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Работа\Ольга.Группа Архитекторов\2026\Ефремов\2.ПРОВЕРКА\1.Сдача после проверки\"/>
    </mc:Choice>
  </mc:AlternateContent>
  <bookViews>
    <workbookView xWindow="0" yWindow="0" windowWidth="12945" windowHeight="9270" firstSheet="6" activeTab="9"/>
  </bookViews>
  <sheets>
    <sheet name="ССРСС" sheetId="1" r:id="rId1"/>
    <sheet name="ОС-02-01" sheetId="2" r:id="rId2"/>
    <sheet name="ЛС02-01-01.АР" sheetId="4" r:id="rId3"/>
    <sheet name="ЛС02-01-02.ВК" sheetId="5" r:id="rId4"/>
    <sheet name="ЛС02-01-03.Вентиляция" sheetId="6" r:id="rId5"/>
    <sheet name="ЛС02-01-04.Отопление" sheetId="7" r:id="rId6"/>
    <sheet name="ЛС02-01-05.ЭОМ" sheetId="8" r:id="rId7"/>
    <sheet name="ЛС02-01-06.АПС СОУЭ" sheetId="9" r:id="rId8"/>
    <sheet name="СР-01" sheetId="10" r:id="rId9"/>
    <sheet name="Дефлятор" sheetId="11" r:id="rId10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0" i="11" l="1"/>
  <c r="C39" i="11" s="1"/>
  <c r="C38" i="11" s="1"/>
  <c r="C37" i="11" s="1"/>
  <c r="C36" i="11" s="1"/>
  <c r="C35" i="11" s="1"/>
  <c r="C34" i="11" s="1"/>
  <c r="C33" i="11" s="1"/>
  <c r="C32" i="11" s="1"/>
  <c r="C31" i="11" s="1"/>
  <c r="C30" i="11" s="1"/>
  <c r="B29" i="11"/>
  <c r="B28" i="11"/>
  <c r="C27" i="11" s="1"/>
  <c r="C26" i="11" s="1"/>
  <c r="C25" i="11" s="1"/>
  <c r="C24" i="11" s="1"/>
  <c r="B27" i="11"/>
  <c r="B26" i="11"/>
  <c r="B25" i="11"/>
  <c r="B24" i="11"/>
  <c r="D10" i="2" l="1"/>
  <c r="H43" i="1" l="1"/>
  <c r="H41" i="1"/>
  <c r="P37" i="1"/>
  <c r="P38" i="1"/>
  <c r="P43" i="1" s="1"/>
  <c r="E41" i="1"/>
  <c r="F41" i="1"/>
  <c r="E43" i="1"/>
  <c r="F43" i="1"/>
  <c r="G38" i="1"/>
  <c r="F38" i="1"/>
  <c r="E38" i="1"/>
  <c r="D38" i="1"/>
  <c r="D43" i="1" s="1"/>
  <c r="D41" i="1" s="1"/>
  <c r="H38" i="1" l="1"/>
  <c r="G43" i="1"/>
  <c r="G40" i="1" s="1"/>
  <c r="H40" i="1" s="1"/>
  <c r="G37" i="1"/>
  <c r="E42" i="1" l="1"/>
  <c r="F42" i="1"/>
  <c r="D42" i="1"/>
  <c r="G42" i="1"/>
  <c r="E7" i="1"/>
  <c r="H42" i="1"/>
</calcChain>
</file>

<file path=xl/sharedStrings.xml><?xml version="1.0" encoding="utf-8"?>
<sst xmlns="http://schemas.openxmlformats.org/spreadsheetml/2006/main" count="42541" uniqueCount="6419">
  <si>
    <t>Заказчик</t>
  </si>
  <si>
    <t>ГПОУ ТО "ЕХТТ"</t>
  </si>
  <si>
    <t>(наименование организации)</t>
  </si>
  <si>
    <t>Утверждён</t>
  </si>
  <si>
    <t>25.03.2026</t>
  </si>
  <si>
    <t>Сводный сметный расчёт сметной стоимостью</t>
  </si>
  <si>
    <t>тыс.руб.</t>
  </si>
  <si>
    <t>(ссылка на документ об утверждении)</t>
  </si>
  <si>
    <t>СВОДНЫЙ СМЕТНЫЙ РАСЧЁТ СТОИМОСТИ СТРОИТЕЛЬСТВА</t>
  </si>
  <si>
    <t>№ ССРСС-</t>
  </si>
  <si>
    <t>КАПИТАЛЬНЫЙ РЕМОНТ ЗДАНИЯ БЛОКА УЧЕБНО-ПРОИЗВОДСТВЕННЫХ МАСТЕРСКИХ  ГПОУ ТО "ЕХТТ", РАСПОЛОЖЕННЫХ ПО АДРЕСУ: ТУЛЬСКАЯ ОБЛАСТЬ, Г. ЕФРЕМОВ,  УЛ. ПИОНЕРСКАЯ, Д.12</t>
  </si>
  <si>
    <t>(наименование стройки)</t>
  </si>
  <si>
    <t>Составлен в текущем уровне цен на IV квартал 2025</t>
  </si>
  <si>
    <t>№ п/п</t>
  </si>
  <si>
    <t>Обоснование</t>
  </si>
  <si>
    <t>Наименование локальных сметных расчётов (смет), затрат</t>
  </si>
  <si>
    <t>Сметная стоимость, тыс. руб.</t>
  </si>
  <si>
    <t>Строительных (ремонтно-строительных, ремонтно-реставрационных) работ</t>
  </si>
  <si>
    <t>монтажных работ</t>
  </si>
  <si>
    <t>оборудования</t>
  </si>
  <si>
    <t>прочих затрат</t>
  </si>
  <si>
    <t>всего</t>
  </si>
  <si>
    <t>1</t>
  </si>
  <si>
    <t>2</t>
  </si>
  <si>
    <t>3</t>
  </si>
  <si>
    <t>4</t>
  </si>
  <si>
    <t>5</t>
  </si>
  <si>
    <t>6</t>
  </si>
  <si>
    <t>7</t>
  </si>
  <si>
    <t>8</t>
  </si>
  <si>
    <t>Глава 2. ОСНОВНЫЕ ОБЪЕКТЫ СТРОИТЕЛЬСТВА, РЕКОНСТРУКЦИИ, КАПИТАЛЬНОГО РЕМОНТА</t>
  </si>
  <si>
    <t>ОС02-01</t>
  </si>
  <si>
    <t>Здание блока учебно-производственных мастерских</t>
  </si>
  <si>
    <t>Итого по Главе 2</t>
  </si>
  <si>
    <t>Итого по Главам 1-7</t>
  </si>
  <si>
    <t>Итого по Главам 1-8</t>
  </si>
  <si>
    <t>Глава 9. ПРОЧИЕ РАБОТЫ И ЗАТРАТЫ</t>
  </si>
  <si>
    <t>Затраты на услуги по размещению строительного мусора на полигоне</t>
  </si>
  <si>
    <t>Итого по Главе 9</t>
  </si>
  <si>
    <t>Итого по Главам 1-9</t>
  </si>
  <si>
    <t>Итого по Главам 1-10</t>
  </si>
  <si>
    <t>Итого по Главам 1-11</t>
  </si>
  <si>
    <t>Итого по Главам 1-12</t>
  </si>
  <si>
    <t xml:space="preserve"> НЕПРЕДВИДЕННЫЕ РАБОТЫ И ЗАТРАТЫ</t>
  </si>
  <si>
    <t>Приказ № 421/пр от 04.08.2020 п.179</t>
  </si>
  <si>
    <t>ИТОГО ПО СВОДНОМУ СМЕТНОМУ РАСЧЕТУ</t>
  </si>
  <si>
    <t xml:space="preserve"> НАЛОГИ И ОБЯЗАТЕЛЬНЫЕ ПЛАТЕЖИ</t>
  </si>
  <si>
    <t>ВСЕГО ПО СВОДНОМУ СМЕТНОМУ РАСЧЕТУ</t>
  </si>
  <si>
    <t>Руководитель проектной организации</t>
  </si>
  <si>
    <t>Андреев К.Ю.</t>
  </si>
  <si>
    <t>[подпись (инициалы, фамилия)]</t>
  </si>
  <si>
    <t>Главный инженер проекта</t>
  </si>
  <si>
    <t>Начальник</t>
  </si>
  <si>
    <t>отдела</t>
  </si>
  <si>
    <t>(наименование)</t>
  </si>
  <si>
    <t>Директор, Ханин М.С.</t>
  </si>
  <si>
    <t>[должность, подпись (инициалы, фамилия)]</t>
  </si>
  <si>
    <t>Приказ № 325/пр от 25.05.2021 прил.2 п.2.1</t>
  </si>
  <si>
    <t>Производство работ в зимнее время - Капитальный ремонт: объекты общественного, социально-культурного и коммунально-бытового назначения -1,41%</t>
  </si>
  <si>
    <t>Непредвиденные затраты для объектов капитального строительства непроизводственного назначения-2%</t>
  </si>
  <si>
    <t>Затраты, связанные с уплатой налога на добавленную стоимость(НДС)-22%</t>
  </si>
  <si>
    <t>ВСЕГО по НДС</t>
  </si>
  <si>
    <t>СР-1.</t>
  </si>
  <si>
    <t>Федеральный закон № 425-ФЗ от 28.11.2025</t>
  </si>
  <si>
    <t>Затраты, связанные с уплатой налога на добавленную стоимость(НДС)-5%(пункт 2)</t>
  </si>
  <si>
    <t>ГИП, Андреев К.Ю.</t>
  </si>
  <si>
    <t>Проверил</t>
  </si>
  <si>
    <t>инженер сметчик, Чернова И.А.</t>
  </si>
  <si>
    <t>Составил</t>
  </si>
  <si>
    <t xml:space="preserve"> </t>
  </si>
  <si>
    <t xml:space="preserve">     оборудование</t>
  </si>
  <si>
    <t xml:space="preserve">     СП</t>
  </si>
  <si>
    <t xml:space="preserve">     НР</t>
  </si>
  <si>
    <t xml:space="preserve">     Перевозка</t>
  </si>
  <si>
    <t xml:space="preserve">     М</t>
  </si>
  <si>
    <t xml:space="preserve">     ОТм</t>
  </si>
  <si>
    <t xml:space="preserve">     ЭМ</t>
  </si>
  <si>
    <t xml:space="preserve">     ОТ</t>
  </si>
  <si>
    <t xml:space="preserve">     в том числе:</t>
  </si>
  <si>
    <t>Итого</t>
  </si>
  <si>
    <t>Система автоматической пожарной сигнализации. Система оповещения и управления эвакуацией</t>
  </si>
  <si>
    <t>ЛС-02-01-06</t>
  </si>
  <si>
    <t>Сети электрооборудования, электроосвещения</t>
  </si>
  <si>
    <t>ЛС-02-01-05</t>
  </si>
  <si>
    <t>Отопление</t>
  </si>
  <si>
    <t>ЛС-02-01-04</t>
  </si>
  <si>
    <t>Вентиляция</t>
  </si>
  <si>
    <t>ЛС-02-01-03</t>
  </si>
  <si>
    <t>Водоснабжение и канализация</t>
  </si>
  <si>
    <t>ЛС-02-01-02</t>
  </si>
  <si>
    <t>Архитектурные решения</t>
  </si>
  <si>
    <t>ЛС02-01-01</t>
  </si>
  <si>
    <t>4кв.2025 г.</t>
  </si>
  <si>
    <t>Составлен(а) в текущем уровне цен на</t>
  </si>
  <si>
    <t>Показатель единичной стоимости на расчётный измеритель объекта капитального строительства</t>
  </si>
  <si>
    <t>тыс. руб.</t>
  </si>
  <si>
    <t>(измеритель)</t>
  </si>
  <si>
    <t>(количество)</t>
  </si>
  <si>
    <t>Расчётный измеритель объекта капитального строительства</t>
  </si>
  <si>
    <t>0</t>
  </si>
  <si>
    <t>Сметная стоимость</t>
  </si>
  <si>
    <t>(проектная и (или) иная техническая документация)</t>
  </si>
  <si>
    <t>ЛС02-01-01; ЛС02-01-02; ЛС02-01-03; ЛС02-01-04; ЛС02-01-05; ЛС02-01-06</t>
  </si>
  <si>
    <t>Основание</t>
  </si>
  <si>
    <t>ОБЪЕКТНЫЙ СМЕТНЫЙ РАСЧЁТ (СМЕТА) №ОС-02-01</t>
  </si>
  <si>
    <t>(наименование объекта капитального строительства)</t>
  </si>
  <si>
    <t>Наименование программного продукта</t>
  </si>
  <si>
    <t>ПК РИК (вер. 1.3.251208)</t>
  </si>
  <si>
    <t>Наименование редакции сметных нормативов</t>
  </si>
  <si>
    <t>ФСНБ-2022 с доп. и изм. 16</t>
  </si>
  <si>
    <t>Реквизиты приказа Минстроя России об утверждении дополнений и изменений к сметным нормативам</t>
  </si>
  <si>
    <t>Приказ Минстроя России № 696/пр от 12.11.2025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</si>
  <si>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в соответствии пунктом 85 Методики расчета индексов изменения сметной стоимости строительства, утвержденной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</si>
  <si>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21 ноября 2025 г. № 71782-ИФ/09  «О размещении индексов изменения сметной стоимости строительства по группам однородных строительных ресурсов на IV квартал 2025 года в федеральной государственной информационной системе ценообразования в строительстве»</t>
  </si>
  <si>
    <t>Реквизиты нормативного правового акта об утверждении оплаты труда, утверждаемый в соответствии с пунктом 22(1) Правилами мониторинга цен, утвержденными постановлением Правительства Российской Федерации от 23 декабря 2016 г. № 1452</t>
  </si>
  <si>
    <t>Приказ Министерства строительства Тульской области от 19.02.2025 № 7</t>
  </si>
  <si>
    <t>Обоснование принятых текущих цен на строительные ресурсы</t>
  </si>
  <si>
    <t>Сплит-форма ФГИС ЦС, Тульская область, IV квартал 2025</t>
  </si>
  <si>
    <t>Наименование субъекта Российской Федерации</t>
  </si>
  <si>
    <t>Тульская область</t>
  </si>
  <si>
    <t>Наименование зоны субъекта Российской Федерации</t>
  </si>
  <si>
    <t>ЛОКАЛЬНЫЙ СМЕТНЫЙ РАСЧЁТ (СМЕТА) № ЛС02-01-01</t>
  </si>
  <si>
    <t>(наименование работ и затрат)</t>
  </si>
  <si>
    <t>Составлен</t>
  </si>
  <si>
    <t>ресурсно-индексным</t>
  </si>
  <si>
    <t>методом</t>
  </si>
  <si>
    <t xml:space="preserve"> 060/25-АС-ВОР листы 1-16</t>
  </si>
  <si>
    <t>Составлен(а) в текущем уровне цен</t>
  </si>
  <si>
    <t>IV квартал 2025</t>
  </si>
  <si>
    <t>42 691,05</t>
  </si>
  <si>
    <t>Средства на оплату труда рабочих</t>
  </si>
  <si>
    <t>10 006,74</t>
  </si>
  <si>
    <t>Средства на оплату труда машинистов</t>
  </si>
  <si>
    <t>352,64</t>
  </si>
  <si>
    <t xml:space="preserve">  в том числе</t>
  </si>
  <si>
    <t xml:space="preserve">  строительных работ</t>
  </si>
  <si>
    <t>Нормативные затраты труда рабочих</t>
  </si>
  <si>
    <t>чел.-ч.</t>
  </si>
  <si>
    <t xml:space="preserve">  монтажных работ</t>
  </si>
  <si>
    <t>Нормативные затраты труда машинистов</t>
  </si>
  <si>
    <t xml:space="preserve">  оборудования</t>
  </si>
  <si>
    <t xml:space="preserve">  прочих затрат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</si>
  <si>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</si>
  <si>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</si>
  <si>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</si>
  <si>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</si>
  <si>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</si>
  <si>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</si>
  <si>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учётом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</si>
  <si>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</si>
  <si>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</si>
  <si>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</si>
  <si>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</si>
  <si>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9</t>
  </si>
  <si>
    <t>10</t>
  </si>
  <si>
    <t>11</t>
  </si>
  <si>
    <t>12</t>
  </si>
  <si>
    <t>Раздел 1. Демонтажные работы</t>
  </si>
  <si>
    <t>ГЭСНр 57-01-002-03
*вес мусора 64,49т</t>
  </si>
  <si>
    <t>Разборка покрытий полов: из керамических плиток</t>
  </si>
  <si>
    <t>100 м2</t>
  </si>
  <si>
    <t>ОТ</t>
  </si>
  <si>
    <t>чел.-ч</t>
  </si>
  <si>
    <t>1-100-30</t>
  </si>
  <si>
    <t>Средний разряд работы 3,0</t>
  </si>
  <si>
    <t>Объём: (12,4027)*69,87</t>
  </si>
  <si>
    <t>ЭМ</t>
  </si>
  <si>
    <t>ОТм(ЗТм)</t>
  </si>
  <si>
    <t>91.06.06-048</t>
  </si>
  <si>
    <t>Подъемники одномачтовые, грузоподъемность до 500 кг, высота подъема 45 м</t>
  </si>
  <si>
    <t>маш.-ч</t>
  </si>
  <si>
    <t>Объём: (12,4027)*1,44</t>
  </si>
  <si>
    <t>4-100-030</t>
  </si>
  <si>
    <t>Средний разряд машиниста 3,0</t>
  </si>
  <si>
    <t>Объём: (17,859888)*1</t>
  </si>
  <si>
    <t>М</t>
  </si>
  <si>
    <t>999-9900</t>
  </si>
  <si>
    <t>Строительный мусор</t>
  </si>
  <si>
    <t>т</t>
  </si>
  <si>
    <t>Объём: (12,4027)*5,2</t>
  </si>
  <si>
    <t>Итого прямые затраты</t>
  </si>
  <si>
    <t>ФОТ</t>
  </si>
  <si>
    <t>Пр/812-091.0-1</t>
  </si>
  <si>
    <t>НР Полы</t>
  </si>
  <si>
    <t>%</t>
  </si>
  <si>
    <t>Пр/774-091.0</t>
  </si>
  <si>
    <t>СП Полы</t>
  </si>
  <si>
    <t>Всего по позиции</t>
  </si>
  <si>
    <t>ГЭСНр 57-01-002-01
вес мусора 1,37</t>
  </si>
  <si>
    <t>Разборка покрытий полов: из линолеума и релина</t>
  </si>
  <si>
    <t>1-100-20</t>
  </si>
  <si>
    <t>Средний разряд работы 2,0</t>
  </si>
  <si>
    <t>Объём: (2,9131)*11,39</t>
  </si>
  <si>
    <t>Объём: (2,9131)*0,13</t>
  </si>
  <si>
    <t>Объём: (0,378703)*1</t>
  </si>
  <si>
    <t>Объём: (2,9131)*0,47</t>
  </si>
  <si>
    <t>ГЭСНр 57-01-003-01
вес мусора 0,12</t>
  </si>
  <si>
    <t>Разборка плинтусов: деревянных и из пластмассовых материалов</t>
  </si>
  <si>
    <t>100 м</t>
  </si>
  <si>
    <t>Объём: 49,04+61,72</t>
  </si>
  <si>
    <t>Объём: (1,1076)*3,77</t>
  </si>
  <si>
    <t>Объём: (1,1076)*0,11</t>
  </si>
  <si>
    <t>ГЭСНр 57-01-003-02
вес мусора 5,14</t>
  </si>
  <si>
    <t>Разборка плинтусов: цементных и из керамической плитки</t>
  </si>
  <si>
    <t>Объём: (8,2975)*14,28</t>
  </si>
  <si>
    <t>Объём: (8,2975)*0,62</t>
  </si>
  <si>
    <t>ГЭСН 46-04-012-01
вес мусора 66,17*80/1000= 5,29т</t>
  </si>
  <si>
    <t>Разборка деревянных заполнений проемов: оконных с подоконными досками</t>
  </si>
  <si>
    <t>Объём: 1,55*1,8*14+1,16*0,9*3+0,5*0,5+5,32*1,125+5,19*2,92+0,64*0,45*9</t>
  </si>
  <si>
    <t>1-100-24</t>
  </si>
  <si>
    <t>Средний разряд работы 2,4</t>
  </si>
  <si>
    <t>Объём: (0,6617)*165,39</t>
  </si>
  <si>
    <t>Объём: (0,6617)*7,74</t>
  </si>
  <si>
    <t>Объём: (5,121558)*1</t>
  </si>
  <si>
    <t>Пр/812-040.2-1</t>
  </si>
  <si>
    <t>НР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</si>
  <si>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Пр/774-040.2</t>
  </si>
  <si>
    <t>СП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</si>
  <si>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ГЭСН 46-04-012-03
вес мусора 139,8*15/1000=2,097т</t>
  </si>
  <si>
    <t>Разборка деревянных заполнений проемов: дверных и воротных</t>
  </si>
  <si>
    <t>Объём: 0,77*2*3+0,77*2,1*3+0,9*2+0,9*2,1*17+0,9*2,175*3+0,9*2,4+1,42*2,4*3+2,59+1,55*2,475+1,55*2,1+1,55*2,4*9+1,55*2,325+2,44*2,93*2+2,59*2,925*2+0,9*2,15</t>
  </si>
  <si>
    <t>Объём: (1,398)*91,15</t>
  </si>
  <si>
    <t>Объём: (1,398)*7,74</t>
  </si>
  <si>
    <t>Объём: (10,82052)*1</t>
  </si>
  <si>
    <t>ГЭСНр 56-01-009-01
вес мусора 0,105т</t>
  </si>
  <si>
    <t>Демонтаж дверных коробок: в каменных стенах с отбивкой штукатурки в откосах</t>
  </si>
  <si>
    <t>100 шт</t>
  </si>
  <si>
    <t>1-100-23</t>
  </si>
  <si>
    <t>Средний разряд работы 2,3</t>
  </si>
  <si>
    <t>Объём: (0,01)*179,3</t>
  </si>
  <si>
    <t>91.18.01-508</t>
  </si>
  <si>
    <t>Компрессоры винтовые передвижные с электродвигателем, давление до 1 МПа (10 атм), производительность до 5 м3/мин</t>
  </si>
  <si>
    <t>Объём: (0,01)*3,97</t>
  </si>
  <si>
    <t>91.21.10-002</t>
  </si>
  <si>
    <t>Молотки отбойные пневматические при работе от передвижных компрессоров</t>
  </si>
  <si>
    <t>Объём: (0,01)*7,93</t>
  </si>
  <si>
    <t>Объём: (0,01)*10,5</t>
  </si>
  <si>
    <t>Пр/812-090.0-1</t>
  </si>
  <si>
    <t>НР Проемы</t>
  </si>
  <si>
    <t>Пр/774-090.0</t>
  </si>
  <si>
    <t>СП Проемы</t>
  </si>
  <si>
    <t>ГЭСН 09-04-012-01
Демонтаж_вес мусора 19,63*55/1000=1,08т</t>
  </si>
  <si>
    <t>Установка металлических дверных блоков в готовые проемы</t>
  </si>
  <si>
    <t>м2</t>
  </si>
  <si>
    <t>Объём: 0,9*2,1*2+1,42*1,95+0,9*1,65+0,48*0,3+0,75*1,35+1*2+1,94*2,4+1,8*2,1</t>
  </si>
  <si>
    <t>571/пр_2022_п.83_т.2_стр.4_стб.3</t>
  </si>
  <si>
    <t>Демонтаж (разборка) металлических, металлокомпозитных, композитных конструкций, ЗТ: 0.7, ЗТм: 0.7, ЭМ: 0.7, М: 0</t>
  </si>
  <si>
    <t>Результирующие коэффициенты:</t>
  </si>
  <si>
    <t>ЗТ</t>
  </si>
  <si>
    <t>0.7</t>
  </si>
  <si>
    <t>ЗТм</t>
  </si>
  <si>
    <t>1-100-42</t>
  </si>
  <si>
    <t>Средний разряд работы 4,2</t>
  </si>
  <si>
    <t>Объём: (19,63)*2,4</t>
  </si>
  <si>
    <t>91.14.02-001</t>
  </si>
  <si>
    <t>Автомобили бортовые, грузоподъемность до 5 т</t>
  </si>
  <si>
    <t>Объём: (19,63)*0,17</t>
  </si>
  <si>
    <t>4-100-040</t>
  </si>
  <si>
    <t>Средний разряд машиниста 4,0</t>
  </si>
  <si>
    <t>Объём: (3,3371)*1</t>
  </si>
  <si>
    <t>91.17.04-233</t>
  </si>
  <si>
    <t>Аппараты сварочные для ручной дуговой сварки, сварочный ток до 350 А</t>
  </si>
  <si>
    <t>Объём: (19,63)*0,4</t>
  </si>
  <si>
    <t>01.7.03.04-0001</t>
  </si>
  <si>
    <t>Электроэнергия</t>
  </si>
  <si>
    <t>кВт-ч</t>
  </si>
  <si>
    <t>Объём: (19,63)*0,1384</t>
  </si>
  <si>
    <t>01.7.11.07-0227</t>
  </si>
  <si>
    <t>Электроды сварочные для сварки низколегированных и углеродистых сталей УОНИ 13/45, Э42А, диаметр 4-5 мм</t>
  </si>
  <si>
    <t>кг</t>
  </si>
  <si>
    <t>Объём: (19,63)*0,1</t>
  </si>
  <si>
    <t>08.4.01.02-0011</t>
  </si>
  <si>
    <t>Детали закладные и накладные изготовленные без применения сварки, гнутья, сверления (пробивки) отверстий, поставляемые отдельно</t>
  </si>
  <si>
    <t>Объём: (19,63)*0,003</t>
  </si>
  <si>
    <t>14.5.01.05-0011</t>
  </si>
  <si>
    <t>Герметик пенополиуретановый (пена монтажная) универсальный, объем 850 мл</t>
  </si>
  <si>
    <t>шт</t>
  </si>
  <si>
    <t>01.7.04.07</t>
  </si>
  <si>
    <t>Скобяные изделия</t>
  </si>
  <si>
    <t>компл</t>
  </si>
  <si>
    <t>П</t>
  </si>
  <si>
    <t>07.1.01.03</t>
  </si>
  <si>
    <t>Блоки дверные металлические</t>
  </si>
  <si>
    <t>Объём: (19,63)*0,0</t>
  </si>
  <si>
    <t>Объём: (19,63)*1,0</t>
  </si>
  <si>
    <t>Пр/812-009.0-1</t>
  </si>
  <si>
    <t>НР Строительные металлические конструкции</t>
  </si>
  <si>
    <t>Пр/774-009.0</t>
  </si>
  <si>
    <t>СП Строительные металлические конструкции</t>
  </si>
  <si>
    <t>ГЭСНр 59-01-003-01</t>
  </si>
  <si>
    <t>Разборка металлических лестничных решеток при весе одного метра решетки: до 60 кг</t>
  </si>
  <si>
    <t>1-100-22</t>
  </si>
  <si>
    <t>Средний разряд работы 2,2</t>
  </si>
  <si>
    <t>Объём: (0,2928)*47,3</t>
  </si>
  <si>
    <t>91.17.04-042</t>
  </si>
  <si>
    <t>Аппараты для газовой сварки и резки</t>
  </si>
  <si>
    <t>Объём: (0,2928)*4,7</t>
  </si>
  <si>
    <t>01.3.02.03-0001</t>
  </si>
  <si>
    <t>Ацетилен газообразный технический</t>
  </si>
  <si>
    <t>м3</t>
  </si>
  <si>
    <t>Объём: (0,2928)*0,6</t>
  </si>
  <si>
    <t>01.3.02.08-0001</t>
  </si>
  <si>
    <t>Кислород газообразный технический</t>
  </si>
  <si>
    <t>Объём: (0,2928)*3,9</t>
  </si>
  <si>
    <t>Объём: (0,2928)*2,5</t>
  </si>
  <si>
    <t>Пр/812-093.0-1</t>
  </si>
  <si>
    <t>НР Лестницы, крыльца</t>
  </si>
  <si>
    <t>Пр/774-093.0</t>
  </si>
  <si>
    <t>СП Лестницы, крыльца</t>
  </si>
  <si>
    <t>ГЭСН 09-06-001-02
Демонтаж</t>
  </si>
  <si>
    <t>Монтаж: лотков, решеток, затворов из полосовой и тонколистовой стали</t>
  </si>
  <si>
    <t>Объём: 44,46*0,03</t>
  </si>
  <si>
    <t>Объём: (1,3338)*46,6</t>
  </si>
  <si>
    <t>91.05.05-015</t>
  </si>
  <si>
    <t>Краны на автомобильном ходу, грузоподъемность 16 т</t>
  </si>
  <si>
    <t>Объём: (1,3338)*0,12</t>
  </si>
  <si>
    <t>4-100-060</t>
  </si>
  <si>
    <t>Средний разряд машиниста 6,0</t>
  </si>
  <si>
    <t>Объём: (0,160056)*1</t>
  </si>
  <si>
    <t>91.06.03-062</t>
  </si>
  <si>
    <t>Лебедки электрические тяговым усилием до 31,39 кН (3,2 т)</t>
  </si>
  <si>
    <t>Объём: (1,3338)*9,08</t>
  </si>
  <si>
    <t>Объём: (1,3338)*0,19</t>
  </si>
  <si>
    <t>Объём: (0,253422)*1</t>
  </si>
  <si>
    <t>Объём: (1,3338)*1,86</t>
  </si>
  <si>
    <t>91.17.04-171</t>
  </si>
  <si>
    <t>Аппараты сварочные для ручной дуговой сварки, сварочный ток до 500 А</t>
  </si>
  <si>
    <t>Объём: (1,3338)*1,75</t>
  </si>
  <si>
    <t>Объём: (1,3338)*1,5</t>
  </si>
  <si>
    <t>01.3.02.09-0022</t>
  </si>
  <si>
    <t>Пропан-бутан смесь техническая</t>
  </si>
  <si>
    <t>Объём: (1,3338)*0,45</t>
  </si>
  <si>
    <t>Объём: (1,3338)*1,587</t>
  </si>
  <si>
    <t>01.7.11.07-0036</t>
  </si>
  <si>
    <t>Электроды сварочные для сварки низколегированных и углеродистых сталей Э46, диаметр 4 мм</t>
  </si>
  <si>
    <t>Объём: (1,3338)*1,4</t>
  </si>
  <si>
    <t>01.7.15.03-0042</t>
  </si>
  <si>
    <t>Болты с гайками и шайбами строительные</t>
  </si>
  <si>
    <t>Объём: (1,3338)*3,3</t>
  </si>
  <si>
    <t>01.7.15.06-0111</t>
  </si>
  <si>
    <t>Гвозди строительные</t>
  </si>
  <si>
    <t>Объём: (1,3338)*0,00001</t>
  </si>
  <si>
    <t>01.7.20.08-0071</t>
  </si>
  <si>
    <t>Канат пеньковый тросовой свивки, пропитанный, диаметр 26 мм</t>
  </si>
  <si>
    <t>Объём: (1,3338)*0,0001</t>
  </si>
  <si>
    <t>08.2.02.11-0007</t>
  </si>
  <si>
    <t>Канат двойной свивки ТК, конструкции 6х19(1+6+12)+1 о.с., марка В, из оцинкованной по группе Ж проволоки, маркировочная группа 1570-1770 Н/мм2, диаметр 5,5 мм</t>
  </si>
  <si>
    <t>10 м</t>
  </si>
  <si>
    <t>Объём: (1,3338)*0,0187</t>
  </si>
  <si>
    <t>08.3.03.06-0002</t>
  </si>
  <si>
    <t>Проволока горячекатаная в мотках, диаметр 6,3-6,5 мм</t>
  </si>
  <si>
    <t>Объём: (1,3338)*0,00003</t>
  </si>
  <si>
    <t>08.3.11.01-1106</t>
  </si>
  <si>
    <t>Швеллеры стальные горячекатаные, марки стали Ст3пс, Ст3сп, № 40У, № 40П</t>
  </si>
  <si>
    <t>Объём: (1,3338)*0,00194</t>
  </si>
  <si>
    <t>14.4.01.01-0003</t>
  </si>
  <si>
    <t>Грунтовка ГФ-021</t>
  </si>
  <si>
    <t>Объём: (1,3338)*0,00031</t>
  </si>
  <si>
    <t>14.5.09.07-0030</t>
  </si>
  <si>
    <t>Растворитель Р-4</t>
  </si>
  <si>
    <t>Объём: (1,3338)*0,0006</t>
  </si>
  <si>
    <t>07.2.07.13</t>
  </si>
  <si>
    <t>Конструкции стальные</t>
  </si>
  <si>
    <t>Объём: (1,3338)*1,0</t>
  </si>
  <si>
    <t>ГЭСН 09-04-016-01
Демонтаж</t>
  </si>
  <si>
    <t>Установка решеток на окна массой: до 25 кг/м2</t>
  </si>
  <si>
    <t>Объём: (1,55*1,8*6+2,33*1,2*2)*25/1000</t>
  </si>
  <si>
    <t>1-100-32</t>
  </si>
  <si>
    <t>Средний разряд работы 3,2</t>
  </si>
  <si>
    <t>Объём: (0,5583)*57,13</t>
  </si>
  <si>
    <t>Объём: (0,5583)*6,85</t>
  </si>
  <si>
    <t>Объём: (3,824355)*1</t>
  </si>
  <si>
    <t>Объём: (0,5583)*0,23</t>
  </si>
  <si>
    <t>Объём: (0,128409)*1</t>
  </si>
  <si>
    <t>Объём: (0,5583)*0,92</t>
  </si>
  <si>
    <t>Объём: (0,5583)*0,63</t>
  </si>
  <si>
    <t>Объём: (0,5583)*0,61</t>
  </si>
  <si>
    <t>Объём: (0,5583)*25,78</t>
  </si>
  <si>
    <t>Объём: (0,5583)*0,6</t>
  </si>
  <si>
    <t>08.4.03.02-0002</t>
  </si>
  <si>
    <t>Сталь арматурная горячекатаная гладкая, класс A-I, диаметр 6-22 мм</t>
  </si>
  <si>
    <t>Объём: (0,5583)*0,019</t>
  </si>
  <si>
    <t>07.1.03.05</t>
  </si>
  <si>
    <t>Защитные решетки из горячекатаных, холодногнутых профилей и труб</t>
  </si>
  <si>
    <t>Объём: (0,5583)*1,0</t>
  </si>
  <si>
    <t>ГЭСН 46-04-001-04
вес мусора 96,86*1,8=174,348т</t>
  </si>
  <si>
    <t>Разборка: кирпичных стен</t>
  </si>
  <si>
    <t>Объём: 76,24+6,27+11,3+0,05+3</t>
  </si>
  <si>
    <t>1-100-33</t>
  </si>
  <si>
    <t>Средний разряд работы 3,3</t>
  </si>
  <si>
    <t>Объём: (96,86)*7,1</t>
  </si>
  <si>
    <t>Объём: (96,86)*1,15</t>
  </si>
  <si>
    <t>Объём: (96,86)*2,3</t>
  </si>
  <si>
    <t>13</t>
  </si>
  <si>
    <t>ГЭСН 46-04-001-05
*стеклоблоки_(согласно ГОСТ 9272-81 вес стеклоблока 0,194*0,194*0,098мм- 2,8кг       вес мусора 13,96/0,098/0,194/0,194*2,8/1000=10,6т)</t>
  </si>
  <si>
    <t>Разборка: мелкоблочных стен</t>
  </si>
  <si>
    <t>1-100-27</t>
  </si>
  <si>
    <t>Средний разряд работы 2,7</t>
  </si>
  <si>
    <t>Объём: (13,96)*5,72</t>
  </si>
  <si>
    <t>Объём: (13,96)*0,77</t>
  </si>
  <si>
    <t>Объём: (13,96)*1,54</t>
  </si>
  <si>
    <t>14</t>
  </si>
  <si>
    <t>ГЭСН 46-04-006-03
вес мусора 3,7</t>
  </si>
  <si>
    <t>Разборка деревянных перегородок: чистых щитовых дощатых</t>
  </si>
  <si>
    <t>1-100-16</t>
  </si>
  <si>
    <t>Средний разряд работы 1,6</t>
  </si>
  <si>
    <t>Объём: (1,0364)*29,3</t>
  </si>
  <si>
    <t>Объём: (1,0364)*6,84</t>
  </si>
  <si>
    <t>Объём: (7,088976)*1</t>
  </si>
  <si>
    <t>Объём: (1,0364)*3,58</t>
  </si>
  <si>
    <t>15</t>
  </si>
  <si>
    <t>ГЭСН 46-04-007-01
вес мусора 6,69*0,24*1,2=1,93т</t>
  </si>
  <si>
    <t>Разборка деревянных перекрытий: оштукатуренных</t>
  </si>
  <si>
    <t>Объём: (0,0669)*117,13</t>
  </si>
  <si>
    <t>91.06.03-045</t>
  </si>
  <si>
    <t>Лебедки ручные и рычажные тяговым усилием 14,72 кН (1,5 т)</t>
  </si>
  <si>
    <t>Объём: (0,0669)*3,26</t>
  </si>
  <si>
    <t>Объём: (0,0669)*9,35</t>
  </si>
  <si>
    <t>Объём: (0,625515)*1</t>
  </si>
  <si>
    <t>16</t>
  </si>
  <si>
    <t>ГЭСНр 69-01-019-01
подиум. вес мусора 3,85*2,4=9,24т</t>
  </si>
  <si>
    <t>Разборка горизонтальных поверхностей бетонных конструкций при помощи отбойных молотков, бетон марки: 100</t>
  </si>
  <si>
    <t>Объём: (3,85)*9,74</t>
  </si>
  <si>
    <t>91.18.01-012</t>
  </si>
  <si>
    <t>Компрессоры винтовые передвижные с электродвигателем, давление до 0,6 МПа (6 атм), производительность до 3,5 м3/мин</t>
  </si>
  <si>
    <t>Объём: (3,85)*4,53</t>
  </si>
  <si>
    <t>Объём: (3,85)*9,06</t>
  </si>
  <si>
    <t>Пр/812-103.0-1</t>
  </si>
  <si>
    <t>НР Прочие ремонтно-строительные работы</t>
  </si>
  <si>
    <t>Пр/774-103.0</t>
  </si>
  <si>
    <t>СП Прочие ремонтно-строительные работы</t>
  </si>
  <si>
    <t>17</t>
  </si>
  <si>
    <t>ГЭСН 46-04-013-02
вес мусора 0,66(согласно ВОР) *2,4=0,66*2,4=1,58т</t>
  </si>
  <si>
    <t>Разборка лестничных: маршей на двух косоурах</t>
  </si>
  <si>
    <t>100 м2 горизонтальной проекции</t>
  </si>
  <si>
    <t>Объём: (0,04)*377,32</t>
  </si>
  <si>
    <t>91.06.03-056</t>
  </si>
  <si>
    <t>Лебедки электрические тяговым усилием 78,48 кН (8 т)</t>
  </si>
  <si>
    <t>Объём: (0,04)*10,82</t>
  </si>
  <si>
    <t>Объём: (0,4328)*1</t>
  </si>
  <si>
    <t>Объём: (0,04)*0,6</t>
  </si>
  <si>
    <t>Объём: (0,024)*1</t>
  </si>
  <si>
    <t>Объём: (0,04)*18,27</t>
  </si>
  <si>
    <t>Объём: (0,04)*6,61</t>
  </si>
  <si>
    <t>Объём: (0,04)*13,22</t>
  </si>
  <si>
    <t>Объём: (0,04)*2,56</t>
  </si>
  <si>
    <t>Объём: (0,04)*19,45</t>
  </si>
  <si>
    <t>18</t>
  </si>
  <si>
    <t>ГЭСН 10-01-082-02
Демонтаж_(подиум)_вес мусора 20,07*0,6=12,04т</t>
  </si>
  <si>
    <t>Укладка по фермам прогонов: из брусьев</t>
  </si>
  <si>
    <t>571/пр_2022_п.83_т.2_стр.2_стб.3</t>
  </si>
  <si>
    <t>Демонтаж (разборка) сборных деревянных конструкций, ЗТ: 0.8, ЗТм: 0.8, ЭМ: 0.8, М: 0</t>
  </si>
  <si>
    <t>0.8</t>
  </si>
  <si>
    <t>1-100-40</t>
  </si>
  <si>
    <t>Средний разряд работы 4,0</t>
  </si>
  <si>
    <t>Объём: (20,07)*14,8</t>
  </si>
  <si>
    <t>Объём: (20,07)*0,15</t>
  </si>
  <si>
    <t>Объём: (3,0105)*1</t>
  </si>
  <si>
    <t>Объём: (20,07)*0,21</t>
  </si>
  <si>
    <t>Объём: (4,2147)*1</t>
  </si>
  <si>
    <t>Объём: (20,07)*0,098</t>
  </si>
  <si>
    <t>01.7.15.06-0122</t>
  </si>
  <si>
    <t>Гвозди стальные строительные, диаметр 1,8 мм, длина 50-60 мм</t>
  </si>
  <si>
    <t>Объём: (20,07)*0,0007</t>
  </si>
  <si>
    <t>08.1.02.11-0001</t>
  </si>
  <si>
    <t>Поковки из квадратных заготовок, масса 1,5-4,5 кг</t>
  </si>
  <si>
    <t>Объём: (20,07)*0,001</t>
  </si>
  <si>
    <t>11.1.03.01-0061</t>
  </si>
  <si>
    <t>Бруски обрезные хвойных пород (ель, сосна), естественной влажности, длина 2-6,5 м, ширина 20-90 мм, толщина 20-90 мм, сорт I</t>
  </si>
  <si>
    <t>Объём: (20,07)*1,02</t>
  </si>
  <si>
    <t>11.1.03.06-0079</t>
  </si>
  <si>
    <t>Доска обрезная хвойных пород, естественной влажности, длина 2-6,5 м, ширина 100-250 мм, толщина 44-50 мм, сорт III</t>
  </si>
  <si>
    <t>Объём: (20,07)*0,03</t>
  </si>
  <si>
    <t>14.5.06.03-0002</t>
  </si>
  <si>
    <t>Паста антисептическая</t>
  </si>
  <si>
    <t>Объём: (20,07)*0,0015</t>
  </si>
  <si>
    <t>Пр/812-010.0-1</t>
  </si>
  <si>
    <t>НР Деревянные конструкции</t>
  </si>
  <si>
    <t>Пр/774-010.0</t>
  </si>
  <si>
    <t>СП Деревянные конструкции</t>
  </si>
  <si>
    <t>19</t>
  </si>
  <si>
    <t>ГЭСНр 57-01-002-07
вес мусора 0,03т</t>
  </si>
  <si>
    <t>Разборка покрытий полов: из древесноволокнистых плит</t>
  </si>
  <si>
    <t>Объём: (0,0532)*11,09</t>
  </si>
  <si>
    <t>Объём: (0,0532)*0,12</t>
  </si>
  <si>
    <t>Объём: (0,006384)*1</t>
  </si>
  <si>
    <t>Объём: (0,0532)*0,55</t>
  </si>
  <si>
    <t>20</t>
  </si>
  <si>
    <t>ГЭСНр 69-01-019-15
вес мусора 7,46*2,5=18,65т</t>
  </si>
  <si>
    <t>Разборка горизонтальных поверхностей железобетонных конструкций при помощи отбойных молотков, бетон марки: 100</t>
  </si>
  <si>
    <t>Объём: 3,08+4,38</t>
  </si>
  <si>
    <t>Объём: (7,46)*12,09</t>
  </si>
  <si>
    <t>Объём: (7,46)*2,36</t>
  </si>
  <si>
    <t>Объём: (7,46)*4,53</t>
  </si>
  <si>
    <t>Объём: (7,46)*9,06</t>
  </si>
  <si>
    <t>Объём: (7,46)*0,26</t>
  </si>
  <si>
    <t>Объём: (7,46)*2</t>
  </si>
  <si>
    <t>21</t>
  </si>
  <si>
    <t>ГЭСН 27-03-008-02
вес мусора 6,9*1,26=8,7т</t>
  </si>
  <si>
    <t>Разборка покрытий и оснований: щебеночных</t>
  </si>
  <si>
    <t>100 м3</t>
  </si>
  <si>
    <t>Объём: (0,069)*13,22</t>
  </si>
  <si>
    <t>91.01.01-034</t>
  </si>
  <si>
    <t>Бульдозеры, мощность 59 кВт (80 л.с.)</t>
  </si>
  <si>
    <t>Объём: (0,069)*1,39</t>
  </si>
  <si>
    <t>4-100-050</t>
  </si>
  <si>
    <t>Средний разряд машиниста 5,0</t>
  </si>
  <si>
    <t>Объём: (0,09591)*1</t>
  </si>
  <si>
    <t>91.01.02-004</t>
  </si>
  <si>
    <t>Автогрейдеры среднего типа, мощность 99 кВт (135 л.с.)</t>
  </si>
  <si>
    <t>Объём: (0,069)*1,94</t>
  </si>
  <si>
    <t>Объём: (0,13386)*1</t>
  </si>
  <si>
    <t>91.12.06-012</t>
  </si>
  <si>
    <t>Рыхлители прицепные (без трактора)</t>
  </si>
  <si>
    <t>91.13.01-038</t>
  </si>
  <si>
    <t>Машины поливомоечные, вместимость цистерны 6 м3</t>
  </si>
  <si>
    <t>Объём: (0,069)*0,46</t>
  </si>
  <si>
    <t>Объём: (0,03174)*1</t>
  </si>
  <si>
    <t>Пр/812-021.0-1</t>
  </si>
  <si>
    <t>НР Автомобильные дороги</t>
  </si>
  <si>
    <t>Пр/774-021.0</t>
  </si>
  <si>
    <t>СП Автомобильные дороги</t>
  </si>
  <si>
    <t>22</t>
  </si>
  <si>
    <t>ГЭСНр 59-01-003-03</t>
  </si>
  <si>
    <t>Разборка металлических пожарных лестниц</t>
  </si>
  <si>
    <t>1-100-31</t>
  </si>
  <si>
    <t>Средний разряд работы 3,1</t>
  </si>
  <si>
    <t>Объём: (0,07)*15,3</t>
  </si>
  <si>
    <t>Объём: (0,07)*0,02</t>
  </si>
  <si>
    <t>Объём: (0,0014)*1</t>
  </si>
  <si>
    <t>Объём: (0,07)*1,89</t>
  </si>
  <si>
    <t>Объём: (0,07)*0,36</t>
  </si>
  <si>
    <t>Объём: (0,07)*1,66</t>
  </si>
  <si>
    <t>Объём: (0,07)*1</t>
  </si>
  <si>
    <t>23</t>
  </si>
  <si>
    <t>ГЭСН 09-05-001-01</t>
  </si>
  <si>
    <t>Облицовка ворот стальным профилированным листом</t>
  </si>
  <si>
    <t>Объём: (0,1326)*29,9</t>
  </si>
  <si>
    <t>Объём: (0,1326)*0,12</t>
  </si>
  <si>
    <t>Объём: (0,015912)*1</t>
  </si>
  <si>
    <t>Объём: (0,1326)*0,19</t>
  </si>
  <si>
    <t>Объём: (0,025194)*1</t>
  </si>
  <si>
    <t>Объём: (0,1326)*2,1892</t>
  </si>
  <si>
    <t>01.7.15.08-0011</t>
  </si>
  <si>
    <t>Заклепки комбинированные для соединения профилированного стального настила и разнообразных листовых деталей</t>
  </si>
  <si>
    <t>Объём: (0,1326)*0,0003</t>
  </si>
  <si>
    <t>01.7.15.14-0083</t>
  </si>
  <si>
    <t>Шурупы самонарезающие стальные оцинкованные кровельные с шестигранной головкой и шайбой, наконечник сверло, диаметр 4,8 мм, длина 50 мм</t>
  </si>
  <si>
    <t>08.3.09.05</t>
  </si>
  <si>
    <t>Стальной гнутый профиль (профилированный настил)</t>
  </si>
  <si>
    <t>Объём: (0,1326)*0,0</t>
  </si>
  <si>
    <t>24</t>
  </si>
  <si>
    <t>ГЭСН 46-02-009-02
Отбивка с поверхности стен   вес мусора 129,19т</t>
  </si>
  <si>
    <t>Отбивка штукатурки с поверхностей: стен и потолков кирпичных</t>
  </si>
  <si>
    <t>Объём: 2729,52+53,74+4,48+20,64</t>
  </si>
  <si>
    <t>1-100-20
вес мусора 290,74т</t>
  </si>
  <si>
    <t>Объём: (28,0838)*22,82</t>
  </si>
  <si>
    <t>Объём: (28,0838)*4,6</t>
  </si>
  <si>
    <t>25</t>
  </si>
  <si>
    <t>ГЭСНр 63-03-001-05
вес мусора 2,37т</t>
  </si>
  <si>
    <t>Разборка облицовки стен: из керамических глазурованных плиток</t>
  </si>
  <si>
    <t>1-100-21</t>
  </si>
  <si>
    <t>Средний разряд работы 2,1</t>
  </si>
  <si>
    <t>Объём: (0,5374)*74,3</t>
  </si>
  <si>
    <t>Объём: (0,5374)*0,35</t>
  </si>
  <si>
    <t>Объём: (0,18809)*1</t>
  </si>
  <si>
    <t>Объём: (0,5374)*1,64</t>
  </si>
  <si>
    <t>Объём: (0,5374)*3,28</t>
  </si>
  <si>
    <t>Объём: (0,5374)*4,41</t>
  </si>
  <si>
    <t>Пр/812-097.0-1</t>
  </si>
  <si>
    <t>НР Стекольные, обойные и облицовочные работы</t>
  </si>
  <si>
    <t>Пр/774-097.0</t>
  </si>
  <si>
    <t>СП Стекольные, обойные и облицовочные работы</t>
  </si>
  <si>
    <t>26</t>
  </si>
  <si>
    <t>ГЭСНр 63-03-004-01
*ПВХпанели</t>
  </si>
  <si>
    <t>Разборка облицовки из гипсокартонных листов: стен и перегородок</t>
  </si>
  <si>
    <t>Объём: (0,0448)*7,31</t>
  </si>
  <si>
    <t>Объём: (0,0448)*0,2</t>
  </si>
  <si>
    <t>Объём: (0,00896)*1</t>
  </si>
  <si>
    <t>27</t>
  </si>
  <si>
    <t>ГЭСНр 53-01-001-01
вес мусора 0,19т</t>
  </si>
  <si>
    <t>Разборка обшивки: неоштукатуренных деревянных стен</t>
  </si>
  <si>
    <t>Объём: (0,2064)*12,3</t>
  </si>
  <si>
    <t>Объём: (0,2064)*0,45</t>
  </si>
  <si>
    <t>Объём: (0,09288)*1</t>
  </si>
  <si>
    <t>Объём: (0,2064)*0,94</t>
  </si>
  <si>
    <t>Пр/812-087.0-1</t>
  </si>
  <si>
    <t>НР Стены</t>
  </si>
  <si>
    <t>Пр/774-087.0</t>
  </si>
  <si>
    <t>СП Стены</t>
  </si>
  <si>
    <t>28</t>
  </si>
  <si>
    <t>ГЭСН 46-04-008-01
совместно с примыканиями. вес мусора 12,091*0,78=9,43т</t>
  </si>
  <si>
    <t>Разборка покрытий кровель: из рулонных материалов</t>
  </si>
  <si>
    <t>Объём: 1125,3+8,2+75,6</t>
  </si>
  <si>
    <t>Объём: (12,091)*14,38</t>
  </si>
  <si>
    <t>91.06.03-055</t>
  </si>
  <si>
    <t>Лебедки электрические тяговым усилием 19,62 кН (2 т)</t>
  </si>
  <si>
    <t>Объём: (12,091)*6,22</t>
  </si>
  <si>
    <t>29</t>
  </si>
  <si>
    <t>ГЭСНр 57-01-021-02
вес мусора 0,26т</t>
  </si>
  <si>
    <t>Разборка отбойным молотком стяжек толщиной 20 мм: цементных, бетонных с кирпичным щебнем</t>
  </si>
  <si>
    <t>Объём: (0,082)*14,23</t>
  </si>
  <si>
    <t>Объём: (0,082)*8</t>
  </si>
  <si>
    <t>Объём: (0,082)*3,2</t>
  </si>
  <si>
    <t>30</t>
  </si>
  <si>
    <t>ГЭСНр 57-01-021-05
вес мусора 0,39т</t>
  </si>
  <si>
    <t>Добавлять или исключать на каждые 5 мм изменения толщины стяжки: к норме 57-01-021-02</t>
  </si>
  <si>
    <t>до 50мм, ЗТ: 6, ЗТм: 6, ЭМ: 6, М: 6</t>
  </si>
  <si>
    <t>Объём: (0,082)*3,56</t>
  </si>
  <si>
    <t>Объём: (0,082)*2</t>
  </si>
  <si>
    <t>999-9900
вес мусора 0,39т</t>
  </si>
  <si>
    <t>Объём: (0,082)*0,8</t>
  </si>
  <si>
    <t>31</t>
  </si>
  <si>
    <t>ГЭСНр 68-02-004-04
вес мусора 31,57т</t>
  </si>
  <si>
    <t>Разборка покрытий и оснований: асфальтобетонных с помощью молотков отбойных</t>
  </si>
  <si>
    <t>Объём: 175,4*0,75*0,1</t>
  </si>
  <si>
    <t>2-100-02</t>
  </si>
  <si>
    <t>Рабочий 2 разряда</t>
  </si>
  <si>
    <t>Объём: (0,13155)*77,25</t>
  </si>
  <si>
    <t>2-100-03</t>
  </si>
  <si>
    <t>Рабочий 3 разряда</t>
  </si>
  <si>
    <t>91.18.01-007</t>
  </si>
  <si>
    <t>Компрессоры винтовые передвижные с двигателем внутреннего сгорания, давление до 0,7 МПа (7 атм), производительность до 5,4 м3/мин</t>
  </si>
  <si>
    <t>Объём: (0,13155)*37,5</t>
  </si>
  <si>
    <t>Объём: (4,933125)*1</t>
  </si>
  <si>
    <t>Объём: (0,13155)*75</t>
  </si>
  <si>
    <t>Объём: (0,13155)*240</t>
  </si>
  <si>
    <t>Пр/812-102.0-1</t>
  </si>
  <si>
    <t>НР Благоустройство</t>
  </si>
  <si>
    <t>Пр/774-102.0</t>
  </si>
  <si>
    <t>СП Благоустройство</t>
  </si>
  <si>
    <t>32</t>
  </si>
  <si>
    <t>47-1</t>
  </si>
  <si>
    <t>Погрузка группы грузов: Мусор строительный с погрузкой вручную</t>
  </si>
  <si>
    <t>Объём: (64,49+1,37+0,12+5,14+5,29+2,097+0,105+1,08+174,348+10,6+3,7+1,93+9,24+1,58+12,04+0,03+18,65+8,7+129,19+2,37+0,19+9,43+0,26+0,39+31,57)*0,1</t>
  </si>
  <si>
    <t>33</t>
  </si>
  <si>
    <t>49-1</t>
  </si>
  <si>
    <t>Погрузка группы грузов: Мусор строительный с погрузкой экскаваторами емкостью ковша до 0,5 м3</t>
  </si>
  <si>
    <t>Объём: (64,49+1,37+0,12+5,14+5,29+2,097+0,105+1,08+174,348+10,6+3,7+1,93+9,24+1,58+12,04+0,03+18,65+8,7+129,19+2,37+0,19+9,43+0,26+0,39+31,57)*0,9</t>
  </si>
  <si>
    <t>34</t>
  </si>
  <si>
    <t>02-15-1-01-0004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</si>
  <si>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расстояние: 4 км</t>
  </si>
  <si>
    <t>1 т груза</t>
  </si>
  <si>
    <t>Объём: 49,39+444,52</t>
  </si>
  <si>
    <t>Итого прямые по всем-всем позициям</t>
  </si>
  <si>
    <t>Итого прямые затраты по разделу 1. Демонтажные работы</t>
  </si>
  <si>
    <t xml:space="preserve">     в том числе</t>
  </si>
  <si>
    <t xml:space="preserve">     оплата труда (ОТ)</t>
  </si>
  <si>
    <t xml:space="preserve">     эксплуатация машин и механизмов</t>
  </si>
  <si>
    <t xml:space="preserve">     оплата труда машинистов (ОТм)</t>
  </si>
  <si>
    <t xml:space="preserve">     материальные ресурсы</t>
  </si>
  <si>
    <t xml:space="preserve">     перевозка</t>
  </si>
  <si>
    <t>Итого ФОТ</t>
  </si>
  <si>
    <t>Итого накладные расходы</t>
  </si>
  <si>
    <t>Итого сметная прибыль</t>
  </si>
  <si>
    <t>Итого по разделу 1. Демонтажные работы</t>
  </si>
  <si>
    <t>Справочно</t>
  </si>
  <si>
    <t xml:space="preserve">     затраты труда рабочих</t>
  </si>
  <si>
    <t xml:space="preserve">     затраты труда машинистов</t>
  </si>
  <si>
    <t>ИТОГИ ПО РАЗДЕЛУ</t>
  </si>
  <si>
    <t>ВСЕГО строительные работы</t>
  </si>
  <si>
    <t>строительные работы без учета перевозки</t>
  </si>
  <si>
    <t>в том числе</t>
  </si>
  <si>
    <t>прямые затраты</t>
  </si>
  <si>
    <t>накладные расходы</t>
  </si>
  <si>
    <t>сметная прибыль</t>
  </si>
  <si>
    <t>ВСЕГО монтажные работы</t>
  </si>
  <si>
    <t>монтажные работы без учета перевозки</t>
  </si>
  <si>
    <t>ВСЕГО оборудование</t>
  </si>
  <si>
    <t xml:space="preserve">     оборудование без учета дополнительной перевозки</t>
  </si>
  <si>
    <t xml:space="preserve">     дополнительная перевозка оборудования</t>
  </si>
  <si>
    <t>ВСЕГО прочие затраты</t>
  </si>
  <si>
    <t>прочие затраты</t>
  </si>
  <si>
    <t>прочие работы</t>
  </si>
  <si>
    <t>пусконаладочные работы без учета перевозки</t>
  </si>
  <si>
    <t>ВСЕГО по РАЗДЕЛУ</t>
  </si>
  <si>
    <t>Всего по РАЗДЕЛУ  СМР+ПНР+перевозка</t>
  </si>
  <si>
    <t>Всего прямые затраты</t>
  </si>
  <si>
    <t>Всего ФОТ</t>
  </si>
  <si>
    <t>Всего накладные расходы</t>
  </si>
  <si>
    <t>Всего сметная прибыль</t>
  </si>
  <si>
    <t>Всего оборудование</t>
  </si>
  <si>
    <t>Всего прочие затраты</t>
  </si>
  <si>
    <t xml:space="preserve">     материальные ресурсы из текущей СНБ (проверка)</t>
  </si>
  <si>
    <t xml:space="preserve">     материальные ресурсы, отсутствующие в ФРСН</t>
  </si>
  <si>
    <t xml:space="preserve">     оборудование из текущей СНБ (проверка)</t>
  </si>
  <si>
    <t xml:space="preserve">     оборудование, отсутствующее в ФРСН</t>
  </si>
  <si>
    <t>Нормативные затраты труда</t>
  </si>
  <si>
    <t>стоимость пусконаладочных работ "вхолостую"</t>
  </si>
  <si>
    <t>стоимость пусконаладочных работ "под нагрузкой"</t>
  </si>
  <si>
    <t>Строительные работы - ОТ</t>
  </si>
  <si>
    <t>Строительные работы - ЭМ</t>
  </si>
  <si>
    <t>Строительные работы - ОТм</t>
  </si>
  <si>
    <t>Строительные работы - МР</t>
  </si>
  <si>
    <t>Строительные работы - ФОТ</t>
  </si>
  <si>
    <t>Строительные работы - НР</t>
  </si>
  <si>
    <t>Строительные работы - СП</t>
  </si>
  <si>
    <t>Строительные работы - Материальные ресурсы, отсутствующие в ФРСН (прайсовые)</t>
  </si>
  <si>
    <t>Строительные работы - Независимая перевозка</t>
  </si>
  <si>
    <t>Строительные работы - Прямые затраты</t>
  </si>
  <si>
    <t>Строительные работы - Затраты труда рабочих</t>
  </si>
  <si>
    <t>Строительные работы - Затраты труда машинистов</t>
  </si>
  <si>
    <t>Строительные работы - Затраты труда всего (рабочих и машинистов)</t>
  </si>
  <si>
    <t>Монтажные работы - ОТ</t>
  </si>
  <si>
    <t>Монтажные работы - ЭМ</t>
  </si>
  <si>
    <t>Монтажные работы - ОТм</t>
  </si>
  <si>
    <t>Монтажные работы - МР</t>
  </si>
  <si>
    <t>Монтажные работы - ФОТ</t>
  </si>
  <si>
    <t>Монтажные работы - НР</t>
  </si>
  <si>
    <t>Монтажные работы - СП</t>
  </si>
  <si>
    <t>Монтажные работы - Материальные ресурсы, отсутствующие в ФРСН (прайсовые)</t>
  </si>
  <si>
    <t>Монтажные работы - Независимая перевозка</t>
  </si>
  <si>
    <t>Монтажные работы - Прямые затраты</t>
  </si>
  <si>
    <t>Монтажные работы - Затраты труда рабочих</t>
  </si>
  <si>
    <t>Монтажные работы - Затраты труда машинистов</t>
  </si>
  <si>
    <t>Монтажные работы - Затраты труда всего (рабочих и машинистов)</t>
  </si>
  <si>
    <t>Пусконаладочные работы - ОТ</t>
  </si>
  <si>
    <t>Пусконаладочные работы - ЭМ</t>
  </si>
  <si>
    <t>Пусконаладочные работы - ОТм</t>
  </si>
  <si>
    <t>Пусконаладочные работы - МР</t>
  </si>
  <si>
    <t>Пусконаладочные работы - ФОТ</t>
  </si>
  <si>
    <t>Пусконаладочные работы - НР</t>
  </si>
  <si>
    <t>Пусконаладочные работы - СП</t>
  </si>
  <si>
    <t>Пусконаладочные работы - Материальные ресурсы, отсутствующие в ФРСН (прайсовые)</t>
  </si>
  <si>
    <t>Пусконаладочные работы - Независимая перевозка</t>
  </si>
  <si>
    <t>Пусконаладочные работы - Прямые затраты</t>
  </si>
  <si>
    <t>Пусконаладочные работы - Затраты труда рабочих</t>
  </si>
  <si>
    <t>Пусконаладочные работы - Затраты труда машинистов</t>
  </si>
  <si>
    <t>Пусконаладочные работы - Затраты труда всего (рабочих и машинистов)</t>
  </si>
  <si>
    <t>Всего - ОТ</t>
  </si>
  <si>
    <t>Всего - ЭМ</t>
  </si>
  <si>
    <t>Всего - ОТм</t>
  </si>
  <si>
    <t>Всего - МР</t>
  </si>
  <si>
    <t>Всего - Независимая перевозка</t>
  </si>
  <si>
    <t>Всего - НР</t>
  </si>
  <si>
    <t>Всего - СП</t>
  </si>
  <si>
    <t>Всего - ФОТ</t>
  </si>
  <si>
    <t>Всего - Прямые затраты</t>
  </si>
  <si>
    <t>Всего - Итоговая сметная стоимость (без учета перевозки)</t>
  </si>
  <si>
    <t>Материалы заказчика из текущей СНБ</t>
  </si>
  <si>
    <t xml:space="preserve">     материалы заказчика из текущей СНБ без учета дополнительной перевозки</t>
  </si>
  <si>
    <t xml:space="preserve">     дополнительная перевозка материалов заказчика из текущей СНБ</t>
  </si>
  <si>
    <t>Материалы заказчика, отсутствующие в СНБ</t>
  </si>
  <si>
    <t xml:space="preserve">     материалы заказчика, отсутствующие в СНБ без учета дополнительной перевозки</t>
  </si>
  <si>
    <t xml:space="preserve">     дополнительная перевозка материалов заказчика, отсутствующих в СНБ</t>
  </si>
  <si>
    <t>Материалы подрядчика из текущей СНБ</t>
  </si>
  <si>
    <t xml:space="preserve">     материалы подрядчика из текущей СНБ без учета дополнительной перевозки</t>
  </si>
  <si>
    <t xml:space="preserve">     дополнительная перевозка материалов подрядчика из текущей СНБ</t>
  </si>
  <si>
    <t>Материалы подрядчика, отсутствующие в СНБ</t>
  </si>
  <si>
    <t xml:space="preserve">     материалы подрядчика, отсутствующие в СНБ без учета дополнительной перевозки</t>
  </si>
  <si>
    <t xml:space="preserve">     дополнительная перевозка материалов подрядчика, отсутствующих в СНБ</t>
  </si>
  <si>
    <t>Оборудование заказчика из текущей СНБ</t>
  </si>
  <si>
    <t xml:space="preserve">     оборудование заказчика из текущей СНБ без учета дополнительной перевозки</t>
  </si>
  <si>
    <t xml:space="preserve">     дополнительная перевозка оборудования заказчика из текущей СНБ</t>
  </si>
  <si>
    <t>Оборудование заказчика, отсутствующее в СНБ</t>
  </si>
  <si>
    <t xml:space="preserve">     оборудование заказчика, отсутствующее в СНБ без учета дополнительной перевозки</t>
  </si>
  <si>
    <t xml:space="preserve">     дополнительная перевозка оборудования заказчика, отсутствующего в СНБ</t>
  </si>
  <si>
    <t>Оборудование подрядчика из текущей СНБ</t>
  </si>
  <si>
    <t xml:space="preserve">     оборудование подрядчика из текущей СНБ без учета дополнительной перевозки</t>
  </si>
  <si>
    <t xml:space="preserve">     дополнительная перевозка оборудования подрядчика из текущей СНБ</t>
  </si>
  <si>
    <t>Оборудование подрядчика, отсутствующее в СНБ</t>
  </si>
  <si>
    <t xml:space="preserve">     оборудование подрядчика, отсутствующее в СНБ без учета дополнительной перевозки</t>
  </si>
  <si>
    <t xml:space="preserve">     дополнительная перевозка оборудования подрядчика, отсутствующего в СНБ</t>
  </si>
  <si>
    <t>Возврат материалов из текущей СНБ</t>
  </si>
  <si>
    <t xml:space="preserve">     возврат материалов из текущей СНБ без учета дополнительной перевозки</t>
  </si>
  <si>
    <t xml:space="preserve">     возврат дополнительной перевозки материалов из текущей СНБ</t>
  </si>
  <si>
    <t>Возврат материалов, отсутствующих в СНБ</t>
  </si>
  <si>
    <t xml:space="preserve">     возврат материалов, отсутствующих в СНБ без учета дополнительной перевозки</t>
  </si>
  <si>
    <t xml:space="preserve">     возврат дополнительной перевозки материалов, отсутствующих в СНБ</t>
  </si>
  <si>
    <t>Всего возврат материалов</t>
  </si>
  <si>
    <t>Возврат оборудования из текущей СНБ</t>
  </si>
  <si>
    <t xml:space="preserve">     возврат оборудования из текущей СНБ  без учета дополнительной перевозки</t>
  </si>
  <si>
    <t xml:space="preserve">     возврат дополнительной перевозки оборудования из текущей СНБ</t>
  </si>
  <si>
    <t>Возврат оборудования, отсутствующего в СНБ</t>
  </si>
  <si>
    <t xml:space="preserve">     возврат оборудования, отсутствующего в СНБ без учета дополнительной перевозки</t>
  </si>
  <si>
    <t xml:space="preserve">     возврат дополнительной перевозки оборудования, отсутствующего в СНБ</t>
  </si>
  <si>
    <t>Всего возврат оборудования</t>
  </si>
  <si>
    <t>Раздел 2. Полы</t>
  </si>
  <si>
    <t>Тип пола №1</t>
  </si>
  <si>
    <t>35</t>
  </si>
  <si>
    <t>ГЭСН 11-01-011-01</t>
  </si>
  <si>
    <t>Устройство стяжек: цементных толщиной 20 мм</t>
  </si>
  <si>
    <t>Объём: (0,9711)*35,6</t>
  </si>
  <si>
    <t>Объём: (0,9711)*1,27</t>
  </si>
  <si>
    <t>Объём: (1,233297)*1</t>
  </si>
  <si>
    <t>91.07.04-002</t>
  </si>
  <si>
    <t>Вибраторы поверхностные</t>
  </si>
  <si>
    <t>Объём: (0,9711)*7,82</t>
  </si>
  <si>
    <t>01.7.03.01-0001</t>
  </si>
  <si>
    <t>Вода</t>
  </si>
  <si>
    <t>Объём: (0,9711)*3,5</t>
  </si>
  <si>
    <t>04.3.01.09</t>
  </si>
  <si>
    <t>Раствор готовый кладочный тяжелый цементный</t>
  </si>
  <si>
    <t>35.1</t>
  </si>
  <si>
    <t>04.3.01.09-0016</t>
  </si>
  <si>
    <t>Раствор готовый кладочный, цементный, М200</t>
  </si>
  <si>
    <t>Объём: (0,9711)*2,04</t>
  </si>
  <si>
    <t>Пр/812-011.0-1</t>
  </si>
  <si>
    <t>Пр/774-011.0</t>
  </si>
  <si>
    <t>36</t>
  </si>
  <si>
    <t>ГЭСН 11-01-011-02</t>
  </si>
  <si>
    <t>Устройство стяжек: на каждые 5 мм изменения толщины стяжки добавлять или исключать к норме 11-01-011-01</t>
  </si>
  <si>
    <t>до 30мм, ЗТ: 2, ЗТм: 2, ЭМ: 2, М: 2</t>
  </si>
  <si>
    <t>Объём: (0,9711)*0,44</t>
  </si>
  <si>
    <t>Объём: (0,9711)*0,21</t>
  </si>
  <si>
    <t>Объём: (0,203931)*1</t>
  </si>
  <si>
    <t>Объём: (0,9711)*2</t>
  </si>
  <si>
    <t>36.1</t>
  </si>
  <si>
    <t>Объём: (0,9711)*0,51</t>
  </si>
  <si>
    <t>37</t>
  </si>
  <si>
    <t>ГЭСН 11-01-036-04</t>
  </si>
  <si>
    <t>Устройство покрытий: из линолеума насухо со свариванием полотнищ в стыках</t>
  </si>
  <si>
    <t>Объём: (0,9711)*31,41</t>
  </si>
  <si>
    <t>Объём: (0,9711)*0,34</t>
  </si>
  <si>
    <t>Объём: (0,330174)*1</t>
  </si>
  <si>
    <t>Объём: (0,9711)*0,48</t>
  </si>
  <si>
    <t>Объём: (0,466128)*1</t>
  </si>
  <si>
    <t>Объём: (0,9711)*2,65</t>
  </si>
  <si>
    <t>01.7.06.14-0034</t>
  </si>
  <si>
    <t>Шнуры из ПВХ для горячей сварки линолеума, диаметр 4 мм</t>
  </si>
  <si>
    <t>Объём: (0,9711)*0,68</t>
  </si>
  <si>
    <t>01.6.03.04</t>
  </si>
  <si>
    <t>Линолеум</t>
  </si>
  <si>
    <t>37.1</t>
  </si>
  <si>
    <t>01.6.03.04-0027</t>
  </si>
  <si>
    <t>Линолеум ПВХ без подосновы, класс износостойкости 34/43, класс пожарной опасности КМ2 (Г1, В2, Д3, Т2, РП2), толщина 2 мм, вес 3100-3300 г/м2</t>
  </si>
  <si>
    <t>Объём: (0,9711)*102,0</t>
  </si>
  <si>
    <t>Тип пола №2</t>
  </si>
  <si>
    <t>38</t>
  </si>
  <si>
    <t>Объём: (14,3646)*35,6</t>
  </si>
  <si>
    <t>Объём: (14,3646)*1,27</t>
  </si>
  <si>
    <t>Объём: (18,243042)*1</t>
  </si>
  <si>
    <t>Объём: (14,3646)*7,82</t>
  </si>
  <si>
    <t>Объём: (14,3646)*3,5</t>
  </si>
  <si>
    <t>38.1</t>
  </si>
  <si>
    <t>Объём: (14,3646)*2,04</t>
  </si>
  <si>
    <t>39</t>
  </si>
  <si>
    <t>до 35мм, ЗТ: 3, ЗТм: 3, ЭМ: 3, М: 3</t>
  </si>
  <si>
    <t>Объём: (14,3646)*0,44</t>
  </si>
  <si>
    <t>Объём: (14,3646)*0,21</t>
  </si>
  <si>
    <t>Объём: (3,016566)*1</t>
  </si>
  <si>
    <t>Объём: (14,3646)*2</t>
  </si>
  <si>
    <t>39.1</t>
  </si>
  <si>
    <t>Объём: (14,3646)*0,51</t>
  </si>
  <si>
    <t>40</t>
  </si>
  <si>
    <t>ГЭСН 06-14-001-04</t>
  </si>
  <si>
    <t>Железнение поверхности</t>
  </si>
  <si>
    <t>Объём: (14,3646)*28,9</t>
  </si>
  <si>
    <t>Объём: (14,3646)*0,027</t>
  </si>
  <si>
    <t>Объём: (0,3878442)*1</t>
  </si>
  <si>
    <t>Объём: (14,3646)*0,5</t>
  </si>
  <si>
    <t>01.7.20.08-0051</t>
  </si>
  <si>
    <t>Ветошь хлопчатобумажная цветная</t>
  </si>
  <si>
    <t>Объём: (14,3646)*5</t>
  </si>
  <si>
    <t>03.2.01.01-0001</t>
  </si>
  <si>
    <t>Портландцемент бездобавочный общестроительный ЦЕМ 0 32,5Н</t>
  </si>
  <si>
    <t>Объём: (14,3646)*0,07</t>
  </si>
  <si>
    <t>Пр/812-006.0-1</t>
  </si>
  <si>
    <t>НР Бетонные и железобетонные монолитные конструкции и работы в строительстве</t>
  </si>
  <si>
    <t>Пр/774-006.0</t>
  </si>
  <si>
    <t>СП Бетонные и железобетонные монолитные конструкции и работы в строительстве</t>
  </si>
  <si>
    <t>41</t>
  </si>
  <si>
    <t>ГЭСН 11-01-015-07</t>
  </si>
  <si>
    <t>Шлифовка бетонных или металлоцементных покрытий</t>
  </si>
  <si>
    <t>1-100-35</t>
  </si>
  <si>
    <t>Средний разряд работы 3,5</t>
  </si>
  <si>
    <t>Объём: (14,3646)*69</t>
  </si>
  <si>
    <t>91.21.07-011</t>
  </si>
  <si>
    <t>Машины мозаично-шлифовальные</t>
  </si>
  <si>
    <t>Объём: (14,3646)*27,59</t>
  </si>
  <si>
    <t>91.21.22-638</t>
  </si>
  <si>
    <t>Пылесосы промышленные, мощность до 2000 Вт</t>
  </si>
  <si>
    <t>Объём: (14,3646)*1,8</t>
  </si>
  <si>
    <t>01.7.17.05-0021</t>
  </si>
  <si>
    <t>Карборунд</t>
  </si>
  <si>
    <t>Тип пола №3</t>
  </si>
  <si>
    <t>42</t>
  </si>
  <si>
    <t>ГЭСН 11-01-009-03</t>
  </si>
  <si>
    <t>Устройство прокладочной тепло- и звукоизоляции из рулонных вспененных материалов с проклейкой стыков самоклеящейся лентой</t>
  </si>
  <si>
    <t>1-100-34</t>
  </si>
  <si>
    <t>Средний разряд работы 3,4</t>
  </si>
  <si>
    <t>Объём: (0,6757)*6,29</t>
  </si>
  <si>
    <t>Объём: (0,6757)*0,01</t>
  </si>
  <si>
    <t>Объём: (0,006757)*1</t>
  </si>
  <si>
    <t>Объём: (0,6757)*0,04</t>
  </si>
  <si>
    <t>Объём: (0,027028)*1</t>
  </si>
  <si>
    <t>01.7.06.14-1004</t>
  </si>
  <si>
    <t>Ленты алюминиевые с липким слоем для герметизации, теплоизоляции стыков и швов, ширина 75 мм</t>
  </si>
  <si>
    <t>Объём: (0,6757)*0,67</t>
  </si>
  <si>
    <t>Объём: (0,6757)*0,5</t>
  </si>
  <si>
    <t>12.2.07.02</t>
  </si>
  <si>
    <t>Рулоны из вспененного полиэтилена</t>
  </si>
  <si>
    <t>42.1</t>
  </si>
  <si>
    <t>12.1.02.03-0162
*ТЕХНОНИКОЛЬ Master</t>
  </si>
  <si>
    <t>Материал рулонный битумно-полимерный гидроизоляционный самоклеящийся ЭПС, основа полиэстер/полиэфир, с полимерной пленкой на верхней стороне полотна, гибкость не выше -25 °C, теплостойкость не менее 80 °C, масса 1,5 кг/м2</t>
  </si>
  <si>
    <t>Объём: (0,6757)*103,0</t>
  </si>
  <si>
    <t>43</t>
  </si>
  <si>
    <t>Объём: (0,6757)*35,6</t>
  </si>
  <si>
    <t>Объём: (0,6757)*1,27</t>
  </si>
  <si>
    <t>Объём: (0,858139)*1</t>
  </si>
  <si>
    <t>Объём: (0,6757)*7,82</t>
  </si>
  <si>
    <t>Объём: (0,6757)*3,5</t>
  </si>
  <si>
    <t>43.1</t>
  </si>
  <si>
    <t>Объём: (0,6757)*2,04</t>
  </si>
  <si>
    <t>44</t>
  </si>
  <si>
    <t>ГЭСН 11-01-047-02</t>
  </si>
  <si>
    <t>Устройство покрытий из плит керамогранитных размером: 60х60 см</t>
  </si>
  <si>
    <t>Объём: (0,6757)*234,92</t>
  </si>
  <si>
    <t>91.05.01-016</t>
  </si>
  <si>
    <t>Краны башенные, грузоподъемность 5 т</t>
  </si>
  <si>
    <t>Объём: (0,6757)*0,02</t>
  </si>
  <si>
    <t>Объём: (0,013514)*1</t>
  </si>
  <si>
    <t>91.07.08-024</t>
  </si>
  <si>
    <t>Растворосмесители передвижные, объем барабана 65 л</t>
  </si>
  <si>
    <t>Объём: (0,6757)*1,69</t>
  </si>
  <si>
    <t>Объём: (1,141933)*1</t>
  </si>
  <si>
    <t>Объём: (0,6757)*0,44</t>
  </si>
  <si>
    <t>Объём: (0,6757)*0,0325</t>
  </si>
  <si>
    <t>04.3.02.09-0102</t>
  </si>
  <si>
    <t>Смеси сухие водостойкие для затирки межплиточных швов шириной 1-6 мм (различная цветовая гамма)</t>
  </si>
  <si>
    <t>Объём: (0,6757)*0,009</t>
  </si>
  <si>
    <t>06.2.05.03</t>
  </si>
  <si>
    <t>Плиты керамогранитные 600х600 мм</t>
  </si>
  <si>
    <t>11.2.04.05</t>
  </si>
  <si>
    <t>Рейки деревянные</t>
  </si>
  <si>
    <t>14.1.06.02</t>
  </si>
  <si>
    <t>Клей для облицовочных работ (сухая смесь)</t>
  </si>
  <si>
    <t>14.4.01.21</t>
  </si>
  <si>
    <t>Грунтовка</t>
  </si>
  <si>
    <t>44.1</t>
  </si>
  <si>
    <t>06.2.05.03-0021</t>
  </si>
  <si>
    <t>Плитка керамогранитная, неполированная, толщина 9 мм</t>
  </si>
  <si>
    <t>Объём: (0,6757)*102,0</t>
  </si>
  <si>
    <t>44.2</t>
  </si>
  <si>
    <t>11.2.04.05-0001</t>
  </si>
  <si>
    <t>Рейка строганная сухая хвойных пород (ель, сосна), длина 2-3 м, размеры 8х18 мм</t>
  </si>
  <si>
    <t>44.3</t>
  </si>
  <si>
    <t>14.3.01.03-0001</t>
  </si>
  <si>
    <t>Состав грунтовочный глубокого проникновения</t>
  </si>
  <si>
    <t>Объём: (0,6757)*0,1*100</t>
  </si>
  <si>
    <t>44.4</t>
  </si>
  <si>
    <t>14.1.06.02-0001</t>
  </si>
  <si>
    <t>Клей монтажный сухой для внутренних и наружных работ, водостойкий на основе цементного вяжущего, для облицовочных работ</t>
  </si>
  <si>
    <t>Объём: (0,6757)*1,2</t>
  </si>
  <si>
    <t>Тип пола №4</t>
  </si>
  <si>
    <t>45</t>
  </si>
  <si>
    <t>Объём: (5,1528)*35,6</t>
  </si>
  <si>
    <t>Объём: (5,1528)*1,27</t>
  </si>
  <si>
    <t>Объём: (6,544056)*1</t>
  </si>
  <si>
    <t>Объём: (5,1528)*7,82</t>
  </si>
  <si>
    <t>Объём: (5,1528)*3,5</t>
  </si>
  <si>
    <t>45.1</t>
  </si>
  <si>
    <t>Объём: (5,1528)*2,04</t>
  </si>
  <si>
    <t>46</t>
  </si>
  <si>
    <t>Объём: (5,1528)*234,92</t>
  </si>
  <si>
    <t>Объём: (5,1528)*0,02</t>
  </si>
  <si>
    <t>Объём: (0,103056)*1</t>
  </si>
  <si>
    <t>Объём: (5,1528)*0,01</t>
  </si>
  <si>
    <t>Объём: (0,051528)*1</t>
  </si>
  <si>
    <t>Объём: (5,1528)*1,69</t>
  </si>
  <si>
    <t>Объём: (8,708232)*1</t>
  </si>
  <si>
    <t>Объём: (5,1528)*0,44</t>
  </si>
  <si>
    <t>Объём: (5,1528)*0,0325</t>
  </si>
  <si>
    <t>Объём: (5,1528)*0,009</t>
  </si>
  <si>
    <t>46.1</t>
  </si>
  <si>
    <t>Объём: (5,1528)*102,0</t>
  </si>
  <si>
    <t>46.2</t>
  </si>
  <si>
    <t>46.3</t>
  </si>
  <si>
    <t>Объём: (5,1528)*0,1*100</t>
  </si>
  <si>
    <t>46.4</t>
  </si>
  <si>
    <t>Объём: (5,1528)*1,2</t>
  </si>
  <si>
    <t>Тип пола №5 (лестницы)</t>
  </si>
  <si>
    <t>47</t>
  </si>
  <si>
    <t>Объём: (0,9125)*35,6</t>
  </si>
  <si>
    <t>Объём: (0,9125)*1,27</t>
  </si>
  <si>
    <t>Объём: (1,158875)*1</t>
  </si>
  <si>
    <t>Объём: (0,9125)*7,82</t>
  </si>
  <si>
    <t>Объём: (0,9125)*3,5</t>
  </si>
  <si>
    <t>47.1</t>
  </si>
  <si>
    <t>Объём: (0,9125)*2,04</t>
  </si>
  <si>
    <t>48</t>
  </si>
  <si>
    <t>ГЭСН 11-01-047-01
300*300</t>
  </si>
  <si>
    <t>Устройство покрытий из плит керамогранитных размером: 40х40 см</t>
  </si>
  <si>
    <t>Объём: (0,9125)*310,42</t>
  </si>
  <si>
    <t>Объём: (0,9125)*0,02</t>
  </si>
  <si>
    <t>Объём: (0,01825)*1</t>
  </si>
  <si>
    <t>Объём: (0,9125)*0,01</t>
  </si>
  <si>
    <t>Объём: (0,009125)*1</t>
  </si>
  <si>
    <t>Объём: (0,9125)*1,69</t>
  </si>
  <si>
    <t>Объём: (1,542125)*1</t>
  </si>
  <si>
    <t>Объём: (0,9125)*0,44</t>
  </si>
  <si>
    <t>Объём: (0,9125)*0,0325</t>
  </si>
  <si>
    <t>Объём: (0,9125)*0,013</t>
  </si>
  <si>
    <t>Плиты керамогранитные 400х400 мм</t>
  </si>
  <si>
    <t>48.1</t>
  </si>
  <si>
    <t>Объём: (0,9125)*102,0</t>
  </si>
  <si>
    <t>48.2</t>
  </si>
  <si>
    <t>48.3</t>
  </si>
  <si>
    <t>Объём: (0,9125)*1,2</t>
  </si>
  <si>
    <t>48.4</t>
  </si>
  <si>
    <t>Объём: (0,9125)*0,1*100</t>
  </si>
  <si>
    <t>Тип пола №6 (чаша бассейна)</t>
  </si>
  <si>
    <t>49</t>
  </si>
  <si>
    <t>ГЭСН 08-01-002-03</t>
  </si>
  <si>
    <t>Устройство основания под фундаменты: гравийного</t>
  </si>
  <si>
    <t>Объём: (4,49)*0,85</t>
  </si>
  <si>
    <t>91.06.05-057</t>
  </si>
  <si>
    <t>Погрузчики одноковшовые универсальные фронтальные пневмоколесные, номинальная вместимость основного ковша 1,5 м3, грузоподъемность 3 т</t>
  </si>
  <si>
    <t>Объём: (4,49)*0,07</t>
  </si>
  <si>
    <t>Объём: (0,3143)*1</t>
  </si>
  <si>
    <t>91.08.09-024</t>
  </si>
  <si>
    <t>Трамбовки пневматические при работе от стационарного компрессора</t>
  </si>
  <si>
    <t>Объём: (4,49)*0,4</t>
  </si>
  <si>
    <t>Объём: (4,49)*0,15</t>
  </si>
  <si>
    <t>02.2.01.02</t>
  </si>
  <si>
    <t>Гравий</t>
  </si>
  <si>
    <t>49.1</t>
  </si>
  <si>
    <t>02.2.01.02-1072</t>
  </si>
  <si>
    <t>Гравий М 400-1000, фракция 10-20 мм</t>
  </si>
  <si>
    <t>Объём: (4,49)*1,15</t>
  </si>
  <si>
    <t>Пр/812-008.0-1</t>
  </si>
  <si>
    <t>НР Конструкции из кирпича и блоков</t>
  </si>
  <si>
    <t>Пр/774-008.0</t>
  </si>
  <si>
    <t>СП Конструкции из кирпича и блоков</t>
  </si>
  <si>
    <t>50</t>
  </si>
  <si>
    <t>ГЭСН 06-03-004-14</t>
  </si>
  <si>
    <t>Армирование подстилающих слоев и набетонок</t>
  </si>
  <si>
    <t>Объём: 371,2*0,888/1000</t>
  </si>
  <si>
    <t>Объём: (0,33)*11,6</t>
  </si>
  <si>
    <t>Объём: (0,33)*0,15</t>
  </si>
  <si>
    <t>Объём: (0,0495)*1</t>
  </si>
  <si>
    <t>Объём: (0,33)*0,2</t>
  </si>
  <si>
    <t>Объём: (0,066)*1</t>
  </si>
  <si>
    <t>08.3.03.04-0012</t>
  </si>
  <si>
    <t>Проволока светлая, диаметр 1,1 мм</t>
  </si>
  <si>
    <t>Объём: (0,33)*0,028</t>
  </si>
  <si>
    <t>08.4.03.03</t>
  </si>
  <si>
    <t>Заготовки арматурные</t>
  </si>
  <si>
    <t>50.1</t>
  </si>
  <si>
    <t>08.4.03.03-0004</t>
  </si>
  <si>
    <t>Прокат арматурный для железобетонных конструкций, класс A500C, диаметр 12 мм</t>
  </si>
  <si>
    <t>Объём: (0,33)*1,0</t>
  </si>
  <si>
    <t>51</t>
  </si>
  <si>
    <t>ГЭСН 06-01-001-01</t>
  </si>
  <si>
    <t>Устройство бетонной подготовки</t>
  </si>
  <si>
    <t>Объём: (0,0136)*135</t>
  </si>
  <si>
    <t>91.05.01-017</t>
  </si>
  <si>
    <t>Краны башенные, грузоподъемность 8 т</t>
  </si>
  <si>
    <t>Объём: (0,0136)*18</t>
  </si>
  <si>
    <t>Объём: (0,2448)*1</t>
  </si>
  <si>
    <t>Объём: (0,0136)*5,93</t>
  </si>
  <si>
    <t>Объём: (0,0136)*0,12</t>
  </si>
  <si>
    <t>Объём: (0,001632)*1</t>
  </si>
  <si>
    <t>Объём: (0,0136)*1,75</t>
  </si>
  <si>
    <t>01.7.07.12-0024</t>
  </si>
  <si>
    <t>Пленка полиэтиленовая, толщина 0,15 мм</t>
  </si>
  <si>
    <t>Объём: (0,0136)*250</t>
  </si>
  <si>
    <t>04.1.02.05</t>
  </si>
  <si>
    <t>Смеси бетонные тяжелого бетона</t>
  </si>
  <si>
    <t>51.1</t>
  </si>
  <si>
    <t>04.1.02.05-0254</t>
  </si>
  <si>
    <t>Смеси бетонные тяжелого бетона (БСТ) на щебне из гравия, класс В15, F(1)50, W4</t>
  </si>
  <si>
    <t>Объём: (0,0136)*102,0</t>
  </si>
  <si>
    <t>52</t>
  </si>
  <si>
    <t>ГЭСН 15-01-019-05
*плинтус</t>
  </si>
  <si>
    <t>Гладкая облицовка стен, столбов, пилястр и откосов (без карнизных, плинтусных и угловых плиток) без установки плиток туалетного гарнитура на клее из сухих смесей: по кирпичу и бетону</t>
  </si>
  <si>
    <t>Объём: 80,43*0,3+367,31*0,15</t>
  </si>
  <si>
    <t>1-100-36</t>
  </si>
  <si>
    <t>Средний разряд работы 3,6</t>
  </si>
  <si>
    <t>Объём: (0,7923)*115,26</t>
  </si>
  <si>
    <t>91.06.05-011</t>
  </si>
  <si>
    <t>Погрузчики одноковшовые универсальные фронтальные пневмоколесные, номинальная вместимость основного ковша 2,6 м3, грузоподъемность 5 т</t>
  </si>
  <si>
    <t>Объём: (0,7923)*0,08</t>
  </si>
  <si>
    <t>Объём: (0,063384)*1</t>
  </si>
  <si>
    <t>Объём: (0,7923)*0,27</t>
  </si>
  <si>
    <t>Объём: (0,213921)*1</t>
  </si>
  <si>
    <t>Объём: (0,7923)*1,3</t>
  </si>
  <si>
    <t>Объём: (1,02999)*1</t>
  </si>
  <si>
    <t>Объём: (0,7923)*0,085</t>
  </si>
  <si>
    <t>Объём: (0,7923)*0,5</t>
  </si>
  <si>
    <t>04.3.02.09</t>
  </si>
  <si>
    <t>Смесь сухая для заделки швов</t>
  </si>
  <si>
    <t>06.2.05.04</t>
  </si>
  <si>
    <t>Плитки рядовые</t>
  </si>
  <si>
    <t>52.1</t>
  </si>
  <si>
    <t>Объём: (0,7923)*0,05</t>
  </si>
  <si>
    <t>52.2</t>
  </si>
  <si>
    <t>Объём: (0,7923)*100,0</t>
  </si>
  <si>
    <t>52.3</t>
  </si>
  <si>
    <t>Объём: (0,7923)*0,375</t>
  </si>
  <si>
    <t>Пр/812-015.0-1</t>
  </si>
  <si>
    <t>НР Отделочные работы</t>
  </si>
  <si>
    <t>Пр/774-015.0</t>
  </si>
  <si>
    <t>СП Отделочные работы</t>
  </si>
  <si>
    <t>53</t>
  </si>
  <si>
    <t>ГЭСН 11-01-040-03</t>
  </si>
  <si>
    <t>Устройство плинтусов поливинилхлоридных: на винтах самонарезающих</t>
  </si>
  <si>
    <t>Объём: (0,5507)*6,68</t>
  </si>
  <si>
    <t>Объём: (0,5507)*0,005</t>
  </si>
  <si>
    <t>Объём: (0,0027535)*1</t>
  </si>
  <si>
    <t>Объём: (0,5507)*0,03</t>
  </si>
  <si>
    <t>Объём: (0,016521)*1</t>
  </si>
  <si>
    <t>Объём: (0,5507)*2,5408</t>
  </si>
  <si>
    <t>01.7.15.07-0021</t>
  </si>
  <si>
    <t>Дюбели полиэтиленовые распорные, диаметр 6 мм, длина 30 мм</t>
  </si>
  <si>
    <t>1000 шт</t>
  </si>
  <si>
    <t>Объём: (0,5507)*0,263</t>
  </si>
  <si>
    <t>01.7.15.14-0302</t>
  </si>
  <si>
    <t>Шурупы самонарезающие стальные с полукруглой головкой и крестообразным шлицем, остроконечные, диаметр 3,5 мм, длина 35 мм</t>
  </si>
  <si>
    <t>Объём: (0,5507)*2,63</t>
  </si>
  <si>
    <t>11.3.03.14-0001</t>
  </si>
  <si>
    <t>Заглушки торцевые для плинтуса из ПВХ, высота 48 мм</t>
  </si>
  <si>
    <t>Объём: (0,5507)*0,16</t>
  </si>
  <si>
    <t>11.3.03.14-0021</t>
  </si>
  <si>
    <t>Соединители для плинтуса из ПВХ, высота 48 мм</t>
  </si>
  <si>
    <t>Объём: (0,5507)*0,4</t>
  </si>
  <si>
    <t>11.3.03.14-0031</t>
  </si>
  <si>
    <t>Уголки для плинтуса из ПВХ, высота 48 мм</t>
  </si>
  <si>
    <t>Объём: (0,5507)*0,14</t>
  </si>
  <si>
    <t>11.3.03.06</t>
  </si>
  <si>
    <t>Плинтуса для полов пластиковые</t>
  </si>
  <si>
    <t>м</t>
  </si>
  <si>
    <t>53.1</t>
  </si>
  <si>
    <t>11.3.03.06-0001</t>
  </si>
  <si>
    <t>Плинтус для полов из ПВХ, размеры 19х48 мм</t>
  </si>
  <si>
    <t>Объём: (0,5507)*101,0</t>
  </si>
  <si>
    <t>Итого прямые затраты по разделу 2. Полы</t>
  </si>
  <si>
    <t>Итого по разделу 2. Полы</t>
  </si>
  <si>
    <t>Раздел 3. Отделочные работы</t>
  </si>
  <si>
    <t>отделка нижней поверхности маршей и площадок лестниц</t>
  </si>
  <si>
    <t>54</t>
  </si>
  <si>
    <t>ГЭСНр 61-01-001-05</t>
  </si>
  <si>
    <t>Сплошное выравнивание штукатурки потолков цементно-известковым раствором при толщине намета: до 5 мм</t>
  </si>
  <si>
    <t>Объём: (0,2947)*37,24</t>
  </si>
  <si>
    <t>Объём: (0,2947)*0,34</t>
  </si>
  <si>
    <t>Объём: (0,100198)*1</t>
  </si>
  <si>
    <t>Объём: (0,2947)*0,35</t>
  </si>
  <si>
    <t>04.3.01.07-0025</t>
  </si>
  <si>
    <t>Раствор штукатурный, известковый, М100</t>
  </si>
  <si>
    <t>Объём: (0,2947)*0,56</t>
  </si>
  <si>
    <t>Пр/812-095.0-1</t>
  </si>
  <si>
    <t>НР Штукатурные работы</t>
  </si>
  <si>
    <t>Пр/774-095.0</t>
  </si>
  <si>
    <t>СП Штукатурные работы</t>
  </si>
  <si>
    <t>55</t>
  </si>
  <si>
    <t>ГЭСН 15-04-007-02</t>
  </si>
  <si>
    <t>Окраска водно-дисперсионными акриловыми составами улучшенная: по штукатурке потолков</t>
  </si>
  <si>
    <t>Объём: (0,2947)*63</t>
  </si>
  <si>
    <t>91.06.06-046</t>
  </si>
  <si>
    <t>Подъемники одномачтовые, грузоподъемность до 500 кг, высота подъема 25 м</t>
  </si>
  <si>
    <t>Объём: (0,2947)*0,02</t>
  </si>
  <si>
    <t>Объём: (0,005894)*1</t>
  </si>
  <si>
    <t>Объём: (0,2947)*0,16</t>
  </si>
  <si>
    <t>Объём: (0,047152)*1</t>
  </si>
  <si>
    <t>01.7.17.11-0011</t>
  </si>
  <si>
    <t>Шкурка шлифовальная двухслойная с зернистостью 40-25</t>
  </si>
  <si>
    <t>Объём: (0,2947)*0,84</t>
  </si>
  <si>
    <t>Объём: (0,2947)*0,31</t>
  </si>
  <si>
    <t>14.5.11.02-0101</t>
  </si>
  <si>
    <t>Шпатлевка водно-дисперсионная</t>
  </si>
  <si>
    <t>Объём: (0,2947)*0,055</t>
  </si>
  <si>
    <t>14.3.02.01</t>
  </si>
  <si>
    <t>Краска акриловая</t>
  </si>
  <si>
    <t>14.4.01.02</t>
  </si>
  <si>
    <t>55.1</t>
  </si>
  <si>
    <t>14.3.02.01-0361</t>
  </si>
  <si>
    <t>Краска водно-дисперсионная акрилатная ВД-АК-24</t>
  </si>
  <si>
    <t>Объём: (0,2947)*0,033</t>
  </si>
  <si>
    <t>55.2</t>
  </si>
  <si>
    <t>14.3.01.02-0101</t>
  </si>
  <si>
    <t>Грунтовка акриловая ВД-АК-133</t>
  </si>
  <si>
    <t>Объём: (0,2947)*0,022</t>
  </si>
  <si>
    <t>56</t>
  </si>
  <si>
    <t>ГЭСНр 61-01-001-01</t>
  </si>
  <si>
    <t>Сплошное выравнивание штукатурки стен цементно-известковым раствором при толщине намета: до 5 мм</t>
  </si>
  <si>
    <t>Объём: (0,1538)*29,58</t>
  </si>
  <si>
    <t>Объём: (0,1538)*0,32</t>
  </si>
  <si>
    <t>Объём: (0,049216)*1</t>
  </si>
  <si>
    <t>Объём: (0,1538)*0,35</t>
  </si>
  <si>
    <t>Объём: (0,1538)*0,53</t>
  </si>
  <si>
    <t>57</t>
  </si>
  <si>
    <t>ГЭСН 15-04-007-01</t>
  </si>
  <si>
    <t>Окраска водно-дисперсионными акриловыми составами улучшенная: по штукатурке стен</t>
  </si>
  <si>
    <t>Объём: (0,1538)*43,56</t>
  </si>
  <si>
    <t>Объём: (0,1538)*0,02</t>
  </si>
  <si>
    <t>Объём: (0,003076)*1</t>
  </si>
  <si>
    <t>Объём: (0,1538)*0,15</t>
  </si>
  <si>
    <t>Объём: (0,02307)*1</t>
  </si>
  <si>
    <t>Объём: (0,1538)*0,84</t>
  </si>
  <si>
    <t>Объём: (0,1538)*0,31</t>
  </si>
  <si>
    <t>Объём: (0,1538)*0,051</t>
  </si>
  <si>
    <t>57.1</t>
  </si>
  <si>
    <t>Объём: (0,1538)*0,03</t>
  </si>
  <si>
    <t>57.2</t>
  </si>
  <si>
    <t>тип потолка 1</t>
  </si>
  <si>
    <t>58</t>
  </si>
  <si>
    <t>ГЭСН 15-01-047-15</t>
  </si>
  <si>
    <t>Устройство потолков: плитно-ячеистых по каркасу из оцинкованного профиля</t>
  </si>
  <si>
    <t>1-100-38</t>
  </si>
  <si>
    <t>Средний разряд работы 3,8</t>
  </si>
  <si>
    <t>Объём: (4,7391)*102,46</t>
  </si>
  <si>
    <t>Объём: (4,7391)*0,76</t>
  </si>
  <si>
    <t>Объём: (3,601716)*1</t>
  </si>
  <si>
    <t>Объём: (4,7391)*4,58</t>
  </si>
  <si>
    <t>Объём: (21,705078)*1</t>
  </si>
  <si>
    <t>Объём: (4,7391)*2,782</t>
  </si>
  <si>
    <t>01.6.04.02</t>
  </si>
  <si>
    <t>Панели потолочные с комплектующими</t>
  </si>
  <si>
    <t>58.1</t>
  </si>
  <si>
    <t>01.6.04.02-0011</t>
  </si>
  <si>
    <t>Панели потолочные декоративные из минерального волокна в комплекте с подвесной системой из оцинкованной стали, твердые, с прямой кромкой, класс пожарной опасности КМ1, класс звукопоглощения D-E, толщина 12 мм</t>
  </si>
  <si>
    <t>Объём: (4,7391)*103,0</t>
  </si>
  <si>
    <t>тип потолка 2</t>
  </si>
  <si>
    <t>59</t>
  </si>
  <si>
    <t>ГЭСНр 61-01-001-05
тех.часть П.2.61.3 коэф-1,6 коэф-1,6</t>
  </si>
  <si>
    <t>Объём: 3122,4*1,6</t>
  </si>
  <si>
    <t>Объём: (49,9584)*37,24</t>
  </si>
  <si>
    <t>Объём: (49,9584)*0,34</t>
  </si>
  <si>
    <t>Объём: (16,985856)*1</t>
  </si>
  <si>
    <t>Объём: (49,9584)*0,35</t>
  </si>
  <si>
    <t>Объём: (49,9584)*0,56</t>
  </si>
  <si>
    <t>60</t>
  </si>
  <si>
    <t>ГЭСН 15-04-007-02
тех.часть 2.15.27 коэф-1,6</t>
  </si>
  <si>
    <t>Объём: (49,9584)*63</t>
  </si>
  <si>
    <t>Объём: (49,9584)*0,02</t>
  </si>
  <si>
    <t>Объём: (0,999168)*1</t>
  </si>
  <si>
    <t>Объём: (49,9584)*0,16</t>
  </si>
  <si>
    <t>Объём: (7,993344)*1</t>
  </si>
  <si>
    <t>Объём: (49,9584)*0,84</t>
  </si>
  <si>
    <t>Объём: (49,9584)*0,31</t>
  </si>
  <si>
    <t>Объём: (49,9584)*0,055</t>
  </si>
  <si>
    <t>60.1</t>
  </si>
  <si>
    <t>Объём: (49,9584)*0,033</t>
  </si>
  <si>
    <t>60.2</t>
  </si>
  <si>
    <t>Объём: (49,9584)*0,022</t>
  </si>
  <si>
    <t>тип потолка 3</t>
  </si>
  <si>
    <t>61</t>
  </si>
  <si>
    <t>ГЭСН 15-01-047-16</t>
  </si>
  <si>
    <t>Устройство потолков: реечных алюминиевых</t>
  </si>
  <si>
    <t>Объём: (0,28)*108,36</t>
  </si>
  <si>
    <t>Объём: (0,28)*0,25</t>
  </si>
  <si>
    <t>Объём: (0,28)*16,2</t>
  </si>
  <si>
    <t>Объём: (0,28)*0,14</t>
  </si>
  <si>
    <t>Объём: (0,0392)*1</t>
  </si>
  <si>
    <t>Объём: (0,28)*1,8408</t>
  </si>
  <si>
    <t>09.2.01.05-0001</t>
  </si>
  <si>
    <t>Гребенка несущая из алюминия, ширина 100 мм, толщина 0,65 мм</t>
  </si>
  <si>
    <t>Объём: (0,28)*100</t>
  </si>
  <si>
    <t>09.2.01.05-0051</t>
  </si>
  <si>
    <t>Подвесы стальные для монтажа подвесных потолочных систем, длина 350 мм, диаметр 3 мм</t>
  </si>
  <si>
    <t>Объём: (0,28)*0,7</t>
  </si>
  <si>
    <t>09.2.02.02-0011</t>
  </si>
  <si>
    <t>Рейка алюминиевая сплошная потолочная S-формы, ширина 100 мм, толщина 0,3 мм</t>
  </si>
  <si>
    <t>Объём: (0,28)*1050</t>
  </si>
  <si>
    <t>Стены</t>
  </si>
  <si>
    <t>62</t>
  </si>
  <si>
    <t>ГЭСН 15-02-016-03
*по кирпичу (ВОР п.110 л.2, 156.3 лист4 пом.209 *прим по стеклосетке)</t>
  </si>
  <si>
    <t>Штукатурка поверхностей внутри здания цементно-известковым или цементным раствором по камню и бетону: улучшенная стен</t>
  </si>
  <si>
    <t>Объём: 2717,11+19,1</t>
  </si>
  <si>
    <t>Объём: (27,3621)*74</t>
  </si>
  <si>
    <t>Объём: (27,3621)*0,84</t>
  </si>
  <si>
    <t>Объём: (22,984164)*1</t>
  </si>
  <si>
    <t>91.07.07-041</t>
  </si>
  <si>
    <t>Растворонасосы, производительность 1 м3/ч</t>
  </si>
  <si>
    <t>Объём: (27,3621)*4,7</t>
  </si>
  <si>
    <t>Объём: (128,60187)*1</t>
  </si>
  <si>
    <t>01.7.15.06-0121</t>
  </si>
  <si>
    <t>Гвозди стальные строительные, диаметр 1,6 мм, длина 50 мм</t>
  </si>
  <si>
    <t>Объём: (27,3621)*0,00012</t>
  </si>
  <si>
    <t>03.1.01.01-0002</t>
  </si>
  <si>
    <t>Гипс строительный Г-3</t>
  </si>
  <si>
    <t>Объём: (27,3621)*0,006</t>
  </si>
  <si>
    <t>Объём: (27,3621)*1,87</t>
  </si>
  <si>
    <t>08.1.02.17-0161</t>
  </si>
  <si>
    <t>Сетка тканая из проволоки без покрытия, диаметр проволоки 0,25 мм, размер ячейки 0,5х0,5 мм</t>
  </si>
  <si>
    <t>Объём: (27,3621)*5,54</t>
  </si>
  <si>
    <t>63</t>
  </si>
  <si>
    <t>ГЭСНр 61-01-001-01
*по газобетону (ВОР п.110)</t>
  </si>
  <si>
    <t>Объём: (11,7652)*29,58</t>
  </si>
  <si>
    <t>Объём: (11,7652)*0,32</t>
  </si>
  <si>
    <t>Объём: (3,764864)*1</t>
  </si>
  <si>
    <t>Объём: (11,7652)*0,35</t>
  </si>
  <si>
    <t>Объём: (11,7652)*0,53</t>
  </si>
  <si>
    <t>64</t>
  </si>
  <si>
    <t>Объём: (30,8947)*43,56</t>
  </si>
  <si>
    <t>Объём: (30,8947)*0,02</t>
  </si>
  <si>
    <t>Объём: (0,617894)*1</t>
  </si>
  <si>
    <t>Объём: (30,8947)*0,15</t>
  </si>
  <si>
    <t>Объём: (4,634205)*1</t>
  </si>
  <si>
    <t>Объём: (30,8947)*0,84</t>
  </si>
  <si>
    <t>Объём: (30,8947)*0,31</t>
  </si>
  <si>
    <t>Объём: (30,8947)*0,051</t>
  </si>
  <si>
    <t>64.1</t>
  </si>
  <si>
    <t>Объём: (30,8947)*0,03</t>
  </si>
  <si>
    <t>64.2</t>
  </si>
  <si>
    <t>65</t>
  </si>
  <si>
    <t>ГЭСН 15-02-015-01</t>
  </si>
  <si>
    <t>Штукатурка поверхностей внутри здания известковым раствором простая: по камню и бетону стен</t>
  </si>
  <si>
    <t>Объём: (8,0416)*55,6</t>
  </si>
  <si>
    <t>Объём: (8,0416)*0,23</t>
  </si>
  <si>
    <t>Объём: (1,849568)*1</t>
  </si>
  <si>
    <t>Объём: (8,0416)*4,1</t>
  </si>
  <si>
    <t>Объём: (32,97056)*1</t>
  </si>
  <si>
    <t>Объём: (8,0416)*0,00007</t>
  </si>
  <si>
    <t>Объём: (8,0416)*1,44</t>
  </si>
  <si>
    <t>Объём: (8,0416)*2,64</t>
  </si>
  <si>
    <t>66</t>
  </si>
  <si>
    <t>ГЭСН 15-01-019-05</t>
  </si>
  <si>
    <t>Объём: (8,0416)*115,26</t>
  </si>
  <si>
    <t>Объём: (8,0416)*0,08</t>
  </si>
  <si>
    <t>Объём: (0,643328)*1</t>
  </si>
  <si>
    <t>Объём: (8,0416)*0,27</t>
  </si>
  <si>
    <t>Объём: (2,171232)*1</t>
  </si>
  <si>
    <t>Объём: (8,0416)*1,3</t>
  </si>
  <si>
    <t>Объём: (10,45408)*1</t>
  </si>
  <si>
    <t>Объём: (8,0416)*0,085</t>
  </si>
  <si>
    <t>Объём: (8,0416)*0,5</t>
  </si>
  <si>
    <t>66.1</t>
  </si>
  <si>
    <t>Объём: (8,0416)*0,05</t>
  </si>
  <si>
    <t>66.2</t>
  </si>
  <si>
    <t>Объём: (8,0416)*0,375</t>
  </si>
  <si>
    <t>66.3</t>
  </si>
  <si>
    <t>Объём: (8,0416)*100,0</t>
  </si>
  <si>
    <t>Откосы</t>
  </si>
  <si>
    <t>67</t>
  </si>
  <si>
    <t>ГЭСН 15-02-031-01</t>
  </si>
  <si>
    <t>Штукатурка поверхностей оконных и дверных откосов по бетону и камню: плоских</t>
  </si>
  <si>
    <t>1-100-37</t>
  </si>
  <si>
    <t>Средний разряд работы 3,7</t>
  </si>
  <si>
    <t>Объём: (0,0846)*179</t>
  </si>
  <si>
    <t>Объём: (0,0846)*2,06</t>
  </si>
  <si>
    <t>Объём: (0,174276)*1</t>
  </si>
  <si>
    <t>Объём: (0,0846)*4,4</t>
  </si>
  <si>
    <t>68</t>
  </si>
  <si>
    <t>Объём: (0,0846)*43,56</t>
  </si>
  <si>
    <t>Объём: (0,0846)*0,02</t>
  </si>
  <si>
    <t>Объём: (0,001692)*1</t>
  </si>
  <si>
    <t>Объём: (0,0846)*0,15</t>
  </si>
  <si>
    <t>Объём: (0,01269)*1</t>
  </si>
  <si>
    <t>Объём: (0,0846)*0,84</t>
  </si>
  <si>
    <t>Объём: (0,0846)*0,31</t>
  </si>
  <si>
    <t>Объём: (0,0846)*0,051</t>
  </si>
  <si>
    <t>68.1</t>
  </si>
  <si>
    <t>Объём: (0,0846)*0,03</t>
  </si>
  <si>
    <t>68.2</t>
  </si>
  <si>
    <t>Итого прямые затраты по разделу 3. Отделочные работы</t>
  </si>
  <si>
    <t>Итого по разделу 3. Отделочные работы</t>
  </si>
  <si>
    <t>Раздел 4. Проемы</t>
  </si>
  <si>
    <t>Двери</t>
  </si>
  <si>
    <t>69</t>
  </si>
  <si>
    <t>ГЭСН 10-01-047-01</t>
  </si>
  <si>
    <t>Установка блоков из ПВХ в наружных и внутренних дверных проемах: в каменных стенах площадью проема до 3 м2</t>
  </si>
  <si>
    <t>Объём: 21,36+2,4</t>
  </si>
  <si>
    <t>Объём: (0,2376)*199,01</t>
  </si>
  <si>
    <t>Объём: (0,2376)*1,05</t>
  </si>
  <si>
    <t>Объём: (0,24948)*1</t>
  </si>
  <si>
    <t>Объём: (0,2376)*3,28</t>
  </si>
  <si>
    <t>Объём: (0,779328)*1</t>
  </si>
  <si>
    <t>Объём: (0,2376)*24,39</t>
  </si>
  <si>
    <t>01.7.06.02-0001</t>
  </si>
  <si>
    <t>Ленты гидроизоляционные, паропроницаемые бутилкаучуковые, из нетканого материала мембранного типа, с липким покрытием по краям с внутренней стороны и антиадгезионным покрытием, цвет бежевый, ширина 80 мм</t>
  </si>
  <si>
    <t>Объём: (0,2376)*445</t>
  </si>
  <si>
    <t>01.7.06.11-0001</t>
  </si>
  <si>
    <t>Ленты предварительно сжатые уплотнительные саморасширяющиеся на основе пенополиуретана, с липким слоем с одной стороны, ширина 10 мм, толщина в сжатом состоянии 4 мм, толщина в расширенном состоянии 20 мм</t>
  </si>
  <si>
    <t>Объём: (0,2376)*29,3</t>
  </si>
  <si>
    <t>01.7.14.01-0002</t>
  </si>
  <si>
    <t>Герметик пенополиуретановый (пена монтажная) универсальный, объем 1000 мл</t>
  </si>
  <si>
    <t>Объём: (0,2376)*92,63</t>
  </si>
  <si>
    <t>01.7.15.07-0005</t>
  </si>
  <si>
    <t>Дюбели стальные рамные монтажные, диаметр 10 мм, длина 130 (132) мм</t>
  </si>
  <si>
    <t>10 шт</t>
  </si>
  <si>
    <t>Объём: (0,2376)*65,2</t>
  </si>
  <si>
    <t>11.3.03.15-0021</t>
  </si>
  <si>
    <t>Клинья пластиковые монтажные</t>
  </si>
  <si>
    <t>Объём: (0,2376)*8</t>
  </si>
  <si>
    <t>11.3.01.02</t>
  </si>
  <si>
    <t>Блоки дверные входные из поливинилхлоридных профилей</t>
  </si>
  <si>
    <t>69.1</t>
  </si>
  <si>
    <t>11.3.01.02-0012
ДВ1 (п.120 вор 2,07*0,86-12шт)</t>
  </si>
  <si>
    <t>Блок дверной входной из ПВХ-профилей, с простой коробкой, однопольный, с офисной фурнитурой, без стеклопакета по типу &lt;сэндвич&gt;, площадь от 1,51 до 2 м2</t>
  </si>
  <si>
    <t>Объём: (0,2376)*100,0*2,07*0,86*12/23,76</t>
  </si>
  <si>
    <t>70</t>
  </si>
  <si>
    <t>11.3.01.02-0010
ДВ5</t>
  </si>
  <si>
    <t>Блок дверной входной из ПВХ-профилей, с простой коробкой, однопольный, с офисной фурнитурой, без стеклопакета по типу &lt;сэндвич&gt;, площадь более 2 м2</t>
  </si>
  <si>
    <t>Объём: 2,07*1,16</t>
  </si>
  <si>
    <t>71</t>
  </si>
  <si>
    <t>ГЭСН 10-01-039-03</t>
  </si>
  <si>
    <t>Установка блоков в наружных и внутренних дверных проемах с конопаткой: в перегородках и деревянных нерубленых стенах, площадь проема до 3 м2</t>
  </si>
  <si>
    <t>Объём: 1,78+12,2</t>
  </si>
  <si>
    <t>Объём: (0,1398)*115</t>
  </si>
  <si>
    <t>Объём: (0,1398)*0,49</t>
  </si>
  <si>
    <t>Объём: (0,068502)*1</t>
  </si>
  <si>
    <t>Объём: (0,1398)*3,58</t>
  </si>
  <si>
    <t>Объём: (0,500484)*1</t>
  </si>
  <si>
    <t>01.7.07.29-0111</t>
  </si>
  <si>
    <t>Пакля смоляная пропитанная</t>
  </si>
  <si>
    <t>Объём: (0,1398)*108</t>
  </si>
  <si>
    <t>Объём: (0,1398)*0,0101</t>
  </si>
  <si>
    <t>11.1.03.06-0071</t>
  </si>
  <si>
    <t>Доска обрезная хвойных пород, естественной влажности, длина 2-6,5 м, ширина 100-250 мм, толщина 25 мм, сорт III</t>
  </si>
  <si>
    <t>Объём: (0,1398)*0,08</t>
  </si>
  <si>
    <t>11.1.01.10</t>
  </si>
  <si>
    <t>Наличники</t>
  </si>
  <si>
    <t>11.2.02.01</t>
  </si>
  <si>
    <t>Блоки дверные</t>
  </si>
  <si>
    <t>71.1</t>
  </si>
  <si>
    <t>01.7.04.09-0036</t>
  </si>
  <si>
    <t>Петля накладная окрашенная, тип ПН, высота 110 мм</t>
  </si>
  <si>
    <t>Объём: (0,1398)*12/0,1398</t>
  </si>
  <si>
    <t>71.2</t>
  </si>
  <si>
    <t>11.1.01.10-0001</t>
  </si>
  <si>
    <t>Наличник из древесины хвойных пород (ель, сосна), тип Н-1, Н-2, ширина 30-35 мм, толщина 10-15 мм</t>
  </si>
  <si>
    <t>Объём: (0,1398)*540,0*0</t>
  </si>
  <si>
    <t>71.3</t>
  </si>
  <si>
    <t>11.2.02.01-1094
Дв-2 2,07*0,86-1шт</t>
  </si>
  <si>
    <t>Блок дверной деревянный внутренний распашной глухой, площадь до 2,0 м2, материал комбинированный с покрытием из полимерных пленок</t>
  </si>
  <si>
    <t>Объём: (0,1398)*100,0*1,78/13,98</t>
  </si>
  <si>
    <t>72</t>
  </si>
  <si>
    <t>11.2.02.01-1082
ДВ4-4шт; ДВ11-1шт</t>
  </si>
  <si>
    <t>Блок дверной деревянный внутренний распашной глухой, площадь более 2,0 м2, комбинированный с покрытием из полимерных пленок</t>
  </si>
  <si>
    <t>Объём: 2,07*1,16*4+2,445*1,06</t>
  </si>
  <si>
    <t>73</t>
  </si>
  <si>
    <t>ГЭСН 09-04-013-01</t>
  </si>
  <si>
    <t>Установка противопожарных дверей: однопольных глухих</t>
  </si>
  <si>
    <t>Объём: 2,07*0,86*4+2,07*0,96*2</t>
  </si>
  <si>
    <t>1-100-44</t>
  </si>
  <si>
    <t>Средний разряд работы 4,4</t>
  </si>
  <si>
    <t>Объём: (11,1)*2,07</t>
  </si>
  <si>
    <t>Объём: (11,1)*0,02</t>
  </si>
  <si>
    <t>Объём: (0,222)*1</t>
  </si>
  <si>
    <t>Объём: (11,1)*0,71</t>
  </si>
  <si>
    <t>Объём: (11,1)*0,4908</t>
  </si>
  <si>
    <t>Объём: (11,1)*0,07</t>
  </si>
  <si>
    <t>01.7.15.02-0051</t>
  </si>
  <si>
    <t>Болты анкерные</t>
  </si>
  <si>
    <t>Объём: (11,1)*0,003</t>
  </si>
  <si>
    <t>14.5.01.05-0013</t>
  </si>
  <si>
    <t>Герметик пенополиуретановый (пена монтажная) противопожарный для мест с повышенными требованиями пожарной безопасности, объем 880 мл</t>
  </si>
  <si>
    <t>Объём: (11,1)*0,27</t>
  </si>
  <si>
    <t>07.1.01.01</t>
  </si>
  <si>
    <t>Дверь противопожарная металлическая</t>
  </si>
  <si>
    <t>74</t>
  </si>
  <si>
    <t>07.1.01.01-0016
ДВ-2*-2070*860мм</t>
  </si>
  <si>
    <t>Блок дверной металлический противопожарный однопольный, предел огнестойкости EI 60, с заполнением минеральной ватой, окрашенные порошковыми красками, с замком-защелкой, без доводчика, размеры 800х2100 мм</t>
  </si>
  <si>
    <t>75</t>
  </si>
  <si>
    <t>07.1.01.01-0019
ДВ-10*-2шт 2070*960мм</t>
  </si>
  <si>
    <t>Блок дверной металлический противопожарный однопольный, предел огнестойкости EI 60, с заполнением минеральной ватой, окрашенный порошковыми красками, с замком-защелкой, без доводчика, размеры 900х2100 мм</t>
  </si>
  <si>
    <t>76</t>
  </si>
  <si>
    <t>01.7.04.01-1005</t>
  </si>
  <si>
    <t>Доводчик дверной рычажный для распашных дверей шириной до 1100 мм, масса двери до 90 кг</t>
  </si>
  <si>
    <t>77</t>
  </si>
  <si>
    <t>ГЭСН 09-04-013-02
ДВ-6*-1шт; ДВ-8*-4шт; ДВ9*-7шт</t>
  </si>
  <si>
    <t>Установка противопожарных дверей: двупольных глухих</t>
  </si>
  <si>
    <t>Объём: 2,07*1,46+2,07*1,51*4+2,37*1,51*7</t>
  </si>
  <si>
    <t>1-100-43</t>
  </si>
  <si>
    <t>Средний разряд работы 4,3</t>
  </si>
  <si>
    <t>Объём: (40,58)*2,78</t>
  </si>
  <si>
    <t>Объём: (40,58)*0,02</t>
  </si>
  <si>
    <t>Объём: (0,8116)*1</t>
  </si>
  <si>
    <t>Объём: (40,58)*0,73</t>
  </si>
  <si>
    <t>Объём: (40,58)*0,8252</t>
  </si>
  <si>
    <t>Объём: (40,58)*0,08</t>
  </si>
  <si>
    <t>Объём: (40,58)*0,003</t>
  </si>
  <si>
    <t>Объём: (40,58)*0,19</t>
  </si>
  <si>
    <t>78</t>
  </si>
  <si>
    <t>07.1.01.01-1014
2070*1460; 2070*1510; 2370*1510</t>
  </si>
  <si>
    <t>Блок дверной металлический противопожарный двупольный, предел огнестойкости EI 60, с заполнением минеральной ватой, окрашенный порошковыми красками, с замком-защелкой, без доводчика, размеры 1700х2100 мм</t>
  </si>
  <si>
    <t>Объём: 1+4+7</t>
  </si>
  <si>
    <t>79</t>
  </si>
  <si>
    <t>01.7.04.01-1008</t>
  </si>
  <si>
    <t>Доводчик дверной рычажный для распашных дверей шириной до 1600 мм, масса двери до 160 кг</t>
  </si>
  <si>
    <t>80</t>
  </si>
  <si>
    <t>ГЭСН 09-04-013-03
*ДВ-3*</t>
  </si>
  <si>
    <t>Установка противопожарных дверей: однопольных остекленных</t>
  </si>
  <si>
    <t>Объём: 2,07*0,86</t>
  </si>
  <si>
    <t>Объём: (1,7802)*2,07</t>
  </si>
  <si>
    <t>Объём: (1,7802)*0,02</t>
  </si>
  <si>
    <t>Объём: (0,035604)*1</t>
  </si>
  <si>
    <t>Объём: (1,7802)*0,71</t>
  </si>
  <si>
    <t>Объём: (1,7802)*0,4908</t>
  </si>
  <si>
    <t>Объём: (1,7802)*0,07</t>
  </si>
  <si>
    <t>Объём: (1,7802)*0,003</t>
  </si>
  <si>
    <t>Объём: (1,7802)*0,27</t>
  </si>
  <si>
    <t>80.1</t>
  </si>
  <si>
    <t>07.1.01.01-0016</t>
  </si>
  <si>
    <t>Объём: (1,7802)*1</t>
  </si>
  <si>
    <t>81</t>
  </si>
  <si>
    <t>82</t>
  </si>
  <si>
    <t>ГЭСН 09-04-013-04
ДВ7*-2шт; Дн-1*-1шт; Дн-2*-1шт; Дн-3*-1шт</t>
  </si>
  <si>
    <t>Установка противопожарных дверей: двупольных остекленных</t>
  </si>
  <si>
    <t>Объём: 2,37*1,46*2+2,895*2,55+2,37*1,9+2,07*1,76</t>
  </si>
  <si>
    <t>Объём: (22,45)*2,36</t>
  </si>
  <si>
    <t>Объём: (22,45)*0,02</t>
  </si>
  <si>
    <t>Объём: (0,449)*1</t>
  </si>
  <si>
    <t>Объём: (22,45)*0,53</t>
  </si>
  <si>
    <t>Объём: (22,45)*0,7932</t>
  </si>
  <si>
    <t>Объём: (22,45)*0,08</t>
  </si>
  <si>
    <t>Объём: (22,45)*0,003</t>
  </si>
  <si>
    <t>Объём: (22,45)*0,19</t>
  </si>
  <si>
    <t>83</t>
  </si>
  <si>
    <t>07.1.01.01-1088
2370*1460; 2895*2550; 2370*1900; 2070*1760</t>
  </si>
  <si>
    <t>Блок дверной металлический противопожарный двупольный остекленный, предел огнестойкости EI 60, с заполнением минеральной ватой, окрашенный порошковыми красками, с замком-защелкой, без доводчика, размеры 1700х2100 мм</t>
  </si>
  <si>
    <t>Объём: 2+1+1+1</t>
  </si>
  <si>
    <t>84</t>
  </si>
  <si>
    <t>85</t>
  </si>
  <si>
    <t>ГЭСН 09-04-011-01</t>
  </si>
  <si>
    <t>Монтаж каркасов ворот большепролетных зданий, ангаров и др. без механизмов открывания</t>
  </si>
  <si>
    <t>Объём: 3,695*5,15*5,155/1000</t>
  </si>
  <si>
    <t>Объём: (0,098)*41,4</t>
  </si>
  <si>
    <t>91.05.02-005</t>
  </si>
  <si>
    <t>Краны козловые, грузоподъемность 32 т</t>
  </si>
  <si>
    <t>Объём: (0,098)*0,42</t>
  </si>
  <si>
    <t>Объём: (0,04116)*1</t>
  </si>
  <si>
    <t>Объём: (0,098)*0,12</t>
  </si>
  <si>
    <t>Объём: (0,01176)*1</t>
  </si>
  <si>
    <t>91.05.06-010</t>
  </si>
  <si>
    <t>Краны на гусеничном ходу, грузоподъемность 100 т</t>
  </si>
  <si>
    <t>Объём: (0,098)*4,07</t>
  </si>
  <si>
    <t>4-100-085</t>
  </si>
  <si>
    <t>Средний разряд машиниста 8,5</t>
  </si>
  <si>
    <t>Объём: (0,39886)*2</t>
  </si>
  <si>
    <t>91.06.01-003</t>
  </si>
  <si>
    <t>Домкраты гидравлические, грузоподъемность 63-100 т</t>
  </si>
  <si>
    <t>Объём: (0,098)*0,09</t>
  </si>
  <si>
    <t>91.06.03-060</t>
  </si>
  <si>
    <t>Лебедки электрические тяговым усилием до 5,79 кН (0,59 т)</t>
  </si>
  <si>
    <t>Объём: (0,098)*0,3</t>
  </si>
  <si>
    <t>Объём: (0,098)*0,08</t>
  </si>
  <si>
    <t>Объём: (0,098)*0,19</t>
  </si>
  <si>
    <t>Объём: (0,01862)*1</t>
  </si>
  <si>
    <t>Объём: (0,098)*2,24</t>
  </si>
  <si>
    <t>Объём: (0,098)*13,4</t>
  </si>
  <si>
    <t>Объём: (0,098)*1,95</t>
  </si>
  <si>
    <t>Объём: (0,098)*0,59</t>
  </si>
  <si>
    <t>Объём: (0,098)*17,73</t>
  </si>
  <si>
    <t>Объём: (0,098)*23</t>
  </si>
  <si>
    <t>Объём: (0,098)*0,0</t>
  </si>
  <si>
    <t>Объём: (0,098)*0,00001</t>
  </si>
  <si>
    <t>Объём: (0,098)*0,0001</t>
  </si>
  <si>
    <t>07.2.07.12-0011</t>
  </si>
  <si>
    <t>Металлоконструкции зданий и сооружений с преобладанием гнутых профилей и круглых труб</t>
  </si>
  <si>
    <t>Объём: (0,098)*0,026</t>
  </si>
  <si>
    <t>Объём: (0,098)*0,0187</t>
  </si>
  <si>
    <t>Объём: (0,098)*0,00003</t>
  </si>
  <si>
    <t>Объём: (0,098)*0,00194</t>
  </si>
  <si>
    <t>Объём: (0,098)*0,00103</t>
  </si>
  <si>
    <t>Объём: (0,098)*0,00031</t>
  </si>
  <si>
    <t>Объём: (0,098)*0,0006</t>
  </si>
  <si>
    <t>08.1.06.01</t>
  </si>
  <si>
    <t>85.1</t>
  </si>
  <si>
    <t>08.1.06.01-0011</t>
  </si>
  <si>
    <t>Ворота распашные утепленные металлические, полотно ворот из трехслойной металлической панели толщиной 80 мм с калиткой размером 900х2100 мм, размеры ворот 3000х3000 мм</t>
  </si>
  <si>
    <t>Объём: (0,098)*1,0/0,098</t>
  </si>
  <si>
    <t>86</t>
  </si>
  <si>
    <t>ГЭСН 09-04-012-02</t>
  </si>
  <si>
    <t>Установка дверного доводчика к металлическим дверям</t>
  </si>
  <si>
    <t>Объём: (1,0)*1,11</t>
  </si>
  <si>
    <t>Объём: (1,0)*0,26</t>
  </si>
  <si>
    <t>Объём: (1,0)*0,2132</t>
  </si>
  <si>
    <t>Объём: (1,0)*0,07</t>
  </si>
  <si>
    <t>01.7.15.14-1046</t>
  </si>
  <si>
    <t>Шурупы самонарезающие стальные оцинкованные кровельные с шестигранной головкой и шайбой, наконечник сверло, диаметр 4,8 мм, длина 35 мм</t>
  </si>
  <si>
    <t>Объём: (1,0)*0,08</t>
  </si>
  <si>
    <t>01.7.04.01</t>
  </si>
  <si>
    <t>Доводчики дверные</t>
  </si>
  <si>
    <t>86.1</t>
  </si>
  <si>
    <t>Объём: (1,0)*1,0</t>
  </si>
  <si>
    <t>87</t>
  </si>
  <si>
    <t>ГЭСН 09-04-003-01</t>
  </si>
  <si>
    <t>Монтаж люка противопожарного</t>
  </si>
  <si>
    <t>Объём: 0,88*0,88+1,43*0,75</t>
  </si>
  <si>
    <t>1-100-41</t>
  </si>
  <si>
    <t>Средний разряд работы 4,1</t>
  </si>
  <si>
    <t>Объём: (1,8469)*1,95</t>
  </si>
  <si>
    <t>Объём: (1,8469)*0,01</t>
  </si>
  <si>
    <t>Объём: (0,018469)*1</t>
  </si>
  <si>
    <t>Объём: (1,8469)*0,002</t>
  </si>
  <si>
    <t>Объём: (0,0036938)*1</t>
  </si>
  <si>
    <t>Объём: (1,8469)*0,0672</t>
  </si>
  <si>
    <t>Объём: (1,8469)*0,00094</t>
  </si>
  <si>
    <t>Объём: (1,8469)*0,44</t>
  </si>
  <si>
    <t>07.1.05.01</t>
  </si>
  <si>
    <t>Люки металлические противопожарные (EI60)</t>
  </si>
  <si>
    <t>87.1</t>
  </si>
  <si>
    <t>07.1.05.01-0014
*880*880</t>
  </si>
  <si>
    <t>Люк металлический противопожарный ЛПМ, степень огнестойкости EI 60, размеры 800х800 мм</t>
  </si>
  <si>
    <t>Объём: (1,8469)*1,0/1,8469</t>
  </si>
  <si>
    <t>88</t>
  </si>
  <si>
    <t>07.1.05.01-0019
1430*750</t>
  </si>
  <si>
    <t>Люк металлический противопожарный ЛПМ, степень огнестойкости EI 60, размеры 1000х1000 мм</t>
  </si>
  <si>
    <t>89</t>
  </si>
  <si>
    <t>Объём: (2,0)*1,11</t>
  </si>
  <si>
    <t>Объём: (2,0)*0,26</t>
  </si>
  <si>
    <t>Объём: (2,0)*0,2132</t>
  </si>
  <si>
    <t>Объём: (2,0)*0,07</t>
  </si>
  <si>
    <t>Объём: (2,0)*0,08</t>
  </si>
  <si>
    <t>89.1</t>
  </si>
  <si>
    <t>Объём: (2,0)*1,0</t>
  </si>
  <si>
    <t>окна</t>
  </si>
  <si>
    <t>90</t>
  </si>
  <si>
    <t>ГЭСН 10-01-034-06
Ок-1-11шт; Ок4-3шт; Ок-5-1шт</t>
  </si>
  <si>
    <t>Установка в жилых и общественных зданиях оконных блоков из ПВХ профилей: поворотных (откидных, поворотно-откидных) с площадью проема более 2 м2 двухстворчатых</t>
  </si>
  <si>
    <t>Объём: 1,69*1,49*11+1,69*1,54*3+1,14*2,27</t>
  </si>
  <si>
    <t>Объём: (0,3809)*145,19</t>
  </si>
  <si>
    <t>Объём: (0,3809)*0,66</t>
  </si>
  <si>
    <t>Объём: (0,251394)*1</t>
  </si>
  <si>
    <t>Объём: (0,3809)*3,28</t>
  </si>
  <si>
    <t>Объём: (1,249352)*1</t>
  </si>
  <si>
    <t>Объём: (0,3809)*14,55</t>
  </si>
  <si>
    <t>Объём: (0,3809)*300</t>
  </si>
  <si>
    <t>Объём: (0,3809)*15,6</t>
  </si>
  <si>
    <t>Объём: (0,3809)*51,75</t>
  </si>
  <si>
    <t>Объём: (0,3809)*38,9</t>
  </si>
  <si>
    <t>Объём: (0,3809)*8</t>
  </si>
  <si>
    <t>09.4.03.01</t>
  </si>
  <si>
    <t>Блоки оконные пластиковые</t>
  </si>
  <si>
    <t>90.1</t>
  </si>
  <si>
    <t>11.3.02.01-0018</t>
  </si>
  <si>
    <t>Блок оконный из ПВХ-профиля двустворчатый, с глухой и поворотно-откидной створкой, двухкамерным стеклопакетом толщиной 32 мм, площадь от 2,51 до 3 м2</t>
  </si>
  <si>
    <t>Объём: (0,3809)*100,0</t>
  </si>
  <si>
    <t>91</t>
  </si>
  <si>
    <t>ГЭСН 10-01-034-03
Ок-2-3шт; Ок-3-1шт</t>
  </si>
  <si>
    <t>Установка в жилых и общественных зданиях оконных блоков из ПВХ профилей: поворотных (откидных, поворотно-откидных) с площадью проема до 2 м2 одностворчатых</t>
  </si>
  <si>
    <t>Объём: 0,84*1,1*3+0,94*0,69</t>
  </si>
  <si>
    <t>Объём: (0,0342)*214,09</t>
  </si>
  <si>
    <t>Объём: (0,0342)*1,76</t>
  </si>
  <si>
    <t>Объём: (0,060192)*1</t>
  </si>
  <si>
    <t>Объём: (0,0342)*3,28</t>
  </si>
  <si>
    <t>Объём: (0,112176)*1</t>
  </si>
  <si>
    <t>Объём: (0,0342)*26,702</t>
  </si>
  <si>
    <t>Объём: (0,0342)*496</t>
  </si>
  <si>
    <t>Объём: (0,0342)*27,1</t>
  </si>
  <si>
    <t>Объём: (0,0342)*85,5</t>
  </si>
  <si>
    <t>Объём: (0,0342)*71,4</t>
  </si>
  <si>
    <t>Объём: (0,0342)*8</t>
  </si>
  <si>
    <t>11.3.02.02</t>
  </si>
  <si>
    <t>91.1</t>
  </si>
  <si>
    <t>11.3.02.02-0023</t>
  </si>
  <si>
    <t>Блок оконный из ПВХ-профиля, одностворчатый, с двухкамерным стеклопакетом толщиной 32 мм, с поворотной створкой, площадь от 1,51 до 2 м2</t>
  </si>
  <si>
    <t>Объём: (0,0342)*100,0</t>
  </si>
  <si>
    <t>92</t>
  </si>
  <si>
    <t>ГЭСН 09-04-009-04</t>
  </si>
  <si>
    <t>Монтаж оконных блоков: из алюминиевых многокамерных профилей с герметичными стеклопакетами</t>
  </si>
  <si>
    <t>Объём: 1,665*5,26*3+2,8*5,26*2</t>
  </si>
  <si>
    <t>Объём: (0,5573)*437,92</t>
  </si>
  <si>
    <t>Объём: (0,5573)*0,55</t>
  </si>
  <si>
    <t>Объём: (0,306515)*1</t>
  </si>
  <si>
    <t>91.05.08-007</t>
  </si>
  <si>
    <t>Краны на пневмоколесном ходу, грузоподъемность 30 т</t>
  </si>
  <si>
    <t>Объём: (0,5573)*17,94</t>
  </si>
  <si>
    <t>4-100-070</t>
  </si>
  <si>
    <t>Средний разряд машиниста 7,0</t>
  </si>
  <si>
    <t>Объём: (9,997962)*1</t>
  </si>
  <si>
    <t>Объём: (0,5573)*0,82</t>
  </si>
  <si>
    <t>Объём: (0,456986)*1</t>
  </si>
  <si>
    <t>Объём: (0,5573)*1,7212</t>
  </si>
  <si>
    <t>Объём: (0,5573)*7</t>
  </si>
  <si>
    <t>01.7.15.08</t>
  </si>
  <si>
    <t>Элементы крепления нащельников и деталей обрамления (самонарезающиеся винты, заклепки и т.д.)</t>
  </si>
  <si>
    <t>01.8.02.08</t>
  </si>
  <si>
    <t>Стеклопакеты</t>
  </si>
  <si>
    <t>09.4.03.05</t>
  </si>
  <si>
    <t>Блоки оконные из алюминиевых сплавов</t>
  </si>
  <si>
    <t>09.4.03.11</t>
  </si>
  <si>
    <t>Нащельники и детали обрамления из алюминиевых сплавов</t>
  </si>
  <si>
    <t>92.1</t>
  </si>
  <si>
    <t>01.7.15.08-0003</t>
  </si>
  <si>
    <t>Заклепки вытяжные комбинированные (алюминий-сталь), диаметр 3,2 мм, длина 12 мм</t>
  </si>
  <si>
    <t>Объём: (0,5573)*0,0*1000</t>
  </si>
  <si>
    <t>92.2</t>
  </si>
  <si>
    <t>01.8.02.08-0001</t>
  </si>
  <si>
    <t>Стеклопакеты двухслойные из неполированного стекла, толщина стекла 4 мм</t>
  </si>
  <si>
    <t>Объём: (0,5573)*94,0*0</t>
  </si>
  <si>
    <t>92.3</t>
  </si>
  <si>
    <t>09.4.03.05-1063</t>
  </si>
  <si>
    <t>Блок оконный из алюминиевых комбинированных профилей с термоизоляционной вставкой, двухкамерный стеклопакет с мягким покрытием толщиной 4 мм, марка стекла М1 толщиной 4 мм, ширина дистанционной рамки 12 мм, неоткрывающийся, площадь более 2 м2</t>
  </si>
  <si>
    <t>Объём: (0,5573)*100</t>
  </si>
  <si>
    <t>92.4</t>
  </si>
  <si>
    <t>09.4.03.11-0081</t>
  </si>
  <si>
    <t>Объём: (0,5573)*0,0</t>
  </si>
  <si>
    <t>93</t>
  </si>
  <si>
    <t>ГЭСН 10-01-035-01</t>
  </si>
  <si>
    <t>Установка подоконных досок из ПВХ: в каменных стенах толщиной до 0,51 м</t>
  </si>
  <si>
    <t>Объём: 1,57*11+1,18*3+5,35*5+1,62*3</t>
  </si>
  <si>
    <t>Объём: (0,5242)*19,44</t>
  </si>
  <si>
    <t>Объём: (0,5242)*0,04</t>
  </si>
  <si>
    <t>Объём: (0,020968)*1</t>
  </si>
  <si>
    <t>Объём: (0,5242)*0,14</t>
  </si>
  <si>
    <t>Объём: (0,073388)*1</t>
  </si>
  <si>
    <t>Объём: (0,5242)*42,45</t>
  </si>
  <si>
    <t>Объём: (0,5242)*4</t>
  </si>
  <si>
    <t>11.3.03.01</t>
  </si>
  <si>
    <t>Доски подоконные ПВХ</t>
  </si>
  <si>
    <t>93.1</t>
  </si>
  <si>
    <t>11.3.03.14-1000</t>
  </si>
  <si>
    <t>Заглушки торцевые двусторонние к подоконной доске из ПВХ, цвет белый, размеры 40х480 мм</t>
  </si>
  <si>
    <t>Объём: (0,5242)*22/2,307</t>
  </si>
  <si>
    <t>93.2</t>
  </si>
  <si>
    <t>11.3.03.01-0006</t>
  </si>
  <si>
    <t>Доска подоконная из ПВХ, ширина 350 мм</t>
  </si>
  <si>
    <t>Объём: (0,5242)*100</t>
  </si>
  <si>
    <t>94</t>
  </si>
  <si>
    <t>ГЭСН 15-01-050-04</t>
  </si>
  <si>
    <t>Облицовка оконных и дверных откосов декоративным бумажно-слоистым пластиком или листами из синтетических материалов на клее</t>
  </si>
  <si>
    <t>Объём: (0,3517)*167,68</t>
  </si>
  <si>
    <t>91.06.05-013</t>
  </si>
  <si>
    <t>Автопогрузчики вилочные, грузоподъемность 2 т</t>
  </si>
  <si>
    <t>Объём: (0,3517)*0,017</t>
  </si>
  <si>
    <t>Объём: (0,0059789)*1</t>
  </si>
  <si>
    <t>Объём: (0,3517)*0,093</t>
  </si>
  <si>
    <t>Объём: (0,0327081)*1</t>
  </si>
  <si>
    <t>Объём: (0,3517)*0,03</t>
  </si>
  <si>
    <t>Объём: (0,010551)*1</t>
  </si>
  <si>
    <t>Объём: (0,3517)*0,182</t>
  </si>
  <si>
    <t>Объём: (0,3517)*0,2</t>
  </si>
  <si>
    <t>14.1.02.03-0002</t>
  </si>
  <si>
    <t>Клей, марка ПВА</t>
  </si>
  <si>
    <t>Объём: (0,3517)*30</t>
  </si>
  <si>
    <t>14.4.01.02-0012</t>
  </si>
  <si>
    <t>Грунтовка укрепляющая, глубокого проникновения, быстросохнущая, паропроницаемая</t>
  </si>
  <si>
    <t>Объём: (0,3517)*8,9</t>
  </si>
  <si>
    <t>11.2.11.01</t>
  </si>
  <si>
    <t>Листы облицовочные декоративные</t>
  </si>
  <si>
    <t>94.1</t>
  </si>
  <si>
    <t>11.3.03.05-0011</t>
  </si>
  <si>
    <t>Сэндвич-панель для откосов, сердцевина из пенополистирола, облицовка с двух сторон листами из ПВХ, цвет белый, толщина 10 мм</t>
  </si>
  <si>
    <t>Объём: (0,3517)*105,0</t>
  </si>
  <si>
    <t>Итого прямые затраты по разделу 4. Проемы</t>
  </si>
  <si>
    <t>Итого по разделу 4. Проемы</t>
  </si>
  <si>
    <t>Раздел 5. Стены и перегородки</t>
  </si>
  <si>
    <t>95</t>
  </si>
  <si>
    <t>ГЭСН 08-04-003-03
*150мм</t>
  </si>
  <si>
    <t>Кладка перегородок из газобетонных блоков на клее толщиной: 200 мм при высоте этажа до 4 м</t>
  </si>
  <si>
    <t>Объём: 71,53/0,15</t>
  </si>
  <si>
    <t>1-100-29</t>
  </si>
  <si>
    <t>Средний разряд работы 2,9</t>
  </si>
  <si>
    <t>Объём: (4,77)*80,19</t>
  </si>
  <si>
    <t>Объём: (4,77)*0,6</t>
  </si>
  <si>
    <t>Объём: (2,862)*1</t>
  </si>
  <si>
    <t>Объём: (4,77)*0,95</t>
  </si>
  <si>
    <t>Объём: (4,5315)*1</t>
  </si>
  <si>
    <t>Объём: (4,77)*0,0828</t>
  </si>
  <si>
    <t>Объём: (4,77)*0,1376</t>
  </si>
  <si>
    <t>08.4.03.03-0031</t>
  </si>
  <si>
    <t>Сталь арматурная горячекатаная периодического профиля, класс A-III, диаметр 10 мм</t>
  </si>
  <si>
    <t>Объём: (4,77)*0,031</t>
  </si>
  <si>
    <t>Объём: (4,77)*0,00155</t>
  </si>
  <si>
    <t>05.2.02.09</t>
  </si>
  <si>
    <t>Блоки из ячеистых бетонов стеновые</t>
  </si>
  <si>
    <t>Состав клеящий</t>
  </si>
  <si>
    <t>95.1</t>
  </si>
  <si>
    <t>05.2.02.09-0013</t>
  </si>
  <si>
    <t>Блоки из ячеистых бетонов стеновые 1 категории, объемная масса 500 кг/м3, бетон В2,5</t>
  </si>
  <si>
    <t>Объём: (4,77)*15*1,01</t>
  </si>
  <si>
    <t>95.2</t>
  </si>
  <si>
    <t>Объём: (4,77)*307,485*0,001</t>
  </si>
  <si>
    <t>96</t>
  </si>
  <si>
    <t>ГЭСН 08-04-003-03</t>
  </si>
  <si>
    <t>Объём: 14,79/0,2</t>
  </si>
  <si>
    <t>Объём: (0,74)*80,19</t>
  </si>
  <si>
    <t>Объём: (0,74)*0,6</t>
  </si>
  <si>
    <t>Объём: (0,444)*1</t>
  </si>
  <si>
    <t>Объём: (0,74)*0,95</t>
  </si>
  <si>
    <t>Объём: (0,703)*1</t>
  </si>
  <si>
    <t>Объём: (0,74)*0,0828</t>
  </si>
  <si>
    <t>Объём: (0,74)*0,1376</t>
  </si>
  <si>
    <t>Объём: (0,74)*0,031</t>
  </si>
  <si>
    <t>Объём: (0,74)*0,00155</t>
  </si>
  <si>
    <t>96.1</t>
  </si>
  <si>
    <t>Объём: (0,74)*20,2</t>
  </si>
  <si>
    <t>96.2</t>
  </si>
  <si>
    <t>Объём: (0,74)*409,98*0,001</t>
  </si>
  <si>
    <t>97</t>
  </si>
  <si>
    <t>ГЭСН 08-02-007-01</t>
  </si>
  <si>
    <t>Армирование кладки стен и других конструкций</t>
  </si>
  <si>
    <t>Объём: (0,27)*56,4</t>
  </si>
  <si>
    <t>Объём: (0,27)*0,23</t>
  </si>
  <si>
    <t>Объём: (0,0621)*1</t>
  </si>
  <si>
    <t>Объём: (0,27)*0,28</t>
  </si>
  <si>
    <t>Объём: (0,0756)*1</t>
  </si>
  <si>
    <t>08.4.03.02</t>
  </si>
  <si>
    <t>Горячекатаная арматурная сталь</t>
  </si>
  <si>
    <t>97.1</t>
  </si>
  <si>
    <t>08.4.03.03-0002</t>
  </si>
  <si>
    <t>Прокат арматурный для железобетонных конструкций, класс A500C, диаметр 8 мм</t>
  </si>
  <si>
    <t>Объём: (0,27)*1,0</t>
  </si>
  <si>
    <t>98</t>
  </si>
  <si>
    <t>ГЭСНр 53-01-019-01</t>
  </si>
  <si>
    <t>Кладка отдельных участков из кирпича: наружных простых стен</t>
  </si>
  <si>
    <t>1-100-28</t>
  </si>
  <si>
    <t>Средний разряд работы 2,8</t>
  </si>
  <si>
    <t>Объём: (0,1324)*563</t>
  </si>
  <si>
    <t>Объём: (0,1324)*39</t>
  </si>
  <si>
    <t>Объём: (5,1636)*1</t>
  </si>
  <si>
    <t>Объём: (0,1324)*4,4</t>
  </si>
  <si>
    <t>04.3.01.12-0003</t>
  </si>
  <si>
    <t>Раствор кладочный, цементно-известковый, М50</t>
  </si>
  <si>
    <t>Объём: (0,1324)*24</t>
  </si>
  <si>
    <t>06.1.01.05</t>
  </si>
  <si>
    <t>Кирпич</t>
  </si>
  <si>
    <t>98.1</t>
  </si>
  <si>
    <t>06.1.01.05-0035</t>
  </si>
  <si>
    <t>Кирпич керамический рядовой полнотелый одинарный, размеры 250х120х65 мм, марка М100</t>
  </si>
  <si>
    <t>Объём: (0,1324)*39,2</t>
  </si>
  <si>
    <t>99</t>
  </si>
  <si>
    <t>Объём: 8,37*3,6/1000</t>
  </si>
  <si>
    <t>Объём: (0,0301)*56,4</t>
  </si>
  <si>
    <t>Объём: (0,0301)*0,23</t>
  </si>
  <si>
    <t>Объём: (0,006923)*1</t>
  </si>
  <si>
    <t>Объём: (0,0301)*0,28</t>
  </si>
  <si>
    <t>Объём: (0,008428)*1</t>
  </si>
  <si>
    <t>99.1</t>
  </si>
  <si>
    <t>08.1.02.17-0089</t>
  </si>
  <si>
    <t>Сетка стальная сварная из арматурной проволоки без покрытия, диаметр проволоки 4 мм, размер ячейки 50х50 мм</t>
  </si>
  <si>
    <t>Объём: (0,0301)*8,37/0,0301</t>
  </si>
  <si>
    <t>100</t>
  </si>
  <si>
    <t>ГЭСН 10-04-014-01</t>
  </si>
  <si>
    <t>Устройство сантехнических перегородок: (стандартные туалетные кабины) на каркасе из алюминиевого профиля</t>
  </si>
  <si>
    <t>Объём: (0,1491)*34,56</t>
  </si>
  <si>
    <t>Объём: (0,1491)*11,28</t>
  </si>
  <si>
    <t>09.3.04.03-0001</t>
  </si>
  <si>
    <t>Перегородки на алюминиевом каркасе комбинированные, с прозрачным стеклом толщиной 5 мм, с ГКЛ с виниловым покрытием</t>
  </si>
  <si>
    <t>Объём: (0,1491)*100</t>
  </si>
  <si>
    <t>101</t>
  </si>
  <si>
    <t>ГЭСН 08-02-002-05
ВОР п.156.1</t>
  </si>
  <si>
    <t>Кладка перегородок из кирпича: неармированных толщиной в 1/2 кирпича при высоте этажа до 4 м</t>
  </si>
  <si>
    <t>Объём: 1,5/0,12</t>
  </si>
  <si>
    <t>Объём: (0,125)*121</t>
  </si>
  <si>
    <t>Объём: (0,125)*4,11</t>
  </si>
  <si>
    <t>Объём: (0,51375)*1</t>
  </si>
  <si>
    <t>Объём: (0,125)*0,3</t>
  </si>
  <si>
    <t>Объём: (0,125)*0,0023</t>
  </si>
  <si>
    <t>11.1.03.01-0064</t>
  </si>
  <si>
    <t>Бруски обрезные хвойных пород (ель, сосна), естественной влажности, длина 2-6,5 м, ширина 20-90 мм, толщина 20-90 мм, сорт IV</t>
  </si>
  <si>
    <t>Объём: (0,125)*0,016</t>
  </si>
  <si>
    <t>04.3.01.12</t>
  </si>
  <si>
    <t>Растворы цементно-известковые</t>
  </si>
  <si>
    <t>Кирпич керамический или силикатный</t>
  </si>
  <si>
    <t>101.1</t>
  </si>
  <si>
    <t>04.3.01.12-0004</t>
  </si>
  <si>
    <t>Раствор кладочный, цементно-известковый, М75</t>
  </si>
  <si>
    <t>Объём: (0,125)*2,3</t>
  </si>
  <si>
    <t>101.2</t>
  </si>
  <si>
    <t>Объём: (0,125)*5,0</t>
  </si>
  <si>
    <t>102</t>
  </si>
  <si>
    <t>ГЭСН 26-01-036-02
ВОР п.156.2</t>
  </si>
  <si>
    <t>Изоляция изделиями из волокнистых и зернистых материалов с креплением на клее и дюбелями холодных поверхностей: внутренних стен и перегородок</t>
  </si>
  <si>
    <t>1-100-26</t>
  </si>
  <si>
    <t>Средний разряд работы 2,6</t>
  </si>
  <si>
    <t>Объём: (0,191)*13,96</t>
  </si>
  <si>
    <t>Объём: (0,191)*0,03</t>
  </si>
  <si>
    <t>Объём: (0,00573)*1</t>
  </si>
  <si>
    <t>Объём: (0,191)*0,05</t>
  </si>
  <si>
    <t>Объём: (0,00955)*1</t>
  </si>
  <si>
    <t>Объём: (0,191)*0,12</t>
  </si>
  <si>
    <t>Объём: (0,191)*0,552</t>
  </si>
  <si>
    <t>01.7.15.07-0132</t>
  </si>
  <si>
    <t>Дюбель-гвозди пластиковые распорные с металлическим стержнем для теплоизоляции, диаметр 10 мм, длина 150 мм</t>
  </si>
  <si>
    <t>Объём: (0,191)*0,0</t>
  </si>
  <si>
    <t>14.1.06.04-0001</t>
  </si>
  <si>
    <t>Клей для приклеивания минеральной ваты</t>
  </si>
  <si>
    <t>Объём: (0,191)*409</t>
  </si>
  <si>
    <t>12.2.05.08</t>
  </si>
  <si>
    <t>Изделия теплоизоляционные</t>
  </si>
  <si>
    <t>102.1</t>
  </si>
  <si>
    <t>12.2.04.02-0001</t>
  </si>
  <si>
    <t>Маты из минеральной ваты на синтетическом связующем из каменной ваты базальтовых пород, плотность 43 кг/м3, толщина 50 мм</t>
  </si>
  <si>
    <t>Объём: (0,191)*100*0,15</t>
  </si>
  <si>
    <t>Пр/812-020.0-1</t>
  </si>
  <si>
    <t>НР Теплоизоляционные работы</t>
  </si>
  <si>
    <t>Пр/774-020.0</t>
  </si>
  <si>
    <t>СП Теплоизоляционные работы</t>
  </si>
  <si>
    <t>103</t>
  </si>
  <si>
    <t>ГЭСН 07-01-044-04
перемычки во вновь возводимых стенах и перегородках</t>
  </si>
  <si>
    <t>Установка монтажных изделий массой: свыше 20 кг</t>
  </si>
  <si>
    <t>Объём: (0,38)*31,4</t>
  </si>
  <si>
    <t>Объём: (0,38)*0,94</t>
  </si>
  <si>
    <t>Объём: (0,3572)*1</t>
  </si>
  <si>
    <t>Объём: (0,38)*17,53</t>
  </si>
  <si>
    <t>01.7.11.07-0054</t>
  </si>
  <si>
    <t>Электроды сварочные для сварки низколегированных и углеродистых сталей АНО-6, Э42, диаметр 6 мм</t>
  </si>
  <si>
    <t>Объём: (0,38)*0,03</t>
  </si>
  <si>
    <t>07.2.07.12-0001</t>
  </si>
  <si>
    <t>Металлоконструкции вспомогательного назначения с преобладанием толстолистовой стали или профильного проката, с отверстиями и без</t>
  </si>
  <si>
    <t>Объём: (0,38)*1</t>
  </si>
  <si>
    <t>Пр/812-007.0-1</t>
  </si>
  <si>
    <t>НР Бетонные и железобетонные сборные конструкции и работы в строительстве</t>
  </si>
  <si>
    <t>Пр/774-007.0</t>
  </si>
  <si>
    <t>СП Бетонные и железобетонные сборные конструкции и работы в строительстве</t>
  </si>
  <si>
    <t>104</t>
  </si>
  <si>
    <t>ГЭСНр 53-01-024-01</t>
  </si>
  <si>
    <t>Устройство металлических перемычек в стенах существующих зданий</t>
  </si>
  <si>
    <t>Объём: 0,07+0,01</t>
  </si>
  <si>
    <t>Объём: (0,08)*165,88</t>
  </si>
  <si>
    <t>Объём: (0,08)*0,16</t>
  </si>
  <si>
    <t>Объём: (0,08)*0,2</t>
  </si>
  <si>
    <t>Объём: (0,016)*1</t>
  </si>
  <si>
    <t>Объём: (0,08)*0,74</t>
  </si>
  <si>
    <t>Объём: (0,08)*0,47</t>
  </si>
  <si>
    <t>Объём: (0,0376)*1</t>
  </si>
  <si>
    <t>Объём: (0,08)*0,92</t>
  </si>
  <si>
    <t>Объём: (0,08)*0,009</t>
  </si>
  <si>
    <t>Объём: (0,08)*0,54</t>
  </si>
  <si>
    <t>07.2.07.12</t>
  </si>
  <si>
    <t>104.1</t>
  </si>
  <si>
    <t>Объём: (0,08)*0,57</t>
  </si>
  <si>
    <t>104.2</t>
  </si>
  <si>
    <t>07.2.07.04-0007</t>
  </si>
  <si>
    <t>Конструкции стальные индивидуального изготовления из сортового проката</t>
  </si>
  <si>
    <t>Объём: (0,08)*1,04</t>
  </si>
  <si>
    <t>105</t>
  </si>
  <si>
    <t>ГЭСН 13-03-004-26</t>
  </si>
  <si>
    <t>Окраска металлических огрунтованных поверхностей: эмалью ПФ-115</t>
  </si>
  <si>
    <t>Объём: 0,38*44+0,07*52+0,01*63,9</t>
  </si>
  <si>
    <t>Объём: (0,21)*2,13</t>
  </si>
  <si>
    <t>Объём: (0,21)*0,01</t>
  </si>
  <si>
    <t>Объём: (0,0021)*1</t>
  </si>
  <si>
    <t>91.21.01-012</t>
  </si>
  <si>
    <t>Агрегаты окрасочные высокого давления для окраски поверхностей конструкций, мощность 1 кВт</t>
  </si>
  <si>
    <t>Объём: (0,21)*0,65</t>
  </si>
  <si>
    <t>14.4.04.08-0001</t>
  </si>
  <si>
    <t>Эмаль ПФ-115</t>
  </si>
  <si>
    <t>Объём: (0,21)*0,009</t>
  </si>
  <si>
    <t>14.5.09.11-0102</t>
  </si>
  <si>
    <t>Уайт-спирит</t>
  </si>
  <si>
    <t>Объём: (0,21)*1,4</t>
  </si>
  <si>
    <t>Пр/812-013.0-1</t>
  </si>
  <si>
    <t>НР Защита строительных конструкций и оборудования от коррозии</t>
  </si>
  <si>
    <t>Пр/774-013.0</t>
  </si>
  <si>
    <t>СП Защита строительных конструкций и оборудования от коррозии</t>
  </si>
  <si>
    <t>пробивка проемов в наружной стене под инж. сети</t>
  </si>
  <si>
    <t>106</t>
  </si>
  <si>
    <t>ГЭСН 46-03-007-03</t>
  </si>
  <si>
    <t>Пробивка проемов в конструкциях: из кирпича</t>
  </si>
  <si>
    <t>Объём: (0,2)*12,3</t>
  </si>
  <si>
    <t>Объём: (0,2)*2,54</t>
  </si>
  <si>
    <t>Объём: (0,2)*5,08</t>
  </si>
  <si>
    <t>Пр/812-040.1-1</t>
  </si>
  <si>
    <t>НР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</si>
  <si>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Пр/774-040.1</t>
  </si>
  <si>
    <t>СП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</si>
  <si>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107</t>
  </si>
  <si>
    <t>Объём: (0,05)*165,88</t>
  </si>
  <si>
    <t>Объём: (0,05)*0,16</t>
  </si>
  <si>
    <t>Объём: (0,05)*0,2</t>
  </si>
  <si>
    <t>Объём: (0,01)*1</t>
  </si>
  <si>
    <t>Объём: (0,05)*0,74</t>
  </si>
  <si>
    <t>Объём: (0,05)*0,47</t>
  </si>
  <si>
    <t>Объём: (0,0235)*1</t>
  </si>
  <si>
    <t>Объём: (0,05)*0,92</t>
  </si>
  <si>
    <t>Объём: (0,05)*0,009</t>
  </si>
  <si>
    <t>Объём: (0,05)*0,54</t>
  </si>
  <si>
    <t>107.1</t>
  </si>
  <si>
    <t>Объём: (0,05)*0,57</t>
  </si>
  <si>
    <t>107.2</t>
  </si>
  <si>
    <t>Объём: (0,05)*1,04</t>
  </si>
  <si>
    <t>108</t>
  </si>
  <si>
    <t>ГЭСНр 61-04-003-04</t>
  </si>
  <si>
    <t>Обертывание балок сеткой</t>
  </si>
  <si>
    <t>Объём: (0,013)*26,2</t>
  </si>
  <si>
    <t>Объём: (0,013)*0,05</t>
  </si>
  <si>
    <t>Объём: (0,013)*0,08</t>
  </si>
  <si>
    <t>Объём: (0,00104)*1</t>
  </si>
  <si>
    <t>08.1.02.17</t>
  </si>
  <si>
    <t>Сетки стальные плетеные для штукатурных работ</t>
  </si>
  <si>
    <t>108.1</t>
  </si>
  <si>
    <t>08.1.02.17-0081</t>
  </si>
  <si>
    <t>Сетка стальная сварная из арматурной проволоки без покрытия, диаметр проволоки 3 мм, размер ячейки 50х50 мм</t>
  </si>
  <si>
    <t>Объём: (0,013)*108,0</t>
  </si>
  <si>
    <t>109</t>
  </si>
  <si>
    <t>ГЭСН 15-02-015-06</t>
  </si>
  <si>
    <t>Штукатурка поверхностей внутри здания известковым раствором улучшенная: по камню и бетону потолков</t>
  </si>
  <si>
    <t>Объём: (0,013)*67,2</t>
  </si>
  <si>
    <t>Объём: (0,013)*0,26</t>
  </si>
  <si>
    <t>Объём: (0,00338)*1</t>
  </si>
  <si>
    <t>Объём: (0,013)*4,1</t>
  </si>
  <si>
    <t>Объём: (0,0533)*1</t>
  </si>
  <si>
    <t>Объём: (0,013)*0,00012</t>
  </si>
  <si>
    <t>Объём: (0,013)*1,82</t>
  </si>
  <si>
    <t>Объём: (0,013)*5,28</t>
  </si>
  <si>
    <t>110</t>
  </si>
  <si>
    <t>ГЭСНр 56-01-023-01</t>
  </si>
  <si>
    <t>Обрамление проемов угловой сталью</t>
  </si>
  <si>
    <t>Объём: 0,03+0,05</t>
  </si>
  <si>
    <t>Объём: (0,08)*44</t>
  </si>
  <si>
    <t>Объём: (0,08)*0,38</t>
  </si>
  <si>
    <t>Объём: (0,0304)*1</t>
  </si>
  <si>
    <t>Объём: (0,08)*0,1</t>
  </si>
  <si>
    <t>Объём: (0,008)*1</t>
  </si>
  <si>
    <t>Объём: (0,08)*0,43</t>
  </si>
  <si>
    <t>Объём: (0,08)*0,0051</t>
  </si>
  <si>
    <t>08.3.07.01-0060</t>
  </si>
  <si>
    <t>Прокат стальной горячекатаный полосовой, марки стали Ст3сп, Ст3пс, размеры 100х10 мм</t>
  </si>
  <si>
    <t>Объём: (0,08)*0,05</t>
  </si>
  <si>
    <t>08.3.08.02-0004</t>
  </si>
  <si>
    <t>Уголок стальной горячекатаный равнополочный, марки стали Ст3сп, Ст3пс, ширина полок 180-200 мм, толщина полки 11-30 мм</t>
  </si>
  <si>
    <t>Объём: (0,08)*0,98</t>
  </si>
  <si>
    <t>Итого прямые затраты по разделу 5. Стены и перегородки</t>
  </si>
  <si>
    <t>Итого по разделу 5. Стены и перегородки</t>
  </si>
  <si>
    <t>Раздел 6. Фасад</t>
  </si>
  <si>
    <t>111</t>
  </si>
  <si>
    <t>ГЭСН 08-07-001-02</t>
  </si>
  <si>
    <t>Установка и разборка наружных инвентарных лесов высотой до 16 м: трубчатых для прочих отделочных работ</t>
  </si>
  <si>
    <t>Объём: (15,0)*43,5</t>
  </si>
  <si>
    <t>Объём: (15,0)*0,07</t>
  </si>
  <si>
    <t>Объём: (1,05)*1</t>
  </si>
  <si>
    <t>01.7.16.02-0002</t>
  </si>
  <si>
    <t>Леса стальные стоечные приставные хомутовые (стойки, связи, поперечины, лестницы) в комплекте с пробками (хомутами, башмаками, болтами), без щитов настила, высота лесов до 60 м</t>
  </si>
  <si>
    <t>Объём: (15,0)*0,035</t>
  </si>
  <si>
    <t>11.1.03.01-0063</t>
  </si>
  <si>
    <t>Бруски обрезные хвойных пород (ель, сосна), естественной влажности, длина 2-6,5 м, ширина 20-90 мм, толщина 20-90 мм, сорт III</t>
  </si>
  <si>
    <t>Объём: (15,0)*0,009</t>
  </si>
  <si>
    <t>11.2.13.04</t>
  </si>
  <si>
    <t>Щиты настила</t>
  </si>
  <si>
    <t>111.1</t>
  </si>
  <si>
    <t>11.2.13.06-0012</t>
  </si>
  <si>
    <t>Щиты настила, толщина 25 мм</t>
  </si>
  <si>
    <t>Объём: (15,0)*3,4</t>
  </si>
  <si>
    <t>112</t>
  </si>
  <si>
    <t>ГЭСН 15-01-080-02</t>
  </si>
  <si>
    <t>Устройство наружной теплоизоляции зданий с тонкой штукатуркой по утеплителю толщиной плит до: 100 мм</t>
  </si>
  <si>
    <t>Объём: (3,0961)*361,17</t>
  </si>
  <si>
    <t>91.06.03-057</t>
  </si>
  <si>
    <t>Лебедки электрические тяговым усилием 122,62 кН (12,5 т)</t>
  </si>
  <si>
    <t>Объём: (3,0961)*6,08</t>
  </si>
  <si>
    <t>Объём: (18,824288)*1</t>
  </si>
  <si>
    <t>91.06.05-060</t>
  </si>
  <si>
    <t>Погрузчики одноковшовые универсальные фронтальные пневмоколесные, номинальная вместимость основного ковша 0,46 м3, грузоподъемность 1 т</t>
  </si>
  <si>
    <t>Объём: (3,0961)*11,1</t>
  </si>
  <si>
    <t>Объём: (34,36671)*1</t>
  </si>
  <si>
    <t>91.14.02-004</t>
  </si>
  <si>
    <t>Автомобили бортовые, грузоподъемность до 15 т</t>
  </si>
  <si>
    <t>91.21.22-194</t>
  </si>
  <si>
    <t>Машины листогибочные специальные (вальцы)</t>
  </si>
  <si>
    <t>Объём: (3,0961)*0,2</t>
  </si>
  <si>
    <t>Объём: (3,0961)*0,1</t>
  </si>
  <si>
    <t>Объём: (3,0961)*4,268</t>
  </si>
  <si>
    <t>Объём: (3,0961)*4,492</t>
  </si>
  <si>
    <t>01.7.15.07-0003</t>
  </si>
  <si>
    <t>Дюбель-гвозди стальные оцинкованные с шайбами для монтажного пистолета, диаметр 4,5 мм, длина 30-50 мм</t>
  </si>
  <si>
    <t>Объём: (3,0961)*0,89</t>
  </si>
  <si>
    <t>Объём: (3,0961)*120</t>
  </si>
  <si>
    <t>Объём: (3,0961)*0,006</t>
  </si>
  <si>
    <t>01.8.01.06-0001</t>
  </si>
  <si>
    <t>Сетка из стекловолокна армирующая фасадная, размеры ячейки 4х4 мм, поверхностная плотность 165 г/м2</t>
  </si>
  <si>
    <t>Объём: (3,0961)*134,75</t>
  </si>
  <si>
    <t>04.3.02.09-1526</t>
  </si>
  <si>
    <t>Смеси сухие штукатурные, декоративные, тонкослойные, для наружных и внутренних работ с грануляцией 1,5 мм</t>
  </si>
  <si>
    <t>Объём: (3,0961)*400</t>
  </si>
  <si>
    <t>07.2.06.06-0072</t>
  </si>
  <si>
    <t>Профиль алюминиевый цокольный, ширина 100 мм, длина 2500 мм</t>
  </si>
  <si>
    <t>Объём: (3,0961)*3,26</t>
  </si>
  <si>
    <t>08.3.05.05-0055</t>
  </si>
  <si>
    <t>Сталь листовая оцинкованная, толщина 0,55 мм</t>
  </si>
  <si>
    <t>Объём: (3,0961)*0,004</t>
  </si>
  <si>
    <t>Объём: (3,0961)*1431,95</t>
  </si>
  <si>
    <t>14.3.02.05-0105</t>
  </si>
  <si>
    <t>Краска силикатная для декоративных и реставрационных работ на наружных минеральных поверхностях зданий, расход (гладкое основание/шероховатое основание) 0,12-0,20/0,20-0,28 л/м2, цвет белый</t>
  </si>
  <si>
    <t>л</t>
  </si>
  <si>
    <t>Объём: (3,0961)*44,92</t>
  </si>
  <si>
    <t>14.4.01.10-0003</t>
  </si>
  <si>
    <t>Грунтовка на силикатной основе для минеральных оснований перед наложением тонкослойных силикатных штукатурных покрытий и красок</t>
  </si>
  <si>
    <t>Объём: (3,0961)*25,42</t>
  </si>
  <si>
    <t>14.4.01.15-0004</t>
  </si>
  <si>
    <t>Грунтовка полимерная для акриловых и минеральных штукатурок и перед окрашиванием красками, изготовленными на основе акрила и поливинилацетата</t>
  </si>
  <si>
    <t>Объём: (3,0961)*12,71</t>
  </si>
  <si>
    <t>Объём: (3,0961)*1,96</t>
  </si>
  <si>
    <t>11.3.03.10</t>
  </si>
  <si>
    <t>Профиль угловой из ПВХ с сеткой</t>
  </si>
  <si>
    <t>12.2.05.11</t>
  </si>
  <si>
    <t>Плиты теплоизоляционные</t>
  </si>
  <si>
    <t>112.1</t>
  </si>
  <si>
    <t>11.3.03.10-0073</t>
  </si>
  <si>
    <t>Профиль угловой перфорированный из ПВХ с сеткой, размеры профиля 25х25 мм, размеры сетки 100х150 мм</t>
  </si>
  <si>
    <t>Объём: (3,0961)*6,0*0,1</t>
  </si>
  <si>
    <t>112.2</t>
  </si>
  <si>
    <t>12.2.05.10-0240</t>
  </si>
  <si>
    <t>Плиты теплоизоляционные из минеральной ваты на основе базальтовых пород для фасадных систем со штукатурным слоем, группа горючести НГ, плотность 145+14 кг/м3, теплопроводность при 10/25 °C не более 0,037/0,038 Вт/(м*К), прочность на сжатие не менее 0,045 МПа</t>
  </si>
  <si>
    <t>Объём: (3,0961)*11,2</t>
  </si>
  <si>
    <t>113</t>
  </si>
  <si>
    <t>ГЭСН 15-01-080-04</t>
  </si>
  <si>
    <t>Устройство наружной теплоизоляции зданий с тонкой штукатуркой по утеплителю толщиной плит до: 150 мм</t>
  </si>
  <si>
    <t>Объём: (7,0643)*376,33</t>
  </si>
  <si>
    <t>Объём: (7,0643)*8,03</t>
  </si>
  <si>
    <t>Объём: (56,726329)*1</t>
  </si>
  <si>
    <t>Объём: (7,0643)*14,53</t>
  </si>
  <si>
    <t>Объём: (102,644279)*1</t>
  </si>
  <si>
    <t>Объём: (7,0643)*0,2</t>
  </si>
  <si>
    <t>Объём: (7,0643)*0,1</t>
  </si>
  <si>
    <t>Объём: (7,0643)*4,268</t>
  </si>
  <si>
    <t>Объём: (7,0643)*4,492</t>
  </si>
  <si>
    <t>Объём: (7,0643)*0,89</t>
  </si>
  <si>
    <t>01.7.15.07-0134</t>
  </si>
  <si>
    <t>Дюбель-гвозди пластиковые распорные с металлическим стержнем для теплоизоляции, диаметр 10 мм, длина 220 мм</t>
  </si>
  <si>
    <t>Объём: (7,0643)*120</t>
  </si>
  <si>
    <t>Объём: (7,0643)*0,006</t>
  </si>
  <si>
    <t>Объём: (7,0643)*134,75</t>
  </si>
  <si>
    <t>Объём: (7,0643)*400</t>
  </si>
  <si>
    <t>07.2.06.06-0074</t>
  </si>
  <si>
    <t>Профиль алюминиевый цокольный, ширина 150 мм, длина 2500 мм</t>
  </si>
  <si>
    <t>Объём: (7,0643)*3,26</t>
  </si>
  <si>
    <t>Объём: (7,0643)*0,004</t>
  </si>
  <si>
    <t>Объём: (7,0643)*1431,95</t>
  </si>
  <si>
    <t>Объём: (7,0643)*44,92</t>
  </si>
  <si>
    <t>Объём: (7,0643)*25,42</t>
  </si>
  <si>
    <t>Объём: (7,0643)*12,71</t>
  </si>
  <si>
    <t>Объём: (7,0643)*1,96</t>
  </si>
  <si>
    <t>113.1</t>
  </si>
  <si>
    <t>Объём: (7,0643)*16,8</t>
  </si>
  <si>
    <t>114</t>
  </si>
  <si>
    <t>ГЭСН 15-01-090-02</t>
  </si>
  <si>
    <t>Устройство вентилируемых фасадов с облицовкой панелями из композитных материалов: без теплоизоляционного слоя</t>
  </si>
  <si>
    <t>Объём: (0,2029)*207,98</t>
  </si>
  <si>
    <t>91.06.06-047</t>
  </si>
  <si>
    <t>Подъемники одномачтовые, грузоподъемность до 500 кг, высота подъема 35 м</t>
  </si>
  <si>
    <t>Объём: (0,2029)*18,12</t>
  </si>
  <si>
    <t>Объём: (3,676548)*1</t>
  </si>
  <si>
    <t>Объём: (0,2029)*36,77</t>
  </si>
  <si>
    <t>07.2.06.06</t>
  </si>
  <si>
    <t>Конструкции металлические и элементы крепежные вентилируемых фасадов</t>
  </si>
  <si>
    <t>Панели облицовочные композитные</t>
  </si>
  <si>
    <t>12.1.01.03</t>
  </si>
  <si>
    <t>Материал гидроветрозащитный</t>
  </si>
  <si>
    <t>114.1</t>
  </si>
  <si>
    <t>07.2.06.06-0011</t>
  </si>
  <si>
    <t>Конструкции навесной фасадной системы с воздушным зазором</t>
  </si>
  <si>
    <t>Объём: (0,2029)*100</t>
  </si>
  <si>
    <t>114.2</t>
  </si>
  <si>
    <t>09.2.01.03-0062</t>
  </si>
  <si>
    <t>Панели композитные алюминиевые, класс А, пожарные характеристики Г1, В1, Д1, КМ1, К0, покрытие PVDF/PE, толщина панели 4 мм, толщина алюминиевого слоя 0,5 мм</t>
  </si>
  <si>
    <t>Объём: (0,2029)*103,0</t>
  </si>
  <si>
    <t>115</t>
  </si>
  <si>
    <t>ГЭСН 12-01-010-01
*полимерное покрытие</t>
  </si>
  <si>
    <t>Устройство мелких покрытий (брандмауэры, парапеты, свесы и т.п.) из листовой оцинкованной стали</t>
  </si>
  <si>
    <t>Объём: 184,91+19,16</t>
  </si>
  <si>
    <t>Объём: (2,0407)*97,2</t>
  </si>
  <si>
    <t>Объём: (2,0407)*0,2</t>
  </si>
  <si>
    <t>Объём: (0,40814)*1</t>
  </si>
  <si>
    <t>Объём: (2,0407)*0,07</t>
  </si>
  <si>
    <t>Объём: (0,142849)*1</t>
  </si>
  <si>
    <t>01.7.15.06-0022</t>
  </si>
  <si>
    <t>Гвозди стальные толевые, диаметр 2-3 мм, длина 20-40 мм</t>
  </si>
  <si>
    <t>Объём: (2,0407)*4</t>
  </si>
  <si>
    <t>08.3.03.05-0002</t>
  </si>
  <si>
    <t>Проволока канатная оцинкованная, диаметр 3 мм</t>
  </si>
  <si>
    <t>Объём: (2,0407)*0,012</t>
  </si>
  <si>
    <t>08.3.05.05-0051</t>
  </si>
  <si>
    <t>Сталь листовая оцинкованная, толщина 0,5 мм</t>
  </si>
  <si>
    <t>Объём: (2,0407)*0,57</t>
  </si>
  <si>
    <t>Пр/812-012.0-1</t>
  </si>
  <si>
    <t>НР Кровли</t>
  </si>
  <si>
    <t>Пр/774-012.0</t>
  </si>
  <si>
    <t>СП Кровли</t>
  </si>
  <si>
    <t>116</t>
  </si>
  <si>
    <t>ГЭСНр 58-01-020-01</t>
  </si>
  <si>
    <t>Смена обделок из листовой стали (поясков, сандриков, отливов, карнизов) шириной: до 0,4 м</t>
  </si>
  <si>
    <t>Объём: (1,9493)*41,41</t>
  </si>
  <si>
    <t>Объём: (1,9493)*0,08</t>
  </si>
  <si>
    <t>Объём: (0,155944)*1</t>
  </si>
  <si>
    <t>Объём: (1,9493)*0,04</t>
  </si>
  <si>
    <t>Объём: (0,077972)*1</t>
  </si>
  <si>
    <t>Объём: (1,9493)*0,004</t>
  </si>
  <si>
    <t>08.3.03.05-0001</t>
  </si>
  <si>
    <t>Проволока канатная оцинкованная, диаметр 2,6 мм</t>
  </si>
  <si>
    <t>Объём: (1,9493)*0,006</t>
  </si>
  <si>
    <t>Объём: (1,9493)*0,224</t>
  </si>
  <si>
    <t>08.3.05.05</t>
  </si>
  <si>
    <t>Сталь листовая оцинкованная</t>
  </si>
  <si>
    <t>116.1</t>
  </si>
  <si>
    <t>08.3.05.05-1512</t>
  </si>
  <si>
    <t>Сталь листовая оцинкованная с полимерным покрытием (металлопласт), толщина 0,70 мм, ширина 1250 мм</t>
  </si>
  <si>
    <t>Объём: (1,9493)*194,93/7,7972</t>
  </si>
  <si>
    <t>Пр/812-092.0-1</t>
  </si>
  <si>
    <t>НР Крыши, кровли</t>
  </si>
  <si>
    <t>Пр/774-092.0</t>
  </si>
  <si>
    <t>СП Крыши, кровли</t>
  </si>
  <si>
    <t>Итого прямые затраты по разделу 6. Фасад</t>
  </si>
  <si>
    <t>Итого по разделу 6. Фасад</t>
  </si>
  <si>
    <t>Раздел 7. Отмостка</t>
  </si>
  <si>
    <t>117</t>
  </si>
  <si>
    <t>ГЭСН 01-02-057-02</t>
  </si>
  <si>
    <t>Разработка грунта вручную в траншеях глубиной до 2 м без креплений с откосами, группа грунтов: 2</t>
  </si>
  <si>
    <t>Объём: (0,6314)*154</t>
  </si>
  <si>
    <t>Пр/812-001.2-1</t>
  </si>
  <si>
    <t>НР Земляные работы, выполняемые ручным способом</t>
  </si>
  <si>
    <t>Пр/774-001.2</t>
  </si>
  <si>
    <t>СП Земляные работы, выполняемые ручным способом</t>
  </si>
  <si>
    <t>118</t>
  </si>
  <si>
    <t>Объём: 63,14*1,4</t>
  </si>
  <si>
    <t>119</t>
  </si>
  <si>
    <t>120</t>
  </si>
  <si>
    <t>ГЭСН 08-01-002-01</t>
  </si>
  <si>
    <t>Устройство основания под фундаменты: песчаного</t>
  </si>
  <si>
    <t>Объём: (10,52)*0,78</t>
  </si>
  <si>
    <t>Объём: (10,52)*0,07</t>
  </si>
  <si>
    <t>Объём: (0,7364)*1</t>
  </si>
  <si>
    <t>Объём: (10,52)*0,36</t>
  </si>
  <si>
    <t>Объём: (10,52)*0,15</t>
  </si>
  <si>
    <t>02.3.01.02</t>
  </si>
  <si>
    <t>Песок для строительных работ природный</t>
  </si>
  <si>
    <t>120.1</t>
  </si>
  <si>
    <t>02.3.01.02-1118</t>
  </si>
  <si>
    <t>Песок природный для строительных работ II класс, средний</t>
  </si>
  <si>
    <t>Объём: (10,52)*1,1</t>
  </si>
  <si>
    <t>121</t>
  </si>
  <si>
    <t>ГЭСН 08-01-002-02</t>
  </si>
  <si>
    <t>Устройство основания под фундаменты: щебеночного</t>
  </si>
  <si>
    <t>Объём: (21,05)*0,85</t>
  </si>
  <si>
    <t>Объём: (21,05)*0,07</t>
  </si>
  <si>
    <t>Объём: (1,4735)*1</t>
  </si>
  <si>
    <t>Объём: (21,05)*0,4</t>
  </si>
  <si>
    <t>Объём: (21,05)*0,15</t>
  </si>
  <si>
    <t>02.2.05.04</t>
  </si>
  <si>
    <t>Щебень</t>
  </si>
  <si>
    <t>121.1</t>
  </si>
  <si>
    <t>02.2.05.04-2056</t>
  </si>
  <si>
    <t>Щебень из плотных горных пород для строительных работ М 600, фракция 10-20 мм</t>
  </si>
  <si>
    <t>Объём: (21,05)*1,15</t>
  </si>
  <si>
    <t>122</t>
  </si>
  <si>
    <t>Объём: 210,5*2,75/1000</t>
  </si>
  <si>
    <t>Объём: (0,58)*11,6</t>
  </si>
  <si>
    <t>Объём: (0,58)*0,15</t>
  </si>
  <si>
    <t>Объём: (0,087)*1</t>
  </si>
  <si>
    <t>Объём: (0,58)*0,2</t>
  </si>
  <si>
    <t>Объём: (0,116)*1</t>
  </si>
  <si>
    <t>Объём: (0,58)*0,028</t>
  </si>
  <si>
    <t>122.1</t>
  </si>
  <si>
    <t>08.4.02.06-0003</t>
  </si>
  <si>
    <t>Сетка сварная из холоднотянутой проволоки, диаметр 4-5 мм</t>
  </si>
  <si>
    <t>Объём: (0,58)*1</t>
  </si>
  <si>
    <t>123</t>
  </si>
  <si>
    <t>ГЭСН 06-01-001-01
*толщ.100-150мм сред (100+150)/2=125мм</t>
  </si>
  <si>
    <t>Объём: 210,5*0,125</t>
  </si>
  <si>
    <t>Объём: (0,2631)*135</t>
  </si>
  <si>
    <t>Объём: (0,2631)*18</t>
  </si>
  <si>
    <t>Объём: (4,7358)*1</t>
  </si>
  <si>
    <t>Объём: (0,2631)*5,93</t>
  </si>
  <si>
    <t>Объём: (0,2631)*0,12</t>
  </si>
  <si>
    <t>Объём: (0,031572)*1</t>
  </si>
  <si>
    <t>Объём: (0,2631)*1,75</t>
  </si>
  <si>
    <t>Объём: (0,2631)*250</t>
  </si>
  <si>
    <t>123.1</t>
  </si>
  <si>
    <t>Объём: (0,2631)*102,0</t>
  </si>
  <si>
    <t>Итого прямые затраты по разделу 7. Отмостка</t>
  </si>
  <si>
    <t>Итого по разделу 7. Отмостка</t>
  </si>
  <si>
    <t>Раздел 8. Кровля</t>
  </si>
  <si>
    <t>Устройство кладки</t>
  </si>
  <si>
    <t>124</t>
  </si>
  <si>
    <t>Объём: (0,0454)*563</t>
  </si>
  <si>
    <t>Объём: (0,0454)*39</t>
  </si>
  <si>
    <t>Объём: (1,7706)*1</t>
  </si>
  <si>
    <t>Объём: (0,0454)*4,4</t>
  </si>
  <si>
    <t>Объём: (0,0454)*24</t>
  </si>
  <si>
    <t>124.1</t>
  </si>
  <si>
    <t>Объём: (0,0454)*39,2</t>
  </si>
  <si>
    <t>125</t>
  </si>
  <si>
    <t>Объём: 19,5*3,6/1000</t>
  </si>
  <si>
    <t>Объём: (0,07)*56,4</t>
  </si>
  <si>
    <t>Объём: (0,07)*0,23</t>
  </si>
  <si>
    <t>Объём: (0,0161)*1</t>
  </si>
  <si>
    <t>Объём: (0,07)*0,28</t>
  </si>
  <si>
    <t>Объём: (0,0196)*1</t>
  </si>
  <si>
    <t>125.1</t>
  </si>
  <si>
    <t>Объём: (0,07)*19,5/0,0702</t>
  </si>
  <si>
    <t>126</t>
  </si>
  <si>
    <t>ГЭСН 15-02-001-01</t>
  </si>
  <si>
    <t>Улучшенная штукатурка фасадов цементно-известковым раствором по камню: стен</t>
  </si>
  <si>
    <t>Объём: (1,112)*61,1</t>
  </si>
  <si>
    <t>91.06.03-061</t>
  </si>
  <si>
    <t>Лебедки электрические тяговым усилием до 12,26 кН (1,25 т)</t>
  </si>
  <si>
    <t>Объём: (1,112)*0,9</t>
  </si>
  <si>
    <t>91.07.07-011</t>
  </si>
  <si>
    <t>Растворонасосы, производительность 4 м3/ч</t>
  </si>
  <si>
    <t>Объём: (1,112)*2,4</t>
  </si>
  <si>
    <t>Объём: (1,112)*0,35</t>
  </si>
  <si>
    <t>Объём: (1,112)*1,89</t>
  </si>
  <si>
    <t>Тип 1 Кровля основная (ВОР 060/25-АС лист11/2)</t>
  </si>
  <si>
    <t>127</t>
  </si>
  <si>
    <t>ГЭСНр 58-01-013-01</t>
  </si>
  <si>
    <t>Устройство покрытия из рулонных материалов: насухо без промазки кромок</t>
  </si>
  <si>
    <t>Объём: (11,253)*4,71</t>
  </si>
  <si>
    <t>Объём: (11,253)*0,047</t>
  </si>
  <si>
    <t>Объём: (0,528891)*1</t>
  </si>
  <si>
    <t>Объём: (11,253)*0,06</t>
  </si>
  <si>
    <t>Объём: (0,67518)*1</t>
  </si>
  <si>
    <t>Объём: (11,253)*3</t>
  </si>
  <si>
    <t>12.1.02.10</t>
  </si>
  <si>
    <t>Материалы рулонные кровельные</t>
  </si>
  <si>
    <t>127.1</t>
  </si>
  <si>
    <t>12.1.02.04-0003
*ТЕХНОНИКОЛЬ ТЕХНОБАРЬЕР</t>
  </si>
  <si>
    <t>Материал рулонный битумно-полимерный кровельный и гидроизоляционный для нижних слоев, верхнего слоя кровли с защитным слоем и гидроизоляции, наплавляемый, основа стеклоткань, гибкость не выше -20 °C, прочность не менее 294 Н, теплостойкость не менее 90 °C</t>
  </si>
  <si>
    <t>Объём: (11,253)*115,0</t>
  </si>
  <si>
    <t>128</t>
  </si>
  <si>
    <t>ГЭСН 12-01-013-05</t>
  </si>
  <si>
    <t>Утепление покрытий плитами: из легких (ячеистых) бетонов или фибролита насухо</t>
  </si>
  <si>
    <t>Объём: (11,253)*33,9</t>
  </si>
  <si>
    <t>Объём: (11,253)*1,21</t>
  </si>
  <si>
    <t>Объём: (13,61613)*1</t>
  </si>
  <si>
    <t>Объём: (11,253)*0,7</t>
  </si>
  <si>
    <t>Объём: (7,8771)*1</t>
  </si>
  <si>
    <t>Объём: (11,253)*0,96</t>
  </si>
  <si>
    <t>Объём: (10,80288)*1</t>
  </si>
  <si>
    <t>01.6.01.09</t>
  </si>
  <si>
    <t>128.1</t>
  </si>
  <si>
    <t>12.2.04.02-0002
*техноруф Н экстра</t>
  </si>
  <si>
    <t>Маты из минеральной ваты на синтетическом связующем из каменной ваты базальтовых пород, плотность 50-80 кг/м3, толщина 60-70 мм</t>
  </si>
  <si>
    <t>Объём: (11,253)*103,0*0,2</t>
  </si>
  <si>
    <t>129</t>
  </si>
  <si>
    <t>ГЭСН 12-01-017-05</t>
  </si>
  <si>
    <t>Устройство выравнивающих стяжек: сборных из плоских хризотилцементных листов</t>
  </si>
  <si>
    <t>в два слоя, ЗТ: 2, ЗТм: 2, ЭМ: 2, М: 2</t>
  </si>
  <si>
    <t>Объём: (11,253)*24,64</t>
  </si>
  <si>
    <t>Объём: (11,253)*0,08</t>
  </si>
  <si>
    <t>Объём: (0,90024)*1</t>
  </si>
  <si>
    <t>Объём: (11,253)*0,16</t>
  </si>
  <si>
    <t>Объём: (1,80048)*1</t>
  </si>
  <si>
    <t>91.08.04-021</t>
  </si>
  <si>
    <t>Котлы битумные передвижные электрические с центробежной мешалкой, объем загрузочной емкости 400 л</t>
  </si>
  <si>
    <t>Объём: (11,253)*0,39</t>
  </si>
  <si>
    <t>01.1.01.05-0016</t>
  </si>
  <si>
    <t>Листы хризотилцементные плоские прессованные, толщина 10 мм</t>
  </si>
  <si>
    <t>Объём: (11,253)*102</t>
  </si>
  <si>
    <t>01.2.03.03-0014</t>
  </si>
  <si>
    <t>Мастика битумная кровельная горячая МБК-Г-55, МБК-Г-65, МБК-Г-75, МБК-Г-85, МБК-Г-100</t>
  </si>
  <si>
    <t>Объём: (11,253)*0,048</t>
  </si>
  <si>
    <t>01.2.03.08-0001</t>
  </si>
  <si>
    <t>Гудрон (полугудрон)</t>
  </si>
  <si>
    <t>Объём: (11,253)*0,138</t>
  </si>
  <si>
    <t>08.3.05.05-0053</t>
  </si>
  <si>
    <t>Сталь листовая оцинкованная, толщина 0,7 мм</t>
  </si>
  <si>
    <t>Объём: (11,253)*0,0134</t>
  </si>
  <si>
    <t>12.2.03.11-0012</t>
  </si>
  <si>
    <t>Ткань стеклянная изоляционная, плотность 230 г/м2, толщина 0,2 мм</t>
  </si>
  <si>
    <t>Объём: (11,253)*20</t>
  </si>
  <si>
    <t>130</t>
  </si>
  <si>
    <t>ГЭСН 12-01-016-02
вертикальные поверхности</t>
  </si>
  <si>
    <t>Огрунтовка оснований из бетона или раствора под водоизоляционный кровельный ковер: готовой эмульсией битумной</t>
  </si>
  <si>
    <t>Объём: (1,08)*2,8</t>
  </si>
  <si>
    <t>Объём: (1,08)*0,04</t>
  </si>
  <si>
    <t>Объём: (0,0432)*1</t>
  </si>
  <si>
    <t>01.2.03.07</t>
  </si>
  <si>
    <t>Эмульсия битумная</t>
  </si>
  <si>
    <t>130.1</t>
  </si>
  <si>
    <t>01.2.03.05-0011
Технониколь 01</t>
  </si>
  <si>
    <t>Мастика (праймер) битумная с органическими растворителями для подготовки бетонных и цементно-песчаных поверхностей перед укладкой кровельных и гидроизоляционных материалов, диапазон температур от -20 до +40 °C, расход 0,2-0,3 кг/м2</t>
  </si>
  <si>
    <t>Объём: (1,08)*100*0,3</t>
  </si>
  <si>
    <t>131</t>
  </si>
  <si>
    <t>ГЭСН 12-01-002-09</t>
  </si>
  <si>
    <t>Устройство кровель плоских из наплавляемых материалов: в два слоя</t>
  </si>
  <si>
    <t>Объём: (11,253)*14,36</t>
  </si>
  <si>
    <t>Объём: (11,253)*0,15</t>
  </si>
  <si>
    <t>Объём: (1,68795)*1</t>
  </si>
  <si>
    <t>Объём: (11,253)*0,05</t>
  </si>
  <si>
    <t>Объём: (0,56265)*1</t>
  </si>
  <si>
    <t>Объём: (11,253)*0,09</t>
  </si>
  <si>
    <t>Объём: (1,01277)*1</t>
  </si>
  <si>
    <t>Объём: (11,253)*29,94</t>
  </si>
  <si>
    <t>12.1.02.15</t>
  </si>
  <si>
    <t>Материалы рулонные кровельные для верхнего слоя</t>
  </si>
  <si>
    <t>Материалы рулонные кровельные для нижних слоев</t>
  </si>
  <si>
    <t>131.1</t>
  </si>
  <si>
    <t>12.1.02.03-0408
*ПЛАМЯ СТОП</t>
  </si>
  <si>
    <t>Материал рулонный битумно-полимерный кровельный и гидроизоляционный ЭКП, наплавляемый, основа полиэстер, продольная/поперечная нагрузка на разрыв не менее 800/600 Н, гибкость не выше -25 °C, теплостойкость не ниже 100 °C, масса 5,5 кг/м2, толщина 4,2 мм</t>
  </si>
  <si>
    <t>Объём: (11,253)*114,0</t>
  </si>
  <si>
    <t>131.2</t>
  </si>
  <si>
    <t>12.1.02.04-0143
Унифлекс ВЕНТ П</t>
  </si>
  <si>
    <t>Материал рулонный битумно-полимерный кровельный и гидроизоляционный для нижних слоев кровли, наплавляемый, основа стеклоткань, гибкость не выше -20 °C, прочность не менее 800-900 Н, теплостойкость не менее 95 °C</t>
  </si>
  <si>
    <t>Объём: (11,253)*116,0</t>
  </si>
  <si>
    <t>132</t>
  </si>
  <si>
    <t>ГЭСН 12-01-004-01</t>
  </si>
  <si>
    <t>Устройство примыканий рулонных и мастичных кровель к стенам и парапетам высотой: до 600 мм без фартуков</t>
  </si>
  <si>
    <t>Объём: (1,5)*23,1</t>
  </si>
  <si>
    <t>Объём: (1,5)*0,15</t>
  </si>
  <si>
    <t>Объём: (0,225)*1</t>
  </si>
  <si>
    <t>Объём: (1,5)*0,09</t>
  </si>
  <si>
    <t>Объём: (0,135)*1</t>
  </si>
  <si>
    <t>Объём: (1,5)*4,94</t>
  </si>
  <si>
    <t>Объём: (1,5)*0,12</t>
  </si>
  <si>
    <t>Объём: (0,18)*1</t>
  </si>
  <si>
    <t>04.3.01.09-0014</t>
  </si>
  <si>
    <t>Раствор готовый кладочный, цементный, М100</t>
  </si>
  <si>
    <t>Объём: (1,5)*0,51</t>
  </si>
  <si>
    <t>01.2.03.03</t>
  </si>
  <si>
    <t>Мастики битумосодержащие</t>
  </si>
  <si>
    <t>12.1.02.06</t>
  </si>
  <si>
    <t>132.1</t>
  </si>
  <si>
    <t>Объём: (1,5)*252/2</t>
  </si>
  <si>
    <t>132.2</t>
  </si>
  <si>
    <t>Объём: (1,5)*0,605</t>
  </si>
  <si>
    <t>133</t>
  </si>
  <si>
    <t>12.1.02.04-0143
*Унифлекс Вент П</t>
  </si>
  <si>
    <t>Примыкание кровли к трубам и оборудованию</t>
  </si>
  <si>
    <t>134</t>
  </si>
  <si>
    <t>ГЭСН 12-01-004-02</t>
  </si>
  <si>
    <t>Устройство примыканий рулонных и мастичных кровель к стенам и парапетам высотой: более 600 мм с одним фартуком</t>
  </si>
  <si>
    <t>Объём: (0,2475)*42</t>
  </si>
  <si>
    <t>Объём: (0,2475)*0,23</t>
  </si>
  <si>
    <t>Объём: (0,056925)*1</t>
  </si>
  <si>
    <t>Объём: (0,2475)*0,13</t>
  </si>
  <si>
    <t>Объём: (0,032175)*1</t>
  </si>
  <si>
    <t>Объём: (0,2475)*3,71</t>
  </si>
  <si>
    <t>Объём: (0,2475)*0,17</t>
  </si>
  <si>
    <t>Объём: (0,042075)*1</t>
  </si>
  <si>
    <t>01.7.07.10-0001</t>
  </si>
  <si>
    <t>Патроны для строительно-монтажного пистолета, цвет наконечника красный, длина 10-18 мм</t>
  </si>
  <si>
    <t>Объём: (0,2475)*0,187</t>
  </si>
  <si>
    <t>01.7.15.06-0094</t>
  </si>
  <si>
    <t>Гвозди стальные оцинкованные проволочные, диаметр 4,5 мм, длина 120 мм</t>
  </si>
  <si>
    <t>Объём: (0,2475)*0,004</t>
  </si>
  <si>
    <t>01.7.15.07-0052</t>
  </si>
  <si>
    <t>Дюбель-гвозди по бетону для монтажного пистолета в пластиковой обойме, диаметр гвоздя 3,05 мм, длина гвоздя 60 мм</t>
  </si>
  <si>
    <t>Объём: (0,2475)*0,00159</t>
  </si>
  <si>
    <t>Объём: (0,2475)*0,51</t>
  </si>
  <si>
    <t>Объём: (0,2475)*0,2</t>
  </si>
  <si>
    <t>08.3.07.01-0052</t>
  </si>
  <si>
    <t>Прокат стальной горячекатаный полосовой, марки стали Ст3сп, Ст3пс, размеры 50х5 мм</t>
  </si>
  <si>
    <t>Объём: (0,2475)*0,013</t>
  </si>
  <si>
    <t>14.5.04.07-0012</t>
  </si>
  <si>
    <t>Мастика тиоколовая двухкомпонентная строительного назначения, холодного отверждения</t>
  </si>
  <si>
    <t>Объём: (0,2475)*6,7</t>
  </si>
  <si>
    <t>134.1</t>
  </si>
  <si>
    <t>Объём: (0,2475)*0,454</t>
  </si>
  <si>
    <t>134.2</t>
  </si>
  <si>
    <t>Объём: (0,2475)*189,0/2</t>
  </si>
  <si>
    <t>135</t>
  </si>
  <si>
    <t>136</t>
  </si>
  <si>
    <t>Объём: (0,135)*23,1</t>
  </si>
  <si>
    <t>Объём: (0,135)*0,15</t>
  </si>
  <si>
    <t>Объём: (0,02025)*1</t>
  </si>
  <si>
    <t>Объём: (0,135)*0,09</t>
  </si>
  <si>
    <t>Объём: (0,01215)*1</t>
  </si>
  <si>
    <t>Объём: (0,135)*4,94</t>
  </si>
  <si>
    <t>Объём: (0,135)*0,12</t>
  </si>
  <si>
    <t>Объём: (0,0162)*1</t>
  </si>
  <si>
    <t>Объём: (0,135)*0,51</t>
  </si>
  <si>
    <t>136.1</t>
  </si>
  <si>
    <t>Объём: (0,135)*0,605</t>
  </si>
  <si>
    <t>136.2</t>
  </si>
  <si>
    <t>Объём: (0,135)*252</t>
  </si>
  <si>
    <t>Примыкание кровли к выходу на кровлю</t>
  </si>
  <si>
    <t>137</t>
  </si>
  <si>
    <t>ГЭСН 12-01-013-05
Панель Технониколь Ц-XPS</t>
  </si>
  <si>
    <t>Объём: 0,8*0,25</t>
  </si>
  <si>
    <t>Объём: (0,002)*33,9</t>
  </si>
  <si>
    <t>Объём: (0,002)*1,21</t>
  </si>
  <si>
    <t>Объём: (0,00242)*1</t>
  </si>
  <si>
    <t>Объём: (0,002)*0,7</t>
  </si>
  <si>
    <t>Объём: (0,002)*0,96</t>
  </si>
  <si>
    <t>Объём: (0,00192)*1</t>
  </si>
  <si>
    <t>137.1</t>
  </si>
  <si>
    <t>12.2.05.09-0100
Панель Технониколь Ц-XPS</t>
  </si>
  <si>
    <t>Сэндвич-панель с утеплителем из экструзионного пенополистирола толщиной 50 мм и листом из полимерцементного бетона толщиной 10 мм с одной стороны, показатели пожарной опасности Г1, В2, Д3, теплопроводность утеплителя при +25 °C не более 0,033 Вт/(м*К), толщина панели 60 мм</t>
  </si>
  <si>
    <t>Объём: (0,002)*103,0*((0,5*0,06*160,5)/0,482/100)</t>
  </si>
  <si>
    <t>138</t>
  </si>
  <si>
    <t>ГЭСН 12-01-013-05
галтель технониколь</t>
  </si>
  <si>
    <t>138.1</t>
  </si>
  <si>
    <t>12.2.05.10-0086</t>
  </si>
  <si>
    <t>Плиты теплоизоляционные из минеральной ваты на основе базальтовых пород для кровельных систем, группа горючести НГ, плотность 160 кг/м3, теплопроводность при 10/25 °C не более 0,039/0,041 Вт/(м*К), прочность на сжатие не менее 0,065 МПа</t>
  </si>
  <si>
    <t>139</t>
  </si>
  <si>
    <t>ГЭСН 12-01-002-10
усиление галтели</t>
  </si>
  <si>
    <t>Устройство кровель плоских из наплавляемых материалов: в один слой</t>
  </si>
  <si>
    <t>Объём: (0,002)*8,44</t>
  </si>
  <si>
    <t>Объём: (0,002)*0,08</t>
  </si>
  <si>
    <t>Объём: (0,00016)*1</t>
  </si>
  <si>
    <t>Объём: (0,002)*0,03</t>
  </si>
  <si>
    <t>Объём: (0,00006)*1</t>
  </si>
  <si>
    <t>Объём: (0,002)*0,05</t>
  </si>
  <si>
    <t>Объём: (0,0001)*1</t>
  </si>
  <si>
    <t>Объём: (0,002)*15,02</t>
  </si>
  <si>
    <t>139.1</t>
  </si>
  <si>
    <t>12.1.02.03-0195</t>
  </si>
  <si>
    <t>Материал рулонный битумно-полимерный кровельный и гидроизоляционный СБС-модифицированный ЭПП, наплавляемый, основа полиэстер, продольная/поперечная нагрузка на разрыв не менее 800/600 Н, гибкость не выше -25 °C, теплостойкость не ниже +100 °C, масса 5,0 кг/м2, толщина 4 мм</t>
  </si>
  <si>
    <t>Объём: (0,002)*116,0</t>
  </si>
  <si>
    <t>140</t>
  </si>
  <si>
    <t>ГЭСН 10-01-023-03
*прим.монтаж дерев.плиты порога</t>
  </si>
  <si>
    <t>Устройство ходов по чердаку из щитов, изготовленных из нестроганых досок толщиной 40 мм</t>
  </si>
  <si>
    <t>1-100-25</t>
  </si>
  <si>
    <t>Средний разряд работы 2,5</t>
  </si>
  <si>
    <t>Объём: (0,002)*19</t>
  </si>
  <si>
    <t>Объём: (0,002)*0,0085</t>
  </si>
  <si>
    <t>11.1.03.06-0084</t>
  </si>
  <si>
    <t>Доска обрезная хвойных пород, естественной влажности, длина 2-6,5 м, ширина 100-250 мм, толщина 20-22 мм, сорт IV</t>
  </si>
  <si>
    <t>Объём: (0,002)*0,3</t>
  </si>
  <si>
    <t>11.2.13.06</t>
  </si>
  <si>
    <t>140.1</t>
  </si>
  <si>
    <t>Объём: (0,002)*100,0</t>
  </si>
  <si>
    <t>примыкание кровли к выходу на кровлю</t>
  </si>
  <si>
    <t>141</t>
  </si>
  <si>
    <t>Объём: (0,014)*135</t>
  </si>
  <si>
    <t>Объём: (0,014)*18</t>
  </si>
  <si>
    <t>Объём: (0,252)*1</t>
  </si>
  <si>
    <t>Объём: (0,014)*5,93</t>
  </si>
  <si>
    <t>Объём: (0,014)*0,12</t>
  </si>
  <si>
    <t>Объём: (0,00168)*1</t>
  </si>
  <si>
    <t>Объём: (0,014)*1,75</t>
  </si>
  <si>
    <t>Объём: (0,014)*250</t>
  </si>
  <si>
    <t>141.1</t>
  </si>
  <si>
    <t>04.3.01.09-0058</t>
  </si>
  <si>
    <t>Раствор готовый кладочный, цементно-песчаный, М200</t>
  </si>
  <si>
    <t>Объём: (0,014)*102,0</t>
  </si>
  <si>
    <t>142</t>
  </si>
  <si>
    <t>ГЭСН 12-01-010-01
*полим.покрытие</t>
  </si>
  <si>
    <t>Объём: 151,5*0,4</t>
  </si>
  <si>
    <t>Объём: (0,606)*97,2</t>
  </si>
  <si>
    <t>Объём: (0,606)*0,2</t>
  </si>
  <si>
    <t>Объём: (0,1212)*1</t>
  </si>
  <si>
    <t>Объём: (0,606)*0,07</t>
  </si>
  <si>
    <t>Объём: (0,04242)*1</t>
  </si>
  <si>
    <t>Объём: (0,606)*4</t>
  </si>
  <si>
    <t>Объём: (0,606)*0,012</t>
  </si>
  <si>
    <t>Объём: (0,606)*0,57</t>
  </si>
  <si>
    <t>Тип 2 Кровля будки для выхода на основную кровлю оси 10-11/Б  (ВОР 060/25-АС лист11/3)</t>
  </si>
  <si>
    <t>143</t>
  </si>
  <si>
    <t>Объём: 8,2*1,75/1000</t>
  </si>
  <si>
    <t>Объём: (0,01435)*11,6</t>
  </si>
  <si>
    <t>Объём: (0,01435)*0,15</t>
  </si>
  <si>
    <t>Объём: (0,0021525)*1</t>
  </si>
  <si>
    <t>Объём: (0,01435)*0,2</t>
  </si>
  <si>
    <t>Объём: (0,00287)*1</t>
  </si>
  <si>
    <t>Объём: (0,01435)*0,028</t>
  </si>
  <si>
    <t>143.1</t>
  </si>
  <si>
    <t>08.1.02.17-0091</t>
  </si>
  <si>
    <t>Сетка стальная сварная из арматурной проволоки без покрытия, диаметр проволоки 4 мм размер ячейки 100х100 мм</t>
  </si>
  <si>
    <t>Объём: (0,01435)*1,0*8,2/0,01435</t>
  </si>
  <si>
    <t>144</t>
  </si>
  <si>
    <t>ГЭСН 12-01-017-01</t>
  </si>
  <si>
    <t>Устройство выравнивающих стяжек: цементно-песчаных толщиной 15 мм</t>
  </si>
  <si>
    <t>Объём: (0,082)*24,3</t>
  </si>
  <si>
    <t>Объём: (0,082)*0,68</t>
  </si>
  <si>
    <t>Объём: (0,05576)*1</t>
  </si>
  <si>
    <t>Объём: (0,082)*1,26</t>
  </si>
  <si>
    <t>Объём: (0,10332)*1</t>
  </si>
  <si>
    <t>Объём: (0,082)*2,29</t>
  </si>
  <si>
    <t>Объём: (0,082)*3,85</t>
  </si>
  <si>
    <t>12.1.02.06-0022</t>
  </si>
  <si>
    <t>Рубероид кровельный РКП-350</t>
  </si>
  <si>
    <t>Объём: (0,082)*4,4</t>
  </si>
  <si>
    <t>144.1</t>
  </si>
  <si>
    <t>Объём: (0,082)*1,53</t>
  </si>
  <si>
    <t>145</t>
  </si>
  <si>
    <t>ГЭСН 12-01-017-02</t>
  </si>
  <si>
    <t>Устройство выравнивающих стяжек: на каждый 1 мм изменения толщины добавлять или исключать к норме 12-01-017-01</t>
  </si>
  <si>
    <t>до 50мм, ЗТ: 35, ЗТм: 35, ЭМ: 35, М: 35</t>
  </si>
  <si>
    <t>Объём: (0,082)*1</t>
  </si>
  <si>
    <t>Объём: (0,082)*0,01</t>
  </si>
  <si>
    <t>Объём: (0,00082)*1</t>
  </si>
  <si>
    <t>Объём: (0,082)*0,02</t>
  </si>
  <si>
    <t>Объём: (0,00164)*1</t>
  </si>
  <si>
    <t>145.1</t>
  </si>
  <si>
    <t>Объём: (0,082)*0,102</t>
  </si>
  <si>
    <t>146</t>
  </si>
  <si>
    <t>Объём: (0,119)*41,41</t>
  </si>
  <si>
    <t>Объём: (0,119)*0,08</t>
  </si>
  <si>
    <t>Объём: (0,00952)*1</t>
  </si>
  <si>
    <t>Объём: (0,119)*0,04</t>
  </si>
  <si>
    <t>Объём: (0,00476)*1</t>
  </si>
  <si>
    <t>Объём: (0,119)*0,004</t>
  </si>
  <si>
    <t>Объём: (0,119)*0,006</t>
  </si>
  <si>
    <t>Объём: (0,119)*0,224</t>
  </si>
  <si>
    <t>146.1</t>
  </si>
  <si>
    <t>Объём: (0,119)*0,184</t>
  </si>
  <si>
    <t>147</t>
  </si>
  <si>
    <t>ГЭСН 12-01-002-10
усиление на карнизе</t>
  </si>
  <si>
    <t>Объём: (0,057)*8,44</t>
  </si>
  <si>
    <t>Объём: (0,057)*0,08</t>
  </si>
  <si>
    <t>Объём: (0,00456)*1</t>
  </si>
  <si>
    <t>Объём: (0,057)*0,03</t>
  </si>
  <si>
    <t>Объём: (0,00171)*1</t>
  </si>
  <si>
    <t>Объём: (0,057)*0,05</t>
  </si>
  <si>
    <t>Объём: (0,00285)*1</t>
  </si>
  <si>
    <t>Объём: (0,057)*15,02</t>
  </si>
  <si>
    <t>147.1</t>
  </si>
  <si>
    <t>Объём: (0,057)*116,0</t>
  </si>
  <si>
    <t>148</t>
  </si>
  <si>
    <t>Объём: (0,082)*14,36</t>
  </si>
  <si>
    <t>Объём: (0,082)*0,15</t>
  </si>
  <si>
    <t>Объём: (0,0123)*1</t>
  </si>
  <si>
    <t>Объём: (0,082)*0,05</t>
  </si>
  <si>
    <t>Объём: (0,0041)*1</t>
  </si>
  <si>
    <t>Объём: (0,082)*0,09</t>
  </si>
  <si>
    <t>Объём: (0,00738)*1</t>
  </si>
  <si>
    <t>Объём: (0,082)*29,94</t>
  </si>
  <si>
    <t>148.1</t>
  </si>
  <si>
    <t>Объём: (0,082)*114,0</t>
  </si>
  <si>
    <t>148.2</t>
  </si>
  <si>
    <t>Объём: (0,082)*116,0</t>
  </si>
  <si>
    <t>Устройство водосточной системы Вн1 к типу кровли 2 в осях 10-11/Б</t>
  </si>
  <si>
    <t>149</t>
  </si>
  <si>
    <t>ГЭСН 12-01-009-02</t>
  </si>
  <si>
    <t>Устройство желобов: подвесных</t>
  </si>
  <si>
    <t>Объём: (0,022)*27,8</t>
  </si>
  <si>
    <t>Объём: (0,022)*0,11</t>
  </si>
  <si>
    <t>Объём: (0,022)*0,05</t>
  </si>
  <si>
    <t>Объём: (0,0011)*1</t>
  </si>
  <si>
    <t>Объём: (0,022)*0,09</t>
  </si>
  <si>
    <t>Объём: (0,00198)*1</t>
  </si>
  <si>
    <t>Объём: (0,022)*0,0038</t>
  </si>
  <si>
    <t>Объём: (0,022)*0,169</t>
  </si>
  <si>
    <t>Объём: (0,022)*0,33</t>
  </si>
  <si>
    <t>150</t>
  </si>
  <si>
    <t>ГЭСН 12-01-035-02</t>
  </si>
  <si>
    <t>Устройство металлической водосточной системы: воронок</t>
  </si>
  <si>
    <t>Объём: (1,0)*0,18</t>
  </si>
  <si>
    <t>08.1.02.22</t>
  </si>
  <si>
    <t>Изделия для водосточных труб</t>
  </si>
  <si>
    <t>150.1</t>
  </si>
  <si>
    <t>12.1.01.05-0005</t>
  </si>
  <si>
    <t>Воронка выпускная металлическая для водосточных систем, окрашенная, диаметр воронки 125 мм, диаметр трубы 100 мм</t>
  </si>
  <si>
    <t>151</t>
  </si>
  <si>
    <t>ГЭСН 12-01-035-03
d90мм</t>
  </si>
  <si>
    <t>Устройство металлической водосточной системы: прямых звеньев труб</t>
  </si>
  <si>
    <t>Объём: (1,9)*0,12</t>
  </si>
  <si>
    <t>01.7.15.07-0010</t>
  </si>
  <si>
    <t>Дюбели пластмассовые с шурупами, диаметр 10 мм, длина 50-60 мм, диаметр шурупа 6 мм, длина шурупа 50-80 мм</t>
  </si>
  <si>
    <t>Объём: (1,9)*0,02</t>
  </si>
  <si>
    <t>08.1.02.07</t>
  </si>
  <si>
    <t>Труба водосточная</t>
  </si>
  <si>
    <t>151.1</t>
  </si>
  <si>
    <t>12.1.01.05-0072</t>
  </si>
  <si>
    <t>Труба соединительная металлическая для водосточных систем, окрашенная, диаметр трубы 100 мм, длина трубы 1000 мм</t>
  </si>
  <si>
    <t>Объём: (1,9)*1,0</t>
  </si>
  <si>
    <t>151.2</t>
  </si>
  <si>
    <t>12.1.01.05-0019</t>
  </si>
  <si>
    <t>Хомут трубы металлический с одним креплением для водосточных систем, диаметр хомута 100 мм</t>
  </si>
  <si>
    <t>Объём: (1,9)*2,0</t>
  </si>
  <si>
    <t>152</t>
  </si>
  <si>
    <t>ГЭСН 12-01-035-01
d90мм</t>
  </si>
  <si>
    <t>Устройство металлической водосточной системы: колен</t>
  </si>
  <si>
    <t>Объём: (1,0)*0,12</t>
  </si>
  <si>
    <t>152.1</t>
  </si>
  <si>
    <t>12.1.01.05-0050</t>
  </si>
  <si>
    <t>Колено трубы с углом 60° металлическое для водосточных систем, окрашенное, диаметр трубы 100 мм</t>
  </si>
  <si>
    <t>Тип 3.План кровли перехода (ВОР 060/25-АС лист11/3)</t>
  </si>
  <si>
    <t>153</t>
  </si>
  <si>
    <t>Объём: (0,756)*4,71</t>
  </si>
  <si>
    <t>Объём: (0,756)*0,047</t>
  </si>
  <si>
    <t>Объём: (0,035532)*1</t>
  </si>
  <si>
    <t>Объём: (0,756)*0,06</t>
  </si>
  <si>
    <t>Объём: (0,04536)*1</t>
  </si>
  <si>
    <t>Объём: (0,756)*3</t>
  </si>
  <si>
    <t>153.1</t>
  </si>
  <si>
    <t>Объём: (0,756)*115,0</t>
  </si>
  <si>
    <t>154</t>
  </si>
  <si>
    <t>Объём: (0,756)*33,9</t>
  </si>
  <si>
    <t>Объём: (0,756)*1,21</t>
  </si>
  <si>
    <t>Объём: (0,91476)*1</t>
  </si>
  <si>
    <t>Объём: (0,756)*0,7</t>
  </si>
  <si>
    <t>Объём: (0,5292)*1</t>
  </si>
  <si>
    <t>Объём: (0,756)*0,96</t>
  </si>
  <si>
    <t>Объём: (0,72576)*1</t>
  </si>
  <si>
    <t>154.1</t>
  </si>
  <si>
    <t>Объём: (0,756)*103,0*0,15</t>
  </si>
  <si>
    <t>155</t>
  </si>
  <si>
    <t>Объём: (0,756)*24,64</t>
  </si>
  <si>
    <t>Объём: (0,756)*0,08</t>
  </si>
  <si>
    <t>Объём: (0,06048)*1</t>
  </si>
  <si>
    <t>Объём: (0,756)*0,16</t>
  </si>
  <si>
    <t>Объём: (0,12096)*1</t>
  </si>
  <si>
    <t>Объём: (0,756)*0,39</t>
  </si>
  <si>
    <t>Объём: (0,756)*102</t>
  </si>
  <si>
    <t>Объём: (0,756)*0,048</t>
  </si>
  <si>
    <t>Объём: (0,756)*0,138</t>
  </si>
  <si>
    <t>Объём: (0,756)*0,0134</t>
  </si>
  <si>
    <t>Объём: (0,756)*20</t>
  </si>
  <si>
    <t>156</t>
  </si>
  <si>
    <t>ГЭСН 12-01-016-02
*вертикальная поверхность</t>
  </si>
  <si>
    <t>Объём: (0,756)*2,8</t>
  </si>
  <si>
    <t>Объём: (0,756)*0,04</t>
  </si>
  <si>
    <t>Объём: (0,03024)*1</t>
  </si>
  <si>
    <t>156.1</t>
  </si>
  <si>
    <t>Объём: (0,756)*100*0,3</t>
  </si>
  <si>
    <t>157</t>
  </si>
  <si>
    <t>Объём: (0,756)*14,36</t>
  </si>
  <si>
    <t>Объём: (0,756)*0,15</t>
  </si>
  <si>
    <t>Объём: (0,1134)*1</t>
  </si>
  <si>
    <t>Объём: (0,756)*0,05</t>
  </si>
  <si>
    <t>Объём: (0,0378)*1</t>
  </si>
  <si>
    <t>Объём: (0,756)*0,09</t>
  </si>
  <si>
    <t>Объём: (0,06804)*1</t>
  </si>
  <si>
    <t>Объём: (0,756)*29,94</t>
  </si>
  <si>
    <t>157.1</t>
  </si>
  <si>
    <t>Объём: (0,756)*114,0</t>
  </si>
  <si>
    <t>157.2</t>
  </si>
  <si>
    <t>Объём: (0,756)*116,0</t>
  </si>
  <si>
    <t>Примыкание кровли к стенам без устройства СФТК фасада</t>
  </si>
  <si>
    <t>158</t>
  </si>
  <si>
    <t>Объём: (0,052)*23,1</t>
  </si>
  <si>
    <t>Объём: (0,052)*0,15</t>
  </si>
  <si>
    <t>Объём: (0,0078)*1</t>
  </si>
  <si>
    <t>Объём: (0,052)*0,09</t>
  </si>
  <si>
    <t>Объём: (0,00468)*1</t>
  </si>
  <si>
    <t>Объём: (0,052)*4,94</t>
  </si>
  <si>
    <t>Объём: (0,052)*0,12</t>
  </si>
  <si>
    <t>Объём: (0,00624)*1</t>
  </si>
  <si>
    <t>Объём: (0,052)*0,51</t>
  </si>
  <si>
    <t>158.1</t>
  </si>
  <si>
    <t>12.1.02.03-0408</t>
  </si>
  <si>
    <t>Объём: (0,052)*252,0</t>
  </si>
  <si>
    <t>158.2</t>
  </si>
  <si>
    <t>Объём: (0,052)*0,605</t>
  </si>
  <si>
    <t>Примыкание кровли к стенам с устройством СФТК фасада</t>
  </si>
  <si>
    <t>159</t>
  </si>
  <si>
    <t>Объём: (0,042)*4,71</t>
  </si>
  <si>
    <t>Объём: (0,042)*0,047</t>
  </si>
  <si>
    <t>Объём: (0,001974)*1</t>
  </si>
  <si>
    <t>Объём: (0,042)*0,06</t>
  </si>
  <si>
    <t>Объём: (0,00252)*1</t>
  </si>
  <si>
    <t>Объём: (0,042)*3</t>
  </si>
  <si>
    <t>159.1</t>
  </si>
  <si>
    <t>Объём: (0,042)*115,0</t>
  </si>
  <si>
    <t>160</t>
  </si>
  <si>
    <t>Объём: (0,021)*33,9</t>
  </si>
  <si>
    <t>Объём: (0,021)*1,21</t>
  </si>
  <si>
    <t>Объём: (0,02541)*1</t>
  </si>
  <si>
    <t>Объём: (0,021)*0,7</t>
  </si>
  <si>
    <t>Объём: (0,0147)*1</t>
  </si>
  <si>
    <t>Объём: (0,021)*0,96</t>
  </si>
  <si>
    <t>Объём: (0,02016)*1</t>
  </si>
  <si>
    <t>160.1</t>
  </si>
  <si>
    <t>Объём: (0,021)*103,0*((0,5*0,06*160,5)/0,482/100)</t>
  </si>
  <si>
    <t>161</t>
  </si>
  <si>
    <t>Объём: (0,105)*42</t>
  </si>
  <si>
    <t>Объём: (0,105)*0,23</t>
  </si>
  <si>
    <t>Объём: (0,02415)*1</t>
  </si>
  <si>
    <t>Объём: (0,105)*0,13</t>
  </si>
  <si>
    <t>Объём: (0,01365)*1</t>
  </si>
  <si>
    <t>Объём: (0,105)*3,71</t>
  </si>
  <si>
    <t>Объём: (0,105)*0,17</t>
  </si>
  <si>
    <t>Объём: (0,01785)*1</t>
  </si>
  <si>
    <t>Объём: (0,105)*0,187</t>
  </si>
  <si>
    <t>Объём: (0,105)*0,004</t>
  </si>
  <si>
    <t>Объём: (0,105)*0,00159</t>
  </si>
  <si>
    <t>Объём: (0,105)*0,51</t>
  </si>
  <si>
    <t>Объём: (0,105)*0,2</t>
  </si>
  <si>
    <t>Объём: (0,105)*0,013</t>
  </si>
  <si>
    <t>Объём: (0,105)*6,7</t>
  </si>
  <si>
    <t>161.1</t>
  </si>
  <si>
    <t>Объём: (0,105)*0,454</t>
  </si>
  <si>
    <t>161.2</t>
  </si>
  <si>
    <t>Объём: (0,105)*189,0</t>
  </si>
  <si>
    <t>162</t>
  </si>
  <si>
    <t>Объём: 7,7*0,4+2,8*0,6</t>
  </si>
  <si>
    <t>Объём: (0,0476)*97,2</t>
  </si>
  <si>
    <t>Объём: (0,0476)*0,2</t>
  </si>
  <si>
    <t>Объём: (0,0476)*0,07</t>
  </si>
  <si>
    <t>Объём: (0,003332)*1</t>
  </si>
  <si>
    <t>Объём: (0,0476)*4</t>
  </si>
  <si>
    <t>Объём: (0,0476)*0,012</t>
  </si>
  <si>
    <t>Объём: (0,0476)*0,57</t>
  </si>
  <si>
    <t>Устройство карнизного свеса к кровле тип 3. (ВОР  060/25-АС лист 11/3)</t>
  </si>
  <si>
    <t>163</t>
  </si>
  <si>
    <t>ГЭСН 10-01-082-02</t>
  </si>
  <si>
    <t>Объём: (0,6)*14,8</t>
  </si>
  <si>
    <t>Объём: (0,6)*0,15</t>
  </si>
  <si>
    <t>Объём: (0,09)*1</t>
  </si>
  <si>
    <t>Объём: (0,6)*0,21</t>
  </si>
  <si>
    <t>Объём: (0,126)*1</t>
  </si>
  <si>
    <t>Объём: (0,6)*0,098</t>
  </si>
  <si>
    <t>Объём: (0,6)*0,0007</t>
  </si>
  <si>
    <t>Объём: (0,6)*0,001</t>
  </si>
  <si>
    <t>Объём: (0,6)*1,02</t>
  </si>
  <si>
    <t>Объём: (0,6)*0,03</t>
  </si>
  <si>
    <t>Объём: (0,6)*0,0015</t>
  </si>
  <si>
    <t>164</t>
  </si>
  <si>
    <t>Объём: 46,7*0,63+2,4*0,52</t>
  </si>
  <si>
    <t>Объём: (0,3067)*97,2</t>
  </si>
  <si>
    <t>Объём: (0,3067)*0,2</t>
  </si>
  <si>
    <t>Объём: (0,06134)*1</t>
  </si>
  <si>
    <t>Объём: (0,3067)*0,07</t>
  </si>
  <si>
    <t>Объём: (0,021469)*1</t>
  </si>
  <si>
    <t>Объём: (0,3067)*4</t>
  </si>
  <si>
    <t>Объём: (0,3067)*0,012</t>
  </si>
  <si>
    <t>Объём: (0,3067)*0,57</t>
  </si>
  <si>
    <t>165</t>
  </si>
  <si>
    <t>ГЭСН 12-01-002-10
усиление карниза</t>
  </si>
  <si>
    <t>Объём: (0,245)*8,44</t>
  </si>
  <si>
    <t>Объём: (0,245)*0,08</t>
  </si>
  <si>
    <t>Объём: (0,245)*0,03</t>
  </si>
  <si>
    <t>Объём: (0,00735)*1</t>
  </si>
  <si>
    <t>Объём: (0,245)*0,05</t>
  </si>
  <si>
    <t>Объём: (0,01225)*1</t>
  </si>
  <si>
    <t>Объём: (0,245)*15,02</t>
  </si>
  <si>
    <t>165.1</t>
  </si>
  <si>
    <t>Объём: (0,245)*116,0</t>
  </si>
  <si>
    <t>Устройство водосточной системы Вн2,Вн3 к кровли тип №3</t>
  </si>
  <si>
    <t>166</t>
  </si>
  <si>
    <t>Объём: 7,11+39,6</t>
  </si>
  <si>
    <t>Объём: (0,4671)*27,8</t>
  </si>
  <si>
    <t>Объём: (0,4671)*0,11</t>
  </si>
  <si>
    <t>Объём: (0,051381)*1</t>
  </si>
  <si>
    <t>Объём: (0,4671)*0,05</t>
  </si>
  <si>
    <t>Объём: (0,023355)*1</t>
  </si>
  <si>
    <t>Объём: (0,4671)*0,09</t>
  </si>
  <si>
    <t>Объём: (0,042039)*1</t>
  </si>
  <si>
    <t>Объём: (0,4671)*0,0038</t>
  </si>
  <si>
    <t>Объём: (0,4671)*0,169</t>
  </si>
  <si>
    <t>Объём: (0,4671)*0,33</t>
  </si>
  <si>
    <t>167</t>
  </si>
  <si>
    <t>Объём: 1,0+4</t>
  </si>
  <si>
    <t>Объём: (5,0)*0,18</t>
  </si>
  <si>
    <t>167.1</t>
  </si>
  <si>
    <t>Объём: (5,0)*1,0</t>
  </si>
  <si>
    <t>168</t>
  </si>
  <si>
    <t>Объём: 3,5+10,8</t>
  </si>
  <si>
    <t>Объём: (14,3)*0,12</t>
  </si>
  <si>
    <t>Объём: (14,3)*0,02</t>
  </si>
  <si>
    <t>168.1</t>
  </si>
  <si>
    <t>Объём: (14,3)*1,0</t>
  </si>
  <si>
    <t>168.2</t>
  </si>
  <si>
    <t>Объём: (14,3)*2,0</t>
  </si>
  <si>
    <t>169</t>
  </si>
  <si>
    <t>Объём: 2+4</t>
  </si>
  <si>
    <t>Объём: (6,0)*0,12</t>
  </si>
  <si>
    <t>169.1</t>
  </si>
  <si>
    <t>Объём: (6,0)*1,0</t>
  </si>
  <si>
    <t>Итого прямые затраты по разделу 8. Кровля</t>
  </si>
  <si>
    <t>Итого по разделу 8. Кровля</t>
  </si>
  <si>
    <t>Раздел 9. Лестницы</t>
  </si>
  <si>
    <t>Лестница на кровлю перехода  ПЛ-1; ПЛ-2</t>
  </si>
  <si>
    <t>170</t>
  </si>
  <si>
    <t>Объём: 0,03+0,03</t>
  </si>
  <si>
    <t>Объём: (0,0006)*135</t>
  </si>
  <si>
    <t>Объём: (0,0006)*18</t>
  </si>
  <si>
    <t>Объём: (0,0108)*1</t>
  </si>
  <si>
    <t>Объём: (0,0006)*5,93</t>
  </si>
  <si>
    <t>Объём: (0,0006)*0,12</t>
  </si>
  <si>
    <t>Объём: (0,000072)*1</t>
  </si>
  <si>
    <t>Объём: (0,0006)*1,75</t>
  </si>
  <si>
    <t>Объём: (0,0006)*250</t>
  </si>
  <si>
    <t>170.1</t>
  </si>
  <si>
    <t>04.1.02.05-0258</t>
  </si>
  <si>
    <t>Смеси бетонные тяжелого бетона (БСТ) на щебне из гравия, класс В15, F(1)75, W4</t>
  </si>
  <si>
    <t>Объём: (0,0006)*102,0</t>
  </si>
  <si>
    <t>171</t>
  </si>
  <si>
    <t>ГЭСН 09-03-029-01</t>
  </si>
  <si>
    <t>Монтаж лестниц прямолинейных и криволинейных, пожарных с ограждением</t>
  </si>
  <si>
    <t>Объём: 0,01+0,04+0,09+0,001+0,02+0,04+0,01+0,02+0,04+0,001+0,02+0,03</t>
  </si>
  <si>
    <t>Объём: (0,322)*28,9</t>
  </si>
  <si>
    <t>Объём: (0,322)*0,07</t>
  </si>
  <si>
    <t>Объём: (0,02254)*1</t>
  </si>
  <si>
    <t>Объём: (0,322)*0,12</t>
  </si>
  <si>
    <t>Объём: (0,03864)*1</t>
  </si>
  <si>
    <t>91.05.06-007</t>
  </si>
  <si>
    <t>Краны на гусеничном ходу, грузоподъемность 25 т</t>
  </si>
  <si>
    <t>Объём: (0,322)*5,45</t>
  </si>
  <si>
    <t>Объём: (1,7549)*1</t>
  </si>
  <si>
    <t>Объём: (0,322)*0,86</t>
  </si>
  <si>
    <t>Объём: (0,322)*0,19</t>
  </si>
  <si>
    <t>Объём: (0,06118)*1</t>
  </si>
  <si>
    <t>Объём: (0,322)*1,68</t>
  </si>
  <si>
    <t>Объём: (0,322)*8,59</t>
  </si>
  <si>
    <t>Объём: (0,322)*1,37</t>
  </si>
  <si>
    <t>Объём: (0,322)*0,41</t>
  </si>
  <si>
    <t>Объём: (0,322)*3,654</t>
  </si>
  <si>
    <t>Объём: (0,322)*4</t>
  </si>
  <si>
    <t>Объём: (0,322)*0,0</t>
  </si>
  <si>
    <t>Объём: (0,322)*0,00001</t>
  </si>
  <si>
    <t>Объём: (0,322)*0,0001</t>
  </si>
  <si>
    <t>Объём: (0,322)*0,001</t>
  </si>
  <si>
    <t>Объём: (0,322)*0,0187</t>
  </si>
  <si>
    <t>Объём: (0,322)*0,00003</t>
  </si>
  <si>
    <t>Объём: (0,322)*0,00194</t>
  </si>
  <si>
    <t>Объём: (0,322)*0,00103</t>
  </si>
  <si>
    <t>Объём: (0,322)*0,00031</t>
  </si>
  <si>
    <t>Объём: (0,322)*0,0006</t>
  </si>
  <si>
    <t>07.2.05.01</t>
  </si>
  <si>
    <t>Лестницы маршевые металлические</t>
  </si>
  <si>
    <t>171.1</t>
  </si>
  <si>
    <t>Объём: (0,322)*1,0</t>
  </si>
  <si>
    <t>172</t>
  </si>
  <si>
    <t>ГЭСН 06-03-004-07</t>
  </si>
  <si>
    <t>Установка анкерных болтов: химических клеевых</t>
  </si>
  <si>
    <t>Объём: 16+8</t>
  </si>
  <si>
    <t>Объём: (0,24)*9,81</t>
  </si>
  <si>
    <t>Объём: (0,24)*0,06</t>
  </si>
  <si>
    <t>Объём: (0,0144)*1</t>
  </si>
  <si>
    <t>Объём: (0,24)*1,11</t>
  </si>
  <si>
    <t>Объём: (0,24)*2</t>
  </si>
  <si>
    <t>01.7.15.01</t>
  </si>
  <si>
    <t>Анкер-шпилька</t>
  </si>
  <si>
    <t>14.1.06.06</t>
  </si>
  <si>
    <t>Анкер химический</t>
  </si>
  <si>
    <t>172.1</t>
  </si>
  <si>
    <t>14.1.06.06-1008</t>
  </si>
  <si>
    <t>Капсулы клеевые для химического анкера с наружной резьбой М12, длина капсулы 110 мм</t>
  </si>
  <si>
    <t>Объём: (0,24)*10</t>
  </si>
  <si>
    <t>172.2</t>
  </si>
  <si>
    <t>01.7.15.01-1581</t>
  </si>
  <si>
    <t>Шпильки анкерные стальные оцинкованные для клеевых анкеров в комплекте с гайкой и шайбой, класс прочности 5.8, наружная резьба М12, длина шпильки 180 мм</t>
  </si>
  <si>
    <t>Объём: (0,24)*100,0*0,1</t>
  </si>
  <si>
    <t>173</t>
  </si>
  <si>
    <t>Объём: (0,01+0,04+0,09)*44+0,001*51,1+0,02*42,7+0,04*0,057+(0,01+0,02)*44+0,04*52+0,001*51,1+0,02*42,7</t>
  </si>
  <si>
    <t>Объём: (0,1137)*2,13</t>
  </si>
  <si>
    <t>Объём: (0,1137)*0,01</t>
  </si>
  <si>
    <t>Объём: (0,001137)*1</t>
  </si>
  <si>
    <t>Объём: (0,1137)*0,65</t>
  </si>
  <si>
    <t>Объём: (0,1137)*0,009</t>
  </si>
  <si>
    <t>Объём: (0,1137)*1,4</t>
  </si>
  <si>
    <t>Внутренние лестницы Л1 (стремянка на кровлю); Л2 (спуск в узел ввода); ОГ1 для Л2</t>
  </si>
  <si>
    <t>174</t>
  </si>
  <si>
    <t>Объём: 0,06+0,02+0,001+0,003+0,039+0,003+0,003+0,06+0,016+0,004+0,001+0,0001+0,0003</t>
  </si>
  <si>
    <t>Объём: (0,2104)*28,9</t>
  </si>
  <si>
    <t>Объём: (0,2104)*0,07</t>
  </si>
  <si>
    <t>Объём: (0,014728)*1</t>
  </si>
  <si>
    <t>Объём: (0,2104)*0,12</t>
  </si>
  <si>
    <t>Объём: (0,025248)*1</t>
  </si>
  <si>
    <t>Объём: (0,2104)*5,45</t>
  </si>
  <si>
    <t>Объём: (1,14668)*1</t>
  </si>
  <si>
    <t>Объём: (0,2104)*0,86</t>
  </si>
  <si>
    <t>Объём: (0,2104)*0,19</t>
  </si>
  <si>
    <t>Объём: (0,039976)*1</t>
  </si>
  <si>
    <t>Объём: (0,2104)*1,68</t>
  </si>
  <si>
    <t>Объём: (0,2104)*8,59</t>
  </si>
  <si>
    <t>Объём: (0,2104)*1,37</t>
  </si>
  <si>
    <t>Объём: (0,2104)*0,41</t>
  </si>
  <si>
    <t>Объём: (0,2104)*3,654</t>
  </si>
  <si>
    <t>Объём: (0,2104)*4</t>
  </si>
  <si>
    <t>Объём: (0,2104)*0,0</t>
  </si>
  <si>
    <t>Объём: (0,2104)*0,00001</t>
  </si>
  <si>
    <t>Объём: (0,2104)*0,0001</t>
  </si>
  <si>
    <t>Объём: (0,2104)*0,001</t>
  </si>
  <si>
    <t>Объём: (0,2104)*0,0187</t>
  </si>
  <si>
    <t>Объём: (0,2104)*0,00003</t>
  </si>
  <si>
    <t>Объём: (0,2104)*0,00194</t>
  </si>
  <si>
    <t>Объём: (0,2104)*0,00103</t>
  </si>
  <si>
    <t>Объём: (0,2104)*0,00031</t>
  </si>
  <si>
    <t>Объём: (0,2104)*0,0006</t>
  </si>
  <si>
    <t>174.1</t>
  </si>
  <si>
    <t>Объём: (0,2104)*1,0</t>
  </si>
  <si>
    <t>175</t>
  </si>
  <si>
    <t>Объём: 0,06*52+0,02*0,05+0,001*42,7+0,003*43,1+0,039*52+0,003*33+0,016*43,5+0,004*43,5+0,001*63,9+0,0001*63,9+0,0001*63,9+0,0003*42,7</t>
  </si>
  <si>
    <t>Объём: (0,0638)*2,13</t>
  </si>
  <si>
    <t>Объём: (0,0638)*0,01</t>
  </si>
  <si>
    <t>Объём: (0,000638)*1</t>
  </si>
  <si>
    <t>Объём: (0,0638)*0,65</t>
  </si>
  <si>
    <t>Объём: (0,0638)*0,009</t>
  </si>
  <si>
    <t>Объём: (0,0638)*1,4</t>
  </si>
  <si>
    <t>Ограждения из нержавеющей стали для внутренних существующих лестниц</t>
  </si>
  <si>
    <t>176</t>
  </si>
  <si>
    <t>ГЭСН 07-05-016-04</t>
  </si>
  <si>
    <t>Устройство металлических ограждений: без поручней</t>
  </si>
  <si>
    <t>Объём: 19,5+3,5</t>
  </si>
  <si>
    <t>Объём: (0,23)*41,5</t>
  </si>
  <si>
    <t>Объём: (0,23)*0,38</t>
  </si>
  <si>
    <t>Объём: (0,0874)*1</t>
  </si>
  <si>
    <t>Объём: (0,23)*2,21</t>
  </si>
  <si>
    <t>Объём: (0,5083)*1</t>
  </si>
  <si>
    <t>Объём: (0,23)*5,8</t>
  </si>
  <si>
    <t>Объём: (0,23)*0,1</t>
  </si>
  <si>
    <t>Объём: (0,23)*0,02</t>
  </si>
  <si>
    <t>Объём: (0,23)*0,15</t>
  </si>
  <si>
    <t>Ограждения лестничных проемов</t>
  </si>
  <si>
    <t>Пр/812-007.1-1</t>
  </si>
  <si>
    <t>НР Конструкции жилых, общественных и административно-бытовых зданий промышленных предприятий</t>
  </si>
  <si>
    <t>Пр/774-007.1</t>
  </si>
  <si>
    <t>СП Конструкции жилых, общественных и административно-бытовых зданий промышленных предприятий</t>
  </si>
  <si>
    <t>177</t>
  </si>
  <si>
    <t>ТЦ_07.2.07.00_77_7729484803_11.03.2026_02</t>
  </si>
  <si>
    <t>Перила из нержавеющей стали с вертикальным заполнением и тройными поручнями (расход на 2 лестницы) (9000/1,0167=8852,16)</t>
  </si>
  <si>
    <t>п.м.</t>
  </si>
  <si>
    <t>Формула ценообразования: 7255,87 + 54,42(0,75%)</t>
  </si>
  <si>
    <t>178</t>
  </si>
  <si>
    <t>ТЦ_07.2.07.00_77_7728449563_12.03.2026_02</t>
  </si>
  <si>
    <t>Перила из нержавеющей стали с одним поручнем и заполнением вертикальными элементами(8527/1,0167=8386,94)</t>
  </si>
  <si>
    <t>Формула ценообразования: 6874,54 + 51,56(0,75%)</t>
  </si>
  <si>
    <t>Итого прямые затраты по разделу 9. Лестницы</t>
  </si>
  <si>
    <t>Итого по разделу 9. Лестницы</t>
  </si>
  <si>
    <t>Раздел 10. Устройство входных групп</t>
  </si>
  <si>
    <t>ВГ-1; ВГ-2; ВГ-3 (ВОР 06/25-АС лист 11/1-11/6)</t>
  </si>
  <si>
    <t>179</t>
  </si>
  <si>
    <t>Объём: 5,4+12,1+6,3</t>
  </si>
  <si>
    <t>Объём: (0,238)*154</t>
  </si>
  <si>
    <t>180</t>
  </si>
  <si>
    <t>Объём: 23,8*1,4</t>
  </si>
  <si>
    <t>181</t>
  </si>
  <si>
    <t>182</t>
  </si>
  <si>
    <t>ГЭСН 27-04-001-02
(ВОР 06/25-АС 11/6)*засыпка до отм.0.000 входной группы</t>
  </si>
  <si>
    <t>Устройство подстилающих и выравнивающих слоев оснований: из песчано-гравийной смеси, дресвы</t>
  </si>
  <si>
    <t>Объём: 8,8+10,6+3,6</t>
  </si>
  <si>
    <t>Объём: (0,23)*14,4</t>
  </si>
  <si>
    <t>Объём: (0,23)*1,93</t>
  </si>
  <si>
    <t>Объём: (0,4439)*1</t>
  </si>
  <si>
    <t>Объём: (0,23)*4,76</t>
  </si>
  <si>
    <t>Объём: (1,0948)*1</t>
  </si>
  <si>
    <t>91.08.03-030</t>
  </si>
  <si>
    <t>Катки самоходные пневмоколесные статические, масса 30 т</t>
  </si>
  <si>
    <t>Объём: (0,23)*7,08</t>
  </si>
  <si>
    <t>Объём: (1,6284)*1</t>
  </si>
  <si>
    <t>Объём: (0,23)*1,04</t>
  </si>
  <si>
    <t>Объём: (0,2392)*1</t>
  </si>
  <si>
    <t>Объём: (0,23)*7</t>
  </si>
  <si>
    <t>02.2.04.03</t>
  </si>
  <si>
    <t>Смесь песчано-гравийная</t>
  </si>
  <si>
    <t>182.1</t>
  </si>
  <si>
    <t>02.2.04.03-0003</t>
  </si>
  <si>
    <t>Смесь песчано-гравийная природная</t>
  </si>
  <si>
    <t>Объём: (0,23)*122</t>
  </si>
  <si>
    <t>183</t>
  </si>
  <si>
    <t>ГЭСН 08-01-007-01</t>
  </si>
  <si>
    <t>Устройство прокладочной гидроизоляции фундаментов рулонными материалами в один слой насухо</t>
  </si>
  <si>
    <t>Объём: 10,2+22+12,1</t>
  </si>
  <si>
    <t>Объём: (0,443)*3,19</t>
  </si>
  <si>
    <t>Объём: (0,443)*0,001</t>
  </si>
  <si>
    <t>Объём: (0,000443)*1</t>
  </si>
  <si>
    <t>Материалы гидроизоляционные рулонные</t>
  </si>
  <si>
    <t>183.1</t>
  </si>
  <si>
    <t>12.1.02.10-0098</t>
  </si>
  <si>
    <t>Мембрана профилированная гидроизоляционная, Г4, высота шипа 8 мм, прочность 300-600 Н, относительное удлинение при разрыве не менее 24-28 %</t>
  </si>
  <si>
    <t>Объём: (0,443)*110,0</t>
  </si>
  <si>
    <t>184</t>
  </si>
  <si>
    <t>ГЭСН 06-01-004-06
*по основанию из ПГС</t>
  </si>
  <si>
    <t>Устройство: железобетонных крылец</t>
  </si>
  <si>
    <t>Объём: 5,1+6,2+4,1</t>
  </si>
  <si>
    <t>Объём: (15,4)*4,85</t>
  </si>
  <si>
    <t>Объём: (15,4)*0,01</t>
  </si>
  <si>
    <t>Объём: (0,154)*1</t>
  </si>
  <si>
    <t>91.07.04-001</t>
  </si>
  <si>
    <t>Вибраторы глубинные</t>
  </si>
  <si>
    <t>Объём: (15,4)*0,17</t>
  </si>
  <si>
    <t>Объём: (15,4)*0,1</t>
  </si>
  <si>
    <t>Объём: (15,4)*0,11</t>
  </si>
  <si>
    <t>Объём: (1,694)*1</t>
  </si>
  <si>
    <t>Объём: (15,4)*0,0084</t>
  </si>
  <si>
    <t>01.7.12.05-0053</t>
  </si>
  <si>
    <t>Геополотно нетканое полиэфирное, иглопробивное, поверхностная плотность 200 г/м2</t>
  </si>
  <si>
    <t>Объём: (15,4)*0,23</t>
  </si>
  <si>
    <t>08.3.03.06-0001</t>
  </si>
  <si>
    <t>Проволока вязальная</t>
  </si>
  <si>
    <t>Объём: (15,4)*0,3</t>
  </si>
  <si>
    <t>Объём: (15,4)*0,018</t>
  </si>
  <si>
    <t>Объём: (15,4)*0,138</t>
  </si>
  <si>
    <t>01.7.16.04</t>
  </si>
  <si>
    <t>Опалубка инвентарная (амортизация)</t>
  </si>
  <si>
    <t>184.1</t>
  </si>
  <si>
    <t>04.1.02.05-0130</t>
  </si>
  <si>
    <t>Смеси бетонные тяжелого бетона (БСТ) на щебне из гравия, класс В15, F(1)100, W4</t>
  </si>
  <si>
    <t>Объём: (15,4)*1,015</t>
  </si>
  <si>
    <t>184.2</t>
  </si>
  <si>
    <t>01.7.16.04-0001</t>
  </si>
  <si>
    <t>Металлоконструкции опалубки разборно-переставные</t>
  </si>
  <si>
    <t>Объём: (15,4)*0,0*0</t>
  </si>
  <si>
    <t>185</t>
  </si>
  <si>
    <t>Объём: 0,42+0,58+0,11</t>
  </si>
  <si>
    <t>186</t>
  </si>
  <si>
    <t>Объём: 0,005+0,012+0,008</t>
  </si>
  <si>
    <t>187</t>
  </si>
  <si>
    <t>Объём: 0,03+0,003</t>
  </si>
  <si>
    <t>188</t>
  </si>
  <si>
    <t>ГЭСН 11-01-027-01</t>
  </si>
  <si>
    <t>Устройство покрытий на цементном растворе из плиток: бетонных, цементных или мозаичных</t>
  </si>
  <si>
    <t>Объём: 28+26+10,3</t>
  </si>
  <si>
    <t>Объём: (0,643)*72,6</t>
  </si>
  <si>
    <t>Объём: (0,643)*0,36</t>
  </si>
  <si>
    <t>Объём: (0,23148)*1</t>
  </si>
  <si>
    <t>Объём: (0,643)*2,57</t>
  </si>
  <si>
    <t>Объём: (1,65251)*1</t>
  </si>
  <si>
    <t>Объём: (0,643)*0,84</t>
  </si>
  <si>
    <t>Объём: (0,54012)*1</t>
  </si>
  <si>
    <t>Объём: (0,643)*3,85</t>
  </si>
  <si>
    <t>01.7.07.29-0091</t>
  </si>
  <si>
    <t>Опилки древесные</t>
  </si>
  <si>
    <t>Объём: (0,643)*3,06</t>
  </si>
  <si>
    <t>Объём: (0,643)*1,3</t>
  </si>
  <si>
    <t>05.2.02.21</t>
  </si>
  <si>
    <t>Плитки бетонные, цементные или мозаичные</t>
  </si>
  <si>
    <t>188.1</t>
  </si>
  <si>
    <t>05.2.04.04-0003</t>
  </si>
  <si>
    <t>Плиты бетонные и цементно-песчаные для тротуаров, полов и облицовки, марка 300, толщина 20 мм</t>
  </si>
  <si>
    <t>Объём: (0,643)*102,0</t>
  </si>
  <si>
    <t>Ограждение входной группы ВГ-1; ВГ-3</t>
  </si>
  <si>
    <t>189</t>
  </si>
  <si>
    <t>Объём: 7+4,7</t>
  </si>
  <si>
    <t>Объём: (0,117)*41,5</t>
  </si>
  <si>
    <t>Объём: (0,117)*0,38</t>
  </si>
  <si>
    <t>Объём: (0,04446)*1</t>
  </si>
  <si>
    <t>Объём: (0,117)*2,21</t>
  </si>
  <si>
    <t>Объём: (0,25857)*1</t>
  </si>
  <si>
    <t>Объём: (0,117)*5,8</t>
  </si>
  <si>
    <t>Объём: (0,117)*0,1</t>
  </si>
  <si>
    <t>Объём: (0,117)*0,02</t>
  </si>
  <si>
    <t>Объём: (0,117)*0,15</t>
  </si>
  <si>
    <t>190</t>
  </si>
  <si>
    <t>23.3.05.01-0020</t>
  </si>
  <si>
    <t>Трубы стальные бесшовные холоднодеформированные из коррозионно-стойкой стали, марка 12Х18Н10Т, наружный диаметр 40 мм, толщина стенки 3 мм</t>
  </si>
  <si>
    <t>Объём: 32+24</t>
  </si>
  <si>
    <t>191</t>
  </si>
  <si>
    <t>23.3.05.01-1032
*16*3мм</t>
  </si>
  <si>
    <t>Трубы стальные бесшовные холоднодеформированные из коррозионно-стойкой стали, марка 12Х18Н10Т, наружный диаметр 15 мм, толщина стенки 2 мм</t>
  </si>
  <si>
    <t>Объём: 64+41</t>
  </si>
  <si>
    <t>192</t>
  </si>
  <si>
    <t>08.3.05.02-0021</t>
  </si>
  <si>
    <t>Прокат листовой горячекатаный, марки стали Ст3сп, Ст3пс, ширина 1200-3000 мм, толщина 1-8 мм</t>
  </si>
  <si>
    <t>Объём: 0,01+0,01</t>
  </si>
  <si>
    <t>Козырек над входом ВГ1, ВГ-3 (ВОР 060/25-АС лист11/8)</t>
  </si>
  <si>
    <t>193</t>
  </si>
  <si>
    <t>ГЭСН 09-03-015-01
060/25-АС лист 11/8</t>
  </si>
  <si>
    <t>Монтаж прогонов при шаге ферм до 12 м при высоте здания: до 25 м</t>
  </si>
  <si>
    <t>Объём: (18,02+3,65+27,51+5,3+9,6+10,7+7,87+1,32)/1000*2</t>
  </si>
  <si>
    <t>Объём: (0,1679)*14,1</t>
  </si>
  <si>
    <t>Объём: (0,1679)*0,1</t>
  </si>
  <si>
    <t>Объём: (0,01679)*1</t>
  </si>
  <si>
    <t>Объём: (0,1679)*0,13</t>
  </si>
  <si>
    <t>Объём: (0,021827)*1</t>
  </si>
  <si>
    <t>91.05.06-008</t>
  </si>
  <si>
    <t>Краны на гусеничном ходу, грузоподъемность 40 т</t>
  </si>
  <si>
    <t>Объём: (0,1679)*1,33</t>
  </si>
  <si>
    <t>Объём: (0,223307)*1</t>
  </si>
  <si>
    <t>Объём: (0,1679)*0,19</t>
  </si>
  <si>
    <t>Объём: (0,031901)*1</t>
  </si>
  <si>
    <t>Объём: (0,1679)*0,67</t>
  </si>
  <si>
    <t>Объём: (0,1679)*0,58</t>
  </si>
  <si>
    <t>Объём: (0,1679)*0,5</t>
  </si>
  <si>
    <t>Объём: (0,1679)*0,15</t>
  </si>
  <si>
    <t>Объём: (0,1679)*2,6</t>
  </si>
  <si>
    <t>Объём: (0,1679)*3</t>
  </si>
  <si>
    <t>Объём: (0,1679)*0,00001</t>
  </si>
  <si>
    <t>Объём: (0,1679)*0,0001</t>
  </si>
  <si>
    <t>Объём: (0,1679)*0,0187</t>
  </si>
  <si>
    <t>Объём: (0,1679)*0,00003</t>
  </si>
  <si>
    <t>Объём: (0,1679)*0,00194</t>
  </si>
  <si>
    <t>Объём: (0,1679)*0,00103</t>
  </si>
  <si>
    <t>Объём: (0,1679)*0,00031</t>
  </si>
  <si>
    <t>Объём: (0,1679)*0,0006</t>
  </si>
  <si>
    <t>193.1</t>
  </si>
  <si>
    <t>Объём: (0,1679)*1,0</t>
  </si>
  <si>
    <t>194</t>
  </si>
  <si>
    <t>ГЭСН 12-01-033-01</t>
  </si>
  <si>
    <t>Монтаж кровли из профилированного листа для объектов непроизводственного назначения: простой</t>
  </si>
  <si>
    <t>Объём: (0,12)*32,4</t>
  </si>
  <si>
    <t>Объём: (0,12)*0,05</t>
  </si>
  <si>
    <t>Объём: (0,006)*1</t>
  </si>
  <si>
    <t>Объём: (0,12)*0,12</t>
  </si>
  <si>
    <t>Объём: (0,12)*0,15</t>
  </si>
  <si>
    <t>Объём: (0,018)*1</t>
  </si>
  <si>
    <t>Объём: (0,12)*3,7856</t>
  </si>
  <si>
    <t>Объём: (0,12)*0,0005</t>
  </si>
  <si>
    <t>Объём: (0,12)*0,0015</t>
  </si>
  <si>
    <t>Дополнительные элементы кровли из профлиста: коньки, разжелобки и проч.</t>
  </si>
  <si>
    <t>08.3.09.01</t>
  </si>
  <si>
    <t>194.1</t>
  </si>
  <si>
    <t>08.3.05.05-0053
*вес сталь оц. 0,7-5,595кг/м2</t>
  </si>
  <si>
    <t>Объём: (0,12)*2,4*5,595/1000/0,12</t>
  </si>
  <si>
    <t>194.2</t>
  </si>
  <si>
    <t>08.3.09.02-0027</t>
  </si>
  <si>
    <t>Профнастил оцинкованный с лакокрасочным или полимерным покрытием С21-1000-0,7</t>
  </si>
  <si>
    <t>Объём: (0,12)*100</t>
  </si>
  <si>
    <t>195</t>
  </si>
  <si>
    <t>ГЭСН 13-03-002-04</t>
  </si>
  <si>
    <t>Огрунтовка металлических поверхностей за один раз: грунтовкой ГФ-021</t>
  </si>
  <si>
    <t>Объём: ((18,02+3,65+27,51)/1000*52,1+(5,3+9,6+10,7+7,87)/1000*43,5+1,32/1000*42,7)*2</t>
  </si>
  <si>
    <t>1-100-47</t>
  </si>
  <si>
    <t>Средний разряд работы 4,7</t>
  </si>
  <si>
    <t>Объём: (0,0815)*5,31</t>
  </si>
  <si>
    <t>Объём: (0,0815)*0,01</t>
  </si>
  <si>
    <t>Объём: (0,000815)*1</t>
  </si>
  <si>
    <t>Объём: (0,0815)*1,12</t>
  </si>
  <si>
    <t>Объём: (0,0815)*0,009</t>
  </si>
  <si>
    <t>14.5.09.02-0002</t>
  </si>
  <si>
    <t>Ксилол нефтяной, марка А</t>
  </si>
  <si>
    <t>Объём: (0,0815)*0,0015</t>
  </si>
  <si>
    <t>196</t>
  </si>
  <si>
    <t>за два раза, ЗТ: 2, ЗТм: 2, ЭМ: 2, М: 2</t>
  </si>
  <si>
    <t>Объём: (0,0815)*2,13</t>
  </si>
  <si>
    <t>Объём: (0,0815)*0,65</t>
  </si>
  <si>
    <t>Объём: (0,0815)*1,4</t>
  </si>
  <si>
    <t>Итого прямые затраты по разделу 10. Устройство входных групп</t>
  </si>
  <si>
    <t>Итого по разделу 10. Устройство входных групп</t>
  </si>
  <si>
    <t>Раздел 11. ВГ-4 (ВОР 06/25-АС лист 11/1,11/7)</t>
  </si>
  <si>
    <t>197</t>
  </si>
  <si>
    <t>Объём: (0,1905)*154</t>
  </si>
  <si>
    <t>198</t>
  </si>
  <si>
    <t>Объём: 19,05*1,4</t>
  </si>
  <si>
    <t>199</t>
  </si>
  <si>
    <t>200</t>
  </si>
  <si>
    <t>Объём: (0,3072)*3,19</t>
  </si>
  <si>
    <t>Объём: (0,3072)*0,001</t>
  </si>
  <si>
    <t>Объём: (0,0003072)*1</t>
  </si>
  <si>
    <t>200.1</t>
  </si>
  <si>
    <t>Объём: (0,3072)*110,0</t>
  </si>
  <si>
    <t>201</t>
  </si>
  <si>
    <t>ГЭСН 27-04-001-04
толщ. 150мм</t>
  </si>
  <si>
    <t>Устройство подстилающих и выравнивающих слоев оснований: из щебня</t>
  </si>
  <si>
    <t>Объём: 30,7*0,15</t>
  </si>
  <si>
    <t>Объём: (0,0461)*21,6</t>
  </si>
  <si>
    <t>91.01.01-035</t>
  </si>
  <si>
    <t>Бульдозеры, мощность 79 кВт (108 л.с.)</t>
  </si>
  <si>
    <t>Объём: (0,0461)*2,59</t>
  </si>
  <si>
    <t>Объём: (0,119399)*1</t>
  </si>
  <si>
    <t>Объём: (0,0461)*2,3</t>
  </si>
  <si>
    <t>Объём: (0,10603)*1</t>
  </si>
  <si>
    <t>Объём: (0,0461)*2,46</t>
  </si>
  <si>
    <t>Объём: (0,113406)*1</t>
  </si>
  <si>
    <t>Объём: (0,0461)*12,21</t>
  </si>
  <si>
    <t>Объём: (0,562881)*1</t>
  </si>
  <si>
    <t>Объём: (0,0461)*1,04</t>
  </si>
  <si>
    <t>Объём: (0,047944)*1</t>
  </si>
  <si>
    <t>Объём: (0,0461)*7</t>
  </si>
  <si>
    <t>Щебень из плотных горных пород</t>
  </si>
  <si>
    <t>201.1</t>
  </si>
  <si>
    <t>02.2.05.04-2088</t>
  </si>
  <si>
    <t>Щебень из плотных горных пород для строительных работ М 600, фракция 20-40 мм</t>
  </si>
  <si>
    <t>Объём: (0,0461)*100*1,26</t>
  </si>
  <si>
    <t>202</t>
  </si>
  <si>
    <t>ГЭСН 27-04-001-04
толщ. 100мм</t>
  </si>
  <si>
    <t>Объём: 30,7*0,1</t>
  </si>
  <si>
    <t>Объём: (0,0307)*21,6</t>
  </si>
  <si>
    <t>Объём: (0,0307)*2,59</t>
  </si>
  <si>
    <t>Объём: (0,079513)*1</t>
  </si>
  <si>
    <t>Объём: (0,0307)*2,3</t>
  </si>
  <si>
    <t>Объём: (0,07061)*1</t>
  </si>
  <si>
    <t>Объём: (0,0307)*2,46</t>
  </si>
  <si>
    <t>Объём: (0,075522)*1</t>
  </si>
  <si>
    <t>Объём: (0,0307)*12,21</t>
  </si>
  <si>
    <t>Объём: (0,374847)*1</t>
  </si>
  <si>
    <t>Объём: (0,0307)*1,04</t>
  </si>
  <si>
    <t>Объём: (0,031928)*1</t>
  </si>
  <si>
    <t>Объём: (0,0307)*7</t>
  </si>
  <si>
    <t>202.1</t>
  </si>
  <si>
    <t>Объём: (0,0307)*100*1,26</t>
  </si>
  <si>
    <t>203</t>
  </si>
  <si>
    <t>ГЭСН 27-04-001-01</t>
  </si>
  <si>
    <t>Устройство подстилающих и выравнивающих слоев оснований: из песка</t>
  </si>
  <si>
    <t>Объём: (0,0307)*14,4</t>
  </si>
  <si>
    <t>Объём: (0,0307)*1,77</t>
  </si>
  <si>
    <t>Объём: (0,054339)*1</t>
  </si>
  <si>
    <t>Объём: (0,0307)*4,29</t>
  </si>
  <si>
    <t>Объём: (0,131703)*1</t>
  </si>
  <si>
    <t>Объём: (0,0307)*7,08</t>
  </si>
  <si>
    <t>Объём: (0,217356)*1</t>
  </si>
  <si>
    <t>Объём: (0,0307)*0,74</t>
  </si>
  <si>
    <t>Объём: (0,022718)*1</t>
  </si>
  <si>
    <t>Объём: (0,0307)*5</t>
  </si>
  <si>
    <t>203.1</t>
  </si>
  <si>
    <t>Объём: (0,0307)*1,1*100</t>
  </si>
  <si>
    <t>204</t>
  </si>
  <si>
    <t>Объём: (0,0768)*135</t>
  </si>
  <si>
    <t>Объём: (0,0768)*18</t>
  </si>
  <si>
    <t>Объём: (1,3824)*1</t>
  </si>
  <si>
    <t>Объём: (0,0768)*5,93</t>
  </si>
  <si>
    <t>Объём: (0,0768)*0,12</t>
  </si>
  <si>
    <t>Объём: (0,009216)*1</t>
  </si>
  <si>
    <t>Объём: (0,0768)*1,75</t>
  </si>
  <si>
    <t>Объём: (0,0768)*250</t>
  </si>
  <si>
    <t>204.1</t>
  </si>
  <si>
    <t>Объём: (0,0768)*102,0</t>
  </si>
  <si>
    <t>205</t>
  </si>
  <si>
    <t>206</t>
  </si>
  <si>
    <t>207</t>
  </si>
  <si>
    <t>Объём: (0,3072)*72,6</t>
  </si>
  <si>
    <t>Объём: (0,3072)*0,36</t>
  </si>
  <si>
    <t>Объём: (0,110592)*1</t>
  </si>
  <si>
    <t>Объём: (0,3072)*2,57</t>
  </si>
  <si>
    <t>Объём: (0,789504)*1</t>
  </si>
  <si>
    <t>Объём: (0,3072)*0,84</t>
  </si>
  <si>
    <t>Объём: (0,258048)*1</t>
  </si>
  <si>
    <t>Объём: (0,3072)*3,85</t>
  </si>
  <si>
    <t>Объём: (0,3072)*3,06</t>
  </si>
  <si>
    <t>Объём: (0,3072)*1,3</t>
  </si>
  <si>
    <t>207.1</t>
  </si>
  <si>
    <t>Объём: (0,3072)*102,0</t>
  </si>
  <si>
    <t>Стены и колонны из полнотелого керамического кирпича</t>
  </si>
  <si>
    <t>208</t>
  </si>
  <si>
    <t>Объём: (0,0272)*3,19</t>
  </si>
  <si>
    <t>Объём: (0,0272)*0,001</t>
  </si>
  <si>
    <t>Объём: (0,0000272)*1</t>
  </si>
  <si>
    <t>208.1</t>
  </si>
  <si>
    <t>12.1.02.05-0053</t>
  </si>
  <si>
    <t>Материал рулонный битумно-полимерный кровельный и гидроизоляционный, наплавляемый, основа стеклохолст, гибкость не выше -15 °C, прочность не менее 360 Н, теплостойкость не менее 120 °C</t>
  </si>
  <si>
    <t>Объём: (0,0272)*110,0</t>
  </si>
  <si>
    <t>209</t>
  </si>
  <si>
    <t>ГЭСН 08-02-001-01</t>
  </si>
  <si>
    <t>Кладка стен кирпичных наружных: простых при высоте этажа до 4 м</t>
  </si>
  <si>
    <t>Объём: (4,53)*4,54</t>
  </si>
  <si>
    <t>Объём: (4,53)*0,4</t>
  </si>
  <si>
    <t>Объём: (1,812)*1</t>
  </si>
  <si>
    <t>Объём: (4,53)*0,44</t>
  </si>
  <si>
    <t>Объём: (4,53)*0,0005</t>
  </si>
  <si>
    <t>209.1</t>
  </si>
  <si>
    <t>04.3.01.09-0015</t>
  </si>
  <si>
    <t>Раствор готовый кладочный, цементный, М150</t>
  </si>
  <si>
    <t>Объём: (4,53)*0,24</t>
  </si>
  <si>
    <t>209.2</t>
  </si>
  <si>
    <t>06.1.01.05-0037</t>
  </si>
  <si>
    <t>Кирпич керамический рядовой полнотелый одинарный, размеры 250х120х65 мм, марка М150</t>
  </si>
  <si>
    <t>Объём: (4,53)*0,38</t>
  </si>
  <si>
    <t>210</t>
  </si>
  <si>
    <t>Объём: 8,8*3,6/1000</t>
  </si>
  <si>
    <t>Объём: (0,0317)*56,4</t>
  </si>
  <si>
    <t>Объём: (0,0317)*0,23</t>
  </si>
  <si>
    <t>Объём: (0,007291)*1</t>
  </si>
  <si>
    <t>Объём: (0,0317)*0,28</t>
  </si>
  <si>
    <t>Объём: (0,008876)*1</t>
  </si>
  <si>
    <t>210.1</t>
  </si>
  <si>
    <t>Объём: (0,0317)*8,8/0,0317</t>
  </si>
  <si>
    <t>211</t>
  </si>
  <si>
    <t>ГЭСН 06-03-004-11
ВОР 06/25 п.356 л.10</t>
  </si>
  <si>
    <t>Установка закладных деталей весом: до 4 кг</t>
  </si>
  <si>
    <t>Объём: (0,004)*198</t>
  </si>
  <si>
    <t>Объём: (0,004)*0,14</t>
  </si>
  <si>
    <t>Объём: (0,00056)*1</t>
  </si>
  <si>
    <t>Объём: (0,004)*0,19</t>
  </si>
  <si>
    <t>Объём: (0,00076)*1</t>
  </si>
  <si>
    <t>08.4.01.02</t>
  </si>
  <si>
    <t>Детали закладные и накладные</t>
  </si>
  <si>
    <t>211.1</t>
  </si>
  <si>
    <t>Объём: (0,004)*1,0</t>
  </si>
  <si>
    <t>212</t>
  </si>
  <si>
    <t>ГЭСН 06-01-004-06</t>
  </si>
  <si>
    <t>Объём: (6,61)*4,85</t>
  </si>
  <si>
    <t>Объём: (6,61)*0,01</t>
  </si>
  <si>
    <t>Объём: (0,0661)*1</t>
  </si>
  <si>
    <t>Объём: (6,61)*0,17</t>
  </si>
  <si>
    <t>Объём: (6,61)*0,1</t>
  </si>
  <si>
    <t>Объём: (6,61)*0,11</t>
  </si>
  <si>
    <t>Объём: (0,7271)*1</t>
  </si>
  <si>
    <t>Объём: (6,61)*0,0084</t>
  </si>
  <si>
    <t>Объём: (6,61)*0,23</t>
  </si>
  <si>
    <t>Объём: (6,61)*0,3</t>
  </si>
  <si>
    <t>Объём: (6,61)*0,018</t>
  </si>
  <si>
    <t>Объём: (6,61)*0,138</t>
  </si>
  <si>
    <t>212.1</t>
  </si>
  <si>
    <t>Объём: (6,61)*1,015</t>
  </si>
  <si>
    <t>213</t>
  </si>
  <si>
    <t>214</t>
  </si>
  <si>
    <t>Монолитная балка покрытия</t>
  </si>
  <si>
    <t>215</t>
  </si>
  <si>
    <t>ГЭСН 06-07-002-01</t>
  </si>
  <si>
    <t>Устройство поясов: в опалубке</t>
  </si>
  <si>
    <t>Объём: (0,0358)*825</t>
  </si>
  <si>
    <t>Объём: (0,0358)*69,97</t>
  </si>
  <si>
    <t>Объём: (2,504926)*1</t>
  </si>
  <si>
    <t>Объём: (0,0358)*0,77</t>
  </si>
  <si>
    <t>Объём: (0,027566)*1</t>
  </si>
  <si>
    <t>Объём: (0,0358)*0,25</t>
  </si>
  <si>
    <t>Объём: (0,00895)*1</t>
  </si>
  <si>
    <t>Объём: (0,0358)*41,25</t>
  </si>
  <si>
    <t>Объём: (0,0358)*1,13</t>
  </si>
  <si>
    <t>Объём: (0,040454)*1</t>
  </si>
  <si>
    <t>Объём: (0,0358)*175</t>
  </si>
  <si>
    <t>Объём: (0,0358)*0,12</t>
  </si>
  <si>
    <t>Объём: (0,0358)*250</t>
  </si>
  <si>
    <t>Объём: (0,0358)*0,037</t>
  </si>
  <si>
    <t>03.1.02.03-0011</t>
  </si>
  <si>
    <t>Известь строительная негашеная комовая, сорт I</t>
  </si>
  <si>
    <t>Объём: (0,0358)*0,04</t>
  </si>
  <si>
    <t>Объём: (0,0358)*0,81</t>
  </si>
  <si>
    <t>11.1.03.06</t>
  </si>
  <si>
    <t>Щиты из досок</t>
  </si>
  <si>
    <t>215.1</t>
  </si>
  <si>
    <t>04.1.02.05-0300</t>
  </si>
  <si>
    <t>Смеси бетонные тяжелого бетона (БСТ) на щебне из гравия, класс В25, F(1)100, W4</t>
  </si>
  <si>
    <t>Объём: (0,0358)*101,5</t>
  </si>
  <si>
    <t>215.2</t>
  </si>
  <si>
    <t>11.1.03.06-0116</t>
  </si>
  <si>
    <t>Доска обрезная хвойных пород, сухая, длина 2-6,5 м, ширина 100-250 мм, толщина 25 мм, сорт II</t>
  </si>
  <si>
    <t>Объём: (0,0358)*77,9*0,025</t>
  </si>
  <si>
    <t>216</t>
  </si>
  <si>
    <t>08.4.03.03-0008</t>
  </si>
  <si>
    <t>Прокат арматурный для железобетонных конструкций, класс A500C, диаметр 20 мм</t>
  </si>
  <si>
    <t>217</t>
  </si>
  <si>
    <t>218</t>
  </si>
  <si>
    <t>219</t>
  </si>
  <si>
    <t>ГЭСН 06-03-004-11</t>
  </si>
  <si>
    <t>219.1</t>
  </si>
  <si>
    <t>08.4.01.02-0013</t>
  </si>
  <si>
    <t>Детали закладные и накладные изготовленные с применением сварки, гнутья, сверления (пробивки) отверстий (при наличии одной из этих операций или всего перечня в любых сочетаниях), поставляемые отдельно</t>
  </si>
  <si>
    <t>Покрытие</t>
  </si>
  <si>
    <t>220</t>
  </si>
  <si>
    <t>ГЭСН 09-03-015-01</t>
  </si>
  <si>
    <t>Объём: 0,07+0,4</t>
  </si>
  <si>
    <t>Объём: (0,47)*14,1</t>
  </si>
  <si>
    <t>Объём: (0,47)*0,1</t>
  </si>
  <si>
    <t>Объём: (0,047)*1</t>
  </si>
  <si>
    <t>Объём: (0,47)*0,13</t>
  </si>
  <si>
    <t>Объём: (0,0611)*1</t>
  </si>
  <si>
    <t>Объём: (0,47)*1,33</t>
  </si>
  <si>
    <t>Объём: (0,6251)*1</t>
  </si>
  <si>
    <t>Объём: (0,47)*0,19</t>
  </si>
  <si>
    <t>Объём: (0,0893)*1</t>
  </si>
  <si>
    <t>Объём: (0,47)*0,67</t>
  </si>
  <si>
    <t>Объём: (0,47)*0,58</t>
  </si>
  <si>
    <t>Объём: (0,47)*0,5</t>
  </si>
  <si>
    <t>Объём: (0,47)*0,15</t>
  </si>
  <si>
    <t>Объём: (0,47)*2,6</t>
  </si>
  <si>
    <t>Объём: (0,47)*3</t>
  </si>
  <si>
    <t>Объём: (0,47)*0,00001</t>
  </si>
  <si>
    <t>Объём: (0,47)*0,0001</t>
  </si>
  <si>
    <t>Объём: (0,47)*0,0187</t>
  </si>
  <si>
    <t>Объём: (0,47)*0,00003</t>
  </si>
  <si>
    <t>Объём: (0,47)*0,00194</t>
  </si>
  <si>
    <t>Объём: (0,47)*0,00103</t>
  </si>
  <si>
    <t>Объём: (0,47)*0,00031</t>
  </si>
  <si>
    <t>Объём: (0,47)*0,0006</t>
  </si>
  <si>
    <t>220.1</t>
  </si>
  <si>
    <t>Объём: (0,47)*1,0</t>
  </si>
  <si>
    <t>221</t>
  </si>
  <si>
    <t>221.1</t>
  </si>
  <si>
    <t>01.7.15.01-1074</t>
  </si>
  <si>
    <t>Анкер-шпильки стальные оцинкованные фрикционные расклинивающиеся для бетона без трещин, наружная резьба М12, длина 225 мм</t>
  </si>
  <si>
    <t>221.2</t>
  </si>
  <si>
    <t>222</t>
  </si>
  <si>
    <t>Объём: (0,2472)*5,31</t>
  </si>
  <si>
    <t>Объём: (0,2472)*0,01</t>
  </si>
  <si>
    <t>Объём: (0,002472)*1</t>
  </si>
  <si>
    <t>Объём: (0,2472)*1,12</t>
  </si>
  <si>
    <t>Объём: (0,2472)*0,009</t>
  </si>
  <si>
    <t>Объём: (0,2472)*0,0015</t>
  </si>
  <si>
    <t>223</t>
  </si>
  <si>
    <t>Объём: (0,2338)*32,4</t>
  </si>
  <si>
    <t>Объём: (0,2338)*0,05</t>
  </si>
  <si>
    <t>Объём: (0,01169)*1</t>
  </si>
  <si>
    <t>Объём: (0,2338)*0,12</t>
  </si>
  <si>
    <t>Объём: (0,028056)*1</t>
  </si>
  <si>
    <t>Объём: (0,2338)*0,15</t>
  </si>
  <si>
    <t>Объём: (0,03507)*1</t>
  </si>
  <si>
    <t>Объём: (0,2338)*3,7856</t>
  </si>
  <si>
    <t>Объём: (0,2338)*0,0005</t>
  </si>
  <si>
    <t>Объём: (0,2338)*0,0015</t>
  </si>
  <si>
    <t>223.1</t>
  </si>
  <si>
    <t>08.3.09.01-0102</t>
  </si>
  <si>
    <t>Профнастил оцинкованный Н75-750-0,8</t>
  </si>
  <si>
    <t>Объём: (0,2338)*100</t>
  </si>
  <si>
    <t>224</t>
  </si>
  <si>
    <t>Объём: (0,2338)*24,64</t>
  </si>
  <si>
    <t>Объём: (0,2338)*0,08</t>
  </si>
  <si>
    <t>Объём: (0,018704)*1</t>
  </si>
  <si>
    <t>Объём: (0,2338)*0,16</t>
  </si>
  <si>
    <t>Объём: (0,037408)*1</t>
  </si>
  <si>
    <t>Объём: (0,2338)*0,39</t>
  </si>
  <si>
    <t>Объём: (0,2338)*102</t>
  </si>
  <si>
    <t>Объём: (0,2338)*0,048</t>
  </si>
  <si>
    <t>Объём: (0,2338)*0,138</t>
  </si>
  <si>
    <t>Объём: (0,2338)*0,0134</t>
  </si>
  <si>
    <t>Объём: (0,2338)*20</t>
  </si>
  <si>
    <t>225</t>
  </si>
  <si>
    <t>ГЭСН 12-01-010-01</t>
  </si>
  <si>
    <t>Объём: 7,82*0,3+7,82*0,15</t>
  </si>
  <si>
    <t>Объём: (0,03519)*97,2</t>
  </si>
  <si>
    <t>Объём: (0,03519)*0,2</t>
  </si>
  <si>
    <t>Объём: (0,007038)*1</t>
  </si>
  <si>
    <t>Объём: (0,03519)*0,07</t>
  </si>
  <si>
    <t>Объём: (0,0024633)*1</t>
  </si>
  <si>
    <t>Объём: (0,03519)*4</t>
  </si>
  <si>
    <t>Объём: (0,03519)*0,012</t>
  </si>
  <si>
    <t>Объём: (0,03519)*0,57</t>
  </si>
  <si>
    <t>226</t>
  </si>
  <si>
    <t>Объём: (0,2338)*2,8</t>
  </si>
  <si>
    <t>Объём: (0,2338)*0,04</t>
  </si>
  <si>
    <t>Объём: (0,009352)*1</t>
  </si>
  <si>
    <t>226.1</t>
  </si>
  <si>
    <t>Объём: (0,2338)*100*0,3</t>
  </si>
  <si>
    <t>227</t>
  </si>
  <si>
    <t>Объём: (0,2338)*14,36</t>
  </si>
  <si>
    <t>Объём: (0,2338)*0,09</t>
  </si>
  <si>
    <t>Объём: (0,021042)*1</t>
  </si>
  <si>
    <t>Объём: (0,2338)*29,94</t>
  </si>
  <si>
    <t>227.1</t>
  </si>
  <si>
    <t>Объём: (0,2338)*114,0</t>
  </si>
  <si>
    <t>227.2</t>
  </si>
  <si>
    <t>Объём: (0,2338)*116,0</t>
  </si>
  <si>
    <t>примыкание</t>
  </si>
  <si>
    <t>228</t>
  </si>
  <si>
    <t>Объём: 22,14*((0,3+0,55)/2)</t>
  </si>
  <si>
    <t>Объём: (0,0941)*2,8</t>
  </si>
  <si>
    <t>Объём: (0,0941)*0,04</t>
  </si>
  <si>
    <t>Объём: (0,003764)*1</t>
  </si>
  <si>
    <t>228.1</t>
  </si>
  <si>
    <t>Объём: (0,0941)*0,045</t>
  </si>
  <si>
    <t>229</t>
  </si>
  <si>
    <t>Объём: (0,2214)*23,1</t>
  </si>
  <si>
    <t>Объём: (0,2214)*0,15</t>
  </si>
  <si>
    <t>Объём: (0,03321)*1</t>
  </si>
  <si>
    <t>Объём: (0,2214)*0,09</t>
  </si>
  <si>
    <t>Объём: (0,019926)*1</t>
  </si>
  <si>
    <t>Объём: (0,2214)*4,94</t>
  </si>
  <si>
    <t>Объём: (0,2214)*0,12</t>
  </si>
  <si>
    <t>Объём: (0,026568)*1</t>
  </si>
  <si>
    <t>Объём: (0,2214)*0,51</t>
  </si>
  <si>
    <t>229.1</t>
  </si>
  <si>
    <t>Объём: (0,2214)*252/2</t>
  </si>
  <si>
    <t>229.2</t>
  </si>
  <si>
    <t>Объём: (0,2214)*0,605</t>
  </si>
  <si>
    <t>230</t>
  </si>
  <si>
    <t>231</t>
  </si>
  <si>
    <t>Объём: (0,0243)*24,3</t>
  </si>
  <si>
    <t>Объём: (0,0243)*0,68</t>
  </si>
  <si>
    <t>Объём: (0,016524)*1</t>
  </si>
  <si>
    <t>Объём: (0,0243)*1,26</t>
  </si>
  <si>
    <t>Объём: (0,030618)*1</t>
  </si>
  <si>
    <t>Объём: (0,0243)*2,29</t>
  </si>
  <si>
    <t>Объём: (0,0243)*3,85</t>
  </si>
  <si>
    <t>Объём: (0,0243)*4,4</t>
  </si>
  <si>
    <t>231.1</t>
  </si>
  <si>
    <t>Объём: (0,0243)*1,53</t>
  </si>
  <si>
    <t>232</t>
  </si>
  <si>
    <t>Устройство выравнивающих стяжек: на каждый 1 мм изменения толщины добавлять или исключать к норме 12-01-017-01 (толщ.10-30 ср.20мм)</t>
  </si>
  <si>
    <t>до ср.толщ.20мм, ЗТ: 5, ЗТм: 5, ЭМ: 5, М: 5</t>
  </si>
  <si>
    <t>Объём: (0,0243)*1</t>
  </si>
  <si>
    <t>Объём: (0,0243)*0,01</t>
  </si>
  <si>
    <t>Объём: (0,000243)*1</t>
  </si>
  <si>
    <t>Объём: (0,0243)*0,02</t>
  </si>
  <si>
    <t>Объём: (0,000486)*1</t>
  </si>
  <si>
    <t>232.1</t>
  </si>
  <si>
    <t>Объём: (0,0243)*0,102</t>
  </si>
  <si>
    <t>233</t>
  </si>
  <si>
    <t>Объём: 8,58*0,87+7,18*0,85+4,7*0,35+3,12*0,3</t>
  </si>
  <si>
    <t>Объём: (0,161486)*97,2</t>
  </si>
  <si>
    <t>Объём: (0,161486)*0,2</t>
  </si>
  <si>
    <t>Объём: (0,0322972)*1</t>
  </si>
  <si>
    <t>Объём: (0,161486)*0,07</t>
  </si>
  <si>
    <t>Объём: (0,01130402)*1</t>
  </si>
  <si>
    <t>Объём: (0,161486)*4</t>
  </si>
  <si>
    <t>Объём: (0,161486)*0,012</t>
  </si>
  <si>
    <t>Объём: (0,161486)*0,57</t>
  </si>
  <si>
    <t>234</t>
  </si>
  <si>
    <t>Объём: (0,0782)*27,8</t>
  </si>
  <si>
    <t>Объём: (0,0782)*0,11</t>
  </si>
  <si>
    <t>Объём: (0,008602)*1</t>
  </si>
  <si>
    <t>Объём: (0,0782)*0,05</t>
  </si>
  <si>
    <t>Объём: (0,00391)*1</t>
  </si>
  <si>
    <t>Объём: (0,0782)*0,09</t>
  </si>
  <si>
    <t>Объём: (0,0782)*0,0038</t>
  </si>
  <si>
    <t>Объём: (0,0782)*0,169</t>
  </si>
  <si>
    <t>Объём: (0,0782)*0,33</t>
  </si>
  <si>
    <t>235</t>
  </si>
  <si>
    <t>ГЭСН 12-01-035-03</t>
  </si>
  <si>
    <t>Объём: (8,2)*0,12</t>
  </si>
  <si>
    <t>Объём: (8,2)*0,02</t>
  </si>
  <si>
    <t>235.1</t>
  </si>
  <si>
    <t>12.1.01.05-0067</t>
  </si>
  <si>
    <t>Труба металлическая для водосточных систем, покрытие полиэстер, диаметр трубы 150 мм, длина трубы 1000 мм</t>
  </si>
  <si>
    <t>Объём: (8,2)*1,0</t>
  </si>
  <si>
    <t>235.2</t>
  </si>
  <si>
    <t>12.1.01.05-0026</t>
  </si>
  <si>
    <t>Хомут для труб металлический для водосточных систем, окрашенный, диаметр 100 мм</t>
  </si>
  <si>
    <t>Объём: (8,2)*2,0</t>
  </si>
  <si>
    <t>236</t>
  </si>
  <si>
    <t>236.1</t>
  </si>
  <si>
    <t>12.1.01.05-0051</t>
  </si>
  <si>
    <t>Колено трубы с углом 60° металлическое для водосточных систем, покрытие полиэстер, диаметр трубы 150 мм</t>
  </si>
  <si>
    <t>237</t>
  </si>
  <si>
    <t>ГЭСН 09-06-001-02</t>
  </si>
  <si>
    <t>Объём: 0,06+0,32</t>
  </si>
  <si>
    <t>Объём: (0,38)*46,6</t>
  </si>
  <si>
    <t>Объём: (0,38)*0,12</t>
  </si>
  <si>
    <t>Объём: (0,0456)*1</t>
  </si>
  <si>
    <t>Объём: (0,38)*9,08</t>
  </si>
  <si>
    <t>Объём: (0,38)*0,19</t>
  </si>
  <si>
    <t>Объём: (0,0722)*1</t>
  </si>
  <si>
    <t>Объём: (0,38)*1,86</t>
  </si>
  <si>
    <t>Объём: (0,38)*1,75</t>
  </si>
  <si>
    <t>Объём: (0,38)*1,5</t>
  </si>
  <si>
    <t>Объём: (0,38)*0,45</t>
  </si>
  <si>
    <t>Объём: (0,38)*1,587</t>
  </si>
  <si>
    <t>Объём: (0,38)*1,4</t>
  </si>
  <si>
    <t>Объём: (0,38)*3,3</t>
  </si>
  <si>
    <t>Объём: (0,38)*0,00001</t>
  </si>
  <si>
    <t>Объём: (0,38)*0,0001</t>
  </si>
  <si>
    <t>Объём: (0,38)*0,0187</t>
  </si>
  <si>
    <t>Объём: (0,38)*0,00003</t>
  </si>
  <si>
    <t>Объём: (0,38)*0,00194</t>
  </si>
  <si>
    <t>Объём: (0,38)*0,00031</t>
  </si>
  <si>
    <t>Объём: (0,38)*0,0006</t>
  </si>
  <si>
    <t>237.1</t>
  </si>
  <si>
    <t>Объём: (0,38)*1,0</t>
  </si>
  <si>
    <t>238</t>
  </si>
  <si>
    <t>ГЭСН 15-01-016-02</t>
  </si>
  <si>
    <t>Наружная облицовка по бетонной поверхности керамическими отдельными плитками: на цементном растворе стен</t>
  </si>
  <si>
    <t>Объём: (0,33)*270</t>
  </si>
  <si>
    <t>Объём: (0,33)*0,11</t>
  </si>
  <si>
    <t>Объём: (0,0363)*1</t>
  </si>
  <si>
    <t>Объём: (0,33)*1,21</t>
  </si>
  <si>
    <t>Объём: (0,3993)*1</t>
  </si>
  <si>
    <t>Объём: (0,33)*0,5</t>
  </si>
  <si>
    <t>03.2.01.04-0002</t>
  </si>
  <si>
    <t>Цемент пуццолановый общестроительный ЦЕМ IV 32,5Н</t>
  </si>
  <si>
    <t>Объём: (0,33)*0,04</t>
  </si>
  <si>
    <t>Раствор готовый отделочный</t>
  </si>
  <si>
    <t>06.2.03.02</t>
  </si>
  <si>
    <t>Плитки керамические фасадные неглазурованные</t>
  </si>
  <si>
    <t>238.1</t>
  </si>
  <si>
    <t>Объём: (0,33)*2,0</t>
  </si>
  <si>
    <t>238.2</t>
  </si>
  <si>
    <t>06.2.03.02-0022</t>
  </si>
  <si>
    <t>Плитка керамическая фасадная, глазурованная, гладкая, цветная, толщина 9 мм</t>
  </si>
  <si>
    <t>Объём: (0,33)*100,0</t>
  </si>
  <si>
    <t>Итого прямые затраты по разделу 11. ВГ-4 (ВОР 06/25-АС лист 11/1,11/7)</t>
  </si>
  <si>
    <t>Итого по разделу 11. ВГ-4 (ВОР 06/25-АС лист 11/1,11/7)</t>
  </si>
  <si>
    <t>Итого прямые затраты по разделу .</t>
  </si>
  <si>
    <t>Итого оборудование</t>
  </si>
  <si>
    <t>Итого прочие затраты</t>
  </si>
  <si>
    <t>Итого по разделу .</t>
  </si>
  <si>
    <t>ИТОГИ ПО СМЕТЕ</t>
  </si>
  <si>
    <t>ВСЕГО по смете</t>
  </si>
  <si>
    <t>Всего по смете СМР+ПНР+перевозка</t>
  </si>
  <si>
    <t>Чернова И.А.</t>
  </si>
  <si>
    <t>ЛОКАЛЬНЫЙ СМЕТНЫЙ РАСЧЁТ (СМЕТА) № ЛС-02-01-02</t>
  </si>
  <si>
    <t xml:space="preserve"> 060/25-ВК-ВОР</t>
  </si>
  <si>
    <t>940,65</t>
  </si>
  <si>
    <t>146,61</t>
  </si>
  <si>
    <t>1,60</t>
  </si>
  <si>
    <t>888,71</t>
  </si>
  <si>
    <t>51,94</t>
  </si>
  <si>
    <t>Раздел 1. Хозяйственно-питьевой водопровод В1</t>
  </si>
  <si>
    <t>Водомерный узел</t>
  </si>
  <si>
    <t>ГЭСН 16-06-006-01</t>
  </si>
  <si>
    <t>Установка узла квартирного счетчика воды</t>
  </si>
  <si>
    <t>100 узлов</t>
  </si>
  <si>
    <t>Объём: (0,01)*20,26</t>
  </si>
  <si>
    <t>Объём: (0,01)*0,05</t>
  </si>
  <si>
    <t>Объём: (0,0005)*1</t>
  </si>
  <si>
    <t>01.7.06.11-0021</t>
  </si>
  <si>
    <t>Ленты герметизирующие на основе фторопласта-4Д, антикоррозийностойкие, с липким слоем с одной стороны для уплотнения неподвижных резьбовых соединений трубопроводов, ширина 10 мм, толщина 0,1 мм</t>
  </si>
  <si>
    <t>Объём: (0,01)*0,356</t>
  </si>
  <si>
    <t>18.1.09.08</t>
  </si>
  <si>
    <t>Краны шаровые резьбовые</t>
  </si>
  <si>
    <t>18.2.08.08</t>
  </si>
  <si>
    <t>Фильтры сетчатые латунные</t>
  </si>
  <si>
    <t>24.3.05.10</t>
  </si>
  <si>
    <t>Переходники полимерные</t>
  </si>
  <si>
    <t>1.1</t>
  </si>
  <si>
    <t>18.2.08.05-0023</t>
  </si>
  <si>
    <t>Фильтр магнитный муфтовый латунный сетчатый для очистки воды, номинальное давление 1,6 МПа, номинальный диаметр 32 мм</t>
  </si>
  <si>
    <t>Объём: (0,01)*100,0</t>
  </si>
  <si>
    <t>Пр/812-016.0-1</t>
  </si>
  <si>
    <t>НР Трубопроводы внутренние</t>
  </si>
  <si>
    <t>Пр/774-016.0</t>
  </si>
  <si>
    <t>СП Трубопроводы внутренние</t>
  </si>
  <si>
    <t>ТЦ_18.1.10.01_71_7107101861_09.03.2026_02</t>
  </si>
  <si>
    <t>Вентиль запорный 15Б1П Ду 32 ВР, Ру 16 (957/1,0167=941,28)</t>
  </si>
  <si>
    <t>Формула ценообразования: 771,54 + 15,43(2%)</t>
  </si>
  <si>
    <t>65.1.01.01-1016
ВСХН-20</t>
  </si>
  <si>
    <t>Счётчик холодной воды, крыльчатый одноструйный, присоединение резьбовое, диаметр условного прохода 20 мм</t>
  </si>
  <si>
    <t>ТЦ_18.2.00.00_71_7107509788_27.12.2025_02</t>
  </si>
  <si>
    <t>Футорка латунь Ду32*20 НР/ВР</t>
  </si>
  <si>
    <t>Формула ценообразования: 217,55 + 4,35(2%)</t>
  </si>
  <si>
    <t>ТЦ_18.2.00.00_77_7729108750_27.12.2025_02</t>
  </si>
  <si>
    <t>Ниппель никелированная латунь Ду 32 1/ 1/4" НР</t>
  </si>
  <si>
    <t>Формула ценообразования: 175 + 3,5(2%)</t>
  </si>
  <si>
    <t>18.1.11.07-0021</t>
  </si>
  <si>
    <t>Устройство давления отборное для установки манометра, измеряющего давление пара/газа/жидкости при давлении 1,6 МПа и температуре рабочей среды от 0 до 225 °C</t>
  </si>
  <si>
    <t>ГЭСН 18-07-001-02</t>
  </si>
  <si>
    <t>Установка манометров: с трехходовым краном</t>
  </si>
  <si>
    <t>Объём: (1,0)*0,22</t>
  </si>
  <si>
    <t>01.7.07.29-0101</t>
  </si>
  <si>
    <t>Очес льняной</t>
  </si>
  <si>
    <t>Объём: (1,0)*0,01</t>
  </si>
  <si>
    <t>14.4.02.04-0142</t>
  </si>
  <si>
    <t>Краска масляная МА-0115, мумия, сурик железный</t>
  </si>
  <si>
    <t>Объём: (1,0)*0,02</t>
  </si>
  <si>
    <t>14.5.05.01-0012</t>
  </si>
  <si>
    <t>Олифа комбинированная для разведения масляных густотертых красок и для внешних работ по деревянным поверхностям</t>
  </si>
  <si>
    <t>Объём: (1,0)*0,00001</t>
  </si>
  <si>
    <t>НР Отопление - внутренние устройства</t>
  </si>
  <si>
    <t>СП Отопление - внутренние устройства</t>
  </si>
  <si>
    <t>63.4.01.02-0013
*класс точности 2,5</t>
  </si>
  <si>
    <t>Манометр для измерения избыточного давления от 0 до 16 кгс/см2, диаметр корпуса 100 мм, класс точности 1,5</t>
  </si>
  <si>
    <t>ГЭСН 16-04-005-03</t>
  </si>
  <si>
    <t>Прокладка внутренних трубопроводов водоснабжения и отопления из многослойных полипропиленовых труб, из заранее собранных узлов, наружным диаметром: 32 мм</t>
  </si>
  <si>
    <t>Объём: (0,02)*12,8</t>
  </si>
  <si>
    <t>Объём: (0,02)*0,01</t>
  </si>
  <si>
    <t>Объём: (0,0002)*1</t>
  </si>
  <si>
    <t>91.10.09-011</t>
  </si>
  <si>
    <t>Установки для гидравлических испытаний трубопроводов, давление нагнетания низкое 0,1 МПа (1 кгс/см2), высокое 10 МПа (100 кгс/см2)</t>
  </si>
  <si>
    <t>Объём: (0,02)*1,27</t>
  </si>
  <si>
    <t>Объём: (0,02)*0,04</t>
  </si>
  <si>
    <t>Объём: (0,0008)*1</t>
  </si>
  <si>
    <t>Объём: (0,02)*0,8691</t>
  </si>
  <si>
    <t>Объём: (0,02)*2,1852</t>
  </si>
  <si>
    <t>01.7.15.07-0025</t>
  </si>
  <si>
    <t>Дюбели полиэтиленовые распорные, диаметр 10 мм, длина 40 мм</t>
  </si>
  <si>
    <t>Объём: (0,02)*0,125</t>
  </si>
  <si>
    <t>01.7.15.12-0031</t>
  </si>
  <si>
    <t>Шпильки стальные оцинкованные резьбовые, диаметр резьбы М10, длина 100 мм</t>
  </si>
  <si>
    <t>Объём: (0,02)*0,00238</t>
  </si>
  <si>
    <t>01.7.17.09</t>
  </si>
  <si>
    <t>Буры</t>
  </si>
  <si>
    <t>18.1.09.06</t>
  </si>
  <si>
    <t>Арматура муфтовая</t>
  </si>
  <si>
    <t>24.1.02.01</t>
  </si>
  <si>
    <t>Хомуты для крепления труб</t>
  </si>
  <si>
    <t>24.3.02.05</t>
  </si>
  <si>
    <t>Труба напорная из полипропилена</t>
  </si>
  <si>
    <t>24.3.05.19</t>
  </si>
  <si>
    <t>Фасонные и соединительные части</t>
  </si>
  <si>
    <t>9.1</t>
  </si>
  <si>
    <t>24.3.02.05-0023</t>
  </si>
  <si>
    <t>Трубы полипропиленовые ПП-Р, номинальное давление 2,0 МПа, номинальный наружный диаметр 32 мм</t>
  </si>
  <si>
    <t>Объём: (0,02)*102,5</t>
  </si>
  <si>
    <t>9.2</t>
  </si>
  <si>
    <t>20.2.05.02-1012</t>
  </si>
  <si>
    <t>Держатели пластмассовые для труб диаметром 32 мм с защелкой и дюбелем диаметром 8 мм, длина дюбеля 40 мм, размеры держателя 78х43х14 мм</t>
  </si>
  <si>
    <t>Объём: (0,02)*12,5*10*0,01</t>
  </si>
  <si>
    <t>18.1.09.06-0021</t>
  </si>
  <si>
    <t>Кран шаровой 11Б27п1, присоединение к трубопроводу муфтовое, номинальное давление 1,6 МПа, номинальный диаметр 15 мм</t>
  </si>
  <si>
    <t>24.3.05.07-0070</t>
  </si>
  <si>
    <t>Муфта полипропиленовая комбинированная разъемная, с внутренней резьбой, номинальный наружный диаметр 40 мм, размер резьбы 1 1/4"</t>
  </si>
  <si>
    <t>24.3.05.07-0087</t>
  </si>
  <si>
    <t>Муфта полипропиленовая комбинированная, с наружной резьбой, номинальный наружный диаметр 32 мм, размер резьбы 1"</t>
  </si>
  <si>
    <t>24.3.05.07-0122</t>
  </si>
  <si>
    <t>Муфта полипропиленовая комбинированная разъемная, с наружной резьбой, номинальный наружный диаметр 40 мм, размер резьбы 1 1/4"</t>
  </si>
  <si>
    <t>ТЦ_24.3.05.15_78_7842224734_28.12.2025_02</t>
  </si>
  <si>
    <t>Тройник комбинированный 40x1 1/4' НР полипропиленовый PPR</t>
  </si>
  <si>
    <t>Формула ценообразования: 621,77 + 12,44(2%)</t>
  </si>
  <si>
    <t>24.3.05.16-0133</t>
  </si>
  <si>
    <t>Угольник 90° из сополимера полипропилена PP-R, наружный диаметр 40 мм</t>
  </si>
  <si>
    <t>24.3.05.15-0194</t>
  </si>
  <si>
    <t>Тройник полипропиленовый, диаметр 40 мм</t>
  </si>
  <si>
    <t>ГЭСН 16-04-006-03</t>
  </si>
  <si>
    <t>Сборка узла трубопровода водоснабжения и отопления из многослойного полипропилена, армированного стекловолокном, раструбная сварка, наружный диаметр: 32 мм</t>
  </si>
  <si>
    <t>100 соединений</t>
  </si>
  <si>
    <t>Объём: 1+3+2+2*2+2*2+2*3</t>
  </si>
  <si>
    <t>Объём: (0,2)*2,86</t>
  </si>
  <si>
    <t>Объём: (0,2)*4,305</t>
  </si>
  <si>
    <t>ГЭСН 16-02-002-05</t>
  </si>
  <si>
    <t>Прокладка трубопроводов водоснабжения из стальных водогазопроводных оцинкованных труб диаметром: 40 мм</t>
  </si>
  <si>
    <t>Объём: (0,005)*33,7</t>
  </si>
  <si>
    <t>Объём: (0,005)*0,08</t>
  </si>
  <si>
    <t>Объём: (0,0004)*1</t>
  </si>
  <si>
    <t>Объём: (0,005)*0,06</t>
  </si>
  <si>
    <t>Объём: (0,0003)*1</t>
  </si>
  <si>
    <t>Объём: (0,005)*0,4</t>
  </si>
  <si>
    <t>Объём: (0,002)*1</t>
  </si>
  <si>
    <t>Объём: (0,005)*1,19</t>
  </si>
  <si>
    <t>01.3.02.03-0012</t>
  </si>
  <si>
    <t>Ацетилен растворенный технический, марка Б</t>
  </si>
  <si>
    <t>Объём: (0,005)*0,00019</t>
  </si>
  <si>
    <t>Объём: (0,005)*0,342</t>
  </si>
  <si>
    <t>Объём: (0,005)*1,76</t>
  </si>
  <si>
    <t>Объём: (0,005)*0,05</t>
  </si>
  <si>
    <t>01.7.11.04-0072</t>
  </si>
  <si>
    <t>Проволока сварочная без покрытия СВ-08Г2С, диаметр 4 мм</t>
  </si>
  <si>
    <t>Объём: (0,005)*0,0004</t>
  </si>
  <si>
    <t>03.1.02.03-0015</t>
  </si>
  <si>
    <t>Известь строительная негашеная хлорная, марка А</t>
  </si>
  <si>
    <t>Объём: (0,005)*0,0063</t>
  </si>
  <si>
    <t>Объём: (0,005)*0,44</t>
  </si>
  <si>
    <t>Объём: (0,005)*0,00053</t>
  </si>
  <si>
    <t>18.2.07.01</t>
  </si>
  <si>
    <t>Трубопроводы с гильзами</t>
  </si>
  <si>
    <t>23.1.02.07</t>
  </si>
  <si>
    <t>Крепления</t>
  </si>
  <si>
    <t>19.1</t>
  </si>
  <si>
    <t>23.3.06.02-0005</t>
  </si>
  <si>
    <t>Трубы стальные сварные оцинкованные водогазопроводные с резьбой, обыкновенные, номинальный диаметр 40 мм, толщина стенки 3,5 мм</t>
  </si>
  <si>
    <t>Объём: (0,005)*100,0</t>
  </si>
  <si>
    <t>23.8.04.08-0163
К-80*40ст</t>
  </si>
  <si>
    <t>Переход концентрический бесшовный приварной, наружный диаметр и толщина стенки 89х3,5-57х3,0 мм</t>
  </si>
  <si>
    <t>18.1.10.01-0171
*ВР/ВР ДУ40 Ру-16</t>
  </si>
  <si>
    <t>Вентиль, диаметр 32 мм</t>
  </si>
  <si>
    <t>ГЭСН 16-04-005-04</t>
  </si>
  <si>
    <t>Прокладка внутренних трубопроводов водоснабжения и отопления из многослойных полипропиленовых труб, из заранее собранных узлов, наружным диаметром: 40 мм</t>
  </si>
  <si>
    <t>Объём: (0,22)*12,51</t>
  </si>
  <si>
    <t>Объём: (0,22)*0,02</t>
  </si>
  <si>
    <t>Объём: (0,0044)*1</t>
  </si>
  <si>
    <t>Объём: (0,22)*1,27</t>
  </si>
  <si>
    <t>Объём: (0,22)*0,06</t>
  </si>
  <si>
    <t>Объём: (0,0132)*1</t>
  </si>
  <si>
    <t>Объём: (0,22)*1,3579</t>
  </si>
  <si>
    <t>Объём: (0,22)*2,0824</t>
  </si>
  <si>
    <t>Объём: (0,22)*0,111</t>
  </si>
  <si>
    <t>Объём: (0,22)*0,00211</t>
  </si>
  <si>
    <t>22.1</t>
  </si>
  <si>
    <t>24.1.02.01-0006</t>
  </si>
  <si>
    <t>Хомут металлический оцинкованный с одним быстродействующим замком и резиновым профилем для крепления трубопроводов, гайка крепления М8, диаметр от 40 до 45 мм</t>
  </si>
  <si>
    <t>Объём: (0,22)*11,1*10</t>
  </si>
  <si>
    <t>22.2</t>
  </si>
  <si>
    <t>24.3.02.05-0024</t>
  </si>
  <si>
    <t>Трубы полипропиленовые ПП-Р, номинальное давление 2,0 МПа, номинальный наружный диаметр 40 мм</t>
  </si>
  <si>
    <t>Объём: (0,22)*102,5</t>
  </si>
  <si>
    <t>24.3.05.07-0090
*40*1 1/2"</t>
  </si>
  <si>
    <t>Муфта полипропиленовая комбинированная, с наружной резьбой, номинальный наружный диаметр 40 мм, размер резьбы 1 1/4"</t>
  </si>
  <si>
    <t>24.3.05.07-0154</t>
  </si>
  <si>
    <t>Муфта полипропиленовая соединительная, номинальный наружный диаметр 40 мм</t>
  </si>
  <si>
    <t>24.3.05.07-0134</t>
  </si>
  <si>
    <t>Муфта полипропиленовая переходная, номинальный наружный диаметр 40х20 мм</t>
  </si>
  <si>
    <t>ГЭСН 16-04-006-04</t>
  </si>
  <si>
    <t>Сборка узла трубопровода водоснабжения и отопления из многослойного полипропилена, армированного стекловолокном, раструбная сварка, наружный диаметр: 40 мм</t>
  </si>
  <si>
    <t>Объём: 1+1+10*2+1*2+1*3+10*2</t>
  </si>
  <si>
    <t>Объём: (0,47)*3,45</t>
  </si>
  <si>
    <t>Объём: (0,47)*4,935</t>
  </si>
  <si>
    <t>ГЭСН 16-04-005-02</t>
  </si>
  <si>
    <t>Прокладка внутренних трубопроводов водоснабжения и отопления из многослойных полипропиленовых труб, из заранее собранных узлов, наружным диаметром: 25 мм</t>
  </si>
  <si>
    <t>Объём: (0,06)*13,18</t>
  </si>
  <si>
    <t>Объём: (0,06)*0,01</t>
  </si>
  <si>
    <t>Объём: (0,0006)*1</t>
  </si>
  <si>
    <t>Объём: (0,06)*1,27</t>
  </si>
  <si>
    <t>Объём: (0,06)*0,03</t>
  </si>
  <si>
    <t>Объём: (0,0018)*1</t>
  </si>
  <si>
    <t>Объём: (0,06)*0,4578</t>
  </si>
  <si>
    <t>Объём: (0,06)*2,316</t>
  </si>
  <si>
    <t>Объём: (0,06)*0,143</t>
  </si>
  <si>
    <t>Объём: (0,06)*0,00272</t>
  </si>
  <si>
    <t>30.1</t>
  </si>
  <si>
    <t>24.3.02.05-0022</t>
  </si>
  <si>
    <t>Трубы полипропиленовые ПП-Р, номинальное давление 2,0 МПа, номинальный наружный диаметр 25 мм</t>
  </si>
  <si>
    <t>Объём: (0,06)*102,5</t>
  </si>
  <si>
    <t>30.2</t>
  </si>
  <si>
    <t>20.2.05.02-1010</t>
  </si>
  <si>
    <t>Держатели пластмассовые для труб диаметром 25 мм с защелкой и дюбелем диаметром 6 мм, длина дюбеля 30 мм, размеры держателя 57х31х12 мм</t>
  </si>
  <si>
    <t>Объём: (0,06)*14,3*10*0,01</t>
  </si>
  <si>
    <t>24.3.05.07-0152</t>
  </si>
  <si>
    <t>Муфта полипропиленовая соединительная, номинальный наружный диаметр 25 мм</t>
  </si>
  <si>
    <t>24.3.05.07-0131</t>
  </si>
  <si>
    <t>Муфта полипропиленовая переходная, номинальный наружный диаметр 25х20 мм</t>
  </si>
  <si>
    <t>24.3.05.15-0143</t>
  </si>
  <si>
    <t>Тройник полипропиленовый переходной, номинальный наружный диаметр 25х20х25 мм</t>
  </si>
  <si>
    <t>ГЭСН 16-04-006-02</t>
  </si>
  <si>
    <t>Сборка узла трубопровода водоснабжения и отопления из многослойного полипропилена, армированного стекловолокном, раструбная сварка, наружный диаметр: 25 мм</t>
  </si>
  <si>
    <t>Объём: 5*2+4*2+2*3</t>
  </si>
  <si>
    <t>Объём: (0,24)*2,34</t>
  </si>
  <si>
    <t>Объём: (0,24)*3,5</t>
  </si>
  <si>
    <t>ГЭСН 16-04-005-01</t>
  </si>
  <si>
    <t>Прокладка внутренних трубопроводов водоснабжения и отопления из многослойных полипропиленовых труб, из заранее собранных узлов, наружным диаметром: 20 мм</t>
  </si>
  <si>
    <t>Объём: (0,72)*13,71</t>
  </si>
  <si>
    <t>Объём: (0,72)*1,27</t>
  </si>
  <si>
    <t>Объём: (0,72)*0,02</t>
  </si>
  <si>
    <t>Объём: (0,72)*0,293</t>
  </si>
  <si>
    <t>Объём: (0,72)*2,4828</t>
  </si>
  <si>
    <t>Объём: (0,72)*0,167</t>
  </si>
  <si>
    <t>Объём: (0,72)*0,00317</t>
  </si>
  <si>
    <t>24.3.02.05-0021</t>
  </si>
  <si>
    <t>Трубы полипропиленовые ПП-Р, номинальное давление 2,0 МПа, номинальный наружный диаметр 20 мм</t>
  </si>
  <si>
    <t>Объём: (0,72)*102,5</t>
  </si>
  <si>
    <t>35.2</t>
  </si>
  <si>
    <t>20.2.05.02-1008</t>
  </si>
  <si>
    <t>Держатели пластмассовые для труб диаметром 20 мм с защелкой и дюбелем диаметром 6 мм, длина дюбеля 30 мм, размеры держателя 53х26х12 мм</t>
  </si>
  <si>
    <t>Объём: (0,72)*16,7*10*0,01</t>
  </si>
  <si>
    <t>24.3.05.07-0062</t>
  </si>
  <si>
    <t>Муфта полипропиленовая комбинированная разъемная, с внутренней резьбой, номинальный наружный диаметр 20 мм, размер резьбы 1/2"</t>
  </si>
  <si>
    <t>24.3.05.07-0082</t>
  </si>
  <si>
    <t>Муфта полипропиленовая комбинированная, с наружной резьбой, номинальный наружный диаметр 20 мм, размер резьбы 1/2"</t>
  </si>
  <si>
    <t>24.3.05.07-0032</t>
  </si>
  <si>
    <t>Муфта полипропиленовая комбинированная, с внутренней резьбой, номинальный наружный диаметр 20 мм, размер резьбы 1/2"</t>
  </si>
  <si>
    <t>24.3.05.07-0151</t>
  </si>
  <si>
    <t>Муфта полипропиленовая соединительная, номинальный наружный диаметр 20 мм</t>
  </si>
  <si>
    <t>24.3.05.16-0219</t>
  </si>
  <si>
    <t>Угольник полипропиленовый комбинированный огнеупорный, с внутренней резьбой, для внутренних противопожарных водопроводов и систем пожаротушения, диаметр 20х1/2"</t>
  </si>
  <si>
    <t>24.3.05.15-0191</t>
  </si>
  <si>
    <t>Тройник полипропиленовый, диаметр 20 мм</t>
  </si>
  <si>
    <t>24.3.05.16-0131</t>
  </si>
  <si>
    <t>Угольник 90° из сополимера полипропилена PP-R, наружный диаметр 20 мм</t>
  </si>
  <si>
    <t>24.3.05.11-0001
обвод (перекрещивание) 20мм</t>
  </si>
  <si>
    <t>Отвод 90° пластиковый для жестких труб, номинальный внутренний диаметр 20 мм</t>
  </si>
  <si>
    <t>ГЭСН 16-04-006-01</t>
  </si>
  <si>
    <t>Сборка узла трубопровода водоснабжения и отопления из многослойного полипропилена, армированного стекловолокном, раструбная сварка, наружный диаметр: 20 мм</t>
  </si>
  <si>
    <t>Объём: 16+55+20+20*2+8+36*3+25*2+16*2</t>
  </si>
  <si>
    <t>1-100-45</t>
  </si>
  <si>
    <t>Средний разряд работы 4,5</t>
  </si>
  <si>
    <t>Объём: (3,29)*1,56</t>
  </si>
  <si>
    <t>Объём: (3,29)*2,45</t>
  </si>
  <si>
    <t>23.3.06.05-0029</t>
  </si>
  <si>
    <t>Трубы стальные сварные неоцинкованные водогазопроводные без резьбы, обыкновенные, номинальный диаметр 65 мм, толщина стенки 4 мм</t>
  </si>
  <si>
    <t>23.3.06.05-0027</t>
  </si>
  <si>
    <t>Трубы стальные сварные неоцинкованные водогазопроводные без резьбы, обыкновенные, номинальный диаметр 32 мм, толщина стенки 3,2 мм</t>
  </si>
  <si>
    <t>Итого прямые затраты по разделу 1. Хозяйственно-питьевой водопровод В1</t>
  </si>
  <si>
    <t>Итого по разделу 1. Хозяйственно-питьевой водопровод В1</t>
  </si>
  <si>
    <t>Раздел 2. Горячее водоснабжение Т3</t>
  </si>
  <si>
    <t>ГЭСН 18-02-004-01</t>
  </si>
  <si>
    <t>Монтаж водонагревателей электрических накопительных (емкостных) объемом: до 50 л</t>
  </si>
  <si>
    <t>Объём: (7,0)*0,43</t>
  </si>
  <si>
    <t>Объём: (7,0)*0,0208</t>
  </si>
  <si>
    <t>Объём: (7,0)*0,002</t>
  </si>
  <si>
    <t>24.3.03.13</t>
  </si>
  <si>
    <t>Трубы полиэтиленовые</t>
  </si>
  <si>
    <t>24.3.03.01-0101</t>
  </si>
  <si>
    <t>Трубка полиэтиленовая, диаметр 6-10 мм</t>
  </si>
  <si>
    <t>Объём: (7,0)*1,5*0,1</t>
  </si>
  <si>
    <t>63.1.01.03-0012</t>
  </si>
  <si>
    <t>Водонагреватели электрические емкостные с терморегулятором и системой защитной автоматики, мощность 2 кВт, объем бака до 50 л</t>
  </si>
  <si>
    <t>Объём: (0,15)*13,71</t>
  </si>
  <si>
    <t>Объём: (0,15)*1,27</t>
  </si>
  <si>
    <t>Объём: (0,15)*0,02</t>
  </si>
  <si>
    <t>Объём: (0,003)*1</t>
  </si>
  <si>
    <t>Объём: (0,15)*0,293</t>
  </si>
  <si>
    <t>Объём: (0,15)*2,4828</t>
  </si>
  <si>
    <t>Объём: (0,15)*0,167</t>
  </si>
  <si>
    <t>Объём: (0,15)*0,00317</t>
  </si>
  <si>
    <t>Объём: (0,15)*16,7*0,1</t>
  </si>
  <si>
    <t>50.2</t>
  </si>
  <si>
    <t>24.3.02.05-0090</t>
  </si>
  <si>
    <t>Трубы напорные из полипропилена, армированные стекловолокном, для систем водоснабжения и отопления, номинальное давление 2,5 МПа, SDR6, размеры 20х3,4 мм</t>
  </si>
  <si>
    <t>Объём: (0,15)*102,5</t>
  </si>
  <si>
    <t>Объём: 15+25+6*3+20*2+10*2</t>
  </si>
  <si>
    <t>Объём: (1,18)*1,56</t>
  </si>
  <si>
    <t>Объём: (1,18)*2,45</t>
  </si>
  <si>
    <t>Итого прямые затраты по разделу 2. Горячее водоснабжение Т3</t>
  </si>
  <si>
    <t>Итого по разделу 2. Горячее водоснабжение Т3</t>
  </si>
  <si>
    <t>Раздел 3. Теплоизоляция</t>
  </si>
  <si>
    <t>ГЭСН 26-01-017-01</t>
  </si>
  <si>
    <t>Изоляция изделиями из вспененного каучука, вспененного полиэтилена трубопроводов наружным диметром: до 160 мм трубками</t>
  </si>
  <si>
    <t>Объём: 22+6+40</t>
  </si>
  <si>
    <t>Объём: (6,8)*2,2</t>
  </si>
  <si>
    <t>Объём: (6,8)*0,25</t>
  </si>
  <si>
    <t>Объём: (1,7)*1</t>
  </si>
  <si>
    <t>91.21.22-443</t>
  </si>
  <si>
    <t>Станки универсальные электромеханические для изготовления бандажей, диафрагм, пряжек, мощность 0,75 кВт</t>
  </si>
  <si>
    <t>Объём: (6,8)*0,39</t>
  </si>
  <si>
    <t>01.7.06.14-0036</t>
  </si>
  <si>
    <t>Ленты термоизоляционные на основе вспененного каучука с липким слоем с одной стороны для герметизации стыков рулонной теплоизоляции, цвет серый, ширина 50 мм, толщина 3 мм</t>
  </si>
  <si>
    <t>Объём: (6,8)*15</t>
  </si>
  <si>
    <t>10.1.02.02-0102</t>
  </si>
  <si>
    <t>Листы из алюминия марки АД1Н, толщина 0,5-2,0 мм</t>
  </si>
  <si>
    <t>Объём: (6,8)*0,033</t>
  </si>
  <si>
    <t>12.2.01.01-0021</t>
  </si>
  <si>
    <t>Клипсы (зажимы)</t>
  </si>
  <si>
    <t>Объём: (6,8)*0,3</t>
  </si>
  <si>
    <t>14.1.04.01-0001</t>
  </si>
  <si>
    <t>Клей на основе вспененного синтетического каучука для склеивания изоляционных материалов</t>
  </si>
  <si>
    <t>Объём: (6,8)*0,143</t>
  </si>
  <si>
    <t>14.5.09.05-0103</t>
  </si>
  <si>
    <t>Очиститель клея</t>
  </si>
  <si>
    <t>Объём: (6,8)*0,02</t>
  </si>
  <si>
    <t>12.2.07.04</t>
  </si>
  <si>
    <t>Трубки из вспененного каучука, полиэтилена</t>
  </si>
  <si>
    <t>12.2.07.05-0051</t>
  </si>
  <si>
    <t>Трубки теплоизоляционные из вспененного полиэтилена, внутренний диаметр 42 мм, толщина 9 мм</t>
  </si>
  <si>
    <t>Объём: 22*1,1</t>
  </si>
  <si>
    <t>12.2.07.05-0036</t>
  </si>
  <si>
    <t>Трубки теплоизоляционные из вспененного полиэтилена, внутренний диаметр 25 мм, толщина 9 мм</t>
  </si>
  <si>
    <t>Объём: 6*1,1</t>
  </si>
  <si>
    <t>12.2.07.05-0032</t>
  </si>
  <si>
    <t>Трубки теплоизоляционные из вспененного полиэтилена, внутренний диаметр 22 мм, толщина 9 мм</t>
  </si>
  <si>
    <t>Объём: 40*1,1</t>
  </si>
  <si>
    <t>Итого прямые затраты по разделу 3. Теплоизоляция</t>
  </si>
  <si>
    <t>Итого по разделу 3. Теплоизоляция</t>
  </si>
  <si>
    <t>Раздел 4. Хозяйственно-бытовая канализация К1</t>
  </si>
  <si>
    <t>ГЭСН 17-01-003-01</t>
  </si>
  <si>
    <t>Установка унитазов: с бачком непосредственно присоединенным</t>
  </si>
  <si>
    <t>10 компл</t>
  </si>
  <si>
    <t>Объём: 8+1</t>
  </si>
  <si>
    <t>2-100-01</t>
  </si>
  <si>
    <t>Рабочий 1 разряда</t>
  </si>
  <si>
    <t>Объём: (0,9)*0,82</t>
  </si>
  <si>
    <t>Объём: (0,9)*0,31</t>
  </si>
  <si>
    <t>2-100-04</t>
  </si>
  <si>
    <t>Рабочий 4 разряда</t>
  </si>
  <si>
    <t>Объём: (0,9)*17,92</t>
  </si>
  <si>
    <t>Объём: (0,9)*0,06</t>
  </si>
  <si>
    <t>Объём: (0,054)*1</t>
  </si>
  <si>
    <t>Объём: (0,9)*0,33</t>
  </si>
  <si>
    <t>Объём: (0,297)*1</t>
  </si>
  <si>
    <t>Объём: (0,9)*2,4</t>
  </si>
  <si>
    <t>01.7.15.07-0023</t>
  </si>
  <si>
    <t>Дюбели полиэтиленовые распорные, диаметр 8 мм, длина 30 мм</t>
  </si>
  <si>
    <t>Объём: (0,9)*0,02</t>
  </si>
  <si>
    <t>01.7.15.14-0171</t>
  </si>
  <si>
    <t>Шурупы самонарезающие стальные с полукруглой головкой и прямым шлицем, остроконечные, диаметр 6 мм, длина 60 мм</t>
  </si>
  <si>
    <t>Объём: (0,9)*0,0002</t>
  </si>
  <si>
    <t>14.5.01.07-1000</t>
  </si>
  <si>
    <t>Герметик однокомпонентный на силиконовой основе, кислотный, универсальный</t>
  </si>
  <si>
    <t>18.2.06.12-1036</t>
  </si>
  <si>
    <t>Крышка сиденья пластмассовая к унитазу с крышкой, присоединительный размер 160 мм, с креплением, размеры 450х370 мм</t>
  </si>
  <si>
    <t>Объём: (0,9)*10</t>
  </si>
  <si>
    <t>24.3.04.11-0030</t>
  </si>
  <si>
    <t>Слив гофрированный для унитаза из армированного полипропилена с резиновым уплотнителем, диаметр выпуска 110 мм, длина 500 мм</t>
  </si>
  <si>
    <t>18.2.01.06</t>
  </si>
  <si>
    <t>Унитазы</t>
  </si>
  <si>
    <t>18.2.06.08</t>
  </si>
  <si>
    <t>Подводки гибкие</t>
  </si>
  <si>
    <t>НР Водопровод и канализация - внутренние устройства</t>
  </si>
  <si>
    <t>СП Водопровод и канализация - внутренние устройства</t>
  </si>
  <si>
    <t>18.2.01.06-0021</t>
  </si>
  <si>
    <t>Унитаз керамический напольный в комплекте с бачком, с косым выпуском, размеры 360х620х765 мм</t>
  </si>
  <si>
    <t>18.2.01.06-0002</t>
  </si>
  <si>
    <t>Унитаз керамический настенный для людей с ограниченными физическими возможностями, с сиденьем и креплением, с косым выпуском, размеры 360х520х400 мм</t>
  </si>
  <si>
    <t>18.2.06.08-0013</t>
  </si>
  <si>
    <t>Подводки гибкие армированные резиновые, диаметр 15 мм, длина 500 мм</t>
  </si>
  <si>
    <t>ГЭСН 17-01-002-04</t>
  </si>
  <si>
    <t>Установка гарнитуры туалетной: вешалок, подстаканников, поручней для ванн и т.д.</t>
  </si>
  <si>
    <t>Объём: (0,2)*2,8</t>
  </si>
  <si>
    <t>Объём: (0,2)*0,052</t>
  </si>
  <si>
    <t>01.7.15.07-0022</t>
  </si>
  <si>
    <t>Дюбели полиэтиленовые распорные, диаметр 6 мм, длина 40 мм</t>
  </si>
  <si>
    <t>Объём: (0,2)*0,02</t>
  </si>
  <si>
    <t>01.7.15.14-0167</t>
  </si>
  <si>
    <t>Шурупы самонарезающие стальные с полукруглой головкой и прямым шлицем, остроконечные, диаметр 5 мм, длина 50 мм</t>
  </si>
  <si>
    <t>Объём: (0,2)*0,00014</t>
  </si>
  <si>
    <t>Объём: (0,2)*0,0001</t>
  </si>
  <si>
    <t>18.2.06.04</t>
  </si>
  <si>
    <t>Гарнитура туалетная</t>
  </si>
  <si>
    <t>ТЦ_09.3.00.00_77_7735527011_27.12.2025_02</t>
  </si>
  <si>
    <t>Поручень для туалета настенный откидной с фиксатором без бумагодержателя 800*150 d32</t>
  </si>
  <si>
    <t>Формула ценообразования: 10825 + 81,19(0,75%)</t>
  </si>
  <si>
    <t>ТЦ_09.3.00.00_08_0800003515_27.12.2025_02</t>
  </si>
  <si>
    <t>Поручень для инвалидов L-образный комбинированный</t>
  </si>
  <si>
    <t>Формула ценообразования: 4216,67 + 31,63(0,75%)</t>
  </si>
  <si>
    <t>ГЭСН 17-01-001-14</t>
  </si>
  <si>
    <t>Установка умывальников одиночных: с подводкой холодной и горячей воды</t>
  </si>
  <si>
    <t>Объём: (0,1)*19,5</t>
  </si>
  <si>
    <t>Объём: (0,1)*0,13</t>
  </si>
  <si>
    <t>Объём: (0,013)*1</t>
  </si>
  <si>
    <t>Объём: (0,1)*0,2</t>
  </si>
  <si>
    <t>Объём: (0,02)*1</t>
  </si>
  <si>
    <t>Объём: (0,1)*0,104</t>
  </si>
  <si>
    <t>Объём: (0,1)*0,3</t>
  </si>
  <si>
    <t>01.7.15.07-0024</t>
  </si>
  <si>
    <t>Дюбели полиэтиленовые распорные, диаметр 8 мм, длина 40 мм</t>
  </si>
  <si>
    <t>Объём: (0,1)*0,04</t>
  </si>
  <si>
    <t>Объём: (0,1)*0,0007</t>
  </si>
  <si>
    <t>Объём: (0,1)*0,0036</t>
  </si>
  <si>
    <t>Объём: (0,1)*0,4</t>
  </si>
  <si>
    <t>14.5.02.02-0105</t>
  </si>
  <si>
    <t>Мастика сантехническая</t>
  </si>
  <si>
    <t>Объём: (0,1)*2</t>
  </si>
  <si>
    <t>Объём: (0,1)*0,0002</t>
  </si>
  <si>
    <t>24.3.01.02-1004</t>
  </si>
  <si>
    <t>Кольцо резиновое уплотнительное для ПВХ труб канализации, диаметр 50 мм</t>
  </si>
  <si>
    <t>Объём: (0,1)*10</t>
  </si>
  <si>
    <t>18.2.02.08</t>
  </si>
  <si>
    <t>Умывальники</t>
  </si>
  <si>
    <t>ТЦ_18.2.02.08_08_0800003515_28.12.2025_02</t>
  </si>
  <si>
    <t>Раковина угловая для инвалидов</t>
  </si>
  <si>
    <t>Формула ценообразования: 5000 + 100(2%)</t>
  </si>
  <si>
    <t>18.1.10.10-0043</t>
  </si>
  <si>
    <t>Смеситель для медицинских хирургических умывальников, раздельный, настенный, однорукояточный, локтевой, с аэратором, вынос излива 200 мм, диаметр излива 15 мм</t>
  </si>
  <si>
    <t>18.2.06.09-0004</t>
  </si>
  <si>
    <t>Сифон полимерный бутылочный для мойки, без перелива, диаметр сливной решетки 70 мм, пластиковый выпуск диаметром 40/50 мм, высота сифона 155-230 мм</t>
  </si>
  <si>
    <t>Объём: (0,1)*2,8</t>
  </si>
  <si>
    <t>Объём: (0,1)*0,052</t>
  </si>
  <si>
    <t>Объём: (0,1)*0,02</t>
  </si>
  <si>
    <t>Объём: (0,1)*0,00014</t>
  </si>
  <si>
    <t>Объём: (0,1)*0,0001</t>
  </si>
  <si>
    <t>ТЦ_09.3.00.00_69_6915010809_27.12.2025_02</t>
  </si>
  <si>
    <t>Поручень универсальный для угловой раковины</t>
  </si>
  <si>
    <t>Формула ценообразования: 6142,5 + 46,07(0,75%)</t>
  </si>
  <si>
    <t>Объём: (0,7)*19,5</t>
  </si>
  <si>
    <t>Объём: (0,7)*0,13</t>
  </si>
  <si>
    <t>Объём: (0,091)*1</t>
  </si>
  <si>
    <t>Объём: (0,7)*0,2</t>
  </si>
  <si>
    <t>Объём: (0,14)*1</t>
  </si>
  <si>
    <t>Объём: (0,7)*0,104</t>
  </si>
  <si>
    <t>Объём: (0,7)*0,3</t>
  </si>
  <si>
    <t>Объём: (0,7)*0,04</t>
  </si>
  <si>
    <t>Объём: (0,7)*0,0007</t>
  </si>
  <si>
    <t>Объём: (0,7)*0,0036</t>
  </si>
  <si>
    <t>Объём: (0,7)*0,4</t>
  </si>
  <si>
    <t>Объём: (0,7)*2</t>
  </si>
  <si>
    <t>Объём: (0,7)*0,0002</t>
  </si>
  <si>
    <t>Объём: (0,7)*10</t>
  </si>
  <si>
    <t>18.2.01.05-0001</t>
  </si>
  <si>
    <t>Умывальник полуфарфоровый и фарфоровый прямоугольный с кронштейнами, сифоном бутылочным из латуни, выпуском, одно отверстие под смеситель, смеситель с центральным подводом, набортный с двумя рукоятями, излив с развальцованным носиком, вынос излива 280 мм, размеры 450х330х150 мм</t>
  </si>
  <si>
    <t>18.2.06.12-0021</t>
  </si>
  <si>
    <t>Пьедестал под умывальник, прямоугольный, керамический, размеры 180х185х650 мм</t>
  </si>
  <si>
    <t>Объём: (0,3)*19,5</t>
  </si>
  <si>
    <t>Объём: (0,3)*0,13</t>
  </si>
  <si>
    <t>Объём: (0,039)*1</t>
  </si>
  <si>
    <t>Объём: (0,3)*0,2</t>
  </si>
  <si>
    <t>Объём: (0,06)*1</t>
  </si>
  <si>
    <t>Объём: (0,3)*0,104</t>
  </si>
  <si>
    <t>Объём: (0,3)*0,3</t>
  </si>
  <si>
    <t>Объём: (0,3)*0,04</t>
  </si>
  <si>
    <t>Объём: (0,3)*0,0007</t>
  </si>
  <si>
    <t>Объём: (0,3)*0,0036</t>
  </si>
  <si>
    <t>Объём: (0,3)*0,4</t>
  </si>
  <si>
    <t>Объём: (0,3)*2</t>
  </si>
  <si>
    <t>Объём: (0,3)*0,0002</t>
  </si>
  <si>
    <t>Объём: (0,3)*10</t>
  </si>
  <si>
    <t>ТЦ_18.2.02.08_77_772795206514_28.12.2025_02</t>
  </si>
  <si>
    <t>Угловая раковина с пьедесталом</t>
  </si>
  <si>
    <t>Формула ценообразования: 11833,33 + 236,67(2%)</t>
  </si>
  <si>
    <t>18.1.10.10-0044</t>
  </si>
  <si>
    <t>Смеситель для мойки и умывальника, однорукояточный, центральный, набортный, с поворотным изливом, с аэратором, вынос излива 220 мм, диаметр излива 16 мм</t>
  </si>
  <si>
    <t>ГЭСН 17-01-001-23</t>
  </si>
  <si>
    <t>Установка трапов диаметром: 100 мм</t>
  </si>
  <si>
    <t>Объём: (0,2)*7,9</t>
  </si>
  <si>
    <t>Объём: (0,2)*0,1</t>
  </si>
  <si>
    <t>Объём: (0,2)*0,19</t>
  </si>
  <si>
    <t>Объём: (0,038)*1</t>
  </si>
  <si>
    <t>01.7.07.29-0320</t>
  </si>
  <si>
    <t>Канат пропитанный (каболка) из льняного и джутового волокна, канализационный и водопроводный, отжатый, диаметр 6-8 мм</t>
  </si>
  <si>
    <t>Объём: (0,2)*1,2</t>
  </si>
  <si>
    <t>24.3.01.02-1002</t>
  </si>
  <si>
    <t>Кольцо резиновое уплотнительное для ПВХ труб канализации, диаметр 110 мм</t>
  </si>
  <si>
    <t>Объём: (0,2)*10</t>
  </si>
  <si>
    <t>18.2.06.10</t>
  </si>
  <si>
    <t>Трапы</t>
  </si>
  <si>
    <t>18.2.06.10-1000</t>
  </si>
  <si>
    <t>Трап полиэтиленовый с вертикальным отводом, с решеткой из нержавеющей стали, выпуск диаметром 110 (75, 50) мм, размеры 123х123х214 мм</t>
  </si>
  <si>
    <t>Объём: (0,2)*10,0</t>
  </si>
  <si>
    <t>18.1.10.10-0041</t>
  </si>
  <si>
    <t>Смеситель для мойки и умывальника, двухрукояточный, раздельный, настенный, с верхним изливом, с аэратором, межцентровое расстояние штуцеров 100-150 мм, вынос излива 220 мм, диаметр излива 16 мм</t>
  </si>
  <si>
    <t>ГЭСН 17-01-004-01</t>
  </si>
  <si>
    <t>Установка писсуаров: настенных</t>
  </si>
  <si>
    <t>Объём: (0,6)*9,3</t>
  </si>
  <si>
    <t>Объём: (0,6)*0,1</t>
  </si>
  <si>
    <t>Объём: (0,6)*0,104</t>
  </si>
  <si>
    <t>Объём: (0,6)*0,12</t>
  </si>
  <si>
    <t>Объём: (0,6)*0,9</t>
  </si>
  <si>
    <t>Объём: (0,6)*0,04</t>
  </si>
  <si>
    <t>01.7.15.14-0175</t>
  </si>
  <si>
    <t>Шурупы самонарезающие стальные с полукруглой головкой и прямым шлицем, остроконечные, диаметр 8 мм, длина 60 мм</t>
  </si>
  <si>
    <t>03.2.02.08-0001</t>
  </si>
  <si>
    <t>Цемент гипсоглиноземистый расширяющийся</t>
  </si>
  <si>
    <t>Объём: (0,6)*0,0016</t>
  </si>
  <si>
    <t>Объём: (0,6)*0,24</t>
  </si>
  <si>
    <t>Объём: (0,6)*0,8</t>
  </si>
  <si>
    <t>Объём: (0,6)*0,00012</t>
  </si>
  <si>
    <t>18.2.01.03</t>
  </si>
  <si>
    <t>Писсуары</t>
  </si>
  <si>
    <t>18.2.01.03-0011</t>
  </si>
  <si>
    <t>Писсуар настенный керамический, подвод воды скрытый, вход слива скрытый, размеры 275х310х540 мм, с краном нажимным, центральным подводом, набортный, размеры 215х104х50 мм</t>
  </si>
  <si>
    <t>Объём: (0,6)*10,0</t>
  </si>
  <si>
    <t>ГЭСН 17-01-001-18</t>
  </si>
  <si>
    <t>Установка поддонов душевых: чугунных и стальных мелких</t>
  </si>
  <si>
    <t>Объём: (0,2)*9,9</t>
  </si>
  <si>
    <t>Объём: (0,2)*0,23</t>
  </si>
  <si>
    <t>Объём: (0,046)*1</t>
  </si>
  <si>
    <t>Объём: (0,2)*0,6</t>
  </si>
  <si>
    <t>Объём: (0,12)*1</t>
  </si>
  <si>
    <t>Объём: (0,2)*0,7</t>
  </si>
  <si>
    <t>Объём: (0,2)*0,03</t>
  </si>
  <si>
    <t>Объём: (0,2)*1,4</t>
  </si>
  <si>
    <t>Объём: (0,2)*3,1</t>
  </si>
  <si>
    <t>Объём: (0,2)*0,0007</t>
  </si>
  <si>
    <t>18.2.02.07</t>
  </si>
  <si>
    <t>Поддоны душевые</t>
  </si>
  <si>
    <t>88.1</t>
  </si>
  <si>
    <t>18.2.02.07-0022</t>
  </si>
  <si>
    <t>Поддон душевой стальной эмалированный мелкий, тип ПДСм-800 высотой 150 мм, пластмассовый унифицированный сифон, пластмассовый выпуск с диаметром выпускной решетки 70 мм, диаметр сливного отверстия 50 мм, диаметр сливной гофры 40/50 мм</t>
  </si>
  <si>
    <t>ГЭСН 17-01-006-01</t>
  </si>
  <si>
    <t>Установка фонтанчиков питьевых напольных с педальным пуском</t>
  </si>
  <si>
    <t>Объём: (0,2)*20,1</t>
  </si>
  <si>
    <t>Объём: (0,2)*0,11</t>
  </si>
  <si>
    <t>Объём: (0,022)*1</t>
  </si>
  <si>
    <t>Объём: (0,2)*0,09</t>
  </si>
  <si>
    <t>Объём: (0,2)*0,104</t>
  </si>
  <si>
    <t>Объём: (0,2)*0,12</t>
  </si>
  <si>
    <t>Объём: (0,2)*0,04</t>
  </si>
  <si>
    <t>Объём: (0,2)*0,8</t>
  </si>
  <si>
    <t>Объём: (0,2)*2</t>
  </si>
  <si>
    <t>Объём: (0,2)*0,0004</t>
  </si>
  <si>
    <t>18.2.06.12-0041</t>
  </si>
  <si>
    <t>Фонтанчик питьевой металлический напольный с педальным пуском и изливом для воды, бутылочным сифоном с выпуском без чаши, диаметр чаши 210 мм, высота 840 мм</t>
  </si>
  <si>
    <t>ГЭСН 16-04-004-01</t>
  </si>
  <si>
    <t>Прокладка внутренних трубопроводов канализации из полипропиленовых труб диаметром: 50 мм</t>
  </si>
  <si>
    <t>Объём: (0,58)*59,92</t>
  </si>
  <si>
    <t>Объём: (0,58)*0,02</t>
  </si>
  <si>
    <t>Объём: (0,0116)*1</t>
  </si>
  <si>
    <t>Объём: (0,58)*0,04</t>
  </si>
  <si>
    <t>Объём: (0,0232)*1</t>
  </si>
  <si>
    <t>Объём: (0,58)*0,197</t>
  </si>
  <si>
    <t>Объём: (0,58)*0,0608</t>
  </si>
  <si>
    <t>01.7.15.03-0014</t>
  </si>
  <si>
    <t>Болты стальные с шестигранной головкой, в комплекте с шестигранной гайкой и плоской круглой шайбой, диаметр резьбы М16, длина болта 25-200 мм</t>
  </si>
  <si>
    <t>Объём: (0,58)*0,0012</t>
  </si>
  <si>
    <t>01.7.19.02-0051</t>
  </si>
  <si>
    <t>Кольца резиновые уплотнительные для полипропиленовых труб, диаметр 50 мм</t>
  </si>
  <si>
    <t>Объём: (0,58)*0,12</t>
  </si>
  <si>
    <t>18.1.02.01</t>
  </si>
  <si>
    <t>Задвижки</t>
  </si>
  <si>
    <t>24.3.02.02</t>
  </si>
  <si>
    <t>Трубы безнапорные канализационные из полипропилена</t>
  </si>
  <si>
    <t>Фасонные и соединительные части к полипропиленовым трубам</t>
  </si>
  <si>
    <t>24.3.02.02-0003</t>
  </si>
  <si>
    <t>Трубы полипропиленовые для систем водоотведения, диаметр 50 мм</t>
  </si>
  <si>
    <t>Объём: (0,58)*99,8</t>
  </si>
  <si>
    <t>24.3.05.08-0203</t>
  </si>
  <si>
    <t>Отвод 87,5° полипропиленовый для систем водоотведения, диаметр 50 мм</t>
  </si>
  <si>
    <t>24.3.05.08-0201</t>
  </si>
  <si>
    <t>Отвод 45° полипропиленовый для систем водоотведения, диаметр 50 мм</t>
  </si>
  <si>
    <t>24.3.05.15-0101
(Тройник 90град ПП50*50мм)</t>
  </si>
  <si>
    <t>Тройник полипропиленовый для систем водоотведения, диаметр 50 мм</t>
  </si>
  <si>
    <t>24.3.05.15-0101
(Тройник 45град ПП50*50мм)</t>
  </si>
  <si>
    <t>ТЦ_24.3.05.00_71_7107101861_27.12.2025_02</t>
  </si>
  <si>
    <t>Заглушка D50мм</t>
  </si>
  <si>
    <t>Формула ценообразования: 10,83 + 0,22(2%)</t>
  </si>
  <si>
    <t>ГЭСН 16-04-004-02</t>
  </si>
  <si>
    <t>Прокладка внутренних трубопроводов канализации из полипропиленовых труб диаметром: 110 мм</t>
  </si>
  <si>
    <t>Объём: (0,4)*55,83</t>
  </si>
  <si>
    <t>Объём: (0,4)*0,1</t>
  </si>
  <si>
    <t>Объём: (0,04)*1</t>
  </si>
  <si>
    <t>Объём: (0,4)*0,18</t>
  </si>
  <si>
    <t>Объём: (0,072)*1</t>
  </si>
  <si>
    <t>Объём: (0,4)*0,786</t>
  </si>
  <si>
    <t>Объём: (0,4)*0,0336</t>
  </si>
  <si>
    <t>Объём: (0,4)*0,00266</t>
  </si>
  <si>
    <t>01.7.19.02-0052</t>
  </si>
  <si>
    <t>Кольца резиновые уплотнительные для полипропиленовых труб, диаметр 110 мм</t>
  </si>
  <si>
    <t>Объём: (0,4)*0,12</t>
  </si>
  <si>
    <t>24.3.02.02-0004</t>
  </si>
  <si>
    <t>Трубы полипропиленовые для систем водоотведения, диаметр 110 мм</t>
  </si>
  <si>
    <t>Объём: (0,4)*99,8</t>
  </si>
  <si>
    <t>24.3.05.08-0202</t>
  </si>
  <si>
    <t>Отвод 45° полипропиленовый для систем водоотведения, диаметр 110 мм</t>
  </si>
  <si>
    <t>24.3.05.15-0102
тройник 45град 110*50</t>
  </si>
  <si>
    <t>Тройник полипропиленовый для систем водоотведения, диаметр 110 мм</t>
  </si>
  <si>
    <t>24.3.05.15-0102
тройник 45град 110*110мм</t>
  </si>
  <si>
    <t>ТЦ_24.3.05.05_50_504300306978_28.12.2025_02</t>
  </si>
  <si>
    <t>Канализационная одноплоскостная крестовина 110/110/50, 45 градусов</t>
  </si>
  <si>
    <t>Формула ценообразования: 174,17 + 3,48(2%)</t>
  </si>
  <si>
    <t>24.3.05.10-0001</t>
  </si>
  <si>
    <t>Переход полипропиленовый для систем водоотведения, диаметр 110х50 мм</t>
  </si>
  <si>
    <t>24.3.05.12-0001</t>
  </si>
  <si>
    <t>Ревизия полипропиленовая с крышкой, номинальный внутренний диаметр 100 мм</t>
  </si>
  <si>
    <t>Объём: 5,0+1</t>
  </si>
  <si>
    <t>24.3.05.09-0010</t>
  </si>
  <si>
    <t>Патрубок полипропиленовый раструбный для систем водоотведения, диаметр 110 мм, длина 250 мм</t>
  </si>
  <si>
    <t>Заглушка D110мм</t>
  </si>
  <si>
    <t>Формула ценообразования: 17,5 + 0,35(2%)</t>
  </si>
  <si>
    <t>ГЭСН 16-04-001-02</t>
  </si>
  <si>
    <t>Прокладка трубопроводов канализации из полиэтиленовых труб высокой плотности диаметром: 110 мм</t>
  </si>
  <si>
    <t>Объём: (0,14)*56</t>
  </si>
  <si>
    <t>Объём: (0,14)*0,03</t>
  </si>
  <si>
    <t>Объём: (0,0042)*1</t>
  </si>
  <si>
    <t>Объём: (0,14)*0,02</t>
  </si>
  <si>
    <t>Объём: (0,0028)*1</t>
  </si>
  <si>
    <t>Объём: (0,14)*1,57</t>
  </si>
  <si>
    <t>Объём: (0,14)*0,00266</t>
  </si>
  <si>
    <t>01.7.19.02</t>
  </si>
  <si>
    <t>Кольца резиновые</t>
  </si>
  <si>
    <t>24.3.03.02</t>
  </si>
  <si>
    <t>Трубопроводы канализации из полиэтиленовых труб высокой плотности с гильзами, диаметром 110 мм</t>
  </si>
  <si>
    <t>ТЦ_24.3.02.02_71_7103024937_18.02.2026_02</t>
  </si>
  <si>
    <t>Труба канализационная d110*3,2, ПВХ SN8 (779/1,0167=766,20)</t>
  </si>
  <si>
    <t>Формула ценообразования: 209,34 + 4,19(2%)</t>
  </si>
  <si>
    <t>ТЦ_24.3.05.08_71_7107101861_28.12.2025_02</t>
  </si>
  <si>
    <t>Отвод НПВХ D110мм 45град</t>
  </si>
  <si>
    <t>Формула ценообразования: 143,33 + 2,87(2%)</t>
  </si>
  <si>
    <t>ТЦ_24.3.05.15_71_7107101861_28.12.2025_02</t>
  </si>
  <si>
    <t>Тройник НПВХ D110мм 45град</t>
  </si>
  <si>
    <t>Формула ценообразования: 379,17 + 7,58(2%)</t>
  </si>
  <si>
    <t>ГЭСН 16-07-008-03</t>
  </si>
  <si>
    <t>Установка муфт противопожарных на трубопроводы пластиковые в междуэтажных перекрытиях с креплением дюбель-гвоздями к перекрытиям, диаметром: до 160 мм</t>
  </si>
  <si>
    <t>Объём: (0,04)*7,48</t>
  </si>
  <si>
    <t>Объём: (0,04)*0,06</t>
  </si>
  <si>
    <t>Объём: (0,0024)*1</t>
  </si>
  <si>
    <t>01.7.15.07-0097</t>
  </si>
  <si>
    <t>Дюбель-гвозди полипропиленовые с оцинкованным гвоздем, с цилиндрическим бортиком, размер 6х80 мм</t>
  </si>
  <si>
    <t>Объём: (0,04)*4,04</t>
  </si>
  <si>
    <t>23.8.03.04</t>
  </si>
  <si>
    <t>Муфты противопожарные из нержавеющей стали с вкладышем из терморасширяющейся резины</t>
  </si>
  <si>
    <t>110.1</t>
  </si>
  <si>
    <t>23.8.03.04-1116</t>
  </si>
  <si>
    <t>Муфта противопожарная из нержавеющей стали, предел огнестойкости EI 180, с вкладышем из терморасширяющейся резины, для трубы диаметром 110 мм</t>
  </si>
  <si>
    <t>Объём: (0,04)*100,0</t>
  </si>
  <si>
    <t>ГЭСН 16-07-008-02</t>
  </si>
  <si>
    <t>Установка муфт противопожарных на трубопроводы пластиковые в междуэтажных перекрытиях с креплением дюбель-гвоздями к перекрытиям, диаметром: до 90 мм</t>
  </si>
  <si>
    <t>Объём: (0,01)*6,1</t>
  </si>
  <si>
    <t>Объём: (0,01)*0,02</t>
  </si>
  <si>
    <t>Объём: (0,01)*3,03</t>
  </si>
  <si>
    <t>23.8.03.04-1110</t>
  </si>
  <si>
    <t>Муфта противопожарная из нержавеющей стали, предел огнестойкости EI 180, с вкладышем из терморасширяющейся резины, для трубы диаметром 50 мм</t>
  </si>
  <si>
    <t>ГЭСН 26-01-003-01</t>
  </si>
  <si>
    <t>Изоляция трубопроводов цилиндрами и полуцилиндрами из минеральной ваты на синтетическом связующем</t>
  </si>
  <si>
    <t>Объём: 3,14*(0,114+0,03)*0,03*2+3,14*(0,057+0,03)*0,03*1</t>
  </si>
  <si>
    <t>Объём: (0,0353)*18,45</t>
  </si>
  <si>
    <t>Объём: (0,0353)*0,37</t>
  </si>
  <si>
    <t>Объём: (0,013061)*1</t>
  </si>
  <si>
    <t>Объём: (0,0353)*1,18</t>
  </si>
  <si>
    <t>01.7.15.14-0304</t>
  </si>
  <si>
    <t>Шурупы самонарезающие стальные оцинкованные с полукруглой головкой и крестообразным шлицем, остроконечные, диаметр 4 мм, длина 12 мм</t>
  </si>
  <si>
    <t>Объём: (0,0353)*0,00004</t>
  </si>
  <si>
    <t>08.3.02.01-0041</t>
  </si>
  <si>
    <t>Ленты стальные упаковочные, мягкие, нормальной точности по толщине и ширине 0,7х20-50 мм</t>
  </si>
  <si>
    <t>Объём: (0,0353)*0,0109</t>
  </si>
  <si>
    <t>08.3.03.05-0011</t>
  </si>
  <si>
    <t>Проволока стальная низкоуглеродистая оцинкованная разного назначения, диаметр 1,1 мм</t>
  </si>
  <si>
    <t>Объём: (0,0353)*0,0011</t>
  </si>
  <si>
    <t>08.3.03.05-0013</t>
  </si>
  <si>
    <t>Проволока стальная низкоуглеродистая оцинкованная разного назначения, диаметр 1,6 мм</t>
  </si>
  <si>
    <t>Объём: (0,0353)*0,004</t>
  </si>
  <si>
    <t>08.3.05.05-0054</t>
  </si>
  <si>
    <t>Сталь листовая оцинкованная, толщина 0,8 мм</t>
  </si>
  <si>
    <t>Объём: (0,0353)*0,039</t>
  </si>
  <si>
    <t>12.2.08.03</t>
  </si>
  <si>
    <t>Цилиндры и полуцилиндры теплоизоляционные из минваты на синтетическом связующем</t>
  </si>
  <si>
    <t>12.2.08.01-0041</t>
  </si>
  <si>
    <t>Цилиндры теплоизоляционные из минеральной ваты на основе базальтовых пород, кашированные армированной алюминиевой фольгой, группа горючести Г1, плотность до 100 кг/м3, теплопроводность при +10/+25 °C не более 0,036/0,039 Вт/(м*К), максимальная температура применения +250 °C, толщина стенки 30 мм, внутренний диаметр 114 мм</t>
  </si>
  <si>
    <t>12.2.08.01-0032</t>
  </si>
  <si>
    <t>Цилиндры теплоизоляционные из минеральной ваты на основе базальтовых пород, кашированные армированной алюминиевой фольгой, группа горючести Г1, плотность до 100 кг/м3, теплопроводность при +10/+25 °C не более 0,036/0,039 Вт/(м*К), максимальная температура применения +250 °C, толщина стенки 30 мм, внутренний диаметр 57 мм</t>
  </si>
  <si>
    <t>Итого прямые затраты по разделу 4. Хозяйственно-бытовая канализация К1</t>
  </si>
  <si>
    <t>Итого по разделу 4. Хозяйственно-бытовая канализация К1</t>
  </si>
  <si>
    <t>Раздел 5. Внутренний водосток К2</t>
  </si>
  <si>
    <t>ГЭСН 16-07-002-03</t>
  </si>
  <si>
    <t>Установка воронок сливных диаметром: 100 мм</t>
  </si>
  <si>
    <t>Объём: (2,0)*0,83</t>
  </si>
  <si>
    <t>01.1.02.10-1022</t>
  </si>
  <si>
    <t>Хризотил (асбест хризотиловый), группа 6К, марки 6К-45, 6К-30, 6К-20, 6К-5</t>
  </si>
  <si>
    <t>Объём: (2,0)*0,0004</t>
  </si>
  <si>
    <t>Объём: (2,0)*0,12</t>
  </si>
  <si>
    <t>08.1.02.01</t>
  </si>
  <si>
    <t>Воронки</t>
  </si>
  <si>
    <t>ТЦ_08.1.02.01_77_7722753969_27.12.2025_02</t>
  </si>
  <si>
    <t>Воронка кровельна d110мм ТП-01.1000/6-3 с электрообогревом</t>
  </si>
  <si>
    <t>Формула ценообразования: 3470,83 + 69,42(2%)</t>
  </si>
  <si>
    <t>ТЦ_24.3.05.07_71_7107101861_27.12.2025_02</t>
  </si>
  <si>
    <t>Муфта НПВХ скользящая ремонтная SDR 26-110</t>
  </si>
  <si>
    <t>Формула ценообразования: 944,17 + 18,88(2%)</t>
  </si>
  <si>
    <t>Объём: (0,03)*7,48</t>
  </si>
  <si>
    <t>Объём: (0,03)*0,06</t>
  </si>
  <si>
    <t>Объём: (0,03)*4,04</t>
  </si>
  <si>
    <t>118.1</t>
  </si>
  <si>
    <t>Объём: (0,03)*100,0</t>
  </si>
  <si>
    <t>Объём: (0,6)*56</t>
  </si>
  <si>
    <t>Объём: (0,6)*0,02</t>
  </si>
  <si>
    <t>Объём: (0,012)*1</t>
  </si>
  <si>
    <t>Объём: (0,6)*1,57</t>
  </si>
  <si>
    <t>Объём: (0,6)*0,00266</t>
  </si>
  <si>
    <t>119.1</t>
  </si>
  <si>
    <t>24.3.03.03-0033</t>
  </si>
  <si>
    <t>Трубы ливневые полиэтиленовые двухслойные профилированные, SN8, диаметр 110 мм</t>
  </si>
  <si>
    <t>Объём: (0,6)*99,8</t>
  </si>
  <si>
    <t>ТЦ_24.3.05.09_71_7104519280_27.12.2025_02</t>
  </si>
  <si>
    <t>Патрубок НПВХ с металлическим фланцем SDR26 110*110мм</t>
  </si>
  <si>
    <t>Формула ценообразования: 6011,15 + 120,22(2%)</t>
  </si>
  <si>
    <t>ТЦ_24.3.05.15_71_7104519280_27.12.2025_02</t>
  </si>
  <si>
    <t>Тройник НПВХ с металлическим фланцем SDR26 110*110</t>
  </si>
  <si>
    <t>Формула ценообразования: 8386,89 + 167,74(2%)</t>
  </si>
  <si>
    <t>23.8.04.01-0023</t>
  </si>
  <si>
    <t>Заглушка эллиптическая, сталь марки 20, номинальное давление 10 МПа, номинальный диаметр 100 мм, наружный диаметр 108 мм, толщина стенки 4,0 мм</t>
  </si>
  <si>
    <t>Объём: 3,14 * (0,114 + 0,03) * 0,03*2</t>
  </si>
  <si>
    <t>Объём: (0,0271)*18,45</t>
  </si>
  <si>
    <t>Объём: (0,0271)*0,37</t>
  </si>
  <si>
    <t>Объём: (0,010027)*1</t>
  </si>
  <si>
    <t>Объём: (0,0271)*1,18</t>
  </si>
  <si>
    <t>Объём: (0,0271)*0,00004</t>
  </si>
  <si>
    <t>Объём: (0,0271)*0,0109</t>
  </si>
  <si>
    <t>Объём: (0,0271)*0,0011</t>
  </si>
  <si>
    <t>Объём: (0,0271)*0,004</t>
  </si>
  <si>
    <t>Объём: (0,0271)*0,039</t>
  </si>
  <si>
    <t>Итого прямые затраты по разделу 5. Внутренний водосток К2</t>
  </si>
  <si>
    <t>Итого по разделу 5. Внутренний водосток К2</t>
  </si>
  <si>
    <t>Раздел 6. Прочее</t>
  </si>
  <si>
    <t>ГЭСН 46-03-017-03</t>
  </si>
  <si>
    <t>Заделка отверстий, гнезд и борозд: в стенах и перегородках железобетонных площадью до 0,1 м2</t>
  </si>
  <si>
    <t>Объём: (0,5)*75,58</t>
  </si>
  <si>
    <t>Объём: (0,5)*0,23</t>
  </si>
  <si>
    <t>Объём: (0,5)*0,43</t>
  </si>
  <si>
    <t>Объём: (0,215)*1</t>
  </si>
  <si>
    <t>Объём: (0,5)*0,0137</t>
  </si>
  <si>
    <t>Объём: (0,5)*0,0059</t>
  </si>
  <si>
    <t>Объём: (0,5)*0,0049</t>
  </si>
  <si>
    <t>Объём: (0,5)*0,0005</t>
  </si>
  <si>
    <t>Объём: (0,5)*0,0095</t>
  </si>
  <si>
    <t>08.4.03.03-0032</t>
  </si>
  <si>
    <t>Сталь арматурная горячекатаная периодического профиля, класс A-III, диаметр 12 мм</t>
  </si>
  <si>
    <t>Объём: (0,5)*0,05</t>
  </si>
  <si>
    <t>Объём: (0,5)*0,21</t>
  </si>
  <si>
    <t>11.1.03.06-0075</t>
  </si>
  <si>
    <t>Доска обрезная хвойных пород, естественной влажности, длина 2-6,5 м, ширина 100-250 мм, толщина 30-40 мм, сорт III</t>
  </si>
  <si>
    <t>Объём: (0,5)*0,18</t>
  </si>
  <si>
    <t>04.1.02.05-0112</t>
  </si>
  <si>
    <t>Смеси бетонные тяжелого бетона (БСТ) на щебне из гравия, класс В7,5, F(1)75, W4</t>
  </si>
  <si>
    <t>Объём: (0,5)*1,04</t>
  </si>
  <si>
    <t>ГЭСНр 69-01-001-03</t>
  </si>
  <si>
    <t>Пробивка отверстий в кирпичных стенах для водогазопроводных труб вручную при толщине стен: в 1,5 кирпича</t>
  </si>
  <si>
    <t>100 отверстий</t>
  </si>
  <si>
    <t>Объём: (0,07)*119,7</t>
  </si>
  <si>
    <t>Объём: (0,07)*0,15</t>
  </si>
  <si>
    <t>ГЭСН 01-02-061-01</t>
  </si>
  <si>
    <t>Засыпка вручную траншей, пазух котлованов и ям, группа грунтов: 1</t>
  </si>
  <si>
    <t>Объём: 2/1,1</t>
  </si>
  <si>
    <t>1-100-15</t>
  </si>
  <si>
    <t>Средний разряд работы 1,5</t>
  </si>
  <si>
    <t>Объём: (0,0182)*88,5</t>
  </si>
  <si>
    <t>Итого прямые затраты по разделу 6. Прочее</t>
  </si>
  <si>
    <t>Итого по разделу 6. Прочее</t>
  </si>
  <si>
    <t>Раздел 7. Демонтаж</t>
  </si>
  <si>
    <t>ГЭСНр 65-01-004-02
вес мусора 0,106т</t>
  </si>
  <si>
    <t>Демонтаж: унитазов и писсуаров</t>
  </si>
  <si>
    <t>Объём: (0,04)*63,84</t>
  </si>
  <si>
    <t>Объём: (0,04)*0,29</t>
  </si>
  <si>
    <t>999-9899</t>
  </si>
  <si>
    <t>Строительный мусор и масса возвратных материалов</t>
  </si>
  <si>
    <t>Объём: (0,04)*2,65</t>
  </si>
  <si>
    <t>Пр/812-099.1-1</t>
  </si>
  <si>
    <t>НР Внутренние санитарно-технические работы: демонтаж и разборка</t>
  </si>
  <si>
    <t>Пр/774-099.1</t>
  </si>
  <si>
    <t>СП Внутренние санитарно-технические работы: демонтаж и разборка</t>
  </si>
  <si>
    <t>ГЭСНр 65-01-004-01
вес мусора 0,2т</t>
  </si>
  <si>
    <t>Демонтаж: умывальников и раковин</t>
  </si>
  <si>
    <t>Объём: (0,12)*51,3</t>
  </si>
  <si>
    <t>Объём: (0,12)*0,26</t>
  </si>
  <si>
    <t>Объём: (0,0312)*1</t>
  </si>
  <si>
    <t>Объём: (0,12)*1,66</t>
  </si>
  <si>
    <t>571/пр_2022_п.83_т.2_стр.3_стб.3</t>
  </si>
  <si>
    <t>Демонтаж (разборка) систем инженерно-технического обеспечения, ЗТ: 0.4, ЗТм: 0.4, ЭМ: 0.4, М: 0</t>
  </si>
  <si>
    <t>0.4</t>
  </si>
  <si>
    <t>Объём: (0,1)*20,1</t>
  </si>
  <si>
    <t>Объём: (0,1)*0,11</t>
  </si>
  <si>
    <t>Объём: (0,011)*1</t>
  </si>
  <si>
    <t>Объём: (0,1)*0,09</t>
  </si>
  <si>
    <t>Объём: (0,009)*1</t>
  </si>
  <si>
    <t>Объём: (0,1)*0,12</t>
  </si>
  <si>
    <t>Объём: (0,1)*0,7</t>
  </si>
  <si>
    <t>Объём: (0,1)*0,8</t>
  </si>
  <si>
    <t>Объём: (0,1)*0,0004</t>
  </si>
  <si>
    <t>ГЭСНр 65-01-002-02
вес мусора 0,4т</t>
  </si>
  <si>
    <t>Разборка трубопроводов из чугунных канализационных труб диаметром: 100 мм</t>
  </si>
  <si>
    <t>Объём: (0,3)*85,3</t>
  </si>
  <si>
    <t>Объём: (0,3)*0,32</t>
  </si>
  <si>
    <t>Объём: (0,096)*1</t>
  </si>
  <si>
    <t>Объём: (0,3)*1,34</t>
  </si>
  <si>
    <t>ГЭСНр 65-01-002-01
вес мусора 0,12т</t>
  </si>
  <si>
    <t>Разборка трубопроводов из чугунных канализационных труб диаметром: 50 мм</t>
  </si>
  <si>
    <t>Объём: (0,2)*68,8</t>
  </si>
  <si>
    <t>Объём: (0,2)*0,16</t>
  </si>
  <si>
    <t>Объём: (0,032)*1</t>
  </si>
  <si>
    <t>Объём: (0,2)*0,59</t>
  </si>
  <si>
    <t>ГЭСН 16-04-004-02
*демонтаж (Вес: 0,91 кг/м вес мусора 70*0,91/1000=0,06т)</t>
  </si>
  <si>
    <t>Объём: (0,7)*55,83</t>
  </si>
  <si>
    <t>Объём: (0,7)*0,1</t>
  </si>
  <si>
    <t>Объём: (0,7)*0,18</t>
  </si>
  <si>
    <t>Объём: (0,7)*0,786</t>
  </si>
  <si>
    <t>Объём: (0,7)*0,0336</t>
  </si>
  <si>
    <t>Объём: (0,7)*0,00266</t>
  </si>
  <si>
    <t>Объём: (0,7)*0,12</t>
  </si>
  <si>
    <t>Объём: (0,7)*0,0</t>
  </si>
  <si>
    <t>Объём: (0,7)*99,8</t>
  </si>
  <si>
    <t>ГЭСН 16-04-004-01
*демонтаж (Вес: 0,28 кг/м вес мусора 40*0,28/1000=0,01т)</t>
  </si>
  <si>
    <t>Объём: (0,4)*59,92</t>
  </si>
  <si>
    <t>Объём: (0,4)*0,02</t>
  </si>
  <si>
    <t>Объём: (0,4)*0,04</t>
  </si>
  <si>
    <t>Объём: (0,4)*0,197</t>
  </si>
  <si>
    <t>Объём: (0,4)*0,0608</t>
  </si>
  <si>
    <t>Объём: (0,4)*0,0012</t>
  </si>
  <si>
    <t>Объём: (0,4)*0,0</t>
  </si>
  <si>
    <t>ГЭСНр 65-01-001-06</t>
  </si>
  <si>
    <t>Разборка трубопроводов из водогазопроводных труб диаметром: свыше 63 до 100 мм</t>
  </si>
  <si>
    <t>Объём: (0,25)*76,38</t>
  </si>
  <si>
    <t>Объём: (0,25)*0,26</t>
  </si>
  <si>
    <t>Объём: (0,065)*1</t>
  </si>
  <si>
    <t>Объём: (0,25)*6,5</t>
  </si>
  <si>
    <t>Объём: (0,25)*0,85</t>
  </si>
  <si>
    <t>Объём: (0,25)*5,4</t>
  </si>
  <si>
    <t>999-9899
вес мусора 0,11т</t>
  </si>
  <si>
    <t>Объём: (0,25)*0,43</t>
  </si>
  <si>
    <t>ГЭСНр 65-01-001-04
вес мусора 0,058т</t>
  </si>
  <si>
    <t>Разборка трубопроводов из водогазопроводных труб диаметром: свыше 40 до 50 мм</t>
  </si>
  <si>
    <t>Объём: (0,2)*51,44</t>
  </si>
  <si>
    <t>Объём: (0,2)*4,9</t>
  </si>
  <si>
    <t>Объём: (0,2)*0,61</t>
  </si>
  <si>
    <t>Объём: (0,2)*3,9</t>
  </si>
  <si>
    <t>Объём: (0,2)*0,29</t>
  </si>
  <si>
    <t>ГЭСНр 65-01-001-01
вес мусора 0,17т</t>
  </si>
  <si>
    <t>Разборка трубопроводов из водогазопроводных труб диаметром: до 25 мм</t>
  </si>
  <si>
    <t>Объём: 20+30+40</t>
  </si>
  <si>
    <t>Объём: (0,9)*28,03</t>
  </si>
  <si>
    <t>Объём: (0,9)*0,05</t>
  </si>
  <si>
    <t>Объём: (0,045)*1</t>
  </si>
  <si>
    <t>Объём: (0,9)*2,5</t>
  </si>
  <si>
    <t>Объём: (0,9)*0,36</t>
  </si>
  <si>
    <t>Объём: (0,9)*2,29</t>
  </si>
  <si>
    <t>Объём: (0,9)*0,19</t>
  </si>
  <si>
    <t>Объём: (0,106+0,2+0,4+0,12+0,06+0,01+0,11+0,058)*0,1</t>
  </si>
  <si>
    <t>Объём: (0,106+0,2+0,4+0,12+0,06+0,01+0,11+0,058)*0,9</t>
  </si>
  <si>
    <t>Объём: 0,1064+0,9576</t>
  </si>
  <si>
    <t>Итого прямые затраты по разделу 7. Демонтаж</t>
  </si>
  <si>
    <t>Итого по разделу 7. Демонтаж</t>
  </si>
  <si>
    <t>гип, Андреев К.Ю.</t>
  </si>
  <si>
    <t>ЛОКАЛЬНЫЙ СМЕТНЫЙ РАСЧЁТ (СМЕТА) № ЛС-02-01-03</t>
  </si>
  <si>
    <t>060/25-ОВ2-ВОР</t>
  </si>
  <si>
    <t>3 513,31</t>
  </si>
  <si>
    <t>220,79</t>
  </si>
  <si>
    <t>2,40</t>
  </si>
  <si>
    <t>1 033,68</t>
  </si>
  <si>
    <t>16,51</t>
  </si>
  <si>
    <t>2 463,12</t>
  </si>
  <si>
    <t>Раздел 1. П1 (L=640 м3/ч, Pc=450 Па); П2 (L=500 м3/ч, Pc=450 Па)</t>
  </si>
  <si>
    <t>ГЭСН 20-06-002-01</t>
  </si>
  <si>
    <t>Установка камер приточных типовых: без секции орошения производительностью до 10 тыс.м3/час</t>
  </si>
  <si>
    <t>ГЭСН20_ОП_п.1.20.19_прил.20.1_п.10</t>
  </si>
  <si>
    <t>Индивидуальные испытания систем вентиляции и кондиционирования воздуха, ЗТ: 1.05, ЗТм: 1.05, ЭМ: 1.05</t>
  </si>
  <si>
    <t>1.05</t>
  </si>
  <si>
    <t>Объём: (2,0)*40,1</t>
  </si>
  <si>
    <t>Объём: (2,0)*0,2</t>
  </si>
  <si>
    <t>Объём: (0,4)*1</t>
  </si>
  <si>
    <t>91.06.03-047</t>
  </si>
  <si>
    <t>Лебедки ручные и рычажные тяговым усилием 31,39 кН (3,2 т)</t>
  </si>
  <si>
    <t>Объём: (2,0)*12,61</t>
  </si>
  <si>
    <t>Объём: (2,0)*0,3</t>
  </si>
  <si>
    <t>Объём: (0,6)*1</t>
  </si>
  <si>
    <t>Объём: (2,0)*1,45</t>
  </si>
  <si>
    <t>01.7.02.06-0017</t>
  </si>
  <si>
    <t>Картон строительный прокладочный, марка Б</t>
  </si>
  <si>
    <t>Объём: (2,0)*0,00038</t>
  </si>
  <si>
    <t>Объём: (2,0)*0,15</t>
  </si>
  <si>
    <t>Объём: (2,0)*0,34</t>
  </si>
  <si>
    <t>Объём: (2,0)*0,00096</t>
  </si>
  <si>
    <t>Объём: (2,0)*4,2</t>
  </si>
  <si>
    <t>01.7.15.11-0062</t>
  </si>
  <si>
    <t>Шайбы стальные</t>
  </si>
  <si>
    <t>Объём: (2,0)*0,00018</t>
  </si>
  <si>
    <t>01.7.19.04-0031</t>
  </si>
  <si>
    <t>Прокладки резиновые (пластина техническая прессованная)</t>
  </si>
  <si>
    <t>Объём: (2,0)*2,72</t>
  </si>
  <si>
    <t>Объём: (2,0)*0,009</t>
  </si>
  <si>
    <t>Объём: (2,0)*0,29</t>
  </si>
  <si>
    <t>Объём: (2,0)*0,00014</t>
  </si>
  <si>
    <t>23.8.03.06-0009</t>
  </si>
  <si>
    <t>Сгон стальной в сборе с муфтой и контргайкой, диаметр условного прохода 40 мм</t>
  </si>
  <si>
    <t>Объём: (2,0)*3</t>
  </si>
  <si>
    <t>НР Вентиляция и кондиционирование воздуха</t>
  </si>
  <si>
    <t>СП Вентиляция и кондиционирование воздуха</t>
  </si>
  <si>
    <t>ТЦ_101_77_7728668928_17.12.2025_02
Том1стр.27</t>
  </si>
  <si>
    <t>Приточная подвесная система в комплекте:Корпус фильтра укороченного UTR 40-20 FKUM 1,00 ШТ;Вставка карманная фильтрующая укороченная WFUM 40-20 G3 1,00 ШТ;Заслонка регулирующая ZR 40-20 1,00 ШТ;Вставка гибкая WG 40-20 2,00 ШТ;Секция промежуточная UTR 40-20 ZP 1,00 ШТ;Воздухонагреватель электрический UTR 40-20 ELN/12 1,00 ШТ;Вентилятор UTR 40-20 V1.22-0,37х30 1,00 ШТ;Шумоглушитель UTR 40-20 SGD 1,00 ШТ;</t>
  </si>
  <si>
    <t>Формула ценообразования: 365752 + 4389,02(1,2%)</t>
  </si>
  <si>
    <t>ГЭСНм 11-03-001-01</t>
  </si>
  <si>
    <t>Приборы, устанавливаемые на металлоконструкциях, щитах и пультах, масса: до 5 кг</t>
  </si>
  <si>
    <t>Объём: 2+2</t>
  </si>
  <si>
    <t>Объём: (4,0)*0,52</t>
  </si>
  <si>
    <t>01.7.15.03-0031</t>
  </si>
  <si>
    <t>Болты стальные оцинкованные с шестигранной головкой и оцинкованной шестигранной гайкой, диаметр резьбы болта и гайки М6, длина болта 12-60 мм</t>
  </si>
  <si>
    <t>Объём: (4,0)*0,035</t>
  </si>
  <si>
    <t>3.1</t>
  </si>
  <si>
    <t>421/пр_2020_п.75_пп.а</t>
  </si>
  <si>
    <t>Сметная стоимость вспомогательных ненормируемых материальных ресурсов, не учтенная в сметной норме, 2%</t>
  </si>
  <si>
    <t>Пр/812-053.0-1</t>
  </si>
  <si>
    <t>НР Приборы, средства автоматизации и вычислительной техники</t>
  </si>
  <si>
    <t>Пр/774-053.0</t>
  </si>
  <si>
    <t>СП Приборы, средства автоматизации и вычислительной техники</t>
  </si>
  <si>
    <t>ТЦ_64.0.00.00_77_7728668928_17.12.2025_02
Том1стр.27</t>
  </si>
  <si>
    <t>Блок управления CHU-TGA-E15-1R0</t>
  </si>
  <si>
    <t>Формула ценообразования: 134138 + 1609,66(1,2%)</t>
  </si>
  <si>
    <t>ТЦ_61.0.00.00_77_7728668928_17.12.2025_02
Том1стр.27</t>
  </si>
  <si>
    <t>Частотный преобразователь 0,75 кВт 220 В</t>
  </si>
  <si>
    <t>Формула ценообразования: 28000 + 336(1,2%)</t>
  </si>
  <si>
    <t>ГЭСНм 11-02-001-01</t>
  </si>
  <si>
    <t>Прибор, устанавливаемый на резьбовых соединениях, масса: до 1,5 кг</t>
  </si>
  <si>
    <t>Объём: (4,0)*1,03</t>
  </si>
  <si>
    <t>01.1.02.08-1040</t>
  </si>
  <si>
    <t>Лист паронитовый марки ПМБ (ПОН-А, ПОН-Б), толщина от 0,4 до 5 мм</t>
  </si>
  <si>
    <t>Объём: (4,0)*0,042</t>
  </si>
  <si>
    <t>6.1</t>
  </si>
  <si>
    <t>ТЦ_63.4.00.00_77_7728668928_17.12.2025_02
Том1стр.27</t>
  </si>
  <si>
    <t>Датчик температуры канальный ARK-3 (дтк на приток.)</t>
  </si>
  <si>
    <t>Формула ценообразования: 6388 + 76,66(1,2%)</t>
  </si>
  <si>
    <t>ТЦ_63.4.00.00_77_7728668928_17.12.2025_02</t>
  </si>
  <si>
    <t>Датчик перепада давления 500 Pa DVL-500 (дпд на прит. фильтр)</t>
  </si>
  <si>
    <t>Формула ценообразования: 4900 + 58,8(1,2%)</t>
  </si>
  <si>
    <t>Итого прямые затраты по разделу 1. П1 (L=640 м3/ч, Pc=450 Па); П2 (L=500 м3/ч, Pc=450 Па)</t>
  </si>
  <si>
    <t>Итого по разделу 1. П1 (L=640 м3/ч, Pc=450 Па); П2 (L=500 м3/ч, Pc=450 Па)</t>
  </si>
  <si>
    <t>Раздел 2. П3 (L=4620 м3/ч, Pc=600 Па)</t>
  </si>
  <si>
    <t>Объём: (1,0)*40,1</t>
  </si>
  <si>
    <t>Объём: (1,0)*0,2</t>
  </si>
  <si>
    <t>Объём: (0,2)*1</t>
  </si>
  <si>
    <t>Объём: (1,0)*12,61</t>
  </si>
  <si>
    <t>Объём: (1,0)*0,3</t>
  </si>
  <si>
    <t>Объём: (0,3)*1</t>
  </si>
  <si>
    <t>Объём: (1,0)*1,45</t>
  </si>
  <si>
    <t>Объём: (1,0)*0,00038</t>
  </si>
  <si>
    <t>Объём: (1,0)*0,15</t>
  </si>
  <si>
    <t>Объём: (1,0)*0,34</t>
  </si>
  <si>
    <t>Объём: (1,0)*0,00096</t>
  </si>
  <si>
    <t>Объём: (1,0)*4,2</t>
  </si>
  <si>
    <t>Объём: (1,0)*0,00018</t>
  </si>
  <si>
    <t>Объём: (1,0)*2,72</t>
  </si>
  <si>
    <t>Объём: (1,0)*0,009</t>
  </si>
  <si>
    <t>Объём: (1,0)*0,29</t>
  </si>
  <si>
    <t>Объём: (1,0)*0,00014</t>
  </si>
  <si>
    <t>Объём: (1,0)*3</t>
  </si>
  <si>
    <t>ТЦ_101_77_7728668928_17.12.2025_02</t>
  </si>
  <si>
    <t>Приточная наполная канальная установка в комплекте: Корпус фильтра укороченного UTR 70-40 FKUM 1,00 ШТ;Вставка карманная фильтрующая укороченная WFUM 70-40 G3 1,00 ШТ;Заслонка регулирующая ZR 70-40 1,00 ШТ;Вставка гибкая WG 70-40 2,00 ШТ;Секция промежуточная UTR 70-40 ZP 1,00 ШТ;Воздухонагреватель электрический UTR 70-40 ELN/45 1,00 ШТ;Воздухонагреватель электрический UTR 70-40 ELN/30 1,00 ШТ;Вентилятор UTR 70-40 V1.31-2,2х30 1,00 ШТ;Шумоглушитель UTR 70-40 SGD 1,00 ШТ</t>
  </si>
  <si>
    <t>Формула ценообразования: 792139 + 9505,67(1,2%)</t>
  </si>
  <si>
    <t>Объём: 1+1</t>
  </si>
  <si>
    <t>Объём: (2,0)*0,52</t>
  </si>
  <si>
    <t>Объём: (2,0)*0,035</t>
  </si>
  <si>
    <t>11.1</t>
  </si>
  <si>
    <t>ТЦ_64.0.00.00_77_7728668928_17.12.2025_02</t>
  </si>
  <si>
    <t>Блок управления CHU-TG1-E0-3R0 /N Нестандарт</t>
  </si>
  <si>
    <t>Формула ценообразования: 190400 + 2284,8(1,2%)</t>
  </si>
  <si>
    <t>Частотный преобразователь 2,2 кВт 380 В</t>
  </si>
  <si>
    <t>Формула ценообразования: 43313 + 519,76(1,2%)</t>
  </si>
  <si>
    <t>ГЭСНм 10-06-037-05</t>
  </si>
  <si>
    <t>Шкаф для трубных проводок: настенный, размер до 640х840 мм</t>
  </si>
  <si>
    <t>Объём: (2,0)*2</t>
  </si>
  <si>
    <t>91.14.02-002</t>
  </si>
  <si>
    <t>Автомобили бортовые, грузоподъемность до 8 т</t>
  </si>
  <si>
    <t>Объём: (2,0)*0,02</t>
  </si>
  <si>
    <t>01.7.15.07-0012</t>
  </si>
  <si>
    <t>Дюбели пластмассовые с шурупами, диаметр 12 мм, длина 70 мм, диаметр шурупа 8 мм, длина шурупа 70 мм</t>
  </si>
  <si>
    <t>01.7.15.14-0174</t>
  </si>
  <si>
    <t>Шурупы самонарезающие стальные с полукруглой головкой и прямым шлицем, остроконечные, диаметр 8 мм, длина 100 мм</t>
  </si>
  <si>
    <t>Объём: (2,0)*0,00003</t>
  </si>
  <si>
    <t>14.4.04.12-0008</t>
  </si>
  <si>
    <t>Эмаль ЭП-140</t>
  </si>
  <si>
    <t>Объём: (2,0)*0,0009</t>
  </si>
  <si>
    <t>14.1</t>
  </si>
  <si>
    <t>Пр/812-051.1-1</t>
  </si>
  <si>
    <t>НР Оборудование связи: прокладка и монтаж сетей связи</t>
  </si>
  <si>
    <t>Пр/774-051.1</t>
  </si>
  <si>
    <t>СП Оборудование связи: прокладка и монтаж сетей связи</t>
  </si>
  <si>
    <t>Щит управления силовой CHU-V E45</t>
  </si>
  <si>
    <t>Формула ценообразования: 106138 + 1273,66(1,2%)</t>
  </si>
  <si>
    <t>Щит управления силовой CHU-V E30</t>
  </si>
  <si>
    <t>Формула ценообразования: 102463 + 1229,56(1,2%)</t>
  </si>
  <si>
    <t>Объём: (2,0)*1,03</t>
  </si>
  <si>
    <t>Объём: (2,0)*0,042</t>
  </si>
  <si>
    <t>17.1</t>
  </si>
  <si>
    <t>Итого прямые затраты по разделу 2. П3 (L=4620 м3/ч, Pc=600 Па)</t>
  </si>
  <si>
    <t>Итого по разделу 2. П3 (L=4620 м3/ч, Pc=600 Па)</t>
  </si>
  <si>
    <t>Раздел 3. В1 (L=640 м3/ч, Pc=450 Па)</t>
  </si>
  <si>
    <t>ГЭСН 20-02-014-04</t>
  </si>
  <si>
    <t>Установка шумоглушителей вентиляционных трубчатых круглого сечения типа: ГТК 1-4, диаметр обечайки 315 мм</t>
  </si>
  <si>
    <t>Объём: (1,0)*1,54</t>
  </si>
  <si>
    <t>Объём: (1,0)*0,39</t>
  </si>
  <si>
    <t>19.1.01.11</t>
  </si>
  <si>
    <t>19.4.02.03</t>
  </si>
  <si>
    <t>Шумоглушители трубчатые</t>
  </si>
  <si>
    <t>20.1</t>
  </si>
  <si>
    <t>19.4.02.03-0018
*SGK 315/6</t>
  </si>
  <si>
    <t>Глушитель шума вентиляционных установок, трубчатый из листовой оцинкованной стали, круглого сечения на ниппельном соединении, длина корпуса 600 мм, внутренний диаметр 315 мм</t>
  </si>
  <si>
    <t>ГЭСН 20-03-005-01</t>
  </si>
  <si>
    <t>Установка канальных вентиляторов массой до 10 кг</t>
  </si>
  <si>
    <t>Объём: (1,0)*2,74</t>
  </si>
  <si>
    <t>Объём: (1,0)*0,166</t>
  </si>
  <si>
    <t>01.7.15.01-0037</t>
  </si>
  <si>
    <t>Анкер забивной латунный, диаметр внутренней резьбы М10, диаметр 12 мм, длина 40 мм</t>
  </si>
  <si>
    <t>Объём: (1,0)*2</t>
  </si>
  <si>
    <t>Хомуты быстросъемные из оцинкованной стали</t>
  </si>
  <si>
    <t>21.1</t>
  </si>
  <si>
    <t>19.1.01.11-0019
SKL 315</t>
  </si>
  <si>
    <t>Хомут для крепления воздуховодов, диаметр 315 мм</t>
  </si>
  <si>
    <t>Объём: (1,0)*2,0</t>
  </si>
  <si>
    <t>ТЦ_64.1.02.02_77_7717670202_17.12.2025_02
Том1стр.28</t>
  </si>
  <si>
    <t>Вентилятор WNK 315/1 (24822/1,0167=24 414,28</t>
  </si>
  <si>
    <t>Формула ценообразования: 20011,7 + 240,14(1,2%)</t>
  </si>
  <si>
    <t>ГЭСН 20-02-006-02</t>
  </si>
  <si>
    <t>Установка заслонок воздушных и клапанов воздушных КВР с электрическим или пневматическим приводом: диаметром до 355 мм</t>
  </si>
  <si>
    <t>Объём: (1,0)*1,6</t>
  </si>
  <si>
    <t>Объём: (1,0)*0,4</t>
  </si>
  <si>
    <t>Объём: (1,0)*0,32</t>
  </si>
  <si>
    <t>19.3.01.02</t>
  </si>
  <si>
    <t>Заслонки унифицированные или клапаны</t>
  </si>
  <si>
    <t>23.1</t>
  </si>
  <si>
    <t>19.3.01.02-0004
ZRK 315</t>
  </si>
  <si>
    <t>Заслонка воздушная круглая взрывозащищенная с ручным управлением, диаметр 315 мм</t>
  </si>
  <si>
    <t>ТЦ_69.0.00.00_77_7728668928_17.12.2025_02</t>
  </si>
  <si>
    <t>Привод PFF 03/230.D (для засл. выт. канала) (13333/1,0167=13 114)</t>
  </si>
  <si>
    <t>Формула ценообразования: 10749,18 + 128,99(1,2%)</t>
  </si>
  <si>
    <t>Объём: (1,0)*0,52</t>
  </si>
  <si>
    <t>Объём: (1,0)*0,035</t>
  </si>
  <si>
    <t>25.1</t>
  </si>
  <si>
    <t>ТЦ_19.0.00.00_50_5027330502_17.12.2025_02</t>
  </si>
  <si>
    <t>Регулятор скорости STY-1,5 (2400/1,0167=2 360,58)</t>
  </si>
  <si>
    <t>Формула ценообразования: 1934,9 + 23,22(1,2%)</t>
  </si>
  <si>
    <t>ГЭСН 20-02-019-01</t>
  </si>
  <si>
    <t>Установка кронштейнов под вентиляционное оборудование</t>
  </si>
  <si>
    <t>100 кг</t>
  </si>
  <si>
    <t>Объём: (0,009)*5,02</t>
  </si>
  <si>
    <t>Объём: (0,009)*0,04</t>
  </si>
  <si>
    <t>Объём: (0,00036)*1</t>
  </si>
  <si>
    <t>Объём: (0,009)*0,93</t>
  </si>
  <si>
    <t>Объём: (0,009)*0,08</t>
  </si>
  <si>
    <t>Объём: (0,009)*0,8</t>
  </si>
  <si>
    <t>Объём: (0,009)*0,7</t>
  </si>
  <si>
    <t>Объём: (0,009)*0,01</t>
  </si>
  <si>
    <t>Объём: (0,009)*0,1</t>
  </si>
  <si>
    <t>Итого прямые затраты по разделу 3. В1 (L=640 м3/ч, Pc=450 Па)</t>
  </si>
  <si>
    <t>Итого по разделу 3. В1 (L=640 м3/ч, Pc=450 Па)</t>
  </si>
  <si>
    <t>Раздел 4. В2 (L=500 м3/ч, Pc=400 Па)</t>
  </si>
  <si>
    <t>ГЭСН 20-02-014-03</t>
  </si>
  <si>
    <t>Установка шумоглушителей вентиляционных трубчатых круглого сечения типа: ГТК 1-3, диаметр обечайки 250 мм</t>
  </si>
  <si>
    <t>Объём: (1,0)*1,09</t>
  </si>
  <si>
    <t>Объём: (1,0)*0,27</t>
  </si>
  <si>
    <t>Объём: (1,0)*0,06</t>
  </si>
  <si>
    <t>Объём: (1,0)*0,23</t>
  </si>
  <si>
    <t>28.1</t>
  </si>
  <si>
    <t>19.4.02.03-0017
SGK 250/6</t>
  </si>
  <si>
    <t>Глушитель шума вентиляционных установок, трубчатый из листовой оцинкованной стали, круглого сечения на ниппельном соединении, длина корпуса 600 мм, внутренний диаметр 250 мм</t>
  </si>
  <si>
    <t>29.1</t>
  </si>
  <si>
    <t>19.1.01.11-0018</t>
  </si>
  <si>
    <t>Хомут для крепления воздуховодов, диаметр 250 мм</t>
  </si>
  <si>
    <t>ТЦ_64.1.02.02_77_7717670202_17.12.2025_02</t>
  </si>
  <si>
    <t>Вентилятор WNK 250/1 (23310/1,0167=22 927,1)</t>
  </si>
  <si>
    <t>Формула ценообразования: 18792,7 + 225,51(1,2%)</t>
  </si>
  <si>
    <t>ГЭСН 20-02-006-01</t>
  </si>
  <si>
    <t>Установка заслонок воздушных и клапанов воздушных КВР с электрическим или пневматическим приводом: диаметром до 250 мм</t>
  </si>
  <si>
    <t>Объём: (1,0)*1,42</t>
  </si>
  <si>
    <t>Объём: (1,0)*0,35</t>
  </si>
  <si>
    <t>Объём: (1,0)*0,56</t>
  </si>
  <si>
    <t>19.3.01.02-0003
* ZRK250</t>
  </si>
  <si>
    <t>Заслонка воздушная круглая взрывозащищенная с ручным управлением, диаметр 280 мм</t>
  </si>
  <si>
    <t>34.1</t>
  </si>
  <si>
    <t>Итого прямые затраты по разделу 4. В2 (L=500 м3/ч, Pc=400 Па)</t>
  </si>
  <si>
    <t>Итого по разделу 4. В2 (L=500 м3/ч, Pc=400 Па)</t>
  </si>
  <si>
    <t>Раздел 5. В4, В6 (L=350 м3/ч, Pc=400 Па)</t>
  </si>
  <si>
    <t>Объём: (2,0)*2,74</t>
  </si>
  <si>
    <t>Объём: (2,0)*0,166</t>
  </si>
  <si>
    <t>19.1.01.11-0017</t>
  </si>
  <si>
    <t>Хомут для крепления воздуховодов, диаметр 200 мм</t>
  </si>
  <si>
    <t>Объём: (2,0)*2,0</t>
  </si>
  <si>
    <t>ТЦ_19.4.02.02_77_7717670202_17.12.2025_02</t>
  </si>
  <si>
    <t>Вентилятор WNK 200/1 (20412/1,0167=20 076,71)</t>
  </si>
  <si>
    <t>Формула ценообразования: 16456,32 + 197,48(1,2%)</t>
  </si>
  <si>
    <t>Объём: (2,0)*1,42</t>
  </si>
  <si>
    <t>Объём: (2,0)*0,35</t>
  </si>
  <si>
    <t>Объём: (2,0)*0,01</t>
  </si>
  <si>
    <t>Объём: (2,0)*0,56</t>
  </si>
  <si>
    <t>19.3.01.02-0001
ZRK200</t>
  </si>
  <si>
    <t>Заслонка воздушная круглая взрывозащищенная с ручным управлением, диаметр 200 мм</t>
  </si>
  <si>
    <t>41.1</t>
  </si>
  <si>
    <t>Объём: 0,9*2</t>
  </si>
  <si>
    <t>Объём: (0,018)*5,02</t>
  </si>
  <si>
    <t>Объём: (0,018)*0,04</t>
  </si>
  <si>
    <t>Объём: (0,00072)*1</t>
  </si>
  <si>
    <t>Объём: (0,018)*0,93</t>
  </si>
  <si>
    <t>Объём: (0,018)*0,08</t>
  </si>
  <si>
    <t>Объём: (0,018)*0,8</t>
  </si>
  <si>
    <t>Объём: (0,018)*0,7</t>
  </si>
  <si>
    <t>Объём: (0,018)*0,01</t>
  </si>
  <si>
    <t>Объём: (0,018)*0,1</t>
  </si>
  <si>
    <t>Итого прямые затраты по разделу 5. В4, В6 (L=350 м3/ч, Pc=400 Па)</t>
  </si>
  <si>
    <t>Итого по разделу 5. В4, В6 (L=350 м3/ч, Pc=400 Па)</t>
  </si>
  <si>
    <t>Раздел 6. В5</t>
  </si>
  <si>
    <t>ГЭСН 20-03-001-02</t>
  </si>
  <si>
    <t>Установка вентиляторов радиальных массой: свыше 0,05 до 0,12 т</t>
  </si>
  <si>
    <t>Объём: (1,0)*8,26</t>
  </si>
  <si>
    <t>Объём: (1,0)*0,03</t>
  </si>
  <si>
    <t>Объём: (0,03)*1</t>
  </si>
  <si>
    <t>Объём: (1,0)*2,07</t>
  </si>
  <si>
    <t>Объём: (1,0)*0,05</t>
  </si>
  <si>
    <t>Объём: (0,05)*1</t>
  </si>
  <si>
    <t>Объём: (1,0)*0,0014</t>
  </si>
  <si>
    <t>64.1.05.09-0082</t>
  </si>
  <si>
    <t>Вентилятор радиальный из углеродистой стали ВЦ 14-46-4, ВР 280-46-4, среднего давления, производительность 5200-6000 м3/ч, частота вращения 1500 об/мин, мощность 4 кВт</t>
  </si>
  <si>
    <t>ГЭСН 20-02-020-03</t>
  </si>
  <si>
    <t>Установка виброизолятора: номер 40</t>
  </si>
  <si>
    <t>Объём: (0,4)*4,8</t>
  </si>
  <si>
    <t>Объём: (0,4)*0,01</t>
  </si>
  <si>
    <t>Объём: (0,004)*1</t>
  </si>
  <si>
    <t>Объём: (0,4)*0,4</t>
  </si>
  <si>
    <t>Объём: (0,4)*1,8</t>
  </si>
  <si>
    <t>19.2.01.01</t>
  </si>
  <si>
    <t>Виброизоляторы пружинные</t>
  </si>
  <si>
    <t>19.2.01.01-0003</t>
  </si>
  <si>
    <t>Виброизолятор пружинный для гашения вибрации, высота в свободном состоянии 113 мм, предельная нагрузка 42,4 кг</t>
  </si>
  <si>
    <t>Объём: (0,4)*10,0</t>
  </si>
  <si>
    <t>19.2.01.05-0021
ВВ-4</t>
  </si>
  <si>
    <t>Вставка гибкая из брезента и сортовой стали, марка ВГ-40-20</t>
  </si>
  <si>
    <t>19.2.01.05-0021
ВН-4</t>
  </si>
  <si>
    <t>Итого прямые затраты по разделу 6. В5</t>
  </si>
  <si>
    <t>Итого по разделу 6. В5</t>
  </si>
  <si>
    <t>Раздел 7. В3, В7</t>
  </si>
  <si>
    <t>ГЭСН 20-01-001-04
*Телескопическое вытяжное устройство</t>
  </si>
  <si>
    <t>Прокладка воздуховодов из листовой оцинкованной стали и алюминия класса Н (нормальные) толщиной: 0,6 мм, диаметром до 250 мм</t>
  </si>
  <si>
    <t>Объём: 3,14*0,16*3,05*10</t>
  </si>
  <si>
    <t>Объём: (0,1532)*154</t>
  </si>
  <si>
    <t>Объём: (0,1532)*0,48</t>
  </si>
  <si>
    <t>Объём: (0,073536)*1</t>
  </si>
  <si>
    <t>Объём: (0,1532)*0,34</t>
  </si>
  <si>
    <t>Объём: (0,1532)*0,73</t>
  </si>
  <si>
    <t>Объём: (0,111836)*1</t>
  </si>
  <si>
    <t>Объём: (0,1532)*1,54</t>
  </si>
  <si>
    <t>01.1.01.09-0026</t>
  </si>
  <si>
    <t>Шнур асбестовый общего назначения ШАОН, диаметр 8-10 мм</t>
  </si>
  <si>
    <t>Объём: (0,1532)*0,0009</t>
  </si>
  <si>
    <t>Объём: (0,1532)*0,45</t>
  </si>
  <si>
    <t>Объём: (0,1532)*15</t>
  </si>
  <si>
    <t>Объём: (0,1532)*8</t>
  </si>
  <si>
    <t>14.5.04.03-0002</t>
  </si>
  <si>
    <t>Мастика герметизирующая нетвердеющая из синтетического каучука для заполнения и герметизации швов стеклянного ограждения теплиц</t>
  </si>
  <si>
    <t>Объём: (0,1532)*0,005</t>
  </si>
  <si>
    <t>Сетки в рамках</t>
  </si>
  <si>
    <t>19.1.01.02</t>
  </si>
  <si>
    <t>Воздуховоды металлические</t>
  </si>
  <si>
    <t>Заглушки питометражных лючков</t>
  </si>
  <si>
    <t>19.3.01.01</t>
  </si>
  <si>
    <t>Дроссель-клапаны в патрубке</t>
  </si>
  <si>
    <t>19.3.02.07</t>
  </si>
  <si>
    <t>Шиберы</t>
  </si>
  <si>
    <t>19.1.01.02-0013</t>
  </si>
  <si>
    <t>Воздуховоды из листовой стали, прямой участок, толщина 1,0 мм, диаметр до 250 мм</t>
  </si>
  <si>
    <t>Объём: (0,1532)*100,0</t>
  </si>
  <si>
    <t>ГЭСН 20-02-002-01</t>
  </si>
  <si>
    <t>Установка решеток жалюзийных площадью в свету: до 0,5 м2</t>
  </si>
  <si>
    <t>Объём: (39,0)*1,07</t>
  </si>
  <si>
    <t>Объём: (39,0)*0,01</t>
  </si>
  <si>
    <t>Объём: (0,39)*1</t>
  </si>
  <si>
    <t>Объём: (39,0)*0,1</t>
  </si>
  <si>
    <t>Объём: (39,0)*0,1404</t>
  </si>
  <si>
    <t>Объём: (39,0)*0,11</t>
  </si>
  <si>
    <t>Объём: (39,0)*0,0003</t>
  </si>
  <si>
    <t>Объём: (39,0)*0,00043</t>
  </si>
  <si>
    <t>19.2.03.09</t>
  </si>
  <si>
    <t>Решетки жалюзийные</t>
  </si>
  <si>
    <t>19.2.03.02-0175
АМР</t>
  </si>
  <si>
    <t>Решетка вентиляционная жалюзийная регулируемая однорядная из алюминиевого профиля с порошковым покрытием, размеры 200х100 мм</t>
  </si>
  <si>
    <t>19.2.03.02-0200
АМР</t>
  </si>
  <si>
    <t>Решетка вентиляционная жалюзийная регулируемая однорядная из алюминиевого профиля с порошковым покрытием, размеры 300х150 мм</t>
  </si>
  <si>
    <t>19.2.03.02-0201
АМР</t>
  </si>
  <si>
    <t>Решетка вентиляционная жалюзийная регулируемая однорядная из алюминиевого профиля с порошковым покрытием, размеры 300х200 мм</t>
  </si>
  <si>
    <t>19.2.03.02-0334
АГС</t>
  </si>
  <si>
    <t>Решетка вентиляционная жалюзийная регулируемая двухрядная из алюминиевого профиля с порошковым покрытием, размеры 250х250 мм</t>
  </si>
  <si>
    <t>19.2.03.01-0188
АРН 450*250</t>
  </si>
  <si>
    <t>Решетка жалюзийная металлическая, площадь проема до 0,2 м2</t>
  </si>
  <si>
    <t>ГЭСН 20-02-002-02</t>
  </si>
  <si>
    <t>Установка решеток жалюзийных площадью в свету: до 1,0 м2</t>
  </si>
  <si>
    <t>Объём: (1,0)*1,39</t>
  </si>
  <si>
    <t>Объём: (1,0)*0,1</t>
  </si>
  <si>
    <t>Объём: (1,0)*0,182</t>
  </si>
  <si>
    <t>Объём: (1,0)*0,11</t>
  </si>
  <si>
    <t>Объём: (1,0)*0,0003</t>
  </si>
  <si>
    <t>Объём: (1,0)*0,00043</t>
  </si>
  <si>
    <t>56.1</t>
  </si>
  <si>
    <t>19.2.03.01-0187</t>
  </si>
  <si>
    <t>Решетка жалюзийная металлическая, площадь проема от 0,51 до 1 м2</t>
  </si>
  <si>
    <t>ГЭСН 20-02-010-01
периметр 900мм</t>
  </si>
  <si>
    <t>Установка зонтов над шахтами из листовой стали прямоугольного сечения периметром: 1000 мм</t>
  </si>
  <si>
    <t>Объём: (1,0)*0,49</t>
  </si>
  <si>
    <t>19.2.02.01</t>
  </si>
  <si>
    <t>Зонты стальные вентиляционных систем</t>
  </si>
  <si>
    <t>19.2.02.02-0025
250*200</t>
  </si>
  <si>
    <t>Зонт вентиляционных систем из листовой оцинкованной стали, прямоугольный, периметр шахты 1000 мм</t>
  </si>
  <si>
    <t>ГЭСН 20-02-009-01</t>
  </si>
  <si>
    <t>Установка зонтов над шахтами из листовой стали круглого сечения диаметром: 200 мм</t>
  </si>
  <si>
    <t>Объём: (1,0)*0,36</t>
  </si>
  <si>
    <t>Объём: (1,0)*0,09</t>
  </si>
  <si>
    <t>Объём: (1,0)*0,04</t>
  </si>
  <si>
    <t>19.2.02.02-0011</t>
  </si>
  <si>
    <t>Зонт вентиляционных систем из листовой оцинкованной стали, круглый, диаметр шахты 200 мм</t>
  </si>
  <si>
    <t>ГЭСН 20-02-009-02</t>
  </si>
  <si>
    <t>Установка зонтов над шахтами из листовой стали круглого сечения диаметром: 250 мм</t>
  </si>
  <si>
    <t>59.1</t>
  </si>
  <si>
    <t>19.2.02.02-0012</t>
  </si>
  <si>
    <t>Зонт вентиляционных систем из листовой оцинкованной стали, круглый, диаметр шахты 250 мм</t>
  </si>
  <si>
    <t>ГЭСН 20-02-005-06</t>
  </si>
  <si>
    <t>Установка заслонок воздушных и клапанов воздушных КВР с ручным приводом: периметром до 1000 мм</t>
  </si>
  <si>
    <t>Объём: (1,0)*1,06</t>
  </si>
  <si>
    <t>19.3.01.02-0055</t>
  </si>
  <si>
    <t>Заслонка воздушная унифицированная ручного управления РК 302-02, размеры 200х100 мм</t>
  </si>
  <si>
    <t>ГЭСН 20-02-013-01</t>
  </si>
  <si>
    <t>Установка узлов прохода вытяжных вентиляционных шахт диаметром патрубка: до 250 мм</t>
  </si>
  <si>
    <t>Объём: (0,1)*25,8</t>
  </si>
  <si>
    <t>Объём: (0,1)*0,35</t>
  </si>
  <si>
    <t>Объём: (0,1)*0,00001</t>
  </si>
  <si>
    <t>Объём: (0,1)*1,8</t>
  </si>
  <si>
    <t>Объём: (0,1)*1,9</t>
  </si>
  <si>
    <t>Объём: (0,1)*0,01</t>
  </si>
  <si>
    <t>14.5.05.02-0001</t>
  </si>
  <si>
    <t>Олифа натуральная</t>
  </si>
  <si>
    <t>19.1.06.01</t>
  </si>
  <si>
    <t>Узлы прохода вытяжных вентиляционных шахт</t>
  </si>
  <si>
    <t>61.1</t>
  </si>
  <si>
    <t>19.1.06.01-0001</t>
  </si>
  <si>
    <t>Узел прохода вытяжных вентиляционных шахт без клапана и с кольцом для сбора конденсата УП 1-11, диаметр 200 мм</t>
  </si>
  <si>
    <t>Объём: (0,1)*10,0</t>
  </si>
  <si>
    <t>ГЭСН 20-01-001-02</t>
  </si>
  <si>
    <t>Прокладка воздуховодов из листовой оцинкованной стали и алюминия класса Н (нормальные) толщиной: 0,5 мм, периметром до 600 мм</t>
  </si>
  <si>
    <t>Объём: 0,15*4*12+(0,2*2+0,1*2)*3</t>
  </si>
  <si>
    <t>Объём: (0,09)*154</t>
  </si>
  <si>
    <t>Объём: (0,09)*0,48</t>
  </si>
  <si>
    <t>Объём: (0,09)*0,34</t>
  </si>
  <si>
    <t>Объём: (0,09)*0,72</t>
  </si>
  <si>
    <t>Объём: (0,0648)*1</t>
  </si>
  <si>
    <t>Объём: (0,09)*1,54</t>
  </si>
  <si>
    <t>Объём: (0,09)*0,0009</t>
  </si>
  <si>
    <t>Объём: (0,09)*0,45</t>
  </si>
  <si>
    <t>Объём: (0,09)*8</t>
  </si>
  <si>
    <t>Объём: (0,09)*0,005</t>
  </si>
  <si>
    <t>01.7.15.03</t>
  </si>
  <si>
    <t>Крепежные элементы для сборки воздуховодов</t>
  </si>
  <si>
    <t>62.1</t>
  </si>
  <si>
    <t>19.1.01.03-0072</t>
  </si>
  <si>
    <t>Воздуховоды из оцинкованной стали, прямой участок, толщина 0,5 мм, периметр до 600 мм</t>
  </si>
  <si>
    <t>Объём: (0,09)*100,0</t>
  </si>
  <si>
    <t>ГЭСН 20-01-001-03</t>
  </si>
  <si>
    <t>Прокладка воздуховодов из листовой оцинкованной стали и алюминия класса Н (нормальные) толщиной: 0,5 мм, периметром свыше 600 до 1000 мм</t>
  </si>
  <si>
    <t>Объём: ((0,2*2+0,15*2)*14)+(0,25*2+0,15*2)*22+((0,25*2+0,2*2)*57)+0,25*4*3</t>
  </si>
  <si>
    <t>Объём: (0,817)*141</t>
  </si>
  <si>
    <t>Объём: (0,817)*0,38</t>
  </si>
  <si>
    <t>Объём: (0,31046)*1</t>
  </si>
  <si>
    <t>Объём: (0,817)*0,34</t>
  </si>
  <si>
    <t>Объём: (0,817)*0,56</t>
  </si>
  <si>
    <t>Объём: (0,45752)*1</t>
  </si>
  <si>
    <t>Объём: (0,817)*1,4</t>
  </si>
  <si>
    <t>Объём: (0,817)*0,0009</t>
  </si>
  <si>
    <t>Объём: (0,817)*0,41</t>
  </si>
  <si>
    <t>Объём: (0,817)*8</t>
  </si>
  <si>
    <t>Объём: (0,817)*0,005</t>
  </si>
  <si>
    <t>63.1</t>
  </si>
  <si>
    <t>Объём: (0,817)*100,0</t>
  </si>
  <si>
    <t>ГЭСН 20-01-001-10</t>
  </si>
  <si>
    <t>Прокладка воздуховодов из листовой оцинкованной стали и алюминия класса Н (нормальные) толщиной: 0,7 мм, периметром свыше 1100 до 1600 мм</t>
  </si>
  <si>
    <t>Объём: ((0,3*2+0,25*2)*14)+((0,4*2+0,25*2)*3)+((0,4*2+0,3*2)*22)</t>
  </si>
  <si>
    <t>Объём: (0,501)*122</t>
  </si>
  <si>
    <t>Объём: (0,501)*0,35</t>
  </si>
  <si>
    <t>Объём: (0,17535)*1</t>
  </si>
  <si>
    <t>Объём: (0,501)*0,34</t>
  </si>
  <si>
    <t>Объём: (0,501)*0,52</t>
  </si>
  <si>
    <t>Объём: (0,26052)*1</t>
  </si>
  <si>
    <t>Объём: (0,501)*1,33</t>
  </si>
  <si>
    <t>Объём: (0,501)*0,0008</t>
  </si>
  <si>
    <t>Объём: (0,501)*0,39</t>
  </si>
  <si>
    <t>Объём: (0,501)*7,58</t>
  </si>
  <si>
    <t>Объём: (0,501)*0,0051</t>
  </si>
  <si>
    <t>19.1.01.03-0023</t>
  </si>
  <si>
    <t>Воздуховоды из оцинкованной стали с шиной и уголками, прямой участок, толщина 0,7 мм, периметр 1200 мм</t>
  </si>
  <si>
    <t>Объём: (0,501)*100,0</t>
  </si>
  <si>
    <t>ГЭСН 20-01-001-11</t>
  </si>
  <si>
    <t>Прокладка воздуховодов из листовой оцинкованной стали и алюминия класса Н (нормальные) толщиной: 0,7 мм, периметром свыше 1600 до 2400 мм</t>
  </si>
  <si>
    <t>Объём: ((0,6*2+0,3*2)*5)+(0,6*2+0,4*2)*20</t>
  </si>
  <si>
    <t>Объём: (0,49)*91,8</t>
  </si>
  <si>
    <t>Объём: (0,49)*0,26</t>
  </si>
  <si>
    <t>Объём: (0,1274)*1</t>
  </si>
  <si>
    <t>Объём: (0,49)*10,05</t>
  </si>
  <si>
    <t>Объём: (0,49)*0,17</t>
  </si>
  <si>
    <t>Объём: (0,49)*0,39</t>
  </si>
  <si>
    <t>Объём: (0,1911)*1</t>
  </si>
  <si>
    <t>Объём: (0,49)*1,13</t>
  </si>
  <si>
    <t>Объём: (0,49)*0,0011</t>
  </si>
  <si>
    <t>Объём: (0,49)*0,33</t>
  </si>
  <si>
    <t>Объём: (0,49)*9,91</t>
  </si>
  <si>
    <t>Объём: (0,49)*0,0027</t>
  </si>
  <si>
    <t>65.1</t>
  </si>
  <si>
    <t>19.1.01.03-0029</t>
  </si>
  <si>
    <t>Воздуховоды из оцинкованной стали с шиной и уголками, прямой участок, толщина 0,7 мм, периметр 1800 мм</t>
  </si>
  <si>
    <t>Объём: (0,49)*100,0</t>
  </si>
  <si>
    <t>ГЭСН 20-01-001-15</t>
  </si>
  <si>
    <t>Прокладка воздуховодов из листовой оцинкованной стали и алюминия класса Н (нормальные) толщиной: 0,9 мм, периметром до 4500 мм</t>
  </si>
  <si>
    <t>Объём: (0,25*2+0,2*2)*5</t>
  </si>
  <si>
    <t>Объём: (0,045)*62,4</t>
  </si>
  <si>
    <t>Объём: (0,045)*0,27</t>
  </si>
  <si>
    <t>Объём: (0,045)*8,69</t>
  </si>
  <si>
    <t>Объём: (0,045)*0,15</t>
  </si>
  <si>
    <t>Объём: (0,045)*0,39</t>
  </si>
  <si>
    <t>Объём: (0,01755)*1</t>
  </si>
  <si>
    <t>Объём: (0,045)*0,99</t>
  </si>
  <si>
    <t>Объём: (0,045)*0,0011</t>
  </si>
  <si>
    <t>Объём: (0,045)*0,29</t>
  </si>
  <si>
    <t>Объём: (0,045)*9,91</t>
  </si>
  <si>
    <t>Объём: (0,045)*0,0017</t>
  </si>
  <si>
    <t>19.1.01.03-0083</t>
  </si>
  <si>
    <t>Воздуховоды из оцинкованной стали, прямой участок, толщина 1,0 мм, диаметр до 1250 мм</t>
  </si>
  <si>
    <t>Объём: (0,045)*100,0</t>
  </si>
  <si>
    <t>ГЭСН 20-01-001-01</t>
  </si>
  <si>
    <t>Прокладка воздуховодов из листовой оцинкованной стали и алюминия класса Н (нормальные) толщиной: 0,5 мм, диаметром до 200 мм</t>
  </si>
  <si>
    <t>Объём: 3,14*0,16*15+3,14*0,2*8</t>
  </si>
  <si>
    <t>Объём: (0,1256)*154</t>
  </si>
  <si>
    <t>Объём: (0,1256)*0,48</t>
  </si>
  <si>
    <t>Объём: (0,060288)*1</t>
  </si>
  <si>
    <t>Объём: (0,1256)*0,34</t>
  </si>
  <si>
    <t>Объём: (0,1256)*0,72</t>
  </si>
  <si>
    <t>Объём: (0,090432)*1</t>
  </si>
  <si>
    <t>Объём: (0,1256)*1,54</t>
  </si>
  <si>
    <t>Объём: (0,1256)*0,0009</t>
  </si>
  <si>
    <t>Объём: (0,1256)*0,45</t>
  </si>
  <si>
    <t>Объём: (0,1256)*15</t>
  </si>
  <si>
    <t>Объём: (0,1256)*8</t>
  </si>
  <si>
    <t>Объём: (0,1256)*0,005</t>
  </si>
  <si>
    <t>67.1</t>
  </si>
  <si>
    <t>19.1.01.03-0011</t>
  </si>
  <si>
    <t>Воздуховоды из оцинкованной стали, жесткие, спирально-навивные, прямой участок, толщина 0,55 мм, диаметр 160 мм</t>
  </si>
  <si>
    <t>Объём: (0,1256)*100,0</t>
  </si>
  <si>
    <t>ГЭСН 20-01-001-04</t>
  </si>
  <si>
    <t>Объём: 3,14*0,25*18</t>
  </si>
  <si>
    <t>Объём: (0,1413)*154</t>
  </si>
  <si>
    <t>Объём: (0,1413)*0,48</t>
  </si>
  <si>
    <t>Объём: (0,067824)*1</t>
  </si>
  <si>
    <t>Объём: (0,1413)*0,34</t>
  </si>
  <si>
    <t>Объём: (0,1413)*0,73</t>
  </si>
  <si>
    <t>Объём: (0,103149)*1</t>
  </si>
  <si>
    <t>Объём: (0,1413)*1,54</t>
  </si>
  <si>
    <t>Объём: (0,1413)*0,0009</t>
  </si>
  <si>
    <t>Объём: (0,1413)*0,45</t>
  </si>
  <si>
    <t>Объём: (0,1413)*15</t>
  </si>
  <si>
    <t>Объём: (0,1413)*8</t>
  </si>
  <si>
    <t>Объём: (0,1413)*0,005</t>
  </si>
  <si>
    <t>19.1.01.03-0073</t>
  </si>
  <si>
    <t>Воздуховоды из оцинкованной стали, прямой участок, толщина 0,6 мм, диаметр до 250 мм</t>
  </si>
  <si>
    <t>Объём: (0,1413)*100,0</t>
  </si>
  <si>
    <t>ГЭСН 20-01-001-06</t>
  </si>
  <si>
    <t>Прокладка воздуховодов из листовой оцинкованной стали и алюминия класса Н (нормальные) толщиной: 0,6 мм, диаметром свыше 355 до 450 мм</t>
  </si>
  <si>
    <t>Объём: 3,14*0,4*6</t>
  </si>
  <si>
    <t>Объём: (0,07536)*122</t>
  </si>
  <si>
    <t>Объём: (0,07536)*0,35</t>
  </si>
  <si>
    <t>Объём: (0,026376)*1</t>
  </si>
  <si>
    <t>Объём: (0,07536)*0,34</t>
  </si>
  <si>
    <t>Объём: (0,07536)*0,52</t>
  </si>
  <si>
    <t>Объём: (0,0391872)*1</t>
  </si>
  <si>
    <t>Объём: (0,07536)*1,33</t>
  </si>
  <si>
    <t>Объём: (0,07536)*0,0008</t>
  </si>
  <si>
    <t>Объём: (0,07536)*0,39</t>
  </si>
  <si>
    <t>Объём: (0,07536)*11</t>
  </si>
  <si>
    <t>Объём: (0,07536)*7,58</t>
  </si>
  <si>
    <t>Объём: (0,07536)*0,0051</t>
  </si>
  <si>
    <t>Объём: (0,07536)*100,0</t>
  </si>
  <si>
    <t>Итого прямые затраты по разделу 7. В3, В7</t>
  </si>
  <si>
    <t>Итого по разделу 7. В3, В7</t>
  </si>
  <si>
    <t>Раздел 8. Устройство зонтов над каналами ОВ (размер зонта  1,07*1,07м-8шт) 06/25-ВОР 22</t>
  </si>
  <si>
    <t>ГЭСН 20-02-010-08</t>
  </si>
  <si>
    <t>Установка зонтов над шахтами из листовой стали прямоугольного сечения периметром: 4000 мм</t>
  </si>
  <si>
    <t>Объём: (8,0)*3,04</t>
  </si>
  <si>
    <t>Объём: (8,0)*0,01</t>
  </si>
  <si>
    <t>Объём: (0,08)*1</t>
  </si>
  <si>
    <t>Объём: (8,0)*0,76</t>
  </si>
  <si>
    <t>Объём: (8,0)*0,03</t>
  </si>
  <si>
    <t>Объём: (0,24)*1</t>
  </si>
  <si>
    <t>Объём: (8,0)*0,2</t>
  </si>
  <si>
    <t>Объём: (8,0)*0,71</t>
  </si>
  <si>
    <t>70.1</t>
  </si>
  <si>
    <t>19.2.02.01-0019</t>
  </si>
  <si>
    <t>Зонт вентиляционных систем из листовой и сортовой стали, прямоугольный, периметр шахты 4000 мм</t>
  </si>
  <si>
    <t>Объём: (8,0)*1</t>
  </si>
  <si>
    <t>Итого прямые затраты по разделу 8. Устройство зонтов над каналами ОВ (размер зонта  1,07*1,07м-8шт) 06/25-ВОР 22</t>
  </si>
  <si>
    <t>Итого по разделу 8. Устройство зонтов над каналами ОВ (размер зонта  1,07*1,07м-8шт) 06/25-ВОР 22</t>
  </si>
  <si>
    <t>ЛОКАЛЬНЫЙ СМЕТНЫЙ РАСЧЁТ (СМЕТА) № ЛС-02-01-04</t>
  </si>
  <si>
    <t xml:space="preserve"> 060/25-ОВ1-ВОР</t>
  </si>
  <si>
    <t>2 495,22</t>
  </si>
  <si>
    <t>239,06</t>
  </si>
  <si>
    <t>5,98</t>
  </si>
  <si>
    <t>2 291,78</t>
  </si>
  <si>
    <t>8,44</t>
  </si>
  <si>
    <t>195,00</t>
  </si>
  <si>
    <t>ГЭСН 18-03-006-02</t>
  </si>
  <si>
    <t>Установка радиаторов алюминиевых и биметаллических с креплением к стене с числом секций: свыше 4 до 10</t>
  </si>
  <si>
    <t>Объём: (0,02)*59,98</t>
  </si>
  <si>
    <t>Объём: (0,02)*0,32</t>
  </si>
  <si>
    <t>Объём: (0,0064)*1</t>
  </si>
  <si>
    <t>Объём: (0,02)*0,18</t>
  </si>
  <si>
    <t>Объём: (0,0036)*1</t>
  </si>
  <si>
    <t>Объём: (0,02)*0,28</t>
  </si>
  <si>
    <t>Объём: (0,0056)*1</t>
  </si>
  <si>
    <t>Объём: (0,02)*4,048</t>
  </si>
  <si>
    <t>01.7.17.09-1013</t>
  </si>
  <si>
    <t>Бур с наконечником из твердого сплава, с хвостовиком SDS-plus для ударного сверления отверстий в твердых материалах, общая длина 160 мм, диаметр 10 мм</t>
  </si>
  <si>
    <t>Объём: (0,02)*0,1847</t>
  </si>
  <si>
    <t>18.5.08.05</t>
  </si>
  <si>
    <t>Кронштейны стальные анкерные с пластиковыми дюбелями для крепления радиаторов</t>
  </si>
  <si>
    <t>18.5.10.04</t>
  </si>
  <si>
    <t>Радиаторы алюминиевые и биметаллические секционные</t>
  </si>
  <si>
    <t>18.5.10.08</t>
  </si>
  <si>
    <t>Универсальные монтажные комплекты для радиаторов</t>
  </si>
  <si>
    <t>18.5.10.04-0272</t>
  </si>
  <si>
    <t>Радиатор алюминиевый секционный с боковым подключением, количество секций 7, межосевое расстояние 500 мм, рабочее давление до 3 МПа, максимальная температура теплоносителя до 135 °C, тепловая мощность до 1,316 кВт</t>
  </si>
  <si>
    <t>Объём: (0,02)*100,0</t>
  </si>
  <si>
    <t>1.2</t>
  </si>
  <si>
    <t>18.5.10.08-0015</t>
  </si>
  <si>
    <t>Комплект монтажный для подключения алюминиевых и биметаллических радиаторов диаметром 1", диаметр подключаемой резьбы 1/2"</t>
  </si>
  <si>
    <t>1.3</t>
  </si>
  <si>
    <t>18.5.08.05-0047</t>
  </si>
  <si>
    <t>Кронштейны стальные анкерные настенные для крепления радиаторов, с пластиковыми дюбелями размером 10х75 мм, диаметр 7 мм, длина 180 мм</t>
  </si>
  <si>
    <t>Объём: (0,02)*3,0</t>
  </si>
  <si>
    <t>ГЭСН 18-03-006-03</t>
  </si>
  <si>
    <t>Установка радиаторов алюминиевых и биметаллических с креплением к стене с числом секций: свыше 10 до 16</t>
  </si>
  <si>
    <t>Объём: 1+2+43+2+3+5</t>
  </si>
  <si>
    <t>Объём: (0,56)*76,19</t>
  </si>
  <si>
    <t>Объём: (0,56)*0,58</t>
  </si>
  <si>
    <t>Объём: (0,3248)*1</t>
  </si>
  <si>
    <t>Объём: (0,56)*0,32</t>
  </si>
  <si>
    <t>Объём: (0,1792)*1</t>
  </si>
  <si>
    <t>Объём: (0,56)*0,47</t>
  </si>
  <si>
    <t>Объём: (0,2632)*1</t>
  </si>
  <si>
    <t>Объём: (0,56)*5,3973</t>
  </si>
  <si>
    <t>Объём: (0,56)*0,2463</t>
  </si>
  <si>
    <t>2.1</t>
  </si>
  <si>
    <t>Объём: (0,56)*1</t>
  </si>
  <si>
    <t>2.2</t>
  </si>
  <si>
    <t>Объём: (0,56)*4,0</t>
  </si>
  <si>
    <t>18.5.10.05-0178</t>
  </si>
  <si>
    <t>Радиатор биметаллический секционный с боковым подключением, количество секций 10, межосевое расстояние 500 мм, рабочее давление до 3 МПа, максимальная температура теплоносителя до 135 °C, тепловая мощность до 1,97 кВт</t>
  </si>
  <si>
    <t>18.5.10.05-0180</t>
  </si>
  <si>
    <t>Радиатор биметаллический секционный с боковым подключением, количество секций 11, межосевое расстояние 500 мм, рабочее давление до 3 МПа, максимальная температура теплоносителя до 135 °C, тепловая мощность до 2,167 кВт</t>
  </si>
  <si>
    <t>18.5.10.05-0182</t>
  </si>
  <si>
    <t>Радиатор биметаллический секционный с боковым подключением, количество секций 12, межосевое расстояние 500 мм, рабочее давление до 3 МПа, максимальная температура теплоносителя до 135 °C, тепловая мощность до 2,364 кВт</t>
  </si>
  <si>
    <t>18.5.10.05-0186</t>
  </si>
  <si>
    <t>Радиатор биметаллический секционный с боковым подключением, количество секций 14, межосевое расстояние 500 мм, рабочее давление до 3 МПа, максимальная температура теплоносителя до 135 °C, тепловая мощность до 2,758 кВт</t>
  </si>
  <si>
    <t>18.5.10.05-0188</t>
  </si>
  <si>
    <t>Радиатор биметаллический секционный с боковым подключением, количество секций 15, межосевое расстояние 500 мм, рабочее давление до 3 МПа, максимальная температура теплоносителя до 135 °C, тепловая мощность до 2,955 кВт</t>
  </si>
  <si>
    <t>*прим. 16секций</t>
  </si>
  <si>
    <t>18.5.10.05-0160</t>
  </si>
  <si>
    <t>Радиатор биметаллический секционный с боковым подключением, количество секций 1, межосевое расстояние 500 мм, рабочее давление до 3 МПа, максимальная температура теплоносителя до 135 °C, тепловая мощность до 0,197 кВт</t>
  </si>
  <si>
    <t>ГЭСН 18-03-004-08</t>
  </si>
  <si>
    <t>Установка регистров из стальных: сварных труб диаметром нитки 100 мм</t>
  </si>
  <si>
    <t>Объём: 3*3+3*3,5+3*4*9+5*1,5+5*3</t>
  </si>
  <si>
    <t>Объём: (1,5)*23,9</t>
  </si>
  <si>
    <t>Объём: (1,5)*0,02</t>
  </si>
  <si>
    <t>Объём: (1,5)*0,84</t>
  </si>
  <si>
    <t>Объём: (1,26)*1</t>
  </si>
  <si>
    <t>Объём: (1,5)*0,5304</t>
  </si>
  <si>
    <t>Объём: (1,5)*0,11</t>
  </si>
  <si>
    <t>01.7.15.07-1056</t>
  </si>
  <si>
    <t>Дюбель-гвозди стальные оцинкованные с насаженной шайбой, диаметр 4,5 мм, длина 30-60 мм</t>
  </si>
  <si>
    <t>Объём: (1,5)*0,00275</t>
  </si>
  <si>
    <t>04.3.01.09-0012</t>
  </si>
  <si>
    <t>Раствор готовый кладочный, цементный, М50</t>
  </si>
  <si>
    <t>Объём: (1,5)*0,0067</t>
  </si>
  <si>
    <t>Объём: (1,5)*0,27</t>
  </si>
  <si>
    <t>Объём: (1,5)*0,00013</t>
  </si>
  <si>
    <t>18.5.08.05-0022</t>
  </si>
  <si>
    <t>Кронштейны стальные одинарные усиленные, для крепления радиаторов, длина кронштейна 130 мм</t>
  </si>
  <si>
    <t>Объём: (1,5)*0,335</t>
  </si>
  <si>
    <t>18.5.08.05-0075</t>
  </si>
  <si>
    <t>Кронштейны стальные анкерные с дюбелем, окрашенные, для крепления радиаторов, диаметр 7 мм, длина кронштейна 300 мм, пластиковый дюбель диаметром 10 мм, длина 60 мм</t>
  </si>
  <si>
    <t>18.5.11.02-0004</t>
  </si>
  <si>
    <t>Регистры отопительные из стальных электросварных труб, диаметр труб 108 мм</t>
  </si>
  <si>
    <t>Объём: (1,5)*100</t>
  </si>
  <si>
    <t>18.1.10.14-0001</t>
  </si>
  <si>
    <t>Кран Маевского для чугунных радиаторов, номинальный диаметр 15 мм</t>
  </si>
  <si>
    <t>Объём: (8,0)*1,03</t>
  </si>
  <si>
    <t>Объём: (8,0)*0,042</t>
  </si>
  <si>
    <t>12.1</t>
  </si>
  <si>
    <t>ТЦ_18.2.00.00_77_7726484481_28.12.2025_02</t>
  </si>
  <si>
    <t>Воздухоотводчик автоматический латунь Ду 15</t>
  </si>
  <si>
    <t>Формула ценообразования: 663 + 13,26(2%)</t>
  </si>
  <si>
    <t>ГЭСН 18-03-005-01</t>
  </si>
  <si>
    <t>Установка терморегулирующих клапанов на отопительных приборах</t>
  </si>
  <si>
    <t>Объём: 56+14</t>
  </si>
  <si>
    <t>Объём: (0,7)*86,61</t>
  </si>
  <si>
    <t>Объём: (0,7)*0,01</t>
  </si>
  <si>
    <t>Объём: (0,007)*1</t>
  </si>
  <si>
    <t>Объём: (0,7)*7</t>
  </si>
  <si>
    <t>18.1.10.07</t>
  </si>
  <si>
    <t>Клапаны терморегуляторов</t>
  </si>
  <si>
    <t>18.1.10.07-0001</t>
  </si>
  <si>
    <t>Клапан терморегулятора для однотрубной системы отопления, латунный никелированный, прямой, пропускная способность 2,3 м3/ч, номинальное давление 1,6 МПа, номинальный диаметр 15 мм</t>
  </si>
  <si>
    <t>18.1.10.07-0003</t>
  </si>
  <si>
    <t>Клапан терморегулятора для однотрубной системы отопления, латунный никелированный, прямой, пропускная способность 3,81 м3/ч, номинальное давление 1,6 МПа, номинальный диаметр 20 мм</t>
  </si>
  <si>
    <t>ГЭСН 16-02-001-01</t>
  </si>
  <si>
    <t>Прокладка трубопроводов отопления из стальных водогазопроводных неоцинкованных труб диаметром: 15 мм</t>
  </si>
  <si>
    <t>Объём: (0,8)*29,7</t>
  </si>
  <si>
    <t>Объём: (0,8)*0,08</t>
  </si>
  <si>
    <t>Объём: (0,064)*1</t>
  </si>
  <si>
    <t>Объём: (0,8)*0,07</t>
  </si>
  <si>
    <t>Объём: (0,056)*1</t>
  </si>
  <si>
    <t>Объём: (0,8)*0,35</t>
  </si>
  <si>
    <t>Объём: (0,28)*1</t>
  </si>
  <si>
    <t>Объём: (0,8)*1,15</t>
  </si>
  <si>
    <t>Объём: (0,8)*0,00013</t>
  </si>
  <si>
    <t>Объём: (0,8)*0,281</t>
  </si>
  <si>
    <t>Объём: (0,8)*0,25</t>
  </si>
  <si>
    <t>Объём: (0,8)*0,06</t>
  </si>
  <si>
    <t>Объём: (0,8)*0,00017</t>
  </si>
  <si>
    <t>Объём: (0,8)*0,0009</t>
  </si>
  <si>
    <t>Объём: (0,8)*0,44</t>
  </si>
  <si>
    <t>Объём: (0,8)*0,00053</t>
  </si>
  <si>
    <t>18.5.13.01</t>
  </si>
  <si>
    <t>23.3.06.05-0020</t>
  </si>
  <si>
    <t>Трубы стальные сварные неоцинкованные водогазопроводные без резьбы, обыкновенные, номинальный диаметр 15 мм, толщина стенки 2,8 мм</t>
  </si>
  <si>
    <t>Объём: (0,8)*100,0</t>
  </si>
  <si>
    <t>17.2</t>
  </si>
  <si>
    <t>23.1.02.06-0002</t>
  </si>
  <si>
    <t>Хомуты металлические оцинкованные с одним стопорным винтом и резиновым профилем для крепления трубопроводов, гайка крепления М8, диаметр от 16 до 20 мм</t>
  </si>
  <si>
    <t>Объём: (0,8)*30/7,5</t>
  </si>
  <si>
    <t>18.1.09.08-1040</t>
  </si>
  <si>
    <t>Кран шаровой латунный, резьбовое присоединение, номинальный диаметр 15 мм</t>
  </si>
  <si>
    <t>Объём: 112+30</t>
  </si>
  <si>
    <t>ГЭСН 16-02-013-01</t>
  </si>
  <si>
    <t>Изготовление элементов и сборка узлов стальных трубопроводов из оцинкованных и неоцинкованных водогазопроводных труб на резьбе диаметром: до 25 мм</t>
  </si>
  <si>
    <t>Объём: (2,5)*0,01</t>
  </si>
  <si>
    <t>Объём: (2,5)*0,06</t>
  </si>
  <si>
    <t>Объём: (2,5)*0,14</t>
  </si>
  <si>
    <t>91.05.13-003</t>
  </si>
  <si>
    <t>Автомобили бортовые, грузоподъемность до 6 т, с краном-манипулятором, грузоподъемность 1,5 т</t>
  </si>
  <si>
    <t>Объём: (0,025)*1</t>
  </si>
  <si>
    <t>91.21.19-013</t>
  </si>
  <si>
    <t>Станки с абразивным кругом для чернового пиления стальных труб, арматуры, профиля и других заготовок</t>
  </si>
  <si>
    <t>Объём: (2,5)*0,07</t>
  </si>
  <si>
    <t>91.21.19-042</t>
  </si>
  <si>
    <t>Станки трубонарезные электромеханические для нарезки резьбы, мощность двигателя до 1 кВт</t>
  </si>
  <si>
    <t>Объём: (2,5)*0,03</t>
  </si>
  <si>
    <t>01.7.17.06</t>
  </si>
  <si>
    <t>Круг отрезной</t>
  </si>
  <si>
    <t>23.3.06.05</t>
  </si>
  <si>
    <t>Трубы стальные водогазопроводные оцинкованные и неоцинкованные</t>
  </si>
  <si>
    <t>23.8.03.05</t>
  </si>
  <si>
    <t>Части фасонные стальные</t>
  </si>
  <si>
    <t>Пр/812-108.0-1</t>
  </si>
  <si>
    <t>НР Изготовление в построечных условиях материалов, полуфабрикатов, металлических и трубопроводных заготовок</t>
  </si>
  <si>
    <t>Пр/774-108.0</t>
  </si>
  <si>
    <t>СП Изготовление в построечных условиях материалов, полуфабрикатов, металлических и трубопроводных заготовок</t>
  </si>
  <si>
    <t>ТЦ_23.8.04.12_77_7704638787_21.03.2026_02</t>
  </si>
  <si>
    <t>Тройник П 38х3-25х3 (Ду 32-20) стальной (165/1,0167=162,29)</t>
  </si>
  <si>
    <t>Формула ценообразования: 133,02 + 2,66(2%)</t>
  </si>
  <si>
    <t>ГЭСН 16-02-001-02</t>
  </si>
  <si>
    <t>Прокладка трубопроводов отопления из стальных водогазопроводных неоцинкованных труб диаметром: 20 мм</t>
  </si>
  <si>
    <t>Объём: (0,25)*29,7</t>
  </si>
  <si>
    <t>Объём: (0,25)*0,08</t>
  </si>
  <si>
    <t>Объём: (0,25)*0,07</t>
  </si>
  <si>
    <t>Объём: (0,0175)*1</t>
  </si>
  <si>
    <t>Объём: (0,25)*0,35</t>
  </si>
  <si>
    <t>Объём: (0,0875)*1</t>
  </si>
  <si>
    <t>Объём: (0,25)*1,15</t>
  </si>
  <si>
    <t>Объём: (0,25)*0,00013</t>
  </si>
  <si>
    <t>Объём: (0,25)*0,281</t>
  </si>
  <si>
    <t>Объём: (0,25)*0,44</t>
  </si>
  <si>
    <t>Объём: (0,25)*0,06</t>
  </si>
  <si>
    <t>Объём: (0,25)*0,00017</t>
  </si>
  <si>
    <t>Объём: (0,25)*0,0016</t>
  </si>
  <si>
    <t>Объём: (0,25)*0,00053</t>
  </si>
  <si>
    <t>23.3.06.05-0021</t>
  </si>
  <si>
    <t>Трубы стальные сварные неоцинкованные водогазопроводные без резьбы, обыкновенные, номинальный диаметр 20 мм, толщина стенки 2,8 мм</t>
  </si>
  <si>
    <t>Объём: (0,25)*100,0</t>
  </si>
  <si>
    <t>21.2</t>
  </si>
  <si>
    <t>Объём: (0,25)*8/2,5</t>
  </si>
  <si>
    <t>18.1.09.08-1042</t>
  </si>
  <si>
    <t>Кран шаровой латунный, резьбовое присоединение, номинальный диаметр 20 мм</t>
  </si>
  <si>
    <t>Объём: 28+12</t>
  </si>
  <si>
    <t>ГЭСН 16-02-013-02</t>
  </si>
  <si>
    <t>Изготовление элементов и сборка узлов стальных трубопроводов из оцинкованных и неоцинкованных водогазопроводных труб на резьбе диаметром: 32 мм</t>
  </si>
  <si>
    <t>Объём: (55,0)*0,02</t>
  </si>
  <si>
    <t>Объём: (55,0)*0,06</t>
  </si>
  <si>
    <t>Объём: (55,0)*0,16</t>
  </si>
  <si>
    <t>Объём: (55,0)*0,013</t>
  </si>
  <si>
    <t>Объём: (0,715)*1</t>
  </si>
  <si>
    <t>Объём: (55,0)*0,085</t>
  </si>
  <si>
    <t>Объём: (55,0)*0,03</t>
  </si>
  <si>
    <t>23.8.04.06-0310</t>
  </si>
  <si>
    <t>Отвод 90° с радиусом кривизны R=1,5 Ду на давление до 16 МПа, номинальный диаметр 30 мм, наружный диаметр 32 мм, толщина стенки 2,0 мм</t>
  </si>
  <si>
    <t>Объём: (55,0)*32/55</t>
  </si>
  <si>
    <t>ГЭСН 16-02-001-04</t>
  </si>
  <si>
    <t>Прокладка трубопроводов отопления из стальных водогазопроводных неоцинкованных труб диаметром: 32 мм</t>
  </si>
  <si>
    <t>Объём: (5,5)*29,7</t>
  </si>
  <si>
    <t>Объём: (5,5)*0,08</t>
  </si>
  <si>
    <t>Объём: (0,44)*1</t>
  </si>
  <si>
    <t>Объём: (5,5)*0,07</t>
  </si>
  <si>
    <t>Объём: (0,385)*1</t>
  </si>
  <si>
    <t>Объём: (5,5)*0,35</t>
  </si>
  <si>
    <t>Объём: (1,925)*1</t>
  </si>
  <si>
    <t>Объём: (5,5)*1,15</t>
  </si>
  <si>
    <t>Объём: (5,5)*0,00013</t>
  </si>
  <si>
    <t>Объём: (5,5)*0,281</t>
  </si>
  <si>
    <t>Объём: (5,5)*1,13</t>
  </si>
  <si>
    <t>Объём: (5,5)*0,06</t>
  </si>
  <si>
    <t>Объём: (5,5)*0,00017</t>
  </si>
  <si>
    <t>Объём: (5,5)*0,004</t>
  </si>
  <si>
    <t>Объём: (5,5)*0,44</t>
  </si>
  <si>
    <t>Объём: (5,5)*0,00053</t>
  </si>
  <si>
    <t>24.1</t>
  </si>
  <si>
    <t>Объём: (5,5)*100,0</t>
  </si>
  <si>
    <t>24.2</t>
  </si>
  <si>
    <t>23.1.02.06-0005</t>
  </si>
  <si>
    <t>Хомуты металлические оцинкованные с одним стопорным винтом и резиновым профилем для крепления трубопроводов, гайка крепления М8, диаметр от 32 до 38 мм</t>
  </si>
  <si>
    <t>Объём: (5,5)*138/55</t>
  </si>
  <si>
    <t>18.1.09.08-1046</t>
  </si>
  <si>
    <t>Кран шаровой латунный, резьбовое присоединение, номинальный диаметр 32 мм</t>
  </si>
  <si>
    <t>ГЭСН 16-02-013-03</t>
  </si>
  <si>
    <t>Изготовление элементов и сборка узлов стальных трубопроводов из оцинкованных и неоцинкованных водогазопроводных труб на резьбе диаметром: 40 мм</t>
  </si>
  <si>
    <t>Объём: (12,0)*0,02</t>
  </si>
  <si>
    <t>Объём: (12,0)*0,06</t>
  </si>
  <si>
    <t>Объём: (12,0)*0,27</t>
  </si>
  <si>
    <t>Объём: (12,0)*0,017</t>
  </si>
  <si>
    <t>Объём: (0,204)*1</t>
  </si>
  <si>
    <t>Объём: (12,0)*0,11</t>
  </si>
  <si>
    <t>26.1</t>
  </si>
  <si>
    <t>23.8.04.06-0061</t>
  </si>
  <si>
    <t>Отвод 90° с радиусом кривизны R=1,5 Ду на давление до 16 МПа, номинальный диаметр 40 мм, наружный диаметр 45 мм, толщина стенки 2,5 мм</t>
  </si>
  <si>
    <t>Объём: (12,0)*10/12</t>
  </si>
  <si>
    <t>ГЭСН 16-02-001-05</t>
  </si>
  <si>
    <t>Прокладка трубопроводов отопления из стальных водогазопроводных неоцинкованных труб диаметром: 40 мм</t>
  </si>
  <si>
    <t>Объём: (1,2)*29,7</t>
  </si>
  <si>
    <t>Объём: (1,2)*0,08</t>
  </si>
  <si>
    <t>Объём: (1,2)*0,07</t>
  </si>
  <si>
    <t>Объём: (0,084)*1</t>
  </si>
  <si>
    <t>Объём: (1,2)*0,35</t>
  </si>
  <si>
    <t>Объём: (0,42)*1</t>
  </si>
  <si>
    <t>Объём: (1,2)*1,15</t>
  </si>
  <si>
    <t>Объём: (1,2)*0,00013</t>
  </si>
  <si>
    <t>Объём: (1,2)*0,281</t>
  </si>
  <si>
    <t>Объём: (1,2)*1,76</t>
  </si>
  <si>
    <t>Объём: (1,2)*0,06</t>
  </si>
  <si>
    <t>Объём: (1,2)*0,00017</t>
  </si>
  <si>
    <t>Объём: (1,2)*0,0063</t>
  </si>
  <si>
    <t>Объём: (1,2)*0,44</t>
  </si>
  <si>
    <t>Объём: (1,2)*0,00053</t>
  </si>
  <si>
    <t>27.1</t>
  </si>
  <si>
    <t>23.1.02.06-0006</t>
  </si>
  <si>
    <t>Хомуты металлические оцинкованные с одним стопорным винтом и резиновым профилем для крепления трубопроводов, гайка крепления М8, диаметр от 40 до 45 мм</t>
  </si>
  <si>
    <t>Объём: (1,2)*40/12</t>
  </si>
  <si>
    <t>27.2</t>
  </si>
  <si>
    <t>23.3.06.05-0028</t>
  </si>
  <si>
    <t>Трубы стальные сварные неоцинкованные водогазопроводные без резьбы, обыкновенные, номинальный диаметр 40 мм, толщина стенки 3,5 мм</t>
  </si>
  <si>
    <t>Объём: (1,2)*100,0</t>
  </si>
  <si>
    <t>ГЭСН 16-02-010-01</t>
  </si>
  <si>
    <t>Изготовление элементов и сборка узлов стальных трубопроводов диаметром: 50 мм</t>
  </si>
  <si>
    <t>Объём: (0,2)*0,69</t>
  </si>
  <si>
    <t>Объём: (0,2)*0,06</t>
  </si>
  <si>
    <t>Объём: (0,2)*0,18</t>
  </si>
  <si>
    <t>Объём: (0,2)*0,0117</t>
  </si>
  <si>
    <t>Объём: (0,2)*0,8066</t>
  </si>
  <si>
    <t>Объём: (0,2)*0,288</t>
  </si>
  <si>
    <t>01.7.11.07-0039</t>
  </si>
  <si>
    <t>Электроды сварочные для сварки низколегированных и углеродистых сталей Э50, диаметр 4 мм</t>
  </si>
  <si>
    <t>Объём: (0,2)*0,0373</t>
  </si>
  <si>
    <t>23.5.02.02</t>
  </si>
  <si>
    <t>Трубы стальные</t>
  </si>
  <si>
    <t>23.8.03.12</t>
  </si>
  <si>
    <t>23.8.04.12-0044</t>
  </si>
  <si>
    <t>Тройник переходной бесшовный приварной, номинальное давление до 16 МПа, номинальный диаметр 50х40 мм, наружный диаметр и толщина стенки 57х3-45х2,5 мм</t>
  </si>
  <si>
    <t>Объём: (0,2)*2/0,2</t>
  </si>
  <si>
    <t>ГЭСН 16-02-001-06</t>
  </si>
  <si>
    <t>Прокладка трубопроводов отопления из стальных водогазопроводных неоцинкованных труб диаметром: 50 мм</t>
  </si>
  <si>
    <t>Объём: (0,02)*37,2</t>
  </si>
  <si>
    <t>Объём: (0,02)*0,12</t>
  </si>
  <si>
    <t>Объём: (0,02)*0,07</t>
  </si>
  <si>
    <t>Объём: (0,02)*0,81</t>
  </si>
  <si>
    <t>Объём: (0,02)*1,67</t>
  </si>
  <si>
    <t>Объём: (0,02)*0,00053</t>
  </si>
  <si>
    <t>Объём: (0,02)*0,438</t>
  </si>
  <si>
    <t>Объём: (0,02)*2,75</t>
  </si>
  <si>
    <t>Объём: (0,02)*0,02</t>
  </si>
  <si>
    <t>Объём: (0,02)*0,00026</t>
  </si>
  <si>
    <t>Объём: (0,02)*0,0099</t>
  </si>
  <si>
    <t>Объём: (0,02)*0,55</t>
  </si>
  <si>
    <t>Объём: (0,02)*0,00062</t>
  </si>
  <si>
    <t>23.1.02.06-0036</t>
  </si>
  <si>
    <t>Хомуты металлические оцинкованные двухлапчатые с резиновым профилем для крепления трубопроводов, в комплекте с винт-шурупом сантехническим, диаметр резьбы шурупа М8, длина шурупа 80 мм, диаметр хомута от 47 до 58 мм</t>
  </si>
  <si>
    <t>Объём: (0,02)*25/1,25</t>
  </si>
  <si>
    <t>29.2</t>
  </si>
  <si>
    <t>23.3.06.04-0028
*обыкновенные</t>
  </si>
  <si>
    <t>Трубы стальные сварные неоцинкованные водогазопроводные без резьбы, легкие, номинальный диаметр 50 мм, толщина стенки 3 мм</t>
  </si>
  <si>
    <t>ГЭСН 16-07-005-01</t>
  </si>
  <si>
    <t>Гидравлическое испытание трубопроводов систем отопления, водопровода и горячего водоснабжения диаметром: до 50 мм</t>
  </si>
  <si>
    <t>Объём: 80+25+550+120+2</t>
  </si>
  <si>
    <t>1-100-53</t>
  </si>
  <si>
    <t>Средний разряд работы 5,3</t>
  </si>
  <si>
    <t>Объём: (7,77)*5,01</t>
  </si>
  <si>
    <t>Объём: (7,77)*1,5</t>
  </si>
  <si>
    <t>Объём: (7,77)*1</t>
  </si>
  <si>
    <t>Объём: (7,77)*0,02</t>
  </si>
  <si>
    <t>Объём: (7,77)*0,05</t>
  </si>
  <si>
    <t>Объём: (7,77)*0,00002</t>
  </si>
  <si>
    <t>ГЭСН 16-02-010-02
*65мм</t>
  </si>
  <si>
    <t>Изготовление элементов и сборка узлов стальных трубопроводов диаметром: 80 мм</t>
  </si>
  <si>
    <t>Объём: (9,5)*0,92</t>
  </si>
  <si>
    <t>Объём: (9,5)*0,07</t>
  </si>
  <si>
    <t>Объём: (9,5)*0,38</t>
  </si>
  <si>
    <t>Объём: (9,5)*0,0303</t>
  </si>
  <si>
    <t>Объём: (9,5)*2,0819</t>
  </si>
  <si>
    <t>Объём: (9,5)*0,468</t>
  </si>
  <si>
    <t>Объём: (9,5)*0,0598</t>
  </si>
  <si>
    <t>31.1</t>
  </si>
  <si>
    <t>23.8.04.06-0066</t>
  </si>
  <si>
    <t>Отвод 90° с радиусом кривизны R=1,5 Ду на давление до 16 МПа, номинальный диаметр 65 мм, наружный диаметр 76 мм, толщина стенки 3,5 мм</t>
  </si>
  <si>
    <t>Объём: (9,5)*12/9,5</t>
  </si>
  <si>
    <t>23.8.04.12-0046</t>
  </si>
  <si>
    <t>Тройник переходной бесшовный приварной, номинальное давление до 16 МПа, номинальный диаметр 65х40 мм, наружный диаметр и толщина стенки 76х3,5-45х2,5 мм</t>
  </si>
  <si>
    <t>ГЭСН 16-02-005-03</t>
  </si>
  <si>
    <t>Прокладка трубопроводов отопления и водоснабжения из стальных электросварных труб диаметром: 65 мм</t>
  </si>
  <si>
    <t>Объём: (0,95)*65,6</t>
  </si>
  <si>
    <t>Объём: (0,95)*0,15</t>
  </si>
  <si>
    <t>Объём: (0,1425)*1</t>
  </si>
  <si>
    <t>Объём: (0,95)*0,08</t>
  </si>
  <si>
    <t>Объём: (0,076)*1</t>
  </si>
  <si>
    <t>Объём: (0,95)*1,01</t>
  </si>
  <si>
    <t>Объём: (0,9595)*1</t>
  </si>
  <si>
    <t>Объём: (0,95)*24,94</t>
  </si>
  <si>
    <t>Объём: (0,95)*0,41</t>
  </si>
  <si>
    <t>Объём: (0,95)*0,45</t>
  </si>
  <si>
    <t>Объём: (0,95)*4,64</t>
  </si>
  <si>
    <t>Объём: (0,95)*0,0003</t>
  </si>
  <si>
    <t>Объём: (0,95)*0,0166</t>
  </si>
  <si>
    <t>Объём: (0,95)*0,012</t>
  </si>
  <si>
    <t>23.7.01.04</t>
  </si>
  <si>
    <t>33.1</t>
  </si>
  <si>
    <t>23.1.02.06-0039</t>
  </si>
  <si>
    <t>Хомуты металлические оцинкованные двухлапчатые с резиновым профилем для крепления трубопроводов, в комплекте с винт-шурупом сантехническим, диаметр резьбы шурупа М8, длина шурупа 160 мм, диаметр хомута от 75 до 80 мм</t>
  </si>
  <si>
    <t>Объём: (0,95)*24/9,5</t>
  </si>
  <si>
    <t>33.2</t>
  </si>
  <si>
    <t>23.5.02.02-0036</t>
  </si>
  <si>
    <t>Трубы стальные электросварные прямошовные из стали марок Ст2, 10, наружный диаметр 76 мм, толщина стенки 3 мм</t>
  </si>
  <si>
    <t>Объём: (0,95)*100,0</t>
  </si>
  <si>
    <t>ГЭСН 16-07-005-02</t>
  </si>
  <si>
    <t>Гидравлическое испытание трубопроводов систем отопления, водопровода и горячего водоснабжения диаметром: до 100 мм</t>
  </si>
  <si>
    <t>Объём: (0,95)*5,01</t>
  </si>
  <si>
    <t>Объём: (0,95)*1,5</t>
  </si>
  <si>
    <t>Объём: (0,95)*3,8</t>
  </si>
  <si>
    <t>Объём: (0,95)*0,02</t>
  </si>
  <si>
    <t>Объём: (0,95)*0,05</t>
  </si>
  <si>
    <t>Объём: (0,95)*0,00002</t>
  </si>
  <si>
    <t>ГЭСН 20-06-019-01</t>
  </si>
  <si>
    <t>Установка внешнего блока мульти сплит-системы</t>
  </si>
  <si>
    <t>1-100-50</t>
  </si>
  <si>
    <t>Средний разряд работы 5,0</t>
  </si>
  <si>
    <t>Объём: (5,0)*1,19</t>
  </si>
  <si>
    <t>Объём: (5,0)*0,225</t>
  </si>
  <si>
    <t>19.3.02.08-0022</t>
  </si>
  <si>
    <t>Кронштейны стальные для крепления внешнего блока сплит-системы, с креплением, рекомендуемая нагрузка до 180 кг, размеры 677х830х50 мм</t>
  </si>
  <si>
    <t>Объём: (5,0)*1</t>
  </si>
  <si>
    <t>ТЦ_64.5.01.01_77_7716503512_28.12.2025_02</t>
  </si>
  <si>
    <t>Тепловая завеса Тепломаш КЭВ-6П2011Е (28282/1,0167=27 817,45)</t>
  </si>
  <si>
    <t>Формула ценообразования: 22801,19 + 273,61(1,2%)</t>
  </si>
  <si>
    <t>ТЦ_64.5.01.01_77_7705674361_28.12.2025_02</t>
  </si>
  <si>
    <t>Тепловая завеса Тепломаш КЭВ-6П2022E ( 40 689,44/1,0167=40 021,09)</t>
  </si>
  <si>
    <t>Формула ценообразования: 32804,17 + 393,65(1,2%)</t>
  </si>
  <si>
    <t>ТЦ_64.5.01.01_77_7722753969_28.12.2025_02</t>
  </si>
  <si>
    <t>Тепловая завеса КЭВ-18П4022E (70874/1,0167=69709,84)</t>
  </si>
  <si>
    <t>Формула ценообразования: 57139,21 + 685,67(1,2%)</t>
  </si>
  <si>
    <t>ГЭСН 16-02-012-03</t>
  </si>
  <si>
    <t>Изготовление стальных гильз диаметром: 50 мм</t>
  </si>
  <si>
    <t>Объём: (0,04)*0,13</t>
  </si>
  <si>
    <t>Объём: (0,04)*3,91</t>
  </si>
  <si>
    <t>Объём: (0,04)*0,09</t>
  </si>
  <si>
    <t>Объём: (0,04)*2,7</t>
  </si>
  <si>
    <t>01.7.17.06-0104</t>
  </si>
  <si>
    <t>Круг отрезной плоский, размеры 400х4х32 мм</t>
  </si>
  <si>
    <t>Объём: (0,04)*0,39</t>
  </si>
  <si>
    <t>23.5.02.02-0034</t>
  </si>
  <si>
    <t>Трубы стальные электросварные прямошовные из стали марок Ст2, 10, наружный диаметр 57 мм, толщина стенки 3,5 мм</t>
  </si>
  <si>
    <t>Объём: (0,04)*0,0</t>
  </si>
  <si>
    <t>23.5.02.02-0033</t>
  </si>
  <si>
    <t>Трубы стальные электросварные прямошовные из стали марок Ст2, 10, наружный диаметр 57 мм, толщина стенки 3 мм</t>
  </si>
  <si>
    <t>Объём: 0,4*4</t>
  </si>
  <si>
    <t>Объём: 120+2+95</t>
  </si>
  <si>
    <t>Объём: (21,7)*2,2</t>
  </si>
  <si>
    <t>Объём: (21,7)*0,25</t>
  </si>
  <si>
    <t>Объём: (5,425)*1</t>
  </si>
  <si>
    <t>Объём: (21,7)*0,39</t>
  </si>
  <si>
    <t>Объём: (21,7)*15</t>
  </si>
  <si>
    <t>Объём: (21,7)*0,033</t>
  </si>
  <si>
    <t>Объём: (21,7)*0,3</t>
  </si>
  <si>
    <t>Объём: (21,7)*0,143</t>
  </si>
  <si>
    <t>Объём: (21,7)*0,02</t>
  </si>
  <si>
    <t>ТЦ_12.2.07.00_78_7842224734_12.03.2026_02</t>
  </si>
  <si>
    <t>Трубка Energoflex Super 42/32 (487,19/1,0167=479,19)</t>
  </si>
  <si>
    <t>Формула ценообразования: 392,78 + 7,86(2%)</t>
  </si>
  <si>
    <t>Объём: 120*1,1</t>
  </si>
  <si>
    <t>Трубка Energoflex Super 54/32 (123,38/1,0167=121,35)</t>
  </si>
  <si>
    <t>Формула ценообразования: 99,47 + 1,99(2%)</t>
  </si>
  <si>
    <t>Объём: 2*1,1</t>
  </si>
  <si>
    <t>Трубка Energoflex Super 76/32 (158,4/1,0167=155,8)</t>
  </si>
  <si>
    <t>Формула ценообразования: 127,7 + 2,55(2%)</t>
  </si>
  <si>
    <t>Объём: 95*1,1</t>
  </si>
  <si>
    <t>Объём: 3,14*0,015*80+3,14*0,02*25+3,14*0,032*550</t>
  </si>
  <si>
    <t>Объём: (0,606)*5,31</t>
  </si>
  <si>
    <t>Объём: (0,606)*0,01</t>
  </si>
  <si>
    <t>Объём: (0,00606)*1</t>
  </si>
  <si>
    <t>Объём: (0,606)*1,12</t>
  </si>
  <si>
    <t>Объём: (0,606)*0,009</t>
  </si>
  <si>
    <t>Объём: (0,606)*0,0015</t>
  </si>
  <si>
    <t>ГЭСН 13-03-004-23</t>
  </si>
  <si>
    <t>Окраска металлических огрунтованных поверхностей: краской БТ-177 серебристой</t>
  </si>
  <si>
    <t>Объём: (0,606)*2,88</t>
  </si>
  <si>
    <t>Объём: (0,606)*0,02</t>
  </si>
  <si>
    <t>Объём: (0,01212)*1</t>
  </si>
  <si>
    <t>Объём: (0,606)*1,4</t>
  </si>
  <si>
    <t>14.4.02.09-0302</t>
  </si>
  <si>
    <t>Краска БТ-177</t>
  </si>
  <si>
    <t>Объём: (0,606)*0,0013</t>
  </si>
  <si>
    <t>Итого прямые затраты по позициям, не вошедшим в разделы.</t>
  </si>
  <si>
    <t>Итого по позициям, не вошедшим в разделы.</t>
  </si>
  <si>
    <t>ИТОГИ по позициям, не вошедшим в разделы</t>
  </si>
  <si>
    <t>ВСЕГО по позициям, не вошедшим в разделы</t>
  </si>
  <si>
    <t>Всего по позициям, не вошедшим в разделыСМР+ПНР+перевозка</t>
  </si>
  <si>
    <t>инженер сметчик, Чернова И.А,</t>
  </si>
  <si>
    <t>ЛОКАЛЬНЫЙ СМЕТНЫЙ РАСЧЁТ (СМЕТА) № ЛС-02-01-05</t>
  </si>
  <si>
    <t>060/25-ЭОМ-ВОР</t>
  </si>
  <si>
    <t>8 438,67</t>
  </si>
  <si>
    <t>1 443,92</t>
  </si>
  <si>
    <t>15,29</t>
  </si>
  <si>
    <t>468,06</t>
  </si>
  <si>
    <t>7 235,70</t>
  </si>
  <si>
    <t>734,91</t>
  </si>
  <si>
    <t>Раздел 1. Электрооборудование</t>
  </si>
  <si>
    <t>ГЭСНм 08-03-572-07</t>
  </si>
  <si>
    <t>Блок управления шкафного исполнения или распределительный пункт (шкаф), устанавливаемый: на полу, высота и ширина до 1700х1100 мм</t>
  </si>
  <si>
    <t>Объём: (1,0)*4,12</t>
  </si>
  <si>
    <t>Объём: (1,0)*0,37</t>
  </si>
  <si>
    <t>Объём: (0,37)*1</t>
  </si>
  <si>
    <t>Объём: (1,0)*0,9</t>
  </si>
  <si>
    <t>Пр/812-049.3-1</t>
  </si>
  <si>
    <t>НР Электротехнические установки на других объектах</t>
  </si>
  <si>
    <t>Пр/774-049.3</t>
  </si>
  <si>
    <t>СП Электротехнические установки на других объектах</t>
  </si>
  <si>
    <t>ТЦ_62.1.02.14_61_6141047806_01.12.2025_02</t>
  </si>
  <si>
    <t>ВРУ1-13-20 УХЛ4 Вводно-распределительное устройство 400А</t>
  </si>
  <si>
    <t>Формула ценообразования: 80000 + 960(1,2%)</t>
  </si>
  <si>
    <t>ГЭСНм 08-03-600-02</t>
  </si>
  <si>
    <t>Счетчики, устанавливаемые на готовом основании: трехфазные</t>
  </si>
  <si>
    <t>Объём: (2,0)*0,7</t>
  </si>
  <si>
    <t>01.7.15.04-0011</t>
  </si>
  <si>
    <t>Винты стальные с полукруглой головкой, длина 50 мм</t>
  </si>
  <si>
    <t>62.5.01.04-0040
(прибор учета Меркурий-230АМ-03 380/220 В, 5(7,5)А)</t>
  </si>
  <si>
    <t>Счетчик электрической энергии, трехфазный, однотарифный с механическим отсчетным устройством, номинальное напряжение 3Х57,7/100 В, номинальный (максимальный) ток 5(7,5) А, класс точности 0,5S</t>
  </si>
  <si>
    <t>ГЭСНм 08-01-053-01</t>
  </si>
  <si>
    <t>Трансформатор тока напряжением: до 10 кВ</t>
  </si>
  <si>
    <t>Объём: (6,0)*2,15</t>
  </si>
  <si>
    <t>Объём: (6,0)*0,035</t>
  </si>
  <si>
    <t>Объём: (0,21)*1</t>
  </si>
  <si>
    <t>91.06.03-058</t>
  </si>
  <si>
    <t>Лебедки электрические тяговым усилием 156,96 кН (16 т)</t>
  </si>
  <si>
    <t>Объём: (6,0)*0,02</t>
  </si>
  <si>
    <t>Объём: (6,0)*0,39</t>
  </si>
  <si>
    <t>20.1.02.23-0082</t>
  </si>
  <si>
    <t>Перемычки гибкие, тип ПГС-50</t>
  </si>
  <si>
    <t>Объём: (6,0)*0,1</t>
  </si>
  <si>
    <t>5.1</t>
  </si>
  <si>
    <t>ТЦ_62.1.00.00_71_7107519970_13.11.2025_01</t>
  </si>
  <si>
    <t>Трансформатор тока 300/5А</t>
  </si>
  <si>
    <t>Формула ценообразования: 955,67 + 11,47(1,2%)</t>
  </si>
  <si>
    <t>ГЭСНм 08-03-575-01</t>
  </si>
  <si>
    <t>Прибор или аппарат</t>
  </si>
  <si>
    <t>7.1</t>
  </si>
  <si>
    <t>ТЦ_62.1.01.09_71_7107519970_01.12.2025_02</t>
  </si>
  <si>
    <t>ВА88-33 315А</t>
  </si>
  <si>
    <t>Формула ценообразования: 26184,25 + 314,21(1,2%)</t>
  </si>
  <si>
    <t>ГЭСНм 08-03-573-04</t>
  </si>
  <si>
    <t>Шкаф (пульт) управления навесной, высота, ширина и глубина: до 600х600х350 мм</t>
  </si>
  <si>
    <t>Объём: (1,0)*2,06</t>
  </si>
  <si>
    <t>91.04.01-041</t>
  </si>
  <si>
    <t>Молотки бурильные легкие при работе от передвижных компрессорных установок</t>
  </si>
  <si>
    <t>Объём: (1,0)*0,19</t>
  </si>
  <si>
    <t>Объём: (1,0)*0,61</t>
  </si>
  <si>
    <t>Объём: (0,19)*1</t>
  </si>
  <si>
    <t>ТЦ_62.1.02.14_77_772900081017_13.11.2025_02</t>
  </si>
  <si>
    <t>ЩАПу-13 (16А ~380/220В)</t>
  </si>
  <si>
    <t>Формула ценообразования: 12503,33 + 150,04(1,2%)</t>
  </si>
  <si>
    <t>Объём: (1,0)*0,7</t>
  </si>
  <si>
    <t>Объём: (1,0)*0,00003</t>
  </si>
  <si>
    <t>62.5.01.04-0041
Меркурий 230 ART01 CLN</t>
  </si>
  <si>
    <t>Счетчик электрической энергии, трехфазный, однотарифный с механическим отсчетным устройством, номинальное напряжение 3х230/400 В, номинальный (максимальный) ток 5(60) А, класс точности 1,0</t>
  </si>
  <si>
    <t>РП1</t>
  </si>
  <si>
    <t>ГЭСНм 08-03-572-06</t>
  </si>
  <si>
    <t>Блок управления шкафного исполнения или распределительный пункт (шкаф), устанавливаемый: на полу, высота и ширина до 1200х1000 мм</t>
  </si>
  <si>
    <t>Объём: (1,0)*3,09</t>
  </si>
  <si>
    <t>Объём: (0,27)*1</t>
  </si>
  <si>
    <t>Объём: (1,0)*0,68</t>
  </si>
  <si>
    <t>Объём: (1,0)*0,25</t>
  </si>
  <si>
    <t>Объём: (1,0)*0,025</t>
  </si>
  <si>
    <t>13.1</t>
  </si>
  <si>
    <t>ТЦ_20.4.04.00_77_7722753969_01.12.2025_02</t>
  </si>
  <si>
    <t>ЩМП-7-0 у2 ip54 1400*650*285 (20 562/1,0167=20 224,25)</t>
  </si>
  <si>
    <t>Формула ценообразования: 16577,25 + 331,55(2%)</t>
  </si>
  <si>
    <t>Объём: 1+1+1+8+2+2+5</t>
  </si>
  <si>
    <t>Объём: (20,0)*1,03</t>
  </si>
  <si>
    <t>Объём: (20,0)*0,02</t>
  </si>
  <si>
    <t>15.1</t>
  </si>
  <si>
    <t>ТЦ_62.1.01.09_77_7722753969_25.12.2025_02</t>
  </si>
  <si>
    <t>ВА 88 33 3Р 160А</t>
  </si>
  <si>
    <t>Формула ценообразования: 3257,5 + 39,09(1,2%)</t>
  </si>
  <si>
    <t>62.1.01.09-1141</t>
  </si>
  <si>
    <t>Выключатель автоматический 3P, 50 А, 4,5 кА, характеристика C</t>
  </si>
  <si>
    <t>62.1.01.09-1139</t>
  </si>
  <si>
    <t>Выключатель автоматический 3P, 32 А, 4,5 кА, характеристика C</t>
  </si>
  <si>
    <t>62.1.01.09-1138</t>
  </si>
  <si>
    <t>Выключатель автоматический 3P, 25 А, 4,5 кА, характеристика C</t>
  </si>
  <si>
    <t>62.1.01.09-1101</t>
  </si>
  <si>
    <t>Выключатель автоматический 1P, 16 А, 4,5 кА, характеристика C</t>
  </si>
  <si>
    <t>ТЦ_62.1.01.09_78_7842224734_01.12.2025_02</t>
  </si>
  <si>
    <t>контактор КМ40-40</t>
  </si>
  <si>
    <t>Формула ценообразования: 3504 + 42,05(1,2%)</t>
  </si>
  <si>
    <t>РП2</t>
  </si>
  <si>
    <t>Объём: 1+1+1+2+3+2+1+6+2+6</t>
  </si>
  <si>
    <t>Объём: (25,0)*1,03</t>
  </si>
  <si>
    <t>Объём: (25,0)*0,02</t>
  </si>
  <si>
    <t>ТЦ_62.1.01.09_77_7729108750_01.12.2025_02</t>
  </si>
  <si>
    <t>ВА 88 35 3Р 200А</t>
  </si>
  <si>
    <t>Формула ценообразования: 6516,67 + 78,2(1,2%)</t>
  </si>
  <si>
    <t>62.1.01.09-1142</t>
  </si>
  <si>
    <t>Выключатель автоматический 3P, 63 А, 4,5 кА, характеристика C</t>
  </si>
  <si>
    <t>62.1.01.09-1137</t>
  </si>
  <si>
    <t>Выключатель автоматический 3P, 20 А, 4,5 кА, характеристика C</t>
  </si>
  <si>
    <t>62.1.01.09-1136</t>
  </si>
  <si>
    <t>Выключатель автоматический 3P, 16 А, 4,5 кА, характеристика C</t>
  </si>
  <si>
    <t>контактор КМ20-20</t>
  </si>
  <si>
    <t>Формула ценообразования: 1408 + 16,9(1,2%)</t>
  </si>
  <si>
    <t>РП3</t>
  </si>
  <si>
    <t>20.4.04.02-0046
(*IP54)</t>
  </si>
  <si>
    <t>Щит распределительный наружной установки ЩРН-36, IP31, размеры 520х310х120 мм</t>
  </si>
  <si>
    <t>Объём: (7,0)*1,03</t>
  </si>
  <si>
    <t>Объём: (7,0)*0,02</t>
  </si>
  <si>
    <t>62.1.01.09-1137
(ВН32 3Р 20А)</t>
  </si>
  <si>
    <t>ЩР 1</t>
  </si>
  <si>
    <t>Объём: (13,0)*1,03</t>
  </si>
  <si>
    <t>Объём: (13,0)*0,02</t>
  </si>
  <si>
    <t>62.1.01.09-1140
(ВН32 3Р 40А)</t>
  </si>
  <si>
    <t>Выключатель автоматический 3P, 40 А, 4,5 кА, характеристика C</t>
  </si>
  <si>
    <t>АВДТ 32 2Р 16А I=30мА</t>
  </si>
  <si>
    <t>Формула ценообразования: 897,5 + 10,77(1,2%)</t>
  </si>
  <si>
    <t>ЩР2; ЩР.1.1; ЩР1.5</t>
  </si>
  <si>
    <t>Объём: (3,0)*2,06</t>
  </si>
  <si>
    <t>Объём: (3,0)*0,19</t>
  </si>
  <si>
    <t>Объём: (3,0)*0,06</t>
  </si>
  <si>
    <t>Объём: (3,0)*0,61</t>
  </si>
  <si>
    <t>Объём: (0,57)*1</t>
  </si>
  <si>
    <t>Объём: (3,0)*0,1</t>
  </si>
  <si>
    <t>Объём: (3,0)*0,02</t>
  </si>
  <si>
    <t>20.4.04.02-0005</t>
  </si>
  <si>
    <t>Щит распределительный встраиваемый ЩРВ-36, размеры 500х300х120 мм</t>
  </si>
  <si>
    <t>Объём: 3+33</t>
  </si>
  <si>
    <t>Объём: (36,0)*1,03</t>
  </si>
  <si>
    <t>Объём: (36,0)*0,02</t>
  </si>
  <si>
    <t>62.1.01.09-1140
вн 3р40А</t>
  </si>
  <si>
    <t>Объём: 1+1+1</t>
  </si>
  <si>
    <t>Объём: 9+12+12</t>
  </si>
  <si>
    <t>ЩР1.2</t>
  </si>
  <si>
    <t>20.4.04.02-0007</t>
  </si>
  <si>
    <t>Щит распределительный встраиваемый ЩРВ-48, размеры 600х300х120 мм</t>
  </si>
  <si>
    <t>Объём: 1+8+3+1</t>
  </si>
  <si>
    <t>54.1</t>
  </si>
  <si>
    <t>62.1.01.09-1142
ВН3 3Р 63А</t>
  </si>
  <si>
    <t>АВДТ 32 4Р 16А I=30мА</t>
  </si>
  <si>
    <t>Формула ценообразования: 1105,28 + 13,26(1,2%)</t>
  </si>
  <si>
    <t>ЩР1.3; ЩР1.4</t>
  </si>
  <si>
    <t>Объём: (2,0)*2,06</t>
  </si>
  <si>
    <t>Объём: (2,0)*0,19</t>
  </si>
  <si>
    <t>Объём: (2,0)*0,06</t>
  </si>
  <si>
    <t>Объём: (2,0)*0,61</t>
  </si>
  <si>
    <t>Объём: (2,0)*0,1</t>
  </si>
  <si>
    <t>20.4.04.02-0025</t>
  </si>
  <si>
    <t>Щит распределительный навесной ЩРН-24, IP31, размеры 350х300х120 мм</t>
  </si>
  <si>
    <t>Объём: 2+15</t>
  </si>
  <si>
    <t>Объём: (17,0)*1,03</t>
  </si>
  <si>
    <t>Объём: (17,0)*0,02</t>
  </si>
  <si>
    <t>62.1.01.09-1140
ВН3 3Р 40А</t>
  </si>
  <si>
    <t>Объём: 6+9</t>
  </si>
  <si>
    <t>ЩР2.1; ЩР2.6</t>
  </si>
  <si>
    <t>Объём: 2+16+2+6</t>
  </si>
  <si>
    <t>Объём: (26,0)*1,03</t>
  </si>
  <si>
    <t>Объём: (26,0)*0,02</t>
  </si>
  <si>
    <t>62.1.01.09-1140</t>
  </si>
  <si>
    <t>Объём: 1,0+1</t>
  </si>
  <si>
    <t>Объём: 7+9</t>
  </si>
  <si>
    <t>Объём: 4+2</t>
  </si>
  <si>
    <t>ЩР.2.2</t>
  </si>
  <si>
    <t>Объём: 1+11+1</t>
  </si>
  <si>
    <t>73.1</t>
  </si>
  <si>
    <t>ЩР2.3</t>
  </si>
  <si>
    <t>77.1</t>
  </si>
  <si>
    <t>Объём: 1+11+2+7</t>
  </si>
  <si>
    <t>Объём: (21,0)*1,03</t>
  </si>
  <si>
    <t>Объём: (21,0)*0,02</t>
  </si>
  <si>
    <t>79.1</t>
  </si>
  <si>
    <t>ВА 88-32 80А</t>
  </si>
  <si>
    <t>Формула ценообразования: 4985 + 59,82(1,2%)</t>
  </si>
  <si>
    <t>ЩР2.4; ЩР2.5</t>
  </si>
  <si>
    <t>84.1</t>
  </si>
  <si>
    <t>20.4.04.02-0010</t>
  </si>
  <si>
    <t>Щит распределительный встраиваемый ЩРВ-72, размеры 500х600х120 мм</t>
  </si>
  <si>
    <t>Объём: 2+13+24</t>
  </si>
  <si>
    <t>Объём: (39,0)*1,03</t>
  </si>
  <si>
    <t>Объём: (39,0)*0,02</t>
  </si>
  <si>
    <t>Объём: 7+6</t>
  </si>
  <si>
    <t>Объём: 10+14</t>
  </si>
  <si>
    <t>Щкип</t>
  </si>
  <si>
    <t>Объём: (4,0)*2,06</t>
  </si>
  <si>
    <t>Объём: (4,0)*0,19</t>
  </si>
  <si>
    <t>Объём: (4,0)*0,06</t>
  </si>
  <si>
    <t>Объём: (4,0)*0,61</t>
  </si>
  <si>
    <t>Объём: (0,76)*1</t>
  </si>
  <si>
    <t>Объём: (4,0)*0,1</t>
  </si>
  <si>
    <t>Объём: (4,0)*0,02</t>
  </si>
  <si>
    <t>20.4.04.02-0003
ЩРВ-п-18</t>
  </si>
  <si>
    <t>Щит распределительный встраиваемый ЩРВ-24, размеры 330х300х120 мм</t>
  </si>
  <si>
    <t>Объём: 4+12+4</t>
  </si>
  <si>
    <t>Объём: 3*4</t>
  </si>
  <si>
    <t>Щс вар</t>
  </si>
  <si>
    <t>Объём: (12,0)*2,06</t>
  </si>
  <si>
    <t>Объём: (12,0)*0,19</t>
  </si>
  <si>
    <t>Объём: (0,72)*1</t>
  </si>
  <si>
    <t>Объём: (12,0)*0,61</t>
  </si>
  <si>
    <t>Объём: (2,28)*1</t>
  </si>
  <si>
    <t>Объём: (12,0)*0,1</t>
  </si>
  <si>
    <t>20.4.04.02-0003</t>
  </si>
  <si>
    <t>Объём: 24+12+12+36</t>
  </si>
  <si>
    <t>Объём: (84,0)*1,03</t>
  </si>
  <si>
    <t>Объём: (84,0)*0,02</t>
  </si>
  <si>
    <t>Объём: 2*12</t>
  </si>
  <si>
    <t>62.1.01.09-1107</t>
  </si>
  <si>
    <t>Выключатель автоматический 1P, 63А, 4,5 кА, характеристика C</t>
  </si>
  <si>
    <t>Объём: 3*12</t>
  </si>
  <si>
    <t>Щрем</t>
  </si>
  <si>
    <t>Объём: (10,0)*2,06</t>
  </si>
  <si>
    <t>Объём: (10,0)*0,19</t>
  </si>
  <si>
    <t>Объём: (10,0)*0,06</t>
  </si>
  <si>
    <t>Объём: (10,0)*0,61</t>
  </si>
  <si>
    <t>Объём: (1,9)*1</t>
  </si>
  <si>
    <t>Объём: (10,0)*0,1</t>
  </si>
  <si>
    <t>Объём: (10,0)*0,02</t>
  </si>
  <si>
    <t>103.1</t>
  </si>
  <si>
    <t>Объём: 10+10+30</t>
  </si>
  <si>
    <t>Объём: (50,0)*1,03</t>
  </si>
  <si>
    <t>Объём: (50,0)*0,02</t>
  </si>
  <si>
    <t>105.1</t>
  </si>
  <si>
    <t>Щмех</t>
  </si>
  <si>
    <t>Объём: (14,0)*2,06</t>
  </si>
  <si>
    <t>Объём: (14,0)*0,19</t>
  </si>
  <si>
    <t>Объём: (14,0)*0,06</t>
  </si>
  <si>
    <t>Объём: (0,84)*1</t>
  </si>
  <si>
    <t>Объём: (14,0)*0,61</t>
  </si>
  <si>
    <t>Объём: (2,66)*1</t>
  </si>
  <si>
    <t>Объём: (14,0)*0,1</t>
  </si>
  <si>
    <t>Объём: (14,0)*0,02</t>
  </si>
  <si>
    <t>109.1</t>
  </si>
  <si>
    <t>Объём: 14+14+42+14</t>
  </si>
  <si>
    <t>Объём: 3*14</t>
  </si>
  <si>
    <t>62.1.01.09-1099</t>
  </si>
  <si>
    <t>Выключатель автоматический 1P, 10 А, 4,5 кА, характеристика C</t>
  </si>
  <si>
    <t>Щэп</t>
  </si>
  <si>
    <t>Объём: (10,0)*1,03</t>
  </si>
  <si>
    <t>ЩО1; ЩО2</t>
  </si>
  <si>
    <t>ГЭСНм 08-03-599-01</t>
  </si>
  <si>
    <t>Щитки осветительные, устанавливаемые в нише: распорными дюбелями, масса щитка до 6 кг</t>
  </si>
  <si>
    <t>Объём: (2,0)*1,78</t>
  </si>
  <si>
    <t>Объём: (2,0)*0,0288</t>
  </si>
  <si>
    <t>01.7.06.05-0041</t>
  </si>
  <si>
    <t>Ленты изоляционные хлопчатобумажные прорезиненные для электромонтажных и ремонтных работ, цвет черный, ширина 20 мм, толщина 0,35 мм</t>
  </si>
  <si>
    <t>Объём: (2,0)*1,33</t>
  </si>
  <si>
    <t>01.7.15.07-0014</t>
  </si>
  <si>
    <t>Дюбели распорные полипропиленовые</t>
  </si>
  <si>
    <t>Объём: (2,0)*0,04</t>
  </si>
  <si>
    <t>20.5.04.09-0002</t>
  </si>
  <si>
    <t>Сжимы типа У731М для магистральных и ответвительных проводов и кабелей</t>
  </si>
  <si>
    <t>24.3.01.01-0005</t>
  </si>
  <si>
    <t>Трубка полихлорвиниловая электромонтажная, толщина стенки 0,6 мм</t>
  </si>
  <si>
    <t>Объём: (2,0)*0,124</t>
  </si>
  <si>
    <t>Объём: 2+18</t>
  </si>
  <si>
    <t>Объём: 9,0+9</t>
  </si>
  <si>
    <t>ЩАО1; ЩАО2</t>
  </si>
  <si>
    <t>20.4.04.02-0001</t>
  </si>
  <si>
    <t>Щит распределительный встраиваемый ЩРВ-12, размеры 250х300х120 мм</t>
  </si>
  <si>
    <t>Объём: 2+12</t>
  </si>
  <si>
    <t>Объём: (14,0)*1,03</t>
  </si>
  <si>
    <t>129.1</t>
  </si>
  <si>
    <t>62.1.01.09-1086</t>
  </si>
  <si>
    <t>Выключатель автоматический 3P, 20 А, 4,5 кА, характеристика B</t>
  </si>
  <si>
    <t>Итого прямые затраты по разделу 1. Электрооборудование</t>
  </si>
  <si>
    <t>Итого по разделу 1. Электрооборудование</t>
  </si>
  <si>
    <t>Раздел 2. Кабели и провода</t>
  </si>
  <si>
    <t>ГЭСНм 08-02-412-08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</si>
  <si>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240 мм2</t>
  </si>
  <si>
    <t>Объём: 20+50+80</t>
  </si>
  <si>
    <t>Объём: (1,5)*31,44</t>
  </si>
  <si>
    <t>Объём: (1,5)*0,32</t>
  </si>
  <si>
    <t>Объём: (0,48)*1</t>
  </si>
  <si>
    <t>Объём: (1,5)*33,33</t>
  </si>
  <si>
    <t>01.7.07.20-0002</t>
  </si>
  <si>
    <t>Тальк молотый, сорт I</t>
  </si>
  <si>
    <t>Объём: (1,5)*0,00157</t>
  </si>
  <si>
    <t>20.2.01.05-0014</t>
  </si>
  <si>
    <t>Гильзы кабельные медные 240 мм</t>
  </si>
  <si>
    <t>Объём: (1,5)*0,05</t>
  </si>
  <si>
    <t>20.2.02.01-0017</t>
  </si>
  <si>
    <t>Втулки полипропиленовые, диаметр 82 мм</t>
  </si>
  <si>
    <t>Объём: (1,5)*0,0122</t>
  </si>
  <si>
    <t>21.1.06.10-0615
*ВВГнг(A)-LSLTx 5х185</t>
  </si>
  <si>
    <t>Кабель силовой с медными жилами ВВГнг(A)-LS 5х185мк(N, PE)-1000</t>
  </si>
  <si>
    <t>1000 м</t>
  </si>
  <si>
    <t>Объём: 20*1,02</t>
  </si>
  <si>
    <t>21.1.06.10-0612
ВВГнг(А)-LSLTx5*95</t>
  </si>
  <si>
    <t>Кабель силовой с медными жилами ВВГнг(A)-LS 5х95мк(N, PE)-1000</t>
  </si>
  <si>
    <t>Объём: 50*1,02</t>
  </si>
  <si>
    <t>21.1.06.10-0611
ВВГнг(А)-LSLTx5*70</t>
  </si>
  <si>
    <t>Кабель силовой с медными жилами ВВГнг(A)-LS 5х70мк(N, PE)-1000</t>
  </si>
  <si>
    <t>Объём: 80*1,02</t>
  </si>
  <si>
    <t>ГЭСНм 08-02-412-07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</si>
  <si>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150 мм2</t>
  </si>
  <si>
    <t>Объём: (0,22)*21,52</t>
  </si>
  <si>
    <t>Объём: (0,22)*0,24</t>
  </si>
  <si>
    <t>Объём: (0,0528)*1</t>
  </si>
  <si>
    <t>Объём: (0,22)*33,33</t>
  </si>
  <si>
    <t>Объём: (0,22)*0,00148</t>
  </si>
  <si>
    <t>20.2.01.05-0012</t>
  </si>
  <si>
    <t>Гильзы кабельные медные 150 мм</t>
  </si>
  <si>
    <t>Объём: (0,22)*0,05</t>
  </si>
  <si>
    <t>Объём: (0,22)*0,0122</t>
  </si>
  <si>
    <t>21.1.06.10-0551
ВВГнг(А)-LSLTx5*25</t>
  </si>
  <si>
    <t>Кабель силовой с медными жилами ВВГнг(A) 5х25мк(N, PE)-1000</t>
  </si>
  <si>
    <t>Объём: 225*1,02</t>
  </si>
  <si>
    <t>ГЭСНм 08-02-412-06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</si>
  <si>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120 мм2</t>
  </si>
  <si>
    <t>Объём: (0,9)*14,4</t>
  </si>
  <si>
    <t>Объём: (0,9)*0,2</t>
  </si>
  <si>
    <t>Объём: (0,9)*33,33</t>
  </si>
  <si>
    <t>Объём: (0,9)*0,00137</t>
  </si>
  <si>
    <t>20.2.01.05-0011</t>
  </si>
  <si>
    <t>Гильзы кабельные медные 120 мм</t>
  </si>
  <si>
    <t>20.2.02.01-0016</t>
  </si>
  <si>
    <t>Втулки полипропиленовые, диаметр 69 мм</t>
  </si>
  <si>
    <t>Объём: (0,9)*0,0122</t>
  </si>
  <si>
    <t>21.1.06.10-0550
ВВГнг(А)-LSLTx5*16</t>
  </si>
  <si>
    <t>Кабель силовой с медными жилами ВВГнг(A) 5х16мк(N, PE)-1000</t>
  </si>
  <si>
    <t>Объём: 90*1,02</t>
  </si>
  <si>
    <t>ГЭСНм 08-02-412-05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</si>
  <si>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70 мм2</t>
  </si>
  <si>
    <t>Объём: 60,0+220</t>
  </si>
  <si>
    <t>Объём: (2,8)*11,68</t>
  </si>
  <si>
    <t>Объём: (2,8)*0,11</t>
  </si>
  <si>
    <t>Объём: (0,308)*1</t>
  </si>
  <si>
    <t>Объём: (2,8)*33,33</t>
  </si>
  <si>
    <t>Объём: (2,8)*0,00126</t>
  </si>
  <si>
    <t>Объём: (2,8)*0,02</t>
  </si>
  <si>
    <t>20.2.01.05-0009</t>
  </si>
  <si>
    <t>Гильзы кабельные медные 70 мм</t>
  </si>
  <si>
    <t>Объём: (2,8)*0,05</t>
  </si>
  <si>
    <t>20.2.02.01-0015</t>
  </si>
  <si>
    <t>Втулки полипропиленовые, диаметр 54 мм</t>
  </si>
  <si>
    <t>Объём: (2,8)*0,0122</t>
  </si>
  <si>
    <t>21.1.06.09-0156
ВВГнг(А)-LSLTx3*16</t>
  </si>
  <si>
    <t>Кабель силовой с медными жилами ВВГнг(A)-LS 3х16мк-660</t>
  </si>
  <si>
    <t>Объём: 60*1,02</t>
  </si>
  <si>
    <t>21.1.06.09-0179
ВВГнг(А)-LSLTx5*10</t>
  </si>
  <si>
    <t>Кабель силовой с медными жилами ВВГнг(A)-LS 5х10мк-660</t>
  </si>
  <si>
    <t>Объём: 220*1,02</t>
  </si>
  <si>
    <t>ГЭСНм 08-02-412-04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</si>
  <si>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35 мм2</t>
  </si>
  <si>
    <t>Объём: 400+615</t>
  </si>
  <si>
    <t>Объём: (10,15)*8,96</t>
  </si>
  <si>
    <t>Объём: (10,15)*0,06</t>
  </si>
  <si>
    <t>Объём: (0,609)*1</t>
  </si>
  <si>
    <t>Объём: (10,15)*26,67</t>
  </si>
  <si>
    <t>Объём: (10,15)*0,00116</t>
  </si>
  <si>
    <t>Объём: (10,15)*0,02</t>
  </si>
  <si>
    <t>20.2.01.05-0007</t>
  </si>
  <si>
    <t>Гильзы кабельные медные 35 мм</t>
  </si>
  <si>
    <t>Объём: (10,15)*0,05</t>
  </si>
  <si>
    <t>20.2.02.01-0014</t>
  </si>
  <si>
    <t>Втулки полипропиленовые, диаметр 42 мм</t>
  </si>
  <si>
    <t>Объём: (10,15)*0,0122</t>
  </si>
  <si>
    <t>21.1.06.10-0409
ВВГнг(А)-LSLTx5*6</t>
  </si>
  <si>
    <t>Кабель силовой с медными жилами ВВГнг(A)-LS 5х6ок(N, PE)-1000</t>
  </si>
  <si>
    <t>Объём: 400*1,02</t>
  </si>
  <si>
    <t>21.1.06.10-0408
ВВГнг(А)-LSLTx5*4</t>
  </si>
  <si>
    <t>Кабель силовой с медными жилами ВВГнг(A)-LS 5х4ок(N, PE)-1000</t>
  </si>
  <si>
    <t>Объём: 615*1,02</t>
  </si>
  <si>
    <t>ГЭСНм 08-02-412-03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</si>
  <si>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16 мм2</t>
  </si>
  <si>
    <t>Объём: (2,55)*6,29</t>
  </si>
  <si>
    <t>Объём: (2,55)*0,03</t>
  </si>
  <si>
    <t>Объём: (0,0765)*1</t>
  </si>
  <si>
    <t>Объём: (2,55)*26,67</t>
  </si>
  <si>
    <t>Объём: (2,55)*0,00105</t>
  </si>
  <si>
    <t>Объём: (2,55)*0,02</t>
  </si>
  <si>
    <t>20.2.01.05-0005</t>
  </si>
  <si>
    <t>Гильзы кабельные медные 16 мм</t>
  </si>
  <si>
    <t>Объём: (2,55)*0,05</t>
  </si>
  <si>
    <t>20.2.02.01-0013</t>
  </si>
  <si>
    <t>Втулки полипропиленовые, диаметр 28 мм</t>
  </si>
  <si>
    <t>Объём: (2,55)*0,0122</t>
  </si>
  <si>
    <t>21.1.06.10-0407
ВВГнг(А)-LSLTx5*2,5</t>
  </si>
  <si>
    <t>Кабель силовой с медными жилами ВВГнг(A)-LS 5х2,5ок(N, PE)-1000</t>
  </si>
  <si>
    <t>Объём: 255*1,02</t>
  </si>
  <si>
    <t>Объём: 3155-30</t>
  </si>
  <si>
    <t>Объём: (31,25)*6,29</t>
  </si>
  <si>
    <t>Объём: (31,25)*0,03</t>
  </si>
  <si>
    <t>Объём: (0,9375)*1</t>
  </si>
  <si>
    <t>Объём: (31,25)*26,67</t>
  </si>
  <si>
    <t>Объём: (31,25)*0,00105</t>
  </si>
  <si>
    <t>Объём: (31,25)*0,02</t>
  </si>
  <si>
    <t>Объём: (31,25)*0,05</t>
  </si>
  <si>
    <t>Объём: (31,25)*0,0122</t>
  </si>
  <si>
    <t>ГЭСНм 08-02-412-10</t>
  </si>
  <si>
    <t>Затягивание провода в проложенные трубы и металлические рукава каждого последующего одножильного или многожильного в общей оплетке, суммарное сечение: до 35 мм2</t>
  </si>
  <si>
    <t>Объём: (0,3)*4,49</t>
  </si>
  <si>
    <t>Объём: (0,3)*0,06</t>
  </si>
  <si>
    <t>Объём: (0,3)*26,67</t>
  </si>
  <si>
    <t>Объём: (0,3)*0,00116</t>
  </si>
  <si>
    <t>Объём: (0,3)*0,02</t>
  </si>
  <si>
    <t>Объём: (0,3)*0,0122</t>
  </si>
  <si>
    <t>149.1</t>
  </si>
  <si>
    <t>21.1.06.09-0152
(*ВВГнг(А)-LSLTx*3*2.5-0.66)</t>
  </si>
  <si>
    <t>Кабель силовой с медными жилами ВВГнг(A)-LS 3х2,5ок(N, PE)-660</t>
  </si>
  <si>
    <t>Объём: 3155*1,02</t>
  </si>
  <si>
    <t>Объём: (0,7)*8,96</t>
  </si>
  <si>
    <t>Объём: (0,7)*0,06</t>
  </si>
  <si>
    <t>Объём: (0,042)*1</t>
  </si>
  <si>
    <t>Объём: (0,7)*26,67</t>
  </si>
  <si>
    <t>Объём: (0,7)*0,00116</t>
  </si>
  <si>
    <t>Объём: (0,7)*0,02</t>
  </si>
  <si>
    <t>Объём: (0,7)*0,05</t>
  </si>
  <si>
    <t>Объём: (0,7)*0,0122</t>
  </si>
  <si>
    <t>21.1.06.10-0200
ВВГнг(А)-FRLSLTx*5*4-0.66</t>
  </si>
  <si>
    <t>Кабель силовой с медными жилами ВВГнг(A)-FRLS 5х4ок(N, PE)-1000</t>
  </si>
  <si>
    <t>Объём: 70*1,02</t>
  </si>
  <si>
    <t>Объём: (0,7)*11,68</t>
  </si>
  <si>
    <t>Объём: (0,7)*0,11</t>
  </si>
  <si>
    <t>Объём: (0,077)*1</t>
  </si>
  <si>
    <t>Объём: (0,7)*33,33</t>
  </si>
  <si>
    <t>Объём: (0,7)*0,00126</t>
  </si>
  <si>
    <t>21.2.03.05-0076</t>
  </si>
  <si>
    <t>Провод силовой установочный с медными жилами ПуГВ 1х50-450</t>
  </si>
  <si>
    <t>ГЭСНм 08-02-412-02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</si>
  <si>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6 мм2</t>
  </si>
  <si>
    <t>Объём: (14,0)*5,39</t>
  </si>
  <si>
    <t>Объём: (14,0)*13,33</t>
  </si>
  <si>
    <t>Объём: (14,0)*0,0006</t>
  </si>
  <si>
    <t>20.2.01.05-0003</t>
  </si>
  <si>
    <t>Гильзы кабельные медные 6 мм</t>
  </si>
  <si>
    <t>Объём: (14,0)*0,05</t>
  </si>
  <si>
    <t>20.2.02.01-0012</t>
  </si>
  <si>
    <t>Втулки полипропиленовые, диаметр 22 мм</t>
  </si>
  <si>
    <t>Объём: (14,0)*0,0122</t>
  </si>
  <si>
    <t>155.1</t>
  </si>
  <si>
    <t>21.2.03.05-0051</t>
  </si>
  <si>
    <t>Провод силовой установочный с медными жилами ПуВ 1х6-450</t>
  </si>
  <si>
    <t>Объём: 1400*1,02</t>
  </si>
  <si>
    <t>ГЭСНм 08-02-409-09</t>
  </si>
  <si>
    <t>Труба гофрированная ПВХ для защиты проводов и кабелей по установленным конструкциям, по стенам, колоннам, потолкам, основанию пола</t>
  </si>
  <si>
    <t>Объём: 375+540+4865+900</t>
  </si>
  <si>
    <t>Объём: (66,8)*0,02</t>
  </si>
  <si>
    <t>Объём: (66,8)*10,75</t>
  </si>
  <si>
    <t>Объём: (66,8)*4,83</t>
  </si>
  <si>
    <t>Объём: (66,8)*0,01</t>
  </si>
  <si>
    <t>Объём: (0,668)*1</t>
  </si>
  <si>
    <t>Объём: (66,8)*4,42</t>
  </si>
  <si>
    <t>01.7.15.07-0152</t>
  </si>
  <si>
    <t>Дюбели пластмассовые с шурупами, диаметр 6 мм, длина 35 мм, диаметр шурупа 3,5 мм, длина шурупа 50 мм</t>
  </si>
  <si>
    <t>Объём: (66,8)*2,09</t>
  </si>
  <si>
    <t>24.3.01.02-0026</t>
  </si>
  <si>
    <t>Трубы гибкие гофрированные, легкие, из самозатухающего ПВХ, с зондом, номинальный диаметр 50 мм</t>
  </si>
  <si>
    <t>Объём: 375*1,012</t>
  </si>
  <si>
    <t>24.3.01.02-0024</t>
  </si>
  <si>
    <t>Трубы гибкие гофрированные, легкие, из самозатухающего ПВХ, с зондом, номинальный диаметр 32 мм</t>
  </si>
  <si>
    <t>Объём: 540*1,012</t>
  </si>
  <si>
    <t>24.3.01.02-0001</t>
  </si>
  <si>
    <t>Трубы гибкие гофрированные, легкие, из самозатухающего ПВХ, с протяжкой, номинальный диаметр 20 мм</t>
  </si>
  <si>
    <t>Объём: 4865*1,012</t>
  </si>
  <si>
    <t>24.3.03.05-0013</t>
  </si>
  <si>
    <t>Трубы полиэтиленовые гибкие гофрированные легкие с протяжкой, номинальный внутренний диаметр 25 мм</t>
  </si>
  <si>
    <t>Объём: 900*1,012</t>
  </si>
  <si>
    <t>ГЭСНм 08-03-603-01</t>
  </si>
  <si>
    <t>Ящик с понижающим трансформатором</t>
  </si>
  <si>
    <t>Объём: (29,0)*1,14</t>
  </si>
  <si>
    <t>Объём: (29,0)*0,01</t>
  </si>
  <si>
    <t>Объём: (0,29)*1</t>
  </si>
  <si>
    <t>Объём: (29,0)*0,0884</t>
  </si>
  <si>
    <t>Объём: (29,0)*0,04</t>
  </si>
  <si>
    <t>162.1</t>
  </si>
  <si>
    <t>ТЦ_61.2.00.00_71_7107519970_25.12.2025_02</t>
  </si>
  <si>
    <t>Ящик с трансформатором понижающим ЯТП-0,25 220/36-2авт. IP54 TDM</t>
  </si>
  <si>
    <t>Формула ценообразования: 2607,5 + 31,29(1,2%)</t>
  </si>
  <si>
    <t>ГЭСНм 08-03-591-09</t>
  </si>
  <si>
    <t>Розетка штепсельная: утопленного типа при скрытой проводке</t>
  </si>
  <si>
    <t>Объём: (3,84)*30,48</t>
  </si>
  <si>
    <t>Объём: (3,84)*0,03</t>
  </si>
  <si>
    <t>Объём: (0,1152)*1</t>
  </si>
  <si>
    <t>Объём: (3,84)*0,02</t>
  </si>
  <si>
    <t>Объём: (0,0768)*1</t>
  </si>
  <si>
    <t>Объём: (3,84)*35</t>
  </si>
  <si>
    <t>Объём: (3,84)*1,5</t>
  </si>
  <si>
    <t>Объём: (3,84)*0,00315</t>
  </si>
  <si>
    <t>20.2.02.01-0019</t>
  </si>
  <si>
    <t>Втулки изолирующие, размеры 65х50х18 мм</t>
  </si>
  <si>
    <t>Объём: (3,84)*0,102</t>
  </si>
  <si>
    <t>164.1</t>
  </si>
  <si>
    <t>20.4.03.06-1040</t>
  </si>
  <si>
    <t>Розетка скрытого монтажа, двухместная, с заземляющим контактом, с защитной шторкой, 16 А, цвет белый, IP20</t>
  </si>
  <si>
    <t>20.5.02.11-0001</t>
  </si>
  <si>
    <t>Коробки для установки розеток и выключателей скрытой проводки</t>
  </si>
  <si>
    <t>20.4.03.06-0001</t>
  </si>
  <si>
    <t>Розетки для скрытой проводки на 2 модуля с заземлением и крышкой, 16 А, 250 В, IP44</t>
  </si>
  <si>
    <t>ГЭСНм 10-06-037-12</t>
  </si>
  <si>
    <t>Коробка оконечная</t>
  </si>
  <si>
    <t>Объём: 210,0+110</t>
  </si>
  <si>
    <t>Объём: (3,2)*24</t>
  </si>
  <si>
    <t>Объём: (3,2)*2</t>
  </si>
  <si>
    <t>Объём: (3,2)*0,006</t>
  </si>
  <si>
    <t>Объём: (3,2)*0,0002</t>
  </si>
  <si>
    <t>20.5.02.04-0001
КМ41004</t>
  </si>
  <si>
    <t>Коробка ответвительная, размеры 100х100х50 мм</t>
  </si>
  <si>
    <t>20.5.02.06-0001</t>
  </si>
  <si>
    <t>Коробки разветвительные для открытой проводки, размеры 80х80х40 мм</t>
  </si>
  <si>
    <t>ГЭСНм 08-03-591-11</t>
  </si>
  <si>
    <t>Розетка штепсельная: трехполюсная</t>
  </si>
  <si>
    <t>Объём: 42+12</t>
  </si>
  <si>
    <t>Объём: (0,54)*58,73</t>
  </si>
  <si>
    <t>Объём: (0,54)*0,08</t>
  </si>
  <si>
    <t>Объём: (0,54)*0,0096</t>
  </si>
  <si>
    <t>20.4.03.05-1028</t>
  </si>
  <si>
    <t>Розетка открытого монтажа, стационарная, 32 А, 380-415 В, 3P+PE, IP44</t>
  </si>
  <si>
    <t>ТЦ_20.4.03.07_71_7107519970_01.12.2025_02</t>
  </si>
  <si>
    <t>Розетка вс. MAGNUM ССИ-434 63А-6ч/380-415В 3P+PE IP67 PSN72-063-4-2-67 IEK (6537.37/1,0167=6 429,99)</t>
  </si>
  <si>
    <t>Формула ценообразования: 5270,48 + 105,41(2%)</t>
  </si>
  <si>
    <t>Итого прямые затраты по разделу 2. Кабели и провода</t>
  </si>
  <si>
    <t>Итого по разделу 2. Кабели и провода</t>
  </si>
  <si>
    <t>Раздел 3. Молниезащита и заземление</t>
  </si>
  <si>
    <t>ГЭСНм 08-02-472-08</t>
  </si>
  <si>
    <t>Проводник заземляющий открыто по строительным основаниям: из круглой стали диаметром 8 мм</t>
  </si>
  <si>
    <t>Объём: (4,1)*17,5</t>
  </si>
  <si>
    <t>Объём: (4,1)*0,1</t>
  </si>
  <si>
    <t>Объём: (0,41)*1</t>
  </si>
  <si>
    <t>Объём: (4,1)*2,9</t>
  </si>
  <si>
    <t>Объём: (4,1)*0,9</t>
  </si>
  <si>
    <t>Объём: (4,1)*0,004</t>
  </si>
  <si>
    <t>14.4.01.09-0427</t>
  </si>
  <si>
    <t>Грунтовка эпоксидная антикоррозионная с содержанием цинка для защиты металлических поверхностей, расход 0,20-0,39 кг/м2</t>
  </si>
  <si>
    <t>Объём: (4,1)*2</t>
  </si>
  <si>
    <t>175.1</t>
  </si>
  <si>
    <t>08.3.04.01-1024</t>
  </si>
  <si>
    <t>Катанка из углеродистой стали, марки стали Ст3сп, Ст3пс, диаметр 5-9 мм</t>
  </si>
  <si>
    <t>Объём: 410*0,395/1000</t>
  </si>
  <si>
    <t>ГЭСНм 08-02-471-01</t>
  </si>
  <si>
    <t>Заземлитель вертикальный из угловой стали размером: 50х50х5 мм</t>
  </si>
  <si>
    <t>Объём: (1,1)*9,27</t>
  </si>
  <si>
    <t>Объём: (1,1)*0,17</t>
  </si>
  <si>
    <t>Объём: (0,187)*1</t>
  </si>
  <si>
    <t>Объём: (1,1)*1,51</t>
  </si>
  <si>
    <t>Объём: (1,1)*0,65</t>
  </si>
  <si>
    <t>Объём: (1,1)*2</t>
  </si>
  <si>
    <t>177.1</t>
  </si>
  <si>
    <t>08.3.08.02-0058</t>
  </si>
  <si>
    <t>Уголок стальной горячекатаный равнополочный, марки стали Ст3сп, Ст3пс, ширина полок 35-56 мм, толщина полки 3-5 мм</t>
  </si>
  <si>
    <t>Объём: 11*3*3,77/1000</t>
  </si>
  <si>
    <t>ГЭСНм 08-02-472-02</t>
  </si>
  <si>
    <t>Заземлитель горизонтальный из стали: полосовой сечением 160 мм2</t>
  </si>
  <si>
    <t>Объём: (1,8)*14,4</t>
  </si>
  <si>
    <t>Объём: (1,8)*0,2</t>
  </si>
  <si>
    <t>Объём: (0,36)*1</t>
  </si>
  <si>
    <t>Объём: (1,8)*2,7</t>
  </si>
  <si>
    <t>Объём: (1,8)*0,9</t>
  </si>
  <si>
    <t>Объём: (1,8)*3,7</t>
  </si>
  <si>
    <t>179.1</t>
  </si>
  <si>
    <t>ТЦ_20.0.00.00_78_7842224734_10.03.2026_02</t>
  </si>
  <si>
    <t>Полоса 40х5 мм 30м оцинкованная сталь (499,97/1,0167=491,76)</t>
  </si>
  <si>
    <t>Формула ценообразования: 403,08 + 8,06(2%)</t>
  </si>
  <si>
    <t>ТЦ_20.2.05.02_78_7842224734_01.12.2025_02</t>
  </si>
  <si>
    <t>Держатель проводника на гор.и верт. пов.L=80мм</t>
  </si>
  <si>
    <t>Формула ценообразования: 478,17 + 9,56(2%)</t>
  </si>
  <si>
    <t>Итого прямые затраты по разделу 3. Молниезащита и заземление</t>
  </si>
  <si>
    <t>Итого по разделу 3. Молниезащита и заземление</t>
  </si>
  <si>
    <t>Раздел 4. Земляные работы</t>
  </si>
  <si>
    <t>ГЭСН 01-01-009-02</t>
  </si>
  <si>
    <t>Разработка грунта в траншеях экскаватором &lt;обратная лопата&gt; с ковшом вместимостью 1 (1-1,2) м3, группа грунтов: 2</t>
  </si>
  <si>
    <t>1000 м3</t>
  </si>
  <si>
    <t>Объём: 180*0,7*0,2</t>
  </si>
  <si>
    <t>91.01.05-087</t>
  </si>
  <si>
    <t>Экскаваторы одноковшовые дизельные на гусеничном ходу, объем ковша 1,0 м3</t>
  </si>
  <si>
    <t>Объём: (0,0252)*15</t>
  </si>
  <si>
    <t>Объём: (0,378)*1</t>
  </si>
  <si>
    <t>Пр/812-001.1-1</t>
  </si>
  <si>
    <t>НР Земляные работы, выполняемые механизированным способом</t>
  </si>
  <si>
    <t>Пр/774-001.1</t>
  </si>
  <si>
    <t>СП Земляные работы, выполняемые механизированным способом</t>
  </si>
  <si>
    <t>ГЭСН 01-01-033-01</t>
  </si>
  <si>
    <t>Засыпка траншей и котлованов с перемещением грунта до 5 м бульдозерами мощностью: 59 кВт (80 л.с.), группа грунтов 1</t>
  </si>
  <si>
    <t>Объём: (0,0252)*6,91</t>
  </si>
  <si>
    <t>Объём: (0,174132)*1</t>
  </si>
  <si>
    <t>Итого прямые затраты по разделу 4. Земляные работы</t>
  </si>
  <si>
    <t>Итого по разделу 4. Земляные работы</t>
  </si>
  <si>
    <t>Раздел 5. Электроосвещение</t>
  </si>
  <si>
    <t>Объём: 1440+790</t>
  </si>
  <si>
    <t>Объём: (22,3)*5,39</t>
  </si>
  <si>
    <t>Объём: (22,3)*0,02</t>
  </si>
  <si>
    <t>Объём: (0,446)*1</t>
  </si>
  <si>
    <t>Объём: (22,3)*13,33</t>
  </si>
  <si>
    <t>Объём: (22,3)*0,0006</t>
  </si>
  <si>
    <t>Объём: (22,3)*0,05</t>
  </si>
  <si>
    <t>Объём: (22,3)*0,0122</t>
  </si>
  <si>
    <t>21.1.06.09-0151
* LSLTx</t>
  </si>
  <si>
    <t>Кабель силовой с медными жилами ВВГнг(A)-LS 3х1,5ок(N, PE)-660</t>
  </si>
  <si>
    <t>Объём: 1440*1,02</t>
  </si>
  <si>
    <t>ТЦ_21.2.03.06_78_7842224734_27.12.2025_02</t>
  </si>
  <si>
    <t>Кабель силовой ВВГнг(А)-FRLS 4х1.5ок(N)-0.66</t>
  </si>
  <si>
    <t>Формула ценообразования: 89,38 + 1,79(2%)</t>
  </si>
  <si>
    <t>Объём: 790*1,02</t>
  </si>
  <si>
    <t>Объём: (22,3)*10,75</t>
  </si>
  <si>
    <t>Объём: (22,3)*4,83</t>
  </si>
  <si>
    <t>Объём: (22,3)*0,01</t>
  </si>
  <si>
    <t>Объём: (0,223)*1</t>
  </si>
  <si>
    <t>Объём: (22,3)*4,42</t>
  </si>
  <si>
    <t>Объём: (22,3)*2,09</t>
  </si>
  <si>
    <t>187.1</t>
  </si>
  <si>
    <t>Объём: 2230*1,012</t>
  </si>
  <si>
    <t>ГЭСНм 08-03-608-01</t>
  </si>
  <si>
    <t>Светильник светодиодный панельный, встраиваемый в подвесной потолок плитно-ячеистый, с подключением: соединительными клеммами</t>
  </si>
  <si>
    <t>Объём: (0,52)*0,41</t>
  </si>
  <si>
    <t>Объём: (0,52)*14,33</t>
  </si>
  <si>
    <t>Объём: (0,52)*0,28</t>
  </si>
  <si>
    <t>Объём: (0,1456)*1</t>
  </si>
  <si>
    <t>189.1</t>
  </si>
  <si>
    <t>20.3.03.07-0091
GALAD Константа LED35-D120-IP20- УХЛ4(U/595x595/850/RA L9016/PS.MP/AC230/I/D/ X/B/S/G1)</t>
  </si>
  <si>
    <t>Светильник светодиодный потолочный накладной для общественных зданий, IP40, УХЛ4, рассеиватель полистирол, корпус пластиковый, кривая силы света косинусная, световой поток 4200-4600 лм, цветовая температура 3000-5000 К, размеры светильника 595х595 мм, мощность 30 Вт</t>
  </si>
  <si>
    <t>ГЭСНм 08-03-609-04</t>
  </si>
  <si>
    <t>Светильник светодиодный накладной и подвесной одиночный с креплением на: бетонное основание (стена, потолок)</t>
  </si>
  <si>
    <t>Объём: 30,0+321+4+2</t>
  </si>
  <si>
    <t>Объём: (3,57)*0,14</t>
  </si>
  <si>
    <t>Объём: (3,57)*23,38</t>
  </si>
  <si>
    <t>Объём: (3,57)*0,09</t>
  </si>
  <si>
    <t>Объём: (0,3213)*1</t>
  </si>
  <si>
    <t>Объём: (3,57)*0,616</t>
  </si>
  <si>
    <t>01.7.15.07-0082</t>
  </si>
  <si>
    <t>Дюбель-гвозди полипропиленовые анкерные с бортом, диаметр 6 мм, длина 40 мм</t>
  </si>
  <si>
    <t>Объём: (3,57)*3,03</t>
  </si>
  <si>
    <t>01.7.17.09-1455</t>
  </si>
  <si>
    <t>Бур с наконечником из твердого сплава, с хвостовиком SDS-plus для ударного сверления отверстий в твердых материалах, общая длина 160 мм, диаметр 6 мм</t>
  </si>
  <si>
    <t>Объём: (3,57)*0,75</t>
  </si>
  <si>
    <t>191.1</t>
  </si>
  <si>
    <t>20.3.03.07-1499
Кастор LED-25</t>
  </si>
  <si>
    <t>Светильник светодиодный настенный для общественных зданий, мощность 25 Вт, размеры 350х350х40 мм, IP54, УХЛ4</t>
  </si>
  <si>
    <t>20.3.03.07-0098
Арклайн Эконом LED-32 (3750/840/OP/W/0/GEN1)</t>
  </si>
  <si>
    <t>Светильник светодиодный потолочный накладной для общественных зданий, IP40, УХЛ4, рассеиватель полистирол, корпус пластиковый, кривая силы света косинусная, световой поток 4200-4600 лм, цветовая температура 3000-5000 К, размеры светильника 1200х200 мм, мощность 30 Вт</t>
  </si>
  <si>
    <t>20.3.03.07-1501
Светильник светодиодный LEEK герметичный LE LED SBL IP65 WH 20W (квадрат) LE061100-0038</t>
  </si>
  <si>
    <t>Светильник светодиодный встраиваемый для общественных зданий, мощность 25 Вт, размеры 190х190х54 мм, IP20, УХЛ4</t>
  </si>
  <si>
    <t>20.3.03.07-0102
Светильник светодиодный ЭРА SPB-103-2 20 Вт, для ЖКХ</t>
  </si>
  <si>
    <t>Светильник светодиодный промышленный, крепление универсальное, IP65, УХЛ1, рассеиватель поликарбонат, корпус алюминиевый с порошковой окраской, кривая силы света косинусная, световой поток 4200-4600 лм, цветовая температура 3000-5000 К, мощность 25 Вт</t>
  </si>
  <si>
    <t>ГЭСНм 08-03-593-10</t>
  </si>
  <si>
    <t>Световые настенные указатели</t>
  </si>
  <si>
    <t>Объём: (0,19)*78,56</t>
  </si>
  <si>
    <t>Объём: (0,19)*0,2</t>
  </si>
  <si>
    <t>Объём: (0,19)*17,5</t>
  </si>
  <si>
    <t>Объём: (0,19)*4,08</t>
  </si>
  <si>
    <t>21.2.01.02-0141</t>
  </si>
  <si>
    <t>Провод неизолированный для воздушных линий электропередачи М 4</t>
  </si>
  <si>
    <t>Объём: (0,19)*0,00153</t>
  </si>
  <si>
    <t>196.1</t>
  </si>
  <si>
    <t>20.3.04.07-0002</t>
  </si>
  <si>
    <t>Указатель световой для обозначения мест эвакуации с рассеивателем из оргстекла, НББ 02-25</t>
  </si>
  <si>
    <t>ГЭСНм 08-03-591-02</t>
  </si>
  <si>
    <t>Выключатель: одноклавишный утопленного типа при скрытой проводке</t>
  </si>
  <si>
    <t>Объём: (0,47)*25,76</t>
  </si>
  <si>
    <t>Объём: (0,47)*0,03</t>
  </si>
  <si>
    <t>Объём: (0,0141)*1</t>
  </si>
  <si>
    <t>Объём: (0,47)*0,02</t>
  </si>
  <si>
    <t>Объём: (0,0094)*1</t>
  </si>
  <si>
    <t>Объём: (0,47)*0,00315</t>
  </si>
  <si>
    <t>Объём: (0,47)*0,102</t>
  </si>
  <si>
    <t>198.1</t>
  </si>
  <si>
    <t>20.4.01.02-1023</t>
  </si>
  <si>
    <t>Выключатель скрытого монтажа, одноклавишный, 10 А, цвет белый, IP20</t>
  </si>
  <si>
    <t>ГЭСНм 08-03-591-05</t>
  </si>
  <si>
    <t>Выключатель: двухклавишный утопленного типа при скрытой проводке</t>
  </si>
  <si>
    <t>Объём: (0,14)*26,24</t>
  </si>
  <si>
    <t>Объём: (0,14)*0,00315</t>
  </si>
  <si>
    <t>Объём: (0,14)*0,102</t>
  </si>
  <si>
    <t>20.4.01.02-1026</t>
  </si>
  <si>
    <t>Выключатель скрытого монтажа, двухклавишный, 10 А, цвет белый, IP20</t>
  </si>
  <si>
    <t>ГЭСНм 10-04-030-02</t>
  </si>
  <si>
    <t>Дополнительная установка на пультах и панелях: реле</t>
  </si>
  <si>
    <t>Объём: (3,0)*0,5</t>
  </si>
  <si>
    <t>Пр/812-051.2-1</t>
  </si>
  <si>
    <t>НР Оборудование связи: монтаж радиотелевизионного и электронного оборудования</t>
  </si>
  <si>
    <t>Пр/774-051.2</t>
  </si>
  <si>
    <t>СП Оборудование связи: монтаж радиотелевизионного и электронного оборудования</t>
  </si>
  <si>
    <t>ТЦ_62.0.00.00_77_7722753969_27.12.2025_02</t>
  </si>
  <si>
    <t>Фотореле ФР 603 2200ВА IP66 бел. IEK</t>
  </si>
  <si>
    <t>Формула ценообразования: 963,33</t>
  </si>
  <si>
    <t>20.5.02.07-0003</t>
  </si>
  <si>
    <t>Коробка распаечная, размеры 70х70х40 мм</t>
  </si>
  <si>
    <t>Итого прямые затраты по разделу 5. Электроосвещение</t>
  </si>
  <si>
    <t>Итого по разделу 5. Электроосвещение</t>
  </si>
  <si>
    <t>Раздел 6. Ведомость демонтажа</t>
  </si>
  <si>
    <t>ГЭСНр 67-01-004-05
ЛБ-40 - 320 г (0,32 кг). Вес мусора 350*0,32/1000=0,112</t>
  </si>
  <si>
    <t>Демонтаж: светильников для люминесцентных ламп</t>
  </si>
  <si>
    <t>Объём: (3,5)*17,89</t>
  </si>
  <si>
    <t>Объём: (3,5)*0,08</t>
  </si>
  <si>
    <t>Пр/812-101.0-1</t>
  </si>
  <si>
    <t>НР Электромонтажные работы</t>
  </si>
  <si>
    <t>Пр/774-101.0</t>
  </si>
  <si>
    <t>СП Электромонтажные работы</t>
  </si>
  <si>
    <t>ГЭСНр 67-01-004-01
средний вес розетки/выкл = 100гр Вес мусора 350*0,1/1000=0,035</t>
  </si>
  <si>
    <t>Демонтаж: выключателей, розеток</t>
  </si>
  <si>
    <t>Объём: 4+160</t>
  </si>
  <si>
    <t>Объём: (1,64)*5,84</t>
  </si>
  <si>
    <t>ГЭСНм 08-03-573-04
вес шкафа 4,5кг вес мусора 5*4,5/1000=0,02т</t>
  </si>
  <si>
    <t>571/пр_2022_п.84_т.3_стр.4_стб.3</t>
  </si>
  <si>
    <t>Демонтаж: оборудование, не пригодное для дальнейшего использования, (предназначено в лом) без разборки и резки, ЗТ: 0.3, ЗТм: 0.3, ЭМ: 0.3, М: 0</t>
  </si>
  <si>
    <t>0.3</t>
  </si>
  <si>
    <t>Объём: (5,0)*2,06</t>
  </si>
  <si>
    <t>Объём: (5,0)*0,19</t>
  </si>
  <si>
    <t>Объём: (5,0)*0,06</t>
  </si>
  <si>
    <t>Объём: (5,0)*0,61</t>
  </si>
  <si>
    <t>Объём: (0,95)*1</t>
  </si>
  <si>
    <t>Объём: (5,0)*0,1</t>
  </si>
  <si>
    <t>Объём: (5,0)*0,02</t>
  </si>
  <si>
    <t>ГЭСНр 67-01-003-01
Демонтаж электропроводки: скрытая проводка	100 м-0,004. Вес мусора 44*0,004=0,18т</t>
  </si>
  <si>
    <t>Демонтаж кабеля</t>
  </si>
  <si>
    <t>Объём: (44,0)*9,64</t>
  </si>
  <si>
    <t>Объём: (44,0)*0,01</t>
  </si>
  <si>
    <t>Объём: 0,112+0,035+0,02+0,18</t>
  </si>
  <si>
    <t>Итого прямые затраты по разделу 6. Ведомость демонтажа</t>
  </si>
  <si>
    <t>Итого по разделу 6. Ведомость демонтажа</t>
  </si>
  <si>
    <t>ГИП, Андреев К.Ю</t>
  </si>
  <si>
    <t>ЛОКАЛЬНЫЙ СМЕТНЫЙ РАСЧЁТ (СМЕТА) № ЛС-02-01-06</t>
  </si>
  <si>
    <t>060/25-АПС, СОУЭ-ВОР</t>
  </si>
  <si>
    <t>697,70</t>
  </si>
  <si>
    <t>235,19</t>
  </si>
  <si>
    <t>0,23</t>
  </si>
  <si>
    <t>9,29</t>
  </si>
  <si>
    <t>640,64</t>
  </si>
  <si>
    <t>47,77</t>
  </si>
  <si>
    <t>Раздел 1. Оборудование системы АПС</t>
  </si>
  <si>
    <t>Демонтаж оборудования с сохранением материала и с последующим монтажом</t>
  </si>
  <si>
    <t>ГЭСНм 10-08-001-05
*С2000-КДЛ-2И, С2000-КПБ, С2000-БКИ, С2000-М, С2000-СП1 исп.01</t>
  </si>
  <si>
    <t>Приборы ПС на: 1 луч</t>
  </si>
  <si>
    <t>571/пр_2022_п.84_т.3_стр.1_стб.3</t>
  </si>
  <si>
    <t>Демонтаж: оборудование, пригодное для дальнейшего использования, со снятием с места установки, необходимой (частичной) разборкой и консервированием с целью длительного или кратковременного хранения, ЗТ: 0.7, ЗТм: 0.7, ЭМ: 0.7, М: 0</t>
  </si>
  <si>
    <t>Объём: (5,0)*1,8</t>
  </si>
  <si>
    <t>01.3.05.17-0002</t>
  </si>
  <si>
    <t>Канифоль сосновая</t>
  </si>
  <si>
    <t>Объём: (5,0)*0,0016</t>
  </si>
  <si>
    <t>Объём: (5,0)*0,0676</t>
  </si>
  <si>
    <t>Объём: (5,0)*0,03</t>
  </si>
  <si>
    <t>Объём: (5,0)*0,00015</t>
  </si>
  <si>
    <t>10.3.02.03-0012</t>
  </si>
  <si>
    <t>Припои оловянно-свинцовые бессурьмянистые, марка ПОС40</t>
  </si>
  <si>
    <t>ГЭСНм 10-08-002-02
ДИП 34А-03</t>
  </si>
  <si>
    <t>Извещатель ПС автоматический: дымовой, фотоэлектрический, радиоизотопный, световой в нормальном исполнении</t>
  </si>
  <si>
    <t>Объём: (49,0)*1,68</t>
  </si>
  <si>
    <t>Объём: (49,0)*0,0005</t>
  </si>
  <si>
    <t>Объём: (49,0)*0,0832</t>
  </si>
  <si>
    <t>Объём: (49,0)*0,025</t>
  </si>
  <si>
    <t>Объём: (49,0)*0,00001</t>
  </si>
  <si>
    <t>Объём: (49,0)*0,01</t>
  </si>
  <si>
    <t>ГЭСНм 08-01-081-05
ИПР 513-ЗАМ исп.01</t>
  </si>
  <si>
    <t>Аппарат (кнопка, ключ управления, замок электромагнитной блокировки, звуковой сигнал, сигнальная лампа) управления и сигнализации, количество подключаемых концов до 2: многопроволочного провода (жил кабеля)</t>
  </si>
  <si>
    <t>Объём: (0,07)*40,02</t>
  </si>
  <si>
    <t>Объём: (0,07)*0,11</t>
  </si>
  <si>
    <t>Объём: (0,0077)*1</t>
  </si>
  <si>
    <t>Объём: (0,07)*5,98</t>
  </si>
  <si>
    <t>ГЭСНм 10-08-001-05
БРИЗ исп.03</t>
  </si>
  <si>
    <t>Объём: (10,0)*1,8</t>
  </si>
  <si>
    <t>Объём: (10,0)*0,0016</t>
  </si>
  <si>
    <t>Объём: (10,0)*0,0676</t>
  </si>
  <si>
    <t>Объём: (10,0)*0,03</t>
  </si>
  <si>
    <t>Объём: (10,0)*0,00015</t>
  </si>
  <si>
    <t>Демонтаж без сохранения материала системы</t>
  </si>
  <si>
    <t>ГЭСНр 67-01-003-01</t>
  </si>
  <si>
    <t>Объём: 666+10+10+20</t>
  </si>
  <si>
    <t>Объём: (7,06)*9,64</t>
  </si>
  <si>
    <t>Объём: (7,06)*0,01</t>
  </si>
  <si>
    <t>Объём: (0,0706)*1</t>
  </si>
  <si>
    <t>ГЭСНм 08-02-390-01</t>
  </si>
  <si>
    <t>Короба пластмассовые: шириной до 40 мм</t>
  </si>
  <si>
    <t>Объём: 20+658</t>
  </si>
  <si>
    <t>1-100-39</t>
  </si>
  <si>
    <t>Средний разряд работы 3,9</t>
  </si>
  <si>
    <t>Объём: (6,78)*16,29</t>
  </si>
  <si>
    <t>Объём: (6,78)*0,01</t>
  </si>
  <si>
    <t>Объём: (0,0678)*1</t>
  </si>
  <si>
    <t>Объём: (6,78)*6,5664</t>
  </si>
  <si>
    <t>Объём: (6,78)*0,2</t>
  </si>
  <si>
    <t>01.7.15.14-0165</t>
  </si>
  <si>
    <t>Шурупы самонарезающие стальные с полукруглой головкой и прямым шлицем, остроконечные, диаметр 4 мм, длина 40 мм</t>
  </si>
  <si>
    <t>Объём: (6,78)*0,001</t>
  </si>
  <si>
    <t>Объём: (0,08)*0,02</t>
  </si>
  <si>
    <t>Объём: (0,08)*10,75</t>
  </si>
  <si>
    <t>Объём: (0,08)*4,83</t>
  </si>
  <si>
    <t>Объём: (0,08)*0,01</t>
  </si>
  <si>
    <t>Объём: (0,08)*4,42</t>
  </si>
  <si>
    <t>Объём: (0,08)*2,09</t>
  </si>
  <si>
    <t>Монтаж ранее демонтированного оборудования</t>
  </si>
  <si>
    <t>8.1</t>
  </si>
  <si>
    <t>10.1</t>
  </si>
  <si>
    <t>Монтаж нового оборудования</t>
  </si>
  <si>
    <t>Объём: (1,0)*0,0009</t>
  </si>
  <si>
    <t>ТЦ_62.1.02.14_77_7717732138_28.12.2025_02</t>
  </si>
  <si>
    <t>ШПС-12 исп.10</t>
  </si>
  <si>
    <t>Формула ценообразования: 23075 + 276,9(1,2%)</t>
  </si>
  <si>
    <t>ТЦ_62.4.02.00_77_7702680818_28.12.2025_02</t>
  </si>
  <si>
    <t>Аккумуляторная батарея 12В 17Ач</t>
  </si>
  <si>
    <t>Формула ценообразования: 1943,45 + 23,32(1,2%)</t>
  </si>
  <si>
    <t>ГЭСНм 10-08-001-09</t>
  </si>
  <si>
    <t>Приборы приемно-контрольные объектовые на: 2 луча</t>
  </si>
  <si>
    <t>Объём: (1,0)*5,7</t>
  </si>
  <si>
    <t>Объём: (1,0)*0,0676</t>
  </si>
  <si>
    <t>Объём: (1,0)*0,00002</t>
  </si>
  <si>
    <t>ТЦ_61.2.00.00_77_7717732138_28.12.2025_02</t>
  </si>
  <si>
    <t>ППКОП "Цербер RM2" (7201,28/1,0167=7082,99)</t>
  </si>
  <si>
    <t>Формула ценообразования: 5805,73 + 69,67(1,2%)</t>
  </si>
  <si>
    <t>ТЦ_61.1.04.00_31_3123321257_28.12.2025_02</t>
  </si>
  <si>
    <t>Коллинеарная UHF антенна &lt;К3-430&gt;</t>
  </si>
  <si>
    <t>Формула ценообразования: 4166,67 + 50(1,2%)</t>
  </si>
  <si>
    <t>ТЦ_21.1.08.00_36_3662192701_28.12.2025_02</t>
  </si>
  <si>
    <t>Кабельная сборка N/RG8X/SMA 10 м</t>
  </si>
  <si>
    <t>Формула ценообразования: 1208,33 + 24,17(2%)</t>
  </si>
  <si>
    <t>Кабельная продукция</t>
  </si>
  <si>
    <t>ГЭСНм 08-02-399-01</t>
  </si>
  <si>
    <t>Провод в коробах, сечением: до 6 мм2</t>
  </si>
  <si>
    <t>Объём: (3,2)*2,82</t>
  </si>
  <si>
    <t>Объём: (3,2)*0,01</t>
  </si>
  <si>
    <t>Объём: (3,2)*13,33</t>
  </si>
  <si>
    <t>01.7.06.07-0002</t>
  </si>
  <si>
    <t>Ленты монтажные из пластмассы для бандажирования проводов, скрепляются пластмассовыми кнопками, ширина 10 мм</t>
  </si>
  <si>
    <t>Объём: (3,2)*0,5</t>
  </si>
  <si>
    <t>Объём: (3,2)*0,05</t>
  </si>
  <si>
    <t>ГЭСНм 08-02-412-01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</si>
  <si>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2,5 мм2</t>
  </si>
  <si>
    <t>Объём: (3,3)*4,49</t>
  </si>
  <si>
    <t>Объём: (3,3)*0,01</t>
  </si>
  <si>
    <t>Объём: (0,033)*1</t>
  </si>
  <si>
    <t>Объём: (3,3)*13,33</t>
  </si>
  <si>
    <t>Объём: (3,3)*0,00043</t>
  </si>
  <si>
    <t>Объём: (3,3)*0,02</t>
  </si>
  <si>
    <t>20.2.01.05-0001</t>
  </si>
  <si>
    <t>Гильзы кабельные медные 2,5 мм</t>
  </si>
  <si>
    <t>Объём: (3,3)*0,05</t>
  </si>
  <si>
    <t>20.2.02.01-0011</t>
  </si>
  <si>
    <t>Втулки полипропиленовые, диаметр 17 мм</t>
  </si>
  <si>
    <t>Объём: (3,3)*0,0122</t>
  </si>
  <si>
    <t>21.1.08.01-0142</t>
  </si>
  <si>
    <t>Кабель парной скрутки КПСнг(A)-FRHF 1х2х0,75</t>
  </si>
  <si>
    <t>Объём: (320+330)*1,02</t>
  </si>
  <si>
    <t>Объём: (0,1)*4,49</t>
  </si>
  <si>
    <t>Объём: (0,001)*1</t>
  </si>
  <si>
    <t>Объём: (0,1)*13,33</t>
  </si>
  <si>
    <t>Объём: (0,1)*0,00043</t>
  </si>
  <si>
    <t>Объём: (0,1)*0,05</t>
  </si>
  <si>
    <t>Объём: (0,1)*0,0122</t>
  </si>
  <si>
    <t>21.1.08.01-0144</t>
  </si>
  <si>
    <t>Кабель парной скрутки КПСнг(A)-FRHF 2х2х0,5</t>
  </si>
  <si>
    <t>Объём: 10*1,02</t>
  </si>
  <si>
    <t>Объём: (0,1)*6,29</t>
  </si>
  <si>
    <t>Объём: (0,1)*0,03</t>
  </si>
  <si>
    <t>Объём: (0,1)*26,67</t>
  </si>
  <si>
    <t>Объём: (0,1)*0,00105</t>
  </si>
  <si>
    <t>ТЦ_21.1.06.00_77_7702680818_10.03.2026_02</t>
  </si>
  <si>
    <t>кабель ППГнг(А)-FRHF -22кВ-3x2,5 мм2 150109,50/1,0167=147 643,85)</t>
  </si>
  <si>
    <t>Формула ценообразования: 121,02 + 2,42(2%)</t>
  </si>
  <si>
    <t>Объём: (3,2)*16,29</t>
  </si>
  <si>
    <t>Объём: (3,2)*6,5664</t>
  </si>
  <si>
    <t>Объём: (3,2)*0,2</t>
  </si>
  <si>
    <t>Объём: (3,2)*0,001</t>
  </si>
  <si>
    <t>20.2.05.04-0057</t>
  </si>
  <si>
    <t>Короб кабельный (кабель-канал) ПВХ с крышкой, размеры 25х25 мм</t>
  </si>
  <si>
    <t>Объём: (3,5)*0,02</t>
  </si>
  <si>
    <t>Объём: (3,5)*10,75</t>
  </si>
  <si>
    <t>Объём: (3,5)*4,83</t>
  </si>
  <si>
    <t>Объём: (3,5)*0,01</t>
  </si>
  <si>
    <t>Объём: (0,035)*1</t>
  </si>
  <si>
    <t>Объём: (3,5)*4,42</t>
  </si>
  <si>
    <t>Объём: (3,5)*2,09</t>
  </si>
  <si>
    <t>Объём: 350*1,012</t>
  </si>
  <si>
    <t>20.2.05.02-1110</t>
  </si>
  <si>
    <t>Скобы металлические однолапковые для кабеля диаметром 19-20 мм</t>
  </si>
  <si>
    <t>Итого прямые затраты по разделу 1. Оборудование системы АПС</t>
  </si>
  <si>
    <t>Итого по разделу 1. Оборудование системы АПС</t>
  </si>
  <si>
    <t>Раздел 2. Оборудование системы СОУЭ</t>
  </si>
  <si>
    <t>ГЭСНр 67-01-004-03
*Молния-12В</t>
  </si>
  <si>
    <t>Демонтаж: светильников с лампами накаливания</t>
  </si>
  <si>
    <t>Объём: (0,05)*6,32</t>
  </si>
  <si>
    <t>Объём: (0,05)*0,03</t>
  </si>
  <si>
    <t>Объём: (0,0015)*1</t>
  </si>
  <si>
    <t>ГЭСНм 11-08-001-04
*МПН</t>
  </si>
  <si>
    <t>Присоединение к приборам концов жил электрических проводок пайкой</t>
  </si>
  <si>
    <t>Объём: (0,05)*10,3</t>
  </si>
  <si>
    <t>01.3.01.07-0009</t>
  </si>
  <si>
    <t>Спирт этиловый ректификованный технический, сорт I</t>
  </si>
  <si>
    <t>Объём: (0,05)*0,056</t>
  </si>
  <si>
    <t>01.3.05.11-0001</t>
  </si>
  <si>
    <t>Дихлорэтан технический, сорт I</t>
  </si>
  <si>
    <t>Объём: (0,05)*0,00002</t>
  </si>
  <si>
    <t>Объём: (0,05)*0,032</t>
  </si>
  <si>
    <t>10.3.02.03-0013</t>
  </si>
  <si>
    <t>Припои оловянно-свинцовые бессурьмянистые, марка ПОС61</t>
  </si>
  <si>
    <t>Объём: (0,05)*0,14</t>
  </si>
  <si>
    <t>14.4.03.11-0005</t>
  </si>
  <si>
    <t>Лак НЦ-62</t>
  </si>
  <si>
    <t>Объём: (0,05)*0,00003</t>
  </si>
  <si>
    <t>Объём: (0,05)*0,04</t>
  </si>
  <si>
    <t>25.2.01.01-0014</t>
  </si>
  <si>
    <t>Бирки кабельные маркировочные пластмассовые У136</t>
  </si>
  <si>
    <t>Демонтаж без сохранения материала</t>
  </si>
  <si>
    <t>Объём: (3,8)*9,64</t>
  </si>
  <si>
    <t>Объём: (3,8)*0,01</t>
  </si>
  <si>
    <t>Объём: (3,8)*16,29</t>
  </si>
  <si>
    <t>Объём: (3,8)*6,5664</t>
  </si>
  <si>
    <t>Объём: (3,8)*0,2</t>
  </si>
  <si>
    <t>Объём: (3,8)*0,001</t>
  </si>
  <si>
    <t>ГЭСНм 10-08-001-05
*саната-М; Саната-У</t>
  </si>
  <si>
    <t>Объём: 2+28</t>
  </si>
  <si>
    <t>Объём: (30,0)*1,8</t>
  </si>
  <si>
    <t>Объём: (30,0)*0,0016</t>
  </si>
  <si>
    <t>Объём: (30,0)*0,0676</t>
  </si>
  <si>
    <t>Объём: (30,0)*0,03</t>
  </si>
  <si>
    <t>Объём: (30,0)*0,00015</t>
  </si>
  <si>
    <t>Объём: (30,0)*0,02</t>
  </si>
  <si>
    <t>ГЭСНм 08-03-593-10
*Молния-12В</t>
  </si>
  <si>
    <t>Объём: (0,05)*78,56</t>
  </si>
  <si>
    <t>Объём: (0,05)*17,5</t>
  </si>
  <si>
    <t>Объём: (0,05)*4,08</t>
  </si>
  <si>
    <t>Объём: (0,05)*0,00153</t>
  </si>
  <si>
    <t>Монтаж нового оборуования</t>
  </si>
  <si>
    <t>ГЭСНм 08-01-081-05</t>
  </si>
  <si>
    <t>Объём: (0,28)*40,02</t>
  </si>
  <si>
    <t>Объём: (0,28)*0,11</t>
  </si>
  <si>
    <t>Объём: (0,0308)*1</t>
  </si>
  <si>
    <t>Объём: (0,28)*5,98</t>
  </si>
  <si>
    <t>ТЦ_61.2.00.00_77_7729108750_28.12.2025_02</t>
  </si>
  <si>
    <t>Маяк-12 ЗМ</t>
  </si>
  <si>
    <t>Формула ценообразования: 366,67 + 4,4(1,2%)</t>
  </si>
  <si>
    <t>Объём: (1,0)*2,82</t>
  </si>
  <si>
    <t>Объём: (1,0)*13,33</t>
  </si>
  <si>
    <t>Объём: (1,0)*0,5</t>
  </si>
  <si>
    <t>40.1</t>
  </si>
  <si>
    <t>Объём: (2,8)*4,49</t>
  </si>
  <si>
    <t>Объём: (2,8)*0,01</t>
  </si>
  <si>
    <t>Объём: (0,028)*1</t>
  </si>
  <si>
    <t>Объём: (2,8)*13,33</t>
  </si>
  <si>
    <t>Объём: (2,8)*0,00043</t>
  </si>
  <si>
    <t>Объём: (100+280)*1,02</t>
  </si>
  <si>
    <t>Объём: (1,0)*16,29</t>
  </si>
  <si>
    <t>Объём: (1,0)*6,5664</t>
  </si>
  <si>
    <t>Объём: (1,0)*0,001</t>
  </si>
  <si>
    <t>Объём: (2,8)*10,75</t>
  </si>
  <si>
    <t>Объём: (2,8)*4,83</t>
  </si>
  <si>
    <t>Объём: (2,8)*4,42</t>
  </si>
  <si>
    <t>Объём: (2,8)*2,09</t>
  </si>
  <si>
    <t>Объём: 280*1,012</t>
  </si>
  <si>
    <t>20.5.02.04-0001</t>
  </si>
  <si>
    <t>Итого прямые затраты по разделу 2. Оборудование системы СОУЭ</t>
  </si>
  <si>
    <t>Итого по разделу 2. Оборудование системы СОУЭ</t>
  </si>
  <si>
    <t>Андреев К.Ю., ГИП</t>
  </si>
  <si>
    <t>бля, я воо</t>
  </si>
  <si>
    <t>Прочие работы</t>
  </si>
  <si>
    <t>ЛОКАЛЬНЫЙ СМЕТНЫЙ РАСЧЁТ (СМЕТА) № СР-01</t>
  </si>
  <si>
    <t>ЛОКАЛЬНЫЙ СМЕТНЫЙ РАСЧЁТ (СМЕТА) № РС-01</t>
  </si>
  <si>
    <t>ЛС02-01-01; ЛС02-01-02; ЛС02-01-05</t>
  </si>
  <si>
    <t>197,54</t>
  </si>
  <si>
    <t>С.
письмо министерства жилищного хозяйства и благоустройства Тульской области от 23.10.2025г №33-17/3081. ООО "Дизель.(тариф ООО "Дизель-580,00р/м3 в том числе НДС 5%)</t>
  </si>
  <si>
    <t>Утилизация строительного мусора. (ЛС02-01-01: п.34-493,91; п.119-88,396; п.181-33,32т; п.199-26,67т); (ЛС02-01-01: п.143-1,064т); (ЛС-02-01-05: п.214-0,347т)</t>
  </si>
  <si>
    <t>Объём: (493,91+88,396+33,32+26,67+1,064+0,347)/1,8</t>
  </si>
  <si>
    <t>Индексы цен на продукцию (затраты, услуги) инвестиционного назначения с 2017 г. (процент)</t>
  </si>
  <si>
    <t/>
  </si>
  <si>
    <t>2024</t>
  </si>
  <si>
    <t>2025</t>
  </si>
  <si>
    <t>К предыдущему месяцу</t>
  </si>
  <si>
    <t>Российская Федерация</t>
  </si>
  <si>
    <t xml:space="preserve">    СТРОИТЕЛЬСТВО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</si>
  <si>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</si>
  <si>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</si>
  <si>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</si>
  <si>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</si>
  <si>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</si>
  <si>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</si>
  <si>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</si>
  <si>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</si>
  <si>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</si>
  <si>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</si>
  <si>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</si>
  <si>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</si>
  <si>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Расчет дефлятор</t>
  </si>
  <si>
    <t>Дата составления сметной документации 4 кв. 2025</t>
  </si>
  <si>
    <t xml:space="preserve">Дата предоставления цены </t>
  </si>
  <si>
    <t>Индекс фактической инфляции согласно данным Росстата https://www.fedstat.ru/indicator/57795 Строительство</t>
  </si>
  <si>
    <t>Индекс пересчета стоимости материалов и оборудования</t>
  </si>
  <si>
    <t>Март 2026</t>
  </si>
  <si>
    <t>Февраль 2026</t>
  </si>
  <si>
    <t>Январь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</si>
</sst>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0">
    <numFmt numFmtId="164" formatCode="#\ ##0.00;\-#\ ##0.00;&quot;&quot;"/>
    <numFmt numFmtId="165" formatCode="0.00;\-0.00;&quot;&quot;"/>
    <numFmt numFmtId="166" formatCode="0.00_ ;\-0.00\ "/>
    <numFmt numFmtId="167" formatCode="#\ ##0.#######;\-#\ ##0.#######"/>
    <numFmt numFmtId="168" formatCode="#\ ##0.####;\-#\ ##0.####"/>
    <numFmt numFmtId="169" formatCode="0.#######;\-0.#######"/>
    <numFmt numFmtId="170" formatCode="#\ ##0.######;\-#\ ##0.######;&quot;&quot;"/>
    <numFmt numFmtId="171" formatCode="#\ ###\ ##0.00;\-#\ ###\ ##0.00;&quot;&quot;"/>
    <numFmt numFmtId="172" formatCode="#\ ##0.##;\-#\ ##0.##"/>
    <numFmt numFmtId="173" formatCode="#\ ##0.######;\-#\ ##0.######"/>
    <numFmt numFmtId="174" formatCode="0.##;\-0.##;&quot;&quot;"/>
    <numFmt numFmtId="175" formatCode="#\ ##0.##;\-#\ ##0.##;&quot;&quot;"/>
    <numFmt numFmtId="176" formatCode="#\ ##0.#;\-#\ ##0.#"/>
    <numFmt numFmtId="177" formatCode="#\ ##0.#####;\-#\ ##0.#####"/>
    <numFmt numFmtId="178" formatCode="#\ ##0;\-#\ ##0"/>
    <numFmt numFmtId="179" formatCode="0.#######;\-0.#######;&quot;&quot;"/>
    <numFmt numFmtId="180" formatCode="#\ ##0.####;\-#\ ##0.####;&quot;&quot;"/>
    <numFmt numFmtId="181" formatCode="#\ ##0.###;\-#\ ##0.###"/>
    <numFmt numFmtId="182" formatCode="#\ ##0.#####;\-#\ ##0.#####;&quot;&quot;"/>
    <numFmt numFmtId="183" formatCode="#\ ##0.###;\-#\ ##0.###;&quot;&quot;"/>
    <numFmt numFmtId="184" formatCode="0.####################;\-0.####################;&quot;&quot;"/>
    <numFmt numFmtId="185" formatCode="#\ ##0.#;\-#\ ##0.#;&quot;&quot;"/>
    <numFmt numFmtId="186" formatCode="#\ ##0.#######;\-#\ ##0.#######;&quot;&quot;"/>
    <numFmt numFmtId="187" formatCode="#\ ##0.0000000;\-#\ ##0.0000000;&quot;&quot;"/>
    <numFmt numFmtId="188" formatCode="#\ ##0;\-#\ ##0;&quot;&quot;"/>
    <numFmt numFmtId="189" formatCode="#,##0.####"/>
    <numFmt numFmtId="190" formatCode="#,##0.0000"/>
    <numFmt numFmtId="191" formatCode="0.0000"/>
    <numFmt numFmtId="192" formatCode="[$-419]mmmm\ yyyy;@"/>
    <numFmt numFmtId="193" formatCode="0.000"/>
  </numFmts>
  <fonts count="27" x14ac:knownFonts="1">
    <font>
      <sz val="9"/>
      <name val="Times New Roman"/>
      <charset val="204"/>
    </font>
    <font>
      <sz val="10"/>
      <name val="Times New Roman"/>
      <family val="1"/>
      <charset val="204"/>
    </font>
    <font>
      <i/>
      <sz val="8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sz val="9"/>
      <name val="Times New Roman"/>
      <charset val="204"/>
    </font>
    <font>
      <sz val="10"/>
      <name val="Times New Roman"/>
      <charset val="204"/>
    </font>
    <font>
      <i/>
      <sz val="8"/>
      <name val="Times New Roman"/>
      <charset val="204"/>
    </font>
    <font>
      <i/>
      <sz val="9"/>
      <name val="Times New Roman"/>
      <charset val="204"/>
    </font>
    <font>
      <b/>
      <sz val="9"/>
      <name val="Times New Roman"/>
      <charset val="204"/>
    </font>
    <font>
      <b/>
      <sz val="10"/>
      <name val="Times New Roman"/>
      <charset val="204"/>
    </font>
    <font>
      <b/>
      <u/>
      <sz val="10"/>
      <name val="Times New Roman"/>
      <charset val="204"/>
    </font>
    <font>
      <b/>
      <sz val="12"/>
      <name val="Times New Roman"/>
      <charset val="204"/>
    </font>
    <font>
      <i/>
      <sz val="7"/>
      <name val="Times New Roman"/>
      <charset val="204"/>
    </font>
    <font>
      <i/>
      <sz val="10"/>
      <name val="Times New Roman"/>
      <charset val="204"/>
    </font>
    <font>
      <b/>
      <i/>
      <sz val="9"/>
      <name val="Times New Roman"/>
      <charset val="204"/>
    </font>
    <font>
      <sz val="7"/>
      <name val="Times New Roman"/>
      <charset val="204"/>
    </font>
    <font>
      <sz val="10"/>
      <name val="Arial"/>
    </font>
    <font>
      <b/>
      <sz val="10"/>
      <name val="Arial"/>
      <family val="2"/>
      <charset val="204"/>
    </font>
    <font>
      <sz val="10"/>
      <color indexed="18"/>
      <name val="Arial"/>
      <family val="2"/>
      <charset val="204"/>
    </font>
    <font>
      <b/>
      <sz val="16"/>
      <name val="Arial"/>
      <family val="2"/>
      <charset val="204"/>
    </font>
    <font>
      <sz val="10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0"/>
      <color rgb="FFFF0000"/>
      <name val="Arial"/>
      <family val="2"/>
      <charset val="204"/>
    </font>
    <font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9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4">
    <xf numFmtId="0" fontId="0" fillId="0" borderId="0"/>
    <xf numFmtId="0" fontId="6" fillId="0" borderId="0"/>
    <xf numFmtId="0" fontId="17" fillId="0" borderId="0"/>
    <xf numFmtId="0" fontId="22" fillId="0" borderId="0"/>
  </cellStyleXfs>
  <cellXfs count="192">
    <xf numFmtId="0" fontId="0" fillId="0" borderId="0" xfId="0"/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top"/>
    </xf>
    <xf numFmtId="0" fontId="0" fillId="0" borderId="0" xfId="0" applyFont="1" applyAlignment="1">
      <alignment horizontal="center" vertical="top" wrapText="1"/>
    </xf>
    <xf numFmtId="0" fontId="0" fillId="0" borderId="3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 wrapText="1"/>
    </xf>
    <xf numFmtId="164" fontId="0" fillId="0" borderId="3" xfId="0" applyNumberFormat="1" applyFont="1" applyBorder="1" applyAlignment="1">
      <alignment horizontal="right"/>
    </xf>
    <xf numFmtId="165" fontId="0" fillId="0" borderId="3" xfId="0" applyNumberFormat="1" applyFont="1" applyBorder="1" applyAlignment="1">
      <alignment horizontal="right"/>
    </xf>
    <xf numFmtId="0" fontId="3" fillId="0" borderId="3" xfId="0" applyFont="1" applyBorder="1" applyAlignment="1">
      <alignment horizontal="left" vertical="center"/>
    </xf>
    <xf numFmtId="164" fontId="3" fillId="0" borderId="3" xfId="0" applyNumberFormat="1" applyFont="1" applyBorder="1" applyAlignment="1">
      <alignment horizontal="right"/>
    </xf>
    <xf numFmtId="165" fontId="3" fillId="0" borderId="3" xfId="0" applyNumberFormat="1" applyFont="1" applyBorder="1" applyAlignment="1">
      <alignment horizontal="right"/>
    </xf>
    <xf numFmtId="0" fontId="0" fillId="0" borderId="0" xfId="0" applyFont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0" xfId="0" applyFont="1"/>
    <xf numFmtId="0" fontId="4" fillId="0" borderId="0" xfId="0" applyFont="1" applyBorder="1" applyAlignment="1">
      <alignment horizontal="left" vertical="center" wrapText="1"/>
    </xf>
    <xf numFmtId="0" fontId="0" fillId="0" borderId="0" xfId="0" applyFont="1" applyAlignment="1">
      <alignment vertical="center"/>
    </xf>
    <xf numFmtId="164" fontId="0" fillId="0" borderId="3" xfId="0" applyNumberFormat="1" applyFont="1" applyBorder="1" applyAlignment="1">
      <alignment horizontal="center" vertical="center"/>
    </xf>
    <xf numFmtId="166" fontId="0" fillId="0" borderId="0" xfId="0" applyNumberFormat="1"/>
    <xf numFmtId="0" fontId="0" fillId="0" borderId="3" xfId="0" applyBorder="1"/>
    <xf numFmtId="164" fontId="0" fillId="0" borderId="3" xfId="0" applyNumberFormat="1" applyBorder="1"/>
    <xf numFmtId="164" fontId="4" fillId="0" borderId="3" xfId="0" applyNumberFormat="1" applyFont="1" applyBorder="1" applyAlignment="1">
      <alignment horizontal="center" vertical="center" wrapText="1"/>
    </xf>
    <xf numFmtId="164" fontId="0" fillId="2" borderId="3" xfId="0" applyNumberFormat="1" applyFont="1" applyFill="1" applyBorder="1" applyAlignment="1">
      <alignment horizontal="right"/>
    </xf>
    <xf numFmtId="166" fontId="0" fillId="0" borderId="0" xfId="0" applyNumberFormat="1" applyFont="1" applyAlignment="1">
      <alignment vertical="center"/>
    </xf>
    <xf numFmtId="0" fontId="6" fillId="0" borderId="0" xfId="1"/>
    <xf numFmtId="0" fontId="5" fillId="0" borderId="0" xfId="1" applyFont="1" applyAlignment="1">
      <alignment horizontal="left" vertical="center"/>
    </xf>
    <xf numFmtId="0" fontId="7" fillId="0" borderId="1" xfId="1" applyFont="1" applyBorder="1" applyAlignment="1">
      <alignment horizontal="center" vertical="top"/>
    </xf>
    <xf numFmtId="0" fontId="5" fillId="0" borderId="0" xfId="1" applyFont="1" applyAlignment="1">
      <alignment horizontal="center"/>
    </xf>
    <xf numFmtId="164" fontId="5" fillId="0" borderId="3" xfId="1" applyNumberFormat="1" applyFont="1" applyBorder="1" applyAlignment="1">
      <alignment horizontal="right"/>
    </xf>
    <xf numFmtId="165" fontId="5" fillId="0" borderId="3" xfId="1" applyNumberFormat="1" applyFont="1" applyBorder="1" applyAlignment="1">
      <alignment horizontal="right"/>
    </xf>
    <xf numFmtId="0" fontId="5" fillId="0" borderId="3" xfId="1" applyFont="1" applyBorder="1" applyAlignment="1">
      <alignment horizontal="left" vertical="center" wrapText="1"/>
    </xf>
    <xf numFmtId="0" fontId="5" fillId="0" borderId="3" xfId="1" applyFont="1" applyBorder="1" applyAlignment="1">
      <alignment horizontal="left" vertical="center"/>
    </xf>
    <xf numFmtId="165" fontId="8" fillId="0" borderId="3" xfId="1" applyNumberFormat="1" applyFont="1" applyBorder="1" applyAlignment="1">
      <alignment horizontal="right"/>
    </xf>
    <xf numFmtId="0" fontId="8" fillId="0" borderId="3" xfId="1" applyFont="1" applyBorder="1" applyAlignment="1">
      <alignment horizontal="left" vertical="center" wrapText="1"/>
    </xf>
    <xf numFmtId="164" fontId="9" fillId="0" borderId="3" xfId="1" applyNumberFormat="1" applyFont="1" applyBorder="1" applyAlignment="1">
      <alignment horizontal="right"/>
    </xf>
    <xf numFmtId="165" fontId="9" fillId="0" borderId="3" xfId="1" applyNumberFormat="1" applyFont="1" applyBorder="1" applyAlignment="1">
      <alignment horizontal="right"/>
    </xf>
    <xf numFmtId="0" fontId="9" fillId="0" borderId="3" xfId="1" applyFont="1" applyBorder="1" applyAlignment="1">
      <alignment horizontal="left" vertical="center" wrapText="1"/>
    </xf>
    <xf numFmtId="0" fontId="5" fillId="0" borderId="3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 wrapText="1"/>
    </xf>
    <xf numFmtId="0" fontId="6" fillId="0" borderId="0" xfId="1" applyFont="1" applyAlignment="1">
      <alignment horizontal="left" vertical="center" wrapText="1"/>
    </xf>
    <xf numFmtId="0" fontId="6" fillId="0" borderId="0" xfId="1" applyFont="1" applyAlignment="1">
      <alignment horizontal="left"/>
    </xf>
    <xf numFmtId="0" fontId="10" fillId="0" borderId="0" xfId="1" applyFont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6" fillId="0" borderId="2" xfId="1" applyFont="1" applyBorder="1" applyAlignment="1">
      <alignment horizontal="left" vertical="top" wrapText="1"/>
    </xf>
    <xf numFmtId="0" fontId="12" fillId="0" borderId="2" xfId="1" applyFont="1" applyBorder="1" applyAlignment="1">
      <alignment horizontal="center" vertical="top" wrapText="1"/>
    </xf>
    <xf numFmtId="0" fontId="12" fillId="0" borderId="0" xfId="1" applyFont="1" applyAlignment="1">
      <alignment horizontal="center" vertical="top" wrapText="1"/>
    </xf>
    <xf numFmtId="0" fontId="6" fillId="0" borderId="2" xfId="1" applyFont="1" applyBorder="1" applyAlignment="1">
      <alignment horizontal="center" vertical="top" wrapText="1"/>
    </xf>
    <xf numFmtId="0" fontId="6" fillId="0" borderId="2" xfId="1" applyFont="1" applyBorder="1" applyAlignment="1">
      <alignment horizontal="center" vertical="top"/>
    </xf>
    <xf numFmtId="0" fontId="10" fillId="0" borderId="2" xfId="1" applyFont="1" applyBorder="1" applyAlignment="1">
      <alignment horizontal="right" vertical="top"/>
    </xf>
    <xf numFmtId="0" fontId="10" fillId="0" borderId="0" xfId="1" applyFont="1" applyAlignment="1">
      <alignment horizontal="left" vertical="top"/>
    </xf>
    <xf numFmtId="0" fontId="6" fillId="0" borderId="3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left" vertical="top" wrapText="1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horizontal="center" vertical="top" wrapText="1"/>
    </xf>
    <xf numFmtId="168" fontId="6" fillId="0" borderId="0" xfId="1" applyNumberFormat="1" applyFont="1" applyAlignment="1">
      <alignment horizontal="right" vertical="top"/>
    </xf>
    <xf numFmtId="169" fontId="6" fillId="0" borderId="0" xfId="1" applyNumberFormat="1" applyFont="1" applyAlignment="1">
      <alignment horizontal="right" vertical="top"/>
    </xf>
    <xf numFmtId="0" fontId="6" fillId="0" borderId="0" xfId="1" applyFont="1" applyAlignment="1">
      <alignment horizontal="right" vertical="top"/>
    </xf>
    <xf numFmtId="0" fontId="6" fillId="0" borderId="0" xfId="1" applyFont="1" applyAlignment="1">
      <alignment horizontal="center" vertical="top"/>
    </xf>
    <xf numFmtId="170" fontId="6" fillId="0" borderId="0" xfId="1" applyNumberFormat="1" applyFont="1" applyAlignment="1">
      <alignment horizontal="right" vertical="top"/>
    </xf>
    <xf numFmtId="171" fontId="10" fillId="0" borderId="0" xfId="1" applyNumberFormat="1" applyFont="1" applyAlignment="1">
      <alignment horizontal="right" vertical="top"/>
    </xf>
    <xf numFmtId="0" fontId="14" fillId="0" borderId="0" xfId="1" applyFont="1" applyAlignment="1">
      <alignment horizontal="left" vertical="top" wrapText="1"/>
    </xf>
    <xf numFmtId="172" fontId="6" fillId="0" borderId="0" xfId="1" applyNumberFormat="1" applyFont="1" applyAlignment="1">
      <alignment horizontal="right" vertical="top"/>
    </xf>
    <xf numFmtId="173" fontId="6" fillId="0" borderId="0" xfId="1" applyNumberFormat="1" applyFont="1" applyAlignment="1">
      <alignment horizontal="right" vertical="top"/>
    </xf>
    <xf numFmtId="165" fontId="6" fillId="0" borderId="0" xfId="1" applyNumberFormat="1" applyFont="1" applyAlignment="1">
      <alignment horizontal="right" vertical="top"/>
    </xf>
    <xf numFmtId="174" fontId="6" fillId="0" borderId="0" xfId="1" applyNumberFormat="1" applyFont="1" applyAlignment="1">
      <alignment horizontal="right" vertical="top"/>
    </xf>
    <xf numFmtId="164" fontId="6" fillId="0" borderId="0" xfId="1" applyNumberFormat="1" applyFont="1" applyAlignment="1">
      <alignment horizontal="right" vertical="top"/>
    </xf>
    <xf numFmtId="171" fontId="6" fillId="0" borderId="0" xfId="1" applyNumberFormat="1" applyFont="1" applyAlignment="1">
      <alignment horizontal="right" vertical="top"/>
    </xf>
    <xf numFmtId="164" fontId="10" fillId="0" borderId="0" xfId="1" applyNumberFormat="1" applyFont="1" applyAlignment="1">
      <alignment horizontal="right" vertical="top"/>
    </xf>
    <xf numFmtId="0" fontId="14" fillId="0" borderId="0" xfId="1" applyFont="1" applyAlignment="1">
      <alignment horizontal="left" vertical="top"/>
    </xf>
    <xf numFmtId="0" fontId="14" fillId="0" borderId="0" xfId="1" applyFont="1" applyAlignment="1">
      <alignment horizontal="center" vertical="top"/>
    </xf>
    <xf numFmtId="170" fontId="14" fillId="0" borderId="0" xfId="1" applyNumberFormat="1" applyFont="1" applyAlignment="1">
      <alignment horizontal="right" vertical="top"/>
    </xf>
    <xf numFmtId="175" fontId="6" fillId="0" borderId="0" xfId="1" applyNumberFormat="1" applyFont="1" applyAlignment="1">
      <alignment horizontal="right" vertical="top"/>
    </xf>
    <xf numFmtId="165" fontId="10" fillId="0" borderId="0" xfId="1" applyNumberFormat="1" applyFont="1" applyAlignment="1">
      <alignment horizontal="right" vertical="top"/>
    </xf>
    <xf numFmtId="176" fontId="6" fillId="0" borderId="0" xfId="1" applyNumberFormat="1" applyFont="1" applyAlignment="1">
      <alignment horizontal="right" vertical="top"/>
    </xf>
    <xf numFmtId="177" fontId="6" fillId="0" borderId="0" xfId="1" applyNumberFormat="1" applyFont="1" applyAlignment="1">
      <alignment horizontal="right" vertical="top"/>
    </xf>
    <xf numFmtId="0" fontId="10" fillId="0" borderId="1" xfId="1" applyFont="1" applyBorder="1" applyAlignment="1">
      <alignment horizontal="left" vertical="top"/>
    </xf>
    <xf numFmtId="0" fontId="6" fillId="0" borderId="1" xfId="1" applyFont="1" applyBorder="1" applyAlignment="1">
      <alignment horizontal="left" vertical="top"/>
    </xf>
    <xf numFmtId="171" fontId="10" fillId="0" borderId="1" xfId="1" applyNumberFormat="1" applyFont="1" applyBorder="1" applyAlignment="1">
      <alignment horizontal="right" vertical="top"/>
    </xf>
    <xf numFmtId="178" fontId="6" fillId="0" borderId="0" xfId="1" applyNumberFormat="1" applyFont="1" applyAlignment="1">
      <alignment horizontal="right" vertical="top"/>
    </xf>
    <xf numFmtId="179" fontId="6" fillId="0" borderId="0" xfId="1" applyNumberFormat="1" applyFont="1" applyAlignment="1">
      <alignment horizontal="right" vertical="top"/>
    </xf>
    <xf numFmtId="0" fontId="6" fillId="0" borderId="4" xfId="1" applyFont="1" applyBorder="1" applyAlignment="1">
      <alignment horizontal="left" vertical="top"/>
    </xf>
    <xf numFmtId="0" fontId="10" fillId="0" borderId="4" xfId="1" applyFont="1" applyBorder="1" applyAlignment="1">
      <alignment horizontal="left" vertical="top"/>
    </xf>
    <xf numFmtId="164" fontId="10" fillId="0" borderId="4" xfId="1" applyNumberFormat="1" applyFont="1" applyBorder="1" applyAlignment="1">
      <alignment horizontal="right" vertical="top"/>
    </xf>
    <xf numFmtId="171" fontId="10" fillId="0" borderId="4" xfId="1" applyNumberFormat="1" applyFont="1" applyBorder="1" applyAlignment="1">
      <alignment horizontal="right" vertical="top"/>
    </xf>
    <xf numFmtId="164" fontId="10" fillId="0" borderId="1" xfId="1" applyNumberFormat="1" applyFont="1" applyBorder="1" applyAlignment="1">
      <alignment horizontal="right" vertical="top"/>
    </xf>
    <xf numFmtId="180" fontId="6" fillId="0" borderId="0" xfId="1" applyNumberFormat="1" applyFont="1" applyAlignment="1">
      <alignment horizontal="right" vertical="top"/>
    </xf>
    <xf numFmtId="181" fontId="6" fillId="0" borderId="0" xfId="1" applyNumberFormat="1" applyFont="1" applyAlignment="1">
      <alignment horizontal="right" vertical="top"/>
    </xf>
    <xf numFmtId="182" fontId="14" fillId="0" borderId="0" xfId="1" applyNumberFormat="1" applyFont="1" applyAlignment="1">
      <alignment horizontal="right" vertical="top"/>
    </xf>
    <xf numFmtId="183" fontId="6" fillId="0" borderId="0" xfId="1" applyNumberFormat="1" applyFont="1" applyAlignment="1">
      <alignment horizontal="right" vertical="top"/>
    </xf>
    <xf numFmtId="184" fontId="14" fillId="0" borderId="0" xfId="1" applyNumberFormat="1" applyFont="1" applyAlignment="1">
      <alignment horizontal="right" vertical="top"/>
    </xf>
    <xf numFmtId="185" fontId="6" fillId="0" borderId="0" xfId="1" applyNumberFormat="1" applyFont="1" applyAlignment="1">
      <alignment horizontal="right" vertical="top"/>
    </xf>
    <xf numFmtId="0" fontId="15" fillId="0" borderId="0" xfId="1" applyFont="1" applyAlignment="1">
      <alignment horizontal="left" vertical="top"/>
    </xf>
    <xf numFmtId="183" fontId="14" fillId="0" borderId="0" xfId="1" applyNumberFormat="1" applyFont="1" applyAlignment="1">
      <alignment horizontal="right" vertical="top"/>
    </xf>
    <xf numFmtId="182" fontId="6" fillId="0" borderId="0" xfId="1" applyNumberFormat="1" applyFont="1" applyAlignment="1">
      <alignment horizontal="right" vertical="top"/>
    </xf>
    <xf numFmtId="186" fontId="14" fillId="0" borderId="0" xfId="1" applyNumberFormat="1" applyFont="1" applyAlignment="1">
      <alignment horizontal="right" vertical="top"/>
    </xf>
    <xf numFmtId="167" fontId="6" fillId="0" borderId="0" xfId="1" applyNumberFormat="1" applyFont="1" applyAlignment="1">
      <alignment horizontal="right" vertical="top"/>
    </xf>
    <xf numFmtId="186" fontId="6" fillId="0" borderId="0" xfId="1" applyNumberFormat="1" applyFont="1" applyAlignment="1">
      <alignment horizontal="right" vertical="top"/>
    </xf>
    <xf numFmtId="180" fontId="14" fillId="0" borderId="0" xfId="1" applyNumberFormat="1" applyFont="1" applyAlignment="1">
      <alignment horizontal="right" vertical="top"/>
    </xf>
    <xf numFmtId="165" fontId="14" fillId="0" borderId="0" xfId="1" applyNumberFormat="1" applyFont="1" applyAlignment="1">
      <alignment horizontal="right" vertical="top"/>
    </xf>
    <xf numFmtId="0" fontId="14" fillId="0" borderId="0" xfId="1" applyFont="1" applyAlignment="1">
      <alignment horizontal="right" vertical="top"/>
    </xf>
    <xf numFmtId="0" fontId="10" fillId="0" borderId="0" xfId="1" applyFont="1" applyAlignment="1">
      <alignment horizontal="right" vertical="top"/>
    </xf>
    <xf numFmtId="0" fontId="10" fillId="0" borderId="0" xfId="1" applyFont="1" applyAlignment="1">
      <alignment horizontal="left" vertical="top" wrapText="1"/>
    </xf>
    <xf numFmtId="187" fontId="6" fillId="0" borderId="0" xfId="1" applyNumberFormat="1" applyFont="1" applyAlignment="1">
      <alignment horizontal="right" vertical="top"/>
    </xf>
    <xf numFmtId="175" fontId="14" fillId="0" borderId="0" xfId="1" applyNumberFormat="1" applyFont="1" applyAlignment="1">
      <alignment horizontal="right" vertical="top"/>
    </xf>
    <xf numFmtId="185" fontId="14" fillId="0" borderId="0" xfId="1" applyNumberFormat="1" applyFont="1" applyAlignment="1">
      <alignment horizontal="right" vertical="top"/>
    </xf>
    <xf numFmtId="188" fontId="6" fillId="0" borderId="0" xfId="1" applyNumberFormat="1" applyFont="1" applyAlignment="1">
      <alignment horizontal="right" vertical="top"/>
    </xf>
    <xf numFmtId="184" fontId="6" fillId="0" borderId="0" xfId="1" applyNumberFormat="1" applyFont="1" applyAlignment="1">
      <alignment horizontal="right" vertical="top"/>
    </xf>
    <xf numFmtId="0" fontId="0" fillId="0" borderId="0" xfId="0" applyFont="1" applyAlignment="1">
      <alignment horizontal="left" vertical="center"/>
    </xf>
    <xf numFmtId="0" fontId="0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top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/>
    </xf>
    <xf numFmtId="0" fontId="3" fillId="0" borderId="3" xfId="0" applyFont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0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right"/>
    </xf>
    <xf numFmtId="0" fontId="4" fillId="0" borderId="0" xfId="0" applyFont="1" applyAlignment="1">
      <alignment horizontal="center" vertical="top" wrapText="1"/>
    </xf>
    <xf numFmtId="0" fontId="0" fillId="0" borderId="0" xfId="0" applyFont="1" applyAlignment="1">
      <alignment horizontal="center" vertical="top" wrapText="1"/>
    </xf>
    <xf numFmtId="164" fontId="1" fillId="0" borderId="2" xfId="0" applyNumberFormat="1" applyFont="1" applyBorder="1" applyAlignment="1">
      <alignment horizontal="right"/>
    </xf>
    <xf numFmtId="0" fontId="1" fillId="0" borderId="0" xfId="0" applyFont="1" applyAlignment="1">
      <alignment horizontal="left" wrapText="1"/>
    </xf>
    <xf numFmtId="0" fontId="5" fillId="0" borderId="0" xfId="1" applyFont="1" applyAlignment="1">
      <alignment horizontal="left" vertical="center"/>
    </xf>
    <xf numFmtId="0" fontId="5" fillId="0" borderId="2" xfId="1" applyFont="1" applyBorder="1" applyAlignment="1">
      <alignment horizontal="left" vertical="center"/>
    </xf>
    <xf numFmtId="0" fontId="7" fillId="0" borderId="1" xfId="1" applyFont="1" applyBorder="1" applyAlignment="1">
      <alignment horizontal="center" vertical="top"/>
    </xf>
    <xf numFmtId="0" fontId="5" fillId="0" borderId="0" xfId="1" applyFont="1" applyAlignment="1">
      <alignment horizontal="left"/>
    </xf>
    <xf numFmtId="0" fontId="6" fillId="0" borderId="0" xfId="1" applyFont="1" applyAlignment="1">
      <alignment horizontal="left" vertical="center" wrapText="1"/>
    </xf>
    <xf numFmtId="165" fontId="6" fillId="0" borderId="2" xfId="1" applyNumberFormat="1" applyFont="1" applyBorder="1" applyAlignment="1">
      <alignment horizontal="right"/>
    </xf>
    <xf numFmtId="0" fontId="6" fillId="0" borderId="0" xfId="1" applyFont="1" applyAlignment="1">
      <alignment horizontal="left" vertical="center"/>
    </xf>
    <xf numFmtId="0" fontId="6" fillId="0" borderId="2" xfId="1" applyFont="1" applyBorder="1" applyAlignment="1">
      <alignment horizontal="left" vertical="center"/>
    </xf>
    <xf numFmtId="0" fontId="5" fillId="0" borderId="3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/>
    </xf>
    <xf numFmtId="0" fontId="7" fillId="0" borderId="0" xfId="1" applyFont="1" applyAlignment="1">
      <alignment horizontal="center" vertical="top"/>
    </xf>
    <xf numFmtId="0" fontId="6" fillId="0" borderId="0" xfId="1" applyFont="1" applyAlignment="1">
      <alignment horizontal="center" vertical="top"/>
    </xf>
    <xf numFmtId="0" fontId="10" fillId="0" borderId="0" xfId="1" applyFont="1" applyAlignment="1">
      <alignment horizontal="left" vertical="center"/>
    </xf>
    <xf numFmtId="164" fontId="10" fillId="0" borderId="2" xfId="1" applyNumberFormat="1" applyFont="1" applyBorder="1" applyAlignment="1">
      <alignment horizontal="right"/>
    </xf>
    <xf numFmtId="0" fontId="11" fillId="0" borderId="0" xfId="1" applyFont="1" applyAlignment="1">
      <alignment horizontal="center" vertical="top"/>
    </xf>
    <xf numFmtId="0" fontId="6" fillId="0" borderId="0" xfId="1" applyFont="1" applyAlignment="1">
      <alignment horizontal="left" vertical="top" wrapText="1"/>
    </xf>
    <xf numFmtId="0" fontId="6" fillId="0" borderId="2" xfId="1" applyFont="1" applyBorder="1" applyAlignment="1">
      <alignment horizontal="left" vertical="top" wrapText="1"/>
    </xf>
    <xf numFmtId="0" fontId="6" fillId="0" borderId="0" xfId="1" applyFont="1" applyAlignment="1">
      <alignment horizontal="right" vertical="top"/>
    </xf>
    <xf numFmtId="0" fontId="6" fillId="0" borderId="2" xfId="1" applyFont="1" applyBorder="1" applyAlignment="1">
      <alignment horizontal="center" vertical="top"/>
    </xf>
    <xf numFmtId="0" fontId="6" fillId="0" borderId="0" xfId="1" applyFont="1" applyAlignment="1">
      <alignment horizontal="left" vertical="top"/>
    </xf>
    <xf numFmtId="0" fontId="13" fillId="0" borderId="0" xfId="1" applyFont="1" applyAlignment="1">
      <alignment horizontal="center" vertical="top"/>
    </xf>
    <xf numFmtId="0" fontId="12" fillId="0" borderId="2" xfId="1" applyFont="1" applyBorder="1" applyAlignment="1">
      <alignment horizontal="center" vertical="top" wrapText="1"/>
    </xf>
    <xf numFmtId="0" fontId="12" fillId="0" borderId="0" xfId="1" applyFont="1" applyAlignment="1">
      <alignment horizontal="center" vertical="top" wrapText="1"/>
    </xf>
    <xf numFmtId="0" fontId="6" fillId="0" borderId="2" xfId="1" applyFont="1" applyBorder="1" applyAlignment="1">
      <alignment horizontal="center" vertical="top" wrapText="1"/>
    </xf>
    <xf numFmtId="0" fontId="10" fillId="0" borderId="0" xfId="1" applyFont="1" applyAlignment="1">
      <alignment horizontal="left" vertical="top"/>
    </xf>
    <xf numFmtId="167" fontId="10" fillId="0" borderId="2" xfId="1" applyNumberFormat="1" applyFont="1" applyBorder="1" applyAlignment="1">
      <alignment horizontal="right" vertical="top"/>
    </xf>
    <xf numFmtId="0" fontId="10" fillId="0" borderId="2" xfId="1" applyFont="1" applyBorder="1" applyAlignment="1">
      <alignment horizontal="right" vertical="top"/>
    </xf>
    <xf numFmtId="0" fontId="7" fillId="0" borderId="0" xfId="1" applyFont="1" applyAlignment="1">
      <alignment horizontal="left" vertical="top"/>
    </xf>
    <xf numFmtId="0" fontId="6" fillId="0" borderId="2" xfId="1" applyFont="1" applyBorder="1" applyAlignment="1">
      <alignment horizontal="left" vertical="top"/>
    </xf>
    <xf numFmtId="0" fontId="10" fillId="0" borderId="1" xfId="1" applyFont="1" applyBorder="1" applyAlignment="1">
      <alignment horizontal="left" vertical="top" wrapText="1"/>
    </xf>
    <xf numFmtId="0" fontId="6" fillId="0" borderId="3" xfId="1" applyFont="1" applyBorder="1" applyAlignment="1">
      <alignment horizontal="center" vertical="center" wrapText="1"/>
    </xf>
    <xf numFmtId="0" fontId="15" fillId="0" borderId="0" xfId="1" applyFont="1" applyAlignment="1">
      <alignment horizontal="right" vertical="top"/>
    </xf>
    <xf numFmtId="0" fontId="15" fillId="0" borderId="0" xfId="1" applyFont="1" applyAlignment="1">
      <alignment horizontal="left" vertical="top"/>
    </xf>
    <xf numFmtId="0" fontId="14" fillId="0" borderId="0" xfId="1" applyFont="1" applyAlignment="1">
      <alignment horizontal="left" vertical="top" wrapText="1"/>
    </xf>
    <xf numFmtId="0" fontId="10" fillId="0" borderId="0" xfId="1" applyFont="1" applyAlignment="1">
      <alignment horizontal="left" vertical="top" wrapText="1"/>
    </xf>
    <xf numFmtId="0" fontId="16" fillId="0" borderId="0" xfId="1" applyFont="1" applyAlignment="1">
      <alignment horizontal="center" vertical="top"/>
    </xf>
    <xf numFmtId="177" fontId="10" fillId="0" borderId="2" xfId="1" applyNumberFormat="1" applyFont="1" applyBorder="1" applyAlignment="1">
      <alignment horizontal="right" vertical="top"/>
    </xf>
    <xf numFmtId="173" fontId="10" fillId="0" borderId="2" xfId="1" applyNumberFormat="1" applyFont="1" applyBorder="1" applyAlignment="1">
      <alignment horizontal="right" vertical="top"/>
    </xf>
    <xf numFmtId="168" fontId="10" fillId="0" borderId="2" xfId="1" applyNumberFormat="1" applyFont="1" applyBorder="1" applyAlignment="1">
      <alignment horizontal="right" vertical="top"/>
    </xf>
    <xf numFmtId="178" fontId="10" fillId="0" borderId="2" xfId="1" applyNumberFormat="1" applyFont="1" applyBorder="1" applyAlignment="1">
      <alignment horizontal="right" vertical="top"/>
    </xf>
    <xf numFmtId="0" fontId="18" fillId="0" borderId="0" xfId="2" applyFont="1"/>
    <xf numFmtId="0" fontId="17" fillId="0" borderId="0" xfId="2"/>
    <xf numFmtId="0" fontId="17" fillId="0" borderId="0" xfId="2"/>
    <xf numFmtId="0" fontId="19" fillId="3" borderId="5" xfId="2" applyFont="1" applyFill="1" applyBorder="1" applyAlignment="1">
      <alignment horizontal="left" vertical="top" wrapText="1"/>
    </xf>
    <xf numFmtId="0" fontId="19" fillId="3" borderId="5" xfId="2" applyFont="1" applyFill="1" applyBorder="1" applyAlignment="1">
      <alignment horizontal="left" vertical="top" wrapText="1"/>
    </xf>
    <xf numFmtId="189" fontId="17" fillId="0" borderId="0" xfId="2" applyNumberFormat="1" applyAlignment="1">
      <alignment horizontal="right" vertical="top"/>
    </xf>
    <xf numFmtId="0" fontId="20" fillId="0" borderId="0" xfId="2" applyFont="1" applyAlignment="1">
      <alignment horizontal="center"/>
    </xf>
    <xf numFmtId="0" fontId="18" fillId="0" borderId="0" xfId="2" applyFont="1" applyAlignment="1">
      <alignment horizontal="center" vertical="center" wrapText="1"/>
    </xf>
    <xf numFmtId="0" fontId="18" fillId="0" borderId="0" xfId="2" applyFont="1" applyAlignment="1">
      <alignment vertical="center" wrapText="1"/>
    </xf>
    <xf numFmtId="0" fontId="21" fillId="0" borderId="0" xfId="2" applyFont="1"/>
    <xf numFmtId="2" fontId="23" fillId="0" borderId="3" xfId="3" applyNumberFormat="1" applyFont="1" applyBorder="1" applyAlignment="1">
      <alignment horizontal="center" vertical="center" wrapText="1"/>
    </xf>
    <xf numFmtId="49" fontId="23" fillId="0" borderId="3" xfId="3" applyNumberFormat="1" applyFont="1" applyBorder="1" applyAlignment="1">
      <alignment horizontal="center" vertical="center" wrapText="1"/>
    </xf>
    <xf numFmtId="190" fontId="23" fillId="0" borderId="3" xfId="3" applyNumberFormat="1" applyFont="1" applyBorder="1" applyAlignment="1">
      <alignment horizontal="center" vertical="center" wrapText="1"/>
    </xf>
    <xf numFmtId="191" fontId="24" fillId="0" borderId="3" xfId="3" applyNumberFormat="1" applyFont="1" applyFill="1" applyBorder="1" applyAlignment="1">
      <alignment horizontal="center" vertical="center" wrapText="1"/>
    </xf>
    <xf numFmtId="192" fontId="23" fillId="0" borderId="3" xfId="3" applyNumberFormat="1" applyFont="1" applyBorder="1" applyAlignment="1">
      <alignment horizontal="center" vertical="center" wrapText="1"/>
    </xf>
    <xf numFmtId="193" fontId="24" fillId="0" borderId="3" xfId="3" applyNumberFormat="1" applyFont="1" applyFill="1" applyBorder="1" applyAlignment="1">
      <alignment horizontal="center" vertical="center" wrapText="1"/>
    </xf>
    <xf numFmtId="0" fontId="25" fillId="0" borderId="0" xfId="2" applyFont="1" applyAlignment="1">
      <alignment horizontal="right"/>
    </xf>
    <xf numFmtId="190" fontId="24" fillId="0" borderId="3" xfId="3" applyNumberFormat="1" applyFont="1" applyBorder="1" applyAlignment="1">
      <alignment horizontal="center" vertical="center" wrapText="1"/>
    </xf>
    <xf numFmtId="192" fontId="23" fillId="0" borderId="3" xfId="3" applyNumberFormat="1" applyFont="1" applyBorder="1" applyAlignment="1">
      <alignment vertical="center" wrapText="1"/>
    </xf>
    <xf numFmtId="190" fontId="23" fillId="0" borderId="3" xfId="3" applyNumberFormat="1" applyFont="1" applyBorder="1" applyAlignment="1">
      <alignment vertical="center" wrapText="1"/>
    </xf>
    <xf numFmtId="190" fontId="24" fillId="0" borderId="3" xfId="3" applyNumberFormat="1" applyFont="1" applyBorder="1" applyAlignment="1">
      <alignment vertical="center" wrapText="1"/>
    </xf>
    <xf numFmtId="192" fontId="22" fillId="0" borderId="3" xfId="3" applyNumberFormat="1" applyBorder="1"/>
    <xf numFmtId="192" fontId="26" fillId="0" borderId="3" xfId="2" applyNumberFormat="1" applyFont="1" applyBorder="1"/>
    <xf numFmtId="0" fontId="17" fillId="0" borderId="3" xfId="2" applyBorder="1"/>
    <xf numFmtId="0" fontId="18" fillId="0" borderId="3" xfId="2" applyFont="1" applyBorder="1"/>
    <xf numFmtId="0" fontId="21" fillId="0" borderId="3" xfId="2" applyFont="1" applyBorder="1"/>
  </cellXfs>
  <cellStyles count="4">
    <cellStyle name="Обычный" xfId="0" builtinId="0"/>
    <cellStyle name="Обычный 2" xfId="1"/>
    <cellStyle name="Обычный 3" xfId="2"/>
    <cellStyle name="Обычный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52"/>
  <sheetViews>
    <sheetView topLeftCell="A40" workbookViewId="0">
      <selection activeCell="E54" sqref="E54"/>
    </sheetView>
  </sheetViews>
  <sheetFormatPr defaultRowHeight="12" x14ac:dyDescent="0.2"/>
  <cols>
    <col min="1" max="1" width="5.33203125" customWidth="1"/>
    <col min="2" max="2" width="15.83203125" customWidth="1"/>
    <col min="3" max="3" width="26.5" customWidth="1"/>
    <col min="4" max="7" width="13.83203125" customWidth="1"/>
    <col min="8" max="8" width="17.33203125" customWidth="1"/>
    <col min="9" max="9" width="95.33203125" hidden="1" customWidth="1"/>
    <col min="10" max="10" width="116.6640625" hidden="1" customWidth="1"/>
    <col min="11" max="11" width="5.33203125" hidden="1" customWidth="1"/>
    <col min="12" max="12" width="15.83203125" hidden="1" customWidth="1"/>
    <col min="13" max="13" width="26.5" hidden="1" customWidth="1"/>
    <col min="14" max="14" width="68.83203125" hidden="1" customWidth="1"/>
    <col min="15" max="15" width="47.6640625" hidden="1" customWidth="1"/>
    <col min="16" max="16" width="13" hidden="1" customWidth="1"/>
    <col min="17" max="19" width="0" hidden="1" customWidth="1"/>
  </cols>
  <sheetData>
    <row r="2" spans="1:10" ht="12.75" x14ac:dyDescent="0.2">
      <c r="A2" s="116" t="s">
        <v>0</v>
      </c>
      <c r="B2" s="116"/>
      <c r="C2" s="125" t="s">
        <v>1</v>
      </c>
      <c r="D2" s="125"/>
      <c r="E2" s="125"/>
      <c r="F2" s="125"/>
      <c r="G2" s="125"/>
      <c r="H2" s="125"/>
      <c r="I2" s="2" t="s">
        <v>1</v>
      </c>
    </row>
    <row r="3" spans="1:10" x14ac:dyDescent="0.2">
      <c r="A3" s="112"/>
      <c r="B3" s="112"/>
      <c r="C3" s="114" t="s">
        <v>2</v>
      </c>
      <c r="D3" s="114"/>
      <c r="E3" s="114"/>
      <c r="F3" s="114"/>
      <c r="G3" s="114"/>
      <c r="H3" s="114"/>
    </row>
    <row r="5" spans="1:10" ht="12.75" x14ac:dyDescent="0.2">
      <c r="A5" s="116" t="s">
        <v>3</v>
      </c>
      <c r="B5" s="116"/>
      <c r="C5" s="118" t="s">
        <v>4</v>
      </c>
      <c r="D5" s="118"/>
      <c r="E5" s="118"/>
      <c r="F5" s="118"/>
      <c r="G5" s="118"/>
      <c r="H5" s="118"/>
    </row>
    <row r="7" spans="1:10" ht="12.75" x14ac:dyDescent="0.2">
      <c r="A7" s="116" t="s">
        <v>5</v>
      </c>
      <c r="B7" s="116"/>
      <c r="C7" s="116"/>
      <c r="D7" s="116"/>
      <c r="E7" s="124">
        <f>H43</f>
        <v>74323.161540000016</v>
      </c>
      <c r="F7" s="124"/>
      <c r="G7" s="118" t="s">
        <v>6</v>
      </c>
      <c r="H7" s="118"/>
    </row>
    <row r="9" spans="1:10" x14ac:dyDescent="0.2">
      <c r="A9" s="123"/>
      <c r="B9" s="123"/>
      <c r="C9" s="123"/>
      <c r="D9" s="123"/>
      <c r="E9" s="123"/>
      <c r="F9" s="123"/>
      <c r="G9" s="123"/>
      <c r="H9" s="123"/>
      <c r="J9" s="5"/>
    </row>
    <row r="10" spans="1:10" x14ac:dyDescent="0.2">
      <c r="A10" s="114" t="s">
        <v>7</v>
      </c>
      <c r="B10" s="114"/>
      <c r="C10" s="114"/>
      <c r="D10" s="114"/>
      <c r="E10" s="114"/>
      <c r="F10" s="114"/>
      <c r="G10" s="114"/>
      <c r="H10" s="114"/>
    </row>
    <row r="12" spans="1:10" ht="12.75" x14ac:dyDescent="0.2">
      <c r="A12" s="120" t="s">
        <v>8</v>
      </c>
      <c r="B12" s="120"/>
      <c r="C12" s="120"/>
      <c r="D12" s="120"/>
      <c r="E12" s="120"/>
      <c r="F12" s="120"/>
      <c r="G12" s="120"/>
      <c r="H12" s="120"/>
    </row>
    <row r="13" spans="1:10" ht="12.75" x14ac:dyDescent="0.2">
      <c r="A13" s="121" t="s">
        <v>9</v>
      </c>
      <c r="B13" s="121"/>
      <c r="C13" s="121"/>
      <c r="D13" s="118"/>
      <c r="E13" s="118"/>
      <c r="F13" s="118"/>
      <c r="G13" s="118"/>
      <c r="H13" s="118"/>
    </row>
    <row r="15" spans="1:10" ht="24" x14ac:dyDescent="0.2">
      <c r="A15" s="122" t="s">
        <v>10</v>
      </c>
      <c r="B15" s="123"/>
      <c r="C15" s="123"/>
      <c r="D15" s="123"/>
      <c r="E15" s="123"/>
      <c r="F15" s="123"/>
      <c r="G15" s="123"/>
      <c r="H15" s="123"/>
      <c r="J15" s="5" t="s">
        <v>10</v>
      </c>
    </row>
    <row r="16" spans="1:10" x14ac:dyDescent="0.2">
      <c r="A16" s="114" t="s">
        <v>11</v>
      </c>
      <c r="B16" s="114"/>
      <c r="C16" s="114"/>
      <c r="D16" s="114"/>
      <c r="E16" s="114"/>
      <c r="F16" s="114"/>
      <c r="G16" s="114"/>
      <c r="H16" s="114"/>
    </row>
    <row r="18" spans="1:14" ht="12.75" x14ac:dyDescent="0.2">
      <c r="A18" s="118" t="s">
        <v>12</v>
      </c>
      <c r="B18" s="118"/>
      <c r="C18" s="118"/>
      <c r="D18" s="118"/>
      <c r="E18" s="118"/>
      <c r="F18" s="118"/>
      <c r="G18" s="118"/>
      <c r="H18" s="118"/>
    </row>
    <row r="20" spans="1:14" ht="36" x14ac:dyDescent="0.2">
      <c r="A20" s="119" t="s">
        <v>13</v>
      </c>
      <c r="B20" s="119" t="s">
        <v>14</v>
      </c>
      <c r="C20" s="119" t="s">
        <v>15</v>
      </c>
      <c r="D20" s="119" t="s">
        <v>16</v>
      </c>
      <c r="E20" s="119"/>
      <c r="F20" s="119"/>
      <c r="G20" s="119"/>
      <c r="H20" s="119"/>
      <c r="K20" s="6" t="s">
        <v>13</v>
      </c>
      <c r="L20" s="6" t="s">
        <v>14</v>
      </c>
      <c r="M20" s="6" t="s">
        <v>15</v>
      </c>
      <c r="N20" s="6" t="s">
        <v>16</v>
      </c>
    </row>
    <row r="21" spans="1:14" ht="72" x14ac:dyDescent="0.2">
      <c r="A21" s="119"/>
      <c r="B21" s="119"/>
      <c r="C21" s="119"/>
      <c r="D21" s="6" t="s">
        <v>17</v>
      </c>
      <c r="E21" s="6" t="s">
        <v>18</v>
      </c>
      <c r="F21" s="6" t="s">
        <v>19</v>
      </c>
      <c r="G21" s="6" t="s">
        <v>20</v>
      </c>
      <c r="H21" s="6" t="s">
        <v>21</v>
      </c>
    </row>
    <row r="22" spans="1:14" x14ac:dyDescent="0.2">
      <c r="A22" s="7" t="s">
        <v>22</v>
      </c>
      <c r="B22" s="7" t="s">
        <v>23</v>
      </c>
      <c r="C22" s="7" t="s">
        <v>24</v>
      </c>
      <c r="D22" s="7" t="s">
        <v>25</v>
      </c>
      <c r="E22" s="7" t="s">
        <v>26</v>
      </c>
      <c r="F22" s="7" t="s">
        <v>27</v>
      </c>
      <c r="G22" s="7" t="s">
        <v>28</v>
      </c>
      <c r="H22" s="7" t="s">
        <v>29</v>
      </c>
    </row>
    <row r="23" spans="1:14" x14ac:dyDescent="0.2">
      <c r="A23" s="117" t="s">
        <v>30</v>
      </c>
      <c r="B23" s="117"/>
      <c r="C23" s="117"/>
      <c r="D23" s="117"/>
      <c r="E23" s="117"/>
      <c r="F23" s="117"/>
      <c r="G23" s="117"/>
      <c r="H23" s="117"/>
      <c r="J23" s="8" t="s">
        <v>30</v>
      </c>
    </row>
    <row r="24" spans="1:14" ht="36" x14ac:dyDescent="0.2">
      <c r="A24" s="9" t="s">
        <v>22</v>
      </c>
      <c r="B24" s="10" t="s">
        <v>31</v>
      </c>
      <c r="C24" s="10" t="s">
        <v>32</v>
      </c>
      <c r="D24" s="11">
        <v>47382.57</v>
      </c>
      <c r="E24" s="11">
        <v>7901.29</v>
      </c>
      <c r="F24" s="11">
        <v>3492.74</v>
      </c>
      <c r="G24" s="12"/>
      <c r="H24" s="11">
        <v>58776.6</v>
      </c>
    </row>
    <row r="25" spans="1:14" x14ac:dyDescent="0.2">
      <c r="A25" s="13"/>
      <c r="B25" s="8"/>
      <c r="C25" s="8" t="s">
        <v>33</v>
      </c>
      <c r="D25" s="14">
        <v>47382.57</v>
      </c>
      <c r="E25" s="14">
        <v>7901.29</v>
      </c>
      <c r="F25" s="14">
        <v>3492.74</v>
      </c>
      <c r="G25" s="15"/>
      <c r="H25" s="14">
        <v>58776.6</v>
      </c>
    </row>
    <row r="26" spans="1:14" x14ac:dyDescent="0.2">
      <c r="A26" s="9"/>
      <c r="B26" s="10"/>
      <c r="C26" s="10" t="s">
        <v>34</v>
      </c>
      <c r="D26" s="11">
        <v>47382.57</v>
      </c>
      <c r="E26" s="11">
        <v>7901.29</v>
      </c>
      <c r="F26" s="11">
        <v>3492.74</v>
      </c>
      <c r="G26" s="12"/>
      <c r="H26" s="11">
        <v>58776.6</v>
      </c>
    </row>
    <row r="27" spans="1:14" x14ac:dyDescent="0.2">
      <c r="A27" s="9"/>
      <c r="B27" s="10"/>
      <c r="C27" s="10" t="s">
        <v>35</v>
      </c>
      <c r="D27" s="11">
        <v>47382.57</v>
      </c>
      <c r="E27" s="11">
        <v>7901.29</v>
      </c>
      <c r="F27" s="11">
        <v>3492.74</v>
      </c>
      <c r="G27" s="12"/>
      <c r="H27" s="11">
        <v>58776.6</v>
      </c>
    </row>
    <row r="28" spans="1:14" x14ac:dyDescent="0.2">
      <c r="A28" s="117" t="s">
        <v>36</v>
      </c>
      <c r="B28" s="117"/>
      <c r="C28" s="117"/>
      <c r="D28" s="117"/>
      <c r="E28" s="117"/>
      <c r="F28" s="117"/>
      <c r="G28" s="117"/>
      <c r="H28" s="117"/>
      <c r="J28" s="8" t="s">
        <v>36</v>
      </c>
    </row>
    <row r="29" spans="1:14" ht="36" x14ac:dyDescent="0.2">
      <c r="A29" s="9" t="s">
        <v>23</v>
      </c>
      <c r="B29" s="10" t="s">
        <v>62</v>
      </c>
      <c r="C29" s="10" t="s">
        <v>37</v>
      </c>
      <c r="D29" s="12"/>
      <c r="E29" s="12"/>
      <c r="F29" s="12"/>
      <c r="G29" s="11">
        <v>197.53899999999999</v>
      </c>
      <c r="H29" s="11">
        <v>197.53899999999999</v>
      </c>
    </row>
    <row r="30" spans="1:14" ht="72" x14ac:dyDescent="0.2">
      <c r="A30" s="9" t="s">
        <v>24</v>
      </c>
      <c r="B30" s="17" t="s">
        <v>57</v>
      </c>
      <c r="C30" s="10" t="s">
        <v>58</v>
      </c>
      <c r="D30" s="11">
        <v>668.09</v>
      </c>
      <c r="E30" s="11">
        <v>111.41</v>
      </c>
      <c r="F30" s="12"/>
      <c r="G30" s="12"/>
      <c r="H30" s="11">
        <v>779.5</v>
      </c>
    </row>
    <row r="31" spans="1:14" x14ac:dyDescent="0.2">
      <c r="A31" s="13"/>
      <c r="B31" s="8"/>
      <c r="C31" s="8" t="s">
        <v>38</v>
      </c>
      <c r="D31" s="14">
        <v>668.09</v>
      </c>
      <c r="E31" s="14">
        <v>111.41</v>
      </c>
      <c r="F31" s="15"/>
      <c r="G31" s="14">
        <v>197.54</v>
      </c>
      <c r="H31" s="14">
        <v>977.04</v>
      </c>
    </row>
    <row r="32" spans="1:14" x14ac:dyDescent="0.2">
      <c r="A32" s="9"/>
      <c r="B32" s="10"/>
      <c r="C32" s="10" t="s">
        <v>39</v>
      </c>
      <c r="D32" s="11">
        <v>48050.66</v>
      </c>
      <c r="E32" s="11">
        <v>8012.7</v>
      </c>
      <c r="F32" s="11">
        <v>3492.74</v>
      </c>
      <c r="G32" s="11">
        <v>197.54</v>
      </c>
      <c r="H32" s="11">
        <v>59753.64</v>
      </c>
    </row>
    <row r="33" spans="1:22" x14ac:dyDescent="0.2">
      <c r="A33" s="9"/>
      <c r="B33" s="10"/>
      <c r="C33" s="10" t="s">
        <v>40</v>
      </c>
      <c r="D33" s="11">
        <v>48050.66</v>
      </c>
      <c r="E33" s="11">
        <v>8012.7</v>
      </c>
      <c r="F33" s="11">
        <v>3492.74</v>
      </c>
      <c r="G33" s="11">
        <v>197.54</v>
      </c>
      <c r="H33" s="11">
        <v>59753.64</v>
      </c>
    </row>
    <row r="34" spans="1:22" x14ac:dyDescent="0.2">
      <c r="A34" s="9"/>
      <c r="B34" s="10"/>
      <c r="C34" s="10" t="s">
        <v>41</v>
      </c>
      <c r="D34" s="11">
        <v>48050.66</v>
      </c>
      <c r="E34" s="11">
        <v>8012.7</v>
      </c>
      <c r="F34" s="11">
        <v>3492.74</v>
      </c>
      <c r="G34" s="11">
        <v>197.54</v>
      </c>
      <c r="H34" s="11">
        <v>59753.64</v>
      </c>
    </row>
    <row r="35" spans="1:22" x14ac:dyDescent="0.2">
      <c r="A35" s="9"/>
      <c r="B35" s="10"/>
      <c r="C35" s="10" t="s">
        <v>42</v>
      </c>
      <c r="D35" s="11">
        <v>48050.66</v>
      </c>
      <c r="E35" s="11">
        <v>8012.7</v>
      </c>
      <c r="F35" s="11">
        <v>3492.74</v>
      </c>
      <c r="G35" s="11">
        <v>197.54</v>
      </c>
      <c r="H35" s="11">
        <v>59753.64</v>
      </c>
    </row>
    <row r="36" spans="1:22" x14ac:dyDescent="0.2">
      <c r="A36" s="117" t="s">
        <v>43</v>
      </c>
      <c r="B36" s="117"/>
      <c r="C36" s="117"/>
      <c r="D36" s="117"/>
      <c r="E36" s="117"/>
      <c r="F36" s="117"/>
      <c r="G36" s="117"/>
      <c r="H36" s="117"/>
      <c r="J36" s="8" t="s">
        <v>43</v>
      </c>
    </row>
    <row r="37" spans="1:22" ht="60" x14ac:dyDescent="0.2">
      <c r="A37" s="9" t="s">
        <v>25</v>
      </c>
      <c r="B37" s="10" t="s">
        <v>44</v>
      </c>
      <c r="C37" s="10" t="s">
        <v>59</v>
      </c>
      <c r="D37" s="11">
        <v>961.01</v>
      </c>
      <c r="E37" s="11">
        <v>160.25</v>
      </c>
      <c r="F37" s="11">
        <v>69.849999999999994</v>
      </c>
      <c r="G37" s="11">
        <f>G31*2/100</f>
        <v>3.9507999999999996</v>
      </c>
      <c r="H37" s="11">
        <v>1195.06</v>
      </c>
      <c r="P37">
        <f>G35*0.02</f>
        <v>3.9508000000000001</v>
      </c>
    </row>
    <row r="38" spans="1:22" ht="24" x14ac:dyDescent="0.2">
      <c r="A38" s="9"/>
      <c r="B38" s="10"/>
      <c r="C38" s="10" t="s">
        <v>45</v>
      </c>
      <c r="D38" s="11">
        <f>D35+D37</f>
        <v>49011.670000000006</v>
      </c>
      <c r="E38" s="11">
        <f>E35+E37</f>
        <v>8172.95</v>
      </c>
      <c r="F38" s="11">
        <f>F35+F37</f>
        <v>3562.5899999999997</v>
      </c>
      <c r="G38" s="11">
        <f>G35+G37</f>
        <v>201.49079999999998</v>
      </c>
      <c r="H38" s="11">
        <f>H35+H37</f>
        <v>60948.7</v>
      </c>
      <c r="P38" s="22">
        <f>H38-G38</f>
        <v>60747.209199999998</v>
      </c>
      <c r="Q38" s="22"/>
    </row>
    <row r="39" spans="1:22" x14ac:dyDescent="0.2">
      <c r="A39" s="117" t="s">
        <v>46</v>
      </c>
      <c r="B39" s="117"/>
      <c r="C39" s="117"/>
      <c r="D39" s="117"/>
      <c r="E39" s="117"/>
      <c r="F39" s="117"/>
      <c r="G39" s="117"/>
      <c r="H39" s="117"/>
      <c r="J39" s="8" t="s">
        <v>46</v>
      </c>
    </row>
    <row r="40" spans="1:22" s="18" customFormat="1" ht="45.75" customHeight="1" x14ac:dyDescent="0.2">
      <c r="A40" s="17">
        <v>5</v>
      </c>
      <c r="B40" s="10" t="s">
        <v>63</v>
      </c>
      <c r="C40" s="17" t="s">
        <v>64</v>
      </c>
      <c r="D40" s="17"/>
      <c r="E40" s="17"/>
      <c r="F40" s="17"/>
      <c r="G40" s="21">
        <f>G43-G38</f>
        <v>10.074540000000013</v>
      </c>
      <c r="H40" s="25">
        <f>G40</f>
        <v>10.074540000000013</v>
      </c>
      <c r="J40" s="19"/>
    </row>
    <row r="41" spans="1:22" ht="48" x14ac:dyDescent="0.2">
      <c r="A41" s="9">
        <v>6</v>
      </c>
      <c r="B41" s="10" t="s">
        <v>63</v>
      </c>
      <c r="C41" s="10" t="s">
        <v>60</v>
      </c>
      <c r="D41" s="26">
        <f>D43-D38</f>
        <v>10782.5674</v>
      </c>
      <c r="E41" s="26">
        <f t="shared" ref="E41:F41" si="0">E43-E38</f>
        <v>1798.049</v>
      </c>
      <c r="F41" s="26">
        <f t="shared" si="0"/>
        <v>783.76979999999958</v>
      </c>
      <c r="G41" s="23"/>
      <c r="H41" s="11">
        <f>SUM(D41:G41)</f>
        <v>13364.386199999999</v>
      </c>
      <c r="Q41" s="22"/>
      <c r="R41" s="22"/>
      <c r="V41" s="22"/>
    </row>
    <row r="42" spans="1:22" x14ac:dyDescent="0.2">
      <c r="A42" s="9">
        <v>7</v>
      </c>
      <c r="B42" s="10"/>
      <c r="C42" s="17" t="s">
        <v>61</v>
      </c>
      <c r="D42" s="11">
        <f>D41</f>
        <v>10782.5674</v>
      </c>
      <c r="E42" s="11">
        <f t="shared" ref="E42:F42" si="1">E41</f>
        <v>1798.049</v>
      </c>
      <c r="F42" s="11">
        <f t="shared" si="1"/>
        <v>783.76979999999958</v>
      </c>
      <c r="G42" s="24">
        <f>G40</f>
        <v>10.074540000000013</v>
      </c>
      <c r="H42" s="11">
        <f>H41+G42</f>
        <v>13374.460739999999</v>
      </c>
      <c r="P42" s="22"/>
    </row>
    <row r="43" spans="1:22" ht="24" x14ac:dyDescent="0.2">
      <c r="A43" s="13"/>
      <c r="B43" s="8"/>
      <c r="C43" s="8" t="s">
        <v>47</v>
      </c>
      <c r="D43" s="14">
        <f>D38*1.22</f>
        <v>59794.237400000005</v>
      </c>
      <c r="E43" s="14">
        <f t="shared" ref="E43:F43" si="2">E38*1.22</f>
        <v>9970.9989999999998</v>
      </c>
      <c r="F43" s="14">
        <f t="shared" si="2"/>
        <v>4346.3597999999993</v>
      </c>
      <c r="G43" s="14">
        <f>G38*1.05</f>
        <v>211.56533999999999</v>
      </c>
      <c r="H43" s="14">
        <f>D43+E43+F43+G43</f>
        <v>74323.161540000016</v>
      </c>
      <c r="P43" s="22">
        <f>P38*1.22</f>
        <v>74111.59522399999</v>
      </c>
    </row>
    <row r="44" spans="1:22" x14ac:dyDescent="0.2">
      <c r="A44" s="20"/>
      <c r="B44" s="20"/>
      <c r="C44" s="20"/>
      <c r="D44" s="20"/>
      <c r="E44" s="20"/>
      <c r="F44" s="20"/>
      <c r="G44" s="20"/>
      <c r="H44" s="27"/>
    </row>
    <row r="45" spans="1:22" x14ac:dyDescent="0.2">
      <c r="A45" s="115" t="s">
        <v>48</v>
      </c>
      <c r="B45" s="115"/>
      <c r="C45" s="115"/>
      <c r="D45" s="116" t="s">
        <v>49</v>
      </c>
      <c r="E45" s="116"/>
      <c r="F45" s="116"/>
      <c r="G45" s="116"/>
      <c r="H45" s="116"/>
      <c r="O45" s="16" t="s">
        <v>48</v>
      </c>
    </row>
    <row r="46" spans="1:22" x14ac:dyDescent="0.2">
      <c r="A46" s="112"/>
      <c r="B46" s="112"/>
      <c r="C46" s="112"/>
      <c r="D46" s="114" t="s">
        <v>50</v>
      </c>
      <c r="E46" s="114"/>
      <c r="F46" s="114"/>
      <c r="G46" s="114"/>
      <c r="H46" s="114"/>
    </row>
    <row r="47" spans="1:22" x14ac:dyDescent="0.2">
      <c r="A47" s="115" t="s">
        <v>51</v>
      </c>
      <c r="B47" s="115"/>
      <c r="C47" s="115"/>
      <c r="D47" s="116" t="s">
        <v>49</v>
      </c>
      <c r="E47" s="116"/>
      <c r="F47" s="116"/>
      <c r="G47" s="116"/>
      <c r="H47" s="116"/>
      <c r="O47" s="16" t="s">
        <v>51</v>
      </c>
    </row>
    <row r="48" spans="1:22" x14ac:dyDescent="0.2">
      <c r="A48" s="112"/>
      <c r="B48" s="112"/>
      <c r="C48" s="112"/>
      <c r="D48" s="114" t="s">
        <v>50</v>
      </c>
      <c r="E48" s="114"/>
      <c r="F48" s="114"/>
      <c r="G48" s="114"/>
      <c r="H48" s="114"/>
    </row>
    <row r="49" spans="1:8" x14ac:dyDescent="0.2">
      <c r="A49" s="112" t="s">
        <v>52</v>
      </c>
      <c r="B49" s="112"/>
      <c r="C49" s="3"/>
      <c r="D49" s="1" t="s">
        <v>53</v>
      </c>
      <c r="E49" s="112"/>
      <c r="F49" s="112"/>
      <c r="G49" s="112"/>
      <c r="H49" s="112"/>
    </row>
    <row r="50" spans="1:8" x14ac:dyDescent="0.2">
      <c r="A50" s="112"/>
      <c r="B50" s="112"/>
      <c r="C50" s="4" t="s">
        <v>54</v>
      </c>
      <c r="D50" s="3"/>
      <c r="E50" s="114" t="s">
        <v>50</v>
      </c>
      <c r="F50" s="114"/>
      <c r="G50" s="114"/>
      <c r="H50" s="114"/>
    </row>
    <row r="51" spans="1:8" x14ac:dyDescent="0.2">
      <c r="A51" s="112" t="s">
        <v>0</v>
      </c>
      <c r="B51" s="112"/>
      <c r="C51" s="113" t="s">
        <v>55</v>
      </c>
      <c r="D51" s="113"/>
      <c r="E51" s="113"/>
      <c r="F51" s="113"/>
      <c r="G51" s="113"/>
      <c r="H51" s="113"/>
    </row>
    <row r="52" spans="1:8" x14ac:dyDescent="0.2">
      <c r="A52" s="112"/>
      <c r="B52" s="112"/>
      <c r="C52" s="114" t="s">
        <v>56</v>
      </c>
      <c r="D52" s="114"/>
      <c r="E52" s="114"/>
      <c r="F52" s="114"/>
      <c r="G52" s="114"/>
      <c r="H52" s="114"/>
    </row>
  </sheetData>
  <mergeCells count="41">
    <mergeCell ref="A2:B2"/>
    <mergeCell ref="C2:H2"/>
    <mergeCell ref="A3:B3"/>
    <mergeCell ref="C3:H3"/>
    <mergeCell ref="A5:B5"/>
    <mergeCell ref="C5:H5"/>
    <mergeCell ref="A7:D7"/>
    <mergeCell ref="E7:F7"/>
    <mergeCell ref="G7:H7"/>
    <mergeCell ref="A9:H9"/>
    <mergeCell ref="A10:H10"/>
    <mergeCell ref="A12:H12"/>
    <mergeCell ref="A13:C13"/>
    <mergeCell ref="D13:H13"/>
    <mergeCell ref="A15:H15"/>
    <mergeCell ref="A16:H16"/>
    <mergeCell ref="A23:H23"/>
    <mergeCell ref="A28:H28"/>
    <mergeCell ref="A36:H36"/>
    <mergeCell ref="A39:H39"/>
    <mergeCell ref="A18:H18"/>
    <mergeCell ref="A20:A21"/>
    <mergeCell ref="B20:B21"/>
    <mergeCell ref="C20:C21"/>
    <mergeCell ref="D20:H20"/>
    <mergeCell ref="A45:C45"/>
    <mergeCell ref="D45:H45"/>
    <mergeCell ref="A46:C46"/>
    <mergeCell ref="D46:H46"/>
    <mergeCell ref="A47:C47"/>
    <mergeCell ref="D47:H47"/>
    <mergeCell ref="A51:B51"/>
    <mergeCell ref="C51:H51"/>
    <mergeCell ref="A52:B52"/>
    <mergeCell ref="C52:H52"/>
    <mergeCell ref="A48:C48"/>
    <mergeCell ref="D48:H48"/>
    <mergeCell ref="A49:B49"/>
    <mergeCell ref="E49:H49"/>
    <mergeCell ref="A50:B50"/>
    <mergeCell ref="E50:H50"/>
  </mergeCells>
  <pageMargins left="0.393700787" right="0.393700787" top="0.78740157499999996" bottom="0.78740157499999996" header="0.393700787" footer="0.393700787"/>
  <pageSetup paperSize="9" orientation="portrait" r:id="rId1"/>
  <headerFooter>
    <oddHeader>&amp;C&amp;8Документ составлен в ПК РИК (вер. 1.3.251208). Форма ССР по приказу Минстроя России от 07.07.2022 № 557/пр (приложение №6)</oddHeader>
    <oddFooter>&amp;R&amp;8&amp;P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M44"/>
  <sheetViews>
    <sheetView topLeftCell="A20" workbookViewId="0">
      <selection activeCell="D52" sqref="D52"/>
    </sheetView>
  </sheetViews>
  <sheetFormatPr defaultRowHeight="12.75" x14ac:dyDescent="0.2"/>
  <cols>
    <col min="1" max="1" width="5.33203125" style="28" customWidth="1"/>
    <col min="2" max="2" width="10.6640625" style="28" customWidth="1"/>
    <col min="3" max="3" width="26.83203125" style="28" customWidth="1"/>
    <col min="4" max="8" width="12.6640625" style="28" customWidth="1"/>
    <col min="9" max="9" width="37.1640625" style="28" hidden="1" customWidth="1"/>
    <col min="10" max="10" width="5.33203125" style="28" hidden="1" customWidth="1"/>
    <col min="11" max="11" width="10.6640625" style="28" hidden="1" customWidth="1"/>
    <col min="12" max="12" width="21.1640625" style="28" hidden="1" customWidth="1"/>
    <col min="13" max="13" width="63.6640625" style="28" hidden="1" customWidth="1"/>
    <col min="14" max="16384" width="9.33203125" style="28"/>
  </cols>
  <sheetData>
    <row r="2" spans="1:13" x14ac:dyDescent="0.2">
      <c r="A2" s="137" t="s">
        <v>10</v>
      </c>
      <c r="B2" s="137"/>
      <c r="C2" s="137"/>
      <c r="D2" s="137"/>
      <c r="E2" s="137"/>
      <c r="F2" s="137"/>
      <c r="G2" s="137"/>
      <c r="H2" s="137"/>
    </row>
    <row r="3" spans="1:13" x14ac:dyDescent="0.2">
      <c r="A3" s="128" t="s">
        <v>11</v>
      </c>
      <c r="B3" s="128"/>
      <c r="C3" s="128"/>
      <c r="D3" s="128"/>
      <c r="E3" s="128"/>
      <c r="F3" s="128"/>
      <c r="G3" s="128"/>
      <c r="H3" s="128"/>
    </row>
    <row r="4" spans="1:13" x14ac:dyDescent="0.2">
      <c r="A4" s="137" t="s">
        <v>32</v>
      </c>
      <c r="B4" s="137"/>
      <c r="C4" s="137"/>
      <c r="D4" s="137"/>
      <c r="E4" s="137"/>
      <c r="F4" s="137"/>
      <c r="G4" s="137"/>
      <c r="H4" s="137"/>
    </row>
    <row r="5" spans="1:13" x14ac:dyDescent="0.2">
      <c r="A5" s="128" t="s">
        <v>105</v>
      </c>
      <c r="B5" s="128"/>
      <c r="C5" s="128"/>
      <c r="D5" s="128"/>
      <c r="E5" s="128"/>
      <c r="F5" s="128"/>
      <c r="G5" s="128"/>
      <c r="H5" s="128"/>
    </row>
    <row r="7" spans="1:13" x14ac:dyDescent="0.2">
      <c r="A7" s="140" t="s">
        <v>104</v>
      </c>
      <c r="B7" s="140"/>
      <c r="C7" s="140"/>
      <c r="D7" s="140"/>
      <c r="E7" s="140"/>
      <c r="F7" s="140"/>
      <c r="G7" s="140"/>
      <c r="H7" s="140"/>
    </row>
    <row r="8" spans="1:13" x14ac:dyDescent="0.2">
      <c r="A8" s="132" t="s">
        <v>103</v>
      </c>
      <c r="B8" s="132"/>
      <c r="C8" s="132" t="s">
        <v>102</v>
      </c>
      <c r="D8" s="132"/>
      <c r="E8" s="132"/>
      <c r="F8" s="132"/>
      <c r="G8" s="132"/>
      <c r="H8" s="132"/>
    </row>
    <row r="9" spans="1:13" x14ac:dyDescent="0.2">
      <c r="A9" s="137"/>
      <c r="B9" s="137"/>
      <c r="C9" s="128" t="s">
        <v>101</v>
      </c>
      <c r="D9" s="128"/>
      <c r="E9" s="128"/>
      <c r="F9" s="128"/>
      <c r="G9" s="128"/>
      <c r="H9" s="128"/>
    </row>
    <row r="10" spans="1:13" x14ac:dyDescent="0.2">
      <c r="A10" s="138" t="s">
        <v>100</v>
      </c>
      <c r="B10" s="138"/>
      <c r="C10" s="138"/>
      <c r="D10" s="139">
        <f>H26</f>
        <v>58776.6</v>
      </c>
      <c r="E10" s="139"/>
      <c r="F10" s="139"/>
      <c r="G10" s="139"/>
      <c r="H10" s="45" t="s">
        <v>95</v>
      </c>
    </row>
    <row r="11" spans="1:13" ht="25.5" x14ac:dyDescent="0.2">
      <c r="A11" s="130" t="s">
        <v>98</v>
      </c>
      <c r="B11" s="130"/>
      <c r="C11" s="130"/>
      <c r="D11" s="135" t="s">
        <v>99</v>
      </c>
      <c r="E11" s="135"/>
      <c r="F11" s="135"/>
      <c r="G11" s="135"/>
      <c r="H11" s="135"/>
      <c r="I11" s="43" t="s">
        <v>98</v>
      </c>
    </row>
    <row r="12" spans="1:13" x14ac:dyDescent="0.2">
      <c r="A12" s="126"/>
      <c r="B12" s="126"/>
      <c r="C12" s="126"/>
      <c r="D12" s="136" t="s">
        <v>97</v>
      </c>
      <c r="E12" s="136"/>
      <c r="F12" s="136" t="s">
        <v>96</v>
      </c>
      <c r="G12" s="136"/>
      <c r="H12" s="136"/>
    </row>
    <row r="13" spans="1:13" ht="38.25" x14ac:dyDescent="0.2">
      <c r="A13" s="130" t="s">
        <v>94</v>
      </c>
      <c r="B13" s="130"/>
      <c r="C13" s="130"/>
      <c r="D13" s="131"/>
      <c r="E13" s="131"/>
      <c r="F13" s="131"/>
      <c r="G13" s="131"/>
      <c r="H13" s="44" t="s">
        <v>95</v>
      </c>
      <c r="I13" s="43" t="s">
        <v>94</v>
      </c>
    </row>
    <row r="14" spans="1:13" x14ac:dyDescent="0.2">
      <c r="A14" s="132" t="s">
        <v>93</v>
      </c>
      <c r="B14" s="132"/>
      <c r="C14" s="132"/>
      <c r="D14" s="133" t="s">
        <v>92</v>
      </c>
      <c r="E14" s="133"/>
      <c r="F14" s="126"/>
      <c r="G14" s="126"/>
      <c r="H14" s="126"/>
    </row>
    <row r="16" spans="1:13" ht="36" x14ac:dyDescent="0.2">
      <c r="A16" s="134" t="s">
        <v>13</v>
      </c>
      <c r="B16" s="134" t="s">
        <v>14</v>
      </c>
      <c r="C16" s="134" t="s">
        <v>15</v>
      </c>
      <c r="D16" s="134" t="s">
        <v>16</v>
      </c>
      <c r="E16" s="134"/>
      <c r="F16" s="134"/>
      <c r="G16" s="134"/>
      <c r="H16" s="134"/>
      <c r="J16" s="42" t="s">
        <v>13</v>
      </c>
      <c r="K16" s="42" t="s">
        <v>14</v>
      </c>
      <c r="L16" s="42" t="s">
        <v>15</v>
      </c>
      <c r="M16" s="42" t="s">
        <v>16</v>
      </c>
    </row>
    <row r="17" spans="1:8" ht="72" x14ac:dyDescent="0.2">
      <c r="A17" s="134"/>
      <c r="B17" s="134"/>
      <c r="C17" s="134"/>
      <c r="D17" s="42" t="s">
        <v>17</v>
      </c>
      <c r="E17" s="42" t="s">
        <v>18</v>
      </c>
      <c r="F17" s="42" t="s">
        <v>19</v>
      </c>
      <c r="G17" s="42" t="s">
        <v>20</v>
      </c>
      <c r="H17" s="42" t="s">
        <v>21</v>
      </c>
    </row>
    <row r="18" spans="1:8" x14ac:dyDescent="0.2">
      <c r="A18" s="41" t="s">
        <v>22</v>
      </c>
      <c r="B18" s="41" t="s">
        <v>23</v>
      </c>
      <c r="C18" s="41" t="s">
        <v>24</v>
      </c>
      <c r="D18" s="41" t="s">
        <v>25</v>
      </c>
      <c r="E18" s="41" t="s">
        <v>26</v>
      </c>
      <c r="F18" s="41" t="s">
        <v>27</v>
      </c>
      <c r="G18" s="41" t="s">
        <v>28</v>
      </c>
      <c r="H18" s="41" t="s">
        <v>29</v>
      </c>
    </row>
    <row r="19" spans="1:8" ht="24" x14ac:dyDescent="0.2">
      <c r="A19" s="35" t="s">
        <v>22</v>
      </c>
      <c r="B19" s="34" t="s">
        <v>91</v>
      </c>
      <c r="C19" s="34" t="s">
        <v>90</v>
      </c>
      <c r="D19" s="32">
        <v>42691.05</v>
      </c>
      <c r="E19" s="33"/>
      <c r="F19" s="33"/>
      <c r="G19" s="33"/>
      <c r="H19" s="32">
        <v>42691.05</v>
      </c>
    </row>
    <row r="20" spans="1:8" ht="24" x14ac:dyDescent="0.2">
      <c r="A20" s="35" t="s">
        <v>23</v>
      </c>
      <c r="B20" s="34" t="s">
        <v>89</v>
      </c>
      <c r="C20" s="34" t="s">
        <v>88</v>
      </c>
      <c r="D20" s="32">
        <v>888.71</v>
      </c>
      <c r="E20" s="33"/>
      <c r="F20" s="32">
        <v>51.94</v>
      </c>
      <c r="G20" s="33"/>
      <c r="H20" s="32">
        <v>940.65</v>
      </c>
    </row>
    <row r="21" spans="1:8" ht="24" x14ac:dyDescent="0.2">
      <c r="A21" s="35" t="s">
        <v>24</v>
      </c>
      <c r="B21" s="34" t="s">
        <v>87</v>
      </c>
      <c r="C21" s="34" t="s">
        <v>86</v>
      </c>
      <c r="D21" s="32">
        <v>1033.68</v>
      </c>
      <c r="E21" s="32">
        <v>16.510000000000002</v>
      </c>
      <c r="F21" s="32">
        <v>2463.12</v>
      </c>
      <c r="G21" s="33"/>
      <c r="H21" s="32">
        <v>3513.31</v>
      </c>
    </row>
    <row r="22" spans="1:8" ht="24" x14ac:dyDescent="0.2">
      <c r="A22" s="35" t="s">
        <v>25</v>
      </c>
      <c r="B22" s="34" t="s">
        <v>85</v>
      </c>
      <c r="C22" s="34" t="s">
        <v>84</v>
      </c>
      <c r="D22" s="32">
        <v>2291.7800000000002</v>
      </c>
      <c r="E22" s="32">
        <v>8.44</v>
      </c>
      <c r="F22" s="32">
        <v>195</v>
      </c>
      <c r="G22" s="33"/>
      <c r="H22" s="32">
        <v>2495.2199999999998</v>
      </c>
    </row>
    <row r="23" spans="1:8" ht="24" x14ac:dyDescent="0.2">
      <c r="A23" s="35" t="s">
        <v>26</v>
      </c>
      <c r="B23" s="34" t="s">
        <v>83</v>
      </c>
      <c r="C23" s="34" t="s">
        <v>82</v>
      </c>
      <c r="D23" s="32">
        <v>468.06</v>
      </c>
      <c r="E23" s="32">
        <v>7235.7</v>
      </c>
      <c r="F23" s="32">
        <v>734.91</v>
      </c>
      <c r="G23" s="33"/>
      <c r="H23" s="32">
        <v>8438.67</v>
      </c>
    </row>
    <row r="24" spans="1:8" ht="48" x14ac:dyDescent="0.2">
      <c r="A24" s="35" t="s">
        <v>27</v>
      </c>
      <c r="B24" s="34" t="s">
        <v>81</v>
      </c>
      <c r="C24" s="34" t="s">
        <v>80</v>
      </c>
      <c r="D24" s="32">
        <v>9.2899999999999991</v>
      </c>
      <c r="E24" s="32">
        <v>640.64</v>
      </c>
      <c r="F24" s="32">
        <v>47.77</v>
      </c>
      <c r="G24" s="33"/>
      <c r="H24" s="32">
        <v>697.7</v>
      </c>
    </row>
    <row r="25" spans="1:8" x14ac:dyDescent="0.2">
      <c r="A25" s="35"/>
      <c r="B25" s="35"/>
      <c r="C25" s="35"/>
      <c r="D25" s="35"/>
      <c r="E25" s="35"/>
      <c r="F25" s="35"/>
      <c r="G25" s="35"/>
      <c r="H25" s="35"/>
    </row>
    <row r="26" spans="1:8" x14ac:dyDescent="0.2">
      <c r="A26" s="35"/>
      <c r="B26" s="34"/>
      <c r="C26" s="40" t="s">
        <v>79</v>
      </c>
      <c r="D26" s="38">
        <v>47382.57</v>
      </c>
      <c r="E26" s="38">
        <v>7901.29</v>
      </c>
      <c r="F26" s="38">
        <v>3492.74</v>
      </c>
      <c r="G26" s="39"/>
      <c r="H26" s="38">
        <v>58776.6</v>
      </c>
    </row>
    <row r="27" spans="1:8" x14ac:dyDescent="0.2">
      <c r="A27" s="35"/>
      <c r="B27" s="34"/>
      <c r="C27" s="37" t="s">
        <v>78</v>
      </c>
      <c r="D27" s="36"/>
      <c r="E27" s="36"/>
      <c r="F27" s="36"/>
      <c r="G27" s="36"/>
      <c r="H27" s="36"/>
    </row>
    <row r="28" spans="1:8" x14ac:dyDescent="0.2">
      <c r="A28" s="35"/>
      <c r="B28" s="34"/>
      <c r="C28" s="34" t="s">
        <v>77</v>
      </c>
      <c r="D28" s="33"/>
      <c r="E28" s="33"/>
      <c r="F28" s="33"/>
      <c r="G28" s="33"/>
      <c r="H28" s="32">
        <v>12292.31</v>
      </c>
    </row>
    <row r="29" spans="1:8" x14ac:dyDescent="0.2">
      <c r="A29" s="35"/>
      <c r="B29" s="34"/>
      <c r="C29" s="34" t="s">
        <v>76</v>
      </c>
      <c r="D29" s="33"/>
      <c r="E29" s="33"/>
      <c r="F29" s="33"/>
      <c r="G29" s="33"/>
      <c r="H29" s="32">
        <v>569.44000000000005</v>
      </c>
    </row>
    <row r="30" spans="1:8" x14ac:dyDescent="0.2">
      <c r="A30" s="35"/>
      <c r="B30" s="34"/>
      <c r="C30" s="34" t="s">
        <v>75</v>
      </c>
      <c r="D30" s="33"/>
      <c r="E30" s="33"/>
      <c r="F30" s="33"/>
      <c r="G30" s="33"/>
      <c r="H30" s="32">
        <v>378.14</v>
      </c>
    </row>
    <row r="31" spans="1:8" x14ac:dyDescent="0.2">
      <c r="A31" s="35"/>
      <c r="B31" s="34"/>
      <c r="C31" s="34" t="s">
        <v>74</v>
      </c>
      <c r="D31" s="33"/>
      <c r="E31" s="33"/>
      <c r="F31" s="33"/>
      <c r="G31" s="33"/>
      <c r="H31" s="32">
        <v>22333.31</v>
      </c>
    </row>
    <row r="32" spans="1:8" x14ac:dyDescent="0.2">
      <c r="A32" s="35"/>
      <c r="B32" s="34"/>
      <c r="C32" s="34" t="s">
        <v>73</v>
      </c>
      <c r="D32" s="33"/>
      <c r="E32" s="33"/>
      <c r="F32" s="33"/>
      <c r="G32" s="33"/>
      <c r="H32" s="32">
        <v>210.96</v>
      </c>
    </row>
    <row r="33" spans="1:8" x14ac:dyDescent="0.2">
      <c r="A33" s="35"/>
      <c r="B33" s="34"/>
      <c r="C33" s="34" t="s">
        <v>72</v>
      </c>
      <c r="D33" s="33"/>
      <c r="E33" s="33"/>
      <c r="F33" s="33"/>
      <c r="G33" s="33"/>
      <c r="H33" s="32">
        <v>12750.81</v>
      </c>
    </row>
    <row r="34" spans="1:8" x14ac:dyDescent="0.2">
      <c r="A34" s="35"/>
      <c r="B34" s="34"/>
      <c r="C34" s="34" t="s">
        <v>71</v>
      </c>
      <c r="D34" s="33"/>
      <c r="E34" s="33"/>
      <c r="F34" s="33"/>
      <c r="G34" s="33"/>
      <c r="H34" s="32">
        <v>6748.86</v>
      </c>
    </row>
    <row r="35" spans="1:8" x14ac:dyDescent="0.2">
      <c r="A35" s="35"/>
      <c r="B35" s="34"/>
      <c r="C35" s="34" t="s">
        <v>70</v>
      </c>
      <c r="D35" s="33"/>
      <c r="E35" s="33"/>
      <c r="F35" s="33"/>
      <c r="G35" s="33"/>
      <c r="H35" s="32">
        <v>3492.74</v>
      </c>
    </row>
    <row r="36" spans="1:8" x14ac:dyDescent="0.2">
      <c r="A36" s="126"/>
      <c r="B36" s="126"/>
      <c r="C36" s="126"/>
      <c r="D36" s="126"/>
      <c r="E36" s="126"/>
      <c r="F36" s="126"/>
      <c r="G36" s="126"/>
      <c r="H36" s="126"/>
    </row>
    <row r="37" spans="1:8" x14ac:dyDescent="0.2">
      <c r="A37" s="126" t="s">
        <v>51</v>
      </c>
      <c r="B37" s="126"/>
      <c r="C37" s="129" t="s">
        <v>49</v>
      </c>
      <c r="D37" s="129"/>
      <c r="E37" s="129"/>
      <c r="F37" s="129"/>
      <c r="G37" s="129"/>
      <c r="H37" s="129"/>
    </row>
    <row r="38" spans="1:8" x14ac:dyDescent="0.2">
      <c r="A38" s="126"/>
      <c r="B38" s="126"/>
      <c r="C38" s="128" t="s">
        <v>50</v>
      </c>
      <c r="D38" s="128"/>
      <c r="E38" s="128"/>
      <c r="F38" s="128"/>
      <c r="G38" s="128"/>
      <c r="H38" s="128"/>
    </row>
    <row r="39" spans="1:8" x14ac:dyDescent="0.2">
      <c r="A39" s="126" t="s">
        <v>52</v>
      </c>
      <c r="B39" s="126"/>
      <c r="C39" s="29" t="s">
        <v>69</v>
      </c>
      <c r="D39" s="31" t="s">
        <v>53</v>
      </c>
      <c r="E39" s="126"/>
      <c r="F39" s="126"/>
      <c r="G39" s="126"/>
      <c r="H39" s="126"/>
    </row>
    <row r="40" spans="1:8" x14ac:dyDescent="0.2">
      <c r="A40" s="126"/>
      <c r="B40" s="126"/>
      <c r="C40" s="30" t="s">
        <v>54</v>
      </c>
      <c r="D40" s="29"/>
      <c r="E40" s="128" t="s">
        <v>50</v>
      </c>
      <c r="F40" s="128"/>
      <c r="G40" s="128"/>
      <c r="H40" s="128"/>
    </row>
    <row r="41" spans="1:8" x14ac:dyDescent="0.2">
      <c r="A41" s="126" t="s">
        <v>68</v>
      </c>
      <c r="B41" s="126"/>
      <c r="C41" s="127" t="s">
        <v>67</v>
      </c>
      <c r="D41" s="127"/>
      <c r="E41" s="127"/>
      <c r="F41" s="127"/>
      <c r="G41" s="127"/>
      <c r="H41" s="127"/>
    </row>
    <row r="42" spans="1:8" x14ac:dyDescent="0.2">
      <c r="A42" s="126"/>
      <c r="B42" s="126"/>
      <c r="C42" s="128" t="s">
        <v>56</v>
      </c>
      <c r="D42" s="128"/>
      <c r="E42" s="128"/>
      <c r="F42" s="128"/>
      <c r="G42" s="128"/>
      <c r="H42" s="128"/>
    </row>
    <row r="43" spans="1:8" x14ac:dyDescent="0.2">
      <c r="A43" s="126" t="s">
        <v>66</v>
      </c>
      <c r="B43" s="126"/>
      <c r="C43" s="127" t="s">
        <v>65</v>
      </c>
      <c r="D43" s="127"/>
      <c r="E43" s="127"/>
      <c r="F43" s="127"/>
      <c r="G43" s="127"/>
      <c r="H43" s="127"/>
    </row>
    <row r="44" spans="1:8" x14ac:dyDescent="0.2">
      <c r="A44" s="126"/>
      <c r="B44" s="126"/>
      <c r="C44" s="128" t="s">
        <v>56</v>
      </c>
      <c r="D44" s="128"/>
      <c r="E44" s="128"/>
      <c r="F44" s="128"/>
      <c r="G44" s="128"/>
      <c r="H44" s="128"/>
    </row>
  </sheetData>
  <mergeCells count="43">
    <mergeCell ref="A2:H2"/>
    <mergeCell ref="A3:H3"/>
    <mergeCell ref="A4:H4"/>
    <mergeCell ref="A5:H5"/>
    <mergeCell ref="A7:H7"/>
    <mergeCell ref="A8:B8"/>
    <mergeCell ref="C8:H8"/>
    <mergeCell ref="A9:B9"/>
    <mergeCell ref="C9:H9"/>
    <mergeCell ref="A10:C10"/>
    <mergeCell ref="D10:G10"/>
    <mergeCell ref="A11:C11"/>
    <mergeCell ref="D11:E11"/>
    <mergeCell ref="F11:H11"/>
    <mergeCell ref="A12:C12"/>
    <mergeCell ref="D12:E12"/>
    <mergeCell ref="F12:H12"/>
    <mergeCell ref="A16:A17"/>
    <mergeCell ref="B16:B17"/>
    <mergeCell ref="C16:C17"/>
    <mergeCell ref="D16:H16"/>
    <mergeCell ref="A36:H36"/>
    <mergeCell ref="A13:C13"/>
    <mergeCell ref="D13:G13"/>
    <mergeCell ref="A14:C14"/>
    <mergeCell ref="D14:E14"/>
    <mergeCell ref="F14:H14"/>
    <mergeCell ref="A37:B37"/>
    <mergeCell ref="C37:H37"/>
    <mergeCell ref="A38:B38"/>
    <mergeCell ref="C38:H38"/>
    <mergeCell ref="A39:B39"/>
    <mergeCell ref="E39:H39"/>
    <mergeCell ref="A43:B43"/>
    <mergeCell ref="C43:H43"/>
    <mergeCell ref="A44:B44"/>
    <mergeCell ref="C44:H44"/>
    <mergeCell ref="A40:B40"/>
    <mergeCell ref="E40:H40"/>
    <mergeCell ref="A41:B41"/>
    <mergeCell ref="C41:H41"/>
    <mergeCell ref="A42:B42"/>
    <mergeCell ref="C42:H42"/>
  </mergeCells>
  <pageMargins left="0.393700787" right="0.393700787" top="0.78740157499999996" bottom="0.78740157499999996" header="0.393700787" footer="0.393700787"/>
  <pageSetup paperSize="9" scale="94" orientation="portrait" r:id="rId1"/>
  <headerFooter>
    <oddHeader>&amp;L&amp;8&lt;137*ОС02-01*&gt;&amp;R&amp;8Документ составлен в ПК РИК (вер. 1.3.251208). Форма ОСР по приказу № 421/пр от 4 августа 2020 г.</oddHeader>
    <oddFooter>&amp;R&amp;8&amp;P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7940"/>
  <sheetViews>
    <sheetView topLeftCell="A7830" workbookViewId="0"/>
  </sheetViews>
  <sheetFormatPr defaultRowHeight="12.75" outlineLevelRow="1" x14ac:dyDescent="0.2"/>
  <cols>
    <col min="1" max="1" width="5.33203125" style="28" customWidth="1"/>
    <col min="2" max="2" width="19.6640625" style="28" customWidth="1"/>
    <col min="3" max="3" width="33.33203125" style="28" customWidth="1"/>
    <col min="4" max="4" width="10.6640625" style="28" customWidth="1"/>
    <col min="5" max="5" width="12.83203125" style="28" customWidth="1"/>
    <col min="6" max="6" width="6.83203125" style="28" customWidth="1"/>
    <col min="7" max="7" width="11.6640625" style="28" customWidth="1"/>
    <col min="8" max="8" width="14.83203125" style="28" customWidth="1"/>
    <col min="9" max="9" width="5.33203125" style="28" customWidth="1"/>
    <col min="10" max="10" width="14.83203125" style="28" customWidth="1"/>
    <col min="11" max="11" width="5.33203125" style="28" customWidth="1"/>
    <col min="12" max="12" width="14.83203125" style="28" customWidth="1"/>
    <col min="13" max="13" width="78.5" style="28" hidden="1" customWidth="1"/>
    <col min="14" max="14" width="73.6640625" style="28" hidden="1" customWidth="1"/>
    <col min="15" max="15" width="152.1640625" style="28" hidden="1" customWidth="1"/>
    <col min="16" max="16" width="5.33203125" style="28" hidden="1" customWidth="1"/>
    <col min="17" max="17" width="19.6640625" style="28" hidden="1" customWidth="1"/>
    <col min="18" max="18" width="33.33203125" style="28" hidden="1" customWidth="1"/>
    <col min="19" max="19" width="10.6640625" style="28" hidden="1" customWidth="1"/>
    <col min="20" max="20" width="28.1640625" style="28" hidden="1" customWidth="1"/>
    <col min="21" max="21" width="55.1640625" style="28" hidden="1" customWidth="1"/>
    <col min="22" max="22" width="127.1640625" style="28" hidden="1" customWidth="1"/>
    <col min="23" max="23" width="60.5" style="28" hidden="1" customWidth="1"/>
    <col min="24" max="24" width="146.83203125" style="28" hidden="1" customWidth="1"/>
    <col min="25" max="16384" width="9.33203125" style="28"/>
  </cols>
  <sheetData>
    <row r="2" spans="1:15" x14ac:dyDescent="0.2">
      <c r="A2" s="141" t="s">
        <v>106</v>
      </c>
      <c r="B2" s="141"/>
      <c r="C2" s="141"/>
      <c r="D2" s="141"/>
      <c r="E2" s="141"/>
      <c r="F2" s="142" t="s">
        <v>107</v>
      </c>
      <c r="G2" s="142"/>
      <c r="H2" s="142"/>
      <c r="I2" s="142"/>
      <c r="J2" s="142"/>
      <c r="K2" s="142"/>
      <c r="L2" s="142"/>
      <c r="M2" s="46" t="s">
        <v>106</v>
      </c>
      <c r="N2" s="47" t="s">
        <v>107</v>
      </c>
    </row>
    <row r="3" spans="1:15" x14ac:dyDescent="0.2">
      <c r="A3" s="141" t="s">
        <v>108</v>
      </c>
      <c r="B3" s="141"/>
      <c r="C3" s="141"/>
      <c r="D3" s="141"/>
      <c r="E3" s="141"/>
      <c r="F3" s="142" t="s">
        <v>109</v>
      </c>
      <c r="G3" s="142"/>
      <c r="H3" s="142"/>
      <c r="I3" s="142"/>
      <c r="J3" s="142"/>
      <c r="K3" s="142"/>
      <c r="L3" s="142"/>
      <c r="M3" s="46" t="s">
        <v>108</v>
      </c>
      <c r="N3" s="47" t="s">
        <v>109</v>
      </c>
    </row>
    <row r="4" spans="1:15" ht="25.5" x14ac:dyDescent="0.2">
      <c r="A4" s="141" t="s">
        <v>110</v>
      </c>
      <c r="B4" s="141"/>
      <c r="C4" s="141"/>
      <c r="D4" s="141"/>
      <c r="E4" s="141"/>
      <c r="F4" s="142" t="s">
        <v>111</v>
      </c>
      <c r="G4" s="142"/>
      <c r="H4" s="142"/>
      <c r="I4" s="142"/>
      <c r="J4" s="142"/>
      <c r="K4" s="142"/>
      <c r="L4" s="142"/>
      <c r="M4" s="46" t="s">
        <v>110</v>
      </c>
      <c r="N4" s="47" t="s">
        <v>111</v>
      </c>
    </row>
    <row r="5" spans="1:15" ht="102" x14ac:dyDescent="0.2">
      <c r="A5" s="141" t="s">
        <v>112</v>
      </c>
      <c r="B5" s="141"/>
      <c r="C5" s="141"/>
      <c r="D5" s="141"/>
      <c r="E5" s="141"/>
      <c r="F5" s="142" t="s">
        <v>113</v>
      </c>
      <c r="G5" s="142"/>
      <c r="H5" s="142"/>
      <c r="I5" s="142"/>
      <c r="J5" s="142"/>
      <c r="K5" s="142"/>
      <c r="L5" s="142"/>
      <c r="M5" s="46" t="s">
        <v>112</v>
      </c>
      <c r="N5" s="47" t="s">
        <v>113</v>
      </c>
    </row>
    <row r="6" spans="1:15" ht="51" x14ac:dyDescent="0.2">
      <c r="A6" s="141" t="s">
        <v>114</v>
      </c>
      <c r="B6" s="141"/>
      <c r="C6" s="141"/>
      <c r="D6" s="141"/>
      <c r="E6" s="141"/>
      <c r="F6" s="142" t="s">
        <v>115</v>
      </c>
      <c r="G6" s="142"/>
      <c r="H6" s="142"/>
      <c r="I6" s="142"/>
      <c r="J6" s="142"/>
      <c r="K6" s="142"/>
      <c r="L6" s="142"/>
      <c r="M6" s="46" t="s">
        <v>114</v>
      </c>
      <c r="N6" s="47" t="s">
        <v>115</v>
      </c>
    </row>
    <row r="7" spans="1:15" x14ac:dyDescent="0.2">
      <c r="A7" s="141" t="s">
        <v>116</v>
      </c>
      <c r="B7" s="141"/>
      <c r="C7" s="141"/>
      <c r="D7" s="141"/>
      <c r="E7" s="141"/>
      <c r="F7" s="142" t="s">
        <v>117</v>
      </c>
      <c r="G7" s="142"/>
      <c r="H7" s="142"/>
      <c r="I7" s="142"/>
      <c r="J7" s="142"/>
      <c r="K7" s="142"/>
      <c r="L7" s="142"/>
      <c r="M7" s="46" t="s">
        <v>116</v>
      </c>
      <c r="N7" s="47" t="s">
        <v>117</v>
      </c>
    </row>
    <row r="8" spans="1:15" x14ac:dyDescent="0.2">
      <c r="A8" s="141" t="s">
        <v>118</v>
      </c>
      <c r="B8" s="141"/>
      <c r="C8" s="141"/>
      <c r="D8" s="141"/>
      <c r="E8" s="141"/>
      <c r="F8" s="142" t="s">
        <v>119</v>
      </c>
      <c r="G8" s="142"/>
      <c r="H8" s="142"/>
      <c r="I8" s="142"/>
      <c r="J8" s="142"/>
      <c r="K8" s="142"/>
      <c r="L8" s="142"/>
      <c r="M8" s="46" t="s">
        <v>118</v>
      </c>
      <c r="N8" s="47" t="s">
        <v>119</v>
      </c>
    </row>
    <row r="9" spans="1:15" x14ac:dyDescent="0.2">
      <c r="A9" s="141" t="s">
        <v>120</v>
      </c>
      <c r="B9" s="141"/>
      <c r="C9" s="141"/>
      <c r="D9" s="141"/>
      <c r="E9" s="141"/>
      <c r="F9" s="142" t="s">
        <v>119</v>
      </c>
      <c r="G9" s="142"/>
      <c r="H9" s="142"/>
      <c r="I9" s="142"/>
      <c r="J9" s="142"/>
      <c r="K9" s="142"/>
      <c r="L9" s="142"/>
      <c r="M9" s="46" t="s">
        <v>120</v>
      </c>
      <c r="N9" s="47" t="s">
        <v>119</v>
      </c>
    </row>
    <row r="11" spans="1:15" ht="31.5" x14ac:dyDescent="0.2">
      <c r="A11" s="147" t="s">
        <v>10</v>
      </c>
      <c r="B11" s="147"/>
      <c r="C11" s="147"/>
      <c r="D11" s="147"/>
      <c r="E11" s="147"/>
      <c r="F11" s="147"/>
      <c r="G11" s="147"/>
      <c r="H11" s="147"/>
      <c r="I11" s="147"/>
      <c r="J11" s="147"/>
      <c r="K11" s="147"/>
      <c r="L11" s="147"/>
      <c r="O11" s="48" t="s">
        <v>10</v>
      </c>
    </row>
    <row r="12" spans="1:15" x14ac:dyDescent="0.2">
      <c r="A12" s="146" t="s">
        <v>11</v>
      </c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</row>
    <row r="13" spans="1:15" ht="15.75" x14ac:dyDescent="0.2">
      <c r="A13" s="147" t="s">
        <v>32</v>
      </c>
      <c r="B13" s="147"/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O13" s="48" t="s">
        <v>32</v>
      </c>
    </row>
    <row r="14" spans="1:15" x14ac:dyDescent="0.2">
      <c r="A14" s="146" t="s">
        <v>105</v>
      </c>
      <c r="B14" s="146"/>
      <c r="C14" s="146"/>
      <c r="D14" s="146"/>
      <c r="E14" s="146"/>
      <c r="F14" s="146"/>
      <c r="G14" s="146"/>
      <c r="H14" s="146"/>
      <c r="I14" s="146"/>
      <c r="J14" s="146"/>
      <c r="K14" s="146"/>
      <c r="L14" s="146"/>
    </row>
    <row r="15" spans="1:15" ht="15.75" x14ac:dyDescent="0.2">
      <c r="A15" s="148" t="s">
        <v>121</v>
      </c>
      <c r="B15" s="148"/>
      <c r="C15" s="148"/>
      <c r="D15" s="148"/>
      <c r="E15" s="148"/>
      <c r="F15" s="148"/>
      <c r="G15" s="148"/>
      <c r="H15" s="148"/>
      <c r="I15" s="148"/>
      <c r="J15" s="148"/>
      <c r="K15" s="148"/>
      <c r="L15" s="148"/>
      <c r="O15" s="49" t="s">
        <v>121</v>
      </c>
    </row>
    <row r="16" spans="1:15" x14ac:dyDescent="0.2">
      <c r="A16" s="149" t="s">
        <v>90</v>
      </c>
      <c r="B16" s="149"/>
      <c r="C16" s="149"/>
      <c r="D16" s="149"/>
      <c r="E16" s="149"/>
      <c r="F16" s="149"/>
      <c r="G16" s="149"/>
      <c r="H16" s="149"/>
      <c r="I16" s="149"/>
      <c r="J16" s="149"/>
      <c r="K16" s="149"/>
      <c r="L16" s="149"/>
      <c r="O16" s="50" t="s">
        <v>90</v>
      </c>
    </row>
    <row r="17" spans="1:21" x14ac:dyDescent="0.2">
      <c r="A17" s="146" t="s">
        <v>122</v>
      </c>
      <c r="B17" s="146"/>
      <c r="C17" s="146"/>
      <c r="D17" s="146"/>
      <c r="E17" s="146"/>
      <c r="F17" s="146"/>
      <c r="G17" s="146"/>
      <c r="H17" s="146"/>
      <c r="I17" s="146"/>
      <c r="J17" s="146"/>
      <c r="K17" s="146"/>
      <c r="L17" s="146"/>
    </row>
    <row r="18" spans="1:21" x14ac:dyDescent="0.2">
      <c r="A18" s="143" t="s">
        <v>123</v>
      </c>
      <c r="B18" s="143"/>
      <c r="C18" s="51" t="s">
        <v>124</v>
      </c>
      <c r="D18" s="145" t="s">
        <v>125</v>
      </c>
      <c r="E18" s="145"/>
      <c r="F18" s="145"/>
      <c r="G18" s="145"/>
      <c r="H18" s="145"/>
      <c r="I18" s="145"/>
      <c r="J18" s="145"/>
      <c r="K18" s="145"/>
      <c r="L18" s="145"/>
    </row>
    <row r="19" spans="1:21" x14ac:dyDescent="0.2">
      <c r="A19" s="143" t="s">
        <v>103</v>
      </c>
      <c r="B19" s="143"/>
      <c r="C19" s="144" t="s">
        <v>126</v>
      </c>
      <c r="D19" s="144"/>
      <c r="E19" s="144"/>
      <c r="F19" s="144"/>
      <c r="G19" s="144"/>
      <c r="H19" s="145"/>
      <c r="I19" s="145"/>
      <c r="J19" s="145"/>
      <c r="K19" s="145"/>
      <c r="L19" s="145"/>
    </row>
    <row r="20" spans="1:21" x14ac:dyDescent="0.2">
      <c r="A20" s="145"/>
      <c r="B20" s="145"/>
      <c r="C20" s="146" t="s">
        <v>101</v>
      </c>
      <c r="D20" s="146"/>
      <c r="E20" s="146"/>
      <c r="F20" s="146"/>
      <c r="G20" s="146"/>
      <c r="H20" s="145"/>
      <c r="I20" s="145"/>
      <c r="J20" s="145"/>
      <c r="K20" s="145"/>
      <c r="L20" s="145"/>
    </row>
    <row r="21" spans="1:21" x14ac:dyDescent="0.2">
      <c r="A21" s="145" t="s">
        <v>127</v>
      </c>
      <c r="B21" s="145"/>
      <c r="C21" s="145"/>
      <c r="D21" s="154" t="s">
        <v>128</v>
      </c>
      <c r="E21" s="154"/>
      <c r="F21" s="154"/>
      <c r="G21" s="154"/>
      <c r="H21" s="145"/>
      <c r="I21" s="145"/>
      <c r="J21" s="145"/>
      <c r="K21" s="145"/>
      <c r="L21" s="145"/>
    </row>
    <row r="22" spans="1:21" x14ac:dyDescent="0.2">
      <c r="A22" s="150" t="s">
        <v>100</v>
      </c>
      <c r="B22" s="150"/>
      <c r="C22" s="52" t="s">
        <v>129</v>
      </c>
      <c r="D22" s="53" t="s">
        <v>95</v>
      </c>
      <c r="E22" s="150" t="s">
        <v>130</v>
      </c>
      <c r="F22" s="150"/>
      <c r="G22" s="150"/>
      <c r="H22" s="150"/>
      <c r="I22" s="152" t="s">
        <v>131</v>
      </c>
      <c r="J22" s="152"/>
      <c r="K22" s="152"/>
      <c r="L22" s="53" t="s">
        <v>95</v>
      </c>
    </row>
    <row r="23" spans="1:21" x14ac:dyDescent="0.2">
      <c r="A23" s="150"/>
      <c r="B23" s="150"/>
      <c r="C23" s="150"/>
      <c r="D23" s="150"/>
      <c r="E23" s="150" t="s">
        <v>132</v>
      </c>
      <c r="F23" s="150"/>
      <c r="G23" s="150"/>
      <c r="H23" s="150"/>
      <c r="I23" s="152" t="s">
        <v>133</v>
      </c>
      <c r="J23" s="152"/>
      <c r="K23" s="152"/>
      <c r="L23" s="53" t="s">
        <v>95</v>
      </c>
    </row>
    <row r="24" spans="1:21" x14ac:dyDescent="0.2">
      <c r="A24" s="153" t="s">
        <v>134</v>
      </c>
      <c r="B24" s="153"/>
      <c r="C24" s="145"/>
      <c r="D24" s="145"/>
      <c r="E24" s="145"/>
      <c r="F24" s="145"/>
      <c r="G24" s="145"/>
      <c r="H24" s="145"/>
      <c r="I24" s="145"/>
      <c r="J24" s="145"/>
      <c r="K24" s="145"/>
      <c r="L24" s="145"/>
    </row>
    <row r="25" spans="1:21" x14ac:dyDescent="0.2">
      <c r="A25" s="150" t="s">
        <v>135</v>
      </c>
      <c r="B25" s="150"/>
      <c r="C25" s="52" t="s">
        <v>129</v>
      </c>
      <c r="D25" s="53" t="s">
        <v>95</v>
      </c>
      <c r="E25" s="150" t="s">
        <v>136</v>
      </c>
      <c r="F25" s="150"/>
      <c r="G25" s="150"/>
      <c r="H25" s="150"/>
      <c r="I25" s="151">
        <v>26325.266959500001</v>
      </c>
      <c r="J25" s="151"/>
      <c r="K25" s="151"/>
      <c r="L25" s="53" t="s">
        <v>137</v>
      </c>
    </row>
    <row r="26" spans="1:21" x14ac:dyDescent="0.2">
      <c r="A26" s="150" t="s">
        <v>138</v>
      </c>
      <c r="B26" s="150"/>
      <c r="C26" s="52"/>
      <c r="D26" s="53"/>
      <c r="E26" s="150" t="s">
        <v>139</v>
      </c>
      <c r="F26" s="150"/>
      <c r="G26" s="150"/>
      <c r="H26" s="150"/>
      <c r="I26" s="151">
        <v>843.56137650000005</v>
      </c>
      <c r="J26" s="151"/>
      <c r="K26" s="151"/>
      <c r="L26" s="53" t="s">
        <v>137</v>
      </c>
    </row>
    <row r="27" spans="1:21" x14ac:dyDescent="0.2">
      <c r="A27" s="150" t="s">
        <v>140</v>
      </c>
      <c r="B27" s="150"/>
      <c r="C27" s="52"/>
      <c r="D27" s="53"/>
      <c r="E27" s="150"/>
      <c r="F27" s="150"/>
      <c r="G27" s="150"/>
      <c r="H27" s="150"/>
      <c r="I27" s="150"/>
      <c r="J27" s="150"/>
      <c r="K27" s="150"/>
      <c r="L27" s="150"/>
    </row>
    <row r="28" spans="1:21" x14ac:dyDescent="0.2">
      <c r="A28" s="150" t="s">
        <v>141</v>
      </c>
      <c r="B28" s="150"/>
      <c r="C28" s="52"/>
      <c r="D28" s="53"/>
      <c r="E28" s="150"/>
      <c r="F28" s="150"/>
      <c r="G28" s="150"/>
      <c r="H28" s="150"/>
      <c r="I28" s="150"/>
      <c r="J28" s="150"/>
      <c r="K28" s="150"/>
      <c r="L28" s="150"/>
    </row>
    <row r="30" spans="1:21" ht="38.25" x14ac:dyDescent="0.2">
      <c r="A30" s="156" t="s">
        <v>13</v>
      </c>
      <c r="B30" s="156" t="s">
        <v>14</v>
      </c>
      <c r="C30" s="156" t="s">
        <v>142</v>
      </c>
      <c r="D30" s="156" t="s">
        <v>143</v>
      </c>
      <c r="E30" s="156" t="s">
        <v>144</v>
      </c>
      <c r="F30" s="156"/>
      <c r="G30" s="156"/>
      <c r="H30" s="156" t="s">
        <v>145</v>
      </c>
      <c r="I30" s="156"/>
      <c r="J30" s="156"/>
      <c r="K30" s="156"/>
      <c r="L30" s="156"/>
      <c r="P30" s="54" t="s">
        <v>13</v>
      </c>
      <c r="Q30" s="54" t="s">
        <v>14</v>
      </c>
      <c r="R30" s="54" t="s">
        <v>142</v>
      </c>
      <c r="S30" s="54" t="s">
        <v>143</v>
      </c>
      <c r="T30" s="54" t="s">
        <v>144</v>
      </c>
      <c r="U30" s="54" t="s">
        <v>145</v>
      </c>
    </row>
    <row r="31" spans="1:21" ht="51" x14ac:dyDescent="0.2">
      <c r="A31" s="156"/>
      <c r="B31" s="156"/>
      <c r="C31" s="156"/>
      <c r="D31" s="156"/>
      <c r="E31" s="54" t="s">
        <v>146</v>
      </c>
      <c r="F31" s="54" t="s">
        <v>147</v>
      </c>
      <c r="G31" s="54" t="s">
        <v>148</v>
      </c>
      <c r="H31" s="54" t="s">
        <v>149</v>
      </c>
      <c r="I31" s="54" t="s">
        <v>150</v>
      </c>
      <c r="J31" s="54" t="s">
        <v>151</v>
      </c>
      <c r="K31" s="54" t="s">
        <v>147</v>
      </c>
      <c r="L31" s="54" t="s">
        <v>152</v>
      </c>
    </row>
    <row r="32" spans="1:21" x14ac:dyDescent="0.2">
      <c r="A32" s="55" t="s">
        <v>22</v>
      </c>
      <c r="B32" s="55" t="s">
        <v>23</v>
      </c>
      <c r="C32" s="55" t="s">
        <v>24</v>
      </c>
      <c r="D32" s="55" t="s">
        <v>25</v>
      </c>
      <c r="E32" s="55" t="s">
        <v>26</v>
      </c>
      <c r="F32" s="55" t="s">
        <v>27</v>
      </c>
      <c r="G32" s="55" t="s">
        <v>28</v>
      </c>
      <c r="H32" s="55" t="s">
        <v>29</v>
      </c>
      <c r="I32" s="55" t="s">
        <v>153</v>
      </c>
      <c r="J32" s="55" t="s">
        <v>154</v>
      </c>
      <c r="K32" s="55" t="s">
        <v>155</v>
      </c>
      <c r="L32" s="55" t="s">
        <v>156</v>
      </c>
    </row>
    <row r="33" spans="1:15" x14ac:dyDescent="0.2">
      <c r="A33" s="155" t="s">
        <v>157</v>
      </c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O33" s="56" t="s">
        <v>157</v>
      </c>
    </row>
    <row r="34" spans="1:15" ht="38.25" x14ac:dyDescent="0.2">
      <c r="A34" s="57" t="s">
        <v>22</v>
      </c>
      <c r="B34" s="46" t="s">
        <v>158</v>
      </c>
      <c r="C34" s="46" t="s">
        <v>159</v>
      </c>
      <c r="D34" s="58" t="s">
        <v>160</v>
      </c>
      <c r="E34" s="59">
        <v>12.402699999999999</v>
      </c>
      <c r="F34" s="60"/>
      <c r="G34" s="59">
        <v>12.402699999999999</v>
      </c>
      <c r="H34" s="57"/>
      <c r="I34" s="57"/>
      <c r="J34" s="57"/>
      <c r="K34" s="57"/>
      <c r="L34" s="57"/>
    </row>
    <row r="35" spans="1:15" x14ac:dyDescent="0.2">
      <c r="A35" s="57"/>
      <c r="B35" s="61" t="s">
        <v>22</v>
      </c>
      <c r="C35" s="57" t="s">
        <v>161</v>
      </c>
      <c r="D35" s="62" t="s">
        <v>162</v>
      </c>
      <c r="E35" s="57"/>
      <c r="F35" s="57"/>
      <c r="G35" s="63">
        <v>866.57664899999997</v>
      </c>
      <c r="H35" s="57"/>
      <c r="I35" s="57"/>
      <c r="J35" s="57"/>
      <c r="K35" s="57"/>
      <c r="L35" s="64">
        <v>319515.48</v>
      </c>
    </row>
    <row r="36" spans="1:15" outlineLevel="1" x14ac:dyDescent="0.2">
      <c r="A36" s="57"/>
      <c r="B36" s="46" t="s">
        <v>163</v>
      </c>
      <c r="C36" s="65" t="s">
        <v>164</v>
      </c>
      <c r="D36" s="58" t="s">
        <v>162</v>
      </c>
      <c r="E36" s="66">
        <v>69.87</v>
      </c>
      <c r="F36" s="60"/>
      <c r="G36" s="67">
        <v>866.57664899999997</v>
      </c>
      <c r="H36" s="68"/>
      <c r="I36" s="69"/>
      <c r="J36" s="70">
        <v>368.71</v>
      </c>
      <c r="K36" s="60"/>
      <c r="L36" s="71">
        <v>319515.48</v>
      </c>
    </row>
    <row r="37" spans="1:15" outlineLevel="1" x14ac:dyDescent="0.2">
      <c r="A37" s="57"/>
      <c r="B37" s="57"/>
      <c r="C37" s="145" t="s">
        <v>165</v>
      </c>
      <c r="D37" s="145"/>
      <c r="E37" s="145"/>
      <c r="F37" s="145"/>
      <c r="G37" s="145"/>
      <c r="H37" s="145"/>
      <c r="I37" s="145"/>
      <c r="J37" s="145"/>
      <c r="K37" s="145"/>
      <c r="L37" s="145"/>
    </row>
    <row r="38" spans="1:15" x14ac:dyDescent="0.2">
      <c r="A38" s="57"/>
      <c r="B38" s="61" t="s">
        <v>23</v>
      </c>
      <c r="C38" s="57" t="s">
        <v>166</v>
      </c>
      <c r="D38" s="57"/>
      <c r="E38" s="57"/>
      <c r="F38" s="57"/>
      <c r="G38" s="57"/>
      <c r="H38" s="57"/>
      <c r="I38" s="57"/>
      <c r="J38" s="57"/>
      <c r="K38" s="57"/>
      <c r="L38" s="72">
        <v>1019.8</v>
      </c>
    </row>
    <row r="39" spans="1:15" x14ac:dyDescent="0.2">
      <c r="A39" s="57"/>
      <c r="B39" s="61"/>
      <c r="C39" s="73" t="s">
        <v>167</v>
      </c>
      <c r="D39" s="74" t="s">
        <v>162</v>
      </c>
      <c r="E39" s="57"/>
      <c r="F39" s="57"/>
      <c r="G39" s="75">
        <v>17.859888000000002</v>
      </c>
      <c r="H39" s="57"/>
      <c r="I39" s="57"/>
      <c r="J39" s="57"/>
      <c r="K39" s="57"/>
      <c r="L39" s="72">
        <v>6585.12</v>
      </c>
    </row>
    <row r="40" spans="1:15" ht="38.25" outlineLevel="1" x14ac:dyDescent="0.2">
      <c r="A40" s="57"/>
      <c r="B40" s="46" t="s">
        <v>168</v>
      </c>
      <c r="C40" s="46" t="s">
        <v>169</v>
      </c>
      <c r="D40" s="58" t="s">
        <v>170</v>
      </c>
      <c r="E40" s="66">
        <v>1.44</v>
      </c>
      <c r="F40" s="60"/>
      <c r="G40" s="67">
        <v>17.859888000000002</v>
      </c>
      <c r="H40" s="70">
        <v>37.32</v>
      </c>
      <c r="I40" s="76">
        <v>1.53</v>
      </c>
      <c r="J40" s="70">
        <v>57.1</v>
      </c>
      <c r="K40" s="60"/>
      <c r="L40" s="70">
        <v>1019.8</v>
      </c>
    </row>
    <row r="41" spans="1:15" outlineLevel="1" x14ac:dyDescent="0.2">
      <c r="A41" s="57"/>
      <c r="B41" s="57"/>
      <c r="C41" s="145" t="s">
        <v>171</v>
      </c>
      <c r="D41" s="145"/>
      <c r="E41" s="145"/>
      <c r="F41" s="145"/>
      <c r="G41" s="145"/>
      <c r="H41" s="145"/>
      <c r="I41" s="145"/>
      <c r="J41" s="145"/>
      <c r="K41" s="145"/>
      <c r="L41" s="145"/>
    </row>
    <row r="42" spans="1:15" outlineLevel="1" x14ac:dyDescent="0.2">
      <c r="A42" s="57"/>
      <c r="B42" s="46" t="s">
        <v>172</v>
      </c>
      <c r="C42" s="65" t="s">
        <v>173</v>
      </c>
      <c r="D42" s="58" t="s">
        <v>162</v>
      </c>
      <c r="E42" s="66">
        <v>1.44</v>
      </c>
      <c r="F42" s="60"/>
      <c r="G42" s="67">
        <v>17.859888000000002</v>
      </c>
      <c r="H42" s="68"/>
      <c r="I42" s="69"/>
      <c r="J42" s="70">
        <v>368.71</v>
      </c>
      <c r="K42" s="60"/>
      <c r="L42" s="70">
        <v>6585.12</v>
      </c>
    </row>
    <row r="43" spans="1:15" outlineLevel="1" x14ac:dyDescent="0.2">
      <c r="A43" s="57"/>
      <c r="B43" s="57"/>
      <c r="C43" s="145" t="s">
        <v>174</v>
      </c>
      <c r="D43" s="145"/>
      <c r="E43" s="145"/>
      <c r="F43" s="145"/>
      <c r="G43" s="145"/>
      <c r="H43" s="145"/>
      <c r="I43" s="145"/>
      <c r="J43" s="145"/>
      <c r="K43" s="145"/>
      <c r="L43" s="145"/>
    </row>
    <row r="44" spans="1:15" x14ac:dyDescent="0.2">
      <c r="A44" s="57"/>
      <c r="B44" s="61" t="s">
        <v>25</v>
      </c>
      <c r="C44" s="57" t="s">
        <v>175</v>
      </c>
      <c r="D44" s="57"/>
      <c r="E44" s="57"/>
      <c r="F44" s="57"/>
      <c r="G44" s="57"/>
      <c r="H44" s="57"/>
      <c r="I44" s="57"/>
      <c r="J44" s="57"/>
      <c r="K44" s="57"/>
      <c r="L44" s="77"/>
    </row>
    <row r="45" spans="1:15" outlineLevel="1" x14ac:dyDescent="0.2">
      <c r="A45" s="57"/>
      <c r="B45" s="46" t="s">
        <v>176</v>
      </c>
      <c r="C45" s="46" t="s">
        <v>177</v>
      </c>
      <c r="D45" s="58" t="s">
        <v>178</v>
      </c>
      <c r="E45" s="78">
        <v>5.2</v>
      </c>
      <c r="F45" s="60"/>
      <c r="G45" s="79">
        <v>64.494039999999998</v>
      </c>
      <c r="H45" s="68"/>
      <c r="I45" s="69"/>
      <c r="J45" s="68"/>
      <c r="K45" s="60"/>
      <c r="L45" s="68"/>
    </row>
    <row r="46" spans="1:15" outlineLevel="1" x14ac:dyDescent="0.2">
      <c r="A46" s="57"/>
      <c r="B46" s="57"/>
      <c r="C46" s="145" t="s">
        <v>179</v>
      </c>
      <c r="D46" s="145"/>
      <c r="E46" s="145"/>
      <c r="F46" s="145"/>
      <c r="G46" s="145"/>
      <c r="H46" s="145"/>
      <c r="I46" s="145"/>
      <c r="J46" s="145"/>
      <c r="K46" s="145"/>
      <c r="L46" s="145"/>
    </row>
    <row r="47" spans="1:15" x14ac:dyDescent="0.2">
      <c r="A47" s="57"/>
      <c r="B47" s="57"/>
      <c r="C47" s="80" t="s">
        <v>180</v>
      </c>
      <c r="D47" s="81"/>
      <c r="E47" s="81"/>
      <c r="F47" s="81"/>
      <c r="G47" s="81"/>
      <c r="H47" s="81"/>
      <c r="I47" s="81"/>
      <c r="J47" s="81"/>
      <c r="K47" s="81"/>
      <c r="L47" s="82">
        <v>327120.40000000002</v>
      </c>
    </row>
    <row r="48" spans="1:15" outlineLevel="1" x14ac:dyDescent="0.2">
      <c r="A48" s="57"/>
      <c r="B48" s="57"/>
      <c r="C48" s="57" t="s">
        <v>181</v>
      </c>
      <c r="D48" s="57"/>
      <c r="E48" s="57"/>
      <c r="F48" s="57"/>
      <c r="G48" s="57"/>
      <c r="H48" s="57"/>
      <c r="I48" s="57"/>
      <c r="J48" s="57"/>
      <c r="K48" s="57"/>
      <c r="L48" s="71">
        <v>326100.59999999998</v>
      </c>
    </row>
    <row r="49" spans="1:12" outlineLevel="1" x14ac:dyDescent="0.2">
      <c r="A49" s="57"/>
      <c r="B49" s="46" t="s">
        <v>182</v>
      </c>
      <c r="C49" s="46" t="s">
        <v>183</v>
      </c>
      <c r="D49" s="62" t="s">
        <v>184</v>
      </c>
      <c r="E49" s="83">
        <v>89</v>
      </c>
      <c r="F49" s="84"/>
      <c r="G49" s="83">
        <v>89</v>
      </c>
      <c r="H49" s="57"/>
      <c r="I49" s="57"/>
      <c r="J49" s="57"/>
      <c r="K49" s="57"/>
      <c r="L49" s="71">
        <v>290229.53000000003</v>
      </c>
    </row>
    <row r="50" spans="1:12" outlineLevel="1" x14ac:dyDescent="0.2">
      <c r="A50" s="57"/>
      <c r="B50" s="46" t="s">
        <v>185</v>
      </c>
      <c r="C50" s="46" t="s">
        <v>186</v>
      </c>
      <c r="D50" s="62" t="s">
        <v>184</v>
      </c>
      <c r="E50" s="83">
        <v>49</v>
      </c>
      <c r="F50" s="84"/>
      <c r="G50" s="83">
        <v>49</v>
      </c>
      <c r="H50" s="57"/>
      <c r="I50" s="57"/>
      <c r="J50" s="57"/>
      <c r="K50" s="57"/>
      <c r="L50" s="71">
        <v>159789.29</v>
      </c>
    </row>
    <row r="51" spans="1:12" x14ac:dyDescent="0.2">
      <c r="A51" s="85"/>
      <c r="B51" s="85"/>
      <c r="C51" s="86" t="s">
        <v>187</v>
      </c>
      <c r="D51" s="85"/>
      <c r="E51" s="85"/>
      <c r="F51" s="85"/>
      <c r="G51" s="85"/>
      <c r="H51" s="85"/>
      <c r="I51" s="85"/>
      <c r="J51" s="87">
        <v>62658.87</v>
      </c>
      <c r="K51" s="85"/>
      <c r="L51" s="88">
        <v>777139.22</v>
      </c>
    </row>
    <row r="52" spans="1:12" ht="38.25" x14ac:dyDescent="0.2">
      <c r="A52" s="57" t="s">
        <v>23</v>
      </c>
      <c r="B52" s="46" t="s">
        <v>188</v>
      </c>
      <c r="C52" s="46" t="s">
        <v>189</v>
      </c>
      <c r="D52" s="58" t="s">
        <v>160</v>
      </c>
      <c r="E52" s="59">
        <v>2.9131</v>
      </c>
      <c r="F52" s="60"/>
      <c r="G52" s="59">
        <v>2.9131</v>
      </c>
      <c r="H52" s="57"/>
      <c r="I52" s="57"/>
      <c r="J52" s="57"/>
      <c r="K52" s="57"/>
      <c r="L52" s="57"/>
    </row>
    <row r="53" spans="1:12" x14ac:dyDescent="0.2">
      <c r="A53" s="57"/>
      <c r="B53" s="61" t="s">
        <v>22</v>
      </c>
      <c r="C53" s="57" t="s">
        <v>161</v>
      </c>
      <c r="D53" s="62" t="s">
        <v>162</v>
      </c>
      <c r="E53" s="57"/>
      <c r="F53" s="57"/>
      <c r="G53" s="63">
        <v>33.180208999999998</v>
      </c>
      <c r="H53" s="57"/>
      <c r="I53" s="57"/>
      <c r="J53" s="57"/>
      <c r="K53" s="57"/>
      <c r="L53" s="72">
        <v>11205.95</v>
      </c>
    </row>
    <row r="54" spans="1:12" outlineLevel="1" x14ac:dyDescent="0.2">
      <c r="A54" s="57"/>
      <c r="B54" s="46" t="s">
        <v>190</v>
      </c>
      <c r="C54" s="65" t="s">
        <v>191</v>
      </c>
      <c r="D54" s="58" t="s">
        <v>162</v>
      </c>
      <c r="E54" s="66">
        <v>11.39</v>
      </c>
      <c r="F54" s="60"/>
      <c r="G54" s="67">
        <v>33.180208999999998</v>
      </c>
      <c r="H54" s="68"/>
      <c r="I54" s="69"/>
      <c r="J54" s="70">
        <v>337.73</v>
      </c>
      <c r="K54" s="60"/>
      <c r="L54" s="70">
        <v>11205.95</v>
      </c>
    </row>
    <row r="55" spans="1:12" outlineLevel="1" x14ac:dyDescent="0.2">
      <c r="A55" s="57"/>
      <c r="B55" s="57"/>
      <c r="C55" s="145" t="s">
        <v>192</v>
      </c>
      <c r="D55" s="145"/>
      <c r="E55" s="145"/>
      <c r="F55" s="145"/>
      <c r="G55" s="145"/>
      <c r="H55" s="145"/>
      <c r="I55" s="145"/>
      <c r="J55" s="145"/>
      <c r="K55" s="145"/>
      <c r="L55" s="145"/>
    </row>
    <row r="56" spans="1:12" x14ac:dyDescent="0.2">
      <c r="A56" s="57"/>
      <c r="B56" s="61" t="s">
        <v>23</v>
      </c>
      <c r="C56" s="57" t="s">
        <v>166</v>
      </c>
      <c r="D56" s="57"/>
      <c r="E56" s="57"/>
      <c r="F56" s="57"/>
      <c r="G56" s="57"/>
      <c r="H56" s="57"/>
      <c r="I56" s="57"/>
      <c r="J56" s="57"/>
      <c r="K56" s="57"/>
      <c r="L56" s="72">
        <v>21.62</v>
      </c>
    </row>
    <row r="57" spans="1:12" x14ac:dyDescent="0.2">
      <c r="A57" s="57"/>
      <c r="B57" s="61"/>
      <c r="C57" s="73" t="s">
        <v>167</v>
      </c>
      <c r="D57" s="74" t="s">
        <v>162</v>
      </c>
      <c r="E57" s="57"/>
      <c r="F57" s="57"/>
      <c r="G57" s="75">
        <v>0.37870300000000001</v>
      </c>
      <c r="H57" s="57"/>
      <c r="I57" s="57"/>
      <c r="J57" s="57"/>
      <c r="K57" s="57"/>
      <c r="L57" s="72">
        <v>139.63</v>
      </c>
    </row>
    <row r="58" spans="1:12" ht="38.25" outlineLevel="1" x14ac:dyDescent="0.2">
      <c r="A58" s="57"/>
      <c r="B58" s="46" t="s">
        <v>168</v>
      </c>
      <c r="C58" s="46" t="s">
        <v>169</v>
      </c>
      <c r="D58" s="58" t="s">
        <v>170</v>
      </c>
      <c r="E58" s="66">
        <v>0.13</v>
      </c>
      <c r="F58" s="60"/>
      <c r="G58" s="67">
        <v>0.37870300000000001</v>
      </c>
      <c r="H58" s="70">
        <v>37.32</v>
      </c>
      <c r="I58" s="76">
        <v>1.53</v>
      </c>
      <c r="J58" s="70">
        <v>57.1</v>
      </c>
      <c r="K58" s="60"/>
      <c r="L58" s="70">
        <v>21.62</v>
      </c>
    </row>
    <row r="59" spans="1:12" outlineLevel="1" x14ac:dyDescent="0.2">
      <c r="A59" s="57"/>
      <c r="B59" s="57"/>
      <c r="C59" s="145" t="s">
        <v>193</v>
      </c>
      <c r="D59" s="145"/>
      <c r="E59" s="145"/>
      <c r="F59" s="145"/>
      <c r="G59" s="145"/>
      <c r="H59" s="145"/>
      <c r="I59" s="145"/>
      <c r="J59" s="145"/>
      <c r="K59" s="145"/>
      <c r="L59" s="145"/>
    </row>
    <row r="60" spans="1:12" outlineLevel="1" x14ac:dyDescent="0.2">
      <c r="A60" s="57"/>
      <c r="B60" s="46" t="s">
        <v>172</v>
      </c>
      <c r="C60" s="65" t="s">
        <v>173</v>
      </c>
      <c r="D60" s="58" t="s">
        <v>162</v>
      </c>
      <c r="E60" s="66">
        <v>0.13</v>
      </c>
      <c r="F60" s="60"/>
      <c r="G60" s="67">
        <v>0.37870300000000001</v>
      </c>
      <c r="H60" s="68"/>
      <c r="I60" s="69"/>
      <c r="J60" s="70">
        <v>368.71</v>
      </c>
      <c r="K60" s="60"/>
      <c r="L60" s="70">
        <v>139.63</v>
      </c>
    </row>
    <row r="61" spans="1:12" outlineLevel="1" x14ac:dyDescent="0.2">
      <c r="A61" s="57"/>
      <c r="B61" s="57"/>
      <c r="C61" s="145" t="s">
        <v>194</v>
      </c>
      <c r="D61" s="145"/>
      <c r="E61" s="145"/>
      <c r="F61" s="145"/>
      <c r="G61" s="145"/>
      <c r="H61" s="145"/>
      <c r="I61" s="145"/>
      <c r="J61" s="145"/>
      <c r="K61" s="145"/>
      <c r="L61" s="145"/>
    </row>
    <row r="62" spans="1:12" x14ac:dyDescent="0.2">
      <c r="A62" s="57"/>
      <c r="B62" s="61" t="s">
        <v>25</v>
      </c>
      <c r="C62" s="57" t="s">
        <v>175</v>
      </c>
      <c r="D62" s="57"/>
      <c r="E62" s="57"/>
      <c r="F62" s="57"/>
      <c r="G62" s="57"/>
      <c r="H62" s="57"/>
      <c r="I62" s="57"/>
      <c r="J62" s="57"/>
      <c r="K62" s="57"/>
      <c r="L62" s="77"/>
    </row>
    <row r="63" spans="1:12" outlineLevel="1" x14ac:dyDescent="0.2">
      <c r="A63" s="57"/>
      <c r="B63" s="46" t="s">
        <v>176</v>
      </c>
      <c r="C63" s="46" t="s">
        <v>177</v>
      </c>
      <c r="D63" s="58" t="s">
        <v>178</v>
      </c>
      <c r="E63" s="66">
        <v>0.47</v>
      </c>
      <c r="F63" s="60"/>
      <c r="G63" s="67">
        <v>1.369157</v>
      </c>
      <c r="H63" s="68"/>
      <c r="I63" s="69"/>
      <c r="J63" s="68"/>
      <c r="K63" s="60"/>
      <c r="L63" s="68"/>
    </row>
    <row r="64" spans="1:12" outlineLevel="1" x14ac:dyDescent="0.2">
      <c r="A64" s="57"/>
      <c r="B64" s="57"/>
      <c r="C64" s="145" t="s">
        <v>195</v>
      </c>
      <c r="D64" s="145"/>
      <c r="E64" s="145"/>
      <c r="F64" s="145"/>
      <c r="G64" s="145"/>
      <c r="H64" s="145"/>
      <c r="I64" s="145"/>
      <c r="J64" s="145"/>
      <c r="K64" s="145"/>
      <c r="L64" s="145"/>
    </row>
    <row r="65" spans="1:12" x14ac:dyDescent="0.2">
      <c r="A65" s="57"/>
      <c r="B65" s="57"/>
      <c r="C65" s="80" t="s">
        <v>180</v>
      </c>
      <c r="D65" s="81"/>
      <c r="E65" s="81"/>
      <c r="F65" s="81"/>
      <c r="G65" s="81"/>
      <c r="H65" s="81"/>
      <c r="I65" s="81"/>
      <c r="J65" s="81"/>
      <c r="K65" s="81"/>
      <c r="L65" s="89">
        <v>11367.2</v>
      </c>
    </row>
    <row r="66" spans="1:12" outlineLevel="1" x14ac:dyDescent="0.2">
      <c r="A66" s="57"/>
      <c r="B66" s="57"/>
      <c r="C66" s="57" t="s">
        <v>181</v>
      </c>
      <c r="D66" s="57"/>
      <c r="E66" s="57"/>
      <c r="F66" s="57"/>
      <c r="G66" s="57"/>
      <c r="H66" s="57"/>
      <c r="I66" s="57"/>
      <c r="J66" s="57"/>
      <c r="K66" s="57"/>
      <c r="L66" s="70">
        <v>11345.58</v>
      </c>
    </row>
    <row r="67" spans="1:12" outlineLevel="1" x14ac:dyDescent="0.2">
      <c r="A67" s="57"/>
      <c r="B67" s="46" t="s">
        <v>182</v>
      </c>
      <c r="C67" s="46" t="s">
        <v>183</v>
      </c>
      <c r="D67" s="62" t="s">
        <v>184</v>
      </c>
      <c r="E67" s="83">
        <v>89</v>
      </c>
      <c r="F67" s="84"/>
      <c r="G67" s="83">
        <v>89</v>
      </c>
      <c r="H67" s="57"/>
      <c r="I67" s="57"/>
      <c r="J67" s="57"/>
      <c r="K67" s="57"/>
      <c r="L67" s="70">
        <v>10097.57</v>
      </c>
    </row>
    <row r="68" spans="1:12" outlineLevel="1" x14ac:dyDescent="0.2">
      <c r="A68" s="57"/>
      <c r="B68" s="46" t="s">
        <v>185</v>
      </c>
      <c r="C68" s="46" t="s">
        <v>186</v>
      </c>
      <c r="D68" s="62" t="s">
        <v>184</v>
      </c>
      <c r="E68" s="83">
        <v>49</v>
      </c>
      <c r="F68" s="84"/>
      <c r="G68" s="83">
        <v>49</v>
      </c>
      <c r="H68" s="57"/>
      <c r="I68" s="57"/>
      <c r="J68" s="57"/>
      <c r="K68" s="57"/>
      <c r="L68" s="70">
        <v>5559.33</v>
      </c>
    </row>
    <row r="69" spans="1:12" x14ac:dyDescent="0.2">
      <c r="A69" s="85"/>
      <c r="B69" s="85"/>
      <c r="C69" s="86" t="s">
        <v>187</v>
      </c>
      <c r="D69" s="85"/>
      <c r="E69" s="85"/>
      <c r="F69" s="85"/>
      <c r="G69" s="85"/>
      <c r="H69" s="85"/>
      <c r="I69" s="85"/>
      <c r="J69" s="87">
        <v>9276.75</v>
      </c>
      <c r="K69" s="85"/>
      <c r="L69" s="87">
        <v>27024.1</v>
      </c>
    </row>
    <row r="70" spans="1:12" ht="38.25" x14ac:dyDescent="0.2">
      <c r="A70" s="57" t="s">
        <v>24</v>
      </c>
      <c r="B70" s="46" t="s">
        <v>196</v>
      </c>
      <c r="C70" s="46" t="s">
        <v>197</v>
      </c>
      <c r="D70" s="58" t="s">
        <v>198</v>
      </c>
      <c r="E70" s="59">
        <v>1.1075999999999999</v>
      </c>
      <c r="F70" s="60"/>
      <c r="G70" s="59">
        <v>1.1075999999999999</v>
      </c>
      <c r="H70" s="57"/>
      <c r="I70" s="57"/>
      <c r="J70" s="57"/>
      <c r="K70" s="57"/>
      <c r="L70" s="57"/>
    </row>
    <row r="71" spans="1:12" x14ac:dyDescent="0.2">
      <c r="A71" s="57"/>
      <c r="B71" s="57"/>
      <c r="C71" s="145" t="s">
        <v>199</v>
      </c>
      <c r="D71" s="145"/>
      <c r="E71" s="145"/>
      <c r="F71" s="145"/>
      <c r="G71" s="145"/>
      <c r="H71" s="145"/>
      <c r="I71" s="145"/>
      <c r="J71" s="145"/>
      <c r="K71" s="145"/>
      <c r="L71" s="145"/>
    </row>
    <row r="72" spans="1:12" x14ac:dyDescent="0.2">
      <c r="A72" s="57"/>
      <c r="B72" s="61" t="s">
        <v>22</v>
      </c>
      <c r="C72" s="57" t="s">
        <v>161</v>
      </c>
      <c r="D72" s="62" t="s">
        <v>162</v>
      </c>
      <c r="E72" s="57"/>
      <c r="F72" s="57"/>
      <c r="G72" s="63">
        <v>4.1756520000000004</v>
      </c>
      <c r="H72" s="57"/>
      <c r="I72" s="57"/>
      <c r="J72" s="57"/>
      <c r="K72" s="57"/>
      <c r="L72" s="72">
        <v>1410.24</v>
      </c>
    </row>
    <row r="73" spans="1:12" outlineLevel="1" x14ac:dyDescent="0.2">
      <c r="A73" s="57"/>
      <c r="B73" s="46" t="s">
        <v>190</v>
      </c>
      <c r="C73" s="65" t="s">
        <v>191</v>
      </c>
      <c r="D73" s="58" t="s">
        <v>162</v>
      </c>
      <c r="E73" s="66">
        <v>3.77</v>
      </c>
      <c r="F73" s="60"/>
      <c r="G73" s="67">
        <v>4.1756520000000004</v>
      </c>
      <c r="H73" s="68"/>
      <c r="I73" s="69"/>
      <c r="J73" s="70">
        <v>337.73</v>
      </c>
      <c r="K73" s="60"/>
      <c r="L73" s="70">
        <v>1410.24</v>
      </c>
    </row>
    <row r="74" spans="1:12" outlineLevel="1" x14ac:dyDescent="0.2">
      <c r="A74" s="57"/>
      <c r="B74" s="57"/>
      <c r="C74" s="145" t="s">
        <v>200</v>
      </c>
      <c r="D74" s="145"/>
      <c r="E74" s="145"/>
      <c r="F74" s="145"/>
      <c r="G74" s="145"/>
      <c r="H74" s="145"/>
      <c r="I74" s="145"/>
      <c r="J74" s="145"/>
      <c r="K74" s="145"/>
      <c r="L74" s="145"/>
    </row>
    <row r="75" spans="1:12" x14ac:dyDescent="0.2">
      <c r="A75" s="57"/>
      <c r="B75" s="61" t="s">
        <v>25</v>
      </c>
      <c r="C75" s="57" t="s">
        <v>175</v>
      </c>
      <c r="D75" s="57"/>
      <c r="E75" s="57"/>
      <c r="F75" s="57"/>
      <c r="G75" s="57"/>
      <c r="H75" s="57"/>
      <c r="I75" s="57"/>
      <c r="J75" s="57"/>
      <c r="K75" s="57"/>
      <c r="L75" s="77"/>
    </row>
    <row r="76" spans="1:12" outlineLevel="1" x14ac:dyDescent="0.2">
      <c r="A76" s="57"/>
      <c r="B76" s="46" t="s">
        <v>176</v>
      </c>
      <c r="C76" s="46" t="s">
        <v>177</v>
      </c>
      <c r="D76" s="58" t="s">
        <v>178</v>
      </c>
      <c r="E76" s="66">
        <v>0.11</v>
      </c>
      <c r="F76" s="60"/>
      <c r="G76" s="67">
        <v>0.121836</v>
      </c>
      <c r="H76" s="68"/>
      <c r="I76" s="69"/>
      <c r="J76" s="68"/>
      <c r="K76" s="60"/>
      <c r="L76" s="68"/>
    </row>
    <row r="77" spans="1:12" outlineLevel="1" x14ac:dyDescent="0.2">
      <c r="A77" s="57"/>
      <c r="B77" s="57"/>
      <c r="C77" s="145" t="s">
        <v>201</v>
      </c>
      <c r="D77" s="145"/>
      <c r="E77" s="145"/>
      <c r="F77" s="145"/>
      <c r="G77" s="145"/>
      <c r="H77" s="145"/>
      <c r="I77" s="145"/>
      <c r="J77" s="145"/>
      <c r="K77" s="145"/>
      <c r="L77" s="145"/>
    </row>
    <row r="78" spans="1:12" x14ac:dyDescent="0.2">
      <c r="A78" s="57"/>
      <c r="B78" s="57"/>
      <c r="C78" s="80" t="s">
        <v>180</v>
      </c>
      <c r="D78" s="81"/>
      <c r="E78" s="81"/>
      <c r="F78" s="81"/>
      <c r="G78" s="81"/>
      <c r="H78" s="81"/>
      <c r="I78" s="81"/>
      <c r="J78" s="81"/>
      <c r="K78" s="81"/>
      <c r="L78" s="89">
        <v>1410.24</v>
      </c>
    </row>
    <row r="79" spans="1:12" outlineLevel="1" x14ac:dyDescent="0.2">
      <c r="A79" s="57"/>
      <c r="B79" s="57"/>
      <c r="C79" s="57" t="s">
        <v>181</v>
      </c>
      <c r="D79" s="57"/>
      <c r="E79" s="57"/>
      <c r="F79" s="57"/>
      <c r="G79" s="57"/>
      <c r="H79" s="57"/>
      <c r="I79" s="57"/>
      <c r="J79" s="57"/>
      <c r="K79" s="57"/>
      <c r="L79" s="70">
        <v>1410.24</v>
      </c>
    </row>
    <row r="80" spans="1:12" outlineLevel="1" x14ac:dyDescent="0.2">
      <c r="A80" s="57"/>
      <c r="B80" s="46" t="s">
        <v>182</v>
      </c>
      <c r="C80" s="46" t="s">
        <v>183</v>
      </c>
      <c r="D80" s="62" t="s">
        <v>184</v>
      </c>
      <c r="E80" s="83">
        <v>89</v>
      </c>
      <c r="F80" s="84"/>
      <c r="G80" s="83">
        <v>89</v>
      </c>
      <c r="H80" s="57"/>
      <c r="I80" s="57"/>
      <c r="J80" s="57"/>
      <c r="K80" s="57"/>
      <c r="L80" s="70">
        <v>1255.1099999999999</v>
      </c>
    </row>
    <row r="81" spans="1:12" outlineLevel="1" x14ac:dyDescent="0.2">
      <c r="A81" s="57"/>
      <c r="B81" s="46" t="s">
        <v>185</v>
      </c>
      <c r="C81" s="46" t="s">
        <v>186</v>
      </c>
      <c r="D81" s="62" t="s">
        <v>184</v>
      </c>
      <c r="E81" s="83">
        <v>49</v>
      </c>
      <c r="F81" s="84"/>
      <c r="G81" s="83">
        <v>49</v>
      </c>
      <c r="H81" s="57"/>
      <c r="I81" s="57"/>
      <c r="J81" s="57"/>
      <c r="K81" s="57"/>
      <c r="L81" s="70">
        <v>691.02</v>
      </c>
    </row>
    <row r="82" spans="1:12" x14ac:dyDescent="0.2">
      <c r="A82" s="85"/>
      <c r="B82" s="85"/>
      <c r="C82" s="86" t="s">
        <v>187</v>
      </c>
      <c r="D82" s="85"/>
      <c r="E82" s="85"/>
      <c r="F82" s="85"/>
      <c r="G82" s="85"/>
      <c r="H82" s="85"/>
      <c r="I82" s="85"/>
      <c r="J82" s="87">
        <v>3030.31</v>
      </c>
      <c r="K82" s="85"/>
      <c r="L82" s="87">
        <v>3356.37</v>
      </c>
    </row>
    <row r="83" spans="1:12" ht="38.25" x14ac:dyDescent="0.2">
      <c r="A83" s="57" t="s">
        <v>25</v>
      </c>
      <c r="B83" s="46" t="s">
        <v>202</v>
      </c>
      <c r="C83" s="46" t="s">
        <v>203</v>
      </c>
      <c r="D83" s="58" t="s">
        <v>198</v>
      </c>
      <c r="E83" s="59">
        <v>8.2974999999999994</v>
      </c>
      <c r="F83" s="60"/>
      <c r="G83" s="59">
        <v>8.2974999999999994</v>
      </c>
      <c r="H83" s="57"/>
      <c r="I83" s="57"/>
      <c r="J83" s="57"/>
      <c r="K83" s="57"/>
      <c r="L83" s="57"/>
    </row>
    <row r="84" spans="1:12" x14ac:dyDescent="0.2">
      <c r="A84" s="57"/>
      <c r="B84" s="61" t="s">
        <v>22</v>
      </c>
      <c r="C84" s="57" t="s">
        <v>161</v>
      </c>
      <c r="D84" s="62" t="s">
        <v>162</v>
      </c>
      <c r="E84" s="57"/>
      <c r="F84" s="57"/>
      <c r="G84" s="90">
        <v>118.4883</v>
      </c>
      <c r="H84" s="57"/>
      <c r="I84" s="57"/>
      <c r="J84" s="57"/>
      <c r="K84" s="57"/>
      <c r="L84" s="72">
        <v>40017.050000000003</v>
      </c>
    </row>
    <row r="85" spans="1:12" outlineLevel="1" x14ac:dyDescent="0.2">
      <c r="A85" s="57"/>
      <c r="B85" s="46" t="s">
        <v>190</v>
      </c>
      <c r="C85" s="65" t="s">
        <v>191</v>
      </c>
      <c r="D85" s="58" t="s">
        <v>162</v>
      </c>
      <c r="E85" s="66">
        <v>14.28</v>
      </c>
      <c r="F85" s="60"/>
      <c r="G85" s="59">
        <v>118.4883</v>
      </c>
      <c r="H85" s="68"/>
      <c r="I85" s="69"/>
      <c r="J85" s="70">
        <v>337.73</v>
      </c>
      <c r="K85" s="60"/>
      <c r="L85" s="70">
        <v>40017.050000000003</v>
      </c>
    </row>
    <row r="86" spans="1:12" outlineLevel="1" x14ac:dyDescent="0.2">
      <c r="A86" s="57"/>
      <c r="B86" s="57"/>
      <c r="C86" s="145" t="s">
        <v>204</v>
      </c>
      <c r="D86" s="145"/>
      <c r="E86" s="145"/>
      <c r="F86" s="145"/>
      <c r="G86" s="145"/>
      <c r="H86" s="145"/>
      <c r="I86" s="145"/>
      <c r="J86" s="145"/>
      <c r="K86" s="145"/>
      <c r="L86" s="145"/>
    </row>
    <row r="87" spans="1:12" x14ac:dyDescent="0.2">
      <c r="A87" s="57"/>
      <c r="B87" s="61" t="s">
        <v>25</v>
      </c>
      <c r="C87" s="57" t="s">
        <v>175</v>
      </c>
      <c r="D87" s="57"/>
      <c r="E87" s="57"/>
      <c r="F87" s="57"/>
      <c r="G87" s="57"/>
      <c r="H87" s="57"/>
      <c r="I87" s="57"/>
      <c r="J87" s="57"/>
      <c r="K87" s="57"/>
      <c r="L87" s="77"/>
    </row>
    <row r="88" spans="1:12" outlineLevel="1" x14ac:dyDescent="0.2">
      <c r="A88" s="57"/>
      <c r="B88" s="46" t="s">
        <v>176</v>
      </c>
      <c r="C88" s="46" t="s">
        <v>177</v>
      </c>
      <c r="D88" s="58" t="s">
        <v>178</v>
      </c>
      <c r="E88" s="66">
        <v>0.62</v>
      </c>
      <c r="F88" s="60"/>
      <c r="G88" s="79">
        <v>5.14445</v>
      </c>
      <c r="H88" s="68"/>
      <c r="I88" s="69"/>
      <c r="J88" s="68"/>
      <c r="K88" s="60"/>
      <c r="L88" s="68"/>
    </row>
    <row r="89" spans="1:12" outlineLevel="1" x14ac:dyDescent="0.2">
      <c r="A89" s="57"/>
      <c r="B89" s="57"/>
      <c r="C89" s="145" t="s">
        <v>205</v>
      </c>
      <c r="D89" s="145"/>
      <c r="E89" s="145"/>
      <c r="F89" s="145"/>
      <c r="G89" s="145"/>
      <c r="H89" s="145"/>
      <c r="I89" s="145"/>
      <c r="J89" s="145"/>
      <c r="K89" s="145"/>
      <c r="L89" s="145"/>
    </row>
    <row r="90" spans="1:12" x14ac:dyDescent="0.2">
      <c r="A90" s="57"/>
      <c r="B90" s="57"/>
      <c r="C90" s="80" t="s">
        <v>180</v>
      </c>
      <c r="D90" s="81"/>
      <c r="E90" s="81"/>
      <c r="F90" s="81"/>
      <c r="G90" s="81"/>
      <c r="H90" s="81"/>
      <c r="I90" s="81"/>
      <c r="J90" s="81"/>
      <c r="K90" s="81"/>
      <c r="L90" s="89">
        <v>40017.050000000003</v>
      </c>
    </row>
    <row r="91" spans="1:12" outlineLevel="1" x14ac:dyDescent="0.2">
      <c r="A91" s="57"/>
      <c r="B91" s="57"/>
      <c r="C91" s="57" t="s">
        <v>181</v>
      </c>
      <c r="D91" s="57"/>
      <c r="E91" s="57"/>
      <c r="F91" s="57"/>
      <c r="G91" s="57"/>
      <c r="H91" s="57"/>
      <c r="I91" s="57"/>
      <c r="J91" s="57"/>
      <c r="K91" s="57"/>
      <c r="L91" s="70">
        <v>40017.050000000003</v>
      </c>
    </row>
    <row r="92" spans="1:12" outlineLevel="1" x14ac:dyDescent="0.2">
      <c r="A92" s="57"/>
      <c r="B92" s="46" t="s">
        <v>182</v>
      </c>
      <c r="C92" s="46" t="s">
        <v>183</v>
      </c>
      <c r="D92" s="62" t="s">
        <v>184</v>
      </c>
      <c r="E92" s="83">
        <v>89</v>
      </c>
      <c r="F92" s="84"/>
      <c r="G92" s="83">
        <v>89</v>
      </c>
      <c r="H92" s="57"/>
      <c r="I92" s="57"/>
      <c r="J92" s="57"/>
      <c r="K92" s="57"/>
      <c r="L92" s="70">
        <v>35615.17</v>
      </c>
    </row>
    <row r="93" spans="1:12" outlineLevel="1" x14ac:dyDescent="0.2">
      <c r="A93" s="57"/>
      <c r="B93" s="46" t="s">
        <v>185</v>
      </c>
      <c r="C93" s="46" t="s">
        <v>186</v>
      </c>
      <c r="D93" s="62" t="s">
        <v>184</v>
      </c>
      <c r="E93" s="83">
        <v>49</v>
      </c>
      <c r="F93" s="84"/>
      <c r="G93" s="83">
        <v>49</v>
      </c>
      <c r="H93" s="57"/>
      <c r="I93" s="57"/>
      <c r="J93" s="57"/>
      <c r="K93" s="57"/>
      <c r="L93" s="70">
        <v>19608.349999999999</v>
      </c>
    </row>
    <row r="94" spans="1:12" x14ac:dyDescent="0.2">
      <c r="A94" s="85"/>
      <c r="B94" s="85"/>
      <c r="C94" s="86" t="s">
        <v>187</v>
      </c>
      <c r="D94" s="85"/>
      <c r="E94" s="85"/>
      <c r="F94" s="85"/>
      <c r="G94" s="85"/>
      <c r="H94" s="85"/>
      <c r="I94" s="85"/>
      <c r="J94" s="87">
        <v>11478.22</v>
      </c>
      <c r="K94" s="85"/>
      <c r="L94" s="87">
        <v>95240.57</v>
      </c>
    </row>
    <row r="95" spans="1:12" ht="51" x14ac:dyDescent="0.2">
      <c r="A95" s="57" t="s">
        <v>26</v>
      </c>
      <c r="B95" s="46" t="s">
        <v>206</v>
      </c>
      <c r="C95" s="46" t="s">
        <v>207</v>
      </c>
      <c r="D95" s="58" t="s">
        <v>160</v>
      </c>
      <c r="E95" s="59">
        <v>0.66169999999999995</v>
      </c>
      <c r="F95" s="60"/>
      <c r="G95" s="59">
        <v>0.66169999999999995</v>
      </c>
      <c r="H95" s="57"/>
      <c r="I95" s="57"/>
      <c r="J95" s="57"/>
      <c r="K95" s="57"/>
      <c r="L95" s="57"/>
    </row>
    <row r="96" spans="1:12" x14ac:dyDescent="0.2">
      <c r="A96" s="57"/>
      <c r="B96" s="57"/>
      <c r="C96" s="145" t="s">
        <v>208</v>
      </c>
      <c r="D96" s="145"/>
      <c r="E96" s="145"/>
      <c r="F96" s="145"/>
      <c r="G96" s="145"/>
      <c r="H96" s="145"/>
      <c r="I96" s="145"/>
      <c r="J96" s="145"/>
      <c r="K96" s="145"/>
      <c r="L96" s="145"/>
    </row>
    <row r="97" spans="1:12" x14ac:dyDescent="0.2">
      <c r="A97" s="57"/>
      <c r="B97" s="61" t="s">
        <v>22</v>
      </c>
      <c r="C97" s="57" t="s">
        <v>161</v>
      </c>
      <c r="D97" s="62" t="s">
        <v>162</v>
      </c>
      <c r="E97" s="57"/>
      <c r="F97" s="57"/>
      <c r="G97" s="63">
        <v>109.438563</v>
      </c>
      <c r="H97" s="57"/>
      <c r="I97" s="57"/>
      <c r="J97" s="57"/>
      <c r="K97" s="57"/>
      <c r="L97" s="72">
        <v>38316.629999999997</v>
      </c>
    </row>
    <row r="98" spans="1:12" outlineLevel="1" x14ac:dyDescent="0.2">
      <c r="A98" s="57"/>
      <c r="B98" s="46" t="s">
        <v>209</v>
      </c>
      <c r="C98" s="65" t="s">
        <v>210</v>
      </c>
      <c r="D98" s="58" t="s">
        <v>162</v>
      </c>
      <c r="E98" s="66">
        <v>165.39</v>
      </c>
      <c r="F98" s="60"/>
      <c r="G98" s="67">
        <v>109.438563</v>
      </c>
      <c r="H98" s="68"/>
      <c r="I98" s="69"/>
      <c r="J98" s="70">
        <v>350.12</v>
      </c>
      <c r="K98" s="60"/>
      <c r="L98" s="70">
        <v>38316.629999999997</v>
      </c>
    </row>
    <row r="99" spans="1:12" outlineLevel="1" x14ac:dyDescent="0.2">
      <c r="A99" s="57"/>
      <c r="B99" s="57"/>
      <c r="C99" s="145" t="s">
        <v>211</v>
      </c>
      <c r="D99" s="145"/>
      <c r="E99" s="145"/>
      <c r="F99" s="145"/>
      <c r="G99" s="145"/>
      <c r="H99" s="145"/>
      <c r="I99" s="145"/>
      <c r="J99" s="145"/>
      <c r="K99" s="145"/>
      <c r="L99" s="145"/>
    </row>
    <row r="100" spans="1:12" x14ac:dyDescent="0.2">
      <c r="A100" s="57"/>
      <c r="B100" s="61" t="s">
        <v>23</v>
      </c>
      <c r="C100" s="57" t="s">
        <v>166</v>
      </c>
      <c r="D100" s="57"/>
      <c r="E100" s="57"/>
      <c r="F100" s="57"/>
      <c r="G100" s="57"/>
      <c r="H100" s="57"/>
      <c r="I100" s="57"/>
      <c r="J100" s="57"/>
      <c r="K100" s="57"/>
      <c r="L100" s="72">
        <v>292.44</v>
      </c>
    </row>
    <row r="101" spans="1:12" x14ac:dyDescent="0.2">
      <c r="A101" s="57"/>
      <c r="B101" s="61"/>
      <c r="C101" s="73" t="s">
        <v>167</v>
      </c>
      <c r="D101" s="74" t="s">
        <v>162</v>
      </c>
      <c r="E101" s="57"/>
      <c r="F101" s="57"/>
      <c r="G101" s="75">
        <v>5.1215580000000003</v>
      </c>
      <c r="H101" s="57"/>
      <c r="I101" s="57"/>
      <c r="J101" s="57"/>
      <c r="K101" s="57"/>
      <c r="L101" s="72">
        <v>1888.37</v>
      </c>
    </row>
    <row r="102" spans="1:12" ht="38.25" outlineLevel="1" x14ac:dyDescent="0.2">
      <c r="A102" s="57"/>
      <c r="B102" s="46" t="s">
        <v>168</v>
      </c>
      <c r="C102" s="46" t="s">
        <v>169</v>
      </c>
      <c r="D102" s="58" t="s">
        <v>170</v>
      </c>
      <c r="E102" s="66">
        <v>7.74</v>
      </c>
      <c r="F102" s="60"/>
      <c r="G102" s="67">
        <v>5.1215580000000003</v>
      </c>
      <c r="H102" s="70">
        <v>37.32</v>
      </c>
      <c r="I102" s="76">
        <v>1.53</v>
      </c>
      <c r="J102" s="70">
        <v>57.1</v>
      </c>
      <c r="K102" s="60"/>
      <c r="L102" s="70">
        <v>292.44</v>
      </c>
    </row>
    <row r="103" spans="1:12" outlineLevel="1" x14ac:dyDescent="0.2">
      <c r="A103" s="57"/>
      <c r="B103" s="57"/>
      <c r="C103" s="145" t="s">
        <v>212</v>
      </c>
      <c r="D103" s="145"/>
      <c r="E103" s="145"/>
      <c r="F103" s="145"/>
      <c r="G103" s="145"/>
      <c r="H103" s="145"/>
      <c r="I103" s="145"/>
      <c r="J103" s="145"/>
      <c r="K103" s="145"/>
      <c r="L103" s="145"/>
    </row>
    <row r="104" spans="1:12" outlineLevel="1" x14ac:dyDescent="0.2">
      <c r="A104" s="57"/>
      <c r="B104" s="46" t="s">
        <v>172</v>
      </c>
      <c r="C104" s="65" t="s">
        <v>173</v>
      </c>
      <c r="D104" s="58" t="s">
        <v>162</v>
      </c>
      <c r="E104" s="66">
        <v>7.74</v>
      </c>
      <c r="F104" s="60"/>
      <c r="G104" s="67">
        <v>5.1215580000000003</v>
      </c>
      <c r="H104" s="68"/>
      <c r="I104" s="69"/>
      <c r="J104" s="70">
        <v>368.71</v>
      </c>
      <c r="K104" s="60"/>
      <c r="L104" s="70">
        <v>1888.37</v>
      </c>
    </row>
    <row r="105" spans="1:12" outlineLevel="1" x14ac:dyDescent="0.2">
      <c r="A105" s="57"/>
      <c r="B105" s="57"/>
      <c r="C105" s="145" t="s">
        <v>213</v>
      </c>
      <c r="D105" s="145"/>
      <c r="E105" s="145"/>
      <c r="F105" s="145"/>
      <c r="G105" s="145"/>
      <c r="H105" s="145"/>
      <c r="I105" s="145"/>
      <c r="J105" s="145"/>
      <c r="K105" s="145"/>
      <c r="L105" s="145"/>
    </row>
    <row r="106" spans="1:12" x14ac:dyDescent="0.2">
      <c r="A106" s="57"/>
      <c r="B106" s="57"/>
      <c r="C106" s="80" t="s">
        <v>180</v>
      </c>
      <c r="D106" s="81"/>
      <c r="E106" s="81"/>
      <c r="F106" s="81"/>
      <c r="G106" s="81"/>
      <c r="H106" s="81"/>
      <c r="I106" s="81"/>
      <c r="J106" s="81"/>
      <c r="K106" s="81"/>
      <c r="L106" s="89">
        <v>40497.440000000002</v>
      </c>
    </row>
    <row r="107" spans="1:12" outlineLevel="1" x14ac:dyDescent="0.2">
      <c r="A107" s="57"/>
      <c r="B107" s="57"/>
      <c r="C107" s="57" t="s">
        <v>181</v>
      </c>
      <c r="D107" s="57"/>
      <c r="E107" s="57"/>
      <c r="F107" s="57"/>
      <c r="G107" s="57"/>
      <c r="H107" s="57"/>
      <c r="I107" s="57"/>
      <c r="J107" s="57"/>
      <c r="K107" s="57"/>
      <c r="L107" s="70">
        <v>40205</v>
      </c>
    </row>
    <row r="108" spans="1:12" ht="76.5" outlineLevel="1" x14ac:dyDescent="0.2">
      <c r="A108" s="57"/>
      <c r="B108" s="46" t="s">
        <v>214</v>
      </c>
      <c r="C108" s="46" t="s">
        <v>215</v>
      </c>
      <c r="D108" s="62" t="s">
        <v>184</v>
      </c>
      <c r="E108" s="83">
        <v>91</v>
      </c>
      <c r="F108" s="84"/>
      <c r="G108" s="83">
        <v>91</v>
      </c>
      <c r="H108" s="57"/>
      <c r="I108" s="57"/>
      <c r="J108" s="57"/>
      <c r="K108" s="57"/>
      <c r="L108" s="70">
        <v>36586.550000000003</v>
      </c>
    </row>
    <row r="109" spans="1:12" ht="76.5" outlineLevel="1" x14ac:dyDescent="0.2">
      <c r="A109" s="57"/>
      <c r="B109" s="46" t="s">
        <v>216</v>
      </c>
      <c r="C109" s="46" t="s">
        <v>217</v>
      </c>
      <c r="D109" s="62" t="s">
        <v>184</v>
      </c>
      <c r="E109" s="83">
        <v>52</v>
      </c>
      <c r="F109" s="84"/>
      <c r="G109" s="83">
        <v>52</v>
      </c>
      <c r="H109" s="57"/>
      <c r="I109" s="57"/>
      <c r="J109" s="57"/>
      <c r="K109" s="57"/>
      <c r="L109" s="70">
        <v>20906.599999999999</v>
      </c>
    </row>
    <row r="110" spans="1:12" x14ac:dyDescent="0.2">
      <c r="A110" s="85"/>
      <c r="B110" s="85"/>
      <c r="C110" s="86" t="s">
        <v>187</v>
      </c>
      <c r="D110" s="85"/>
      <c r="E110" s="85"/>
      <c r="F110" s="85"/>
      <c r="G110" s="85"/>
      <c r="H110" s="85"/>
      <c r="I110" s="85"/>
      <c r="J110" s="88">
        <v>148089.15</v>
      </c>
      <c r="K110" s="85"/>
      <c r="L110" s="87">
        <v>97990.59</v>
      </c>
    </row>
    <row r="111" spans="1:12" ht="51" x14ac:dyDescent="0.2">
      <c r="A111" s="57" t="s">
        <v>27</v>
      </c>
      <c r="B111" s="46" t="s">
        <v>218</v>
      </c>
      <c r="C111" s="46" t="s">
        <v>219</v>
      </c>
      <c r="D111" s="58" t="s">
        <v>160</v>
      </c>
      <c r="E111" s="91">
        <v>1.3979999999999999</v>
      </c>
      <c r="F111" s="60"/>
      <c r="G111" s="91">
        <v>1.3979999999999999</v>
      </c>
      <c r="H111" s="57"/>
      <c r="I111" s="57"/>
      <c r="J111" s="57"/>
      <c r="K111" s="57"/>
      <c r="L111" s="57"/>
    </row>
    <row r="112" spans="1:12" x14ac:dyDescent="0.2">
      <c r="A112" s="57"/>
      <c r="B112" s="57"/>
      <c r="C112" s="145" t="s">
        <v>220</v>
      </c>
      <c r="D112" s="145"/>
      <c r="E112" s="145"/>
      <c r="F112" s="145"/>
      <c r="G112" s="145"/>
      <c r="H112" s="145"/>
      <c r="I112" s="145"/>
      <c r="J112" s="145"/>
      <c r="K112" s="145"/>
      <c r="L112" s="145"/>
    </row>
    <row r="113" spans="1:12" x14ac:dyDescent="0.2">
      <c r="A113" s="57"/>
      <c r="B113" s="61" t="s">
        <v>22</v>
      </c>
      <c r="C113" s="57" t="s">
        <v>161</v>
      </c>
      <c r="D113" s="62" t="s">
        <v>162</v>
      </c>
      <c r="E113" s="57"/>
      <c r="F113" s="57"/>
      <c r="G113" s="90">
        <v>127.4277</v>
      </c>
      <c r="H113" s="57"/>
      <c r="I113" s="57"/>
      <c r="J113" s="57"/>
      <c r="K113" s="57"/>
      <c r="L113" s="72">
        <v>44614.99</v>
      </c>
    </row>
    <row r="114" spans="1:12" outlineLevel="1" x14ac:dyDescent="0.2">
      <c r="A114" s="57"/>
      <c r="B114" s="46" t="s">
        <v>209</v>
      </c>
      <c r="C114" s="65" t="s">
        <v>210</v>
      </c>
      <c r="D114" s="58" t="s">
        <v>162</v>
      </c>
      <c r="E114" s="66">
        <v>91.15</v>
      </c>
      <c r="F114" s="60"/>
      <c r="G114" s="59">
        <v>127.4277</v>
      </c>
      <c r="H114" s="68"/>
      <c r="I114" s="69"/>
      <c r="J114" s="70">
        <v>350.12</v>
      </c>
      <c r="K114" s="60"/>
      <c r="L114" s="70">
        <v>44614.99</v>
      </c>
    </row>
    <row r="115" spans="1:12" outlineLevel="1" x14ac:dyDescent="0.2">
      <c r="A115" s="57"/>
      <c r="B115" s="57"/>
      <c r="C115" s="145" t="s">
        <v>221</v>
      </c>
      <c r="D115" s="145"/>
      <c r="E115" s="145"/>
      <c r="F115" s="145"/>
      <c r="G115" s="145"/>
      <c r="H115" s="145"/>
      <c r="I115" s="145"/>
      <c r="J115" s="145"/>
      <c r="K115" s="145"/>
      <c r="L115" s="145"/>
    </row>
    <row r="116" spans="1:12" x14ac:dyDescent="0.2">
      <c r="A116" s="57"/>
      <c r="B116" s="61" t="s">
        <v>23</v>
      </c>
      <c r="C116" s="57" t="s">
        <v>166</v>
      </c>
      <c r="D116" s="57"/>
      <c r="E116" s="57"/>
      <c r="F116" s="57"/>
      <c r="G116" s="57"/>
      <c r="H116" s="57"/>
      <c r="I116" s="57"/>
      <c r="J116" s="57"/>
      <c r="K116" s="57"/>
      <c r="L116" s="72">
        <v>617.85</v>
      </c>
    </row>
    <row r="117" spans="1:12" x14ac:dyDescent="0.2">
      <c r="A117" s="57"/>
      <c r="B117" s="61"/>
      <c r="C117" s="73" t="s">
        <v>167</v>
      </c>
      <c r="D117" s="74" t="s">
        <v>162</v>
      </c>
      <c r="E117" s="57"/>
      <c r="F117" s="57"/>
      <c r="G117" s="92">
        <v>10.82052</v>
      </c>
      <c r="H117" s="57"/>
      <c r="I117" s="57"/>
      <c r="J117" s="57"/>
      <c r="K117" s="57"/>
      <c r="L117" s="72">
        <v>3989.63</v>
      </c>
    </row>
    <row r="118" spans="1:12" ht="38.25" outlineLevel="1" x14ac:dyDescent="0.2">
      <c r="A118" s="57"/>
      <c r="B118" s="46" t="s">
        <v>168</v>
      </c>
      <c r="C118" s="46" t="s">
        <v>169</v>
      </c>
      <c r="D118" s="58" t="s">
        <v>170</v>
      </c>
      <c r="E118" s="66">
        <v>7.74</v>
      </c>
      <c r="F118" s="60"/>
      <c r="G118" s="79">
        <v>10.82052</v>
      </c>
      <c r="H118" s="70">
        <v>37.32</v>
      </c>
      <c r="I118" s="76">
        <v>1.53</v>
      </c>
      <c r="J118" s="70">
        <v>57.1</v>
      </c>
      <c r="K118" s="60"/>
      <c r="L118" s="70">
        <v>617.85</v>
      </c>
    </row>
    <row r="119" spans="1:12" outlineLevel="1" x14ac:dyDescent="0.2">
      <c r="A119" s="57"/>
      <c r="B119" s="57"/>
      <c r="C119" s="145" t="s">
        <v>222</v>
      </c>
      <c r="D119" s="145"/>
      <c r="E119" s="145"/>
      <c r="F119" s="145"/>
      <c r="G119" s="145"/>
      <c r="H119" s="145"/>
      <c r="I119" s="145"/>
      <c r="J119" s="145"/>
      <c r="K119" s="145"/>
      <c r="L119" s="145"/>
    </row>
    <row r="120" spans="1:12" outlineLevel="1" x14ac:dyDescent="0.2">
      <c r="A120" s="57"/>
      <c r="B120" s="46" t="s">
        <v>172</v>
      </c>
      <c r="C120" s="65" t="s">
        <v>173</v>
      </c>
      <c r="D120" s="58" t="s">
        <v>162</v>
      </c>
      <c r="E120" s="66">
        <v>7.74</v>
      </c>
      <c r="F120" s="60"/>
      <c r="G120" s="79">
        <v>10.82052</v>
      </c>
      <c r="H120" s="68"/>
      <c r="I120" s="69"/>
      <c r="J120" s="70">
        <v>368.71</v>
      </c>
      <c r="K120" s="60"/>
      <c r="L120" s="70">
        <v>3989.63</v>
      </c>
    </row>
    <row r="121" spans="1:12" outlineLevel="1" x14ac:dyDescent="0.2">
      <c r="A121" s="57"/>
      <c r="B121" s="57"/>
      <c r="C121" s="145" t="s">
        <v>223</v>
      </c>
      <c r="D121" s="145"/>
      <c r="E121" s="145"/>
      <c r="F121" s="145"/>
      <c r="G121" s="145"/>
      <c r="H121" s="145"/>
      <c r="I121" s="145"/>
      <c r="J121" s="145"/>
      <c r="K121" s="145"/>
      <c r="L121" s="145"/>
    </row>
    <row r="122" spans="1:12" x14ac:dyDescent="0.2">
      <c r="A122" s="57"/>
      <c r="B122" s="57"/>
      <c r="C122" s="80" t="s">
        <v>180</v>
      </c>
      <c r="D122" s="81"/>
      <c r="E122" s="81"/>
      <c r="F122" s="81"/>
      <c r="G122" s="81"/>
      <c r="H122" s="81"/>
      <c r="I122" s="81"/>
      <c r="J122" s="81"/>
      <c r="K122" s="81"/>
      <c r="L122" s="89">
        <v>49222.47</v>
      </c>
    </row>
    <row r="123" spans="1:12" outlineLevel="1" x14ac:dyDescent="0.2">
      <c r="A123" s="57"/>
      <c r="B123" s="57"/>
      <c r="C123" s="57" t="s">
        <v>181</v>
      </c>
      <c r="D123" s="57"/>
      <c r="E123" s="57"/>
      <c r="F123" s="57"/>
      <c r="G123" s="57"/>
      <c r="H123" s="57"/>
      <c r="I123" s="57"/>
      <c r="J123" s="57"/>
      <c r="K123" s="57"/>
      <c r="L123" s="70">
        <v>48604.62</v>
      </c>
    </row>
    <row r="124" spans="1:12" ht="76.5" outlineLevel="1" x14ac:dyDescent="0.2">
      <c r="A124" s="57"/>
      <c r="B124" s="46" t="s">
        <v>214</v>
      </c>
      <c r="C124" s="46" t="s">
        <v>215</v>
      </c>
      <c r="D124" s="62" t="s">
        <v>184</v>
      </c>
      <c r="E124" s="83">
        <v>91</v>
      </c>
      <c r="F124" s="84"/>
      <c r="G124" s="83">
        <v>91</v>
      </c>
      <c r="H124" s="57"/>
      <c r="I124" s="57"/>
      <c r="J124" s="57"/>
      <c r="K124" s="57"/>
      <c r="L124" s="70">
        <v>44230.2</v>
      </c>
    </row>
    <row r="125" spans="1:12" ht="76.5" outlineLevel="1" x14ac:dyDescent="0.2">
      <c r="A125" s="57"/>
      <c r="B125" s="46" t="s">
        <v>216</v>
      </c>
      <c r="C125" s="46" t="s">
        <v>217</v>
      </c>
      <c r="D125" s="62" t="s">
        <v>184</v>
      </c>
      <c r="E125" s="83">
        <v>52</v>
      </c>
      <c r="F125" s="84"/>
      <c r="G125" s="83">
        <v>52</v>
      </c>
      <c r="H125" s="57"/>
      <c r="I125" s="57"/>
      <c r="J125" s="57"/>
      <c r="K125" s="57"/>
      <c r="L125" s="70">
        <v>25274.400000000001</v>
      </c>
    </row>
    <row r="126" spans="1:12" x14ac:dyDescent="0.2">
      <c r="A126" s="85"/>
      <c r="B126" s="85"/>
      <c r="C126" s="86" t="s">
        <v>187</v>
      </c>
      <c r="D126" s="85"/>
      <c r="E126" s="85"/>
      <c r="F126" s="85"/>
      <c r="G126" s="85"/>
      <c r="H126" s="85"/>
      <c r="I126" s="85"/>
      <c r="J126" s="87">
        <v>84926.37</v>
      </c>
      <c r="K126" s="85"/>
      <c r="L126" s="88">
        <v>118727.07</v>
      </c>
    </row>
    <row r="127" spans="1:12" ht="38.25" x14ac:dyDescent="0.2">
      <c r="A127" s="57" t="s">
        <v>28</v>
      </c>
      <c r="B127" s="46" t="s">
        <v>224</v>
      </c>
      <c r="C127" s="46" t="s">
        <v>225</v>
      </c>
      <c r="D127" s="58" t="s">
        <v>226</v>
      </c>
      <c r="E127" s="66">
        <v>0.01</v>
      </c>
      <c r="F127" s="60"/>
      <c r="G127" s="66">
        <v>0.01</v>
      </c>
      <c r="H127" s="57"/>
      <c r="I127" s="57"/>
      <c r="J127" s="57"/>
      <c r="K127" s="57"/>
      <c r="L127" s="57"/>
    </row>
    <row r="128" spans="1:12" x14ac:dyDescent="0.2">
      <c r="A128" s="57"/>
      <c r="B128" s="61" t="s">
        <v>22</v>
      </c>
      <c r="C128" s="57" t="s">
        <v>161</v>
      </c>
      <c r="D128" s="62" t="s">
        <v>162</v>
      </c>
      <c r="E128" s="57"/>
      <c r="F128" s="57"/>
      <c r="G128" s="93">
        <v>1.7929999999999999</v>
      </c>
      <c r="H128" s="57"/>
      <c r="I128" s="57"/>
      <c r="J128" s="57"/>
      <c r="K128" s="57"/>
      <c r="L128" s="72">
        <v>622.21</v>
      </c>
    </row>
    <row r="129" spans="1:12" outlineLevel="1" x14ac:dyDescent="0.2">
      <c r="A129" s="57"/>
      <c r="B129" s="46" t="s">
        <v>227</v>
      </c>
      <c r="C129" s="65" t="s">
        <v>228</v>
      </c>
      <c r="D129" s="58" t="s">
        <v>162</v>
      </c>
      <c r="E129" s="78">
        <v>179.3</v>
      </c>
      <c r="F129" s="60"/>
      <c r="G129" s="91">
        <v>1.7929999999999999</v>
      </c>
      <c r="H129" s="68"/>
      <c r="I129" s="69"/>
      <c r="J129" s="70">
        <v>347.02</v>
      </c>
      <c r="K129" s="60"/>
      <c r="L129" s="70">
        <v>622.21</v>
      </c>
    </row>
    <row r="130" spans="1:12" outlineLevel="1" x14ac:dyDescent="0.2">
      <c r="A130" s="57"/>
      <c r="B130" s="57"/>
      <c r="C130" s="145" t="s">
        <v>229</v>
      </c>
      <c r="D130" s="145"/>
      <c r="E130" s="145"/>
      <c r="F130" s="145"/>
      <c r="G130" s="145"/>
      <c r="H130" s="145"/>
      <c r="I130" s="145"/>
      <c r="J130" s="145"/>
      <c r="K130" s="145"/>
      <c r="L130" s="145"/>
    </row>
    <row r="131" spans="1:12" x14ac:dyDescent="0.2">
      <c r="A131" s="57"/>
      <c r="B131" s="61" t="s">
        <v>23</v>
      </c>
      <c r="C131" s="57" t="s">
        <v>166</v>
      </c>
      <c r="D131" s="57"/>
      <c r="E131" s="57"/>
      <c r="F131" s="57"/>
      <c r="G131" s="57"/>
      <c r="H131" s="57"/>
      <c r="I131" s="57"/>
      <c r="J131" s="57"/>
      <c r="K131" s="57"/>
      <c r="L131" s="72">
        <v>8.0299999999999994</v>
      </c>
    </row>
    <row r="132" spans="1:12" x14ac:dyDescent="0.2">
      <c r="A132" s="57"/>
      <c r="B132" s="61"/>
      <c r="C132" s="73" t="s">
        <v>167</v>
      </c>
      <c r="D132" s="74" t="s">
        <v>162</v>
      </c>
      <c r="E132" s="57"/>
      <c r="F132" s="57"/>
      <c r="G132" s="94"/>
      <c r="H132" s="57"/>
      <c r="I132" s="57"/>
      <c r="J132" s="57"/>
      <c r="K132" s="57"/>
      <c r="L132" s="77"/>
    </row>
    <row r="133" spans="1:12" ht="63.75" outlineLevel="1" x14ac:dyDescent="0.2">
      <c r="A133" s="57"/>
      <c r="B133" s="46" t="s">
        <v>230</v>
      </c>
      <c r="C133" s="46" t="s">
        <v>231</v>
      </c>
      <c r="D133" s="58" t="s">
        <v>170</v>
      </c>
      <c r="E133" s="66">
        <v>3.97</v>
      </c>
      <c r="F133" s="60"/>
      <c r="G133" s="59">
        <v>3.9699999999999999E-2</v>
      </c>
      <c r="H133" s="70">
        <v>115.43</v>
      </c>
      <c r="I133" s="95">
        <v>1.7</v>
      </c>
      <c r="J133" s="70">
        <v>196.23</v>
      </c>
      <c r="K133" s="60"/>
      <c r="L133" s="70">
        <v>7.79</v>
      </c>
    </row>
    <row r="134" spans="1:12" outlineLevel="1" x14ac:dyDescent="0.2">
      <c r="A134" s="57"/>
      <c r="B134" s="57"/>
      <c r="C134" s="145" t="s">
        <v>232</v>
      </c>
      <c r="D134" s="145"/>
      <c r="E134" s="145"/>
      <c r="F134" s="145"/>
      <c r="G134" s="145"/>
      <c r="H134" s="145"/>
      <c r="I134" s="145"/>
      <c r="J134" s="145"/>
      <c r="K134" s="145"/>
      <c r="L134" s="145"/>
    </row>
    <row r="135" spans="1:12" ht="38.25" outlineLevel="1" x14ac:dyDescent="0.2">
      <c r="A135" s="57"/>
      <c r="B135" s="46" t="s">
        <v>233</v>
      </c>
      <c r="C135" s="46" t="s">
        <v>234</v>
      </c>
      <c r="D135" s="58" t="s">
        <v>170</v>
      </c>
      <c r="E135" s="66">
        <v>7.93</v>
      </c>
      <c r="F135" s="60"/>
      <c r="G135" s="59">
        <v>7.9299999999999995E-2</v>
      </c>
      <c r="H135" s="68"/>
      <c r="I135" s="69"/>
      <c r="J135" s="70">
        <v>3.02</v>
      </c>
      <c r="K135" s="60"/>
      <c r="L135" s="70">
        <v>0.24</v>
      </c>
    </row>
    <row r="136" spans="1:12" outlineLevel="1" x14ac:dyDescent="0.2">
      <c r="A136" s="57"/>
      <c r="B136" s="57"/>
      <c r="C136" s="145" t="s">
        <v>235</v>
      </c>
      <c r="D136" s="145"/>
      <c r="E136" s="145"/>
      <c r="F136" s="145"/>
      <c r="G136" s="145"/>
      <c r="H136" s="145"/>
      <c r="I136" s="145"/>
      <c r="J136" s="145"/>
      <c r="K136" s="145"/>
      <c r="L136" s="145"/>
    </row>
    <row r="137" spans="1:12" x14ac:dyDescent="0.2">
      <c r="A137" s="57"/>
      <c r="B137" s="61" t="s">
        <v>25</v>
      </c>
      <c r="C137" s="57" t="s">
        <v>175</v>
      </c>
      <c r="D137" s="57"/>
      <c r="E137" s="57"/>
      <c r="F137" s="57"/>
      <c r="G137" s="57"/>
      <c r="H137" s="57"/>
      <c r="I137" s="57"/>
      <c r="J137" s="57"/>
      <c r="K137" s="57"/>
      <c r="L137" s="77"/>
    </row>
    <row r="138" spans="1:12" outlineLevel="1" x14ac:dyDescent="0.2">
      <c r="A138" s="57"/>
      <c r="B138" s="46" t="s">
        <v>176</v>
      </c>
      <c r="C138" s="46" t="s">
        <v>177</v>
      </c>
      <c r="D138" s="58" t="s">
        <v>178</v>
      </c>
      <c r="E138" s="78">
        <v>10.5</v>
      </c>
      <c r="F138" s="60"/>
      <c r="G138" s="91">
        <v>0.105</v>
      </c>
      <c r="H138" s="68"/>
      <c r="I138" s="69"/>
      <c r="J138" s="68"/>
      <c r="K138" s="60"/>
      <c r="L138" s="68"/>
    </row>
    <row r="139" spans="1:12" outlineLevel="1" x14ac:dyDescent="0.2">
      <c r="A139" s="57"/>
      <c r="B139" s="57"/>
      <c r="C139" s="145" t="s">
        <v>236</v>
      </c>
      <c r="D139" s="145"/>
      <c r="E139" s="145"/>
      <c r="F139" s="145"/>
      <c r="G139" s="145"/>
      <c r="H139" s="145"/>
      <c r="I139" s="145"/>
      <c r="J139" s="145"/>
      <c r="K139" s="145"/>
      <c r="L139" s="145"/>
    </row>
    <row r="140" spans="1:12" x14ac:dyDescent="0.2">
      <c r="A140" s="57"/>
      <c r="B140" s="57"/>
      <c r="C140" s="80" t="s">
        <v>180</v>
      </c>
      <c r="D140" s="81"/>
      <c r="E140" s="81"/>
      <c r="F140" s="81"/>
      <c r="G140" s="81"/>
      <c r="H140" s="81"/>
      <c r="I140" s="81"/>
      <c r="J140" s="81"/>
      <c r="K140" s="81"/>
      <c r="L140" s="89">
        <v>630.24</v>
      </c>
    </row>
    <row r="141" spans="1:12" outlineLevel="1" x14ac:dyDescent="0.2">
      <c r="A141" s="57"/>
      <c r="B141" s="57"/>
      <c r="C141" s="57" t="s">
        <v>181</v>
      </c>
      <c r="D141" s="57"/>
      <c r="E141" s="57"/>
      <c r="F141" s="57"/>
      <c r="G141" s="57"/>
      <c r="H141" s="57"/>
      <c r="I141" s="57"/>
      <c r="J141" s="57"/>
      <c r="K141" s="57"/>
      <c r="L141" s="70">
        <v>622.21</v>
      </c>
    </row>
    <row r="142" spans="1:12" outlineLevel="1" x14ac:dyDescent="0.2">
      <c r="A142" s="57"/>
      <c r="B142" s="46" t="s">
        <v>237</v>
      </c>
      <c r="C142" s="46" t="s">
        <v>238</v>
      </c>
      <c r="D142" s="62" t="s">
        <v>184</v>
      </c>
      <c r="E142" s="83">
        <v>90</v>
      </c>
      <c r="F142" s="84"/>
      <c r="G142" s="83">
        <v>90</v>
      </c>
      <c r="H142" s="57"/>
      <c r="I142" s="57"/>
      <c r="J142" s="57"/>
      <c r="K142" s="57"/>
      <c r="L142" s="70">
        <v>559.99</v>
      </c>
    </row>
    <row r="143" spans="1:12" outlineLevel="1" x14ac:dyDescent="0.2">
      <c r="A143" s="57"/>
      <c r="B143" s="46" t="s">
        <v>239</v>
      </c>
      <c r="C143" s="46" t="s">
        <v>240</v>
      </c>
      <c r="D143" s="62" t="s">
        <v>184</v>
      </c>
      <c r="E143" s="83">
        <v>47</v>
      </c>
      <c r="F143" s="84"/>
      <c r="G143" s="83">
        <v>47</v>
      </c>
      <c r="H143" s="57"/>
      <c r="I143" s="57"/>
      <c r="J143" s="57"/>
      <c r="K143" s="57"/>
      <c r="L143" s="70">
        <v>292.44</v>
      </c>
    </row>
    <row r="144" spans="1:12" x14ac:dyDescent="0.2">
      <c r="A144" s="85"/>
      <c r="B144" s="85"/>
      <c r="C144" s="86" t="s">
        <v>187</v>
      </c>
      <c r="D144" s="85"/>
      <c r="E144" s="85"/>
      <c r="F144" s="85"/>
      <c r="G144" s="85"/>
      <c r="H144" s="85"/>
      <c r="I144" s="85"/>
      <c r="J144" s="88">
        <v>148267</v>
      </c>
      <c r="K144" s="85"/>
      <c r="L144" s="87">
        <v>1482.67</v>
      </c>
    </row>
    <row r="145" spans="1:22" ht="51" x14ac:dyDescent="0.2">
      <c r="A145" s="57" t="s">
        <v>29</v>
      </c>
      <c r="B145" s="46" t="s">
        <v>241</v>
      </c>
      <c r="C145" s="46" t="s">
        <v>242</v>
      </c>
      <c r="D145" s="58" t="s">
        <v>243</v>
      </c>
      <c r="E145" s="66">
        <v>19.63</v>
      </c>
      <c r="F145" s="60"/>
      <c r="G145" s="66">
        <v>19.63</v>
      </c>
      <c r="H145" s="57"/>
      <c r="I145" s="57"/>
      <c r="J145" s="57"/>
      <c r="K145" s="57"/>
      <c r="L145" s="57"/>
    </row>
    <row r="146" spans="1:22" x14ac:dyDescent="0.2">
      <c r="A146" s="57"/>
      <c r="B146" s="57"/>
      <c r="C146" s="145" t="s">
        <v>244</v>
      </c>
      <c r="D146" s="145"/>
      <c r="E146" s="145"/>
      <c r="F146" s="145"/>
      <c r="G146" s="145"/>
      <c r="H146" s="145"/>
      <c r="I146" s="145"/>
      <c r="J146" s="145"/>
      <c r="K146" s="145"/>
      <c r="L146" s="145"/>
    </row>
    <row r="147" spans="1:22" ht="25.5" outlineLevel="1" x14ac:dyDescent="0.2">
      <c r="A147" s="57"/>
      <c r="B147" s="46" t="s">
        <v>245</v>
      </c>
      <c r="C147" s="141" t="s">
        <v>246</v>
      </c>
      <c r="D147" s="141"/>
      <c r="E147" s="141"/>
      <c r="F147" s="141"/>
      <c r="G147" s="141"/>
      <c r="H147" s="141"/>
      <c r="I147" s="141"/>
      <c r="J147" s="141"/>
      <c r="K147" s="141"/>
      <c r="L147" s="141"/>
      <c r="V147" s="46" t="s">
        <v>246</v>
      </c>
    </row>
    <row r="148" spans="1:22" outlineLevel="1" x14ac:dyDescent="0.2">
      <c r="A148" s="57"/>
      <c r="B148" s="57"/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V148" s="46"/>
    </row>
    <row r="149" spans="1:22" x14ac:dyDescent="0.2">
      <c r="A149" s="157" t="s">
        <v>247</v>
      </c>
      <c r="B149" s="157"/>
      <c r="C149" s="157"/>
      <c r="D149" s="158"/>
      <c r="E149" s="158"/>
      <c r="F149" s="158"/>
      <c r="G149" s="158"/>
      <c r="H149" s="158"/>
      <c r="I149" s="158"/>
      <c r="J149" s="158"/>
      <c r="K149" s="158"/>
      <c r="L149" s="158"/>
    </row>
    <row r="150" spans="1:22" x14ac:dyDescent="0.2">
      <c r="A150" s="158"/>
      <c r="B150" s="158"/>
      <c r="C150" s="96" t="s">
        <v>248</v>
      </c>
      <c r="D150" s="158" t="s">
        <v>249</v>
      </c>
      <c r="E150" s="158"/>
      <c r="F150" s="158"/>
      <c r="G150" s="158"/>
      <c r="H150" s="158"/>
      <c r="I150" s="158"/>
      <c r="J150" s="158"/>
      <c r="K150" s="158"/>
      <c r="L150" s="158"/>
    </row>
    <row r="151" spans="1:22" x14ac:dyDescent="0.2">
      <c r="A151" s="158"/>
      <c r="B151" s="158"/>
      <c r="C151" s="96" t="s">
        <v>166</v>
      </c>
      <c r="D151" s="158" t="s">
        <v>249</v>
      </c>
      <c r="E151" s="158"/>
      <c r="F151" s="158"/>
      <c r="G151" s="158"/>
      <c r="H151" s="158"/>
      <c r="I151" s="158"/>
      <c r="J151" s="158"/>
      <c r="K151" s="158"/>
      <c r="L151" s="158"/>
    </row>
    <row r="152" spans="1:22" x14ac:dyDescent="0.2">
      <c r="A152" s="158"/>
      <c r="B152" s="158"/>
      <c r="C152" s="96" t="s">
        <v>175</v>
      </c>
      <c r="D152" s="158" t="s">
        <v>99</v>
      </c>
      <c r="E152" s="158"/>
      <c r="F152" s="158"/>
      <c r="G152" s="158"/>
      <c r="H152" s="158"/>
      <c r="I152" s="158"/>
      <c r="J152" s="158"/>
      <c r="K152" s="158"/>
      <c r="L152" s="158"/>
    </row>
    <row r="153" spans="1:22" x14ac:dyDescent="0.2">
      <c r="A153" s="158"/>
      <c r="B153" s="158"/>
      <c r="C153" s="96" t="s">
        <v>250</v>
      </c>
      <c r="D153" s="158" t="s">
        <v>249</v>
      </c>
      <c r="E153" s="158"/>
      <c r="F153" s="158"/>
      <c r="G153" s="158"/>
      <c r="H153" s="158"/>
      <c r="I153" s="158"/>
      <c r="J153" s="158"/>
      <c r="K153" s="158"/>
      <c r="L153" s="158"/>
    </row>
    <row r="154" spans="1:22" x14ac:dyDescent="0.2">
      <c r="A154" s="57"/>
      <c r="B154" s="61" t="s">
        <v>22</v>
      </c>
      <c r="C154" s="57" t="s">
        <v>161</v>
      </c>
      <c r="D154" s="62" t="s">
        <v>162</v>
      </c>
      <c r="E154" s="57"/>
      <c r="F154" s="57"/>
      <c r="G154" s="90">
        <v>32.978400000000001</v>
      </c>
      <c r="H154" s="57"/>
      <c r="I154" s="57"/>
      <c r="J154" s="57"/>
      <c r="K154" s="57"/>
      <c r="L154" s="72">
        <v>14100.9</v>
      </c>
    </row>
    <row r="155" spans="1:22" outlineLevel="1" x14ac:dyDescent="0.2">
      <c r="A155" s="57"/>
      <c r="B155" s="46" t="s">
        <v>251</v>
      </c>
      <c r="C155" s="65" t="s">
        <v>252</v>
      </c>
      <c r="D155" s="58" t="s">
        <v>162</v>
      </c>
      <c r="E155" s="78">
        <v>2.4</v>
      </c>
      <c r="F155" s="78">
        <v>0.7</v>
      </c>
      <c r="G155" s="59">
        <v>32.978400000000001</v>
      </c>
      <c r="H155" s="68"/>
      <c r="I155" s="69"/>
      <c r="J155" s="70">
        <v>427.58</v>
      </c>
      <c r="K155" s="60"/>
      <c r="L155" s="70">
        <v>14100.9</v>
      </c>
    </row>
    <row r="156" spans="1:22" outlineLevel="1" x14ac:dyDescent="0.2">
      <c r="A156" s="57"/>
      <c r="B156" s="57"/>
      <c r="C156" s="145" t="s">
        <v>253</v>
      </c>
      <c r="D156" s="145"/>
      <c r="E156" s="145"/>
      <c r="F156" s="145"/>
      <c r="G156" s="145"/>
      <c r="H156" s="145"/>
      <c r="I156" s="145"/>
      <c r="J156" s="145"/>
      <c r="K156" s="145"/>
      <c r="L156" s="145"/>
    </row>
    <row r="157" spans="1:22" x14ac:dyDescent="0.2">
      <c r="A157" s="57"/>
      <c r="B157" s="61" t="s">
        <v>23</v>
      </c>
      <c r="C157" s="57" t="s">
        <v>166</v>
      </c>
      <c r="D157" s="57"/>
      <c r="E157" s="57"/>
      <c r="F157" s="57"/>
      <c r="G157" s="57"/>
      <c r="H157" s="57"/>
      <c r="I157" s="57"/>
      <c r="J157" s="57"/>
      <c r="K157" s="57"/>
      <c r="L157" s="72">
        <v>1754.72</v>
      </c>
    </row>
    <row r="158" spans="1:22" x14ac:dyDescent="0.2">
      <c r="A158" s="57"/>
      <c r="B158" s="61"/>
      <c r="C158" s="73" t="s">
        <v>167</v>
      </c>
      <c r="D158" s="74" t="s">
        <v>162</v>
      </c>
      <c r="E158" s="57"/>
      <c r="F158" s="57"/>
      <c r="G158" s="97">
        <v>2.3380000000000001</v>
      </c>
      <c r="H158" s="57"/>
      <c r="I158" s="57"/>
      <c r="J158" s="57"/>
      <c r="K158" s="57"/>
      <c r="L158" s="72">
        <v>970.71</v>
      </c>
    </row>
    <row r="159" spans="1:22" ht="25.5" outlineLevel="1" x14ac:dyDescent="0.2">
      <c r="A159" s="57"/>
      <c r="B159" s="46" t="s">
        <v>254</v>
      </c>
      <c r="C159" s="46" t="s">
        <v>255</v>
      </c>
      <c r="D159" s="58" t="s">
        <v>170</v>
      </c>
      <c r="E159" s="66">
        <v>0.17</v>
      </c>
      <c r="F159" s="78">
        <v>0.7</v>
      </c>
      <c r="G159" s="79">
        <v>2.3359700000000001</v>
      </c>
      <c r="H159" s="68"/>
      <c r="I159" s="69"/>
      <c r="J159" s="70">
        <v>651.66999999999996</v>
      </c>
      <c r="K159" s="60"/>
      <c r="L159" s="70">
        <v>1522.28</v>
      </c>
    </row>
    <row r="160" spans="1:22" outlineLevel="1" x14ac:dyDescent="0.2">
      <c r="A160" s="57"/>
      <c r="B160" s="57"/>
      <c r="C160" s="145" t="s">
        <v>256</v>
      </c>
      <c r="D160" s="145"/>
      <c r="E160" s="145"/>
      <c r="F160" s="145"/>
      <c r="G160" s="145"/>
      <c r="H160" s="145"/>
      <c r="I160" s="145"/>
      <c r="J160" s="145"/>
      <c r="K160" s="145"/>
      <c r="L160" s="145"/>
    </row>
    <row r="161" spans="1:12" outlineLevel="1" x14ac:dyDescent="0.2">
      <c r="A161" s="57"/>
      <c r="B161" s="46" t="s">
        <v>257</v>
      </c>
      <c r="C161" s="65" t="s">
        <v>258</v>
      </c>
      <c r="D161" s="58" t="s">
        <v>162</v>
      </c>
      <c r="E161" s="66">
        <v>0.17</v>
      </c>
      <c r="F161" s="78">
        <v>0.7</v>
      </c>
      <c r="G161" s="91">
        <v>2.3380000000000001</v>
      </c>
      <c r="H161" s="68"/>
      <c r="I161" s="69"/>
      <c r="J161" s="70">
        <v>415.19</v>
      </c>
      <c r="K161" s="60"/>
      <c r="L161" s="70">
        <v>970.71</v>
      </c>
    </row>
    <row r="162" spans="1:12" outlineLevel="1" x14ac:dyDescent="0.2">
      <c r="A162" s="57"/>
      <c r="B162" s="57"/>
      <c r="C162" s="145" t="s">
        <v>259</v>
      </c>
      <c r="D162" s="145"/>
      <c r="E162" s="145"/>
      <c r="F162" s="145"/>
      <c r="G162" s="145"/>
      <c r="H162" s="145"/>
      <c r="I162" s="145"/>
      <c r="J162" s="145"/>
      <c r="K162" s="145"/>
      <c r="L162" s="145"/>
    </row>
    <row r="163" spans="1:12" ht="38.25" outlineLevel="1" x14ac:dyDescent="0.2">
      <c r="A163" s="57"/>
      <c r="B163" s="46" t="s">
        <v>260</v>
      </c>
      <c r="C163" s="46" t="s">
        <v>261</v>
      </c>
      <c r="D163" s="58" t="s">
        <v>170</v>
      </c>
      <c r="E163" s="78">
        <v>0.4</v>
      </c>
      <c r="F163" s="78">
        <v>0.7</v>
      </c>
      <c r="G163" s="59">
        <v>5.4964000000000004</v>
      </c>
      <c r="H163" s="68"/>
      <c r="I163" s="69"/>
      <c r="J163" s="70">
        <v>42.29</v>
      </c>
      <c r="K163" s="60"/>
      <c r="L163" s="70">
        <v>232.44</v>
      </c>
    </row>
    <row r="164" spans="1:12" outlineLevel="1" x14ac:dyDescent="0.2">
      <c r="A164" s="57"/>
      <c r="B164" s="57"/>
      <c r="C164" s="145" t="s">
        <v>262</v>
      </c>
      <c r="D164" s="145"/>
      <c r="E164" s="145"/>
      <c r="F164" s="145"/>
      <c r="G164" s="145"/>
      <c r="H164" s="145"/>
      <c r="I164" s="145"/>
      <c r="J164" s="145"/>
      <c r="K164" s="145"/>
      <c r="L164" s="145"/>
    </row>
    <row r="165" spans="1:12" x14ac:dyDescent="0.2">
      <c r="A165" s="57"/>
      <c r="B165" s="61" t="s">
        <v>25</v>
      </c>
      <c r="C165" s="57" t="s">
        <v>175</v>
      </c>
      <c r="D165" s="57"/>
      <c r="E165" s="57"/>
      <c r="F165" s="57"/>
      <c r="G165" s="57"/>
      <c r="H165" s="57"/>
      <c r="I165" s="57"/>
      <c r="J165" s="57"/>
      <c r="K165" s="57"/>
      <c r="L165" s="77"/>
    </row>
    <row r="166" spans="1:12" outlineLevel="1" x14ac:dyDescent="0.2">
      <c r="A166" s="57"/>
      <c r="B166" s="46" t="s">
        <v>263</v>
      </c>
      <c r="C166" s="46" t="s">
        <v>264</v>
      </c>
      <c r="D166" s="58" t="s">
        <v>265</v>
      </c>
      <c r="E166" s="59">
        <v>0.1384</v>
      </c>
      <c r="F166" s="83">
        <v>0</v>
      </c>
      <c r="G166" s="83">
        <v>0</v>
      </c>
      <c r="H166" s="68"/>
      <c r="I166" s="69"/>
      <c r="J166" s="70">
        <v>9.16</v>
      </c>
      <c r="K166" s="60"/>
      <c r="L166" s="68"/>
    </row>
    <row r="167" spans="1:12" outlineLevel="1" x14ac:dyDescent="0.2">
      <c r="A167" s="57"/>
      <c r="B167" s="57"/>
      <c r="C167" s="145" t="s">
        <v>266</v>
      </c>
      <c r="D167" s="145"/>
      <c r="E167" s="145"/>
      <c r="F167" s="145"/>
      <c r="G167" s="145"/>
      <c r="H167" s="145"/>
      <c r="I167" s="145"/>
      <c r="J167" s="145"/>
      <c r="K167" s="145"/>
      <c r="L167" s="145"/>
    </row>
    <row r="168" spans="1:12" ht="51" outlineLevel="1" x14ac:dyDescent="0.2">
      <c r="A168" s="57"/>
      <c r="B168" s="46" t="s">
        <v>267</v>
      </c>
      <c r="C168" s="46" t="s">
        <v>268</v>
      </c>
      <c r="D168" s="58" t="s">
        <v>269</v>
      </c>
      <c r="E168" s="78">
        <v>0.1</v>
      </c>
      <c r="F168" s="83">
        <v>0</v>
      </c>
      <c r="G168" s="83">
        <v>0</v>
      </c>
      <c r="H168" s="70">
        <v>155.63</v>
      </c>
      <c r="I168" s="95">
        <v>0.9</v>
      </c>
      <c r="J168" s="70">
        <v>140.07</v>
      </c>
      <c r="K168" s="60"/>
      <c r="L168" s="68"/>
    </row>
    <row r="169" spans="1:12" outlineLevel="1" x14ac:dyDescent="0.2">
      <c r="A169" s="57"/>
      <c r="B169" s="57"/>
      <c r="C169" s="145" t="s">
        <v>270</v>
      </c>
      <c r="D169" s="145"/>
      <c r="E169" s="145"/>
      <c r="F169" s="145"/>
      <c r="G169" s="145"/>
      <c r="H169" s="145"/>
      <c r="I169" s="145"/>
      <c r="J169" s="145"/>
      <c r="K169" s="145"/>
      <c r="L169" s="145"/>
    </row>
    <row r="170" spans="1:12" ht="63.75" outlineLevel="1" x14ac:dyDescent="0.2">
      <c r="A170" s="57"/>
      <c r="B170" s="46" t="s">
        <v>271</v>
      </c>
      <c r="C170" s="46" t="s">
        <v>272</v>
      </c>
      <c r="D170" s="58" t="s">
        <v>178</v>
      </c>
      <c r="E170" s="91">
        <v>3.0000000000000001E-3</v>
      </c>
      <c r="F170" s="83">
        <v>0</v>
      </c>
      <c r="G170" s="83">
        <v>0</v>
      </c>
      <c r="H170" s="71">
        <v>115095.05</v>
      </c>
      <c r="I170" s="76">
        <v>1.32</v>
      </c>
      <c r="J170" s="71">
        <v>151925.47</v>
      </c>
      <c r="K170" s="60"/>
      <c r="L170" s="68"/>
    </row>
    <row r="171" spans="1:12" outlineLevel="1" x14ac:dyDescent="0.2">
      <c r="A171" s="57"/>
      <c r="B171" s="57"/>
      <c r="C171" s="145" t="s">
        <v>273</v>
      </c>
      <c r="D171" s="145"/>
      <c r="E171" s="145"/>
      <c r="F171" s="145"/>
      <c r="G171" s="145"/>
      <c r="H171" s="145"/>
      <c r="I171" s="145"/>
      <c r="J171" s="145"/>
      <c r="K171" s="145"/>
      <c r="L171" s="145"/>
    </row>
    <row r="172" spans="1:12" ht="38.25" outlineLevel="1" x14ac:dyDescent="0.2">
      <c r="A172" s="57"/>
      <c r="B172" s="46" t="s">
        <v>274</v>
      </c>
      <c r="C172" s="46" t="s">
        <v>275</v>
      </c>
      <c r="D172" s="58" t="s">
        <v>276</v>
      </c>
      <c r="E172" s="78">
        <v>0.1</v>
      </c>
      <c r="F172" s="83">
        <v>0</v>
      </c>
      <c r="G172" s="83">
        <v>0</v>
      </c>
      <c r="H172" s="70">
        <v>377.99</v>
      </c>
      <c r="I172" s="76">
        <v>1.1100000000000001</v>
      </c>
      <c r="J172" s="70">
        <v>419.57</v>
      </c>
      <c r="K172" s="60"/>
      <c r="L172" s="68"/>
    </row>
    <row r="173" spans="1:12" outlineLevel="1" x14ac:dyDescent="0.2">
      <c r="A173" s="57"/>
      <c r="B173" s="57"/>
      <c r="C173" s="145" t="s">
        <v>270</v>
      </c>
      <c r="D173" s="145"/>
      <c r="E173" s="145"/>
      <c r="F173" s="145"/>
      <c r="G173" s="145"/>
      <c r="H173" s="145"/>
      <c r="I173" s="145"/>
      <c r="J173" s="145"/>
      <c r="K173" s="145"/>
      <c r="L173" s="145"/>
    </row>
    <row r="174" spans="1:12" outlineLevel="1" x14ac:dyDescent="0.2">
      <c r="A174" s="57"/>
      <c r="B174" s="46" t="s">
        <v>277</v>
      </c>
      <c r="C174" s="46" t="s">
        <v>278</v>
      </c>
      <c r="D174" s="58" t="s">
        <v>279</v>
      </c>
      <c r="E174" s="61" t="s">
        <v>280</v>
      </c>
      <c r="F174" s="60"/>
      <c r="G174" s="61" t="s">
        <v>280</v>
      </c>
      <c r="H174" s="68"/>
      <c r="I174" s="69"/>
      <c r="J174" s="68"/>
      <c r="K174" s="60"/>
      <c r="L174" s="68"/>
    </row>
    <row r="175" spans="1:12" outlineLevel="1" x14ac:dyDescent="0.2">
      <c r="A175" s="57"/>
      <c r="B175" s="46" t="s">
        <v>281</v>
      </c>
      <c r="C175" s="46" t="s">
        <v>282</v>
      </c>
      <c r="D175" s="58" t="s">
        <v>243</v>
      </c>
      <c r="E175" s="83">
        <v>1</v>
      </c>
      <c r="F175" s="60"/>
      <c r="G175" s="83">
        <v>0</v>
      </c>
      <c r="H175" s="68"/>
      <c r="I175" s="69"/>
      <c r="J175" s="68"/>
      <c r="K175" s="60"/>
      <c r="L175" s="68"/>
    </row>
    <row r="176" spans="1:12" x14ac:dyDescent="0.2">
      <c r="A176" s="57"/>
      <c r="B176" s="57"/>
      <c r="C176" s="80" t="s">
        <v>180</v>
      </c>
      <c r="D176" s="81"/>
      <c r="E176" s="81"/>
      <c r="F176" s="81"/>
      <c r="G176" s="81"/>
      <c r="H176" s="81"/>
      <c r="I176" s="81"/>
      <c r="J176" s="81"/>
      <c r="K176" s="81"/>
      <c r="L176" s="89">
        <v>16826.330000000002</v>
      </c>
    </row>
    <row r="177" spans="1:12" x14ac:dyDescent="0.2">
      <c r="A177" s="57"/>
      <c r="B177" s="46" t="s">
        <v>277</v>
      </c>
      <c r="C177" s="46" t="s">
        <v>278</v>
      </c>
      <c r="D177" s="58" t="s">
        <v>279</v>
      </c>
      <c r="E177" s="83">
        <v>0</v>
      </c>
      <c r="F177" s="60"/>
      <c r="G177" s="83">
        <v>0</v>
      </c>
      <c r="H177" s="68"/>
      <c r="I177" s="69"/>
      <c r="J177" s="68"/>
      <c r="K177" s="60"/>
      <c r="L177" s="68"/>
    </row>
    <row r="178" spans="1:12" x14ac:dyDescent="0.2">
      <c r="A178" s="57"/>
      <c r="B178" s="57"/>
      <c r="C178" s="145" t="s">
        <v>283</v>
      </c>
      <c r="D178" s="145"/>
      <c r="E178" s="145"/>
      <c r="F178" s="145"/>
      <c r="G178" s="145"/>
      <c r="H178" s="145"/>
      <c r="I178" s="145"/>
      <c r="J178" s="145"/>
      <c r="K178" s="145"/>
      <c r="L178" s="145"/>
    </row>
    <row r="179" spans="1:12" x14ac:dyDescent="0.2">
      <c r="A179" s="57"/>
      <c r="B179" s="46" t="s">
        <v>281</v>
      </c>
      <c r="C179" s="46" t="s">
        <v>282</v>
      </c>
      <c r="D179" s="58" t="s">
        <v>243</v>
      </c>
      <c r="E179" s="83">
        <v>1</v>
      </c>
      <c r="F179" s="60"/>
      <c r="G179" s="66">
        <v>19.63</v>
      </c>
      <c r="H179" s="68"/>
      <c r="I179" s="69"/>
      <c r="J179" s="68"/>
      <c r="K179" s="60"/>
      <c r="L179" s="68"/>
    </row>
    <row r="180" spans="1:12" x14ac:dyDescent="0.2">
      <c r="A180" s="57"/>
      <c r="B180" s="57"/>
      <c r="C180" s="145" t="s">
        <v>284</v>
      </c>
      <c r="D180" s="145"/>
      <c r="E180" s="145"/>
      <c r="F180" s="145"/>
      <c r="G180" s="145"/>
      <c r="H180" s="145"/>
      <c r="I180" s="145"/>
      <c r="J180" s="145"/>
      <c r="K180" s="145"/>
      <c r="L180" s="145"/>
    </row>
    <row r="181" spans="1:12" outlineLevel="1" x14ac:dyDescent="0.2">
      <c r="A181" s="57"/>
      <c r="B181" s="57"/>
      <c r="C181" s="57" t="s">
        <v>181</v>
      </c>
      <c r="D181" s="57"/>
      <c r="E181" s="57"/>
      <c r="F181" s="57"/>
      <c r="G181" s="57"/>
      <c r="H181" s="57"/>
      <c r="I181" s="57"/>
      <c r="J181" s="57"/>
      <c r="K181" s="57"/>
      <c r="L181" s="70">
        <v>15071.61</v>
      </c>
    </row>
    <row r="182" spans="1:12" ht="25.5" outlineLevel="1" x14ac:dyDescent="0.2">
      <c r="A182" s="57"/>
      <c r="B182" s="46" t="s">
        <v>285</v>
      </c>
      <c r="C182" s="46" t="s">
        <v>286</v>
      </c>
      <c r="D182" s="62" t="s">
        <v>184</v>
      </c>
      <c r="E182" s="83">
        <v>93</v>
      </c>
      <c r="F182" s="84"/>
      <c r="G182" s="83">
        <v>93</v>
      </c>
      <c r="H182" s="57"/>
      <c r="I182" s="57"/>
      <c r="J182" s="57"/>
      <c r="K182" s="57"/>
      <c r="L182" s="70">
        <v>14016.6</v>
      </c>
    </row>
    <row r="183" spans="1:12" ht="25.5" outlineLevel="1" x14ac:dyDescent="0.2">
      <c r="A183" s="57"/>
      <c r="B183" s="46" t="s">
        <v>287</v>
      </c>
      <c r="C183" s="46" t="s">
        <v>288</v>
      </c>
      <c r="D183" s="62" t="s">
        <v>184</v>
      </c>
      <c r="E183" s="83">
        <v>62</v>
      </c>
      <c r="F183" s="84"/>
      <c r="G183" s="83">
        <v>62</v>
      </c>
      <c r="H183" s="57"/>
      <c r="I183" s="57"/>
      <c r="J183" s="57"/>
      <c r="K183" s="57"/>
      <c r="L183" s="70">
        <v>9344.4</v>
      </c>
    </row>
    <row r="184" spans="1:12" x14ac:dyDescent="0.2">
      <c r="A184" s="85"/>
      <c r="B184" s="85"/>
      <c r="C184" s="86" t="s">
        <v>187</v>
      </c>
      <c r="D184" s="85"/>
      <c r="E184" s="85"/>
      <c r="F184" s="85"/>
      <c r="G184" s="85"/>
      <c r="H184" s="85"/>
      <c r="I184" s="85"/>
      <c r="J184" s="87">
        <v>2047.24</v>
      </c>
      <c r="K184" s="85"/>
      <c r="L184" s="87">
        <v>40187.33</v>
      </c>
    </row>
    <row r="185" spans="1:12" ht="38.25" x14ac:dyDescent="0.2">
      <c r="A185" s="57" t="s">
        <v>153</v>
      </c>
      <c r="B185" s="46" t="s">
        <v>289</v>
      </c>
      <c r="C185" s="46" t="s">
        <v>290</v>
      </c>
      <c r="D185" s="58" t="s">
        <v>198</v>
      </c>
      <c r="E185" s="59">
        <v>0.2928</v>
      </c>
      <c r="F185" s="60"/>
      <c r="G185" s="59">
        <v>0.2928</v>
      </c>
      <c r="H185" s="57"/>
      <c r="I185" s="57"/>
      <c r="J185" s="57"/>
      <c r="K185" s="57"/>
      <c r="L185" s="57"/>
    </row>
    <row r="186" spans="1:12" x14ac:dyDescent="0.2">
      <c r="A186" s="57"/>
      <c r="B186" s="61" t="s">
        <v>22</v>
      </c>
      <c r="C186" s="57" t="s">
        <v>161</v>
      </c>
      <c r="D186" s="62" t="s">
        <v>162</v>
      </c>
      <c r="E186" s="57"/>
      <c r="F186" s="57"/>
      <c r="G186" s="98">
        <v>13.84944</v>
      </c>
      <c r="H186" s="57"/>
      <c r="I186" s="57"/>
      <c r="J186" s="57"/>
      <c r="K186" s="57"/>
      <c r="L186" s="72">
        <v>4763.1000000000004</v>
      </c>
    </row>
    <row r="187" spans="1:12" outlineLevel="1" x14ac:dyDescent="0.2">
      <c r="A187" s="57"/>
      <c r="B187" s="46" t="s">
        <v>291</v>
      </c>
      <c r="C187" s="65" t="s">
        <v>292</v>
      </c>
      <c r="D187" s="58" t="s">
        <v>162</v>
      </c>
      <c r="E187" s="78">
        <v>47.3</v>
      </c>
      <c r="F187" s="60"/>
      <c r="G187" s="79">
        <v>13.84944</v>
      </c>
      <c r="H187" s="68"/>
      <c r="I187" s="69"/>
      <c r="J187" s="70">
        <v>343.92</v>
      </c>
      <c r="K187" s="60"/>
      <c r="L187" s="70">
        <v>4763.1000000000004</v>
      </c>
    </row>
    <row r="188" spans="1:12" outlineLevel="1" x14ac:dyDescent="0.2">
      <c r="A188" s="57"/>
      <c r="B188" s="57"/>
      <c r="C188" s="145" t="s">
        <v>293</v>
      </c>
      <c r="D188" s="145"/>
      <c r="E188" s="145"/>
      <c r="F188" s="145"/>
      <c r="G188" s="145"/>
      <c r="H188" s="145"/>
      <c r="I188" s="145"/>
      <c r="J188" s="145"/>
      <c r="K188" s="145"/>
      <c r="L188" s="145"/>
    </row>
    <row r="189" spans="1:12" x14ac:dyDescent="0.2">
      <c r="A189" s="57"/>
      <c r="B189" s="61" t="s">
        <v>23</v>
      </c>
      <c r="C189" s="57" t="s">
        <v>166</v>
      </c>
      <c r="D189" s="57"/>
      <c r="E189" s="57"/>
      <c r="F189" s="57"/>
      <c r="G189" s="57"/>
      <c r="H189" s="57"/>
      <c r="I189" s="57"/>
      <c r="J189" s="57"/>
      <c r="K189" s="57"/>
      <c r="L189" s="72">
        <v>7.24</v>
      </c>
    </row>
    <row r="190" spans="1:12" x14ac:dyDescent="0.2">
      <c r="A190" s="57"/>
      <c r="B190" s="61"/>
      <c r="C190" s="73" t="s">
        <v>167</v>
      </c>
      <c r="D190" s="74" t="s">
        <v>162</v>
      </c>
      <c r="E190" s="57"/>
      <c r="F190" s="57"/>
      <c r="G190" s="94"/>
      <c r="H190" s="57"/>
      <c r="I190" s="57"/>
      <c r="J190" s="57"/>
      <c r="K190" s="57"/>
      <c r="L190" s="77"/>
    </row>
    <row r="191" spans="1:12" ht="25.5" outlineLevel="1" x14ac:dyDescent="0.2">
      <c r="A191" s="57"/>
      <c r="B191" s="46" t="s">
        <v>294</v>
      </c>
      <c r="C191" s="46" t="s">
        <v>295</v>
      </c>
      <c r="D191" s="58" t="s">
        <v>170</v>
      </c>
      <c r="E191" s="78">
        <v>4.7</v>
      </c>
      <c r="F191" s="60"/>
      <c r="G191" s="79">
        <v>1.37616</v>
      </c>
      <c r="H191" s="70">
        <v>4.3499999999999996</v>
      </c>
      <c r="I191" s="76">
        <v>1.21</v>
      </c>
      <c r="J191" s="70">
        <v>5.26</v>
      </c>
      <c r="K191" s="60"/>
      <c r="L191" s="70">
        <v>7.24</v>
      </c>
    </row>
    <row r="192" spans="1:12" outlineLevel="1" x14ac:dyDescent="0.2">
      <c r="A192" s="57"/>
      <c r="B192" s="57"/>
      <c r="C192" s="145" t="s">
        <v>296</v>
      </c>
      <c r="D192" s="145"/>
      <c r="E192" s="145"/>
      <c r="F192" s="145"/>
      <c r="G192" s="145"/>
      <c r="H192" s="145"/>
      <c r="I192" s="145"/>
      <c r="J192" s="145"/>
      <c r="K192" s="145"/>
      <c r="L192" s="145"/>
    </row>
    <row r="193" spans="1:22" x14ac:dyDescent="0.2">
      <c r="A193" s="57"/>
      <c r="B193" s="61" t="s">
        <v>25</v>
      </c>
      <c r="C193" s="57" t="s">
        <v>175</v>
      </c>
      <c r="D193" s="57"/>
      <c r="E193" s="57"/>
      <c r="F193" s="57"/>
      <c r="G193" s="57"/>
      <c r="H193" s="57"/>
      <c r="I193" s="57"/>
      <c r="J193" s="57"/>
      <c r="K193" s="57"/>
      <c r="L193" s="72">
        <v>196.6</v>
      </c>
    </row>
    <row r="194" spans="1:22" ht="25.5" outlineLevel="1" x14ac:dyDescent="0.2">
      <c r="A194" s="57"/>
      <c r="B194" s="46" t="s">
        <v>297</v>
      </c>
      <c r="C194" s="46" t="s">
        <v>298</v>
      </c>
      <c r="D194" s="58" t="s">
        <v>299</v>
      </c>
      <c r="E194" s="78">
        <v>0.6</v>
      </c>
      <c r="F194" s="60"/>
      <c r="G194" s="79">
        <v>0.17568</v>
      </c>
      <c r="H194" s="70">
        <v>340.41</v>
      </c>
      <c r="I194" s="76">
        <v>1.58</v>
      </c>
      <c r="J194" s="70">
        <v>537.85</v>
      </c>
      <c r="K194" s="60"/>
      <c r="L194" s="70">
        <v>94.49</v>
      </c>
    </row>
    <row r="195" spans="1:22" outlineLevel="1" x14ac:dyDescent="0.2">
      <c r="A195" s="57"/>
      <c r="B195" s="57"/>
      <c r="C195" s="145" t="s">
        <v>300</v>
      </c>
      <c r="D195" s="145"/>
      <c r="E195" s="145"/>
      <c r="F195" s="145"/>
      <c r="G195" s="145"/>
      <c r="H195" s="145"/>
      <c r="I195" s="145"/>
      <c r="J195" s="145"/>
      <c r="K195" s="145"/>
      <c r="L195" s="145"/>
    </row>
    <row r="196" spans="1:22" ht="25.5" outlineLevel="1" x14ac:dyDescent="0.2">
      <c r="A196" s="57"/>
      <c r="B196" s="46" t="s">
        <v>301</v>
      </c>
      <c r="C196" s="46" t="s">
        <v>302</v>
      </c>
      <c r="D196" s="58" t="s">
        <v>299</v>
      </c>
      <c r="E196" s="78">
        <v>3.9</v>
      </c>
      <c r="F196" s="60"/>
      <c r="G196" s="79">
        <v>1.14192</v>
      </c>
      <c r="H196" s="70">
        <v>114.64</v>
      </c>
      <c r="I196" s="76">
        <v>0.78</v>
      </c>
      <c r="J196" s="70">
        <v>89.42</v>
      </c>
      <c r="K196" s="60"/>
      <c r="L196" s="70">
        <v>102.11</v>
      </c>
    </row>
    <row r="197" spans="1:22" outlineLevel="1" x14ac:dyDescent="0.2">
      <c r="A197" s="57"/>
      <c r="B197" s="57"/>
      <c r="C197" s="145" t="s">
        <v>303</v>
      </c>
      <c r="D197" s="145"/>
      <c r="E197" s="145"/>
      <c r="F197" s="145"/>
      <c r="G197" s="145"/>
      <c r="H197" s="145"/>
      <c r="I197" s="145"/>
      <c r="J197" s="145"/>
      <c r="K197" s="145"/>
      <c r="L197" s="145"/>
    </row>
    <row r="198" spans="1:22" outlineLevel="1" x14ac:dyDescent="0.2">
      <c r="A198" s="57"/>
      <c r="B198" s="46" t="s">
        <v>176</v>
      </c>
      <c r="C198" s="46" t="s">
        <v>177</v>
      </c>
      <c r="D198" s="58" t="s">
        <v>178</v>
      </c>
      <c r="E198" s="78">
        <v>2.5</v>
      </c>
      <c r="F198" s="60"/>
      <c r="G198" s="91">
        <v>0.73199999999999998</v>
      </c>
      <c r="H198" s="68"/>
      <c r="I198" s="69"/>
      <c r="J198" s="68"/>
      <c r="K198" s="60"/>
      <c r="L198" s="68"/>
    </row>
    <row r="199" spans="1:22" outlineLevel="1" x14ac:dyDescent="0.2">
      <c r="A199" s="57"/>
      <c r="B199" s="57"/>
      <c r="C199" s="145" t="s">
        <v>304</v>
      </c>
      <c r="D199" s="145"/>
      <c r="E199" s="145"/>
      <c r="F199" s="145"/>
      <c r="G199" s="145"/>
      <c r="H199" s="145"/>
      <c r="I199" s="145"/>
      <c r="J199" s="145"/>
      <c r="K199" s="145"/>
      <c r="L199" s="145"/>
    </row>
    <row r="200" spans="1:22" x14ac:dyDescent="0.2">
      <c r="A200" s="57"/>
      <c r="B200" s="57"/>
      <c r="C200" s="80" t="s">
        <v>180</v>
      </c>
      <c r="D200" s="81"/>
      <c r="E200" s="81"/>
      <c r="F200" s="81"/>
      <c r="G200" s="81"/>
      <c r="H200" s="81"/>
      <c r="I200" s="81"/>
      <c r="J200" s="81"/>
      <c r="K200" s="81"/>
      <c r="L200" s="89">
        <v>4966.9399999999996</v>
      </c>
    </row>
    <row r="201" spans="1:22" outlineLevel="1" x14ac:dyDescent="0.2">
      <c r="A201" s="57"/>
      <c r="B201" s="57"/>
      <c r="C201" s="57" t="s">
        <v>181</v>
      </c>
      <c r="D201" s="57"/>
      <c r="E201" s="57"/>
      <c r="F201" s="57"/>
      <c r="G201" s="57"/>
      <c r="H201" s="57"/>
      <c r="I201" s="57"/>
      <c r="J201" s="57"/>
      <c r="K201" s="57"/>
      <c r="L201" s="70">
        <v>4763.1000000000004</v>
      </c>
    </row>
    <row r="202" spans="1:22" outlineLevel="1" x14ac:dyDescent="0.2">
      <c r="A202" s="57"/>
      <c r="B202" s="46" t="s">
        <v>305</v>
      </c>
      <c r="C202" s="46" t="s">
        <v>306</v>
      </c>
      <c r="D202" s="62" t="s">
        <v>184</v>
      </c>
      <c r="E202" s="83">
        <v>89</v>
      </c>
      <c r="F202" s="84"/>
      <c r="G202" s="83">
        <v>89</v>
      </c>
      <c r="H202" s="57"/>
      <c r="I202" s="57"/>
      <c r="J202" s="57"/>
      <c r="K202" s="57"/>
      <c r="L202" s="70">
        <v>4239.16</v>
      </c>
    </row>
    <row r="203" spans="1:22" outlineLevel="1" x14ac:dyDescent="0.2">
      <c r="A203" s="57"/>
      <c r="B203" s="46" t="s">
        <v>307</v>
      </c>
      <c r="C203" s="46" t="s">
        <v>308</v>
      </c>
      <c r="D203" s="62" t="s">
        <v>184</v>
      </c>
      <c r="E203" s="83">
        <v>45</v>
      </c>
      <c r="F203" s="84"/>
      <c r="G203" s="83">
        <v>45</v>
      </c>
      <c r="H203" s="57"/>
      <c r="I203" s="57"/>
      <c r="J203" s="57"/>
      <c r="K203" s="57"/>
      <c r="L203" s="70">
        <v>2143.4</v>
      </c>
    </row>
    <row r="204" spans="1:22" x14ac:dyDescent="0.2">
      <c r="A204" s="85"/>
      <c r="B204" s="85"/>
      <c r="C204" s="86" t="s">
        <v>187</v>
      </c>
      <c r="D204" s="85"/>
      <c r="E204" s="85"/>
      <c r="F204" s="85"/>
      <c r="G204" s="85"/>
      <c r="H204" s="85"/>
      <c r="I204" s="85"/>
      <c r="J204" s="87">
        <v>38761.949999999997</v>
      </c>
      <c r="K204" s="85"/>
      <c r="L204" s="87">
        <v>11349.5</v>
      </c>
    </row>
    <row r="205" spans="1:22" ht="38.25" x14ac:dyDescent="0.2">
      <c r="A205" s="57" t="s">
        <v>154</v>
      </c>
      <c r="B205" s="46" t="s">
        <v>309</v>
      </c>
      <c r="C205" s="46" t="s">
        <v>310</v>
      </c>
      <c r="D205" s="58" t="s">
        <v>178</v>
      </c>
      <c r="E205" s="59">
        <v>1.3338000000000001</v>
      </c>
      <c r="F205" s="60"/>
      <c r="G205" s="59">
        <v>1.3338000000000001</v>
      </c>
      <c r="H205" s="57"/>
      <c r="I205" s="57"/>
      <c r="J205" s="57"/>
      <c r="K205" s="57"/>
      <c r="L205" s="57"/>
    </row>
    <row r="206" spans="1:22" x14ac:dyDescent="0.2">
      <c r="A206" s="57"/>
      <c r="B206" s="57"/>
      <c r="C206" s="145" t="s">
        <v>311</v>
      </c>
      <c r="D206" s="145"/>
      <c r="E206" s="145"/>
      <c r="F206" s="145"/>
      <c r="G206" s="145"/>
      <c r="H206" s="145"/>
      <c r="I206" s="145"/>
      <c r="J206" s="145"/>
      <c r="K206" s="145"/>
      <c r="L206" s="145"/>
    </row>
    <row r="207" spans="1:22" ht="25.5" outlineLevel="1" x14ac:dyDescent="0.2">
      <c r="A207" s="57"/>
      <c r="B207" s="46" t="s">
        <v>245</v>
      </c>
      <c r="C207" s="141" t="s">
        <v>246</v>
      </c>
      <c r="D207" s="141"/>
      <c r="E207" s="141"/>
      <c r="F207" s="141"/>
      <c r="G207" s="141"/>
      <c r="H207" s="141"/>
      <c r="I207" s="141"/>
      <c r="J207" s="141"/>
      <c r="K207" s="141"/>
      <c r="L207" s="141"/>
      <c r="V207" s="46" t="s">
        <v>246</v>
      </c>
    </row>
    <row r="208" spans="1:22" outlineLevel="1" x14ac:dyDescent="0.2">
      <c r="A208" s="57"/>
      <c r="B208" s="57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V208" s="46"/>
    </row>
    <row r="209" spans="1:12" x14ac:dyDescent="0.2">
      <c r="A209" s="157" t="s">
        <v>247</v>
      </c>
      <c r="B209" s="157"/>
      <c r="C209" s="157"/>
      <c r="D209" s="158"/>
      <c r="E209" s="158"/>
      <c r="F209" s="158"/>
      <c r="G209" s="158"/>
      <c r="H209" s="158"/>
      <c r="I209" s="158"/>
      <c r="J209" s="158"/>
      <c r="K209" s="158"/>
      <c r="L209" s="158"/>
    </row>
    <row r="210" spans="1:12" x14ac:dyDescent="0.2">
      <c r="A210" s="158"/>
      <c r="B210" s="158"/>
      <c r="C210" s="96" t="s">
        <v>248</v>
      </c>
      <c r="D210" s="158" t="s">
        <v>249</v>
      </c>
      <c r="E210" s="158"/>
      <c r="F210" s="158"/>
      <c r="G210" s="158"/>
      <c r="H210" s="158"/>
      <c r="I210" s="158"/>
      <c r="J210" s="158"/>
      <c r="K210" s="158"/>
      <c r="L210" s="158"/>
    </row>
    <row r="211" spans="1:12" x14ac:dyDescent="0.2">
      <c r="A211" s="158"/>
      <c r="B211" s="158"/>
      <c r="C211" s="96" t="s">
        <v>166</v>
      </c>
      <c r="D211" s="158" t="s">
        <v>249</v>
      </c>
      <c r="E211" s="158"/>
      <c r="F211" s="158"/>
      <c r="G211" s="158"/>
      <c r="H211" s="158"/>
      <c r="I211" s="158"/>
      <c r="J211" s="158"/>
      <c r="K211" s="158"/>
      <c r="L211" s="158"/>
    </row>
    <row r="212" spans="1:12" x14ac:dyDescent="0.2">
      <c r="A212" s="158"/>
      <c r="B212" s="158"/>
      <c r="C212" s="96" t="s">
        <v>175</v>
      </c>
      <c r="D212" s="158" t="s">
        <v>99</v>
      </c>
      <c r="E212" s="158"/>
      <c r="F212" s="158"/>
      <c r="G212" s="158"/>
      <c r="H212" s="158"/>
      <c r="I212" s="158"/>
      <c r="J212" s="158"/>
      <c r="K212" s="158"/>
      <c r="L212" s="158"/>
    </row>
    <row r="213" spans="1:12" x14ac:dyDescent="0.2">
      <c r="A213" s="158"/>
      <c r="B213" s="158"/>
      <c r="C213" s="96" t="s">
        <v>250</v>
      </c>
      <c r="D213" s="158" t="s">
        <v>249</v>
      </c>
      <c r="E213" s="158"/>
      <c r="F213" s="158"/>
      <c r="G213" s="158"/>
      <c r="H213" s="158"/>
      <c r="I213" s="158"/>
      <c r="J213" s="158"/>
      <c r="K213" s="158"/>
      <c r="L213" s="158"/>
    </row>
    <row r="214" spans="1:12" x14ac:dyDescent="0.2">
      <c r="A214" s="57"/>
      <c r="B214" s="61" t="s">
        <v>22</v>
      </c>
      <c r="C214" s="57" t="s">
        <v>161</v>
      </c>
      <c r="D214" s="62" t="s">
        <v>162</v>
      </c>
      <c r="E214" s="57"/>
      <c r="F214" s="57"/>
      <c r="G214" s="63">
        <v>43.508555999999999</v>
      </c>
      <c r="H214" s="57"/>
      <c r="I214" s="57"/>
      <c r="J214" s="57"/>
      <c r="K214" s="57"/>
      <c r="L214" s="72">
        <v>16042.04</v>
      </c>
    </row>
    <row r="215" spans="1:12" outlineLevel="1" x14ac:dyDescent="0.2">
      <c r="A215" s="57"/>
      <c r="B215" s="46" t="s">
        <v>163</v>
      </c>
      <c r="C215" s="65" t="s">
        <v>164</v>
      </c>
      <c r="D215" s="58" t="s">
        <v>162</v>
      </c>
      <c r="E215" s="78">
        <v>46.6</v>
      </c>
      <c r="F215" s="78">
        <v>0.7</v>
      </c>
      <c r="G215" s="67">
        <v>43.508555999999999</v>
      </c>
      <c r="H215" s="68"/>
      <c r="I215" s="69"/>
      <c r="J215" s="70">
        <v>368.71</v>
      </c>
      <c r="K215" s="60"/>
      <c r="L215" s="70">
        <v>16042.04</v>
      </c>
    </row>
    <row r="216" spans="1:12" outlineLevel="1" x14ac:dyDescent="0.2">
      <c r="A216" s="57"/>
      <c r="B216" s="57"/>
      <c r="C216" s="145" t="s">
        <v>312</v>
      </c>
      <c r="D216" s="145"/>
      <c r="E216" s="145"/>
      <c r="F216" s="145"/>
      <c r="G216" s="145"/>
      <c r="H216" s="145"/>
      <c r="I216" s="145"/>
      <c r="J216" s="145"/>
      <c r="K216" s="145"/>
      <c r="L216" s="145"/>
    </row>
    <row r="217" spans="1:12" x14ac:dyDescent="0.2">
      <c r="A217" s="57"/>
      <c r="B217" s="61" t="s">
        <v>23</v>
      </c>
      <c r="C217" s="57" t="s">
        <v>166</v>
      </c>
      <c r="D217" s="57"/>
      <c r="E217" s="57"/>
      <c r="F217" s="57"/>
      <c r="G217" s="57"/>
      <c r="H217" s="57"/>
      <c r="I217" s="57"/>
      <c r="J217" s="57"/>
      <c r="K217" s="57"/>
      <c r="L217" s="72">
        <v>627.71</v>
      </c>
    </row>
    <row r="218" spans="1:12" x14ac:dyDescent="0.2">
      <c r="A218" s="57"/>
      <c r="B218" s="61"/>
      <c r="C218" s="73" t="s">
        <v>167</v>
      </c>
      <c r="D218" s="74" t="s">
        <v>162</v>
      </c>
      <c r="E218" s="57"/>
      <c r="F218" s="57"/>
      <c r="G218" s="99">
        <v>0.28943459999999999</v>
      </c>
      <c r="H218" s="57"/>
      <c r="I218" s="57"/>
      <c r="J218" s="57"/>
      <c r="K218" s="57"/>
      <c r="L218" s="72">
        <v>136.13999999999999</v>
      </c>
    </row>
    <row r="219" spans="1:12" ht="25.5" outlineLevel="1" x14ac:dyDescent="0.2">
      <c r="A219" s="57"/>
      <c r="B219" s="46" t="s">
        <v>313</v>
      </c>
      <c r="C219" s="46" t="s">
        <v>314</v>
      </c>
      <c r="D219" s="58" t="s">
        <v>170</v>
      </c>
      <c r="E219" s="66">
        <v>0.12</v>
      </c>
      <c r="F219" s="78">
        <v>0.7</v>
      </c>
      <c r="G219" s="100">
        <v>0.11203920000000001</v>
      </c>
      <c r="H219" s="68"/>
      <c r="I219" s="69"/>
      <c r="J219" s="70">
        <v>1617.05</v>
      </c>
      <c r="K219" s="60"/>
      <c r="L219" s="70">
        <v>181.17</v>
      </c>
    </row>
    <row r="220" spans="1:12" outlineLevel="1" x14ac:dyDescent="0.2">
      <c r="A220" s="57"/>
      <c r="B220" s="57"/>
      <c r="C220" s="145" t="s">
        <v>315</v>
      </c>
      <c r="D220" s="145"/>
      <c r="E220" s="145"/>
      <c r="F220" s="145"/>
      <c r="G220" s="145"/>
      <c r="H220" s="145"/>
      <c r="I220" s="145"/>
      <c r="J220" s="145"/>
      <c r="K220" s="145"/>
      <c r="L220" s="145"/>
    </row>
    <row r="221" spans="1:12" outlineLevel="1" x14ac:dyDescent="0.2">
      <c r="A221" s="57"/>
      <c r="B221" s="46" t="s">
        <v>316</v>
      </c>
      <c r="C221" s="65" t="s">
        <v>317</v>
      </c>
      <c r="D221" s="58" t="s">
        <v>162</v>
      </c>
      <c r="E221" s="66">
        <v>0.12</v>
      </c>
      <c r="F221" s="78">
        <v>0.7</v>
      </c>
      <c r="G221" s="100">
        <v>0.11203920000000001</v>
      </c>
      <c r="H221" s="68"/>
      <c r="I221" s="69"/>
      <c r="J221" s="70">
        <v>557.71</v>
      </c>
      <c r="K221" s="60"/>
      <c r="L221" s="70">
        <v>62.49</v>
      </c>
    </row>
    <row r="222" spans="1:12" outlineLevel="1" x14ac:dyDescent="0.2">
      <c r="A222" s="57"/>
      <c r="B222" s="57"/>
      <c r="C222" s="145" t="s">
        <v>318</v>
      </c>
      <c r="D222" s="145"/>
      <c r="E222" s="145"/>
      <c r="F222" s="145"/>
      <c r="G222" s="145"/>
      <c r="H222" s="145"/>
      <c r="I222" s="145"/>
      <c r="J222" s="145"/>
      <c r="K222" s="145"/>
      <c r="L222" s="145"/>
    </row>
    <row r="223" spans="1:12" ht="25.5" outlineLevel="1" x14ac:dyDescent="0.2">
      <c r="A223" s="57"/>
      <c r="B223" s="46" t="s">
        <v>319</v>
      </c>
      <c r="C223" s="46" t="s">
        <v>320</v>
      </c>
      <c r="D223" s="58" t="s">
        <v>170</v>
      </c>
      <c r="E223" s="66">
        <v>9.08</v>
      </c>
      <c r="F223" s="78">
        <v>0.7</v>
      </c>
      <c r="G223" s="100">
        <v>8.4776328000000003</v>
      </c>
      <c r="H223" s="70">
        <v>13.44</v>
      </c>
      <c r="I223" s="76">
        <v>1.48</v>
      </c>
      <c r="J223" s="70">
        <v>19.89</v>
      </c>
      <c r="K223" s="60"/>
      <c r="L223" s="70">
        <v>168.62</v>
      </c>
    </row>
    <row r="224" spans="1:12" outlineLevel="1" x14ac:dyDescent="0.2">
      <c r="A224" s="57"/>
      <c r="B224" s="57"/>
      <c r="C224" s="145" t="s">
        <v>321</v>
      </c>
      <c r="D224" s="145"/>
      <c r="E224" s="145"/>
      <c r="F224" s="145"/>
      <c r="G224" s="145"/>
      <c r="H224" s="145"/>
      <c r="I224" s="145"/>
      <c r="J224" s="145"/>
      <c r="K224" s="145"/>
      <c r="L224" s="145"/>
    </row>
    <row r="225" spans="1:12" ht="25.5" outlineLevel="1" x14ac:dyDescent="0.2">
      <c r="A225" s="57"/>
      <c r="B225" s="46" t="s">
        <v>254</v>
      </c>
      <c r="C225" s="46" t="s">
        <v>255</v>
      </c>
      <c r="D225" s="58" t="s">
        <v>170</v>
      </c>
      <c r="E225" s="66">
        <v>0.19</v>
      </c>
      <c r="F225" s="78">
        <v>0.7</v>
      </c>
      <c r="G225" s="100">
        <v>0.17739540000000001</v>
      </c>
      <c r="H225" s="68"/>
      <c r="I225" s="69"/>
      <c r="J225" s="70">
        <v>651.66999999999996</v>
      </c>
      <c r="K225" s="60"/>
      <c r="L225" s="70">
        <v>115.6</v>
      </c>
    </row>
    <row r="226" spans="1:12" outlineLevel="1" x14ac:dyDescent="0.2">
      <c r="A226" s="57"/>
      <c r="B226" s="57"/>
      <c r="C226" s="145" t="s">
        <v>322</v>
      </c>
      <c r="D226" s="145"/>
      <c r="E226" s="145"/>
      <c r="F226" s="145"/>
      <c r="G226" s="145"/>
      <c r="H226" s="145"/>
      <c r="I226" s="145"/>
      <c r="J226" s="145"/>
      <c r="K226" s="145"/>
      <c r="L226" s="145"/>
    </row>
    <row r="227" spans="1:12" outlineLevel="1" x14ac:dyDescent="0.2">
      <c r="A227" s="57"/>
      <c r="B227" s="46" t="s">
        <v>257</v>
      </c>
      <c r="C227" s="65" t="s">
        <v>258</v>
      </c>
      <c r="D227" s="58" t="s">
        <v>162</v>
      </c>
      <c r="E227" s="66">
        <v>0.19</v>
      </c>
      <c r="F227" s="78">
        <v>0.7</v>
      </c>
      <c r="G227" s="100">
        <v>0.17739540000000001</v>
      </c>
      <c r="H227" s="68"/>
      <c r="I227" s="69"/>
      <c r="J227" s="70">
        <v>415.19</v>
      </c>
      <c r="K227" s="60"/>
      <c r="L227" s="70">
        <v>73.650000000000006</v>
      </c>
    </row>
    <row r="228" spans="1:12" outlineLevel="1" x14ac:dyDescent="0.2">
      <c r="A228" s="57"/>
      <c r="B228" s="57"/>
      <c r="C228" s="145" t="s">
        <v>323</v>
      </c>
      <c r="D228" s="145"/>
      <c r="E228" s="145"/>
      <c r="F228" s="145"/>
      <c r="G228" s="145"/>
      <c r="H228" s="145"/>
      <c r="I228" s="145"/>
      <c r="J228" s="145"/>
      <c r="K228" s="145"/>
      <c r="L228" s="145"/>
    </row>
    <row r="229" spans="1:12" ht="25.5" outlineLevel="1" x14ac:dyDescent="0.2">
      <c r="A229" s="57"/>
      <c r="B229" s="46" t="s">
        <v>294</v>
      </c>
      <c r="C229" s="46" t="s">
        <v>295</v>
      </c>
      <c r="D229" s="58" t="s">
        <v>170</v>
      </c>
      <c r="E229" s="66">
        <v>1.86</v>
      </c>
      <c r="F229" s="78">
        <v>0.7</v>
      </c>
      <c r="G229" s="100">
        <v>1.7366075999999999</v>
      </c>
      <c r="H229" s="70">
        <v>4.3499999999999996</v>
      </c>
      <c r="I229" s="76">
        <v>1.21</v>
      </c>
      <c r="J229" s="70">
        <v>5.26</v>
      </c>
      <c r="K229" s="60"/>
      <c r="L229" s="70">
        <v>9.1300000000000008</v>
      </c>
    </row>
    <row r="230" spans="1:12" outlineLevel="1" x14ac:dyDescent="0.2">
      <c r="A230" s="57"/>
      <c r="B230" s="57"/>
      <c r="C230" s="145" t="s">
        <v>324</v>
      </c>
      <c r="D230" s="145"/>
      <c r="E230" s="145"/>
      <c r="F230" s="145"/>
      <c r="G230" s="145"/>
      <c r="H230" s="145"/>
      <c r="I230" s="145"/>
      <c r="J230" s="145"/>
      <c r="K230" s="145"/>
      <c r="L230" s="145"/>
    </row>
    <row r="231" spans="1:12" ht="38.25" outlineLevel="1" x14ac:dyDescent="0.2">
      <c r="A231" s="57"/>
      <c r="B231" s="46" t="s">
        <v>325</v>
      </c>
      <c r="C231" s="46" t="s">
        <v>326</v>
      </c>
      <c r="D231" s="58" t="s">
        <v>170</v>
      </c>
      <c r="E231" s="66">
        <v>1.75</v>
      </c>
      <c r="F231" s="78">
        <v>0.7</v>
      </c>
      <c r="G231" s="67">
        <v>1.6339049999999999</v>
      </c>
      <c r="H231" s="68"/>
      <c r="I231" s="69"/>
      <c r="J231" s="70">
        <v>93.76</v>
      </c>
      <c r="K231" s="60"/>
      <c r="L231" s="70">
        <v>153.19</v>
      </c>
    </row>
    <row r="232" spans="1:12" outlineLevel="1" x14ac:dyDescent="0.2">
      <c r="A232" s="57"/>
      <c r="B232" s="57"/>
      <c r="C232" s="145" t="s">
        <v>327</v>
      </c>
      <c r="D232" s="145"/>
      <c r="E232" s="145"/>
      <c r="F232" s="145"/>
      <c r="G232" s="145"/>
      <c r="H232" s="145"/>
      <c r="I232" s="145"/>
      <c r="J232" s="145"/>
      <c r="K232" s="145"/>
      <c r="L232" s="145"/>
    </row>
    <row r="233" spans="1:12" x14ac:dyDescent="0.2">
      <c r="A233" s="57"/>
      <c r="B233" s="61" t="s">
        <v>25</v>
      </c>
      <c r="C233" s="57" t="s">
        <v>175</v>
      </c>
      <c r="D233" s="57"/>
      <c r="E233" s="57"/>
      <c r="F233" s="57"/>
      <c r="G233" s="57"/>
      <c r="H233" s="57"/>
      <c r="I233" s="57"/>
      <c r="J233" s="57"/>
      <c r="K233" s="57"/>
      <c r="L233" s="77"/>
    </row>
    <row r="234" spans="1:12" ht="25.5" outlineLevel="1" x14ac:dyDescent="0.2">
      <c r="A234" s="57"/>
      <c r="B234" s="46" t="s">
        <v>301</v>
      </c>
      <c r="C234" s="46" t="s">
        <v>302</v>
      </c>
      <c r="D234" s="58" t="s">
        <v>299</v>
      </c>
      <c r="E234" s="78">
        <v>1.5</v>
      </c>
      <c r="F234" s="83">
        <v>0</v>
      </c>
      <c r="G234" s="83">
        <v>0</v>
      </c>
      <c r="H234" s="70">
        <v>114.64</v>
      </c>
      <c r="I234" s="76">
        <v>0.78</v>
      </c>
      <c r="J234" s="70">
        <v>89.42</v>
      </c>
      <c r="K234" s="60"/>
      <c r="L234" s="68"/>
    </row>
    <row r="235" spans="1:12" outlineLevel="1" x14ac:dyDescent="0.2">
      <c r="A235" s="57"/>
      <c r="B235" s="57"/>
      <c r="C235" s="145" t="s">
        <v>328</v>
      </c>
      <c r="D235" s="145"/>
      <c r="E235" s="145"/>
      <c r="F235" s="145"/>
      <c r="G235" s="145"/>
      <c r="H235" s="145"/>
      <c r="I235" s="145"/>
      <c r="J235" s="145"/>
      <c r="K235" s="145"/>
      <c r="L235" s="145"/>
    </row>
    <row r="236" spans="1:12" outlineLevel="1" x14ac:dyDescent="0.2">
      <c r="A236" s="57"/>
      <c r="B236" s="46" t="s">
        <v>329</v>
      </c>
      <c r="C236" s="46" t="s">
        <v>330</v>
      </c>
      <c r="D236" s="58" t="s">
        <v>269</v>
      </c>
      <c r="E236" s="66">
        <v>0.45</v>
      </c>
      <c r="F236" s="83">
        <v>0</v>
      </c>
      <c r="G236" s="83">
        <v>0</v>
      </c>
      <c r="H236" s="70">
        <v>41.38</v>
      </c>
      <c r="I236" s="76">
        <v>1.41</v>
      </c>
      <c r="J236" s="70">
        <v>58.35</v>
      </c>
      <c r="K236" s="60"/>
      <c r="L236" s="68"/>
    </row>
    <row r="237" spans="1:12" outlineLevel="1" x14ac:dyDescent="0.2">
      <c r="A237" s="57"/>
      <c r="B237" s="57"/>
      <c r="C237" s="145" t="s">
        <v>331</v>
      </c>
      <c r="D237" s="145"/>
      <c r="E237" s="145"/>
      <c r="F237" s="145"/>
      <c r="G237" s="145"/>
      <c r="H237" s="145"/>
      <c r="I237" s="145"/>
      <c r="J237" s="145"/>
      <c r="K237" s="145"/>
      <c r="L237" s="145"/>
    </row>
    <row r="238" spans="1:12" outlineLevel="1" x14ac:dyDescent="0.2">
      <c r="A238" s="57"/>
      <c r="B238" s="46" t="s">
        <v>263</v>
      </c>
      <c r="C238" s="46" t="s">
        <v>264</v>
      </c>
      <c r="D238" s="58" t="s">
        <v>265</v>
      </c>
      <c r="E238" s="91">
        <v>1.587</v>
      </c>
      <c r="F238" s="83">
        <v>0</v>
      </c>
      <c r="G238" s="83">
        <v>0</v>
      </c>
      <c r="H238" s="68"/>
      <c r="I238" s="69"/>
      <c r="J238" s="70">
        <v>9.16</v>
      </c>
      <c r="K238" s="60"/>
      <c r="L238" s="68"/>
    </row>
    <row r="239" spans="1:12" outlineLevel="1" x14ac:dyDescent="0.2">
      <c r="A239" s="57"/>
      <c r="B239" s="57"/>
      <c r="C239" s="145" t="s">
        <v>332</v>
      </c>
      <c r="D239" s="145"/>
      <c r="E239" s="145"/>
      <c r="F239" s="145"/>
      <c r="G239" s="145"/>
      <c r="H239" s="145"/>
      <c r="I239" s="145"/>
      <c r="J239" s="145"/>
      <c r="K239" s="145"/>
      <c r="L239" s="145"/>
    </row>
    <row r="240" spans="1:12" ht="51" outlineLevel="1" x14ac:dyDescent="0.2">
      <c r="A240" s="57"/>
      <c r="B240" s="46" t="s">
        <v>333</v>
      </c>
      <c r="C240" s="46" t="s">
        <v>334</v>
      </c>
      <c r="D240" s="58" t="s">
        <v>269</v>
      </c>
      <c r="E240" s="78">
        <v>1.4</v>
      </c>
      <c r="F240" s="83">
        <v>0</v>
      </c>
      <c r="G240" s="83">
        <v>0</v>
      </c>
      <c r="H240" s="70">
        <v>142.68</v>
      </c>
      <c r="I240" s="95">
        <v>0.9</v>
      </c>
      <c r="J240" s="70">
        <v>128.41</v>
      </c>
      <c r="K240" s="60"/>
      <c r="L240" s="68"/>
    </row>
    <row r="241" spans="1:12" outlineLevel="1" x14ac:dyDescent="0.2">
      <c r="A241" s="57"/>
      <c r="B241" s="57"/>
      <c r="C241" s="145" t="s">
        <v>335</v>
      </c>
      <c r="D241" s="145"/>
      <c r="E241" s="145"/>
      <c r="F241" s="145"/>
      <c r="G241" s="145"/>
      <c r="H241" s="145"/>
      <c r="I241" s="145"/>
      <c r="J241" s="145"/>
      <c r="K241" s="145"/>
      <c r="L241" s="145"/>
    </row>
    <row r="242" spans="1:12" ht="25.5" outlineLevel="1" x14ac:dyDescent="0.2">
      <c r="A242" s="57"/>
      <c r="B242" s="46" t="s">
        <v>336</v>
      </c>
      <c r="C242" s="46" t="s">
        <v>337</v>
      </c>
      <c r="D242" s="58" t="s">
        <v>269</v>
      </c>
      <c r="E242" s="78">
        <v>3.3</v>
      </c>
      <c r="F242" s="83">
        <v>0</v>
      </c>
      <c r="G242" s="83">
        <v>0</v>
      </c>
      <c r="H242" s="70">
        <v>174.93</v>
      </c>
      <c r="I242" s="76">
        <v>1.1100000000000001</v>
      </c>
      <c r="J242" s="70">
        <v>194.17</v>
      </c>
      <c r="K242" s="60"/>
      <c r="L242" s="68"/>
    </row>
    <row r="243" spans="1:12" outlineLevel="1" x14ac:dyDescent="0.2">
      <c r="A243" s="57"/>
      <c r="B243" s="57"/>
      <c r="C243" s="145" t="s">
        <v>338</v>
      </c>
      <c r="D243" s="145"/>
      <c r="E243" s="145"/>
      <c r="F243" s="145"/>
      <c r="G243" s="145"/>
      <c r="H243" s="145"/>
      <c r="I243" s="145"/>
      <c r="J243" s="145"/>
      <c r="K243" s="145"/>
      <c r="L243" s="145"/>
    </row>
    <row r="244" spans="1:12" outlineLevel="1" x14ac:dyDescent="0.2">
      <c r="A244" s="57"/>
      <c r="B244" s="46" t="s">
        <v>339</v>
      </c>
      <c r="C244" s="46" t="s">
        <v>340</v>
      </c>
      <c r="D244" s="58" t="s">
        <v>178</v>
      </c>
      <c r="E244" s="79">
        <v>1.0000000000000001E-5</v>
      </c>
      <c r="F244" s="83">
        <v>0</v>
      </c>
      <c r="G244" s="83">
        <v>0</v>
      </c>
      <c r="H244" s="70">
        <v>70296.2</v>
      </c>
      <c r="I244" s="95">
        <v>1.3</v>
      </c>
      <c r="J244" s="70">
        <v>91385.06</v>
      </c>
      <c r="K244" s="60"/>
      <c r="L244" s="68"/>
    </row>
    <row r="245" spans="1:12" outlineLevel="1" x14ac:dyDescent="0.2">
      <c r="A245" s="57"/>
      <c r="B245" s="57"/>
      <c r="C245" s="145" t="s">
        <v>341</v>
      </c>
      <c r="D245" s="145"/>
      <c r="E245" s="145"/>
      <c r="F245" s="145"/>
      <c r="G245" s="145"/>
      <c r="H245" s="145"/>
      <c r="I245" s="145"/>
      <c r="J245" s="145"/>
      <c r="K245" s="145"/>
      <c r="L245" s="145"/>
    </row>
    <row r="246" spans="1:12" ht="38.25" outlineLevel="1" x14ac:dyDescent="0.2">
      <c r="A246" s="57"/>
      <c r="B246" s="46" t="s">
        <v>342</v>
      </c>
      <c r="C246" s="46" t="s">
        <v>343</v>
      </c>
      <c r="D246" s="58" t="s">
        <v>178</v>
      </c>
      <c r="E246" s="59">
        <v>1E-4</v>
      </c>
      <c r="F246" s="83">
        <v>0</v>
      </c>
      <c r="G246" s="83">
        <v>0</v>
      </c>
      <c r="H246" s="71">
        <v>231787.35</v>
      </c>
      <c r="I246" s="76">
        <v>1.54</v>
      </c>
      <c r="J246" s="71">
        <v>356952.52</v>
      </c>
      <c r="K246" s="60"/>
      <c r="L246" s="68"/>
    </row>
    <row r="247" spans="1:12" outlineLevel="1" x14ac:dyDescent="0.2">
      <c r="A247" s="57"/>
      <c r="B247" s="57"/>
      <c r="C247" s="145" t="s">
        <v>344</v>
      </c>
      <c r="D247" s="145"/>
      <c r="E247" s="145"/>
      <c r="F247" s="145"/>
      <c r="G247" s="145"/>
      <c r="H247" s="145"/>
      <c r="I247" s="145"/>
      <c r="J247" s="145"/>
      <c r="K247" s="145"/>
      <c r="L247" s="145"/>
    </row>
    <row r="248" spans="1:12" ht="76.5" outlineLevel="1" x14ac:dyDescent="0.2">
      <c r="A248" s="57"/>
      <c r="B248" s="46" t="s">
        <v>345</v>
      </c>
      <c r="C248" s="46" t="s">
        <v>346</v>
      </c>
      <c r="D248" s="58" t="s">
        <v>347</v>
      </c>
      <c r="E248" s="59">
        <v>1.8700000000000001E-2</v>
      </c>
      <c r="F248" s="83">
        <v>0</v>
      </c>
      <c r="G248" s="83">
        <v>0</v>
      </c>
      <c r="H248" s="70">
        <v>307.83999999999997</v>
      </c>
      <c r="I248" s="76">
        <v>0.78</v>
      </c>
      <c r="J248" s="70">
        <v>240.12</v>
      </c>
      <c r="K248" s="60"/>
      <c r="L248" s="68"/>
    </row>
    <row r="249" spans="1:12" outlineLevel="1" x14ac:dyDescent="0.2">
      <c r="A249" s="57"/>
      <c r="B249" s="57"/>
      <c r="C249" s="145" t="s">
        <v>348</v>
      </c>
      <c r="D249" s="145"/>
      <c r="E249" s="145"/>
      <c r="F249" s="145"/>
      <c r="G249" s="145"/>
      <c r="H249" s="145"/>
      <c r="I249" s="145"/>
      <c r="J249" s="145"/>
      <c r="K249" s="145"/>
      <c r="L249" s="145"/>
    </row>
    <row r="250" spans="1:12" ht="25.5" outlineLevel="1" x14ac:dyDescent="0.2">
      <c r="A250" s="57"/>
      <c r="B250" s="46" t="s">
        <v>349</v>
      </c>
      <c r="C250" s="46" t="s">
        <v>350</v>
      </c>
      <c r="D250" s="58" t="s">
        <v>178</v>
      </c>
      <c r="E250" s="79">
        <v>3.0000000000000001E-5</v>
      </c>
      <c r="F250" s="83">
        <v>0</v>
      </c>
      <c r="G250" s="83">
        <v>0</v>
      </c>
      <c r="H250" s="70">
        <v>60258.2</v>
      </c>
      <c r="I250" s="76">
        <v>0.97</v>
      </c>
      <c r="J250" s="70">
        <v>58450.45</v>
      </c>
      <c r="K250" s="60"/>
      <c r="L250" s="68"/>
    </row>
    <row r="251" spans="1:12" outlineLevel="1" x14ac:dyDescent="0.2">
      <c r="A251" s="57"/>
      <c r="B251" s="57"/>
      <c r="C251" s="145" t="s">
        <v>351</v>
      </c>
      <c r="D251" s="145"/>
      <c r="E251" s="145"/>
      <c r="F251" s="145"/>
      <c r="G251" s="145"/>
      <c r="H251" s="145"/>
      <c r="I251" s="145"/>
      <c r="J251" s="145"/>
      <c r="K251" s="145"/>
      <c r="L251" s="145"/>
    </row>
    <row r="252" spans="1:12" ht="38.25" outlineLevel="1" x14ac:dyDescent="0.2">
      <c r="A252" s="57"/>
      <c r="B252" s="46" t="s">
        <v>352</v>
      </c>
      <c r="C252" s="46" t="s">
        <v>353</v>
      </c>
      <c r="D252" s="58" t="s">
        <v>178</v>
      </c>
      <c r="E252" s="79">
        <v>1.9400000000000001E-3</v>
      </c>
      <c r="F252" s="83">
        <v>0</v>
      </c>
      <c r="G252" s="83">
        <v>0</v>
      </c>
      <c r="H252" s="71">
        <v>136760</v>
      </c>
      <c r="I252" s="76">
        <v>1.01</v>
      </c>
      <c r="J252" s="71">
        <v>138127.6</v>
      </c>
      <c r="K252" s="60"/>
      <c r="L252" s="68"/>
    </row>
    <row r="253" spans="1:12" outlineLevel="1" x14ac:dyDescent="0.2">
      <c r="A253" s="57"/>
      <c r="B253" s="57"/>
      <c r="C253" s="145" t="s">
        <v>354</v>
      </c>
      <c r="D253" s="145"/>
      <c r="E253" s="145"/>
      <c r="F253" s="145"/>
      <c r="G253" s="145"/>
      <c r="H253" s="145"/>
      <c r="I253" s="145"/>
      <c r="J253" s="145"/>
      <c r="K253" s="145"/>
      <c r="L253" s="145"/>
    </row>
    <row r="254" spans="1:12" outlineLevel="1" x14ac:dyDescent="0.2">
      <c r="A254" s="57"/>
      <c r="B254" s="46" t="s">
        <v>355</v>
      </c>
      <c r="C254" s="46" t="s">
        <v>356</v>
      </c>
      <c r="D254" s="58" t="s">
        <v>178</v>
      </c>
      <c r="E254" s="79">
        <v>3.1E-4</v>
      </c>
      <c r="F254" s="83">
        <v>0</v>
      </c>
      <c r="G254" s="83">
        <v>0</v>
      </c>
      <c r="H254" s="70">
        <v>51280.15</v>
      </c>
      <c r="I254" s="76">
        <v>1.54</v>
      </c>
      <c r="J254" s="70">
        <v>78971.429999999993</v>
      </c>
      <c r="K254" s="60"/>
      <c r="L254" s="68"/>
    </row>
    <row r="255" spans="1:12" outlineLevel="1" x14ac:dyDescent="0.2">
      <c r="A255" s="57"/>
      <c r="B255" s="57"/>
      <c r="C255" s="145" t="s">
        <v>357</v>
      </c>
      <c r="D255" s="145"/>
      <c r="E255" s="145"/>
      <c r="F255" s="145"/>
      <c r="G255" s="145"/>
      <c r="H255" s="145"/>
      <c r="I255" s="145"/>
      <c r="J255" s="145"/>
      <c r="K255" s="145"/>
      <c r="L255" s="145"/>
    </row>
    <row r="256" spans="1:12" outlineLevel="1" x14ac:dyDescent="0.2">
      <c r="A256" s="57"/>
      <c r="B256" s="46" t="s">
        <v>358</v>
      </c>
      <c r="C256" s="46" t="s">
        <v>359</v>
      </c>
      <c r="D256" s="58" t="s">
        <v>178</v>
      </c>
      <c r="E256" s="59">
        <v>5.9999999999999995E-4</v>
      </c>
      <c r="F256" s="83">
        <v>0</v>
      </c>
      <c r="G256" s="83">
        <v>0</v>
      </c>
      <c r="H256" s="70">
        <v>98526.45</v>
      </c>
      <c r="I256" s="76">
        <v>1.47</v>
      </c>
      <c r="J256" s="71">
        <v>144833.88</v>
      </c>
      <c r="K256" s="60"/>
      <c r="L256" s="68"/>
    </row>
    <row r="257" spans="1:22" outlineLevel="1" x14ac:dyDescent="0.2">
      <c r="A257" s="57"/>
      <c r="B257" s="57"/>
      <c r="C257" s="145" t="s">
        <v>360</v>
      </c>
      <c r="D257" s="145"/>
      <c r="E257" s="145"/>
      <c r="F257" s="145"/>
      <c r="G257" s="145"/>
      <c r="H257" s="145"/>
      <c r="I257" s="145"/>
      <c r="J257" s="145"/>
      <c r="K257" s="145"/>
      <c r="L257" s="145"/>
    </row>
    <row r="258" spans="1:22" outlineLevel="1" x14ac:dyDescent="0.2">
      <c r="A258" s="57"/>
      <c r="B258" s="46" t="s">
        <v>361</v>
      </c>
      <c r="C258" s="46" t="s">
        <v>362</v>
      </c>
      <c r="D258" s="58" t="s">
        <v>178</v>
      </c>
      <c r="E258" s="83">
        <v>1</v>
      </c>
      <c r="F258" s="60"/>
      <c r="G258" s="83">
        <v>0</v>
      </c>
      <c r="H258" s="68"/>
      <c r="I258" s="69"/>
      <c r="J258" s="68"/>
      <c r="K258" s="60"/>
      <c r="L258" s="68"/>
    </row>
    <row r="259" spans="1:22" x14ac:dyDescent="0.2">
      <c r="A259" s="57"/>
      <c r="B259" s="57"/>
      <c r="C259" s="80" t="s">
        <v>180</v>
      </c>
      <c r="D259" s="81"/>
      <c r="E259" s="81"/>
      <c r="F259" s="81"/>
      <c r="G259" s="81"/>
      <c r="H259" s="81"/>
      <c r="I259" s="81"/>
      <c r="J259" s="81"/>
      <c r="K259" s="81"/>
      <c r="L259" s="89">
        <v>16805.89</v>
      </c>
    </row>
    <row r="260" spans="1:22" x14ac:dyDescent="0.2">
      <c r="A260" s="57"/>
      <c r="B260" s="46" t="s">
        <v>361</v>
      </c>
      <c r="C260" s="46" t="s">
        <v>362</v>
      </c>
      <c r="D260" s="58" t="s">
        <v>178</v>
      </c>
      <c r="E260" s="83">
        <v>1</v>
      </c>
      <c r="F260" s="60"/>
      <c r="G260" s="59">
        <v>1.3338000000000001</v>
      </c>
      <c r="H260" s="68"/>
      <c r="I260" s="69"/>
      <c r="J260" s="68"/>
      <c r="K260" s="60"/>
      <c r="L260" s="68"/>
    </row>
    <row r="261" spans="1:22" x14ac:dyDescent="0.2">
      <c r="A261" s="57"/>
      <c r="B261" s="57"/>
      <c r="C261" s="145" t="s">
        <v>363</v>
      </c>
      <c r="D261" s="145"/>
      <c r="E261" s="145"/>
      <c r="F261" s="145"/>
      <c r="G261" s="145"/>
      <c r="H261" s="145"/>
      <c r="I261" s="145"/>
      <c r="J261" s="145"/>
      <c r="K261" s="145"/>
      <c r="L261" s="145"/>
    </row>
    <row r="262" spans="1:22" outlineLevel="1" x14ac:dyDescent="0.2">
      <c r="A262" s="57"/>
      <c r="B262" s="57"/>
      <c r="C262" s="57" t="s">
        <v>181</v>
      </c>
      <c r="D262" s="57"/>
      <c r="E262" s="57"/>
      <c r="F262" s="57"/>
      <c r="G262" s="57"/>
      <c r="H262" s="57"/>
      <c r="I262" s="57"/>
      <c r="J262" s="57"/>
      <c r="K262" s="57"/>
      <c r="L262" s="70">
        <v>16178.18</v>
      </c>
    </row>
    <row r="263" spans="1:22" ht="25.5" outlineLevel="1" x14ac:dyDescent="0.2">
      <c r="A263" s="57"/>
      <c r="B263" s="46" t="s">
        <v>285</v>
      </c>
      <c r="C263" s="46" t="s">
        <v>286</v>
      </c>
      <c r="D263" s="62" t="s">
        <v>184</v>
      </c>
      <c r="E263" s="83">
        <v>93</v>
      </c>
      <c r="F263" s="84"/>
      <c r="G263" s="83">
        <v>93</v>
      </c>
      <c r="H263" s="57"/>
      <c r="I263" s="57"/>
      <c r="J263" s="57"/>
      <c r="K263" s="57"/>
      <c r="L263" s="70">
        <v>15045.71</v>
      </c>
    </row>
    <row r="264" spans="1:22" ht="25.5" outlineLevel="1" x14ac:dyDescent="0.2">
      <c r="A264" s="57"/>
      <c r="B264" s="46" t="s">
        <v>287</v>
      </c>
      <c r="C264" s="46" t="s">
        <v>288</v>
      </c>
      <c r="D264" s="62" t="s">
        <v>184</v>
      </c>
      <c r="E264" s="83">
        <v>62</v>
      </c>
      <c r="F264" s="84"/>
      <c r="G264" s="83">
        <v>62</v>
      </c>
      <c r="H264" s="57"/>
      <c r="I264" s="57"/>
      <c r="J264" s="57"/>
      <c r="K264" s="57"/>
      <c r="L264" s="70">
        <v>10030.469999999999</v>
      </c>
    </row>
    <row r="265" spans="1:22" x14ac:dyDescent="0.2">
      <c r="A265" s="85"/>
      <c r="B265" s="85"/>
      <c r="C265" s="86" t="s">
        <v>187</v>
      </c>
      <c r="D265" s="85"/>
      <c r="E265" s="85"/>
      <c r="F265" s="85"/>
      <c r="G265" s="85"/>
      <c r="H265" s="85"/>
      <c r="I265" s="85"/>
      <c r="J265" s="87">
        <v>31400.560000000001</v>
      </c>
      <c r="K265" s="85"/>
      <c r="L265" s="87">
        <v>41882.07</v>
      </c>
    </row>
    <row r="266" spans="1:22" ht="25.5" x14ac:dyDescent="0.2">
      <c r="A266" s="57" t="s">
        <v>155</v>
      </c>
      <c r="B266" s="46" t="s">
        <v>364</v>
      </c>
      <c r="C266" s="46" t="s">
        <v>365</v>
      </c>
      <c r="D266" s="58" t="s">
        <v>178</v>
      </c>
      <c r="E266" s="59">
        <v>0.55830000000000002</v>
      </c>
      <c r="F266" s="60"/>
      <c r="G266" s="59">
        <v>0.55830000000000002</v>
      </c>
      <c r="H266" s="57"/>
      <c r="I266" s="57"/>
      <c r="J266" s="57"/>
      <c r="K266" s="57"/>
      <c r="L266" s="57"/>
    </row>
    <row r="267" spans="1:22" x14ac:dyDescent="0.2">
      <c r="A267" s="57"/>
      <c r="B267" s="57"/>
      <c r="C267" s="145" t="s">
        <v>366</v>
      </c>
      <c r="D267" s="145"/>
      <c r="E267" s="145"/>
      <c r="F267" s="145"/>
      <c r="G267" s="145"/>
      <c r="H267" s="145"/>
      <c r="I267" s="145"/>
      <c r="J267" s="145"/>
      <c r="K267" s="145"/>
      <c r="L267" s="145"/>
    </row>
    <row r="268" spans="1:22" ht="25.5" outlineLevel="1" x14ac:dyDescent="0.2">
      <c r="A268" s="57"/>
      <c r="B268" s="46" t="s">
        <v>245</v>
      </c>
      <c r="C268" s="141" t="s">
        <v>246</v>
      </c>
      <c r="D268" s="141"/>
      <c r="E268" s="141"/>
      <c r="F268" s="141"/>
      <c r="G268" s="141"/>
      <c r="H268" s="141"/>
      <c r="I268" s="141"/>
      <c r="J268" s="141"/>
      <c r="K268" s="141"/>
      <c r="L268" s="141"/>
      <c r="V268" s="46" t="s">
        <v>246</v>
      </c>
    </row>
    <row r="269" spans="1:22" outlineLevel="1" x14ac:dyDescent="0.2">
      <c r="A269" s="57"/>
      <c r="B269" s="57"/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V269" s="46"/>
    </row>
    <row r="270" spans="1:22" x14ac:dyDescent="0.2">
      <c r="A270" s="157" t="s">
        <v>247</v>
      </c>
      <c r="B270" s="157"/>
      <c r="C270" s="157"/>
      <c r="D270" s="158"/>
      <c r="E270" s="158"/>
      <c r="F270" s="158"/>
      <c r="G270" s="158"/>
      <c r="H270" s="158"/>
      <c r="I270" s="158"/>
      <c r="J270" s="158"/>
      <c r="K270" s="158"/>
      <c r="L270" s="158"/>
    </row>
    <row r="271" spans="1:22" x14ac:dyDescent="0.2">
      <c r="A271" s="158"/>
      <c r="B271" s="158"/>
      <c r="C271" s="96" t="s">
        <v>248</v>
      </c>
      <c r="D271" s="158" t="s">
        <v>249</v>
      </c>
      <c r="E271" s="158"/>
      <c r="F271" s="158"/>
      <c r="G271" s="158"/>
      <c r="H271" s="158"/>
      <c r="I271" s="158"/>
      <c r="J271" s="158"/>
      <c r="K271" s="158"/>
      <c r="L271" s="158"/>
    </row>
    <row r="272" spans="1:22" x14ac:dyDescent="0.2">
      <c r="A272" s="158"/>
      <c r="B272" s="158"/>
      <c r="C272" s="96" t="s">
        <v>166</v>
      </c>
      <c r="D272" s="158" t="s">
        <v>249</v>
      </c>
      <c r="E272" s="158"/>
      <c r="F272" s="158"/>
      <c r="G272" s="158"/>
      <c r="H272" s="158"/>
      <c r="I272" s="158"/>
      <c r="J272" s="158"/>
      <c r="K272" s="158"/>
      <c r="L272" s="158"/>
    </row>
    <row r="273" spans="1:12" x14ac:dyDescent="0.2">
      <c r="A273" s="158"/>
      <c r="B273" s="158"/>
      <c r="C273" s="96" t="s">
        <v>175</v>
      </c>
      <c r="D273" s="158" t="s">
        <v>99</v>
      </c>
      <c r="E273" s="158"/>
      <c r="F273" s="158"/>
      <c r="G273" s="158"/>
      <c r="H273" s="158"/>
      <c r="I273" s="158"/>
      <c r="J273" s="158"/>
      <c r="K273" s="158"/>
      <c r="L273" s="158"/>
    </row>
    <row r="274" spans="1:12" x14ac:dyDescent="0.2">
      <c r="A274" s="158"/>
      <c r="B274" s="158"/>
      <c r="C274" s="96" t="s">
        <v>250</v>
      </c>
      <c r="D274" s="158" t="s">
        <v>249</v>
      </c>
      <c r="E274" s="158"/>
      <c r="F274" s="158"/>
      <c r="G274" s="158"/>
      <c r="H274" s="158"/>
      <c r="I274" s="158"/>
      <c r="J274" s="158"/>
      <c r="K274" s="158"/>
      <c r="L274" s="158"/>
    </row>
    <row r="275" spans="1:12" x14ac:dyDescent="0.2">
      <c r="A275" s="57"/>
      <c r="B275" s="61" t="s">
        <v>22</v>
      </c>
      <c r="C275" s="57" t="s">
        <v>161</v>
      </c>
      <c r="D275" s="62" t="s">
        <v>162</v>
      </c>
      <c r="E275" s="57"/>
      <c r="F275" s="57"/>
      <c r="G275" s="101">
        <v>22.326975300000001</v>
      </c>
      <c r="H275" s="57"/>
      <c r="I275" s="57"/>
      <c r="J275" s="57"/>
      <c r="K275" s="57"/>
      <c r="L275" s="72">
        <v>8439.6</v>
      </c>
    </row>
    <row r="276" spans="1:12" outlineLevel="1" x14ac:dyDescent="0.2">
      <c r="A276" s="57"/>
      <c r="B276" s="46" t="s">
        <v>367</v>
      </c>
      <c r="C276" s="65" t="s">
        <v>368</v>
      </c>
      <c r="D276" s="58" t="s">
        <v>162</v>
      </c>
      <c r="E276" s="66">
        <v>57.13</v>
      </c>
      <c r="F276" s="78">
        <v>0.7</v>
      </c>
      <c r="G276" s="100">
        <v>22.326975300000001</v>
      </c>
      <c r="H276" s="68"/>
      <c r="I276" s="69"/>
      <c r="J276" s="70">
        <v>378</v>
      </c>
      <c r="K276" s="60"/>
      <c r="L276" s="70">
        <v>8439.6</v>
      </c>
    </row>
    <row r="277" spans="1:12" outlineLevel="1" x14ac:dyDescent="0.2">
      <c r="A277" s="57"/>
      <c r="B277" s="57"/>
      <c r="C277" s="145" t="s">
        <v>369</v>
      </c>
      <c r="D277" s="145"/>
      <c r="E277" s="145"/>
      <c r="F277" s="145"/>
      <c r="G277" s="145"/>
      <c r="H277" s="145"/>
      <c r="I277" s="145"/>
      <c r="J277" s="145"/>
      <c r="K277" s="145"/>
      <c r="L277" s="145"/>
    </row>
    <row r="278" spans="1:12" x14ac:dyDescent="0.2">
      <c r="A278" s="57"/>
      <c r="B278" s="61" t="s">
        <v>23</v>
      </c>
      <c r="C278" s="57" t="s">
        <v>166</v>
      </c>
      <c r="D278" s="57"/>
      <c r="E278" s="57"/>
      <c r="F278" s="57"/>
      <c r="G278" s="57"/>
      <c r="H278" s="57"/>
      <c r="I278" s="57"/>
      <c r="J278" s="57"/>
      <c r="K278" s="57"/>
      <c r="L278" s="72">
        <v>4399.8</v>
      </c>
    </row>
    <row r="279" spans="1:12" x14ac:dyDescent="0.2">
      <c r="A279" s="57"/>
      <c r="B279" s="61"/>
      <c r="C279" s="73" t="s">
        <v>167</v>
      </c>
      <c r="D279" s="74" t="s">
        <v>162</v>
      </c>
      <c r="E279" s="57"/>
      <c r="F279" s="57"/>
      <c r="G279" s="99">
        <v>2.7669348</v>
      </c>
      <c r="H279" s="57"/>
      <c r="I279" s="57"/>
      <c r="J279" s="57"/>
      <c r="K279" s="57"/>
      <c r="L279" s="72">
        <v>1530.34</v>
      </c>
    </row>
    <row r="280" spans="1:12" ht="25.5" outlineLevel="1" x14ac:dyDescent="0.2">
      <c r="A280" s="57"/>
      <c r="B280" s="46" t="s">
        <v>313</v>
      </c>
      <c r="C280" s="46" t="s">
        <v>314</v>
      </c>
      <c r="D280" s="58" t="s">
        <v>170</v>
      </c>
      <c r="E280" s="66">
        <v>6.85</v>
      </c>
      <c r="F280" s="78">
        <v>0.7</v>
      </c>
      <c r="G280" s="100">
        <v>2.6770485000000002</v>
      </c>
      <c r="H280" s="68"/>
      <c r="I280" s="69"/>
      <c r="J280" s="70">
        <v>1617.05</v>
      </c>
      <c r="K280" s="60"/>
      <c r="L280" s="70">
        <v>4328.92</v>
      </c>
    </row>
    <row r="281" spans="1:12" outlineLevel="1" x14ac:dyDescent="0.2">
      <c r="A281" s="57"/>
      <c r="B281" s="57"/>
      <c r="C281" s="145" t="s">
        <v>370</v>
      </c>
      <c r="D281" s="145"/>
      <c r="E281" s="145"/>
      <c r="F281" s="145"/>
      <c r="G281" s="145"/>
      <c r="H281" s="145"/>
      <c r="I281" s="145"/>
      <c r="J281" s="145"/>
      <c r="K281" s="145"/>
      <c r="L281" s="145"/>
    </row>
    <row r="282" spans="1:12" outlineLevel="1" x14ac:dyDescent="0.2">
      <c r="A282" s="57"/>
      <c r="B282" s="46" t="s">
        <v>316</v>
      </c>
      <c r="C282" s="65" t="s">
        <v>317</v>
      </c>
      <c r="D282" s="58" t="s">
        <v>162</v>
      </c>
      <c r="E282" s="66">
        <v>6.85</v>
      </c>
      <c r="F282" s="78">
        <v>0.7</v>
      </c>
      <c r="G282" s="100">
        <v>2.6770485000000002</v>
      </c>
      <c r="H282" s="68"/>
      <c r="I282" s="69"/>
      <c r="J282" s="70">
        <v>557.71</v>
      </c>
      <c r="K282" s="60"/>
      <c r="L282" s="70">
        <v>1493.02</v>
      </c>
    </row>
    <row r="283" spans="1:12" outlineLevel="1" x14ac:dyDescent="0.2">
      <c r="A283" s="57"/>
      <c r="B283" s="57"/>
      <c r="C283" s="145" t="s">
        <v>371</v>
      </c>
      <c r="D283" s="145"/>
      <c r="E283" s="145"/>
      <c r="F283" s="145"/>
      <c r="G283" s="145"/>
      <c r="H283" s="145"/>
      <c r="I283" s="145"/>
      <c r="J283" s="145"/>
      <c r="K283" s="145"/>
      <c r="L283" s="145"/>
    </row>
    <row r="284" spans="1:12" ht="25.5" outlineLevel="1" x14ac:dyDescent="0.2">
      <c r="A284" s="57"/>
      <c r="B284" s="46" t="s">
        <v>254</v>
      </c>
      <c r="C284" s="46" t="s">
        <v>255</v>
      </c>
      <c r="D284" s="58" t="s">
        <v>170</v>
      </c>
      <c r="E284" s="66">
        <v>0.23</v>
      </c>
      <c r="F284" s="78">
        <v>0.7</v>
      </c>
      <c r="G284" s="100">
        <v>8.9886300000000002E-2</v>
      </c>
      <c r="H284" s="68"/>
      <c r="I284" s="69"/>
      <c r="J284" s="70">
        <v>651.66999999999996</v>
      </c>
      <c r="K284" s="60"/>
      <c r="L284" s="70">
        <v>58.58</v>
      </c>
    </row>
    <row r="285" spans="1:12" outlineLevel="1" x14ac:dyDescent="0.2">
      <c r="A285" s="57"/>
      <c r="B285" s="57"/>
      <c r="C285" s="145" t="s">
        <v>372</v>
      </c>
      <c r="D285" s="145"/>
      <c r="E285" s="145"/>
      <c r="F285" s="145"/>
      <c r="G285" s="145"/>
      <c r="H285" s="145"/>
      <c r="I285" s="145"/>
      <c r="J285" s="145"/>
      <c r="K285" s="145"/>
      <c r="L285" s="145"/>
    </row>
    <row r="286" spans="1:12" outlineLevel="1" x14ac:dyDescent="0.2">
      <c r="A286" s="57"/>
      <c r="B286" s="46" t="s">
        <v>257</v>
      </c>
      <c r="C286" s="65" t="s">
        <v>258</v>
      </c>
      <c r="D286" s="58" t="s">
        <v>162</v>
      </c>
      <c r="E286" s="66">
        <v>0.23</v>
      </c>
      <c r="F286" s="78">
        <v>0.7</v>
      </c>
      <c r="G286" s="100">
        <v>8.9886300000000002E-2</v>
      </c>
      <c r="H286" s="68"/>
      <c r="I286" s="69"/>
      <c r="J286" s="70">
        <v>415.19</v>
      </c>
      <c r="K286" s="60"/>
      <c r="L286" s="70">
        <v>37.32</v>
      </c>
    </row>
    <row r="287" spans="1:12" outlineLevel="1" x14ac:dyDescent="0.2">
      <c r="A287" s="57"/>
      <c r="B287" s="57"/>
      <c r="C287" s="145" t="s">
        <v>373</v>
      </c>
      <c r="D287" s="145"/>
      <c r="E287" s="145"/>
      <c r="F287" s="145"/>
      <c r="G287" s="145"/>
      <c r="H287" s="145"/>
      <c r="I287" s="145"/>
      <c r="J287" s="145"/>
      <c r="K287" s="145"/>
      <c r="L287" s="145"/>
    </row>
    <row r="288" spans="1:12" ht="25.5" outlineLevel="1" x14ac:dyDescent="0.2">
      <c r="A288" s="57"/>
      <c r="B288" s="46" t="s">
        <v>294</v>
      </c>
      <c r="C288" s="46" t="s">
        <v>295</v>
      </c>
      <c r="D288" s="58" t="s">
        <v>170</v>
      </c>
      <c r="E288" s="66">
        <v>0.92</v>
      </c>
      <c r="F288" s="78">
        <v>0.7</v>
      </c>
      <c r="G288" s="100">
        <v>0.35954520000000001</v>
      </c>
      <c r="H288" s="70">
        <v>4.3499999999999996</v>
      </c>
      <c r="I288" s="76">
        <v>1.21</v>
      </c>
      <c r="J288" s="70">
        <v>5.26</v>
      </c>
      <c r="K288" s="60"/>
      <c r="L288" s="70">
        <v>1.89</v>
      </c>
    </row>
    <row r="289" spans="1:12" outlineLevel="1" x14ac:dyDescent="0.2">
      <c r="A289" s="57"/>
      <c r="B289" s="57"/>
      <c r="C289" s="145" t="s">
        <v>374</v>
      </c>
      <c r="D289" s="145"/>
      <c r="E289" s="145"/>
      <c r="F289" s="145"/>
      <c r="G289" s="145"/>
      <c r="H289" s="145"/>
      <c r="I289" s="145"/>
      <c r="J289" s="145"/>
      <c r="K289" s="145"/>
      <c r="L289" s="145"/>
    </row>
    <row r="290" spans="1:12" ht="38.25" outlineLevel="1" x14ac:dyDescent="0.2">
      <c r="A290" s="57"/>
      <c r="B290" s="46" t="s">
        <v>260</v>
      </c>
      <c r="C290" s="46" t="s">
        <v>261</v>
      </c>
      <c r="D290" s="58" t="s">
        <v>170</v>
      </c>
      <c r="E290" s="66">
        <v>0.63</v>
      </c>
      <c r="F290" s="78">
        <v>0.7</v>
      </c>
      <c r="G290" s="100">
        <v>0.24621029999999999</v>
      </c>
      <c r="H290" s="68"/>
      <c r="I290" s="69"/>
      <c r="J290" s="70">
        <v>42.29</v>
      </c>
      <c r="K290" s="60"/>
      <c r="L290" s="70">
        <v>10.41</v>
      </c>
    </row>
    <row r="291" spans="1:12" outlineLevel="1" x14ac:dyDescent="0.2">
      <c r="A291" s="57"/>
      <c r="B291" s="57"/>
      <c r="C291" s="145" t="s">
        <v>375</v>
      </c>
      <c r="D291" s="145"/>
      <c r="E291" s="145"/>
      <c r="F291" s="145"/>
      <c r="G291" s="145"/>
      <c r="H291" s="145"/>
      <c r="I291" s="145"/>
      <c r="J291" s="145"/>
      <c r="K291" s="145"/>
      <c r="L291" s="145"/>
    </row>
    <row r="292" spans="1:12" x14ac:dyDescent="0.2">
      <c r="A292" s="57"/>
      <c r="B292" s="61" t="s">
        <v>25</v>
      </c>
      <c r="C292" s="57" t="s">
        <v>175</v>
      </c>
      <c r="D292" s="57"/>
      <c r="E292" s="57"/>
      <c r="F292" s="57"/>
      <c r="G292" s="57"/>
      <c r="H292" s="57"/>
      <c r="I292" s="57"/>
      <c r="J292" s="57"/>
      <c r="K292" s="57"/>
      <c r="L292" s="77"/>
    </row>
    <row r="293" spans="1:12" ht="25.5" outlineLevel="1" x14ac:dyDescent="0.2">
      <c r="A293" s="57"/>
      <c r="B293" s="46" t="s">
        <v>301</v>
      </c>
      <c r="C293" s="46" t="s">
        <v>302</v>
      </c>
      <c r="D293" s="58" t="s">
        <v>299</v>
      </c>
      <c r="E293" s="66">
        <v>0.61</v>
      </c>
      <c r="F293" s="83">
        <v>0</v>
      </c>
      <c r="G293" s="83">
        <v>0</v>
      </c>
      <c r="H293" s="70">
        <v>114.64</v>
      </c>
      <c r="I293" s="76">
        <v>0.78</v>
      </c>
      <c r="J293" s="70">
        <v>89.42</v>
      </c>
      <c r="K293" s="60"/>
      <c r="L293" s="68"/>
    </row>
    <row r="294" spans="1:12" outlineLevel="1" x14ac:dyDescent="0.2">
      <c r="A294" s="57"/>
      <c r="B294" s="57"/>
      <c r="C294" s="145" t="s">
        <v>376</v>
      </c>
      <c r="D294" s="145"/>
      <c r="E294" s="145"/>
      <c r="F294" s="145"/>
      <c r="G294" s="145"/>
      <c r="H294" s="145"/>
      <c r="I294" s="145"/>
      <c r="J294" s="145"/>
      <c r="K294" s="145"/>
      <c r="L294" s="145"/>
    </row>
    <row r="295" spans="1:12" outlineLevel="1" x14ac:dyDescent="0.2">
      <c r="A295" s="57"/>
      <c r="B295" s="46" t="s">
        <v>329</v>
      </c>
      <c r="C295" s="46" t="s">
        <v>330</v>
      </c>
      <c r="D295" s="58" t="s">
        <v>269</v>
      </c>
      <c r="E295" s="66">
        <v>25.78</v>
      </c>
      <c r="F295" s="83">
        <v>0</v>
      </c>
      <c r="G295" s="83">
        <v>0</v>
      </c>
      <c r="H295" s="70">
        <v>41.38</v>
      </c>
      <c r="I295" s="76">
        <v>1.41</v>
      </c>
      <c r="J295" s="70">
        <v>58.35</v>
      </c>
      <c r="K295" s="60"/>
      <c r="L295" s="68"/>
    </row>
    <row r="296" spans="1:12" outlineLevel="1" x14ac:dyDescent="0.2">
      <c r="A296" s="57"/>
      <c r="B296" s="57"/>
      <c r="C296" s="145" t="s">
        <v>377</v>
      </c>
      <c r="D296" s="145"/>
      <c r="E296" s="145"/>
      <c r="F296" s="145"/>
      <c r="G296" s="145"/>
      <c r="H296" s="145"/>
      <c r="I296" s="145"/>
      <c r="J296" s="145"/>
      <c r="K296" s="145"/>
      <c r="L296" s="145"/>
    </row>
    <row r="297" spans="1:12" ht="51" outlineLevel="1" x14ac:dyDescent="0.2">
      <c r="A297" s="57"/>
      <c r="B297" s="46" t="s">
        <v>267</v>
      </c>
      <c r="C297" s="46" t="s">
        <v>268</v>
      </c>
      <c r="D297" s="58" t="s">
        <v>269</v>
      </c>
      <c r="E297" s="78">
        <v>0.6</v>
      </c>
      <c r="F297" s="83">
        <v>0</v>
      </c>
      <c r="G297" s="83">
        <v>0</v>
      </c>
      <c r="H297" s="70">
        <v>155.63</v>
      </c>
      <c r="I297" s="95">
        <v>0.9</v>
      </c>
      <c r="J297" s="70">
        <v>140.07</v>
      </c>
      <c r="K297" s="60"/>
      <c r="L297" s="68"/>
    </row>
    <row r="298" spans="1:12" outlineLevel="1" x14ac:dyDescent="0.2">
      <c r="A298" s="57"/>
      <c r="B298" s="57"/>
      <c r="C298" s="145" t="s">
        <v>378</v>
      </c>
      <c r="D298" s="145"/>
      <c r="E298" s="145"/>
      <c r="F298" s="145"/>
      <c r="G298" s="145"/>
      <c r="H298" s="145"/>
      <c r="I298" s="145"/>
      <c r="J298" s="145"/>
      <c r="K298" s="145"/>
      <c r="L298" s="145"/>
    </row>
    <row r="299" spans="1:12" ht="38.25" outlineLevel="1" x14ac:dyDescent="0.2">
      <c r="A299" s="57"/>
      <c r="B299" s="46" t="s">
        <v>379</v>
      </c>
      <c r="C299" s="46" t="s">
        <v>380</v>
      </c>
      <c r="D299" s="58" t="s">
        <v>178</v>
      </c>
      <c r="E299" s="91">
        <v>1.9E-2</v>
      </c>
      <c r="F299" s="83">
        <v>0</v>
      </c>
      <c r="G299" s="83">
        <v>0</v>
      </c>
      <c r="H299" s="68"/>
      <c r="I299" s="69"/>
      <c r="J299" s="70">
        <v>39673.879999999997</v>
      </c>
      <c r="K299" s="60"/>
      <c r="L299" s="68"/>
    </row>
    <row r="300" spans="1:12" outlineLevel="1" x14ac:dyDescent="0.2">
      <c r="A300" s="57"/>
      <c r="B300" s="57"/>
      <c r="C300" s="145" t="s">
        <v>381</v>
      </c>
      <c r="D300" s="145"/>
      <c r="E300" s="145"/>
      <c r="F300" s="145"/>
      <c r="G300" s="145"/>
      <c r="H300" s="145"/>
      <c r="I300" s="145"/>
      <c r="J300" s="145"/>
      <c r="K300" s="145"/>
      <c r="L300" s="145"/>
    </row>
    <row r="301" spans="1:12" ht="38.25" outlineLevel="1" x14ac:dyDescent="0.2">
      <c r="A301" s="57"/>
      <c r="B301" s="46" t="s">
        <v>382</v>
      </c>
      <c r="C301" s="46" t="s">
        <v>383</v>
      </c>
      <c r="D301" s="58" t="s">
        <v>178</v>
      </c>
      <c r="E301" s="83">
        <v>1</v>
      </c>
      <c r="F301" s="60"/>
      <c r="G301" s="83">
        <v>0</v>
      </c>
      <c r="H301" s="68"/>
      <c r="I301" s="69"/>
      <c r="J301" s="68"/>
      <c r="K301" s="60"/>
      <c r="L301" s="68"/>
    </row>
    <row r="302" spans="1:12" x14ac:dyDescent="0.2">
      <c r="A302" s="57"/>
      <c r="B302" s="57"/>
      <c r="C302" s="80" t="s">
        <v>180</v>
      </c>
      <c r="D302" s="81"/>
      <c r="E302" s="81"/>
      <c r="F302" s="81"/>
      <c r="G302" s="81"/>
      <c r="H302" s="81"/>
      <c r="I302" s="81"/>
      <c r="J302" s="81"/>
      <c r="K302" s="81"/>
      <c r="L302" s="89">
        <v>14369.74</v>
      </c>
    </row>
    <row r="303" spans="1:12" ht="38.25" x14ac:dyDescent="0.2">
      <c r="A303" s="57"/>
      <c r="B303" s="46" t="s">
        <v>382</v>
      </c>
      <c r="C303" s="46" t="s">
        <v>383</v>
      </c>
      <c r="D303" s="58" t="s">
        <v>178</v>
      </c>
      <c r="E303" s="83">
        <v>1</v>
      </c>
      <c r="F303" s="60"/>
      <c r="G303" s="59">
        <v>0.55830000000000002</v>
      </c>
      <c r="H303" s="68"/>
      <c r="I303" s="69"/>
      <c r="J303" s="68"/>
      <c r="K303" s="60"/>
      <c r="L303" s="68"/>
    </row>
    <row r="304" spans="1:12" x14ac:dyDescent="0.2">
      <c r="A304" s="57"/>
      <c r="B304" s="57"/>
      <c r="C304" s="145" t="s">
        <v>384</v>
      </c>
      <c r="D304" s="145"/>
      <c r="E304" s="145"/>
      <c r="F304" s="145"/>
      <c r="G304" s="145"/>
      <c r="H304" s="145"/>
      <c r="I304" s="145"/>
      <c r="J304" s="145"/>
      <c r="K304" s="145"/>
      <c r="L304" s="145"/>
    </row>
    <row r="305" spans="1:12" outlineLevel="1" x14ac:dyDescent="0.2">
      <c r="A305" s="57"/>
      <c r="B305" s="57"/>
      <c r="C305" s="57" t="s">
        <v>181</v>
      </c>
      <c r="D305" s="57"/>
      <c r="E305" s="57"/>
      <c r="F305" s="57"/>
      <c r="G305" s="57"/>
      <c r="H305" s="57"/>
      <c r="I305" s="57"/>
      <c r="J305" s="57"/>
      <c r="K305" s="57"/>
      <c r="L305" s="70">
        <v>9969.94</v>
      </c>
    </row>
    <row r="306" spans="1:12" ht="25.5" outlineLevel="1" x14ac:dyDescent="0.2">
      <c r="A306" s="57"/>
      <c r="B306" s="46" t="s">
        <v>285</v>
      </c>
      <c r="C306" s="46" t="s">
        <v>286</v>
      </c>
      <c r="D306" s="62" t="s">
        <v>184</v>
      </c>
      <c r="E306" s="83">
        <v>93</v>
      </c>
      <c r="F306" s="84"/>
      <c r="G306" s="83">
        <v>93</v>
      </c>
      <c r="H306" s="57"/>
      <c r="I306" s="57"/>
      <c r="J306" s="57"/>
      <c r="K306" s="57"/>
      <c r="L306" s="70">
        <v>9272.0400000000009</v>
      </c>
    </row>
    <row r="307" spans="1:12" ht="25.5" outlineLevel="1" x14ac:dyDescent="0.2">
      <c r="A307" s="57"/>
      <c r="B307" s="46" t="s">
        <v>287</v>
      </c>
      <c r="C307" s="46" t="s">
        <v>288</v>
      </c>
      <c r="D307" s="62" t="s">
        <v>184</v>
      </c>
      <c r="E307" s="83">
        <v>62</v>
      </c>
      <c r="F307" s="84"/>
      <c r="G307" s="83">
        <v>62</v>
      </c>
      <c r="H307" s="57"/>
      <c r="I307" s="57"/>
      <c r="J307" s="57"/>
      <c r="K307" s="57"/>
      <c r="L307" s="70">
        <v>6181.36</v>
      </c>
    </row>
    <row r="308" spans="1:12" x14ac:dyDescent="0.2">
      <c r="A308" s="85"/>
      <c r="B308" s="85"/>
      <c r="C308" s="86" t="s">
        <v>187</v>
      </c>
      <c r="D308" s="85"/>
      <c r="E308" s="85"/>
      <c r="F308" s="85"/>
      <c r="G308" s="85"/>
      <c r="H308" s="85"/>
      <c r="I308" s="85"/>
      <c r="J308" s="87">
        <v>53417.77</v>
      </c>
      <c r="K308" s="85"/>
      <c r="L308" s="87">
        <v>29823.14</v>
      </c>
    </row>
    <row r="309" spans="1:12" ht="38.25" x14ac:dyDescent="0.2">
      <c r="A309" s="57" t="s">
        <v>156</v>
      </c>
      <c r="B309" s="46" t="s">
        <v>385</v>
      </c>
      <c r="C309" s="46" t="s">
        <v>386</v>
      </c>
      <c r="D309" s="58" t="s">
        <v>299</v>
      </c>
      <c r="E309" s="66">
        <v>96.86</v>
      </c>
      <c r="F309" s="60"/>
      <c r="G309" s="66">
        <v>96.86</v>
      </c>
      <c r="H309" s="57"/>
      <c r="I309" s="57"/>
      <c r="J309" s="57"/>
      <c r="K309" s="57"/>
      <c r="L309" s="57"/>
    </row>
    <row r="310" spans="1:12" x14ac:dyDescent="0.2">
      <c r="A310" s="57"/>
      <c r="B310" s="57"/>
      <c r="C310" s="145" t="s">
        <v>387</v>
      </c>
      <c r="D310" s="145"/>
      <c r="E310" s="145"/>
      <c r="F310" s="145"/>
      <c r="G310" s="145"/>
      <c r="H310" s="145"/>
      <c r="I310" s="145"/>
      <c r="J310" s="145"/>
      <c r="K310" s="145"/>
      <c r="L310" s="145"/>
    </row>
    <row r="311" spans="1:12" x14ac:dyDescent="0.2">
      <c r="A311" s="57"/>
      <c r="B311" s="61" t="s">
        <v>22</v>
      </c>
      <c r="C311" s="57" t="s">
        <v>161</v>
      </c>
      <c r="D311" s="62" t="s">
        <v>162</v>
      </c>
      <c r="E311" s="57"/>
      <c r="F311" s="57"/>
      <c r="G311" s="93">
        <v>687.70600000000002</v>
      </c>
      <c r="H311" s="57"/>
      <c r="I311" s="57"/>
      <c r="J311" s="57"/>
      <c r="K311" s="57"/>
      <c r="L311" s="64">
        <v>263150.7</v>
      </c>
    </row>
    <row r="312" spans="1:12" outlineLevel="1" x14ac:dyDescent="0.2">
      <c r="A312" s="57"/>
      <c r="B312" s="46" t="s">
        <v>388</v>
      </c>
      <c r="C312" s="65" t="s">
        <v>389</v>
      </c>
      <c r="D312" s="58" t="s">
        <v>162</v>
      </c>
      <c r="E312" s="78">
        <v>7.1</v>
      </c>
      <c r="F312" s="60"/>
      <c r="G312" s="91">
        <v>687.70600000000002</v>
      </c>
      <c r="H312" s="68"/>
      <c r="I312" s="69"/>
      <c r="J312" s="70">
        <v>382.65</v>
      </c>
      <c r="K312" s="60"/>
      <c r="L312" s="71">
        <v>263150.7</v>
      </c>
    </row>
    <row r="313" spans="1:12" outlineLevel="1" x14ac:dyDescent="0.2">
      <c r="A313" s="57"/>
      <c r="B313" s="57"/>
      <c r="C313" s="145" t="s">
        <v>390</v>
      </c>
      <c r="D313" s="145"/>
      <c r="E313" s="145"/>
      <c r="F313" s="145"/>
      <c r="G313" s="145"/>
      <c r="H313" s="145"/>
      <c r="I313" s="145"/>
      <c r="J313" s="145"/>
      <c r="K313" s="145"/>
      <c r="L313" s="145"/>
    </row>
    <row r="314" spans="1:12" x14ac:dyDescent="0.2">
      <c r="A314" s="57"/>
      <c r="B314" s="61" t="s">
        <v>23</v>
      </c>
      <c r="C314" s="57" t="s">
        <v>166</v>
      </c>
      <c r="D314" s="57"/>
      <c r="E314" s="57"/>
      <c r="F314" s="57"/>
      <c r="G314" s="57"/>
      <c r="H314" s="57"/>
      <c r="I314" s="57"/>
      <c r="J314" s="57"/>
      <c r="K314" s="57"/>
      <c r="L314" s="72">
        <v>22530.65</v>
      </c>
    </row>
    <row r="315" spans="1:12" x14ac:dyDescent="0.2">
      <c r="A315" s="57"/>
      <c r="B315" s="61"/>
      <c r="C315" s="73" t="s">
        <v>167</v>
      </c>
      <c r="D315" s="74" t="s">
        <v>162</v>
      </c>
      <c r="E315" s="57"/>
      <c r="F315" s="57"/>
      <c r="G315" s="94"/>
      <c r="H315" s="57"/>
      <c r="I315" s="57"/>
      <c r="J315" s="57"/>
      <c r="K315" s="57"/>
      <c r="L315" s="77"/>
    </row>
    <row r="316" spans="1:12" ht="63.75" outlineLevel="1" x14ac:dyDescent="0.2">
      <c r="A316" s="57"/>
      <c r="B316" s="46" t="s">
        <v>230</v>
      </c>
      <c r="C316" s="46" t="s">
        <v>231</v>
      </c>
      <c r="D316" s="58" t="s">
        <v>170</v>
      </c>
      <c r="E316" s="66">
        <v>1.1499999999999999</v>
      </c>
      <c r="F316" s="60"/>
      <c r="G316" s="91">
        <v>111.389</v>
      </c>
      <c r="H316" s="70">
        <v>115.43</v>
      </c>
      <c r="I316" s="95">
        <v>1.7</v>
      </c>
      <c r="J316" s="70">
        <v>196.23</v>
      </c>
      <c r="K316" s="60"/>
      <c r="L316" s="70">
        <v>21857.86</v>
      </c>
    </row>
    <row r="317" spans="1:12" outlineLevel="1" x14ac:dyDescent="0.2">
      <c r="A317" s="57"/>
      <c r="B317" s="57"/>
      <c r="C317" s="145" t="s">
        <v>391</v>
      </c>
      <c r="D317" s="145"/>
      <c r="E317" s="145"/>
      <c r="F317" s="145"/>
      <c r="G317" s="145"/>
      <c r="H317" s="145"/>
      <c r="I317" s="145"/>
      <c r="J317" s="145"/>
      <c r="K317" s="145"/>
      <c r="L317" s="145"/>
    </row>
    <row r="318" spans="1:12" ht="38.25" outlineLevel="1" x14ac:dyDescent="0.2">
      <c r="A318" s="57"/>
      <c r="B318" s="46" t="s">
        <v>233</v>
      </c>
      <c r="C318" s="46" t="s">
        <v>234</v>
      </c>
      <c r="D318" s="58" t="s">
        <v>170</v>
      </c>
      <c r="E318" s="78">
        <v>2.2999999999999998</v>
      </c>
      <c r="F318" s="60"/>
      <c r="G318" s="91">
        <v>222.77799999999999</v>
      </c>
      <c r="H318" s="68"/>
      <c r="I318" s="69"/>
      <c r="J318" s="70">
        <v>3.02</v>
      </c>
      <c r="K318" s="60"/>
      <c r="L318" s="70">
        <v>672.79</v>
      </c>
    </row>
    <row r="319" spans="1:12" outlineLevel="1" x14ac:dyDescent="0.2">
      <c r="A319" s="57"/>
      <c r="B319" s="57"/>
      <c r="C319" s="145" t="s">
        <v>392</v>
      </c>
      <c r="D319" s="145"/>
      <c r="E319" s="145"/>
      <c r="F319" s="145"/>
      <c r="G319" s="145"/>
      <c r="H319" s="145"/>
      <c r="I319" s="145"/>
      <c r="J319" s="145"/>
      <c r="K319" s="145"/>
      <c r="L319" s="145"/>
    </row>
    <row r="320" spans="1:12" x14ac:dyDescent="0.2">
      <c r="A320" s="57"/>
      <c r="B320" s="57"/>
      <c r="C320" s="80" t="s">
        <v>180</v>
      </c>
      <c r="D320" s="81"/>
      <c r="E320" s="81"/>
      <c r="F320" s="81"/>
      <c r="G320" s="81"/>
      <c r="H320" s="81"/>
      <c r="I320" s="81"/>
      <c r="J320" s="81"/>
      <c r="K320" s="81"/>
      <c r="L320" s="82">
        <v>285681.34999999998</v>
      </c>
    </row>
    <row r="321" spans="1:12" outlineLevel="1" x14ac:dyDescent="0.2">
      <c r="A321" s="57"/>
      <c r="B321" s="57"/>
      <c r="C321" s="57" t="s">
        <v>181</v>
      </c>
      <c r="D321" s="57"/>
      <c r="E321" s="57"/>
      <c r="F321" s="57"/>
      <c r="G321" s="57"/>
      <c r="H321" s="57"/>
      <c r="I321" s="57"/>
      <c r="J321" s="57"/>
      <c r="K321" s="57"/>
      <c r="L321" s="71">
        <v>263150.7</v>
      </c>
    </row>
    <row r="322" spans="1:12" ht="76.5" outlineLevel="1" x14ac:dyDescent="0.2">
      <c r="A322" s="57"/>
      <c r="B322" s="46" t="s">
        <v>214</v>
      </c>
      <c r="C322" s="46" t="s">
        <v>215</v>
      </c>
      <c r="D322" s="62" t="s">
        <v>184</v>
      </c>
      <c r="E322" s="83">
        <v>91</v>
      </c>
      <c r="F322" s="84"/>
      <c r="G322" s="83">
        <v>91</v>
      </c>
      <c r="H322" s="57"/>
      <c r="I322" s="57"/>
      <c r="J322" s="57"/>
      <c r="K322" s="57"/>
      <c r="L322" s="71">
        <v>239467.14</v>
      </c>
    </row>
    <row r="323" spans="1:12" ht="76.5" outlineLevel="1" x14ac:dyDescent="0.2">
      <c r="A323" s="57"/>
      <c r="B323" s="46" t="s">
        <v>216</v>
      </c>
      <c r="C323" s="46" t="s">
        <v>217</v>
      </c>
      <c r="D323" s="62" t="s">
        <v>184</v>
      </c>
      <c r="E323" s="83">
        <v>52</v>
      </c>
      <c r="F323" s="84"/>
      <c r="G323" s="83">
        <v>52</v>
      </c>
      <c r="H323" s="57"/>
      <c r="I323" s="57"/>
      <c r="J323" s="57"/>
      <c r="K323" s="57"/>
      <c r="L323" s="71">
        <v>136838.35999999999</v>
      </c>
    </row>
    <row r="324" spans="1:12" x14ac:dyDescent="0.2">
      <c r="A324" s="85"/>
      <c r="B324" s="85"/>
      <c r="C324" s="86" t="s">
        <v>187</v>
      </c>
      <c r="D324" s="85"/>
      <c r="E324" s="85"/>
      <c r="F324" s="85"/>
      <c r="G324" s="85"/>
      <c r="H324" s="85"/>
      <c r="I324" s="85"/>
      <c r="J324" s="87">
        <v>6834.47</v>
      </c>
      <c r="K324" s="85"/>
      <c r="L324" s="88">
        <v>661986.85</v>
      </c>
    </row>
    <row r="325" spans="1:12" ht="114.75" x14ac:dyDescent="0.2">
      <c r="A325" s="57" t="s">
        <v>393</v>
      </c>
      <c r="B325" s="46" t="s">
        <v>394</v>
      </c>
      <c r="C325" s="46" t="s">
        <v>395</v>
      </c>
      <c r="D325" s="58" t="s">
        <v>299</v>
      </c>
      <c r="E325" s="66">
        <v>13.96</v>
      </c>
      <c r="F325" s="60"/>
      <c r="G325" s="66">
        <v>13.96</v>
      </c>
      <c r="H325" s="57"/>
      <c r="I325" s="57"/>
      <c r="J325" s="57"/>
      <c r="K325" s="57"/>
      <c r="L325" s="57"/>
    </row>
    <row r="326" spans="1:12" x14ac:dyDescent="0.2">
      <c r="A326" s="57"/>
      <c r="B326" s="61" t="s">
        <v>22</v>
      </c>
      <c r="C326" s="57" t="s">
        <v>161</v>
      </c>
      <c r="D326" s="62" t="s">
        <v>162</v>
      </c>
      <c r="E326" s="57"/>
      <c r="F326" s="57"/>
      <c r="G326" s="90">
        <v>79.851200000000006</v>
      </c>
      <c r="H326" s="57"/>
      <c r="I326" s="57"/>
      <c r="J326" s="57"/>
      <c r="K326" s="57"/>
      <c r="L326" s="72">
        <v>28699.32</v>
      </c>
    </row>
    <row r="327" spans="1:12" outlineLevel="1" x14ac:dyDescent="0.2">
      <c r="A327" s="57"/>
      <c r="B327" s="46" t="s">
        <v>396</v>
      </c>
      <c r="C327" s="65" t="s">
        <v>397</v>
      </c>
      <c r="D327" s="58" t="s">
        <v>162</v>
      </c>
      <c r="E327" s="66">
        <v>5.72</v>
      </c>
      <c r="F327" s="60"/>
      <c r="G327" s="59">
        <v>79.851200000000006</v>
      </c>
      <c r="H327" s="68"/>
      <c r="I327" s="69"/>
      <c r="J327" s="70">
        <v>359.41</v>
      </c>
      <c r="K327" s="60"/>
      <c r="L327" s="70">
        <v>28699.32</v>
      </c>
    </row>
    <row r="328" spans="1:12" outlineLevel="1" x14ac:dyDescent="0.2">
      <c r="A328" s="57"/>
      <c r="B328" s="57"/>
      <c r="C328" s="145" t="s">
        <v>398</v>
      </c>
      <c r="D328" s="145"/>
      <c r="E328" s="145"/>
      <c r="F328" s="145"/>
      <c r="G328" s="145"/>
      <c r="H328" s="145"/>
      <c r="I328" s="145"/>
      <c r="J328" s="145"/>
      <c r="K328" s="145"/>
      <c r="L328" s="145"/>
    </row>
    <row r="329" spans="1:12" x14ac:dyDescent="0.2">
      <c r="A329" s="57"/>
      <c r="B329" s="61" t="s">
        <v>23</v>
      </c>
      <c r="C329" s="57" t="s">
        <v>166</v>
      </c>
      <c r="D329" s="57"/>
      <c r="E329" s="57"/>
      <c r="F329" s="57"/>
      <c r="G329" s="57"/>
      <c r="H329" s="57"/>
      <c r="I329" s="57"/>
      <c r="J329" s="57"/>
      <c r="K329" s="57"/>
      <c r="L329" s="72">
        <v>2174.25</v>
      </c>
    </row>
    <row r="330" spans="1:12" x14ac:dyDescent="0.2">
      <c r="A330" s="57"/>
      <c r="B330" s="61"/>
      <c r="C330" s="73" t="s">
        <v>167</v>
      </c>
      <c r="D330" s="74" t="s">
        <v>162</v>
      </c>
      <c r="E330" s="57"/>
      <c r="F330" s="57"/>
      <c r="G330" s="94"/>
      <c r="H330" s="57"/>
      <c r="I330" s="57"/>
      <c r="J330" s="57"/>
      <c r="K330" s="57"/>
      <c r="L330" s="77"/>
    </row>
    <row r="331" spans="1:12" ht="63.75" outlineLevel="1" x14ac:dyDescent="0.2">
      <c r="A331" s="57"/>
      <c r="B331" s="46" t="s">
        <v>230</v>
      </c>
      <c r="C331" s="46" t="s">
        <v>231</v>
      </c>
      <c r="D331" s="58" t="s">
        <v>170</v>
      </c>
      <c r="E331" s="66">
        <v>0.77</v>
      </c>
      <c r="F331" s="60"/>
      <c r="G331" s="59">
        <v>10.7492</v>
      </c>
      <c r="H331" s="70">
        <v>115.43</v>
      </c>
      <c r="I331" s="95">
        <v>1.7</v>
      </c>
      <c r="J331" s="70">
        <v>196.23</v>
      </c>
      <c r="K331" s="60"/>
      <c r="L331" s="70">
        <v>2109.3200000000002</v>
      </c>
    </row>
    <row r="332" spans="1:12" outlineLevel="1" x14ac:dyDescent="0.2">
      <c r="A332" s="57"/>
      <c r="B332" s="57"/>
      <c r="C332" s="145" t="s">
        <v>399</v>
      </c>
      <c r="D332" s="145"/>
      <c r="E332" s="145"/>
      <c r="F332" s="145"/>
      <c r="G332" s="145"/>
      <c r="H332" s="145"/>
      <c r="I332" s="145"/>
      <c r="J332" s="145"/>
      <c r="K332" s="145"/>
      <c r="L332" s="145"/>
    </row>
    <row r="333" spans="1:12" ht="38.25" outlineLevel="1" x14ac:dyDescent="0.2">
      <c r="A333" s="57"/>
      <c r="B333" s="46" t="s">
        <v>233</v>
      </c>
      <c r="C333" s="46" t="s">
        <v>234</v>
      </c>
      <c r="D333" s="58" t="s">
        <v>170</v>
      </c>
      <c r="E333" s="66">
        <v>1.54</v>
      </c>
      <c r="F333" s="60"/>
      <c r="G333" s="59">
        <v>21.4984</v>
      </c>
      <c r="H333" s="68"/>
      <c r="I333" s="69"/>
      <c r="J333" s="70">
        <v>3.02</v>
      </c>
      <c r="K333" s="60"/>
      <c r="L333" s="70">
        <v>64.930000000000007</v>
      </c>
    </row>
    <row r="334" spans="1:12" outlineLevel="1" x14ac:dyDescent="0.2">
      <c r="A334" s="57"/>
      <c r="B334" s="57"/>
      <c r="C334" s="145" t="s">
        <v>400</v>
      </c>
      <c r="D334" s="145"/>
      <c r="E334" s="145"/>
      <c r="F334" s="145"/>
      <c r="G334" s="145"/>
      <c r="H334" s="145"/>
      <c r="I334" s="145"/>
      <c r="J334" s="145"/>
      <c r="K334" s="145"/>
      <c r="L334" s="145"/>
    </row>
    <row r="335" spans="1:12" x14ac:dyDescent="0.2">
      <c r="A335" s="57"/>
      <c r="B335" s="57"/>
      <c r="C335" s="80" t="s">
        <v>180</v>
      </c>
      <c r="D335" s="81"/>
      <c r="E335" s="81"/>
      <c r="F335" s="81"/>
      <c r="G335" s="81"/>
      <c r="H335" s="81"/>
      <c r="I335" s="81"/>
      <c r="J335" s="81"/>
      <c r="K335" s="81"/>
      <c r="L335" s="89">
        <v>30873.57</v>
      </c>
    </row>
    <row r="336" spans="1:12" outlineLevel="1" x14ac:dyDescent="0.2">
      <c r="A336" s="57"/>
      <c r="B336" s="57"/>
      <c r="C336" s="57" t="s">
        <v>181</v>
      </c>
      <c r="D336" s="57"/>
      <c r="E336" s="57"/>
      <c r="F336" s="57"/>
      <c r="G336" s="57"/>
      <c r="H336" s="57"/>
      <c r="I336" s="57"/>
      <c r="J336" s="57"/>
      <c r="K336" s="57"/>
      <c r="L336" s="70">
        <v>28699.32</v>
      </c>
    </row>
    <row r="337" spans="1:12" ht="76.5" outlineLevel="1" x14ac:dyDescent="0.2">
      <c r="A337" s="57"/>
      <c r="B337" s="46" t="s">
        <v>214</v>
      </c>
      <c r="C337" s="46" t="s">
        <v>215</v>
      </c>
      <c r="D337" s="62" t="s">
        <v>184</v>
      </c>
      <c r="E337" s="83">
        <v>91</v>
      </c>
      <c r="F337" s="84"/>
      <c r="G337" s="83">
        <v>91</v>
      </c>
      <c r="H337" s="57"/>
      <c r="I337" s="57"/>
      <c r="J337" s="57"/>
      <c r="K337" s="57"/>
      <c r="L337" s="70">
        <v>26116.38</v>
      </c>
    </row>
    <row r="338" spans="1:12" ht="76.5" outlineLevel="1" x14ac:dyDescent="0.2">
      <c r="A338" s="57"/>
      <c r="B338" s="46" t="s">
        <v>216</v>
      </c>
      <c r="C338" s="46" t="s">
        <v>217</v>
      </c>
      <c r="D338" s="62" t="s">
        <v>184</v>
      </c>
      <c r="E338" s="83">
        <v>52</v>
      </c>
      <c r="F338" s="84"/>
      <c r="G338" s="83">
        <v>52</v>
      </c>
      <c r="H338" s="57"/>
      <c r="I338" s="57"/>
      <c r="J338" s="57"/>
      <c r="K338" s="57"/>
      <c r="L338" s="70">
        <v>14923.65</v>
      </c>
    </row>
    <row r="339" spans="1:12" x14ac:dyDescent="0.2">
      <c r="A339" s="85"/>
      <c r="B339" s="85"/>
      <c r="C339" s="86" t="s">
        <v>187</v>
      </c>
      <c r="D339" s="85"/>
      <c r="E339" s="85"/>
      <c r="F339" s="85"/>
      <c r="G339" s="85"/>
      <c r="H339" s="85"/>
      <c r="I339" s="85"/>
      <c r="J339" s="87">
        <v>5151.3999999999996</v>
      </c>
      <c r="K339" s="85"/>
      <c r="L339" s="87">
        <v>71913.600000000006</v>
      </c>
    </row>
    <row r="340" spans="1:12" ht="38.25" x14ac:dyDescent="0.2">
      <c r="A340" s="57" t="s">
        <v>401</v>
      </c>
      <c r="B340" s="46" t="s">
        <v>402</v>
      </c>
      <c r="C340" s="46" t="s">
        <v>403</v>
      </c>
      <c r="D340" s="58" t="s">
        <v>160</v>
      </c>
      <c r="E340" s="59">
        <v>1.0364</v>
      </c>
      <c r="F340" s="60"/>
      <c r="G340" s="59">
        <v>1.0364</v>
      </c>
      <c r="H340" s="57"/>
      <c r="I340" s="57"/>
      <c r="J340" s="57"/>
      <c r="K340" s="57"/>
      <c r="L340" s="57"/>
    </row>
    <row r="341" spans="1:12" x14ac:dyDescent="0.2">
      <c r="A341" s="57"/>
      <c r="B341" s="61" t="s">
        <v>22</v>
      </c>
      <c r="C341" s="57" t="s">
        <v>161</v>
      </c>
      <c r="D341" s="62" t="s">
        <v>162</v>
      </c>
      <c r="E341" s="57"/>
      <c r="F341" s="57"/>
      <c r="G341" s="98">
        <v>30.366520000000001</v>
      </c>
      <c r="H341" s="57"/>
      <c r="I341" s="57"/>
      <c r="J341" s="57"/>
      <c r="K341" s="57"/>
      <c r="L341" s="72">
        <v>9916.7900000000009</v>
      </c>
    </row>
    <row r="342" spans="1:12" outlineLevel="1" x14ac:dyDescent="0.2">
      <c r="A342" s="57"/>
      <c r="B342" s="46" t="s">
        <v>404</v>
      </c>
      <c r="C342" s="65" t="s">
        <v>405</v>
      </c>
      <c r="D342" s="58" t="s">
        <v>162</v>
      </c>
      <c r="E342" s="78">
        <v>29.3</v>
      </c>
      <c r="F342" s="60"/>
      <c r="G342" s="79">
        <v>30.366520000000001</v>
      </c>
      <c r="H342" s="68"/>
      <c r="I342" s="69"/>
      <c r="J342" s="70">
        <v>326.57</v>
      </c>
      <c r="K342" s="60"/>
      <c r="L342" s="70">
        <v>9916.7900000000009</v>
      </c>
    </row>
    <row r="343" spans="1:12" outlineLevel="1" x14ac:dyDescent="0.2">
      <c r="A343" s="57"/>
      <c r="B343" s="57"/>
      <c r="C343" s="145" t="s">
        <v>406</v>
      </c>
      <c r="D343" s="145"/>
      <c r="E343" s="145"/>
      <c r="F343" s="145"/>
      <c r="G343" s="145"/>
      <c r="H343" s="145"/>
      <c r="I343" s="145"/>
      <c r="J343" s="145"/>
      <c r="K343" s="145"/>
      <c r="L343" s="145"/>
    </row>
    <row r="344" spans="1:12" x14ac:dyDescent="0.2">
      <c r="A344" s="57"/>
      <c r="B344" s="61" t="s">
        <v>23</v>
      </c>
      <c r="C344" s="57" t="s">
        <v>166</v>
      </c>
      <c r="D344" s="57"/>
      <c r="E344" s="57"/>
      <c r="F344" s="57"/>
      <c r="G344" s="57"/>
      <c r="H344" s="57"/>
      <c r="I344" s="57"/>
      <c r="J344" s="57"/>
      <c r="K344" s="57"/>
      <c r="L344" s="72">
        <v>404.78</v>
      </c>
    </row>
    <row r="345" spans="1:12" x14ac:dyDescent="0.2">
      <c r="A345" s="57"/>
      <c r="B345" s="61"/>
      <c r="C345" s="73" t="s">
        <v>167</v>
      </c>
      <c r="D345" s="74" t="s">
        <v>162</v>
      </c>
      <c r="E345" s="57"/>
      <c r="F345" s="57"/>
      <c r="G345" s="75">
        <v>7.0889759999999997</v>
      </c>
      <c r="H345" s="57"/>
      <c r="I345" s="57"/>
      <c r="J345" s="57"/>
      <c r="K345" s="57"/>
      <c r="L345" s="72">
        <v>2613.7800000000002</v>
      </c>
    </row>
    <row r="346" spans="1:12" ht="38.25" outlineLevel="1" x14ac:dyDescent="0.2">
      <c r="A346" s="57"/>
      <c r="B346" s="46" t="s">
        <v>168</v>
      </c>
      <c r="C346" s="46" t="s">
        <v>169</v>
      </c>
      <c r="D346" s="58" t="s">
        <v>170</v>
      </c>
      <c r="E346" s="66">
        <v>6.84</v>
      </c>
      <c r="F346" s="60"/>
      <c r="G346" s="67">
        <v>7.0889759999999997</v>
      </c>
      <c r="H346" s="70">
        <v>37.32</v>
      </c>
      <c r="I346" s="76">
        <v>1.53</v>
      </c>
      <c r="J346" s="70">
        <v>57.1</v>
      </c>
      <c r="K346" s="60"/>
      <c r="L346" s="70">
        <v>404.78</v>
      </c>
    </row>
    <row r="347" spans="1:12" outlineLevel="1" x14ac:dyDescent="0.2">
      <c r="A347" s="57"/>
      <c r="B347" s="57"/>
      <c r="C347" s="145" t="s">
        <v>407</v>
      </c>
      <c r="D347" s="145"/>
      <c r="E347" s="145"/>
      <c r="F347" s="145"/>
      <c r="G347" s="145"/>
      <c r="H347" s="145"/>
      <c r="I347" s="145"/>
      <c r="J347" s="145"/>
      <c r="K347" s="145"/>
      <c r="L347" s="145"/>
    </row>
    <row r="348" spans="1:12" outlineLevel="1" x14ac:dyDescent="0.2">
      <c r="A348" s="57"/>
      <c r="B348" s="46" t="s">
        <v>172</v>
      </c>
      <c r="C348" s="65" t="s">
        <v>173</v>
      </c>
      <c r="D348" s="58" t="s">
        <v>162</v>
      </c>
      <c r="E348" s="66">
        <v>6.84</v>
      </c>
      <c r="F348" s="60"/>
      <c r="G348" s="67">
        <v>7.0889759999999997</v>
      </c>
      <c r="H348" s="68"/>
      <c r="I348" s="69"/>
      <c r="J348" s="70">
        <v>368.71</v>
      </c>
      <c r="K348" s="60"/>
      <c r="L348" s="70">
        <v>2613.7800000000002</v>
      </c>
    </row>
    <row r="349" spans="1:12" outlineLevel="1" x14ac:dyDescent="0.2">
      <c r="A349" s="57"/>
      <c r="B349" s="57"/>
      <c r="C349" s="145" t="s">
        <v>408</v>
      </c>
      <c r="D349" s="145"/>
      <c r="E349" s="145"/>
      <c r="F349" s="145"/>
      <c r="G349" s="145"/>
      <c r="H349" s="145"/>
      <c r="I349" s="145"/>
      <c r="J349" s="145"/>
      <c r="K349" s="145"/>
      <c r="L349" s="145"/>
    </row>
    <row r="350" spans="1:12" x14ac:dyDescent="0.2">
      <c r="A350" s="57"/>
      <c r="B350" s="61" t="s">
        <v>25</v>
      </c>
      <c r="C350" s="57" t="s">
        <v>175</v>
      </c>
      <c r="D350" s="57"/>
      <c r="E350" s="57"/>
      <c r="F350" s="57"/>
      <c r="G350" s="57"/>
      <c r="H350" s="57"/>
      <c r="I350" s="57"/>
      <c r="J350" s="57"/>
      <c r="K350" s="57"/>
      <c r="L350" s="77"/>
    </row>
    <row r="351" spans="1:12" outlineLevel="1" x14ac:dyDescent="0.2">
      <c r="A351" s="57"/>
      <c r="B351" s="46" t="s">
        <v>176</v>
      </c>
      <c r="C351" s="46" t="s">
        <v>177</v>
      </c>
      <c r="D351" s="58" t="s">
        <v>178</v>
      </c>
      <c r="E351" s="66">
        <v>3.58</v>
      </c>
      <c r="F351" s="60"/>
      <c r="G351" s="67">
        <v>3.7103120000000001</v>
      </c>
      <c r="H351" s="68"/>
      <c r="I351" s="69"/>
      <c r="J351" s="68"/>
      <c r="K351" s="60"/>
      <c r="L351" s="68"/>
    </row>
    <row r="352" spans="1:12" outlineLevel="1" x14ac:dyDescent="0.2">
      <c r="A352" s="57"/>
      <c r="B352" s="57"/>
      <c r="C352" s="145" t="s">
        <v>409</v>
      </c>
      <c r="D352" s="145"/>
      <c r="E352" s="145"/>
      <c r="F352" s="145"/>
      <c r="G352" s="145"/>
      <c r="H352" s="145"/>
      <c r="I352" s="145"/>
      <c r="J352" s="145"/>
      <c r="K352" s="145"/>
      <c r="L352" s="145"/>
    </row>
    <row r="353" spans="1:12" x14ac:dyDescent="0.2">
      <c r="A353" s="57"/>
      <c r="B353" s="57"/>
      <c r="C353" s="80" t="s">
        <v>180</v>
      </c>
      <c r="D353" s="81"/>
      <c r="E353" s="81"/>
      <c r="F353" s="81"/>
      <c r="G353" s="81"/>
      <c r="H353" s="81"/>
      <c r="I353" s="81"/>
      <c r="J353" s="81"/>
      <c r="K353" s="81"/>
      <c r="L353" s="89">
        <v>12935.35</v>
      </c>
    </row>
    <row r="354" spans="1:12" outlineLevel="1" x14ac:dyDescent="0.2">
      <c r="A354" s="57"/>
      <c r="B354" s="57"/>
      <c r="C354" s="57" t="s">
        <v>181</v>
      </c>
      <c r="D354" s="57"/>
      <c r="E354" s="57"/>
      <c r="F354" s="57"/>
      <c r="G354" s="57"/>
      <c r="H354" s="57"/>
      <c r="I354" s="57"/>
      <c r="J354" s="57"/>
      <c r="K354" s="57"/>
      <c r="L354" s="70">
        <v>12530.57</v>
      </c>
    </row>
    <row r="355" spans="1:12" ht="76.5" outlineLevel="1" x14ac:dyDescent="0.2">
      <c r="A355" s="57"/>
      <c r="B355" s="46" t="s">
        <v>214</v>
      </c>
      <c r="C355" s="46" t="s">
        <v>215</v>
      </c>
      <c r="D355" s="62" t="s">
        <v>184</v>
      </c>
      <c r="E355" s="83">
        <v>91</v>
      </c>
      <c r="F355" s="84"/>
      <c r="G355" s="83">
        <v>91</v>
      </c>
      <c r="H355" s="57"/>
      <c r="I355" s="57"/>
      <c r="J355" s="57"/>
      <c r="K355" s="57"/>
      <c r="L355" s="70">
        <v>11402.82</v>
      </c>
    </row>
    <row r="356" spans="1:12" ht="76.5" outlineLevel="1" x14ac:dyDescent="0.2">
      <c r="A356" s="57"/>
      <c r="B356" s="46" t="s">
        <v>216</v>
      </c>
      <c r="C356" s="46" t="s">
        <v>217</v>
      </c>
      <c r="D356" s="62" t="s">
        <v>184</v>
      </c>
      <c r="E356" s="83">
        <v>52</v>
      </c>
      <c r="F356" s="84"/>
      <c r="G356" s="83">
        <v>52</v>
      </c>
      <c r="H356" s="57"/>
      <c r="I356" s="57"/>
      <c r="J356" s="57"/>
      <c r="K356" s="57"/>
      <c r="L356" s="70">
        <v>6515.9</v>
      </c>
    </row>
    <row r="357" spans="1:12" x14ac:dyDescent="0.2">
      <c r="A357" s="85"/>
      <c r="B357" s="85"/>
      <c r="C357" s="86" t="s">
        <v>187</v>
      </c>
      <c r="D357" s="85"/>
      <c r="E357" s="85"/>
      <c r="F357" s="85"/>
      <c r="G357" s="85"/>
      <c r="H357" s="85"/>
      <c r="I357" s="85"/>
      <c r="J357" s="87">
        <v>29770.43</v>
      </c>
      <c r="K357" s="85"/>
      <c r="L357" s="87">
        <v>30854.07</v>
      </c>
    </row>
    <row r="358" spans="1:12" ht="38.25" x14ac:dyDescent="0.2">
      <c r="A358" s="57" t="s">
        <v>410</v>
      </c>
      <c r="B358" s="46" t="s">
        <v>411</v>
      </c>
      <c r="C358" s="46" t="s">
        <v>412</v>
      </c>
      <c r="D358" s="58" t="s">
        <v>160</v>
      </c>
      <c r="E358" s="59">
        <v>6.6900000000000001E-2</v>
      </c>
      <c r="F358" s="60"/>
      <c r="G358" s="59">
        <v>6.6900000000000001E-2</v>
      </c>
      <c r="H358" s="57"/>
      <c r="I358" s="57"/>
      <c r="J358" s="57"/>
      <c r="K358" s="57"/>
      <c r="L358" s="57"/>
    </row>
    <row r="359" spans="1:12" x14ac:dyDescent="0.2">
      <c r="A359" s="57"/>
      <c r="B359" s="61" t="s">
        <v>22</v>
      </c>
      <c r="C359" s="57" t="s">
        <v>161</v>
      </c>
      <c r="D359" s="62" t="s">
        <v>162</v>
      </c>
      <c r="E359" s="57"/>
      <c r="F359" s="57"/>
      <c r="G359" s="63">
        <v>7.8359969999999999</v>
      </c>
      <c r="H359" s="57"/>
      <c r="I359" s="57"/>
      <c r="J359" s="57"/>
      <c r="K359" s="57"/>
      <c r="L359" s="72">
        <v>2694.96</v>
      </c>
    </row>
    <row r="360" spans="1:12" outlineLevel="1" x14ac:dyDescent="0.2">
      <c r="A360" s="57"/>
      <c r="B360" s="46" t="s">
        <v>291</v>
      </c>
      <c r="C360" s="65" t="s">
        <v>292</v>
      </c>
      <c r="D360" s="58" t="s">
        <v>162</v>
      </c>
      <c r="E360" s="66">
        <v>117.13</v>
      </c>
      <c r="F360" s="60"/>
      <c r="G360" s="67">
        <v>7.8359969999999999</v>
      </c>
      <c r="H360" s="68"/>
      <c r="I360" s="69"/>
      <c r="J360" s="70">
        <v>343.92</v>
      </c>
      <c r="K360" s="60"/>
      <c r="L360" s="70">
        <v>2694.96</v>
      </c>
    </row>
    <row r="361" spans="1:12" outlineLevel="1" x14ac:dyDescent="0.2">
      <c r="A361" s="57"/>
      <c r="B361" s="57"/>
      <c r="C361" s="145" t="s">
        <v>413</v>
      </c>
      <c r="D361" s="145"/>
      <c r="E361" s="145"/>
      <c r="F361" s="145"/>
      <c r="G361" s="145"/>
      <c r="H361" s="145"/>
      <c r="I361" s="145"/>
      <c r="J361" s="145"/>
      <c r="K361" s="145"/>
      <c r="L361" s="145"/>
    </row>
    <row r="362" spans="1:12" x14ac:dyDescent="0.2">
      <c r="A362" s="57"/>
      <c r="B362" s="61" t="s">
        <v>23</v>
      </c>
      <c r="C362" s="57" t="s">
        <v>166</v>
      </c>
      <c r="D362" s="57"/>
      <c r="E362" s="57"/>
      <c r="F362" s="57"/>
      <c r="G362" s="57"/>
      <c r="H362" s="57"/>
      <c r="I362" s="57"/>
      <c r="J362" s="57"/>
      <c r="K362" s="57"/>
      <c r="L362" s="72">
        <v>36.17</v>
      </c>
    </row>
    <row r="363" spans="1:12" x14ac:dyDescent="0.2">
      <c r="A363" s="57"/>
      <c r="B363" s="61"/>
      <c r="C363" s="73" t="s">
        <v>167</v>
      </c>
      <c r="D363" s="74" t="s">
        <v>162</v>
      </c>
      <c r="E363" s="57"/>
      <c r="F363" s="57"/>
      <c r="G363" s="75">
        <v>0.62551500000000004</v>
      </c>
      <c r="H363" s="57"/>
      <c r="I363" s="57"/>
      <c r="J363" s="57"/>
      <c r="K363" s="57"/>
      <c r="L363" s="72">
        <v>230.63</v>
      </c>
    </row>
    <row r="364" spans="1:12" ht="25.5" outlineLevel="1" x14ac:dyDescent="0.2">
      <c r="A364" s="57"/>
      <c r="B364" s="46" t="s">
        <v>414</v>
      </c>
      <c r="C364" s="46" t="s">
        <v>415</v>
      </c>
      <c r="D364" s="58" t="s">
        <v>170</v>
      </c>
      <c r="E364" s="66">
        <v>3.26</v>
      </c>
      <c r="F364" s="60"/>
      <c r="G364" s="67">
        <v>0.21809400000000001</v>
      </c>
      <c r="H364" s="70">
        <v>1.4</v>
      </c>
      <c r="I364" s="76">
        <v>1.48</v>
      </c>
      <c r="J364" s="70">
        <v>2.0699999999999998</v>
      </c>
      <c r="K364" s="60"/>
      <c r="L364" s="70">
        <v>0.45</v>
      </c>
    </row>
    <row r="365" spans="1:12" outlineLevel="1" x14ac:dyDescent="0.2">
      <c r="A365" s="57"/>
      <c r="B365" s="57"/>
      <c r="C365" s="145" t="s">
        <v>416</v>
      </c>
      <c r="D365" s="145"/>
      <c r="E365" s="145"/>
      <c r="F365" s="145"/>
      <c r="G365" s="145"/>
      <c r="H365" s="145"/>
      <c r="I365" s="145"/>
      <c r="J365" s="145"/>
      <c r="K365" s="145"/>
      <c r="L365" s="145"/>
    </row>
    <row r="366" spans="1:12" ht="38.25" outlineLevel="1" x14ac:dyDescent="0.2">
      <c r="A366" s="57"/>
      <c r="B366" s="46" t="s">
        <v>168</v>
      </c>
      <c r="C366" s="46" t="s">
        <v>169</v>
      </c>
      <c r="D366" s="58" t="s">
        <v>170</v>
      </c>
      <c r="E366" s="66">
        <v>9.35</v>
      </c>
      <c r="F366" s="60"/>
      <c r="G366" s="67">
        <v>0.62551500000000004</v>
      </c>
      <c r="H366" s="70">
        <v>37.32</v>
      </c>
      <c r="I366" s="76">
        <v>1.53</v>
      </c>
      <c r="J366" s="70">
        <v>57.1</v>
      </c>
      <c r="K366" s="60"/>
      <c r="L366" s="70">
        <v>35.72</v>
      </c>
    </row>
    <row r="367" spans="1:12" outlineLevel="1" x14ac:dyDescent="0.2">
      <c r="A367" s="57"/>
      <c r="B367" s="57"/>
      <c r="C367" s="145" t="s">
        <v>417</v>
      </c>
      <c r="D367" s="145"/>
      <c r="E367" s="145"/>
      <c r="F367" s="145"/>
      <c r="G367" s="145"/>
      <c r="H367" s="145"/>
      <c r="I367" s="145"/>
      <c r="J367" s="145"/>
      <c r="K367" s="145"/>
      <c r="L367" s="145"/>
    </row>
    <row r="368" spans="1:12" outlineLevel="1" x14ac:dyDescent="0.2">
      <c r="A368" s="57"/>
      <c r="B368" s="46" t="s">
        <v>172</v>
      </c>
      <c r="C368" s="65" t="s">
        <v>173</v>
      </c>
      <c r="D368" s="58" t="s">
        <v>162</v>
      </c>
      <c r="E368" s="66">
        <v>9.35</v>
      </c>
      <c r="F368" s="60"/>
      <c r="G368" s="67">
        <v>0.62551500000000004</v>
      </c>
      <c r="H368" s="68"/>
      <c r="I368" s="69"/>
      <c r="J368" s="70">
        <v>368.71</v>
      </c>
      <c r="K368" s="60"/>
      <c r="L368" s="70">
        <v>230.63</v>
      </c>
    </row>
    <row r="369" spans="1:12" outlineLevel="1" x14ac:dyDescent="0.2">
      <c r="A369" s="57"/>
      <c r="B369" s="57"/>
      <c r="C369" s="145" t="s">
        <v>418</v>
      </c>
      <c r="D369" s="145"/>
      <c r="E369" s="145"/>
      <c r="F369" s="145"/>
      <c r="G369" s="145"/>
      <c r="H369" s="145"/>
      <c r="I369" s="145"/>
      <c r="J369" s="145"/>
      <c r="K369" s="145"/>
      <c r="L369" s="145"/>
    </row>
    <row r="370" spans="1:12" x14ac:dyDescent="0.2">
      <c r="A370" s="57"/>
      <c r="B370" s="57"/>
      <c r="C370" s="80" t="s">
        <v>180</v>
      </c>
      <c r="D370" s="81"/>
      <c r="E370" s="81"/>
      <c r="F370" s="81"/>
      <c r="G370" s="81"/>
      <c r="H370" s="81"/>
      <c r="I370" s="81"/>
      <c r="J370" s="81"/>
      <c r="K370" s="81"/>
      <c r="L370" s="89">
        <v>2961.76</v>
      </c>
    </row>
    <row r="371" spans="1:12" outlineLevel="1" x14ac:dyDescent="0.2">
      <c r="A371" s="57"/>
      <c r="B371" s="57"/>
      <c r="C371" s="57" t="s">
        <v>181</v>
      </c>
      <c r="D371" s="57"/>
      <c r="E371" s="57"/>
      <c r="F371" s="57"/>
      <c r="G371" s="57"/>
      <c r="H371" s="57"/>
      <c r="I371" s="57"/>
      <c r="J371" s="57"/>
      <c r="K371" s="57"/>
      <c r="L371" s="70">
        <v>2925.59</v>
      </c>
    </row>
    <row r="372" spans="1:12" ht="76.5" outlineLevel="1" x14ac:dyDescent="0.2">
      <c r="A372" s="57"/>
      <c r="B372" s="46" t="s">
        <v>214</v>
      </c>
      <c r="C372" s="46" t="s">
        <v>215</v>
      </c>
      <c r="D372" s="62" t="s">
        <v>184</v>
      </c>
      <c r="E372" s="83">
        <v>91</v>
      </c>
      <c r="F372" s="84"/>
      <c r="G372" s="83">
        <v>91</v>
      </c>
      <c r="H372" s="57"/>
      <c r="I372" s="57"/>
      <c r="J372" s="57"/>
      <c r="K372" s="57"/>
      <c r="L372" s="70">
        <v>2662.29</v>
      </c>
    </row>
    <row r="373" spans="1:12" ht="76.5" outlineLevel="1" x14ac:dyDescent="0.2">
      <c r="A373" s="57"/>
      <c r="B373" s="46" t="s">
        <v>216</v>
      </c>
      <c r="C373" s="46" t="s">
        <v>217</v>
      </c>
      <c r="D373" s="62" t="s">
        <v>184</v>
      </c>
      <c r="E373" s="83">
        <v>52</v>
      </c>
      <c r="F373" s="84"/>
      <c r="G373" s="83">
        <v>52</v>
      </c>
      <c r="H373" s="57"/>
      <c r="I373" s="57"/>
      <c r="J373" s="57"/>
      <c r="K373" s="57"/>
      <c r="L373" s="70">
        <v>1521.31</v>
      </c>
    </row>
    <row r="374" spans="1:12" x14ac:dyDescent="0.2">
      <c r="A374" s="85"/>
      <c r="B374" s="85"/>
      <c r="C374" s="86" t="s">
        <v>187</v>
      </c>
      <c r="D374" s="85"/>
      <c r="E374" s="85"/>
      <c r="F374" s="85"/>
      <c r="G374" s="85"/>
      <c r="H374" s="85"/>
      <c r="I374" s="85"/>
      <c r="J374" s="88">
        <v>106806.58</v>
      </c>
      <c r="K374" s="85"/>
      <c r="L374" s="87">
        <v>7145.36</v>
      </c>
    </row>
    <row r="375" spans="1:12" ht="63.75" x14ac:dyDescent="0.2">
      <c r="A375" s="57" t="s">
        <v>419</v>
      </c>
      <c r="B375" s="46" t="s">
        <v>420</v>
      </c>
      <c r="C375" s="46" t="s">
        <v>421</v>
      </c>
      <c r="D375" s="58" t="s">
        <v>299</v>
      </c>
      <c r="E375" s="66">
        <v>3.85</v>
      </c>
      <c r="F375" s="60"/>
      <c r="G375" s="66">
        <v>3.85</v>
      </c>
      <c r="H375" s="57"/>
      <c r="I375" s="57"/>
      <c r="J375" s="57"/>
      <c r="K375" s="57"/>
      <c r="L375" s="57"/>
    </row>
    <row r="376" spans="1:12" x14ac:dyDescent="0.2">
      <c r="A376" s="57"/>
      <c r="B376" s="61" t="s">
        <v>22</v>
      </c>
      <c r="C376" s="57" t="s">
        <v>161</v>
      </c>
      <c r="D376" s="62" t="s">
        <v>162</v>
      </c>
      <c r="E376" s="57"/>
      <c r="F376" s="57"/>
      <c r="G376" s="93">
        <v>37.499000000000002</v>
      </c>
      <c r="H376" s="57"/>
      <c r="I376" s="57"/>
      <c r="J376" s="57"/>
      <c r="K376" s="57"/>
      <c r="L376" s="72">
        <v>13826.26</v>
      </c>
    </row>
    <row r="377" spans="1:12" outlineLevel="1" x14ac:dyDescent="0.2">
      <c r="A377" s="57"/>
      <c r="B377" s="46" t="s">
        <v>163</v>
      </c>
      <c r="C377" s="65" t="s">
        <v>164</v>
      </c>
      <c r="D377" s="58" t="s">
        <v>162</v>
      </c>
      <c r="E377" s="66">
        <v>9.74</v>
      </c>
      <c r="F377" s="60"/>
      <c r="G377" s="91">
        <v>37.499000000000002</v>
      </c>
      <c r="H377" s="68"/>
      <c r="I377" s="69"/>
      <c r="J377" s="70">
        <v>368.71</v>
      </c>
      <c r="K377" s="60"/>
      <c r="L377" s="70">
        <v>13826.26</v>
      </c>
    </row>
    <row r="378" spans="1:12" outlineLevel="1" x14ac:dyDescent="0.2">
      <c r="A378" s="57"/>
      <c r="B378" s="57"/>
      <c r="C378" s="145" t="s">
        <v>422</v>
      </c>
      <c r="D378" s="145"/>
      <c r="E378" s="145"/>
      <c r="F378" s="145"/>
      <c r="G378" s="145"/>
      <c r="H378" s="145"/>
      <c r="I378" s="145"/>
      <c r="J378" s="145"/>
      <c r="K378" s="145"/>
      <c r="L378" s="145"/>
    </row>
    <row r="379" spans="1:12" x14ac:dyDescent="0.2">
      <c r="A379" s="57"/>
      <c r="B379" s="61" t="s">
        <v>23</v>
      </c>
      <c r="C379" s="57" t="s">
        <v>166</v>
      </c>
      <c r="D379" s="57"/>
      <c r="E379" s="57"/>
      <c r="F379" s="57"/>
      <c r="G379" s="57"/>
      <c r="H379" s="57"/>
      <c r="I379" s="57"/>
      <c r="J379" s="57"/>
      <c r="K379" s="57"/>
      <c r="L379" s="72">
        <v>2656.54</v>
      </c>
    </row>
    <row r="380" spans="1:12" x14ac:dyDescent="0.2">
      <c r="A380" s="57"/>
      <c r="B380" s="61"/>
      <c r="C380" s="73" t="s">
        <v>167</v>
      </c>
      <c r="D380" s="74" t="s">
        <v>162</v>
      </c>
      <c r="E380" s="57"/>
      <c r="F380" s="57"/>
      <c r="G380" s="94"/>
      <c r="H380" s="57"/>
      <c r="I380" s="57"/>
      <c r="J380" s="57"/>
      <c r="K380" s="57"/>
      <c r="L380" s="77"/>
    </row>
    <row r="381" spans="1:12" ht="76.5" outlineLevel="1" x14ac:dyDescent="0.2">
      <c r="A381" s="57"/>
      <c r="B381" s="46" t="s">
        <v>423</v>
      </c>
      <c r="C381" s="46" t="s">
        <v>424</v>
      </c>
      <c r="D381" s="58" t="s">
        <v>170</v>
      </c>
      <c r="E381" s="66">
        <v>4.53</v>
      </c>
      <c r="F381" s="60"/>
      <c r="G381" s="59">
        <v>17.4405</v>
      </c>
      <c r="H381" s="70">
        <v>99.51</v>
      </c>
      <c r="I381" s="76">
        <v>1.47</v>
      </c>
      <c r="J381" s="70">
        <v>146.28</v>
      </c>
      <c r="K381" s="60"/>
      <c r="L381" s="70">
        <v>2551.1999999999998</v>
      </c>
    </row>
    <row r="382" spans="1:12" outlineLevel="1" x14ac:dyDescent="0.2">
      <c r="A382" s="57"/>
      <c r="B382" s="57"/>
      <c r="C382" s="145" t="s">
        <v>425</v>
      </c>
      <c r="D382" s="145"/>
      <c r="E382" s="145"/>
      <c r="F382" s="145"/>
      <c r="G382" s="145"/>
      <c r="H382" s="145"/>
      <c r="I382" s="145"/>
      <c r="J382" s="145"/>
      <c r="K382" s="145"/>
      <c r="L382" s="145"/>
    </row>
    <row r="383" spans="1:12" ht="38.25" outlineLevel="1" x14ac:dyDescent="0.2">
      <c r="A383" s="57"/>
      <c r="B383" s="46" t="s">
        <v>233</v>
      </c>
      <c r="C383" s="46" t="s">
        <v>234</v>
      </c>
      <c r="D383" s="58" t="s">
        <v>170</v>
      </c>
      <c r="E383" s="66">
        <v>9.06</v>
      </c>
      <c r="F383" s="60"/>
      <c r="G383" s="91">
        <v>34.881</v>
      </c>
      <c r="H383" s="68"/>
      <c r="I383" s="69"/>
      <c r="J383" s="70">
        <v>3.02</v>
      </c>
      <c r="K383" s="60"/>
      <c r="L383" s="70">
        <v>105.34</v>
      </c>
    </row>
    <row r="384" spans="1:12" outlineLevel="1" x14ac:dyDescent="0.2">
      <c r="A384" s="57"/>
      <c r="B384" s="57"/>
      <c r="C384" s="145" t="s">
        <v>426</v>
      </c>
      <c r="D384" s="145"/>
      <c r="E384" s="145"/>
      <c r="F384" s="145"/>
      <c r="G384" s="145"/>
      <c r="H384" s="145"/>
      <c r="I384" s="145"/>
      <c r="J384" s="145"/>
      <c r="K384" s="145"/>
      <c r="L384" s="145"/>
    </row>
    <row r="385" spans="1:12" x14ac:dyDescent="0.2">
      <c r="A385" s="57"/>
      <c r="B385" s="57"/>
      <c r="C385" s="80" t="s">
        <v>180</v>
      </c>
      <c r="D385" s="81"/>
      <c r="E385" s="81"/>
      <c r="F385" s="81"/>
      <c r="G385" s="81"/>
      <c r="H385" s="81"/>
      <c r="I385" s="81"/>
      <c r="J385" s="81"/>
      <c r="K385" s="81"/>
      <c r="L385" s="89">
        <v>16482.8</v>
      </c>
    </row>
    <row r="386" spans="1:12" outlineLevel="1" x14ac:dyDescent="0.2">
      <c r="A386" s="57"/>
      <c r="B386" s="57"/>
      <c r="C386" s="57" t="s">
        <v>181</v>
      </c>
      <c r="D386" s="57"/>
      <c r="E386" s="57"/>
      <c r="F386" s="57"/>
      <c r="G386" s="57"/>
      <c r="H386" s="57"/>
      <c r="I386" s="57"/>
      <c r="J386" s="57"/>
      <c r="K386" s="57"/>
      <c r="L386" s="70">
        <v>13826.26</v>
      </c>
    </row>
    <row r="387" spans="1:12" ht="25.5" outlineLevel="1" x14ac:dyDescent="0.2">
      <c r="A387" s="57"/>
      <c r="B387" s="46" t="s">
        <v>427</v>
      </c>
      <c r="C387" s="46" t="s">
        <v>428</v>
      </c>
      <c r="D387" s="62" t="s">
        <v>184</v>
      </c>
      <c r="E387" s="83">
        <v>92</v>
      </c>
      <c r="F387" s="84"/>
      <c r="G387" s="83">
        <v>92</v>
      </c>
      <c r="H387" s="57"/>
      <c r="I387" s="57"/>
      <c r="J387" s="57"/>
      <c r="K387" s="57"/>
      <c r="L387" s="70">
        <v>12720.16</v>
      </c>
    </row>
    <row r="388" spans="1:12" ht="25.5" outlineLevel="1" x14ac:dyDescent="0.2">
      <c r="A388" s="57"/>
      <c r="B388" s="46" t="s">
        <v>429</v>
      </c>
      <c r="C388" s="46" t="s">
        <v>430</v>
      </c>
      <c r="D388" s="62" t="s">
        <v>184</v>
      </c>
      <c r="E388" s="83">
        <v>44</v>
      </c>
      <c r="F388" s="84"/>
      <c r="G388" s="83">
        <v>44</v>
      </c>
      <c r="H388" s="57"/>
      <c r="I388" s="57"/>
      <c r="J388" s="57"/>
      <c r="K388" s="57"/>
      <c r="L388" s="70">
        <v>6083.55</v>
      </c>
    </row>
    <row r="389" spans="1:12" x14ac:dyDescent="0.2">
      <c r="A389" s="85"/>
      <c r="B389" s="85"/>
      <c r="C389" s="86" t="s">
        <v>187</v>
      </c>
      <c r="D389" s="85"/>
      <c r="E389" s="85"/>
      <c r="F389" s="85"/>
      <c r="G389" s="85"/>
      <c r="H389" s="85"/>
      <c r="I389" s="85"/>
      <c r="J389" s="87">
        <v>9165.33</v>
      </c>
      <c r="K389" s="85"/>
      <c r="L389" s="87">
        <v>35286.51</v>
      </c>
    </row>
    <row r="390" spans="1:12" ht="51" x14ac:dyDescent="0.2">
      <c r="A390" s="57" t="s">
        <v>431</v>
      </c>
      <c r="B390" s="46" t="s">
        <v>432</v>
      </c>
      <c r="C390" s="46" t="s">
        <v>433</v>
      </c>
      <c r="D390" s="58" t="s">
        <v>434</v>
      </c>
      <c r="E390" s="66">
        <v>0.04</v>
      </c>
      <c r="F390" s="60"/>
      <c r="G390" s="66">
        <v>0.04</v>
      </c>
      <c r="H390" s="57"/>
      <c r="I390" s="57"/>
      <c r="J390" s="57"/>
      <c r="K390" s="57"/>
      <c r="L390" s="57"/>
    </row>
    <row r="391" spans="1:12" x14ac:dyDescent="0.2">
      <c r="A391" s="57"/>
      <c r="B391" s="61" t="s">
        <v>22</v>
      </c>
      <c r="C391" s="57" t="s">
        <v>161</v>
      </c>
      <c r="D391" s="62" t="s">
        <v>162</v>
      </c>
      <c r="E391" s="57"/>
      <c r="F391" s="57"/>
      <c r="G391" s="90">
        <v>15.0928</v>
      </c>
      <c r="H391" s="57"/>
      <c r="I391" s="57"/>
      <c r="J391" s="57"/>
      <c r="K391" s="57"/>
      <c r="L391" s="72">
        <v>5237.5</v>
      </c>
    </row>
    <row r="392" spans="1:12" outlineLevel="1" x14ac:dyDescent="0.2">
      <c r="A392" s="57"/>
      <c r="B392" s="46" t="s">
        <v>227</v>
      </c>
      <c r="C392" s="65" t="s">
        <v>228</v>
      </c>
      <c r="D392" s="58" t="s">
        <v>162</v>
      </c>
      <c r="E392" s="66">
        <v>377.32</v>
      </c>
      <c r="F392" s="60"/>
      <c r="G392" s="59">
        <v>15.0928</v>
      </c>
      <c r="H392" s="68"/>
      <c r="I392" s="69"/>
      <c r="J392" s="70">
        <v>347.02</v>
      </c>
      <c r="K392" s="60"/>
      <c r="L392" s="70">
        <v>5237.5</v>
      </c>
    </row>
    <row r="393" spans="1:12" outlineLevel="1" x14ac:dyDescent="0.2">
      <c r="A393" s="57"/>
      <c r="B393" s="57"/>
      <c r="C393" s="145" t="s">
        <v>435</v>
      </c>
      <c r="D393" s="145"/>
      <c r="E393" s="145"/>
      <c r="F393" s="145"/>
      <c r="G393" s="145"/>
      <c r="H393" s="145"/>
      <c r="I393" s="145"/>
      <c r="J393" s="145"/>
      <c r="K393" s="145"/>
      <c r="L393" s="145"/>
    </row>
    <row r="394" spans="1:12" x14ac:dyDescent="0.2">
      <c r="A394" s="57"/>
      <c r="B394" s="61" t="s">
        <v>23</v>
      </c>
      <c r="C394" s="57" t="s">
        <v>166</v>
      </c>
      <c r="D394" s="57"/>
      <c r="E394" s="57"/>
      <c r="F394" s="57"/>
      <c r="G394" s="57"/>
      <c r="H394" s="57"/>
      <c r="I394" s="57"/>
      <c r="J394" s="57"/>
      <c r="K394" s="57"/>
      <c r="L394" s="72">
        <v>99.56</v>
      </c>
    </row>
    <row r="395" spans="1:12" x14ac:dyDescent="0.2">
      <c r="A395" s="57"/>
      <c r="B395" s="61"/>
      <c r="C395" s="73" t="s">
        <v>167</v>
      </c>
      <c r="D395" s="74" t="s">
        <v>162</v>
      </c>
      <c r="E395" s="57"/>
      <c r="F395" s="57"/>
      <c r="G395" s="102">
        <v>0.45679999999999998</v>
      </c>
      <c r="H395" s="57"/>
      <c r="I395" s="57"/>
      <c r="J395" s="57"/>
      <c r="K395" s="57"/>
      <c r="L395" s="72">
        <v>169.54</v>
      </c>
    </row>
    <row r="396" spans="1:12" ht="25.5" outlineLevel="1" x14ac:dyDescent="0.2">
      <c r="A396" s="57"/>
      <c r="B396" s="46" t="s">
        <v>436</v>
      </c>
      <c r="C396" s="46" t="s">
        <v>437</v>
      </c>
      <c r="D396" s="58" t="s">
        <v>170</v>
      </c>
      <c r="E396" s="66">
        <v>10.82</v>
      </c>
      <c r="F396" s="60"/>
      <c r="G396" s="59">
        <v>0.43280000000000002</v>
      </c>
      <c r="H396" s="70">
        <v>41.53</v>
      </c>
      <c r="I396" s="76">
        <v>1.48</v>
      </c>
      <c r="J396" s="70">
        <v>61.46</v>
      </c>
      <c r="K396" s="60"/>
      <c r="L396" s="70">
        <v>26.6</v>
      </c>
    </row>
    <row r="397" spans="1:12" outlineLevel="1" x14ac:dyDescent="0.2">
      <c r="A397" s="57"/>
      <c r="B397" s="57"/>
      <c r="C397" s="145" t="s">
        <v>438</v>
      </c>
      <c r="D397" s="145"/>
      <c r="E397" s="145"/>
      <c r="F397" s="145"/>
      <c r="G397" s="145"/>
      <c r="H397" s="145"/>
      <c r="I397" s="145"/>
      <c r="J397" s="145"/>
      <c r="K397" s="145"/>
      <c r="L397" s="145"/>
    </row>
    <row r="398" spans="1:12" outlineLevel="1" x14ac:dyDescent="0.2">
      <c r="A398" s="57"/>
      <c r="B398" s="46" t="s">
        <v>172</v>
      </c>
      <c r="C398" s="65" t="s">
        <v>173</v>
      </c>
      <c r="D398" s="58" t="s">
        <v>162</v>
      </c>
      <c r="E398" s="66">
        <v>10.82</v>
      </c>
      <c r="F398" s="60"/>
      <c r="G398" s="59">
        <v>0.43280000000000002</v>
      </c>
      <c r="H398" s="68"/>
      <c r="I398" s="69"/>
      <c r="J398" s="70">
        <v>368.71</v>
      </c>
      <c r="K398" s="60"/>
      <c r="L398" s="70">
        <v>159.58000000000001</v>
      </c>
    </row>
    <row r="399" spans="1:12" outlineLevel="1" x14ac:dyDescent="0.2">
      <c r="A399" s="57"/>
      <c r="B399" s="57"/>
      <c r="C399" s="145" t="s">
        <v>439</v>
      </c>
      <c r="D399" s="145"/>
      <c r="E399" s="145"/>
      <c r="F399" s="145"/>
      <c r="G399" s="145"/>
      <c r="H399" s="145"/>
      <c r="I399" s="145"/>
      <c r="J399" s="145"/>
      <c r="K399" s="145"/>
      <c r="L399" s="145"/>
    </row>
    <row r="400" spans="1:12" ht="25.5" outlineLevel="1" x14ac:dyDescent="0.2">
      <c r="A400" s="57"/>
      <c r="B400" s="46" t="s">
        <v>254</v>
      </c>
      <c r="C400" s="46" t="s">
        <v>255</v>
      </c>
      <c r="D400" s="58" t="s">
        <v>170</v>
      </c>
      <c r="E400" s="78">
        <v>0.6</v>
      </c>
      <c r="F400" s="60"/>
      <c r="G400" s="91">
        <v>2.4E-2</v>
      </c>
      <c r="H400" s="68"/>
      <c r="I400" s="69"/>
      <c r="J400" s="70">
        <v>651.66999999999996</v>
      </c>
      <c r="K400" s="60"/>
      <c r="L400" s="70">
        <v>15.64</v>
      </c>
    </row>
    <row r="401" spans="1:12" outlineLevel="1" x14ac:dyDescent="0.2">
      <c r="A401" s="57"/>
      <c r="B401" s="57"/>
      <c r="C401" s="145" t="s">
        <v>440</v>
      </c>
      <c r="D401" s="145"/>
      <c r="E401" s="145"/>
      <c r="F401" s="145"/>
      <c r="G401" s="145"/>
      <c r="H401" s="145"/>
      <c r="I401" s="145"/>
      <c r="J401" s="145"/>
      <c r="K401" s="145"/>
      <c r="L401" s="145"/>
    </row>
    <row r="402" spans="1:12" outlineLevel="1" x14ac:dyDescent="0.2">
      <c r="A402" s="57"/>
      <c r="B402" s="46" t="s">
        <v>257</v>
      </c>
      <c r="C402" s="65" t="s">
        <v>258</v>
      </c>
      <c r="D402" s="58" t="s">
        <v>162</v>
      </c>
      <c r="E402" s="78">
        <v>0.6</v>
      </c>
      <c r="F402" s="60"/>
      <c r="G402" s="91">
        <v>2.4E-2</v>
      </c>
      <c r="H402" s="68"/>
      <c r="I402" s="69"/>
      <c r="J402" s="70">
        <v>415.19</v>
      </c>
      <c r="K402" s="60"/>
      <c r="L402" s="70">
        <v>9.9600000000000009</v>
      </c>
    </row>
    <row r="403" spans="1:12" outlineLevel="1" x14ac:dyDescent="0.2">
      <c r="A403" s="57"/>
      <c r="B403" s="57"/>
      <c r="C403" s="145" t="s">
        <v>441</v>
      </c>
      <c r="D403" s="145"/>
      <c r="E403" s="145"/>
      <c r="F403" s="145"/>
      <c r="G403" s="145"/>
      <c r="H403" s="145"/>
      <c r="I403" s="145"/>
      <c r="J403" s="145"/>
      <c r="K403" s="145"/>
      <c r="L403" s="145"/>
    </row>
    <row r="404" spans="1:12" ht="25.5" outlineLevel="1" x14ac:dyDescent="0.2">
      <c r="A404" s="57"/>
      <c r="B404" s="46" t="s">
        <v>294</v>
      </c>
      <c r="C404" s="46" t="s">
        <v>295</v>
      </c>
      <c r="D404" s="58" t="s">
        <v>170</v>
      </c>
      <c r="E404" s="66">
        <v>18.27</v>
      </c>
      <c r="F404" s="60"/>
      <c r="G404" s="59">
        <v>0.73080000000000001</v>
      </c>
      <c r="H404" s="70">
        <v>4.3499999999999996</v>
      </c>
      <c r="I404" s="76">
        <v>1.21</v>
      </c>
      <c r="J404" s="70">
        <v>5.26</v>
      </c>
      <c r="K404" s="60"/>
      <c r="L404" s="70">
        <v>3.84</v>
      </c>
    </row>
    <row r="405" spans="1:12" outlineLevel="1" x14ac:dyDescent="0.2">
      <c r="A405" s="57"/>
      <c r="B405" s="57"/>
      <c r="C405" s="145" t="s">
        <v>442</v>
      </c>
      <c r="D405" s="145"/>
      <c r="E405" s="145"/>
      <c r="F405" s="145"/>
      <c r="G405" s="145"/>
      <c r="H405" s="145"/>
      <c r="I405" s="145"/>
      <c r="J405" s="145"/>
      <c r="K405" s="145"/>
      <c r="L405" s="145"/>
    </row>
    <row r="406" spans="1:12" ht="63.75" outlineLevel="1" x14ac:dyDescent="0.2">
      <c r="A406" s="57"/>
      <c r="B406" s="46" t="s">
        <v>230</v>
      </c>
      <c r="C406" s="46" t="s">
        <v>231</v>
      </c>
      <c r="D406" s="58" t="s">
        <v>170</v>
      </c>
      <c r="E406" s="66">
        <v>6.61</v>
      </c>
      <c r="F406" s="60"/>
      <c r="G406" s="59">
        <v>0.26440000000000002</v>
      </c>
      <c r="H406" s="70">
        <v>115.43</v>
      </c>
      <c r="I406" s="95">
        <v>1.7</v>
      </c>
      <c r="J406" s="70">
        <v>196.23</v>
      </c>
      <c r="K406" s="60"/>
      <c r="L406" s="70">
        <v>51.88</v>
      </c>
    </row>
    <row r="407" spans="1:12" outlineLevel="1" x14ac:dyDescent="0.2">
      <c r="A407" s="57"/>
      <c r="B407" s="57"/>
      <c r="C407" s="145" t="s">
        <v>443</v>
      </c>
      <c r="D407" s="145"/>
      <c r="E407" s="145"/>
      <c r="F407" s="145"/>
      <c r="G407" s="145"/>
      <c r="H407" s="145"/>
      <c r="I407" s="145"/>
      <c r="J407" s="145"/>
      <c r="K407" s="145"/>
      <c r="L407" s="145"/>
    </row>
    <row r="408" spans="1:12" ht="38.25" outlineLevel="1" x14ac:dyDescent="0.2">
      <c r="A408" s="57"/>
      <c r="B408" s="46" t="s">
        <v>233</v>
      </c>
      <c r="C408" s="46" t="s">
        <v>234</v>
      </c>
      <c r="D408" s="58" t="s">
        <v>170</v>
      </c>
      <c r="E408" s="66">
        <v>13.22</v>
      </c>
      <c r="F408" s="60"/>
      <c r="G408" s="59">
        <v>0.52880000000000005</v>
      </c>
      <c r="H408" s="68"/>
      <c r="I408" s="69"/>
      <c r="J408" s="70">
        <v>3.02</v>
      </c>
      <c r="K408" s="60"/>
      <c r="L408" s="70">
        <v>1.6</v>
      </c>
    </row>
    <row r="409" spans="1:12" outlineLevel="1" x14ac:dyDescent="0.2">
      <c r="A409" s="57"/>
      <c r="B409" s="57"/>
      <c r="C409" s="145" t="s">
        <v>444</v>
      </c>
      <c r="D409" s="145"/>
      <c r="E409" s="145"/>
      <c r="F409" s="145"/>
      <c r="G409" s="145"/>
      <c r="H409" s="145"/>
      <c r="I409" s="145"/>
      <c r="J409" s="145"/>
      <c r="K409" s="145"/>
      <c r="L409" s="145"/>
    </row>
    <row r="410" spans="1:12" x14ac:dyDescent="0.2">
      <c r="A410" s="57"/>
      <c r="B410" s="61" t="s">
        <v>25</v>
      </c>
      <c r="C410" s="57" t="s">
        <v>175</v>
      </c>
      <c r="D410" s="57"/>
      <c r="E410" s="57"/>
      <c r="F410" s="57"/>
      <c r="G410" s="57"/>
      <c r="H410" s="57"/>
      <c r="I410" s="57"/>
      <c r="J410" s="57"/>
      <c r="K410" s="57"/>
      <c r="L410" s="72">
        <v>124.65</v>
      </c>
    </row>
    <row r="411" spans="1:12" ht="25.5" outlineLevel="1" x14ac:dyDescent="0.2">
      <c r="A411" s="57"/>
      <c r="B411" s="46" t="s">
        <v>297</v>
      </c>
      <c r="C411" s="46" t="s">
        <v>298</v>
      </c>
      <c r="D411" s="58" t="s">
        <v>299</v>
      </c>
      <c r="E411" s="66">
        <v>2.56</v>
      </c>
      <c r="F411" s="60"/>
      <c r="G411" s="59">
        <v>0.1024</v>
      </c>
      <c r="H411" s="70">
        <v>340.41</v>
      </c>
      <c r="I411" s="76">
        <v>1.58</v>
      </c>
      <c r="J411" s="70">
        <v>537.85</v>
      </c>
      <c r="K411" s="60"/>
      <c r="L411" s="70">
        <v>55.08</v>
      </c>
    </row>
    <row r="412" spans="1:12" outlineLevel="1" x14ac:dyDescent="0.2">
      <c r="A412" s="57"/>
      <c r="B412" s="57"/>
      <c r="C412" s="145" t="s">
        <v>445</v>
      </c>
      <c r="D412" s="145"/>
      <c r="E412" s="145"/>
      <c r="F412" s="145"/>
      <c r="G412" s="145"/>
      <c r="H412" s="145"/>
      <c r="I412" s="145"/>
      <c r="J412" s="145"/>
      <c r="K412" s="145"/>
      <c r="L412" s="145"/>
    </row>
    <row r="413" spans="1:12" ht="25.5" outlineLevel="1" x14ac:dyDescent="0.2">
      <c r="A413" s="57"/>
      <c r="B413" s="46" t="s">
        <v>301</v>
      </c>
      <c r="C413" s="46" t="s">
        <v>302</v>
      </c>
      <c r="D413" s="58" t="s">
        <v>299</v>
      </c>
      <c r="E413" s="66">
        <v>19.45</v>
      </c>
      <c r="F413" s="60"/>
      <c r="G413" s="91">
        <v>0.77800000000000002</v>
      </c>
      <c r="H413" s="70">
        <v>114.64</v>
      </c>
      <c r="I413" s="76">
        <v>0.78</v>
      </c>
      <c r="J413" s="70">
        <v>89.42</v>
      </c>
      <c r="K413" s="60"/>
      <c r="L413" s="70">
        <v>69.569999999999993</v>
      </c>
    </row>
    <row r="414" spans="1:12" outlineLevel="1" x14ac:dyDescent="0.2">
      <c r="A414" s="57"/>
      <c r="B414" s="57"/>
      <c r="C414" s="145" t="s">
        <v>446</v>
      </c>
      <c r="D414" s="145"/>
      <c r="E414" s="145"/>
      <c r="F414" s="145"/>
      <c r="G414" s="145"/>
      <c r="H414" s="145"/>
      <c r="I414" s="145"/>
      <c r="J414" s="145"/>
      <c r="K414" s="145"/>
      <c r="L414" s="145"/>
    </row>
    <row r="415" spans="1:12" x14ac:dyDescent="0.2">
      <c r="A415" s="57"/>
      <c r="B415" s="57"/>
      <c r="C415" s="80" t="s">
        <v>180</v>
      </c>
      <c r="D415" s="81"/>
      <c r="E415" s="81"/>
      <c r="F415" s="81"/>
      <c r="G415" s="81"/>
      <c r="H415" s="81"/>
      <c r="I415" s="81"/>
      <c r="J415" s="81"/>
      <c r="K415" s="81"/>
      <c r="L415" s="89">
        <v>5631.25</v>
      </c>
    </row>
    <row r="416" spans="1:12" outlineLevel="1" x14ac:dyDescent="0.2">
      <c r="A416" s="57"/>
      <c r="B416" s="57"/>
      <c r="C416" s="57" t="s">
        <v>181</v>
      </c>
      <c r="D416" s="57"/>
      <c r="E416" s="57"/>
      <c r="F416" s="57"/>
      <c r="G416" s="57"/>
      <c r="H416" s="57"/>
      <c r="I416" s="57"/>
      <c r="J416" s="57"/>
      <c r="K416" s="57"/>
      <c r="L416" s="70">
        <v>5407.04</v>
      </c>
    </row>
    <row r="417" spans="1:22" ht="76.5" outlineLevel="1" x14ac:dyDescent="0.2">
      <c r="A417" s="57"/>
      <c r="B417" s="46" t="s">
        <v>214</v>
      </c>
      <c r="C417" s="46" t="s">
        <v>215</v>
      </c>
      <c r="D417" s="62" t="s">
        <v>184</v>
      </c>
      <c r="E417" s="83">
        <v>91</v>
      </c>
      <c r="F417" s="84"/>
      <c r="G417" s="83">
        <v>91</v>
      </c>
      <c r="H417" s="57"/>
      <c r="I417" s="57"/>
      <c r="J417" s="57"/>
      <c r="K417" s="57"/>
      <c r="L417" s="70">
        <v>4920.41</v>
      </c>
    </row>
    <row r="418" spans="1:22" ht="76.5" outlineLevel="1" x14ac:dyDescent="0.2">
      <c r="A418" s="57"/>
      <c r="B418" s="46" t="s">
        <v>216</v>
      </c>
      <c r="C418" s="46" t="s">
        <v>217</v>
      </c>
      <c r="D418" s="62" t="s">
        <v>184</v>
      </c>
      <c r="E418" s="83">
        <v>52</v>
      </c>
      <c r="F418" s="84"/>
      <c r="G418" s="83">
        <v>52</v>
      </c>
      <c r="H418" s="57"/>
      <c r="I418" s="57"/>
      <c r="J418" s="57"/>
      <c r="K418" s="57"/>
      <c r="L418" s="70">
        <v>2811.66</v>
      </c>
    </row>
    <row r="419" spans="1:22" x14ac:dyDescent="0.2">
      <c r="A419" s="85"/>
      <c r="B419" s="85"/>
      <c r="C419" s="86" t="s">
        <v>187</v>
      </c>
      <c r="D419" s="85"/>
      <c r="E419" s="85"/>
      <c r="F419" s="85"/>
      <c r="G419" s="85"/>
      <c r="H419" s="85"/>
      <c r="I419" s="85"/>
      <c r="J419" s="88">
        <v>334083</v>
      </c>
      <c r="K419" s="85"/>
      <c r="L419" s="87">
        <v>13363.32</v>
      </c>
    </row>
    <row r="420" spans="1:22" ht="51" x14ac:dyDescent="0.2">
      <c r="A420" s="57" t="s">
        <v>447</v>
      </c>
      <c r="B420" s="46" t="s">
        <v>448</v>
      </c>
      <c r="C420" s="46" t="s">
        <v>449</v>
      </c>
      <c r="D420" s="58" t="s">
        <v>299</v>
      </c>
      <c r="E420" s="66">
        <v>20.07</v>
      </c>
      <c r="F420" s="60"/>
      <c r="G420" s="66">
        <v>20.07</v>
      </c>
      <c r="H420" s="57"/>
      <c r="I420" s="57"/>
      <c r="J420" s="57"/>
      <c r="K420" s="57"/>
      <c r="L420" s="57"/>
    </row>
    <row r="421" spans="1:22" ht="25.5" outlineLevel="1" x14ac:dyDescent="0.2">
      <c r="A421" s="57"/>
      <c r="B421" s="46" t="s">
        <v>450</v>
      </c>
      <c r="C421" s="141" t="s">
        <v>451</v>
      </c>
      <c r="D421" s="141"/>
      <c r="E421" s="141"/>
      <c r="F421" s="141"/>
      <c r="G421" s="141"/>
      <c r="H421" s="141"/>
      <c r="I421" s="141"/>
      <c r="J421" s="141"/>
      <c r="K421" s="141"/>
      <c r="L421" s="141"/>
      <c r="V421" s="46" t="s">
        <v>451</v>
      </c>
    </row>
    <row r="422" spans="1:22" outlineLevel="1" x14ac:dyDescent="0.2">
      <c r="A422" s="57"/>
      <c r="B422" s="57"/>
      <c r="C422" s="141"/>
      <c r="D422" s="141"/>
      <c r="E422" s="141"/>
      <c r="F422" s="141"/>
      <c r="G422" s="141"/>
      <c r="H422" s="141"/>
      <c r="I422" s="141"/>
      <c r="J422" s="141"/>
      <c r="K422" s="141"/>
      <c r="L422" s="141"/>
      <c r="V422" s="46"/>
    </row>
    <row r="423" spans="1:22" x14ac:dyDescent="0.2">
      <c r="A423" s="157" t="s">
        <v>247</v>
      </c>
      <c r="B423" s="157"/>
      <c r="C423" s="157"/>
      <c r="D423" s="158"/>
      <c r="E423" s="158"/>
      <c r="F423" s="158"/>
      <c r="G423" s="158"/>
      <c r="H423" s="158"/>
      <c r="I423" s="158"/>
      <c r="J423" s="158"/>
      <c r="K423" s="158"/>
      <c r="L423" s="158"/>
    </row>
    <row r="424" spans="1:22" x14ac:dyDescent="0.2">
      <c r="A424" s="158"/>
      <c r="B424" s="158"/>
      <c r="C424" s="96" t="s">
        <v>248</v>
      </c>
      <c r="D424" s="158" t="s">
        <v>452</v>
      </c>
      <c r="E424" s="158"/>
      <c r="F424" s="158"/>
      <c r="G424" s="158"/>
      <c r="H424" s="158"/>
      <c r="I424" s="158"/>
      <c r="J424" s="158"/>
      <c r="K424" s="158"/>
      <c r="L424" s="158"/>
    </row>
    <row r="425" spans="1:22" x14ac:dyDescent="0.2">
      <c r="A425" s="158"/>
      <c r="B425" s="158"/>
      <c r="C425" s="96" t="s">
        <v>166</v>
      </c>
      <c r="D425" s="158" t="s">
        <v>452</v>
      </c>
      <c r="E425" s="158"/>
      <c r="F425" s="158"/>
      <c r="G425" s="158"/>
      <c r="H425" s="158"/>
      <c r="I425" s="158"/>
      <c r="J425" s="158"/>
      <c r="K425" s="158"/>
      <c r="L425" s="158"/>
    </row>
    <row r="426" spans="1:22" x14ac:dyDescent="0.2">
      <c r="A426" s="158"/>
      <c r="B426" s="158"/>
      <c r="C426" s="96" t="s">
        <v>175</v>
      </c>
      <c r="D426" s="158" t="s">
        <v>99</v>
      </c>
      <c r="E426" s="158"/>
      <c r="F426" s="158"/>
      <c r="G426" s="158"/>
      <c r="H426" s="158"/>
      <c r="I426" s="158"/>
      <c r="J426" s="158"/>
      <c r="K426" s="158"/>
      <c r="L426" s="158"/>
    </row>
    <row r="427" spans="1:22" x14ac:dyDescent="0.2">
      <c r="A427" s="158"/>
      <c r="B427" s="158"/>
      <c r="C427" s="96" t="s">
        <v>250</v>
      </c>
      <c r="D427" s="158" t="s">
        <v>452</v>
      </c>
      <c r="E427" s="158"/>
      <c r="F427" s="158"/>
      <c r="G427" s="158"/>
      <c r="H427" s="158"/>
      <c r="I427" s="158"/>
      <c r="J427" s="158"/>
      <c r="K427" s="158"/>
      <c r="L427" s="158"/>
    </row>
    <row r="428" spans="1:22" x14ac:dyDescent="0.2">
      <c r="A428" s="57"/>
      <c r="B428" s="61" t="s">
        <v>22</v>
      </c>
      <c r="C428" s="57" t="s">
        <v>161</v>
      </c>
      <c r="D428" s="62" t="s">
        <v>162</v>
      </c>
      <c r="E428" s="57"/>
      <c r="F428" s="57"/>
      <c r="G428" s="90">
        <v>237.62880000000001</v>
      </c>
      <c r="H428" s="57"/>
      <c r="I428" s="57"/>
      <c r="J428" s="57"/>
      <c r="K428" s="57"/>
      <c r="L428" s="72">
        <v>98661.1</v>
      </c>
    </row>
    <row r="429" spans="1:22" outlineLevel="1" x14ac:dyDescent="0.2">
      <c r="A429" s="57"/>
      <c r="B429" s="46" t="s">
        <v>453</v>
      </c>
      <c r="C429" s="65" t="s">
        <v>454</v>
      </c>
      <c r="D429" s="58" t="s">
        <v>162</v>
      </c>
      <c r="E429" s="78">
        <v>14.8</v>
      </c>
      <c r="F429" s="78">
        <v>0.8</v>
      </c>
      <c r="G429" s="59">
        <v>237.62880000000001</v>
      </c>
      <c r="H429" s="68"/>
      <c r="I429" s="69"/>
      <c r="J429" s="70">
        <v>415.19</v>
      </c>
      <c r="K429" s="60"/>
      <c r="L429" s="70">
        <v>98661.1</v>
      </c>
    </row>
    <row r="430" spans="1:22" outlineLevel="1" x14ac:dyDescent="0.2">
      <c r="A430" s="57"/>
      <c r="B430" s="57"/>
      <c r="C430" s="145" t="s">
        <v>455</v>
      </c>
      <c r="D430" s="145"/>
      <c r="E430" s="145"/>
      <c r="F430" s="145"/>
      <c r="G430" s="145"/>
      <c r="H430" s="145"/>
      <c r="I430" s="145"/>
      <c r="J430" s="145"/>
      <c r="K430" s="145"/>
      <c r="L430" s="145"/>
    </row>
    <row r="431" spans="1:22" x14ac:dyDescent="0.2">
      <c r="A431" s="57"/>
      <c r="B431" s="61" t="s">
        <v>23</v>
      </c>
      <c r="C431" s="57" t="s">
        <v>166</v>
      </c>
      <c r="D431" s="57"/>
      <c r="E431" s="57"/>
      <c r="F431" s="57"/>
      <c r="G431" s="57"/>
      <c r="H431" s="57"/>
      <c r="I431" s="57"/>
      <c r="J431" s="57"/>
      <c r="K431" s="57"/>
      <c r="L431" s="72">
        <v>6091.77</v>
      </c>
    </row>
    <row r="432" spans="1:22" x14ac:dyDescent="0.2">
      <c r="A432" s="57"/>
      <c r="B432" s="61"/>
      <c r="C432" s="73" t="s">
        <v>167</v>
      </c>
      <c r="D432" s="74" t="s">
        <v>162</v>
      </c>
      <c r="E432" s="57"/>
      <c r="F432" s="57"/>
      <c r="G432" s="92">
        <v>5.7801600000000004</v>
      </c>
      <c r="H432" s="57"/>
      <c r="I432" s="57"/>
      <c r="J432" s="57"/>
      <c r="K432" s="57"/>
      <c r="L432" s="72">
        <v>2743.11</v>
      </c>
    </row>
    <row r="433" spans="1:12" ht="25.5" outlineLevel="1" x14ac:dyDescent="0.2">
      <c r="A433" s="57"/>
      <c r="B433" s="46" t="s">
        <v>313</v>
      </c>
      <c r="C433" s="46" t="s">
        <v>314</v>
      </c>
      <c r="D433" s="58" t="s">
        <v>170</v>
      </c>
      <c r="E433" s="66">
        <v>0.15</v>
      </c>
      <c r="F433" s="78">
        <v>0.8</v>
      </c>
      <c r="G433" s="59">
        <v>2.4083999999999999</v>
      </c>
      <c r="H433" s="68"/>
      <c r="I433" s="69"/>
      <c r="J433" s="70">
        <v>1617.05</v>
      </c>
      <c r="K433" s="60"/>
      <c r="L433" s="70">
        <v>3894.5</v>
      </c>
    </row>
    <row r="434" spans="1:12" outlineLevel="1" x14ac:dyDescent="0.2">
      <c r="A434" s="57"/>
      <c r="B434" s="57"/>
      <c r="C434" s="145" t="s">
        <v>456</v>
      </c>
      <c r="D434" s="145"/>
      <c r="E434" s="145"/>
      <c r="F434" s="145"/>
      <c r="G434" s="145"/>
      <c r="H434" s="145"/>
      <c r="I434" s="145"/>
      <c r="J434" s="145"/>
      <c r="K434" s="145"/>
      <c r="L434" s="145"/>
    </row>
    <row r="435" spans="1:12" outlineLevel="1" x14ac:dyDescent="0.2">
      <c r="A435" s="57"/>
      <c r="B435" s="46" t="s">
        <v>316</v>
      </c>
      <c r="C435" s="65" t="s">
        <v>317</v>
      </c>
      <c r="D435" s="58" t="s">
        <v>162</v>
      </c>
      <c r="E435" s="66">
        <v>0.15</v>
      </c>
      <c r="F435" s="78">
        <v>0.8</v>
      </c>
      <c r="G435" s="59">
        <v>2.4083999999999999</v>
      </c>
      <c r="H435" s="68"/>
      <c r="I435" s="69"/>
      <c r="J435" s="70">
        <v>557.71</v>
      </c>
      <c r="K435" s="60"/>
      <c r="L435" s="70">
        <v>1343.19</v>
      </c>
    </row>
    <row r="436" spans="1:12" outlineLevel="1" x14ac:dyDescent="0.2">
      <c r="A436" s="57"/>
      <c r="B436" s="57"/>
      <c r="C436" s="145" t="s">
        <v>457</v>
      </c>
      <c r="D436" s="145"/>
      <c r="E436" s="145"/>
      <c r="F436" s="145"/>
      <c r="G436" s="145"/>
      <c r="H436" s="145"/>
      <c r="I436" s="145"/>
      <c r="J436" s="145"/>
      <c r="K436" s="145"/>
      <c r="L436" s="145"/>
    </row>
    <row r="437" spans="1:12" ht="25.5" outlineLevel="1" x14ac:dyDescent="0.2">
      <c r="A437" s="57"/>
      <c r="B437" s="46" t="s">
        <v>254</v>
      </c>
      <c r="C437" s="46" t="s">
        <v>255</v>
      </c>
      <c r="D437" s="58" t="s">
        <v>170</v>
      </c>
      <c r="E437" s="66">
        <v>0.21</v>
      </c>
      <c r="F437" s="78">
        <v>0.8</v>
      </c>
      <c r="G437" s="79">
        <v>3.3717600000000001</v>
      </c>
      <c r="H437" s="68"/>
      <c r="I437" s="69"/>
      <c r="J437" s="70">
        <v>651.66999999999996</v>
      </c>
      <c r="K437" s="60"/>
      <c r="L437" s="70">
        <v>2197.27</v>
      </c>
    </row>
    <row r="438" spans="1:12" outlineLevel="1" x14ac:dyDescent="0.2">
      <c r="A438" s="57"/>
      <c r="B438" s="57"/>
      <c r="C438" s="145" t="s">
        <v>458</v>
      </c>
      <c r="D438" s="145"/>
      <c r="E438" s="145"/>
      <c r="F438" s="145"/>
      <c r="G438" s="145"/>
      <c r="H438" s="145"/>
      <c r="I438" s="145"/>
      <c r="J438" s="145"/>
      <c r="K438" s="145"/>
      <c r="L438" s="145"/>
    </row>
    <row r="439" spans="1:12" outlineLevel="1" x14ac:dyDescent="0.2">
      <c r="A439" s="57"/>
      <c r="B439" s="46" t="s">
        <v>257</v>
      </c>
      <c r="C439" s="65" t="s">
        <v>258</v>
      </c>
      <c r="D439" s="58" t="s">
        <v>162</v>
      </c>
      <c r="E439" s="66">
        <v>0.21</v>
      </c>
      <c r="F439" s="78">
        <v>0.8</v>
      </c>
      <c r="G439" s="79">
        <v>3.3717600000000001</v>
      </c>
      <c r="H439" s="68"/>
      <c r="I439" s="69"/>
      <c r="J439" s="70">
        <v>415.19</v>
      </c>
      <c r="K439" s="60"/>
      <c r="L439" s="70">
        <v>1399.92</v>
      </c>
    </row>
    <row r="440" spans="1:12" outlineLevel="1" x14ac:dyDescent="0.2">
      <c r="A440" s="57"/>
      <c r="B440" s="57"/>
      <c r="C440" s="145" t="s">
        <v>459</v>
      </c>
      <c r="D440" s="145"/>
      <c r="E440" s="145"/>
      <c r="F440" s="145"/>
      <c r="G440" s="145"/>
      <c r="H440" s="145"/>
      <c r="I440" s="145"/>
      <c r="J440" s="145"/>
      <c r="K440" s="145"/>
      <c r="L440" s="145"/>
    </row>
    <row r="441" spans="1:12" x14ac:dyDescent="0.2">
      <c r="A441" s="57"/>
      <c r="B441" s="61" t="s">
        <v>25</v>
      </c>
      <c r="C441" s="57" t="s">
        <v>175</v>
      </c>
      <c r="D441" s="57"/>
      <c r="E441" s="57"/>
      <c r="F441" s="57"/>
      <c r="G441" s="57"/>
      <c r="H441" s="57"/>
      <c r="I441" s="57"/>
      <c r="J441" s="57"/>
      <c r="K441" s="57"/>
      <c r="L441" s="77"/>
    </row>
    <row r="442" spans="1:12" outlineLevel="1" x14ac:dyDescent="0.2">
      <c r="A442" s="57"/>
      <c r="B442" s="46" t="s">
        <v>263</v>
      </c>
      <c r="C442" s="46" t="s">
        <v>264</v>
      </c>
      <c r="D442" s="58" t="s">
        <v>265</v>
      </c>
      <c r="E442" s="91">
        <v>9.8000000000000004E-2</v>
      </c>
      <c r="F442" s="83">
        <v>0</v>
      </c>
      <c r="G442" s="83">
        <v>0</v>
      </c>
      <c r="H442" s="68"/>
      <c r="I442" s="69"/>
      <c r="J442" s="70">
        <v>9.16</v>
      </c>
      <c r="K442" s="60"/>
      <c r="L442" s="68"/>
    </row>
    <row r="443" spans="1:12" outlineLevel="1" x14ac:dyDescent="0.2">
      <c r="A443" s="57"/>
      <c r="B443" s="57"/>
      <c r="C443" s="145" t="s">
        <v>460</v>
      </c>
      <c r="D443" s="145"/>
      <c r="E443" s="145"/>
      <c r="F443" s="145"/>
      <c r="G443" s="145"/>
      <c r="H443" s="145"/>
      <c r="I443" s="145"/>
      <c r="J443" s="145"/>
      <c r="K443" s="145"/>
      <c r="L443" s="145"/>
    </row>
    <row r="444" spans="1:12" ht="25.5" outlineLevel="1" x14ac:dyDescent="0.2">
      <c r="A444" s="57"/>
      <c r="B444" s="46" t="s">
        <v>461</v>
      </c>
      <c r="C444" s="46" t="s">
        <v>462</v>
      </c>
      <c r="D444" s="58" t="s">
        <v>178</v>
      </c>
      <c r="E444" s="59">
        <v>6.9999999999999999E-4</v>
      </c>
      <c r="F444" s="83">
        <v>0</v>
      </c>
      <c r="G444" s="83">
        <v>0</v>
      </c>
      <c r="H444" s="70">
        <v>76110.2</v>
      </c>
      <c r="I444" s="95">
        <v>1.3</v>
      </c>
      <c r="J444" s="70">
        <v>98943.26</v>
      </c>
      <c r="K444" s="60"/>
      <c r="L444" s="68"/>
    </row>
    <row r="445" spans="1:12" outlineLevel="1" x14ac:dyDescent="0.2">
      <c r="A445" s="57"/>
      <c r="B445" s="57"/>
      <c r="C445" s="145" t="s">
        <v>463</v>
      </c>
      <c r="D445" s="145"/>
      <c r="E445" s="145"/>
      <c r="F445" s="145"/>
      <c r="G445" s="145"/>
      <c r="H445" s="145"/>
      <c r="I445" s="145"/>
      <c r="J445" s="145"/>
      <c r="K445" s="145"/>
      <c r="L445" s="145"/>
    </row>
    <row r="446" spans="1:12" ht="25.5" outlineLevel="1" x14ac:dyDescent="0.2">
      <c r="A446" s="57"/>
      <c r="B446" s="46" t="s">
        <v>464</v>
      </c>
      <c r="C446" s="46" t="s">
        <v>465</v>
      </c>
      <c r="D446" s="58" t="s">
        <v>178</v>
      </c>
      <c r="E446" s="91">
        <v>1E-3</v>
      </c>
      <c r="F446" s="83">
        <v>0</v>
      </c>
      <c r="G446" s="83">
        <v>0</v>
      </c>
      <c r="H446" s="70">
        <v>55898.18</v>
      </c>
      <c r="I446" s="76">
        <v>1.41</v>
      </c>
      <c r="J446" s="70">
        <v>78816.429999999993</v>
      </c>
      <c r="K446" s="60"/>
      <c r="L446" s="68"/>
    </row>
    <row r="447" spans="1:12" outlineLevel="1" x14ac:dyDescent="0.2">
      <c r="A447" s="57"/>
      <c r="B447" s="57"/>
      <c r="C447" s="145" t="s">
        <v>466</v>
      </c>
      <c r="D447" s="145"/>
      <c r="E447" s="145"/>
      <c r="F447" s="145"/>
      <c r="G447" s="145"/>
      <c r="H447" s="145"/>
      <c r="I447" s="145"/>
      <c r="J447" s="145"/>
      <c r="K447" s="145"/>
      <c r="L447" s="145"/>
    </row>
    <row r="448" spans="1:12" ht="63.75" outlineLevel="1" x14ac:dyDescent="0.2">
      <c r="A448" s="57"/>
      <c r="B448" s="46" t="s">
        <v>467</v>
      </c>
      <c r="C448" s="46" t="s">
        <v>468</v>
      </c>
      <c r="D448" s="58" t="s">
        <v>299</v>
      </c>
      <c r="E448" s="66">
        <v>1.02</v>
      </c>
      <c r="F448" s="83">
        <v>0</v>
      </c>
      <c r="G448" s="83">
        <v>0</v>
      </c>
      <c r="H448" s="70">
        <v>16496.03</v>
      </c>
      <c r="I448" s="76">
        <v>0.85</v>
      </c>
      <c r="J448" s="70">
        <v>14021.63</v>
      </c>
      <c r="K448" s="60"/>
      <c r="L448" s="68"/>
    </row>
    <row r="449" spans="1:12" outlineLevel="1" x14ac:dyDescent="0.2">
      <c r="A449" s="57"/>
      <c r="B449" s="57"/>
      <c r="C449" s="145" t="s">
        <v>469</v>
      </c>
      <c r="D449" s="145"/>
      <c r="E449" s="145"/>
      <c r="F449" s="145"/>
      <c r="G449" s="145"/>
      <c r="H449" s="145"/>
      <c r="I449" s="145"/>
      <c r="J449" s="145"/>
      <c r="K449" s="145"/>
      <c r="L449" s="145"/>
    </row>
    <row r="450" spans="1:12" ht="51" outlineLevel="1" x14ac:dyDescent="0.2">
      <c r="A450" s="57"/>
      <c r="B450" s="46" t="s">
        <v>470</v>
      </c>
      <c r="C450" s="46" t="s">
        <v>471</v>
      </c>
      <c r="D450" s="58" t="s">
        <v>299</v>
      </c>
      <c r="E450" s="66">
        <v>0.03</v>
      </c>
      <c r="F450" s="83">
        <v>0</v>
      </c>
      <c r="G450" s="83">
        <v>0</v>
      </c>
      <c r="H450" s="70">
        <v>5764.42</v>
      </c>
      <c r="I450" s="76">
        <v>1.61</v>
      </c>
      <c r="J450" s="70">
        <v>9280.7199999999993</v>
      </c>
      <c r="K450" s="60"/>
      <c r="L450" s="68"/>
    </row>
    <row r="451" spans="1:12" outlineLevel="1" x14ac:dyDescent="0.2">
      <c r="A451" s="57"/>
      <c r="B451" s="57"/>
      <c r="C451" s="145" t="s">
        <v>472</v>
      </c>
      <c r="D451" s="145"/>
      <c r="E451" s="145"/>
      <c r="F451" s="145"/>
      <c r="G451" s="145"/>
      <c r="H451" s="145"/>
      <c r="I451" s="145"/>
      <c r="J451" s="145"/>
      <c r="K451" s="145"/>
      <c r="L451" s="145"/>
    </row>
    <row r="452" spans="1:12" outlineLevel="1" x14ac:dyDescent="0.2">
      <c r="A452" s="57"/>
      <c r="B452" s="46" t="s">
        <v>473</v>
      </c>
      <c r="C452" s="46" t="s">
        <v>474</v>
      </c>
      <c r="D452" s="58" t="s">
        <v>178</v>
      </c>
      <c r="E452" s="59">
        <v>1.5E-3</v>
      </c>
      <c r="F452" s="83">
        <v>0</v>
      </c>
      <c r="G452" s="83">
        <v>0</v>
      </c>
      <c r="H452" s="70">
        <v>98039.57</v>
      </c>
      <c r="I452" s="76">
        <v>1.28</v>
      </c>
      <c r="J452" s="71">
        <v>125490.65</v>
      </c>
      <c r="K452" s="60"/>
      <c r="L452" s="68"/>
    </row>
    <row r="453" spans="1:12" outlineLevel="1" x14ac:dyDescent="0.2">
      <c r="A453" s="57"/>
      <c r="B453" s="57"/>
      <c r="C453" s="145" t="s">
        <v>475</v>
      </c>
      <c r="D453" s="145"/>
      <c r="E453" s="145"/>
      <c r="F453" s="145"/>
      <c r="G453" s="145"/>
      <c r="H453" s="145"/>
      <c r="I453" s="145"/>
      <c r="J453" s="145"/>
      <c r="K453" s="145"/>
      <c r="L453" s="145"/>
    </row>
    <row r="454" spans="1:12" x14ac:dyDescent="0.2">
      <c r="A454" s="57"/>
      <c r="B454" s="57"/>
      <c r="C454" s="80" t="s">
        <v>180</v>
      </c>
      <c r="D454" s="81"/>
      <c r="E454" s="81"/>
      <c r="F454" s="81"/>
      <c r="G454" s="81"/>
      <c r="H454" s="81"/>
      <c r="I454" s="81"/>
      <c r="J454" s="81"/>
      <c r="K454" s="81"/>
      <c r="L454" s="82">
        <v>107495.98</v>
      </c>
    </row>
    <row r="455" spans="1:12" outlineLevel="1" x14ac:dyDescent="0.2">
      <c r="A455" s="57"/>
      <c r="B455" s="57"/>
      <c r="C455" s="57" t="s">
        <v>181</v>
      </c>
      <c r="D455" s="57"/>
      <c r="E455" s="57"/>
      <c r="F455" s="57"/>
      <c r="G455" s="57"/>
      <c r="H455" s="57"/>
      <c r="I455" s="57"/>
      <c r="J455" s="57"/>
      <c r="K455" s="57"/>
      <c r="L455" s="71">
        <v>101404.21</v>
      </c>
    </row>
    <row r="456" spans="1:12" outlineLevel="1" x14ac:dyDescent="0.2">
      <c r="A456" s="57"/>
      <c r="B456" s="46" t="s">
        <v>476</v>
      </c>
      <c r="C456" s="46" t="s">
        <v>477</v>
      </c>
      <c r="D456" s="62" t="s">
        <v>184</v>
      </c>
      <c r="E456" s="83">
        <v>108</v>
      </c>
      <c r="F456" s="84"/>
      <c r="G456" s="83">
        <v>108</v>
      </c>
      <c r="H456" s="57"/>
      <c r="I456" s="57"/>
      <c r="J456" s="57"/>
      <c r="K456" s="57"/>
      <c r="L456" s="71">
        <v>109516.55</v>
      </c>
    </row>
    <row r="457" spans="1:12" outlineLevel="1" x14ac:dyDescent="0.2">
      <c r="A457" s="57"/>
      <c r="B457" s="46" t="s">
        <v>478</v>
      </c>
      <c r="C457" s="46" t="s">
        <v>479</v>
      </c>
      <c r="D457" s="62" t="s">
        <v>184</v>
      </c>
      <c r="E457" s="83">
        <v>55</v>
      </c>
      <c r="F457" s="84"/>
      <c r="G457" s="83">
        <v>55</v>
      </c>
      <c r="H457" s="57"/>
      <c r="I457" s="57"/>
      <c r="J457" s="57"/>
      <c r="K457" s="57"/>
      <c r="L457" s="70">
        <v>55772.32</v>
      </c>
    </row>
    <row r="458" spans="1:12" x14ac:dyDescent="0.2">
      <c r="A458" s="85"/>
      <c r="B458" s="85"/>
      <c r="C458" s="86" t="s">
        <v>187</v>
      </c>
      <c r="D458" s="85"/>
      <c r="E458" s="85"/>
      <c r="F458" s="85"/>
      <c r="G458" s="85"/>
      <c r="H458" s="85"/>
      <c r="I458" s="85"/>
      <c r="J458" s="87">
        <v>13591.67</v>
      </c>
      <c r="K458" s="85"/>
      <c r="L458" s="88">
        <v>272784.84999999998</v>
      </c>
    </row>
    <row r="459" spans="1:12" ht="38.25" x14ac:dyDescent="0.2">
      <c r="A459" s="57" t="s">
        <v>480</v>
      </c>
      <c r="B459" s="46" t="s">
        <v>481</v>
      </c>
      <c r="C459" s="46" t="s">
        <v>482</v>
      </c>
      <c r="D459" s="58" t="s">
        <v>160</v>
      </c>
      <c r="E459" s="59">
        <v>5.3199999999999997E-2</v>
      </c>
      <c r="F459" s="60"/>
      <c r="G459" s="59">
        <v>5.3199999999999997E-2</v>
      </c>
      <c r="H459" s="57"/>
      <c r="I459" s="57"/>
      <c r="J459" s="57"/>
      <c r="K459" s="57"/>
      <c r="L459" s="57"/>
    </row>
    <row r="460" spans="1:12" x14ac:dyDescent="0.2">
      <c r="A460" s="57"/>
      <c r="B460" s="61" t="s">
        <v>22</v>
      </c>
      <c r="C460" s="57" t="s">
        <v>161</v>
      </c>
      <c r="D460" s="62" t="s">
        <v>162</v>
      </c>
      <c r="E460" s="57"/>
      <c r="F460" s="57"/>
      <c r="G460" s="63">
        <v>0.58998799999999996</v>
      </c>
      <c r="H460" s="57"/>
      <c r="I460" s="57"/>
      <c r="J460" s="57"/>
      <c r="K460" s="57"/>
      <c r="L460" s="72">
        <v>199.26</v>
      </c>
    </row>
    <row r="461" spans="1:12" outlineLevel="1" x14ac:dyDescent="0.2">
      <c r="A461" s="57"/>
      <c r="B461" s="46" t="s">
        <v>190</v>
      </c>
      <c r="C461" s="65" t="s">
        <v>191</v>
      </c>
      <c r="D461" s="58" t="s">
        <v>162</v>
      </c>
      <c r="E461" s="66">
        <v>11.09</v>
      </c>
      <c r="F461" s="60"/>
      <c r="G461" s="67">
        <v>0.58998799999999996</v>
      </c>
      <c r="H461" s="68"/>
      <c r="I461" s="69"/>
      <c r="J461" s="70">
        <v>337.73</v>
      </c>
      <c r="K461" s="60"/>
      <c r="L461" s="70">
        <v>199.26</v>
      </c>
    </row>
    <row r="462" spans="1:12" outlineLevel="1" x14ac:dyDescent="0.2">
      <c r="A462" s="57"/>
      <c r="B462" s="57"/>
      <c r="C462" s="145" t="s">
        <v>483</v>
      </c>
      <c r="D462" s="145"/>
      <c r="E462" s="145"/>
      <c r="F462" s="145"/>
      <c r="G462" s="145"/>
      <c r="H462" s="145"/>
      <c r="I462" s="145"/>
      <c r="J462" s="145"/>
      <c r="K462" s="145"/>
      <c r="L462" s="145"/>
    </row>
    <row r="463" spans="1:12" x14ac:dyDescent="0.2">
      <c r="A463" s="57"/>
      <c r="B463" s="61" t="s">
        <v>23</v>
      </c>
      <c r="C463" s="57" t="s">
        <v>166</v>
      </c>
      <c r="D463" s="57"/>
      <c r="E463" s="57"/>
      <c r="F463" s="57"/>
      <c r="G463" s="57"/>
      <c r="H463" s="57"/>
      <c r="I463" s="57"/>
      <c r="J463" s="57"/>
      <c r="K463" s="57"/>
      <c r="L463" s="72">
        <v>0.36</v>
      </c>
    </row>
    <row r="464" spans="1:12" x14ac:dyDescent="0.2">
      <c r="A464" s="57"/>
      <c r="B464" s="61"/>
      <c r="C464" s="73" t="s">
        <v>167</v>
      </c>
      <c r="D464" s="74" t="s">
        <v>162</v>
      </c>
      <c r="E464" s="57"/>
      <c r="F464" s="57"/>
      <c r="G464" s="75">
        <v>6.3839999999999999E-3</v>
      </c>
      <c r="H464" s="57"/>
      <c r="I464" s="57"/>
      <c r="J464" s="57"/>
      <c r="K464" s="57"/>
      <c r="L464" s="72">
        <v>2.35</v>
      </c>
    </row>
    <row r="465" spans="1:12" ht="38.25" outlineLevel="1" x14ac:dyDescent="0.2">
      <c r="A465" s="57"/>
      <c r="B465" s="46" t="s">
        <v>168</v>
      </c>
      <c r="C465" s="46" t="s">
        <v>169</v>
      </c>
      <c r="D465" s="58" t="s">
        <v>170</v>
      </c>
      <c r="E465" s="66">
        <v>0.12</v>
      </c>
      <c r="F465" s="60"/>
      <c r="G465" s="67">
        <v>6.3839999999999999E-3</v>
      </c>
      <c r="H465" s="70">
        <v>37.32</v>
      </c>
      <c r="I465" s="76">
        <v>1.53</v>
      </c>
      <c r="J465" s="70">
        <v>57.1</v>
      </c>
      <c r="K465" s="60"/>
      <c r="L465" s="70">
        <v>0.36</v>
      </c>
    </row>
    <row r="466" spans="1:12" outlineLevel="1" x14ac:dyDescent="0.2">
      <c r="A466" s="57"/>
      <c r="B466" s="57"/>
      <c r="C466" s="145" t="s">
        <v>484</v>
      </c>
      <c r="D466" s="145"/>
      <c r="E466" s="145"/>
      <c r="F466" s="145"/>
      <c r="G466" s="145"/>
      <c r="H466" s="145"/>
      <c r="I466" s="145"/>
      <c r="J466" s="145"/>
      <c r="K466" s="145"/>
      <c r="L466" s="145"/>
    </row>
    <row r="467" spans="1:12" outlineLevel="1" x14ac:dyDescent="0.2">
      <c r="A467" s="57"/>
      <c r="B467" s="46" t="s">
        <v>172</v>
      </c>
      <c r="C467" s="65" t="s">
        <v>173</v>
      </c>
      <c r="D467" s="58" t="s">
        <v>162</v>
      </c>
      <c r="E467" s="66">
        <v>0.12</v>
      </c>
      <c r="F467" s="60"/>
      <c r="G467" s="67">
        <v>6.3839999999999999E-3</v>
      </c>
      <c r="H467" s="68"/>
      <c r="I467" s="69"/>
      <c r="J467" s="70">
        <v>368.71</v>
      </c>
      <c r="K467" s="60"/>
      <c r="L467" s="70">
        <v>2.35</v>
      </c>
    </row>
    <row r="468" spans="1:12" outlineLevel="1" x14ac:dyDescent="0.2">
      <c r="A468" s="57"/>
      <c r="B468" s="57"/>
      <c r="C468" s="145" t="s">
        <v>485</v>
      </c>
      <c r="D468" s="145"/>
      <c r="E468" s="145"/>
      <c r="F468" s="145"/>
      <c r="G468" s="145"/>
      <c r="H468" s="145"/>
      <c r="I468" s="145"/>
      <c r="J468" s="145"/>
      <c r="K468" s="145"/>
      <c r="L468" s="145"/>
    </row>
    <row r="469" spans="1:12" x14ac:dyDescent="0.2">
      <c r="A469" s="57"/>
      <c r="B469" s="61" t="s">
        <v>25</v>
      </c>
      <c r="C469" s="57" t="s">
        <v>175</v>
      </c>
      <c r="D469" s="57"/>
      <c r="E469" s="57"/>
      <c r="F469" s="57"/>
      <c r="G469" s="57"/>
      <c r="H469" s="57"/>
      <c r="I469" s="57"/>
      <c r="J469" s="57"/>
      <c r="K469" s="57"/>
      <c r="L469" s="77"/>
    </row>
    <row r="470" spans="1:12" outlineLevel="1" x14ac:dyDescent="0.2">
      <c r="A470" s="57"/>
      <c r="B470" s="46" t="s">
        <v>176</v>
      </c>
      <c r="C470" s="46" t="s">
        <v>177</v>
      </c>
      <c r="D470" s="58" t="s">
        <v>178</v>
      </c>
      <c r="E470" s="66">
        <v>0.55000000000000004</v>
      </c>
      <c r="F470" s="60"/>
      <c r="G470" s="79">
        <v>2.9260000000000001E-2</v>
      </c>
      <c r="H470" s="68"/>
      <c r="I470" s="69"/>
      <c r="J470" s="68"/>
      <c r="K470" s="60"/>
      <c r="L470" s="68"/>
    </row>
    <row r="471" spans="1:12" outlineLevel="1" x14ac:dyDescent="0.2">
      <c r="A471" s="57"/>
      <c r="B471" s="57"/>
      <c r="C471" s="145" t="s">
        <v>486</v>
      </c>
      <c r="D471" s="145"/>
      <c r="E471" s="145"/>
      <c r="F471" s="145"/>
      <c r="G471" s="145"/>
      <c r="H471" s="145"/>
      <c r="I471" s="145"/>
      <c r="J471" s="145"/>
      <c r="K471" s="145"/>
      <c r="L471" s="145"/>
    </row>
    <row r="472" spans="1:12" x14ac:dyDescent="0.2">
      <c r="A472" s="57"/>
      <c r="B472" s="57"/>
      <c r="C472" s="80" t="s">
        <v>180</v>
      </c>
      <c r="D472" s="81"/>
      <c r="E472" s="81"/>
      <c r="F472" s="81"/>
      <c r="G472" s="81"/>
      <c r="H472" s="81"/>
      <c r="I472" s="81"/>
      <c r="J472" s="81"/>
      <c r="K472" s="81"/>
      <c r="L472" s="89">
        <v>201.97</v>
      </c>
    </row>
    <row r="473" spans="1:12" outlineLevel="1" x14ac:dyDescent="0.2">
      <c r="A473" s="57"/>
      <c r="B473" s="57"/>
      <c r="C473" s="57" t="s">
        <v>181</v>
      </c>
      <c r="D473" s="57"/>
      <c r="E473" s="57"/>
      <c r="F473" s="57"/>
      <c r="G473" s="57"/>
      <c r="H473" s="57"/>
      <c r="I473" s="57"/>
      <c r="J473" s="57"/>
      <c r="K473" s="57"/>
      <c r="L473" s="70">
        <v>201.61</v>
      </c>
    </row>
    <row r="474" spans="1:12" outlineLevel="1" x14ac:dyDescent="0.2">
      <c r="A474" s="57"/>
      <c r="B474" s="46" t="s">
        <v>182</v>
      </c>
      <c r="C474" s="46" t="s">
        <v>183</v>
      </c>
      <c r="D474" s="62" t="s">
        <v>184</v>
      </c>
      <c r="E474" s="83">
        <v>89</v>
      </c>
      <c r="F474" s="84"/>
      <c r="G474" s="83">
        <v>89</v>
      </c>
      <c r="H474" s="57"/>
      <c r="I474" s="57"/>
      <c r="J474" s="57"/>
      <c r="K474" s="57"/>
      <c r="L474" s="70">
        <v>179.43</v>
      </c>
    </row>
    <row r="475" spans="1:12" outlineLevel="1" x14ac:dyDescent="0.2">
      <c r="A475" s="57"/>
      <c r="B475" s="46" t="s">
        <v>185</v>
      </c>
      <c r="C475" s="46" t="s">
        <v>186</v>
      </c>
      <c r="D475" s="62" t="s">
        <v>184</v>
      </c>
      <c r="E475" s="83">
        <v>49</v>
      </c>
      <c r="F475" s="84"/>
      <c r="G475" s="83">
        <v>49</v>
      </c>
      <c r="H475" s="57"/>
      <c r="I475" s="57"/>
      <c r="J475" s="57"/>
      <c r="K475" s="57"/>
      <c r="L475" s="70">
        <v>98.79</v>
      </c>
    </row>
    <row r="476" spans="1:12" x14ac:dyDescent="0.2">
      <c r="A476" s="85"/>
      <c r="B476" s="85"/>
      <c r="C476" s="86" t="s">
        <v>187</v>
      </c>
      <c r="D476" s="85"/>
      <c r="E476" s="85"/>
      <c r="F476" s="85"/>
      <c r="G476" s="85"/>
      <c r="H476" s="85"/>
      <c r="I476" s="85"/>
      <c r="J476" s="87">
        <v>9026.1299999999992</v>
      </c>
      <c r="K476" s="85"/>
      <c r="L476" s="87">
        <v>480.19</v>
      </c>
    </row>
    <row r="477" spans="1:12" ht="63.75" x14ac:dyDescent="0.2">
      <c r="A477" s="57" t="s">
        <v>487</v>
      </c>
      <c r="B477" s="46" t="s">
        <v>488</v>
      </c>
      <c r="C477" s="46" t="s">
        <v>489</v>
      </c>
      <c r="D477" s="58" t="s">
        <v>299</v>
      </c>
      <c r="E477" s="66">
        <v>7.46</v>
      </c>
      <c r="F477" s="60"/>
      <c r="G477" s="66">
        <v>7.46</v>
      </c>
      <c r="H477" s="57"/>
      <c r="I477" s="57"/>
      <c r="J477" s="57"/>
      <c r="K477" s="57"/>
      <c r="L477" s="57"/>
    </row>
    <row r="478" spans="1:12" x14ac:dyDescent="0.2">
      <c r="A478" s="57"/>
      <c r="B478" s="57"/>
      <c r="C478" s="145" t="s">
        <v>490</v>
      </c>
      <c r="D478" s="145"/>
      <c r="E478" s="145"/>
      <c r="F478" s="145"/>
      <c r="G478" s="145"/>
      <c r="H478" s="145"/>
      <c r="I478" s="145"/>
      <c r="J478" s="145"/>
      <c r="K478" s="145"/>
      <c r="L478" s="145"/>
    </row>
    <row r="479" spans="1:12" x14ac:dyDescent="0.2">
      <c r="A479" s="57"/>
      <c r="B479" s="61" t="s">
        <v>22</v>
      </c>
      <c r="C479" s="57" t="s">
        <v>161</v>
      </c>
      <c r="D479" s="62" t="s">
        <v>162</v>
      </c>
      <c r="E479" s="57"/>
      <c r="F479" s="57"/>
      <c r="G479" s="90">
        <v>90.191400000000002</v>
      </c>
      <c r="H479" s="57"/>
      <c r="I479" s="57"/>
      <c r="J479" s="57"/>
      <c r="K479" s="57"/>
      <c r="L479" s="72">
        <v>33254.47</v>
      </c>
    </row>
    <row r="480" spans="1:12" outlineLevel="1" x14ac:dyDescent="0.2">
      <c r="A480" s="57"/>
      <c r="B480" s="46" t="s">
        <v>163</v>
      </c>
      <c r="C480" s="65" t="s">
        <v>164</v>
      </c>
      <c r="D480" s="58" t="s">
        <v>162</v>
      </c>
      <c r="E480" s="66">
        <v>12.09</v>
      </c>
      <c r="F480" s="60"/>
      <c r="G480" s="59">
        <v>90.191400000000002</v>
      </c>
      <c r="H480" s="68"/>
      <c r="I480" s="69"/>
      <c r="J480" s="70">
        <v>368.71</v>
      </c>
      <c r="K480" s="60"/>
      <c r="L480" s="70">
        <v>33254.47</v>
      </c>
    </row>
    <row r="481" spans="1:12" outlineLevel="1" x14ac:dyDescent="0.2">
      <c r="A481" s="57"/>
      <c r="B481" s="57"/>
      <c r="C481" s="145" t="s">
        <v>491</v>
      </c>
      <c r="D481" s="145"/>
      <c r="E481" s="145"/>
      <c r="F481" s="145"/>
      <c r="G481" s="145"/>
      <c r="H481" s="145"/>
      <c r="I481" s="145"/>
      <c r="J481" s="145"/>
      <c r="K481" s="145"/>
      <c r="L481" s="145"/>
    </row>
    <row r="482" spans="1:12" x14ac:dyDescent="0.2">
      <c r="A482" s="57"/>
      <c r="B482" s="61" t="s">
        <v>23</v>
      </c>
      <c r="C482" s="57" t="s">
        <v>166</v>
      </c>
      <c r="D482" s="57"/>
      <c r="E482" s="57"/>
      <c r="F482" s="57"/>
      <c r="G482" s="57"/>
      <c r="H482" s="57"/>
      <c r="I482" s="57"/>
      <c r="J482" s="57"/>
      <c r="K482" s="57"/>
      <c r="L482" s="72">
        <v>5240.08</v>
      </c>
    </row>
    <row r="483" spans="1:12" x14ac:dyDescent="0.2">
      <c r="A483" s="57"/>
      <c r="B483" s="61"/>
      <c r="C483" s="73" t="s">
        <v>167</v>
      </c>
      <c r="D483" s="74" t="s">
        <v>162</v>
      </c>
      <c r="E483" s="57"/>
      <c r="F483" s="57"/>
      <c r="G483" s="94"/>
      <c r="H483" s="57"/>
      <c r="I483" s="57"/>
      <c r="J483" s="57"/>
      <c r="K483" s="57"/>
      <c r="L483" s="77"/>
    </row>
    <row r="484" spans="1:12" ht="25.5" outlineLevel="1" x14ac:dyDescent="0.2">
      <c r="A484" s="57"/>
      <c r="B484" s="46" t="s">
        <v>294</v>
      </c>
      <c r="C484" s="46" t="s">
        <v>295</v>
      </c>
      <c r="D484" s="58" t="s">
        <v>170</v>
      </c>
      <c r="E484" s="66">
        <v>2.36</v>
      </c>
      <c r="F484" s="60"/>
      <c r="G484" s="59">
        <v>17.605599999999999</v>
      </c>
      <c r="H484" s="70">
        <v>4.3499999999999996</v>
      </c>
      <c r="I484" s="76">
        <v>1.21</v>
      </c>
      <c r="J484" s="70">
        <v>5.26</v>
      </c>
      <c r="K484" s="60"/>
      <c r="L484" s="70">
        <v>92.61</v>
      </c>
    </row>
    <row r="485" spans="1:12" outlineLevel="1" x14ac:dyDescent="0.2">
      <c r="A485" s="57"/>
      <c r="B485" s="57"/>
      <c r="C485" s="145" t="s">
        <v>492</v>
      </c>
      <c r="D485" s="145"/>
      <c r="E485" s="145"/>
      <c r="F485" s="145"/>
      <c r="G485" s="145"/>
      <c r="H485" s="145"/>
      <c r="I485" s="145"/>
      <c r="J485" s="145"/>
      <c r="K485" s="145"/>
      <c r="L485" s="145"/>
    </row>
    <row r="486" spans="1:12" ht="76.5" outlineLevel="1" x14ac:dyDescent="0.2">
      <c r="A486" s="57"/>
      <c r="B486" s="46" t="s">
        <v>423</v>
      </c>
      <c r="C486" s="46" t="s">
        <v>424</v>
      </c>
      <c r="D486" s="58" t="s">
        <v>170</v>
      </c>
      <c r="E486" s="66">
        <v>4.53</v>
      </c>
      <c r="F486" s="60"/>
      <c r="G486" s="59">
        <v>33.793799999999997</v>
      </c>
      <c r="H486" s="70">
        <v>99.51</v>
      </c>
      <c r="I486" s="76">
        <v>1.47</v>
      </c>
      <c r="J486" s="70">
        <v>146.28</v>
      </c>
      <c r="K486" s="60"/>
      <c r="L486" s="70">
        <v>4943.3599999999997</v>
      </c>
    </row>
    <row r="487" spans="1:12" outlineLevel="1" x14ac:dyDescent="0.2">
      <c r="A487" s="57"/>
      <c r="B487" s="57"/>
      <c r="C487" s="145" t="s">
        <v>493</v>
      </c>
      <c r="D487" s="145"/>
      <c r="E487" s="145"/>
      <c r="F487" s="145"/>
      <c r="G487" s="145"/>
      <c r="H487" s="145"/>
      <c r="I487" s="145"/>
      <c r="J487" s="145"/>
      <c r="K487" s="145"/>
      <c r="L487" s="145"/>
    </row>
    <row r="488" spans="1:12" ht="38.25" outlineLevel="1" x14ac:dyDescent="0.2">
      <c r="A488" s="57"/>
      <c r="B488" s="46" t="s">
        <v>233</v>
      </c>
      <c r="C488" s="46" t="s">
        <v>234</v>
      </c>
      <c r="D488" s="58" t="s">
        <v>170</v>
      </c>
      <c r="E488" s="66">
        <v>9.06</v>
      </c>
      <c r="F488" s="60"/>
      <c r="G488" s="59">
        <v>67.587599999999995</v>
      </c>
      <c r="H488" s="68"/>
      <c r="I488" s="69"/>
      <c r="J488" s="70">
        <v>3.02</v>
      </c>
      <c r="K488" s="60"/>
      <c r="L488" s="70">
        <v>204.11</v>
      </c>
    </row>
    <row r="489" spans="1:12" outlineLevel="1" x14ac:dyDescent="0.2">
      <c r="A489" s="57"/>
      <c r="B489" s="57"/>
      <c r="C489" s="145" t="s">
        <v>494</v>
      </c>
      <c r="D489" s="145"/>
      <c r="E489" s="145"/>
      <c r="F489" s="145"/>
      <c r="G489" s="145"/>
      <c r="H489" s="145"/>
      <c r="I489" s="145"/>
      <c r="J489" s="145"/>
      <c r="K489" s="145"/>
      <c r="L489" s="145"/>
    </row>
    <row r="490" spans="1:12" x14ac:dyDescent="0.2">
      <c r="A490" s="57"/>
      <c r="B490" s="61" t="s">
        <v>25</v>
      </c>
      <c r="C490" s="57" t="s">
        <v>175</v>
      </c>
      <c r="D490" s="57"/>
      <c r="E490" s="57"/>
      <c r="F490" s="57"/>
      <c r="G490" s="57"/>
      <c r="H490" s="57"/>
      <c r="I490" s="57"/>
      <c r="J490" s="57"/>
      <c r="K490" s="57"/>
      <c r="L490" s="72">
        <v>2377.36</v>
      </c>
    </row>
    <row r="491" spans="1:12" ht="25.5" outlineLevel="1" x14ac:dyDescent="0.2">
      <c r="A491" s="57"/>
      <c r="B491" s="46" t="s">
        <v>297</v>
      </c>
      <c r="C491" s="46" t="s">
        <v>298</v>
      </c>
      <c r="D491" s="58" t="s">
        <v>299</v>
      </c>
      <c r="E491" s="66">
        <v>0.26</v>
      </c>
      <c r="F491" s="60"/>
      <c r="G491" s="59">
        <v>1.9396</v>
      </c>
      <c r="H491" s="70">
        <v>340.41</v>
      </c>
      <c r="I491" s="76">
        <v>1.58</v>
      </c>
      <c r="J491" s="70">
        <v>537.85</v>
      </c>
      <c r="K491" s="60"/>
      <c r="L491" s="70">
        <v>1043.21</v>
      </c>
    </row>
    <row r="492" spans="1:12" outlineLevel="1" x14ac:dyDescent="0.2">
      <c r="A492" s="57"/>
      <c r="B492" s="57"/>
      <c r="C492" s="145" t="s">
        <v>495</v>
      </c>
      <c r="D492" s="145"/>
      <c r="E492" s="145"/>
      <c r="F492" s="145"/>
      <c r="G492" s="145"/>
      <c r="H492" s="145"/>
      <c r="I492" s="145"/>
      <c r="J492" s="145"/>
      <c r="K492" s="145"/>
      <c r="L492" s="145"/>
    </row>
    <row r="493" spans="1:12" ht="25.5" outlineLevel="1" x14ac:dyDescent="0.2">
      <c r="A493" s="57"/>
      <c r="B493" s="46" t="s">
        <v>301</v>
      </c>
      <c r="C493" s="46" t="s">
        <v>302</v>
      </c>
      <c r="D493" s="58" t="s">
        <v>299</v>
      </c>
      <c r="E493" s="83">
        <v>2</v>
      </c>
      <c r="F493" s="60"/>
      <c r="G493" s="66">
        <v>14.92</v>
      </c>
      <c r="H493" s="70">
        <v>114.64</v>
      </c>
      <c r="I493" s="76">
        <v>0.78</v>
      </c>
      <c r="J493" s="70">
        <v>89.42</v>
      </c>
      <c r="K493" s="60"/>
      <c r="L493" s="70">
        <v>1334.15</v>
      </c>
    </row>
    <row r="494" spans="1:12" outlineLevel="1" x14ac:dyDescent="0.2">
      <c r="A494" s="57"/>
      <c r="B494" s="57"/>
      <c r="C494" s="145" t="s">
        <v>496</v>
      </c>
      <c r="D494" s="145"/>
      <c r="E494" s="145"/>
      <c r="F494" s="145"/>
      <c r="G494" s="145"/>
      <c r="H494" s="145"/>
      <c r="I494" s="145"/>
      <c r="J494" s="145"/>
      <c r="K494" s="145"/>
      <c r="L494" s="145"/>
    </row>
    <row r="495" spans="1:12" x14ac:dyDescent="0.2">
      <c r="A495" s="57"/>
      <c r="B495" s="57"/>
      <c r="C495" s="80" t="s">
        <v>180</v>
      </c>
      <c r="D495" s="81"/>
      <c r="E495" s="81"/>
      <c r="F495" s="81"/>
      <c r="G495" s="81"/>
      <c r="H495" s="81"/>
      <c r="I495" s="81"/>
      <c r="J495" s="81"/>
      <c r="K495" s="81"/>
      <c r="L495" s="89">
        <v>40871.910000000003</v>
      </c>
    </row>
    <row r="496" spans="1:12" outlineLevel="1" x14ac:dyDescent="0.2">
      <c r="A496" s="57"/>
      <c r="B496" s="57"/>
      <c r="C496" s="57" t="s">
        <v>181</v>
      </c>
      <c r="D496" s="57"/>
      <c r="E496" s="57"/>
      <c r="F496" s="57"/>
      <c r="G496" s="57"/>
      <c r="H496" s="57"/>
      <c r="I496" s="57"/>
      <c r="J496" s="57"/>
      <c r="K496" s="57"/>
      <c r="L496" s="70">
        <v>33254.47</v>
      </c>
    </row>
    <row r="497" spans="1:12" ht="25.5" outlineLevel="1" x14ac:dyDescent="0.2">
      <c r="A497" s="57"/>
      <c r="B497" s="46" t="s">
        <v>427</v>
      </c>
      <c r="C497" s="46" t="s">
        <v>428</v>
      </c>
      <c r="D497" s="62" t="s">
        <v>184</v>
      </c>
      <c r="E497" s="83">
        <v>92</v>
      </c>
      <c r="F497" s="84"/>
      <c r="G497" s="83">
        <v>92</v>
      </c>
      <c r="H497" s="57"/>
      <c r="I497" s="57"/>
      <c r="J497" s="57"/>
      <c r="K497" s="57"/>
      <c r="L497" s="70">
        <v>30594.11</v>
      </c>
    </row>
    <row r="498" spans="1:12" ht="25.5" outlineLevel="1" x14ac:dyDescent="0.2">
      <c r="A498" s="57"/>
      <c r="B498" s="46" t="s">
        <v>429</v>
      </c>
      <c r="C498" s="46" t="s">
        <v>430</v>
      </c>
      <c r="D498" s="62" t="s">
        <v>184</v>
      </c>
      <c r="E498" s="83">
        <v>44</v>
      </c>
      <c r="F498" s="84"/>
      <c r="G498" s="83">
        <v>44</v>
      </c>
      <c r="H498" s="57"/>
      <c r="I498" s="57"/>
      <c r="J498" s="57"/>
      <c r="K498" s="57"/>
      <c r="L498" s="70">
        <v>14631.97</v>
      </c>
    </row>
    <row r="499" spans="1:12" x14ac:dyDescent="0.2">
      <c r="A499" s="85"/>
      <c r="B499" s="85"/>
      <c r="C499" s="86" t="s">
        <v>187</v>
      </c>
      <c r="D499" s="85"/>
      <c r="E499" s="85"/>
      <c r="F499" s="85"/>
      <c r="G499" s="85"/>
      <c r="H499" s="85"/>
      <c r="I499" s="85"/>
      <c r="J499" s="87">
        <v>11541.29</v>
      </c>
      <c r="K499" s="85"/>
      <c r="L499" s="87">
        <v>86097.99</v>
      </c>
    </row>
    <row r="500" spans="1:12" ht="38.25" x14ac:dyDescent="0.2">
      <c r="A500" s="57" t="s">
        <v>497</v>
      </c>
      <c r="B500" s="46" t="s">
        <v>498</v>
      </c>
      <c r="C500" s="46" t="s">
        <v>499</v>
      </c>
      <c r="D500" s="58" t="s">
        <v>500</v>
      </c>
      <c r="E500" s="91">
        <v>6.9000000000000006E-2</v>
      </c>
      <c r="F500" s="60"/>
      <c r="G500" s="91">
        <v>6.9000000000000006E-2</v>
      </c>
      <c r="H500" s="57"/>
      <c r="I500" s="57"/>
      <c r="J500" s="57"/>
      <c r="K500" s="57"/>
      <c r="L500" s="57"/>
    </row>
    <row r="501" spans="1:12" x14ac:dyDescent="0.2">
      <c r="A501" s="57"/>
      <c r="B501" s="61" t="s">
        <v>22</v>
      </c>
      <c r="C501" s="57" t="s">
        <v>161</v>
      </c>
      <c r="D501" s="62" t="s">
        <v>162</v>
      </c>
      <c r="E501" s="57"/>
      <c r="F501" s="57"/>
      <c r="G501" s="98">
        <v>0.91217999999999999</v>
      </c>
      <c r="H501" s="57"/>
      <c r="I501" s="57"/>
      <c r="J501" s="57"/>
      <c r="K501" s="57"/>
      <c r="L501" s="72">
        <v>308.07</v>
      </c>
    </row>
    <row r="502" spans="1:12" outlineLevel="1" x14ac:dyDescent="0.2">
      <c r="A502" s="57"/>
      <c r="B502" s="46" t="s">
        <v>190</v>
      </c>
      <c r="C502" s="65" t="s">
        <v>191</v>
      </c>
      <c r="D502" s="58" t="s">
        <v>162</v>
      </c>
      <c r="E502" s="66">
        <v>13.22</v>
      </c>
      <c r="F502" s="60"/>
      <c r="G502" s="79">
        <v>0.91217999999999999</v>
      </c>
      <c r="H502" s="68"/>
      <c r="I502" s="69"/>
      <c r="J502" s="70">
        <v>337.73</v>
      </c>
      <c r="K502" s="60"/>
      <c r="L502" s="70">
        <v>308.07</v>
      </c>
    </row>
    <row r="503" spans="1:12" outlineLevel="1" x14ac:dyDescent="0.2">
      <c r="A503" s="57"/>
      <c r="B503" s="57"/>
      <c r="C503" s="145" t="s">
        <v>501</v>
      </c>
      <c r="D503" s="145"/>
      <c r="E503" s="145"/>
      <c r="F503" s="145"/>
      <c r="G503" s="145"/>
      <c r="H503" s="145"/>
      <c r="I503" s="145"/>
      <c r="J503" s="145"/>
      <c r="K503" s="145"/>
      <c r="L503" s="145"/>
    </row>
    <row r="504" spans="1:12" x14ac:dyDescent="0.2">
      <c r="A504" s="57"/>
      <c r="B504" s="61" t="s">
        <v>23</v>
      </c>
      <c r="C504" s="57" t="s">
        <v>166</v>
      </c>
      <c r="D504" s="57"/>
      <c r="E504" s="57"/>
      <c r="F504" s="57"/>
      <c r="G504" s="57"/>
      <c r="H504" s="57"/>
      <c r="I504" s="57"/>
      <c r="J504" s="57"/>
      <c r="K504" s="57"/>
      <c r="L504" s="72">
        <v>512.78</v>
      </c>
    </row>
    <row r="505" spans="1:12" x14ac:dyDescent="0.2">
      <c r="A505" s="57"/>
      <c r="B505" s="61"/>
      <c r="C505" s="73" t="s">
        <v>167</v>
      </c>
      <c r="D505" s="74" t="s">
        <v>162</v>
      </c>
      <c r="E505" s="57"/>
      <c r="F505" s="57"/>
      <c r="G505" s="92">
        <v>0.26151000000000002</v>
      </c>
      <c r="H505" s="57"/>
      <c r="I505" s="57"/>
      <c r="J505" s="57"/>
      <c r="K505" s="57"/>
      <c r="L505" s="72">
        <v>133.6</v>
      </c>
    </row>
    <row r="506" spans="1:12" ht="25.5" outlineLevel="1" x14ac:dyDescent="0.2">
      <c r="A506" s="57"/>
      <c r="B506" s="46" t="s">
        <v>502</v>
      </c>
      <c r="C506" s="46" t="s">
        <v>503</v>
      </c>
      <c r="D506" s="58" t="s">
        <v>170</v>
      </c>
      <c r="E506" s="66">
        <v>1.39</v>
      </c>
      <c r="F506" s="60"/>
      <c r="G506" s="79">
        <v>9.5909999999999995E-2</v>
      </c>
      <c r="H506" s="70">
        <v>828.16</v>
      </c>
      <c r="I506" s="76">
        <v>1.38</v>
      </c>
      <c r="J506" s="70">
        <v>1142.8599999999999</v>
      </c>
      <c r="K506" s="60"/>
      <c r="L506" s="70">
        <v>109.61</v>
      </c>
    </row>
    <row r="507" spans="1:12" outlineLevel="1" x14ac:dyDescent="0.2">
      <c r="A507" s="57"/>
      <c r="B507" s="57"/>
      <c r="C507" s="145" t="s">
        <v>504</v>
      </c>
      <c r="D507" s="145"/>
      <c r="E507" s="145"/>
      <c r="F507" s="145"/>
      <c r="G507" s="145"/>
      <c r="H507" s="145"/>
      <c r="I507" s="145"/>
      <c r="J507" s="145"/>
      <c r="K507" s="145"/>
      <c r="L507" s="145"/>
    </row>
    <row r="508" spans="1:12" outlineLevel="1" x14ac:dyDescent="0.2">
      <c r="A508" s="57"/>
      <c r="B508" s="46" t="s">
        <v>505</v>
      </c>
      <c r="C508" s="65" t="s">
        <v>506</v>
      </c>
      <c r="D508" s="58" t="s">
        <v>162</v>
      </c>
      <c r="E508" s="66">
        <v>1.39</v>
      </c>
      <c r="F508" s="60"/>
      <c r="G508" s="79">
        <v>9.5909999999999995E-2</v>
      </c>
      <c r="H508" s="68"/>
      <c r="I508" s="69"/>
      <c r="J508" s="70">
        <v>477.15</v>
      </c>
      <c r="K508" s="60"/>
      <c r="L508" s="70">
        <v>45.76</v>
      </c>
    </row>
    <row r="509" spans="1:12" outlineLevel="1" x14ac:dyDescent="0.2">
      <c r="A509" s="57"/>
      <c r="B509" s="57"/>
      <c r="C509" s="145" t="s">
        <v>507</v>
      </c>
      <c r="D509" s="145"/>
      <c r="E509" s="145"/>
      <c r="F509" s="145"/>
      <c r="G509" s="145"/>
      <c r="H509" s="145"/>
      <c r="I509" s="145"/>
      <c r="J509" s="145"/>
      <c r="K509" s="145"/>
      <c r="L509" s="145"/>
    </row>
    <row r="510" spans="1:12" ht="25.5" outlineLevel="1" x14ac:dyDescent="0.2">
      <c r="A510" s="57"/>
      <c r="B510" s="46" t="s">
        <v>508</v>
      </c>
      <c r="C510" s="46" t="s">
        <v>509</v>
      </c>
      <c r="D510" s="58" t="s">
        <v>170</v>
      </c>
      <c r="E510" s="66">
        <v>1.94</v>
      </c>
      <c r="F510" s="60"/>
      <c r="G510" s="79">
        <v>0.13386000000000001</v>
      </c>
      <c r="H510" s="70">
        <v>1933</v>
      </c>
      <c r="I510" s="76">
        <v>1.36</v>
      </c>
      <c r="J510" s="70">
        <v>2628.88</v>
      </c>
      <c r="K510" s="60"/>
      <c r="L510" s="70">
        <v>351.9</v>
      </c>
    </row>
    <row r="511" spans="1:12" outlineLevel="1" x14ac:dyDescent="0.2">
      <c r="A511" s="57"/>
      <c r="B511" s="57"/>
      <c r="C511" s="145" t="s">
        <v>510</v>
      </c>
      <c r="D511" s="145"/>
      <c r="E511" s="145"/>
      <c r="F511" s="145"/>
      <c r="G511" s="145"/>
      <c r="H511" s="145"/>
      <c r="I511" s="145"/>
      <c r="J511" s="145"/>
      <c r="K511" s="145"/>
      <c r="L511" s="145"/>
    </row>
    <row r="512" spans="1:12" outlineLevel="1" x14ac:dyDescent="0.2">
      <c r="A512" s="57"/>
      <c r="B512" s="46" t="s">
        <v>316</v>
      </c>
      <c r="C512" s="65" t="s">
        <v>317</v>
      </c>
      <c r="D512" s="58" t="s">
        <v>162</v>
      </c>
      <c r="E512" s="66">
        <v>1.94</v>
      </c>
      <c r="F512" s="60"/>
      <c r="G512" s="79">
        <v>0.13386000000000001</v>
      </c>
      <c r="H512" s="68"/>
      <c r="I512" s="69"/>
      <c r="J512" s="70">
        <v>557.71</v>
      </c>
      <c r="K512" s="60"/>
      <c r="L512" s="70">
        <v>74.66</v>
      </c>
    </row>
    <row r="513" spans="1:12" outlineLevel="1" x14ac:dyDescent="0.2">
      <c r="A513" s="57"/>
      <c r="B513" s="57"/>
      <c r="C513" s="145" t="s">
        <v>511</v>
      </c>
      <c r="D513" s="145"/>
      <c r="E513" s="145"/>
      <c r="F513" s="145"/>
      <c r="G513" s="145"/>
      <c r="H513" s="145"/>
      <c r="I513" s="145"/>
      <c r="J513" s="145"/>
      <c r="K513" s="145"/>
      <c r="L513" s="145"/>
    </row>
    <row r="514" spans="1:12" ht="25.5" outlineLevel="1" x14ac:dyDescent="0.2">
      <c r="A514" s="57"/>
      <c r="B514" s="46" t="s">
        <v>512</v>
      </c>
      <c r="C514" s="46" t="s">
        <v>513</v>
      </c>
      <c r="D514" s="58" t="s">
        <v>170</v>
      </c>
      <c r="E514" s="66">
        <v>1.39</v>
      </c>
      <c r="F514" s="60"/>
      <c r="G514" s="79">
        <v>9.5909999999999995E-2</v>
      </c>
      <c r="H514" s="70">
        <v>62.31</v>
      </c>
      <c r="I514" s="76">
        <v>1.21</v>
      </c>
      <c r="J514" s="70">
        <v>75.400000000000006</v>
      </c>
      <c r="K514" s="60"/>
      <c r="L514" s="70">
        <v>7.23</v>
      </c>
    </row>
    <row r="515" spans="1:12" outlineLevel="1" x14ac:dyDescent="0.2">
      <c r="A515" s="57"/>
      <c r="B515" s="57"/>
      <c r="C515" s="145" t="s">
        <v>504</v>
      </c>
      <c r="D515" s="145"/>
      <c r="E515" s="145"/>
      <c r="F515" s="145"/>
      <c r="G515" s="145"/>
      <c r="H515" s="145"/>
      <c r="I515" s="145"/>
      <c r="J515" s="145"/>
      <c r="K515" s="145"/>
      <c r="L515" s="145"/>
    </row>
    <row r="516" spans="1:12" ht="25.5" outlineLevel="1" x14ac:dyDescent="0.2">
      <c r="A516" s="57"/>
      <c r="B516" s="46" t="s">
        <v>514</v>
      </c>
      <c r="C516" s="46" t="s">
        <v>515</v>
      </c>
      <c r="D516" s="58" t="s">
        <v>170</v>
      </c>
      <c r="E516" s="66">
        <v>0.46</v>
      </c>
      <c r="F516" s="60"/>
      <c r="G516" s="79">
        <v>3.1739999999999997E-2</v>
      </c>
      <c r="H516" s="70">
        <v>1043.1400000000001</v>
      </c>
      <c r="I516" s="76">
        <v>1.33</v>
      </c>
      <c r="J516" s="70">
        <v>1387.38</v>
      </c>
      <c r="K516" s="60"/>
      <c r="L516" s="70">
        <v>44.04</v>
      </c>
    </row>
    <row r="517" spans="1:12" outlineLevel="1" x14ac:dyDescent="0.2">
      <c r="A517" s="57"/>
      <c r="B517" s="57"/>
      <c r="C517" s="145" t="s">
        <v>516</v>
      </c>
      <c r="D517" s="145"/>
      <c r="E517" s="145"/>
      <c r="F517" s="145"/>
      <c r="G517" s="145"/>
      <c r="H517" s="145"/>
      <c r="I517" s="145"/>
      <c r="J517" s="145"/>
      <c r="K517" s="145"/>
      <c r="L517" s="145"/>
    </row>
    <row r="518" spans="1:12" outlineLevel="1" x14ac:dyDescent="0.2">
      <c r="A518" s="57"/>
      <c r="B518" s="46" t="s">
        <v>257</v>
      </c>
      <c r="C518" s="65" t="s">
        <v>258</v>
      </c>
      <c r="D518" s="58" t="s">
        <v>162</v>
      </c>
      <c r="E518" s="66">
        <v>0.46</v>
      </c>
      <c r="F518" s="60"/>
      <c r="G518" s="79">
        <v>3.1739999999999997E-2</v>
      </c>
      <c r="H518" s="68"/>
      <c r="I518" s="69"/>
      <c r="J518" s="70">
        <v>415.19</v>
      </c>
      <c r="K518" s="60"/>
      <c r="L518" s="70">
        <v>13.18</v>
      </c>
    </row>
    <row r="519" spans="1:12" outlineLevel="1" x14ac:dyDescent="0.2">
      <c r="A519" s="57"/>
      <c r="B519" s="57"/>
      <c r="C519" s="145" t="s">
        <v>517</v>
      </c>
      <c r="D519" s="145"/>
      <c r="E519" s="145"/>
      <c r="F519" s="145"/>
      <c r="G519" s="145"/>
      <c r="H519" s="145"/>
      <c r="I519" s="145"/>
      <c r="J519" s="145"/>
      <c r="K519" s="145"/>
      <c r="L519" s="145"/>
    </row>
    <row r="520" spans="1:12" x14ac:dyDescent="0.2">
      <c r="A520" s="57"/>
      <c r="B520" s="57"/>
      <c r="C520" s="80" t="s">
        <v>180</v>
      </c>
      <c r="D520" s="81"/>
      <c r="E520" s="81"/>
      <c r="F520" s="81"/>
      <c r="G520" s="81"/>
      <c r="H520" s="81"/>
      <c r="I520" s="81"/>
      <c r="J520" s="81"/>
      <c r="K520" s="81"/>
      <c r="L520" s="89">
        <v>954.45</v>
      </c>
    </row>
    <row r="521" spans="1:12" outlineLevel="1" x14ac:dyDescent="0.2">
      <c r="A521" s="57"/>
      <c r="B521" s="57"/>
      <c r="C521" s="57" t="s">
        <v>181</v>
      </c>
      <c r="D521" s="57"/>
      <c r="E521" s="57"/>
      <c r="F521" s="57"/>
      <c r="G521" s="57"/>
      <c r="H521" s="57"/>
      <c r="I521" s="57"/>
      <c r="J521" s="57"/>
      <c r="K521" s="57"/>
      <c r="L521" s="70">
        <v>441.67</v>
      </c>
    </row>
    <row r="522" spans="1:12" outlineLevel="1" x14ac:dyDescent="0.2">
      <c r="A522" s="57"/>
      <c r="B522" s="46" t="s">
        <v>518</v>
      </c>
      <c r="C522" s="46" t="s">
        <v>519</v>
      </c>
      <c r="D522" s="62" t="s">
        <v>184</v>
      </c>
      <c r="E522" s="83">
        <v>147</v>
      </c>
      <c r="F522" s="84"/>
      <c r="G522" s="83">
        <v>147</v>
      </c>
      <c r="H522" s="57"/>
      <c r="I522" s="57"/>
      <c r="J522" s="57"/>
      <c r="K522" s="57"/>
      <c r="L522" s="70">
        <v>649.25</v>
      </c>
    </row>
    <row r="523" spans="1:12" outlineLevel="1" x14ac:dyDescent="0.2">
      <c r="A523" s="57"/>
      <c r="B523" s="46" t="s">
        <v>520</v>
      </c>
      <c r="C523" s="46" t="s">
        <v>521</v>
      </c>
      <c r="D523" s="62" t="s">
        <v>184</v>
      </c>
      <c r="E523" s="83">
        <v>134</v>
      </c>
      <c r="F523" s="84"/>
      <c r="G523" s="83">
        <v>134</v>
      </c>
      <c r="H523" s="57"/>
      <c r="I523" s="57"/>
      <c r="J523" s="57"/>
      <c r="K523" s="57"/>
      <c r="L523" s="70">
        <v>591.84</v>
      </c>
    </row>
    <row r="524" spans="1:12" x14ac:dyDescent="0.2">
      <c r="A524" s="85"/>
      <c r="B524" s="85"/>
      <c r="C524" s="86" t="s">
        <v>187</v>
      </c>
      <c r="D524" s="85"/>
      <c r="E524" s="85"/>
      <c r="F524" s="85"/>
      <c r="G524" s="85"/>
      <c r="H524" s="85"/>
      <c r="I524" s="85"/>
      <c r="J524" s="87">
        <v>31819.42</v>
      </c>
      <c r="K524" s="85"/>
      <c r="L524" s="87">
        <v>2195.54</v>
      </c>
    </row>
    <row r="525" spans="1:12" ht="25.5" x14ac:dyDescent="0.2">
      <c r="A525" s="57" t="s">
        <v>522</v>
      </c>
      <c r="B525" s="46" t="s">
        <v>523</v>
      </c>
      <c r="C525" s="46" t="s">
        <v>524</v>
      </c>
      <c r="D525" s="58" t="s">
        <v>178</v>
      </c>
      <c r="E525" s="66">
        <v>7.0000000000000007E-2</v>
      </c>
      <c r="F525" s="60"/>
      <c r="G525" s="66">
        <v>7.0000000000000007E-2</v>
      </c>
      <c r="H525" s="57"/>
      <c r="I525" s="57"/>
      <c r="J525" s="57"/>
      <c r="K525" s="57"/>
      <c r="L525" s="57"/>
    </row>
    <row r="526" spans="1:12" x14ac:dyDescent="0.2">
      <c r="A526" s="57"/>
      <c r="B526" s="61" t="s">
        <v>22</v>
      </c>
      <c r="C526" s="57" t="s">
        <v>161</v>
      </c>
      <c r="D526" s="62" t="s">
        <v>162</v>
      </c>
      <c r="E526" s="57"/>
      <c r="F526" s="57"/>
      <c r="G526" s="93">
        <v>1.071</v>
      </c>
      <c r="H526" s="57"/>
      <c r="I526" s="57"/>
      <c r="J526" s="57"/>
      <c r="K526" s="57"/>
      <c r="L526" s="72">
        <v>399.87</v>
      </c>
    </row>
    <row r="527" spans="1:12" outlineLevel="1" x14ac:dyDescent="0.2">
      <c r="A527" s="57"/>
      <c r="B527" s="46" t="s">
        <v>525</v>
      </c>
      <c r="C527" s="65" t="s">
        <v>526</v>
      </c>
      <c r="D527" s="58" t="s">
        <v>162</v>
      </c>
      <c r="E527" s="78">
        <v>15.3</v>
      </c>
      <c r="F527" s="60"/>
      <c r="G527" s="91">
        <v>1.071</v>
      </c>
      <c r="H527" s="68"/>
      <c r="I527" s="69"/>
      <c r="J527" s="70">
        <v>373.36</v>
      </c>
      <c r="K527" s="60"/>
      <c r="L527" s="70">
        <v>399.87</v>
      </c>
    </row>
    <row r="528" spans="1:12" outlineLevel="1" x14ac:dyDescent="0.2">
      <c r="A528" s="57"/>
      <c r="B528" s="57"/>
      <c r="C528" s="145" t="s">
        <v>527</v>
      </c>
      <c r="D528" s="145"/>
      <c r="E528" s="145"/>
      <c r="F528" s="145"/>
      <c r="G528" s="145"/>
      <c r="H528" s="145"/>
      <c r="I528" s="145"/>
      <c r="J528" s="145"/>
      <c r="K528" s="145"/>
      <c r="L528" s="145"/>
    </row>
    <row r="529" spans="1:12" x14ac:dyDescent="0.2">
      <c r="A529" s="57"/>
      <c r="B529" s="61" t="s">
        <v>23</v>
      </c>
      <c r="C529" s="57" t="s">
        <v>166</v>
      </c>
      <c r="D529" s="57"/>
      <c r="E529" s="57"/>
      <c r="F529" s="57"/>
      <c r="G529" s="57"/>
      <c r="H529" s="57"/>
      <c r="I529" s="57"/>
      <c r="J529" s="57"/>
      <c r="K529" s="57"/>
      <c r="L529" s="72">
        <v>1.61</v>
      </c>
    </row>
    <row r="530" spans="1:12" x14ac:dyDescent="0.2">
      <c r="A530" s="57"/>
      <c r="B530" s="61"/>
      <c r="C530" s="73" t="s">
        <v>167</v>
      </c>
      <c r="D530" s="74" t="s">
        <v>162</v>
      </c>
      <c r="E530" s="57"/>
      <c r="F530" s="57"/>
      <c r="G530" s="102">
        <v>1.4E-3</v>
      </c>
      <c r="H530" s="57"/>
      <c r="I530" s="57"/>
      <c r="J530" s="57"/>
      <c r="K530" s="57"/>
      <c r="L530" s="72">
        <v>0.57999999999999996</v>
      </c>
    </row>
    <row r="531" spans="1:12" ht="25.5" outlineLevel="1" x14ac:dyDescent="0.2">
      <c r="A531" s="57"/>
      <c r="B531" s="46" t="s">
        <v>254</v>
      </c>
      <c r="C531" s="46" t="s">
        <v>255</v>
      </c>
      <c r="D531" s="58" t="s">
        <v>170</v>
      </c>
      <c r="E531" s="66">
        <v>0.02</v>
      </c>
      <c r="F531" s="60"/>
      <c r="G531" s="59">
        <v>1.4E-3</v>
      </c>
      <c r="H531" s="68"/>
      <c r="I531" s="69"/>
      <c r="J531" s="70">
        <v>651.66999999999996</v>
      </c>
      <c r="K531" s="60"/>
      <c r="L531" s="70">
        <v>0.91</v>
      </c>
    </row>
    <row r="532" spans="1:12" outlineLevel="1" x14ac:dyDescent="0.2">
      <c r="A532" s="57"/>
      <c r="B532" s="57"/>
      <c r="C532" s="145" t="s">
        <v>528</v>
      </c>
      <c r="D532" s="145"/>
      <c r="E532" s="145"/>
      <c r="F532" s="145"/>
      <c r="G532" s="145"/>
      <c r="H532" s="145"/>
      <c r="I532" s="145"/>
      <c r="J532" s="145"/>
      <c r="K532" s="145"/>
      <c r="L532" s="145"/>
    </row>
    <row r="533" spans="1:12" outlineLevel="1" x14ac:dyDescent="0.2">
      <c r="A533" s="57"/>
      <c r="B533" s="46" t="s">
        <v>257</v>
      </c>
      <c r="C533" s="65" t="s">
        <v>258</v>
      </c>
      <c r="D533" s="58" t="s">
        <v>162</v>
      </c>
      <c r="E533" s="66">
        <v>0.02</v>
      </c>
      <c r="F533" s="60"/>
      <c r="G533" s="59">
        <v>1.4E-3</v>
      </c>
      <c r="H533" s="68"/>
      <c r="I533" s="69"/>
      <c r="J533" s="70">
        <v>415.19</v>
      </c>
      <c r="K533" s="60"/>
      <c r="L533" s="70">
        <v>0.57999999999999996</v>
      </c>
    </row>
    <row r="534" spans="1:12" outlineLevel="1" x14ac:dyDescent="0.2">
      <c r="A534" s="57"/>
      <c r="B534" s="57"/>
      <c r="C534" s="145" t="s">
        <v>529</v>
      </c>
      <c r="D534" s="145"/>
      <c r="E534" s="145"/>
      <c r="F534" s="145"/>
      <c r="G534" s="145"/>
      <c r="H534" s="145"/>
      <c r="I534" s="145"/>
      <c r="J534" s="145"/>
      <c r="K534" s="145"/>
      <c r="L534" s="145"/>
    </row>
    <row r="535" spans="1:12" ht="25.5" outlineLevel="1" x14ac:dyDescent="0.2">
      <c r="A535" s="57"/>
      <c r="B535" s="46" t="s">
        <v>294</v>
      </c>
      <c r="C535" s="46" t="s">
        <v>295</v>
      </c>
      <c r="D535" s="58" t="s">
        <v>170</v>
      </c>
      <c r="E535" s="66">
        <v>1.89</v>
      </c>
      <c r="F535" s="60"/>
      <c r="G535" s="59">
        <v>0.1323</v>
      </c>
      <c r="H535" s="70">
        <v>4.3499999999999996</v>
      </c>
      <c r="I535" s="76">
        <v>1.21</v>
      </c>
      <c r="J535" s="70">
        <v>5.26</v>
      </c>
      <c r="K535" s="60"/>
      <c r="L535" s="70">
        <v>0.7</v>
      </c>
    </row>
    <row r="536" spans="1:12" outlineLevel="1" x14ac:dyDescent="0.2">
      <c r="A536" s="57"/>
      <c r="B536" s="57"/>
      <c r="C536" s="145" t="s">
        <v>530</v>
      </c>
      <c r="D536" s="145"/>
      <c r="E536" s="145"/>
      <c r="F536" s="145"/>
      <c r="G536" s="145"/>
      <c r="H536" s="145"/>
      <c r="I536" s="145"/>
      <c r="J536" s="145"/>
      <c r="K536" s="145"/>
      <c r="L536" s="145"/>
    </row>
    <row r="537" spans="1:12" x14ac:dyDescent="0.2">
      <c r="A537" s="57"/>
      <c r="B537" s="61" t="s">
        <v>25</v>
      </c>
      <c r="C537" s="57" t="s">
        <v>175</v>
      </c>
      <c r="D537" s="57"/>
      <c r="E537" s="57"/>
      <c r="F537" s="57"/>
      <c r="G537" s="57"/>
      <c r="H537" s="57"/>
      <c r="I537" s="57"/>
      <c r="J537" s="57"/>
      <c r="K537" s="57"/>
      <c r="L537" s="72">
        <v>23.94</v>
      </c>
    </row>
    <row r="538" spans="1:12" ht="25.5" outlineLevel="1" x14ac:dyDescent="0.2">
      <c r="A538" s="57"/>
      <c r="B538" s="46" t="s">
        <v>297</v>
      </c>
      <c r="C538" s="46" t="s">
        <v>298</v>
      </c>
      <c r="D538" s="58" t="s">
        <v>299</v>
      </c>
      <c r="E538" s="66">
        <v>0.36</v>
      </c>
      <c r="F538" s="60"/>
      <c r="G538" s="59">
        <v>2.52E-2</v>
      </c>
      <c r="H538" s="70">
        <v>340.41</v>
      </c>
      <c r="I538" s="76">
        <v>1.58</v>
      </c>
      <c r="J538" s="70">
        <v>537.85</v>
      </c>
      <c r="K538" s="60"/>
      <c r="L538" s="70">
        <v>13.55</v>
      </c>
    </row>
    <row r="539" spans="1:12" outlineLevel="1" x14ac:dyDescent="0.2">
      <c r="A539" s="57"/>
      <c r="B539" s="57"/>
      <c r="C539" s="145" t="s">
        <v>531</v>
      </c>
      <c r="D539" s="145"/>
      <c r="E539" s="145"/>
      <c r="F539" s="145"/>
      <c r="G539" s="145"/>
      <c r="H539" s="145"/>
      <c r="I539" s="145"/>
      <c r="J539" s="145"/>
      <c r="K539" s="145"/>
      <c r="L539" s="145"/>
    </row>
    <row r="540" spans="1:12" ht="25.5" outlineLevel="1" x14ac:dyDescent="0.2">
      <c r="A540" s="57"/>
      <c r="B540" s="46" t="s">
        <v>301</v>
      </c>
      <c r="C540" s="46" t="s">
        <v>302</v>
      </c>
      <c r="D540" s="58" t="s">
        <v>299</v>
      </c>
      <c r="E540" s="66">
        <v>1.66</v>
      </c>
      <c r="F540" s="60"/>
      <c r="G540" s="59">
        <v>0.1162</v>
      </c>
      <c r="H540" s="70">
        <v>114.64</v>
      </c>
      <c r="I540" s="76">
        <v>0.78</v>
      </c>
      <c r="J540" s="70">
        <v>89.42</v>
      </c>
      <c r="K540" s="60"/>
      <c r="L540" s="70">
        <v>10.39</v>
      </c>
    </row>
    <row r="541" spans="1:12" outlineLevel="1" x14ac:dyDescent="0.2">
      <c r="A541" s="57"/>
      <c r="B541" s="57"/>
      <c r="C541" s="145" t="s">
        <v>532</v>
      </c>
      <c r="D541" s="145"/>
      <c r="E541" s="145"/>
      <c r="F541" s="145"/>
      <c r="G541" s="145"/>
      <c r="H541" s="145"/>
      <c r="I541" s="145"/>
      <c r="J541" s="145"/>
      <c r="K541" s="145"/>
      <c r="L541" s="145"/>
    </row>
    <row r="542" spans="1:12" outlineLevel="1" x14ac:dyDescent="0.2">
      <c r="A542" s="57"/>
      <c r="B542" s="46" t="s">
        <v>176</v>
      </c>
      <c r="C542" s="46" t="s">
        <v>177</v>
      </c>
      <c r="D542" s="58" t="s">
        <v>178</v>
      </c>
      <c r="E542" s="83">
        <v>1</v>
      </c>
      <c r="F542" s="60"/>
      <c r="G542" s="66">
        <v>7.0000000000000007E-2</v>
      </c>
      <c r="H542" s="68"/>
      <c r="I542" s="69"/>
      <c r="J542" s="68"/>
      <c r="K542" s="60"/>
      <c r="L542" s="68"/>
    </row>
    <row r="543" spans="1:12" outlineLevel="1" x14ac:dyDescent="0.2">
      <c r="A543" s="57"/>
      <c r="B543" s="57"/>
      <c r="C543" s="145" t="s">
        <v>533</v>
      </c>
      <c r="D543" s="145"/>
      <c r="E543" s="145"/>
      <c r="F543" s="145"/>
      <c r="G543" s="145"/>
      <c r="H543" s="145"/>
      <c r="I543" s="145"/>
      <c r="J543" s="145"/>
      <c r="K543" s="145"/>
      <c r="L543" s="145"/>
    </row>
    <row r="544" spans="1:12" x14ac:dyDescent="0.2">
      <c r="A544" s="57"/>
      <c r="B544" s="57"/>
      <c r="C544" s="80" t="s">
        <v>180</v>
      </c>
      <c r="D544" s="81"/>
      <c r="E544" s="81"/>
      <c r="F544" s="81"/>
      <c r="G544" s="81"/>
      <c r="H544" s="81"/>
      <c r="I544" s="81"/>
      <c r="J544" s="81"/>
      <c r="K544" s="81"/>
      <c r="L544" s="89">
        <v>426</v>
      </c>
    </row>
    <row r="545" spans="1:22" outlineLevel="1" x14ac:dyDescent="0.2">
      <c r="A545" s="57"/>
      <c r="B545" s="57"/>
      <c r="C545" s="57" t="s">
        <v>181</v>
      </c>
      <c r="D545" s="57"/>
      <c r="E545" s="57"/>
      <c r="F545" s="57"/>
      <c r="G545" s="57"/>
      <c r="H545" s="57"/>
      <c r="I545" s="57"/>
      <c r="J545" s="57"/>
      <c r="K545" s="57"/>
      <c r="L545" s="70">
        <v>400.45</v>
      </c>
    </row>
    <row r="546" spans="1:22" outlineLevel="1" x14ac:dyDescent="0.2">
      <c r="A546" s="57"/>
      <c r="B546" s="46" t="s">
        <v>305</v>
      </c>
      <c r="C546" s="46" t="s">
        <v>306</v>
      </c>
      <c r="D546" s="62" t="s">
        <v>184</v>
      </c>
      <c r="E546" s="83">
        <v>89</v>
      </c>
      <c r="F546" s="84"/>
      <c r="G546" s="83">
        <v>89</v>
      </c>
      <c r="H546" s="57"/>
      <c r="I546" s="57"/>
      <c r="J546" s="57"/>
      <c r="K546" s="57"/>
      <c r="L546" s="70">
        <v>356.4</v>
      </c>
    </row>
    <row r="547" spans="1:22" outlineLevel="1" x14ac:dyDescent="0.2">
      <c r="A547" s="57"/>
      <c r="B547" s="46" t="s">
        <v>307</v>
      </c>
      <c r="C547" s="46" t="s">
        <v>308</v>
      </c>
      <c r="D547" s="62" t="s">
        <v>184</v>
      </c>
      <c r="E547" s="83">
        <v>45</v>
      </c>
      <c r="F547" s="84"/>
      <c r="G547" s="83">
        <v>45</v>
      </c>
      <c r="H547" s="57"/>
      <c r="I547" s="57"/>
      <c r="J547" s="57"/>
      <c r="K547" s="57"/>
      <c r="L547" s="70">
        <v>180.2</v>
      </c>
    </row>
    <row r="548" spans="1:22" x14ac:dyDescent="0.2">
      <c r="A548" s="85"/>
      <c r="B548" s="85"/>
      <c r="C548" s="86" t="s">
        <v>187</v>
      </c>
      <c r="D548" s="85"/>
      <c r="E548" s="85"/>
      <c r="F548" s="85"/>
      <c r="G548" s="85"/>
      <c r="H548" s="85"/>
      <c r="I548" s="85"/>
      <c r="J548" s="87">
        <v>13751.43</v>
      </c>
      <c r="K548" s="85"/>
      <c r="L548" s="87">
        <v>962.6</v>
      </c>
    </row>
    <row r="549" spans="1:22" ht="25.5" x14ac:dyDescent="0.2">
      <c r="A549" s="57" t="s">
        <v>534</v>
      </c>
      <c r="B549" s="46" t="s">
        <v>535</v>
      </c>
      <c r="C549" s="46" t="s">
        <v>536</v>
      </c>
      <c r="D549" s="58" t="s">
        <v>160</v>
      </c>
      <c r="E549" s="59">
        <v>0.1326</v>
      </c>
      <c r="F549" s="60"/>
      <c r="G549" s="59">
        <v>0.1326</v>
      </c>
      <c r="H549" s="57"/>
      <c r="I549" s="57"/>
      <c r="J549" s="57"/>
      <c r="K549" s="57"/>
      <c r="L549" s="57"/>
    </row>
    <row r="550" spans="1:22" ht="25.5" outlineLevel="1" x14ac:dyDescent="0.2">
      <c r="A550" s="57"/>
      <c r="B550" s="46" t="s">
        <v>245</v>
      </c>
      <c r="C550" s="141" t="s">
        <v>246</v>
      </c>
      <c r="D550" s="141"/>
      <c r="E550" s="141"/>
      <c r="F550" s="141"/>
      <c r="G550" s="141"/>
      <c r="H550" s="141"/>
      <c r="I550" s="141"/>
      <c r="J550" s="141"/>
      <c r="K550" s="141"/>
      <c r="L550" s="141"/>
      <c r="V550" s="46" t="s">
        <v>246</v>
      </c>
    </row>
    <row r="551" spans="1:22" outlineLevel="1" x14ac:dyDescent="0.2">
      <c r="A551" s="57"/>
      <c r="B551" s="57"/>
      <c r="C551" s="141"/>
      <c r="D551" s="141"/>
      <c r="E551" s="141"/>
      <c r="F551" s="141"/>
      <c r="G551" s="141"/>
      <c r="H551" s="141"/>
      <c r="I551" s="141"/>
      <c r="J551" s="141"/>
      <c r="K551" s="141"/>
      <c r="L551" s="141"/>
      <c r="V551" s="46"/>
    </row>
    <row r="552" spans="1:22" x14ac:dyDescent="0.2">
      <c r="A552" s="157" t="s">
        <v>247</v>
      </c>
      <c r="B552" s="157"/>
      <c r="C552" s="157"/>
      <c r="D552" s="158"/>
      <c r="E552" s="158"/>
      <c r="F552" s="158"/>
      <c r="G552" s="158"/>
      <c r="H552" s="158"/>
      <c r="I552" s="158"/>
      <c r="J552" s="158"/>
      <c r="K552" s="158"/>
      <c r="L552" s="158"/>
    </row>
    <row r="553" spans="1:22" x14ac:dyDescent="0.2">
      <c r="A553" s="158"/>
      <c r="B553" s="158"/>
      <c r="C553" s="96" t="s">
        <v>248</v>
      </c>
      <c r="D553" s="158" t="s">
        <v>249</v>
      </c>
      <c r="E553" s="158"/>
      <c r="F553" s="158"/>
      <c r="G553" s="158"/>
      <c r="H553" s="158"/>
      <c r="I553" s="158"/>
      <c r="J553" s="158"/>
      <c r="K553" s="158"/>
      <c r="L553" s="158"/>
    </row>
    <row r="554" spans="1:22" x14ac:dyDescent="0.2">
      <c r="A554" s="158"/>
      <c r="B554" s="158"/>
      <c r="C554" s="96" t="s">
        <v>166</v>
      </c>
      <c r="D554" s="158" t="s">
        <v>249</v>
      </c>
      <c r="E554" s="158"/>
      <c r="F554" s="158"/>
      <c r="G554" s="158"/>
      <c r="H554" s="158"/>
      <c r="I554" s="158"/>
      <c r="J554" s="158"/>
      <c r="K554" s="158"/>
      <c r="L554" s="158"/>
    </row>
    <row r="555" spans="1:22" x14ac:dyDescent="0.2">
      <c r="A555" s="158"/>
      <c r="B555" s="158"/>
      <c r="C555" s="96" t="s">
        <v>175</v>
      </c>
      <c r="D555" s="158" t="s">
        <v>99</v>
      </c>
      <c r="E555" s="158"/>
      <c r="F555" s="158"/>
      <c r="G555" s="158"/>
      <c r="H555" s="158"/>
      <c r="I555" s="158"/>
      <c r="J555" s="158"/>
      <c r="K555" s="158"/>
      <c r="L555" s="158"/>
    </row>
    <row r="556" spans="1:22" x14ac:dyDescent="0.2">
      <c r="A556" s="158"/>
      <c r="B556" s="158"/>
      <c r="C556" s="96" t="s">
        <v>250</v>
      </c>
      <c r="D556" s="158" t="s">
        <v>249</v>
      </c>
      <c r="E556" s="158"/>
      <c r="F556" s="158"/>
      <c r="G556" s="158"/>
      <c r="H556" s="158"/>
      <c r="I556" s="158"/>
      <c r="J556" s="158"/>
      <c r="K556" s="158"/>
      <c r="L556" s="158"/>
    </row>
    <row r="557" spans="1:22" x14ac:dyDescent="0.2">
      <c r="A557" s="57"/>
      <c r="B557" s="61" t="s">
        <v>22</v>
      </c>
      <c r="C557" s="57" t="s">
        <v>161</v>
      </c>
      <c r="D557" s="62" t="s">
        <v>162</v>
      </c>
      <c r="E557" s="57"/>
      <c r="F557" s="57"/>
      <c r="G557" s="63">
        <v>2.775318</v>
      </c>
      <c r="H557" s="57"/>
      <c r="I557" s="57"/>
      <c r="J557" s="57"/>
      <c r="K557" s="57"/>
      <c r="L557" s="72">
        <v>1061.98</v>
      </c>
    </row>
    <row r="558" spans="1:22" outlineLevel="1" x14ac:dyDescent="0.2">
      <c r="A558" s="57"/>
      <c r="B558" s="46" t="s">
        <v>388</v>
      </c>
      <c r="C558" s="65" t="s">
        <v>389</v>
      </c>
      <c r="D558" s="58" t="s">
        <v>162</v>
      </c>
      <c r="E558" s="78">
        <v>29.9</v>
      </c>
      <c r="F558" s="78">
        <v>0.7</v>
      </c>
      <c r="G558" s="67">
        <v>2.775318</v>
      </c>
      <c r="H558" s="68"/>
      <c r="I558" s="69"/>
      <c r="J558" s="70">
        <v>382.65</v>
      </c>
      <c r="K558" s="60"/>
      <c r="L558" s="70">
        <v>1061.98</v>
      </c>
    </row>
    <row r="559" spans="1:22" outlineLevel="1" x14ac:dyDescent="0.2">
      <c r="A559" s="57"/>
      <c r="B559" s="57"/>
      <c r="C559" s="145" t="s">
        <v>537</v>
      </c>
      <c r="D559" s="145"/>
      <c r="E559" s="145"/>
      <c r="F559" s="145"/>
      <c r="G559" s="145"/>
      <c r="H559" s="145"/>
      <c r="I559" s="145"/>
      <c r="J559" s="145"/>
      <c r="K559" s="145"/>
      <c r="L559" s="145"/>
    </row>
    <row r="560" spans="1:22" x14ac:dyDescent="0.2">
      <c r="A560" s="57"/>
      <c r="B560" s="61" t="s">
        <v>23</v>
      </c>
      <c r="C560" s="57" t="s">
        <v>166</v>
      </c>
      <c r="D560" s="57"/>
      <c r="E560" s="57"/>
      <c r="F560" s="57"/>
      <c r="G560" s="57"/>
      <c r="H560" s="57"/>
      <c r="I560" s="57"/>
      <c r="J560" s="57"/>
      <c r="K560" s="57"/>
      <c r="L560" s="72">
        <v>29.5</v>
      </c>
    </row>
    <row r="561" spans="1:12" x14ac:dyDescent="0.2">
      <c r="A561" s="57"/>
      <c r="B561" s="61"/>
      <c r="C561" s="73" t="s">
        <v>167</v>
      </c>
      <c r="D561" s="74" t="s">
        <v>162</v>
      </c>
      <c r="E561" s="57"/>
      <c r="F561" s="57"/>
      <c r="G561" s="99">
        <v>2.87742E-2</v>
      </c>
      <c r="H561" s="57"/>
      <c r="I561" s="57"/>
      <c r="J561" s="57"/>
      <c r="K561" s="57"/>
      <c r="L561" s="72">
        <v>13.53</v>
      </c>
    </row>
    <row r="562" spans="1:12" ht="25.5" outlineLevel="1" x14ac:dyDescent="0.2">
      <c r="A562" s="57"/>
      <c r="B562" s="46" t="s">
        <v>313</v>
      </c>
      <c r="C562" s="46" t="s">
        <v>314</v>
      </c>
      <c r="D562" s="58" t="s">
        <v>170</v>
      </c>
      <c r="E562" s="66">
        <v>0.12</v>
      </c>
      <c r="F562" s="78">
        <v>0.7</v>
      </c>
      <c r="G562" s="100">
        <v>1.11384E-2</v>
      </c>
      <c r="H562" s="68"/>
      <c r="I562" s="69"/>
      <c r="J562" s="70">
        <v>1617.05</v>
      </c>
      <c r="K562" s="60"/>
      <c r="L562" s="70">
        <v>18.010000000000002</v>
      </c>
    </row>
    <row r="563" spans="1:12" outlineLevel="1" x14ac:dyDescent="0.2">
      <c r="A563" s="57"/>
      <c r="B563" s="57"/>
      <c r="C563" s="145" t="s">
        <v>538</v>
      </c>
      <c r="D563" s="145"/>
      <c r="E563" s="145"/>
      <c r="F563" s="145"/>
      <c r="G563" s="145"/>
      <c r="H563" s="145"/>
      <c r="I563" s="145"/>
      <c r="J563" s="145"/>
      <c r="K563" s="145"/>
      <c r="L563" s="145"/>
    </row>
    <row r="564" spans="1:12" outlineLevel="1" x14ac:dyDescent="0.2">
      <c r="A564" s="57"/>
      <c r="B564" s="46" t="s">
        <v>316</v>
      </c>
      <c r="C564" s="65" t="s">
        <v>317</v>
      </c>
      <c r="D564" s="58" t="s">
        <v>162</v>
      </c>
      <c r="E564" s="66">
        <v>0.12</v>
      </c>
      <c r="F564" s="78">
        <v>0.7</v>
      </c>
      <c r="G564" s="100">
        <v>1.11384E-2</v>
      </c>
      <c r="H564" s="68"/>
      <c r="I564" s="69"/>
      <c r="J564" s="70">
        <v>557.71</v>
      </c>
      <c r="K564" s="60"/>
      <c r="L564" s="70">
        <v>6.21</v>
      </c>
    </row>
    <row r="565" spans="1:12" outlineLevel="1" x14ac:dyDescent="0.2">
      <c r="A565" s="57"/>
      <c r="B565" s="57"/>
      <c r="C565" s="145" t="s">
        <v>539</v>
      </c>
      <c r="D565" s="145"/>
      <c r="E565" s="145"/>
      <c r="F565" s="145"/>
      <c r="G565" s="145"/>
      <c r="H565" s="145"/>
      <c r="I565" s="145"/>
      <c r="J565" s="145"/>
      <c r="K565" s="145"/>
      <c r="L565" s="145"/>
    </row>
    <row r="566" spans="1:12" ht="25.5" outlineLevel="1" x14ac:dyDescent="0.2">
      <c r="A566" s="57"/>
      <c r="B566" s="46" t="s">
        <v>254</v>
      </c>
      <c r="C566" s="46" t="s">
        <v>255</v>
      </c>
      <c r="D566" s="58" t="s">
        <v>170</v>
      </c>
      <c r="E566" s="66">
        <v>0.19</v>
      </c>
      <c r="F566" s="78">
        <v>0.7</v>
      </c>
      <c r="G566" s="100">
        <v>1.76358E-2</v>
      </c>
      <c r="H566" s="68"/>
      <c r="I566" s="69"/>
      <c r="J566" s="70">
        <v>651.66999999999996</v>
      </c>
      <c r="K566" s="60"/>
      <c r="L566" s="70">
        <v>11.49</v>
      </c>
    </row>
    <row r="567" spans="1:12" outlineLevel="1" x14ac:dyDescent="0.2">
      <c r="A567" s="57"/>
      <c r="B567" s="57"/>
      <c r="C567" s="145" t="s">
        <v>540</v>
      </c>
      <c r="D567" s="145"/>
      <c r="E567" s="145"/>
      <c r="F567" s="145"/>
      <c r="G567" s="145"/>
      <c r="H567" s="145"/>
      <c r="I567" s="145"/>
      <c r="J567" s="145"/>
      <c r="K567" s="145"/>
      <c r="L567" s="145"/>
    </row>
    <row r="568" spans="1:12" outlineLevel="1" x14ac:dyDescent="0.2">
      <c r="A568" s="57"/>
      <c r="B568" s="46" t="s">
        <v>257</v>
      </c>
      <c r="C568" s="65" t="s">
        <v>258</v>
      </c>
      <c r="D568" s="58" t="s">
        <v>162</v>
      </c>
      <c r="E568" s="66">
        <v>0.19</v>
      </c>
      <c r="F568" s="78">
        <v>0.7</v>
      </c>
      <c r="G568" s="100">
        <v>1.76358E-2</v>
      </c>
      <c r="H568" s="68"/>
      <c r="I568" s="69"/>
      <c r="J568" s="70">
        <v>415.19</v>
      </c>
      <c r="K568" s="60"/>
      <c r="L568" s="70">
        <v>7.32</v>
      </c>
    </row>
    <row r="569" spans="1:12" outlineLevel="1" x14ac:dyDescent="0.2">
      <c r="A569" s="57"/>
      <c r="B569" s="57"/>
      <c r="C569" s="145" t="s">
        <v>541</v>
      </c>
      <c r="D569" s="145"/>
      <c r="E569" s="145"/>
      <c r="F569" s="145"/>
      <c r="G569" s="145"/>
      <c r="H569" s="145"/>
      <c r="I569" s="145"/>
      <c r="J569" s="145"/>
      <c r="K569" s="145"/>
      <c r="L569" s="145"/>
    </row>
    <row r="570" spans="1:12" x14ac:dyDescent="0.2">
      <c r="A570" s="57"/>
      <c r="B570" s="61" t="s">
        <v>25</v>
      </c>
      <c r="C570" s="57" t="s">
        <v>175</v>
      </c>
      <c r="D570" s="57"/>
      <c r="E570" s="57"/>
      <c r="F570" s="57"/>
      <c r="G570" s="57"/>
      <c r="H570" s="57"/>
      <c r="I570" s="57"/>
      <c r="J570" s="57"/>
      <c r="K570" s="57"/>
      <c r="L570" s="77"/>
    </row>
    <row r="571" spans="1:12" outlineLevel="1" x14ac:dyDescent="0.2">
      <c r="A571" s="57"/>
      <c r="B571" s="46" t="s">
        <v>263</v>
      </c>
      <c r="C571" s="46" t="s">
        <v>264</v>
      </c>
      <c r="D571" s="58" t="s">
        <v>265</v>
      </c>
      <c r="E571" s="59">
        <v>2.1892</v>
      </c>
      <c r="F571" s="83">
        <v>0</v>
      </c>
      <c r="G571" s="83">
        <v>0</v>
      </c>
      <c r="H571" s="68"/>
      <c r="I571" s="69"/>
      <c r="J571" s="70">
        <v>9.16</v>
      </c>
      <c r="K571" s="60"/>
      <c r="L571" s="68"/>
    </row>
    <row r="572" spans="1:12" outlineLevel="1" x14ac:dyDescent="0.2">
      <c r="A572" s="57"/>
      <c r="B572" s="57"/>
      <c r="C572" s="145" t="s">
        <v>542</v>
      </c>
      <c r="D572" s="145"/>
      <c r="E572" s="145"/>
      <c r="F572" s="145"/>
      <c r="G572" s="145"/>
      <c r="H572" s="145"/>
      <c r="I572" s="145"/>
      <c r="J572" s="145"/>
      <c r="K572" s="145"/>
      <c r="L572" s="145"/>
    </row>
    <row r="573" spans="1:12" ht="51" outlineLevel="1" x14ac:dyDescent="0.2">
      <c r="A573" s="57"/>
      <c r="B573" s="46" t="s">
        <v>543</v>
      </c>
      <c r="C573" s="46" t="s">
        <v>544</v>
      </c>
      <c r="D573" s="58" t="s">
        <v>178</v>
      </c>
      <c r="E573" s="59">
        <v>2.9999999999999997E-4</v>
      </c>
      <c r="F573" s="83">
        <v>0</v>
      </c>
      <c r="G573" s="83">
        <v>0</v>
      </c>
      <c r="H573" s="71">
        <v>199827.16</v>
      </c>
      <c r="I573" s="95">
        <v>1.3</v>
      </c>
      <c r="J573" s="71">
        <v>259775.31</v>
      </c>
      <c r="K573" s="60"/>
      <c r="L573" s="68"/>
    </row>
    <row r="574" spans="1:12" outlineLevel="1" x14ac:dyDescent="0.2">
      <c r="A574" s="57"/>
      <c r="B574" s="57"/>
      <c r="C574" s="145" t="s">
        <v>545</v>
      </c>
      <c r="D574" s="145"/>
      <c r="E574" s="145"/>
      <c r="F574" s="145"/>
      <c r="G574" s="145"/>
      <c r="H574" s="145"/>
      <c r="I574" s="145"/>
      <c r="J574" s="145"/>
      <c r="K574" s="145"/>
      <c r="L574" s="145"/>
    </row>
    <row r="575" spans="1:12" ht="76.5" outlineLevel="1" x14ac:dyDescent="0.2">
      <c r="A575" s="57"/>
      <c r="B575" s="46" t="s">
        <v>546</v>
      </c>
      <c r="C575" s="46" t="s">
        <v>547</v>
      </c>
      <c r="D575" s="58" t="s">
        <v>178</v>
      </c>
      <c r="E575" s="59">
        <v>2.9999999999999997E-4</v>
      </c>
      <c r="F575" s="83">
        <v>0</v>
      </c>
      <c r="G575" s="83">
        <v>0</v>
      </c>
      <c r="H575" s="71">
        <v>215311.97</v>
      </c>
      <c r="I575" s="95">
        <v>1.3</v>
      </c>
      <c r="J575" s="71">
        <v>279905.56</v>
      </c>
      <c r="K575" s="60"/>
      <c r="L575" s="68"/>
    </row>
    <row r="576" spans="1:12" outlineLevel="1" x14ac:dyDescent="0.2">
      <c r="A576" s="57"/>
      <c r="B576" s="57"/>
      <c r="C576" s="145" t="s">
        <v>545</v>
      </c>
      <c r="D576" s="145"/>
      <c r="E576" s="145"/>
      <c r="F576" s="145"/>
      <c r="G576" s="145"/>
      <c r="H576" s="145"/>
      <c r="I576" s="145"/>
      <c r="J576" s="145"/>
      <c r="K576" s="145"/>
      <c r="L576" s="145"/>
    </row>
    <row r="577" spans="1:12" ht="25.5" outlineLevel="1" x14ac:dyDescent="0.2">
      <c r="A577" s="57"/>
      <c r="B577" s="46" t="s">
        <v>548</v>
      </c>
      <c r="C577" s="46" t="s">
        <v>549</v>
      </c>
      <c r="D577" s="58" t="s">
        <v>178</v>
      </c>
      <c r="E577" s="61" t="s">
        <v>280</v>
      </c>
      <c r="F577" s="60"/>
      <c r="G577" s="61" t="s">
        <v>280</v>
      </c>
      <c r="H577" s="68"/>
      <c r="I577" s="69"/>
      <c r="J577" s="68"/>
      <c r="K577" s="60"/>
      <c r="L577" s="68"/>
    </row>
    <row r="578" spans="1:12" x14ac:dyDescent="0.2">
      <c r="A578" s="57"/>
      <c r="B578" s="57"/>
      <c r="C578" s="80" t="s">
        <v>180</v>
      </c>
      <c r="D578" s="81"/>
      <c r="E578" s="81"/>
      <c r="F578" s="81"/>
      <c r="G578" s="81"/>
      <c r="H578" s="81"/>
      <c r="I578" s="81"/>
      <c r="J578" s="81"/>
      <c r="K578" s="81"/>
      <c r="L578" s="89">
        <v>1105.01</v>
      </c>
    </row>
    <row r="579" spans="1:12" ht="25.5" x14ac:dyDescent="0.2">
      <c r="A579" s="57"/>
      <c r="B579" s="46" t="s">
        <v>548</v>
      </c>
      <c r="C579" s="46" t="s">
        <v>549</v>
      </c>
      <c r="D579" s="58" t="s">
        <v>178</v>
      </c>
      <c r="E579" s="83">
        <v>0</v>
      </c>
      <c r="F579" s="60"/>
      <c r="G579" s="83">
        <v>0</v>
      </c>
      <c r="H579" s="68"/>
      <c r="I579" s="69"/>
      <c r="J579" s="68"/>
      <c r="K579" s="60"/>
      <c r="L579" s="68"/>
    </row>
    <row r="580" spans="1:12" x14ac:dyDescent="0.2">
      <c r="A580" s="57"/>
      <c r="B580" s="57"/>
      <c r="C580" s="145" t="s">
        <v>550</v>
      </c>
      <c r="D580" s="145"/>
      <c r="E580" s="145"/>
      <c r="F580" s="145"/>
      <c r="G580" s="145"/>
      <c r="H580" s="145"/>
      <c r="I580" s="145"/>
      <c r="J580" s="145"/>
      <c r="K580" s="145"/>
      <c r="L580" s="145"/>
    </row>
    <row r="581" spans="1:12" outlineLevel="1" x14ac:dyDescent="0.2">
      <c r="A581" s="57"/>
      <c r="B581" s="57"/>
      <c r="C581" s="57" t="s">
        <v>181</v>
      </c>
      <c r="D581" s="57"/>
      <c r="E581" s="57"/>
      <c r="F581" s="57"/>
      <c r="G581" s="57"/>
      <c r="H581" s="57"/>
      <c r="I581" s="57"/>
      <c r="J581" s="57"/>
      <c r="K581" s="57"/>
      <c r="L581" s="70">
        <v>1075.51</v>
      </c>
    </row>
    <row r="582" spans="1:12" ht="25.5" outlineLevel="1" x14ac:dyDescent="0.2">
      <c r="A582" s="57"/>
      <c r="B582" s="46" t="s">
        <v>285</v>
      </c>
      <c r="C582" s="46" t="s">
        <v>286</v>
      </c>
      <c r="D582" s="62" t="s">
        <v>184</v>
      </c>
      <c r="E582" s="83">
        <v>93</v>
      </c>
      <c r="F582" s="84"/>
      <c r="G582" s="83">
        <v>93</v>
      </c>
      <c r="H582" s="57"/>
      <c r="I582" s="57"/>
      <c r="J582" s="57"/>
      <c r="K582" s="57"/>
      <c r="L582" s="70">
        <v>1000.22</v>
      </c>
    </row>
    <row r="583" spans="1:12" ht="25.5" outlineLevel="1" x14ac:dyDescent="0.2">
      <c r="A583" s="57"/>
      <c r="B583" s="46" t="s">
        <v>287</v>
      </c>
      <c r="C583" s="46" t="s">
        <v>288</v>
      </c>
      <c r="D583" s="62" t="s">
        <v>184</v>
      </c>
      <c r="E583" s="83">
        <v>62</v>
      </c>
      <c r="F583" s="84"/>
      <c r="G583" s="83">
        <v>62</v>
      </c>
      <c r="H583" s="57"/>
      <c r="I583" s="57"/>
      <c r="J583" s="57"/>
      <c r="K583" s="57"/>
      <c r="L583" s="70">
        <v>666.82</v>
      </c>
    </row>
    <row r="584" spans="1:12" x14ac:dyDescent="0.2">
      <c r="A584" s="85"/>
      <c r="B584" s="85"/>
      <c r="C584" s="86" t="s">
        <v>187</v>
      </c>
      <c r="D584" s="85"/>
      <c r="E584" s="85"/>
      <c r="F584" s="85"/>
      <c r="G584" s="85"/>
      <c r="H584" s="85"/>
      <c r="I584" s="85"/>
      <c r="J584" s="87">
        <v>20905.349999999999</v>
      </c>
      <c r="K584" s="85"/>
      <c r="L584" s="87">
        <v>2772.05</v>
      </c>
    </row>
    <row r="585" spans="1:12" ht="51" x14ac:dyDescent="0.2">
      <c r="A585" s="57" t="s">
        <v>551</v>
      </c>
      <c r="B585" s="46" t="s">
        <v>552</v>
      </c>
      <c r="C585" s="46" t="s">
        <v>553</v>
      </c>
      <c r="D585" s="58" t="s">
        <v>160</v>
      </c>
      <c r="E585" s="59">
        <v>28.0838</v>
      </c>
      <c r="F585" s="60"/>
      <c r="G585" s="59">
        <v>28.0838</v>
      </c>
      <c r="H585" s="57"/>
      <c r="I585" s="57"/>
      <c r="J585" s="57"/>
      <c r="K585" s="57"/>
      <c r="L585" s="57"/>
    </row>
    <row r="586" spans="1:12" x14ac:dyDescent="0.2">
      <c r="A586" s="57"/>
      <c r="B586" s="57"/>
      <c r="C586" s="145" t="s">
        <v>554</v>
      </c>
      <c r="D586" s="145"/>
      <c r="E586" s="145"/>
      <c r="F586" s="145"/>
      <c r="G586" s="145"/>
      <c r="H586" s="145"/>
      <c r="I586" s="145"/>
      <c r="J586" s="145"/>
      <c r="K586" s="145"/>
      <c r="L586" s="145"/>
    </row>
    <row r="587" spans="1:12" x14ac:dyDescent="0.2">
      <c r="A587" s="57"/>
      <c r="B587" s="61" t="s">
        <v>22</v>
      </c>
      <c r="C587" s="57" t="s">
        <v>161</v>
      </c>
      <c r="D587" s="62" t="s">
        <v>162</v>
      </c>
      <c r="E587" s="57"/>
      <c r="F587" s="57"/>
      <c r="G587" s="63">
        <v>640.87231599999996</v>
      </c>
      <c r="H587" s="57"/>
      <c r="I587" s="57"/>
      <c r="J587" s="57"/>
      <c r="K587" s="57"/>
      <c r="L587" s="64">
        <v>216441.81</v>
      </c>
    </row>
    <row r="588" spans="1:12" ht="25.5" outlineLevel="1" x14ac:dyDescent="0.2">
      <c r="A588" s="57"/>
      <c r="B588" s="46" t="s">
        <v>555</v>
      </c>
      <c r="C588" s="65" t="s">
        <v>191</v>
      </c>
      <c r="D588" s="58" t="s">
        <v>162</v>
      </c>
      <c r="E588" s="66">
        <v>22.82</v>
      </c>
      <c r="F588" s="60"/>
      <c r="G588" s="67">
        <v>640.87231599999996</v>
      </c>
      <c r="H588" s="68"/>
      <c r="I588" s="69"/>
      <c r="J588" s="70">
        <v>337.73</v>
      </c>
      <c r="K588" s="60"/>
      <c r="L588" s="71">
        <v>216441.81</v>
      </c>
    </row>
    <row r="589" spans="1:12" outlineLevel="1" x14ac:dyDescent="0.2">
      <c r="A589" s="57"/>
      <c r="B589" s="57"/>
      <c r="C589" s="145" t="s">
        <v>556</v>
      </c>
      <c r="D589" s="145"/>
      <c r="E589" s="145"/>
      <c r="F589" s="145"/>
      <c r="G589" s="145"/>
      <c r="H589" s="145"/>
      <c r="I589" s="145"/>
      <c r="J589" s="145"/>
      <c r="K589" s="145"/>
      <c r="L589" s="145"/>
    </row>
    <row r="590" spans="1:12" x14ac:dyDescent="0.2">
      <c r="A590" s="57"/>
      <c r="B590" s="61" t="s">
        <v>25</v>
      </c>
      <c r="C590" s="57" t="s">
        <v>175</v>
      </c>
      <c r="D590" s="57"/>
      <c r="E590" s="57"/>
      <c r="F590" s="57"/>
      <c r="G590" s="57"/>
      <c r="H590" s="57"/>
      <c r="I590" s="57"/>
      <c r="J590" s="57"/>
      <c r="K590" s="57"/>
      <c r="L590" s="77"/>
    </row>
    <row r="591" spans="1:12" outlineLevel="1" x14ac:dyDescent="0.2">
      <c r="A591" s="57"/>
      <c r="B591" s="46" t="s">
        <v>176</v>
      </c>
      <c r="C591" s="46" t="s">
        <v>177</v>
      </c>
      <c r="D591" s="58" t="s">
        <v>178</v>
      </c>
      <c r="E591" s="78">
        <v>4.5999999999999996</v>
      </c>
      <c r="F591" s="60"/>
      <c r="G591" s="79">
        <v>129.18548000000001</v>
      </c>
      <c r="H591" s="68"/>
      <c r="I591" s="69"/>
      <c r="J591" s="68"/>
      <c r="K591" s="60"/>
      <c r="L591" s="68"/>
    </row>
    <row r="592" spans="1:12" outlineLevel="1" x14ac:dyDescent="0.2">
      <c r="A592" s="57"/>
      <c r="B592" s="57"/>
      <c r="C592" s="145" t="s">
        <v>557</v>
      </c>
      <c r="D592" s="145"/>
      <c r="E592" s="145"/>
      <c r="F592" s="145"/>
      <c r="G592" s="145"/>
      <c r="H592" s="145"/>
      <c r="I592" s="145"/>
      <c r="J592" s="145"/>
      <c r="K592" s="145"/>
      <c r="L592" s="145"/>
    </row>
    <row r="593" spans="1:12" x14ac:dyDescent="0.2">
      <c r="A593" s="57"/>
      <c r="B593" s="57"/>
      <c r="C593" s="80" t="s">
        <v>180</v>
      </c>
      <c r="D593" s="81"/>
      <c r="E593" s="81"/>
      <c r="F593" s="81"/>
      <c r="G593" s="81"/>
      <c r="H593" s="81"/>
      <c r="I593" s="81"/>
      <c r="J593" s="81"/>
      <c r="K593" s="81"/>
      <c r="L593" s="82">
        <v>216441.81</v>
      </c>
    </row>
    <row r="594" spans="1:12" outlineLevel="1" x14ac:dyDescent="0.2">
      <c r="A594" s="57"/>
      <c r="B594" s="57"/>
      <c r="C594" s="57" t="s">
        <v>181</v>
      </c>
      <c r="D594" s="57"/>
      <c r="E594" s="57"/>
      <c r="F594" s="57"/>
      <c r="G594" s="57"/>
      <c r="H594" s="57"/>
      <c r="I594" s="57"/>
      <c r="J594" s="57"/>
      <c r="K594" s="57"/>
      <c r="L594" s="71">
        <v>216441.81</v>
      </c>
    </row>
    <row r="595" spans="1:12" ht="76.5" outlineLevel="1" x14ac:dyDescent="0.2">
      <c r="A595" s="57"/>
      <c r="B595" s="46" t="s">
        <v>214</v>
      </c>
      <c r="C595" s="46" t="s">
        <v>215</v>
      </c>
      <c r="D595" s="62" t="s">
        <v>184</v>
      </c>
      <c r="E595" s="83">
        <v>91</v>
      </c>
      <c r="F595" s="84"/>
      <c r="G595" s="83">
        <v>91</v>
      </c>
      <c r="H595" s="57"/>
      <c r="I595" s="57"/>
      <c r="J595" s="57"/>
      <c r="K595" s="57"/>
      <c r="L595" s="71">
        <v>196962.05</v>
      </c>
    </row>
    <row r="596" spans="1:12" ht="76.5" outlineLevel="1" x14ac:dyDescent="0.2">
      <c r="A596" s="57"/>
      <c r="B596" s="46" t="s">
        <v>216</v>
      </c>
      <c r="C596" s="46" t="s">
        <v>217</v>
      </c>
      <c r="D596" s="62" t="s">
        <v>184</v>
      </c>
      <c r="E596" s="83">
        <v>52</v>
      </c>
      <c r="F596" s="84"/>
      <c r="G596" s="83">
        <v>52</v>
      </c>
      <c r="H596" s="57"/>
      <c r="I596" s="57"/>
      <c r="J596" s="57"/>
      <c r="K596" s="57"/>
      <c r="L596" s="71">
        <v>112549.74</v>
      </c>
    </row>
    <row r="597" spans="1:12" x14ac:dyDescent="0.2">
      <c r="A597" s="85"/>
      <c r="B597" s="85"/>
      <c r="C597" s="86" t="s">
        <v>187</v>
      </c>
      <c r="D597" s="85"/>
      <c r="E597" s="85"/>
      <c r="F597" s="85"/>
      <c r="G597" s="85"/>
      <c r="H597" s="85"/>
      <c r="I597" s="85"/>
      <c r="J597" s="87">
        <v>18728.009999999998</v>
      </c>
      <c r="K597" s="85"/>
      <c r="L597" s="88">
        <v>525953.6</v>
      </c>
    </row>
    <row r="598" spans="1:12" ht="38.25" x14ac:dyDescent="0.2">
      <c r="A598" s="57" t="s">
        <v>558</v>
      </c>
      <c r="B598" s="46" t="s">
        <v>559</v>
      </c>
      <c r="C598" s="46" t="s">
        <v>560</v>
      </c>
      <c r="D598" s="58" t="s">
        <v>160</v>
      </c>
      <c r="E598" s="59">
        <v>0.53739999999999999</v>
      </c>
      <c r="F598" s="60"/>
      <c r="G598" s="59">
        <v>0.53739999999999999</v>
      </c>
      <c r="H598" s="57"/>
      <c r="I598" s="57"/>
      <c r="J598" s="57"/>
      <c r="K598" s="57"/>
      <c r="L598" s="57"/>
    </row>
    <row r="599" spans="1:12" x14ac:dyDescent="0.2">
      <c r="A599" s="57"/>
      <c r="B599" s="61" t="s">
        <v>22</v>
      </c>
      <c r="C599" s="57" t="s">
        <v>161</v>
      </c>
      <c r="D599" s="62" t="s">
        <v>162</v>
      </c>
      <c r="E599" s="57"/>
      <c r="F599" s="57"/>
      <c r="G599" s="98">
        <v>39.928820000000002</v>
      </c>
      <c r="H599" s="57"/>
      <c r="I599" s="57"/>
      <c r="J599" s="57"/>
      <c r="K599" s="57"/>
      <c r="L599" s="72">
        <v>13608.54</v>
      </c>
    </row>
    <row r="600" spans="1:12" outlineLevel="1" x14ac:dyDescent="0.2">
      <c r="A600" s="57"/>
      <c r="B600" s="46" t="s">
        <v>561</v>
      </c>
      <c r="C600" s="65" t="s">
        <v>562</v>
      </c>
      <c r="D600" s="58" t="s">
        <v>162</v>
      </c>
      <c r="E600" s="78">
        <v>74.3</v>
      </c>
      <c r="F600" s="60"/>
      <c r="G600" s="79">
        <v>39.928820000000002</v>
      </c>
      <c r="H600" s="68"/>
      <c r="I600" s="69"/>
      <c r="J600" s="70">
        <v>340.82</v>
      </c>
      <c r="K600" s="60"/>
      <c r="L600" s="70">
        <v>13608.54</v>
      </c>
    </row>
    <row r="601" spans="1:12" outlineLevel="1" x14ac:dyDescent="0.2">
      <c r="A601" s="57"/>
      <c r="B601" s="57"/>
      <c r="C601" s="145" t="s">
        <v>563</v>
      </c>
      <c r="D601" s="145"/>
      <c r="E601" s="145"/>
      <c r="F601" s="145"/>
      <c r="G601" s="145"/>
      <c r="H601" s="145"/>
      <c r="I601" s="145"/>
      <c r="J601" s="145"/>
      <c r="K601" s="145"/>
      <c r="L601" s="145"/>
    </row>
    <row r="602" spans="1:12" x14ac:dyDescent="0.2">
      <c r="A602" s="57"/>
      <c r="B602" s="61" t="s">
        <v>23</v>
      </c>
      <c r="C602" s="57" t="s">
        <v>166</v>
      </c>
      <c r="D602" s="57"/>
      <c r="E602" s="57"/>
      <c r="F602" s="57"/>
      <c r="G602" s="57"/>
      <c r="H602" s="57"/>
      <c r="I602" s="57"/>
      <c r="J602" s="57"/>
      <c r="K602" s="57"/>
      <c r="L602" s="72">
        <v>189</v>
      </c>
    </row>
    <row r="603" spans="1:12" x14ac:dyDescent="0.2">
      <c r="A603" s="57"/>
      <c r="B603" s="61"/>
      <c r="C603" s="73" t="s">
        <v>167</v>
      </c>
      <c r="D603" s="74" t="s">
        <v>162</v>
      </c>
      <c r="E603" s="57"/>
      <c r="F603" s="57"/>
      <c r="G603" s="92">
        <v>0.18809000000000001</v>
      </c>
      <c r="H603" s="57"/>
      <c r="I603" s="57"/>
      <c r="J603" s="57"/>
      <c r="K603" s="57"/>
      <c r="L603" s="72">
        <v>69.349999999999994</v>
      </c>
    </row>
    <row r="604" spans="1:12" ht="38.25" outlineLevel="1" x14ac:dyDescent="0.2">
      <c r="A604" s="57"/>
      <c r="B604" s="46" t="s">
        <v>168</v>
      </c>
      <c r="C604" s="46" t="s">
        <v>169</v>
      </c>
      <c r="D604" s="58" t="s">
        <v>170</v>
      </c>
      <c r="E604" s="66">
        <v>0.35</v>
      </c>
      <c r="F604" s="60"/>
      <c r="G604" s="79">
        <v>0.18809000000000001</v>
      </c>
      <c r="H604" s="70">
        <v>37.32</v>
      </c>
      <c r="I604" s="76">
        <v>1.53</v>
      </c>
      <c r="J604" s="70">
        <v>57.1</v>
      </c>
      <c r="K604" s="60"/>
      <c r="L604" s="70">
        <v>10.74</v>
      </c>
    </row>
    <row r="605" spans="1:12" outlineLevel="1" x14ac:dyDescent="0.2">
      <c r="A605" s="57"/>
      <c r="B605" s="57"/>
      <c r="C605" s="145" t="s">
        <v>564</v>
      </c>
      <c r="D605" s="145"/>
      <c r="E605" s="145"/>
      <c r="F605" s="145"/>
      <c r="G605" s="145"/>
      <c r="H605" s="145"/>
      <c r="I605" s="145"/>
      <c r="J605" s="145"/>
      <c r="K605" s="145"/>
      <c r="L605" s="145"/>
    </row>
    <row r="606" spans="1:12" outlineLevel="1" x14ac:dyDescent="0.2">
      <c r="A606" s="57"/>
      <c r="B606" s="46" t="s">
        <v>172</v>
      </c>
      <c r="C606" s="65" t="s">
        <v>173</v>
      </c>
      <c r="D606" s="58" t="s">
        <v>162</v>
      </c>
      <c r="E606" s="66">
        <v>0.35</v>
      </c>
      <c r="F606" s="60"/>
      <c r="G606" s="79">
        <v>0.18809000000000001</v>
      </c>
      <c r="H606" s="68"/>
      <c r="I606" s="69"/>
      <c r="J606" s="70">
        <v>368.71</v>
      </c>
      <c r="K606" s="60"/>
      <c r="L606" s="70">
        <v>69.349999999999994</v>
      </c>
    </row>
    <row r="607" spans="1:12" outlineLevel="1" x14ac:dyDescent="0.2">
      <c r="A607" s="57"/>
      <c r="B607" s="57"/>
      <c r="C607" s="145" t="s">
        <v>565</v>
      </c>
      <c r="D607" s="145"/>
      <c r="E607" s="145"/>
      <c r="F607" s="145"/>
      <c r="G607" s="145"/>
      <c r="H607" s="145"/>
      <c r="I607" s="145"/>
      <c r="J607" s="145"/>
      <c r="K607" s="145"/>
      <c r="L607" s="145"/>
    </row>
    <row r="608" spans="1:12" ht="63.75" outlineLevel="1" x14ac:dyDescent="0.2">
      <c r="A608" s="57"/>
      <c r="B608" s="46" t="s">
        <v>230</v>
      </c>
      <c r="C608" s="46" t="s">
        <v>231</v>
      </c>
      <c r="D608" s="58" t="s">
        <v>170</v>
      </c>
      <c r="E608" s="66">
        <v>1.64</v>
      </c>
      <c r="F608" s="60"/>
      <c r="G608" s="67">
        <v>0.88133600000000001</v>
      </c>
      <c r="H608" s="70">
        <v>115.43</v>
      </c>
      <c r="I608" s="95">
        <v>1.7</v>
      </c>
      <c r="J608" s="70">
        <v>196.23</v>
      </c>
      <c r="K608" s="60"/>
      <c r="L608" s="70">
        <v>172.94</v>
      </c>
    </row>
    <row r="609" spans="1:12" outlineLevel="1" x14ac:dyDescent="0.2">
      <c r="A609" s="57"/>
      <c r="B609" s="57"/>
      <c r="C609" s="145" t="s">
        <v>566</v>
      </c>
      <c r="D609" s="145"/>
      <c r="E609" s="145"/>
      <c r="F609" s="145"/>
      <c r="G609" s="145"/>
      <c r="H609" s="145"/>
      <c r="I609" s="145"/>
      <c r="J609" s="145"/>
      <c r="K609" s="145"/>
      <c r="L609" s="145"/>
    </row>
    <row r="610" spans="1:12" ht="38.25" outlineLevel="1" x14ac:dyDescent="0.2">
      <c r="A610" s="57"/>
      <c r="B610" s="46" t="s">
        <v>233</v>
      </c>
      <c r="C610" s="46" t="s">
        <v>234</v>
      </c>
      <c r="D610" s="58" t="s">
        <v>170</v>
      </c>
      <c r="E610" s="66">
        <v>3.28</v>
      </c>
      <c r="F610" s="60"/>
      <c r="G610" s="67">
        <v>1.762672</v>
      </c>
      <c r="H610" s="68"/>
      <c r="I610" s="69"/>
      <c r="J610" s="70">
        <v>3.02</v>
      </c>
      <c r="K610" s="60"/>
      <c r="L610" s="70">
        <v>5.32</v>
      </c>
    </row>
    <row r="611" spans="1:12" outlineLevel="1" x14ac:dyDescent="0.2">
      <c r="A611" s="57"/>
      <c r="B611" s="57"/>
      <c r="C611" s="145" t="s">
        <v>567</v>
      </c>
      <c r="D611" s="145"/>
      <c r="E611" s="145"/>
      <c r="F611" s="145"/>
      <c r="G611" s="145"/>
      <c r="H611" s="145"/>
      <c r="I611" s="145"/>
      <c r="J611" s="145"/>
      <c r="K611" s="145"/>
      <c r="L611" s="145"/>
    </row>
    <row r="612" spans="1:12" x14ac:dyDescent="0.2">
      <c r="A612" s="57"/>
      <c r="B612" s="61" t="s">
        <v>25</v>
      </c>
      <c r="C612" s="57" t="s">
        <v>175</v>
      </c>
      <c r="D612" s="57"/>
      <c r="E612" s="57"/>
      <c r="F612" s="57"/>
      <c r="G612" s="57"/>
      <c r="H612" s="57"/>
      <c r="I612" s="57"/>
      <c r="J612" s="57"/>
      <c r="K612" s="57"/>
      <c r="L612" s="77"/>
    </row>
    <row r="613" spans="1:12" outlineLevel="1" x14ac:dyDescent="0.2">
      <c r="A613" s="57"/>
      <c r="B613" s="46" t="s">
        <v>176</v>
      </c>
      <c r="C613" s="46" t="s">
        <v>177</v>
      </c>
      <c r="D613" s="58" t="s">
        <v>178</v>
      </c>
      <c r="E613" s="66">
        <v>4.41</v>
      </c>
      <c r="F613" s="60"/>
      <c r="G613" s="67">
        <v>2.3699340000000002</v>
      </c>
      <c r="H613" s="68"/>
      <c r="I613" s="69"/>
      <c r="J613" s="68"/>
      <c r="K613" s="60"/>
      <c r="L613" s="68"/>
    </row>
    <row r="614" spans="1:12" outlineLevel="1" x14ac:dyDescent="0.2">
      <c r="A614" s="57"/>
      <c r="B614" s="57"/>
      <c r="C614" s="145" t="s">
        <v>568</v>
      </c>
      <c r="D614" s="145"/>
      <c r="E614" s="145"/>
      <c r="F614" s="145"/>
      <c r="G614" s="145"/>
      <c r="H614" s="145"/>
      <c r="I614" s="145"/>
      <c r="J614" s="145"/>
      <c r="K614" s="145"/>
      <c r="L614" s="145"/>
    </row>
    <row r="615" spans="1:12" x14ac:dyDescent="0.2">
      <c r="A615" s="57"/>
      <c r="B615" s="57"/>
      <c r="C615" s="80" t="s">
        <v>180</v>
      </c>
      <c r="D615" s="81"/>
      <c r="E615" s="81"/>
      <c r="F615" s="81"/>
      <c r="G615" s="81"/>
      <c r="H615" s="81"/>
      <c r="I615" s="81"/>
      <c r="J615" s="81"/>
      <c r="K615" s="81"/>
      <c r="L615" s="89">
        <v>13866.89</v>
      </c>
    </row>
    <row r="616" spans="1:12" outlineLevel="1" x14ac:dyDescent="0.2">
      <c r="A616" s="57"/>
      <c r="B616" s="57"/>
      <c r="C616" s="57" t="s">
        <v>181</v>
      </c>
      <c r="D616" s="57"/>
      <c r="E616" s="57"/>
      <c r="F616" s="57"/>
      <c r="G616" s="57"/>
      <c r="H616" s="57"/>
      <c r="I616" s="57"/>
      <c r="J616" s="57"/>
      <c r="K616" s="57"/>
      <c r="L616" s="70">
        <v>13677.89</v>
      </c>
    </row>
    <row r="617" spans="1:12" ht="25.5" outlineLevel="1" x14ac:dyDescent="0.2">
      <c r="A617" s="57"/>
      <c r="B617" s="46" t="s">
        <v>569</v>
      </c>
      <c r="C617" s="46" t="s">
        <v>570</v>
      </c>
      <c r="D617" s="62" t="s">
        <v>184</v>
      </c>
      <c r="E617" s="83">
        <v>90</v>
      </c>
      <c r="F617" s="84"/>
      <c r="G617" s="83">
        <v>90</v>
      </c>
      <c r="H617" s="57"/>
      <c r="I617" s="57"/>
      <c r="J617" s="57"/>
      <c r="K617" s="57"/>
      <c r="L617" s="70">
        <v>12310.1</v>
      </c>
    </row>
    <row r="618" spans="1:12" ht="25.5" outlineLevel="1" x14ac:dyDescent="0.2">
      <c r="A618" s="57"/>
      <c r="B618" s="46" t="s">
        <v>571</v>
      </c>
      <c r="C618" s="46" t="s">
        <v>572</v>
      </c>
      <c r="D618" s="62" t="s">
        <v>184</v>
      </c>
      <c r="E618" s="83">
        <v>45</v>
      </c>
      <c r="F618" s="84"/>
      <c r="G618" s="83">
        <v>45</v>
      </c>
      <c r="H618" s="57"/>
      <c r="I618" s="57"/>
      <c r="J618" s="57"/>
      <c r="K618" s="57"/>
      <c r="L618" s="70">
        <v>6155.05</v>
      </c>
    </row>
    <row r="619" spans="1:12" x14ac:dyDescent="0.2">
      <c r="A619" s="85"/>
      <c r="B619" s="85"/>
      <c r="C619" s="86" t="s">
        <v>187</v>
      </c>
      <c r="D619" s="85"/>
      <c r="E619" s="85"/>
      <c r="F619" s="85"/>
      <c r="G619" s="85"/>
      <c r="H619" s="85"/>
      <c r="I619" s="85"/>
      <c r="J619" s="87">
        <v>60163.83</v>
      </c>
      <c r="K619" s="85"/>
      <c r="L619" s="87">
        <v>32332.04</v>
      </c>
    </row>
    <row r="620" spans="1:12" ht="38.25" x14ac:dyDescent="0.2">
      <c r="A620" s="57" t="s">
        <v>573</v>
      </c>
      <c r="B620" s="46" t="s">
        <v>574</v>
      </c>
      <c r="C620" s="46" t="s">
        <v>575</v>
      </c>
      <c r="D620" s="58" t="s">
        <v>160</v>
      </c>
      <c r="E620" s="59">
        <v>4.48E-2</v>
      </c>
      <c r="F620" s="60"/>
      <c r="G620" s="59">
        <v>4.48E-2</v>
      </c>
      <c r="H620" s="57"/>
      <c r="I620" s="57"/>
      <c r="J620" s="57"/>
      <c r="K620" s="57"/>
      <c r="L620" s="57"/>
    </row>
    <row r="621" spans="1:12" x14ac:dyDescent="0.2">
      <c r="A621" s="57"/>
      <c r="B621" s="61" t="s">
        <v>22</v>
      </c>
      <c r="C621" s="57" t="s">
        <v>161</v>
      </c>
      <c r="D621" s="62" t="s">
        <v>162</v>
      </c>
      <c r="E621" s="57"/>
      <c r="F621" s="57"/>
      <c r="G621" s="63">
        <v>0.327488</v>
      </c>
      <c r="H621" s="57"/>
      <c r="I621" s="57"/>
      <c r="J621" s="57"/>
      <c r="K621" s="57"/>
      <c r="L621" s="72">
        <v>122.27</v>
      </c>
    </row>
    <row r="622" spans="1:12" outlineLevel="1" x14ac:dyDescent="0.2">
      <c r="A622" s="57"/>
      <c r="B622" s="46" t="s">
        <v>525</v>
      </c>
      <c r="C622" s="65" t="s">
        <v>526</v>
      </c>
      <c r="D622" s="58" t="s">
        <v>162</v>
      </c>
      <c r="E622" s="66">
        <v>7.31</v>
      </c>
      <c r="F622" s="60"/>
      <c r="G622" s="67">
        <v>0.327488</v>
      </c>
      <c r="H622" s="68"/>
      <c r="I622" s="69"/>
      <c r="J622" s="70">
        <v>373.36</v>
      </c>
      <c r="K622" s="60"/>
      <c r="L622" s="70">
        <v>122.27</v>
      </c>
    </row>
    <row r="623" spans="1:12" outlineLevel="1" x14ac:dyDescent="0.2">
      <c r="A623" s="57"/>
      <c r="B623" s="57"/>
      <c r="C623" s="145" t="s">
        <v>576</v>
      </c>
      <c r="D623" s="145"/>
      <c r="E623" s="145"/>
      <c r="F623" s="145"/>
      <c r="G623" s="145"/>
      <c r="H623" s="145"/>
      <c r="I623" s="145"/>
      <c r="J623" s="145"/>
      <c r="K623" s="145"/>
      <c r="L623" s="145"/>
    </row>
    <row r="624" spans="1:12" x14ac:dyDescent="0.2">
      <c r="A624" s="57"/>
      <c r="B624" s="61" t="s">
        <v>23</v>
      </c>
      <c r="C624" s="57" t="s">
        <v>166</v>
      </c>
      <c r="D624" s="57"/>
      <c r="E624" s="57"/>
      <c r="F624" s="57"/>
      <c r="G624" s="57"/>
      <c r="H624" s="57"/>
      <c r="I624" s="57"/>
      <c r="J624" s="57"/>
      <c r="K624" s="57"/>
      <c r="L624" s="72">
        <v>0.51</v>
      </c>
    </row>
    <row r="625" spans="1:12" x14ac:dyDescent="0.2">
      <c r="A625" s="57"/>
      <c r="B625" s="61"/>
      <c r="C625" s="73" t="s">
        <v>167</v>
      </c>
      <c r="D625" s="74" t="s">
        <v>162</v>
      </c>
      <c r="E625" s="57"/>
      <c r="F625" s="57"/>
      <c r="G625" s="92">
        <v>8.9599999999999992E-3</v>
      </c>
      <c r="H625" s="57"/>
      <c r="I625" s="57"/>
      <c r="J625" s="57"/>
      <c r="K625" s="57"/>
      <c r="L625" s="72">
        <v>3.3</v>
      </c>
    </row>
    <row r="626" spans="1:12" ht="38.25" outlineLevel="1" x14ac:dyDescent="0.2">
      <c r="A626" s="57"/>
      <c r="B626" s="46" t="s">
        <v>168</v>
      </c>
      <c r="C626" s="46" t="s">
        <v>169</v>
      </c>
      <c r="D626" s="58" t="s">
        <v>170</v>
      </c>
      <c r="E626" s="78">
        <v>0.2</v>
      </c>
      <c r="F626" s="60"/>
      <c r="G626" s="79">
        <v>8.9599999999999992E-3</v>
      </c>
      <c r="H626" s="70">
        <v>37.32</v>
      </c>
      <c r="I626" s="76">
        <v>1.53</v>
      </c>
      <c r="J626" s="70">
        <v>57.1</v>
      </c>
      <c r="K626" s="60"/>
      <c r="L626" s="70">
        <v>0.51</v>
      </c>
    </row>
    <row r="627" spans="1:12" outlineLevel="1" x14ac:dyDescent="0.2">
      <c r="A627" s="57"/>
      <c r="B627" s="57"/>
      <c r="C627" s="145" t="s">
        <v>577</v>
      </c>
      <c r="D627" s="145"/>
      <c r="E627" s="145"/>
      <c r="F627" s="145"/>
      <c r="G627" s="145"/>
      <c r="H627" s="145"/>
      <c r="I627" s="145"/>
      <c r="J627" s="145"/>
      <c r="K627" s="145"/>
      <c r="L627" s="145"/>
    </row>
    <row r="628" spans="1:12" outlineLevel="1" x14ac:dyDescent="0.2">
      <c r="A628" s="57"/>
      <c r="B628" s="46" t="s">
        <v>172</v>
      </c>
      <c r="C628" s="65" t="s">
        <v>173</v>
      </c>
      <c r="D628" s="58" t="s">
        <v>162</v>
      </c>
      <c r="E628" s="78">
        <v>0.2</v>
      </c>
      <c r="F628" s="60"/>
      <c r="G628" s="79">
        <v>8.9599999999999992E-3</v>
      </c>
      <c r="H628" s="68"/>
      <c r="I628" s="69"/>
      <c r="J628" s="70">
        <v>368.71</v>
      </c>
      <c r="K628" s="60"/>
      <c r="L628" s="70">
        <v>3.3</v>
      </c>
    </row>
    <row r="629" spans="1:12" outlineLevel="1" x14ac:dyDescent="0.2">
      <c r="A629" s="57"/>
      <c r="B629" s="57"/>
      <c r="C629" s="145" t="s">
        <v>578</v>
      </c>
      <c r="D629" s="145"/>
      <c r="E629" s="145"/>
      <c r="F629" s="145"/>
      <c r="G629" s="145"/>
      <c r="H629" s="145"/>
      <c r="I629" s="145"/>
      <c r="J629" s="145"/>
      <c r="K629" s="145"/>
      <c r="L629" s="145"/>
    </row>
    <row r="630" spans="1:12" x14ac:dyDescent="0.2">
      <c r="A630" s="57"/>
      <c r="B630" s="57"/>
      <c r="C630" s="80" t="s">
        <v>180</v>
      </c>
      <c r="D630" s="81"/>
      <c r="E630" s="81"/>
      <c r="F630" s="81"/>
      <c r="G630" s="81"/>
      <c r="H630" s="81"/>
      <c r="I630" s="81"/>
      <c r="J630" s="81"/>
      <c r="K630" s="81"/>
      <c r="L630" s="89">
        <v>126.08</v>
      </c>
    </row>
    <row r="631" spans="1:12" outlineLevel="1" x14ac:dyDescent="0.2">
      <c r="A631" s="57"/>
      <c r="B631" s="57"/>
      <c r="C631" s="57" t="s">
        <v>181</v>
      </c>
      <c r="D631" s="57"/>
      <c r="E631" s="57"/>
      <c r="F631" s="57"/>
      <c r="G631" s="57"/>
      <c r="H631" s="57"/>
      <c r="I631" s="57"/>
      <c r="J631" s="57"/>
      <c r="K631" s="57"/>
      <c r="L631" s="70">
        <v>125.57</v>
      </c>
    </row>
    <row r="632" spans="1:12" ht="25.5" outlineLevel="1" x14ac:dyDescent="0.2">
      <c r="A632" s="57"/>
      <c r="B632" s="46" t="s">
        <v>569</v>
      </c>
      <c r="C632" s="46" t="s">
        <v>570</v>
      </c>
      <c r="D632" s="62" t="s">
        <v>184</v>
      </c>
      <c r="E632" s="83">
        <v>90</v>
      </c>
      <c r="F632" s="84"/>
      <c r="G632" s="83">
        <v>90</v>
      </c>
      <c r="H632" s="57"/>
      <c r="I632" s="57"/>
      <c r="J632" s="57"/>
      <c r="K632" s="57"/>
      <c r="L632" s="70">
        <v>113.01</v>
      </c>
    </row>
    <row r="633" spans="1:12" ht="25.5" outlineLevel="1" x14ac:dyDescent="0.2">
      <c r="A633" s="57"/>
      <c r="B633" s="46" t="s">
        <v>571</v>
      </c>
      <c r="C633" s="46" t="s">
        <v>572</v>
      </c>
      <c r="D633" s="62" t="s">
        <v>184</v>
      </c>
      <c r="E633" s="83">
        <v>45</v>
      </c>
      <c r="F633" s="84"/>
      <c r="G633" s="83">
        <v>45</v>
      </c>
      <c r="H633" s="57"/>
      <c r="I633" s="57"/>
      <c r="J633" s="57"/>
      <c r="K633" s="57"/>
      <c r="L633" s="70">
        <v>56.51</v>
      </c>
    </row>
    <row r="634" spans="1:12" x14ac:dyDescent="0.2">
      <c r="A634" s="85"/>
      <c r="B634" s="85"/>
      <c r="C634" s="86" t="s">
        <v>187</v>
      </c>
      <c r="D634" s="85"/>
      <c r="E634" s="85"/>
      <c r="F634" s="85"/>
      <c r="G634" s="85"/>
      <c r="H634" s="85"/>
      <c r="I634" s="85"/>
      <c r="J634" s="87">
        <v>6598.21</v>
      </c>
      <c r="K634" s="85"/>
      <c r="L634" s="87">
        <v>295.60000000000002</v>
      </c>
    </row>
    <row r="635" spans="1:12" ht="38.25" x14ac:dyDescent="0.2">
      <c r="A635" s="57" t="s">
        <v>579</v>
      </c>
      <c r="B635" s="46" t="s">
        <v>580</v>
      </c>
      <c r="C635" s="46" t="s">
        <v>581</v>
      </c>
      <c r="D635" s="58" t="s">
        <v>160</v>
      </c>
      <c r="E635" s="59">
        <v>0.2064</v>
      </c>
      <c r="F635" s="60"/>
      <c r="G635" s="59">
        <v>0.2064</v>
      </c>
      <c r="H635" s="57"/>
      <c r="I635" s="57"/>
      <c r="J635" s="57"/>
      <c r="K635" s="57"/>
      <c r="L635" s="57"/>
    </row>
    <row r="636" spans="1:12" x14ac:dyDescent="0.2">
      <c r="A636" s="57"/>
      <c r="B636" s="61" t="s">
        <v>22</v>
      </c>
      <c r="C636" s="57" t="s">
        <v>161</v>
      </c>
      <c r="D636" s="62" t="s">
        <v>162</v>
      </c>
      <c r="E636" s="57"/>
      <c r="F636" s="57"/>
      <c r="G636" s="98">
        <v>2.5387200000000001</v>
      </c>
      <c r="H636" s="57"/>
      <c r="I636" s="57"/>
      <c r="J636" s="57"/>
      <c r="K636" s="57"/>
      <c r="L636" s="72">
        <v>829.07</v>
      </c>
    </row>
    <row r="637" spans="1:12" outlineLevel="1" x14ac:dyDescent="0.2">
      <c r="A637" s="57"/>
      <c r="B637" s="46" t="s">
        <v>404</v>
      </c>
      <c r="C637" s="65" t="s">
        <v>405</v>
      </c>
      <c r="D637" s="58" t="s">
        <v>162</v>
      </c>
      <c r="E637" s="78">
        <v>12.3</v>
      </c>
      <c r="F637" s="60"/>
      <c r="G637" s="79">
        <v>2.5387200000000001</v>
      </c>
      <c r="H637" s="68"/>
      <c r="I637" s="69"/>
      <c r="J637" s="70">
        <v>326.57</v>
      </c>
      <c r="K637" s="60"/>
      <c r="L637" s="70">
        <v>829.07</v>
      </c>
    </row>
    <row r="638" spans="1:12" outlineLevel="1" x14ac:dyDescent="0.2">
      <c r="A638" s="57"/>
      <c r="B638" s="57"/>
      <c r="C638" s="145" t="s">
        <v>582</v>
      </c>
      <c r="D638" s="145"/>
      <c r="E638" s="145"/>
      <c r="F638" s="145"/>
      <c r="G638" s="145"/>
      <c r="H638" s="145"/>
      <c r="I638" s="145"/>
      <c r="J638" s="145"/>
      <c r="K638" s="145"/>
      <c r="L638" s="145"/>
    </row>
    <row r="639" spans="1:12" x14ac:dyDescent="0.2">
      <c r="A639" s="57"/>
      <c r="B639" s="61" t="s">
        <v>23</v>
      </c>
      <c r="C639" s="57" t="s">
        <v>166</v>
      </c>
      <c r="D639" s="57"/>
      <c r="E639" s="57"/>
      <c r="F639" s="57"/>
      <c r="G639" s="57"/>
      <c r="H639" s="57"/>
      <c r="I639" s="57"/>
      <c r="J639" s="57"/>
      <c r="K639" s="57"/>
      <c r="L639" s="72">
        <v>150.19</v>
      </c>
    </row>
    <row r="640" spans="1:12" x14ac:dyDescent="0.2">
      <c r="A640" s="57"/>
      <c r="B640" s="61"/>
      <c r="C640" s="73" t="s">
        <v>167</v>
      </c>
      <c r="D640" s="74" t="s">
        <v>162</v>
      </c>
      <c r="E640" s="57"/>
      <c r="F640" s="57"/>
      <c r="G640" s="92">
        <v>9.2880000000000004E-2</v>
      </c>
      <c r="H640" s="57"/>
      <c r="I640" s="57"/>
      <c r="J640" s="57"/>
      <c r="K640" s="57"/>
      <c r="L640" s="72">
        <v>51.8</v>
      </c>
    </row>
    <row r="641" spans="1:12" ht="25.5" outlineLevel="1" x14ac:dyDescent="0.2">
      <c r="A641" s="57"/>
      <c r="B641" s="46" t="s">
        <v>313</v>
      </c>
      <c r="C641" s="46" t="s">
        <v>314</v>
      </c>
      <c r="D641" s="58" t="s">
        <v>170</v>
      </c>
      <c r="E641" s="66">
        <v>0.45</v>
      </c>
      <c r="F641" s="60"/>
      <c r="G641" s="79">
        <v>9.2880000000000004E-2</v>
      </c>
      <c r="H641" s="68"/>
      <c r="I641" s="69"/>
      <c r="J641" s="70">
        <v>1617.05</v>
      </c>
      <c r="K641" s="60"/>
      <c r="L641" s="70">
        <v>150.19</v>
      </c>
    </row>
    <row r="642" spans="1:12" outlineLevel="1" x14ac:dyDescent="0.2">
      <c r="A642" s="57"/>
      <c r="B642" s="57"/>
      <c r="C642" s="145" t="s">
        <v>583</v>
      </c>
      <c r="D642" s="145"/>
      <c r="E642" s="145"/>
      <c r="F642" s="145"/>
      <c r="G642" s="145"/>
      <c r="H642" s="145"/>
      <c r="I642" s="145"/>
      <c r="J642" s="145"/>
      <c r="K642" s="145"/>
      <c r="L642" s="145"/>
    </row>
    <row r="643" spans="1:12" outlineLevel="1" x14ac:dyDescent="0.2">
      <c r="A643" s="57"/>
      <c r="B643" s="46" t="s">
        <v>316</v>
      </c>
      <c r="C643" s="65" t="s">
        <v>317</v>
      </c>
      <c r="D643" s="58" t="s">
        <v>162</v>
      </c>
      <c r="E643" s="66">
        <v>0.45</v>
      </c>
      <c r="F643" s="60"/>
      <c r="G643" s="79">
        <v>9.2880000000000004E-2</v>
      </c>
      <c r="H643" s="68"/>
      <c r="I643" s="69"/>
      <c r="J643" s="70">
        <v>557.71</v>
      </c>
      <c r="K643" s="60"/>
      <c r="L643" s="70">
        <v>51.8</v>
      </c>
    </row>
    <row r="644" spans="1:12" outlineLevel="1" x14ac:dyDescent="0.2">
      <c r="A644" s="57"/>
      <c r="B644" s="57"/>
      <c r="C644" s="145" t="s">
        <v>584</v>
      </c>
      <c r="D644" s="145"/>
      <c r="E644" s="145"/>
      <c r="F644" s="145"/>
      <c r="G644" s="145"/>
      <c r="H644" s="145"/>
      <c r="I644" s="145"/>
      <c r="J644" s="145"/>
      <c r="K644" s="145"/>
      <c r="L644" s="145"/>
    </row>
    <row r="645" spans="1:12" x14ac:dyDescent="0.2">
      <c r="A645" s="57"/>
      <c r="B645" s="61" t="s">
        <v>25</v>
      </c>
      <c r="C645" s="57" t="s">
        <v>175</v>
      </c>
      <c r="D645" s="57"/>
      <c r="E645" s="57"/>
      <c r="F645" s="57"/>
      <c r="G645" s="57"/>
      <c r="H645" s="57"/>
      <c r="I645" s="57"/>
      <c r="J645" s="57"/>
      <c r="K645" s="57"/>
      <c r="L645" s="77"/>
    </row>
    <row r="646" spans="1:12" outlineLevel="1" x14ac:dyDescent="0.2">
      <c r="A646" s="57"/>
      <c r="B646" s="46" t="s">
        <v>176</v>
      </c>
      <c r="C646" s="46" t="s">
        <v>177</v>
      </c>
      <c r="D646" s="58" t="s">
        <v>178</v>
      </c>
      <c r="E646" s="66">
        <v>0.94</v>
      </c>
      <c r="F646" s="60"/>
      <c r="G646" s="67">
        <v>0.19401599999999999</v>
      </c>
      <c r="H646" s="68"/>
      <c r="I646" s="69"/>
      <c r="J646" s="68"/>
      <c r="K646" s="60"/>
      <c r="L646" s="68"/>
    </row>
    <row r="647" spans="1:12" outlineLevel="1" x14ac:dyDescent="0.2">
      <c r="A647" s="57"/>
      <c r="B647" s="57"/>
      <c r="C647" s="145" t="s">
        <v>585</v>
      </c>
      <c r="D647" s="145"/>
      <c r="E647" s="145"/>
      <c r="F647" s="145"/>
      <c r="G647" s="145"/>
      <c r="H647" s="145"/>
      <c r="I647" s="145"/>
      <c r="J647" s="145"/>
      <c r="K647" s="145"/>
      <c r="L647" s="145"/>
    </row>
    <row r="648" spans="1:12" x14ac:dyDescent="0.2">
      <c r="A648" s="57"/>
      <c r="B648" s="57"/>
      <c r="C648" s="80" t="s">
        <v>180</v>
      </c>
      <c r="D648" s="81"/>
      <c r="E648" s="81"/>
      <c r="F648" s="81"/>
      <c r="G648" s="81"/>
      <c r="H648" s="81"/>
      <c r="I648" s="81"/>
      <c r="J648" s="81"/>
      <c r="K648" s="81"/>
      <c r="L648" s="89">
        <v>1031.06</v>
      </c>
    </row>
    <row r="649" spans="1:12" outlineLevel="1" x14ac:dyDescent="0.2">
      <c r="A649" s="57"/>
      <c r="B649" s="57"/>
      <c r="C649" s="57" t="s">
        <v>181</v>
      </c>
      <c r="D649" s="57"/>
      <c r="E649" s="57"/>
      <c r="F649" s="57"/>
      <c r="G649" s="57"/>
      <c r="H649" s="57"/>
      <c r="I649" s="57"/>
      <c r="J649" s="57"/>
      <c r="K649" s="57"/>
      <c r="L649" s="70">
        <v>880.87</v>
      </c>
    </row>
    <row r="650" spans="1:12" outlineLevel="1" x14ac:dyDescent="0.2">
      <c r="A650" s="57"/>
      <c r="B650" s="46" t="s">
        <v>586</v>
      </c>
      <c r="C650" s="46" t="s">
        <v>587</v>
      </c>
      <c r="D650" s="62" t="s">
        <v>184</v>
      </c>
      <c r="E650" s="83">
        <v>92</v>
      </c>
      <c r="F650" s="84"/>
      <c r="G650" s="83">
        <v>92</v>
      </c>
      <c r="H650" s="57"/>
      <c r="I650" s="57"/>
      <c r="J650" s="57"/>
      <c r="K650" s="57"/>
      <c r="L650" s="70">
        <v>810.4</v>
      </c>
    </row>
    <row r="651" spans="1:12" outlineLevel="1" x14ac:dyDescent="0.2">
      <c r="A651" s="57"/>
      <c r="B651" s="46" t="s">
        <v>588</v>
      </c>
      <c r="C651" s="46" t="s">
        <v>589</v>
      </c>
      <c r="D651" s="62" t="s">
        <v>184</v>
      </c>
      <c r="E651" s="83">
        <v>52</v>
      </c>
      <c r="F651" s="84"/>
      <c r="G651" s="83">
        <v>52</v>
      </c>
      <c r="H651" s="57"/>
      <c r="I651" s="57"/>
      <c r="J651" s="57"/>
      <c r="K651" s="57"/>
      <c r="L651" s="70">
        <v>458.05</v>
      </c>
    </row>
    <row r="652" spans="1:12" x14ac:dyDescent="0.2">
      <c r="A652" s="85"/>
      <c r="B652" s="85"/>
      <c r="C652" s="86" t="s">
        <v>187</v>
      </c>
      <c r="D652" s="85"/>
      <c r="E652" s="85"/>
      <c r="F652" s="85"/>
      <c r="G652" s="85"/>
      <c r="H652" s="85"/>
      <c r="I652" s="85"/>
      <c r="J652" s="87">
        <v>11141.04</v>
      </c>
      <c r="K652" s="85"/>
      <c r="L652" s="87">
        <v>2299.5100000000002</v>
      </c>
    </row>
    <row r="653" spans="1:12" ht="63.75" x14ac:dyDescent="0.2">
      <c r="A653" s="57" t="s">
        <v>590</v>
      </c>
      <c r="B653" s="46" t="s">
        <v>591</v>
      </c>
      <c r="C653" s="46" t="s">
        <v>592</v>
      </c>
      <c r="D653" s="58" t="s">
        <v>160</v>
      </c>
      <c r="E653" s="91">
        <v>12.090999999999999</v>
      </c>
      <c r="F653" s="60"/>
      <c r="G653" s="91">
        <v>12.090999999999999</v>
      </c>
      <c r="H653" s="57"/>
      <c r="I653" s="57"/>
      <c r="J653" s="57"/>
      <c r="K653" s="57"/>
      <c r="L653" s="57"/>
    </row>
    <row r="654" spans="1:12" x14ac:dyDescent="0.2">
      <c r="A654" s="57"/>
      <c r="B654" s="57"/>
      <c r="C654" s="145" t="s">
        <v>593</v>
      </c>
      <c r="D654" s="145"/>
      <c r="E654" s="145"/>
      <c r="F654" s="145"/>
      <c r="G654" s="145"/>
      <c r="H654" s="145"/>
      <c r="I654" s="145"/>
      <c r="J654" s="145"/>
      <c r="K654" s="145"/>
      <c r="L654" s="145"/>
    </row>
    <row r="655" spans="1:12" x14ac:dyDescent="0.2">
      <c r="A655" s="57"/>
      <c r="B655" s="61" t="s">
        <v>22</v>
      </c>
      <c r="C655" s="57" t="s">
        <v>161</v>
      </c>
      <c r="D655" s="62" t="s">
        <v>162</v>
      </c>
      <c r="E655" s="57"/>
      <c r="F655" s="57"/>
      <c r="G655" s="98">
        <v>173.86858000000001</v>
      </c>
      <c r="H655" s="57"/>
      <c r="I655" s="57"/>
      <c r="J655" s="57"/>
      <c r="K655" s="57"/>
      <c r="L655" s="72">
        <v>58720.639999999999</v>
      </c>
    </row>
    <row r="656" spans="1:12" outlineLevel="1" x14ac:dyDescent="0.2">
      <c r="A656" s="57"/>
      <c r="B656" s="46" t="s">
        <v>190</v>
      </c>
      <c r="C656" s="65" t="s">
        <v>191</v>
      </c>
      <c r="D656" s="58" t="s">
        <v>162</v>
      </c>
      <c r="E656" s="66">
        <v>14.38</v>
      </c>
      <c r="F656" s="60"/>
      <c r="G656" s="79">
        <v>173.86858000000001</v>
      </c>
      <c r="H656" s="68"/>
      <c r="I656" s="69"/>
      <c r="J656" s="70">
        <v>337.73</v>
      </c>
      <c r="K656" s="60"/>
      <c r="L656" s="70">
        <v>58720.639999999999</v>
      </c>
    </row>
    <row r="657" spans="1:12" outlineLevel="1" x14ac:dyDescent="0.2">
      <c r="A657" s="57"/>
      <c r="B657" s="57"/>
      <c r="C657" s="145" t="s">
        <v>594</v>
      </c>
      <c r="D657" s="145"/>
      <c r="E657" s="145"/>
      <c r="F657" s="145"/>
      <c r="G657" s="145"/>
      <c r="H657" s="145"/>
      <c r="I657" s="145"/>
      <c r="J657" s="145"/>
      <c r="K657" s="145"/>
      <c r="L657" s="145"/>
    </row>
    <row r="658" spans="1:12" x14ac:dyDescent="0.2">
      <c r="A658" s="57"/>
      <c r="B658" s="61" t="s">
        <v>23</v>
      </c>
      <c r="C658" s="57" t="s">
        <v>166</v>
      </c>
      <c r="D658" s="57"/>
      <c r="E658" s="57"/>
      <c r="F658" s="57"/>
      <c r="G658" s="57"/>
      <c r="H658" s="57"/>
      <c r="I658" s="57"/>
      <c r="J658" s="57"/>
      <c r="K658" s="57"/>
      <c r="L658" s="72">
        <v>1274.74</v>
      </c>
    </row>
    <row r="659" spans="1:12" x14ac:dyDescent="0.2">
      <c r="A659" s="57"/>
      <c r="B659" s="61"/>
      <c r="C659" s="73" t="s">
        <v>167</v>
      </c>
      <c r="D659" s="74" t="s">
        <v>162</v>
      </c>
      <c r="E659" s="57"/>
      <c r="F659" s="57"/>
      <c r="G659" s="94"/>
      <c r="H659" s="57"/>
      <c r="I659" s="57"/>
      <c r="J659" s="57"/>
      <c r="K659" s="57"/>
      <c r="L659" s="77"/>
    </row>
    <row r="660" spans="1:12" ht="25.5" outlineLevel="1" x14ac:dyDescent="0.2">
      <c r="A660" s="57"/>
      <c r="B660" s="46" t="s">
        <v>595</v>
      </c>
      <c r="C660" s="46" t="s">
        <v>596</v>
      </c>
      <c r="D660" s="58" t="s">
        <v>170</v>
      </c>
      <c r="E660" s="66">
        <v>6.22</v>
      </c>
      <c r="F660" s="60"/>
      <c r="G660" s="79">
        <v>75.206019999999995</v>
      </c>
      <c r="H660" s="70">
        <v>11.45</v>
      </c>
      <c r="I660" s="76">
        <v>1.48</v>
      </c>
      <c r="J660" s="70">
        <v>16.95</v>
      </c>
      <c r="K660" s="60"/>
      <c r="L660" s="70">
        <v>1274.74</v>
      </c>
    </row>
    <row r="661" spans="1:12" outlineLevel="1" x14ac:dyDescent="0.2">
      <c r="A661" s="57"/>
      <c r="B661" s="57"/>
      <c r="C661" s="145" t="s">
        <v>597</v>
      </c>
      <c r="D661" s="145"/>
      <c r="E661" s="145"/>
      <c r="F661" s="145"/>
      <c r="G661" s="145"/>
      <c r="H661" s="145"/>
      <c r="I661" s="145"/>
      <c r="J661" s="145"/>
      <c r="K661" s="145"/>
      <c r="L661" s="145"/>
    </row>
    <row r="662" spans="1:12" x14ac:dyDescent="0.2">
      <c r="A662" s="57"/>
      <c r="B662" s="57"/>
      <c r="C662" s="80" t="s">
        <v>180</v>
      </c>
      <c r="D662" s="81"/>
      <c r="E662" s="81"/>
      <c r="F662" s="81"/>
      <c r="G662" s="81"/>
      <c r="H662" s="81"/>
      <c r="I662" s="81"/>
      <c r="J662" s="81"/>
      <c r="K662" s="81"/>
      <c r="L662" s="89">
        <v>59995.38</v>
      </c>
    </row>
    <row r="663" spans="1:12" outlineLevel="1" x14ac:dyDescent="0.2">
      <c r="A663" s="57"/>
      <c r="B663" s="57"/>
      <c r="C663" s="57" t="s">
        <v>181</v>
      </c>
      <c r="D663" s="57"/>
      <c r="E663" s="57"/>
      <c r="F663" s="57"/>
      <c r="G663" s="57"/>
      <c r="H663" s="57"/>
      <c r="I663" s="57"/>
      <c r="J663" s="57"/>
      <c r="K663" s="57"/>
      <c r="L663" s="70">
        <v>58720.639999999999</v>
      </c>
    </row>
    <row r="664" spans="1:12" ht="76.5" outlineLevel="1" x14ac:dyDescent="0.2">
      <c r="A664" s="57"/>
      <c r="B664" s="46" t="s">
        <v>214</v>
      </c>
      <c r="C664" s="46" t="s">
        <v>215</v>
      </c>
      <c r="D664" s="62" t="s">
        <v>184</v>
      </c>
      <c r="E664" s="83">
        <v>91</v>
      </c>
      <c r="F664" s="84"/>
      <c r="G664" s="83">
        <v>91</v>
      </c>
      <c r="H664" s="57"/>
      <c r="I664" s="57"/>
      <c r="J664" s="57"/>
      <c r="K664" s="57"/>
      <c r="L664" s="70">
        <v>53435.78</v>
      </c>
    </row>
    <row r="665" spans="1:12" ht="76.5" outlineLevel="1" x14ac:dyDescent="0.2">
      <c r="A665" s="57"/>
      <c r="B665" s="46" t="s">
        <v>216</v>
      </c>
      <c r="C665" s="46" t="s">
        <v>217</v>
      </c>
      <c r="D665" s="62" t="s">
        <v>184</v>
      </c>
      <c r="E665" s="83">
        <v>52</v>
      </c>
      <c r="F665" s="84"/>
      <c r="G665" s="83">
        <v>52</v>
      </c>
      <c r="H665" s="57"/>
      <c r="I665" s="57"/>
      <c r="J665" s="57"/>
      <c r="K665" s="57"/>
      <c r="L665" s="70">
        <v>30534.73</v>
      </c>
    </row>
    <row r="666" spans="1:12" x14ac:dyDescent="0.2">
      <c r="A666" s="85"/>
      <c r="B666" s="85"/>
      <c r="C666" s="86" t="s">
        <v>187</v>
      </c>
      <c r="D666" s="85"/>
      <c r="E666" s="85"/>
      <c r="F666" s="85"/>
      <c r="G666" s="85"/>
      <c r="H666" s="85"/>
      <c r="I666" s="85"/>
      <c r="J666" s="87">
        <v>11906.86</v>
      </c>
      <c r="K666" s="85"/>
      <c r="L666" s="88">
        <v>143965.89000000001</v>
      </c>
    </row>
    <row r="667" spans="1:12" ht="51" x14ac:dyDescent="0.2">
      <c r="A667" s="57" t="s">
        <v>598</v>
      </c>
      <c r="B667" s="46" t="s">
        <v>599</v>
      </c>
      <c r="C667" s="46" t="s">
        <v>600</v>
      </c>
      <c r="D667" s="58" t="s">
        <v>160</v>
      </c>
      <c r="E667" s="91">
        <v>8.2000000000000003E-2</v>
      </c>
      <c r="F667" s="60"/>
      <c r="G667" s="91">
        <v>8.2000000000000003E-2</v>
      </c>
      <c r="H667" s="57"/>
      <c r="I667" s="57"/>
      <c r="J667" s="57"/>
      <c r="K667" s="57"/>
      <c r="L667" s="57"/>
    </row>
    <row r="668" spans="1:12" x14ac:dyDescent="0.2">
      <c r="A668" s="57"/>
      <c r="B668" s="61" t="s">
        <v>22</v>
      </c>
      <c r="C668" s="57" t="s">
        <v>161</v>
      </c>
      <c r="D668" s="62" t="s">
        <v>162</v>
      </c>
      <c r="E668" s="57"/>
      <c r="F668" s="57"/>
      <c r="G668" s="98">
        <v>1.16686</v>
      </c>
      <c r="H668" s="57"/>
      <c r="I668" s="57"/>
      <c r="J668" s="57"/>
      <c r="K668" s="57"/>
      <c r="L668" s="72">
        <v>401.31</v>
      </c>
    </row>
    <row r="669" spans="1:12" outlineLevel="1" x14ac:dyDescent="0.2">
      <c r="A669" s="57"/>
      <c r="B669" s="46" t="s">
        <v>291</v>
      </c>
      <c r="C669" s="65" t="s">
        <v>292</v>
      </c>
      <c r="D669" s="58" t="s">
        <v>162</v>
      </c>
      <c r="E669" s="66">
        <v>14.23</v>
      </c>
      <c r="F669" s="60"/>
      <c r="G669" s="79">
        <v>1.16686</v>
      </c>
      <c r="H669" s="68"/>
      <c r="I669" s="69"/>
      <c r="J669" s="70">
        <v>343.92</v>
      </c>
      <c r="K669" s="60"/>
      <c r="L669" s="70">
        <v>401.31</v>
      </c>
    </row>
    <row r="670" spans="1:12" outlineLevel="1" x14ac:dyDescent="0.2">
      <c r="A670" s="57"/>
      <c r="B670" s="57"/>
      <c r="C670" s="145" t="s">
        <v>601</v>
      </c>
      <c r="D670" s="145"/>
      <c r="E670" s="145"/>
      <c r="F670" s="145"/>
      <c r="G670" s="145"/>
      <c r="H670" s="145"/>
      <c r="I670" s="145"/>
      <c r="J670" s="145"/>
      <c r="K670" s="145"/>
      <c r="L670" s="145"/>
    </row>
    <row r="671" spans="1:12" x14ac:dyDescent="0.2">
      <c r="A671" s="57"/>
      <c r="B671" s="61" t="s">
        <v>23</v>
      </c>
      <c r="C671" s="57" t="s">
        <v>166</v>
      </c>
      <c r="D671" s="57"/>
      <c r="E671" s="57"/>
      <c r="F671" s="57"/>
      <c r="G671" s="57"/>
      <c r="H671" s="57"/>
      <c r="I671" s="57"/>
      <c r="J671" s="57"/>
      <c r="K671" s="57"/>
      <c r="L671" s="72">
        <v>130.71</v>
      </c>
    </row>
    <row r="672" spans="1:12" x14ac:dyDescent="0.2">
      <c r="A672" s="57"/>
      <c r="B672" s="61"/>
      <c r="C672" s="73" t="s">
        <v>167</v>
      </c>
      <c r="D672" s="74" t="s">
        <v>162</v>
      </c>
      <c r="E672" s="57"/>
      <c r="F672" s="57"/>
      <c r="G672" s="94"/>
      <c r="H672" s="57"/>
      <c r="I672" s="57"/>
      <c r="J672" s="57"/>
      <c r="K672" s="57"/>
      <c r="L672" s="77"/>
    </row>
    <row r="673" spans="1:22" ht="63.75" outlineLevel="1" x14ac:dyDescent="0.2">
      <c r="A673" s="57"/>
      <c r="B673" s="46" t="s">
        <v>230</v>
      </c>
      <c r="C673" s="46" t="s">
        <v>231</v>
      </c>
      <c r="D673" s="58" t="s">
        <v>170</v>
      </c>
      <c r="E673" s="83">
        <v>8</v>
      </c>
      <c r="F673" s="60"/>
      <c r="G673" s="91">
        <v>0.65600000000000003</v>
      </c>
      <c r="H673" s="70">
        <v>115.43</v>
      </c>
      <c r="I673" s="95">
        <v>1.7</v>
      </c>
      <c r="J673" s="70">
        <v>196.23</v>
      </c>
      <c r="K673" s="60"/>
      <c r="L673" s="70">
        <v>128.72999999999999</v>
      </c>
    </row>
    <row r="674" spans="1:22" outlineLevel="1" x14ac:dyDescent="0.2">
      <c r="A674" s="57"/>
      <c r="B674" s="57"/>
      <c r="C674" s="145" t="s">
        <v>602</v>
      </c>
      <c r="D674" s="145"/>
      <c r="E674" s="145"/>
      <c r="F674" s="145"/>
      <c r="G674" s="145"/>
      <c r="H674" s="145"/>
      <c r="I674" s="145"/>
      <c r="J674" s="145"/>
      <c r="K674" s="145"/>
      <c r="L674" s="145"/>
    </row>
    <row r="675" spans="1:22" ht="38.25" outlineLevel="1" x14ac:dyDescent="0.2">
      <c r="A675" s="57"/>
      <c r="B675" s="46" t="s">
        <v>233</v>
      </c>
      <c r="C675" s="46" t="s">
        <v>234</v>
      </c>
      <c r="D675" s="58" t="s">
        <v>170</v>
      </c>
      <c r="E675" s="83">
        <v>8</v>
      </c>
      <c r="F675" s="60"/>
      <c r="G675" s="91">
        <v>0.65600000000000003</v>
      </c>
      <c r="H675" s="68"/>
      <c r="I675" s="69"/>
      <c r="J675" s="70">
        <v>3.02</v>
      </c>
      <c r="K675" s="60"/>
      <c r="L675" s="70">
        <v>1.98</v>
      </c>
    </row>
    <row r="676" spans="1:22" outlineLevel="1" x14ac:dyDescent="0.2">
      <c r="A676" s="57"/>
      <c r="B676" s="57"/>
      <c r="C676" s="145" t="s">
        <v>602</v>
      </c>
      <c r="D676" s="145"/>
      <c r="E676" s="145"/>
      <c r="F676" s="145"/>
      <c r="G676" s="145"/>
      <c r="H676" s="145"/>
      <c r="I676" s="145"/>
      <c r="J676" s="145"/>
      <c r="K676" s="145"/>
      <c r="L676" s="145"/>
    </row>
    <row r="677" spans="1:22" x14ac:dyDescent="0.2">
      <c r="A677" s="57"/>
      <c r="B677" s="61" t="s">
        <v>25</v>
      </c>
      <c r="C677" s="57" t="s">
        <v>175</v>
      </c>
      <c r="D677" s="57"/>
      <c r="E677" s="57"/>
      <c r="F677" s="57"/>
      <c r="G677" s="57"/>
      <c r="H677" s="57"/>
      <c r="I677" s="57"/>
      <c r="J677" s="57"/>
      <c r="K677" s="57"/>
      <c r="L677" s="77"/>
    </row>
    <row r="678" spans="1:22" outlineLevel="1" x14ac:dyDescent="0.2">
      <c r="A678" s="57"/>
      <c r="B678" s="46" t="s">
        <v>176</v>
      </c>
      <c r="C678" s="46" t="s">
        <v>177</v>
      </c>
      <c r="D678" s="58" t="s">
        <v>178</v>
      </c>
      <c r="E678" s="78">
        <v>3.2</v>
      </c>
      <c r="F678" s="60"/>
      <c r="G678" s="59">
        <v>0.26240000000000002</v>
      </c>
      <c r="H678" s="68"/>
      <c r="I678" s="69"/>
      <c r="J678" s="68"/>
      <c r="K678" s="60"/>
      <c r="L678" s="68"/>
    </row>
    <row r="679" spans="1:22" outlineLevel="1" x14ac:dyDescent="0.2">
      <c r="A679" s="57"/>
      <c r="B679" s="57"/>
      <c r="C679" s="145" t="s">
        <v>603</v>
      </c>
      <c r="D679" s="145"/>
      <c r="E679" s="145"/>
      <c r="F679" s="145"/>
      <c r="G679" s="145"/>
      <c r="H679" s="145"/>
      <c r="I679" s="145"/>
      <c r="J679" s="145"/>
      <c r="K679" s="145"/>
      <c r="L679" s="145"/>
    </row>
    <row r="680" spans="1:22" x14ac:dyDescent="0.2">
      <c r="A680" s="57"/>
      <c r="B680" s="57"/>
      <c r="C680" s="80" t="s">
        <v>180</v>
      </c>
      <c r="D680" s="81"/>
      <c r="E680" s="81"/>
      <c r="F680" s="81"/>
      <c r="G680" s="81"/>
      <c r="H680" s="81"/>
      <c r="I680" s="81"/>
      <c r="J680" s="81"/>
      <c r="K680" s="81"/>
      <c r="L680" s="89">
        <v>532.02</v>
      </c>
    </row>
    <row r="681" spans="1:22" outlineLevel="1" x14ac:dyDescent="0.2">
      <c r="A681" s="57"/>
      <c r="B681" s="57"/>
      <c r="C681" s="57" t="s">
        <v>181</v>
      </c>
      <c r="D681" s="57"/>
      <c r="E681" s="57"/>
      <c r="F681" s="57"/>
      <c r="G681" s="57"/>
      <c r="H681" s="57"/>
      <c r="I681" s="57"/>
      <c r="J681" s="57"/>
      <c r="K681" s="57"/>
      <c r="L681" s="70">
        <v>401.31</v>
      </c>
    </row>
    <row r="682" spans="1:22" outlineLevel="1" x14ac:dyDescent="0.2">
      <c r="A682" s="57"/>
      <c r="B682" s="46" t="s">
        <v>182</v>
      </c>
      <c r="C682" s="46" t="s">
        <v>183</v>
      </c>
      <c r="D682" s="62" t="s">
        <v>184</v>
      </c>
      <c r="E682" s="83">
        <v>89</v>
      </c>
      <c r="F682" s="84"/>
      <c r="G682" s="83">
        <v>89</v>
      </c>
      <c r="H682" s="57"/>
      <c r="I682" s="57"/>
      <c r="J682" s="57"/>
      <c r="K682" s="57"/>
      <c r="L682" s="70">
        <v>357.17</v>
      </c>
    </row>
    <row r="683" spans="1:22" outlineLevel="1" x14ac:dyDescent="0.2">
      <c r="A683" s="57"/>
      <c r="B683" s="46" t="s">
        <v>185</v>
      </c>
      <c r="C683" s="46" t="s">
        <v>186</v>
      </c>
      <c r="D683" s="62" t="s">
        <v>184</v>
      </c>
      <c r="E683" s="83">
        <v>49</v>
      </c>
      <c r="F683" s="84"/>
      <c r="G683" s="83">
        <v>49</v>
      </c>
      <c r="H683" s="57"/>
      <c r="I683" s="57"/>
      <c r="J683" s="57"/>
      <c r="K683" s="57"/>
      <c r="L683" s="70">
        <v>196.64</v>
      </c>
    </row>
    <row r="684" spans="1:22" x14ac:dyDescent="0.2">
      <c r="A684" s="85"/>
      <c r="B684" s="85"/>
      <c r="C684" s="86" t="s">
        <v>187</v>
      </c>
      <c r="D684" s="85"/>
      <c r="E684" s="85"/>
      <c r="F684" s="85"/>
      <c r="G684" s="85"/>
      <c r="H684" s="85"/>
      <c r="I684" s="85"/>
      <c r="J684" s="87">
        <v>13241.83</v>
      </c>
      <c r="K684" s="85"/>
      <c r="L684" s="87">
        <v>1085.83</v>
      </c>
    </row>
    <row r="685" spans="1:22" ht="51" x14ac:dyDescent="0.2">
      <c r="A685" s="57" t="s">
        <v>604</v>
      </c>
      <c r="B685" s="46" t="s">
        <v>605</v>
      </c>
      <c r="C685" s="46" t="s">
        <v>606</v>
      </c>
      <c r="D685" s="58" t="s">
        <v>160</v>
      </c>
      <c r="E685" s="91">
        <v>8.2000000000000003E-2</v>
      </c>
      <c r="F685" s="60"/>
      <c r="G685" s="91">
        <v>8.2000000000000003E-2</v>
      </c>
      <c r="H685" s="57"/>
      <c r="I685" s="57"/>
      <c r="J685" s="57"/>
      <c r="K685" s="57"/>
      <c r="L685" s="57"/>
    </row>
    <row r="686" spans="1:22" outlineLevel="1" x14ac:dyDescent="0.2">
      <c r="A686" s="57"/>
      <c r="B686" s="46"/>
      <c r="C686" s="141" t="s">
        <v>607</v>
      </c>
      <c r="D686" s="141"/>
      <c r="E686" s="141"/>
      <c r="F686" s="141"/>
      <c r="G686" s="141"/>
      <c r="H686" s="141"/>
      <c r="I686" s="141"/>
      <c r="J686" s="141"/>
      <c r="K686" s="141"/>
      <c r="L686" s="141"/>
      <c r="V686" s="46" t="s">
        <v>607</v>
      </c>
    </row>
    <row r="687" spans="1:22" outlineLevel="1" x14ac:dyDescent="0.2">
      <c r="A687" s="57"/>
      <c r="B687" s="57"/>
      <c r="C687" s="141"/>
      <c r="D687" s="141"/>
      <c r="E687" s="141"/>
      <c r="F687" s="141"/>
      <c r="G687" s="141"/>
      <c r="H687" s="141"/>
      <c r="I687" s="141"/>
      <c r="J687" s="141"/>
      <c r="K687" s="141"/>
      <c r="L687" s="141"/>
      <c r="V687" s="46"/>
    </row>
    <row r="688" spans="1:22" x14ac:dyDescent="0.2">
      <c r="A688" s="157" t="s">
        <v>247</v>
      </c>
      <c r="B688" s="157"/>
      <c r="C688" s="157"/>
      <c r="D688" s="158"/>
      <c r="E688" s="158"/>
      <c r="F688" s="158"/>
      <c r="G688" s="158"/>
      <c r="H688" s="158"/>
      <c r="I688" s="158"/>
      <c r="J688" s="158"/>
      <c r="K688" s="158"/>
      <c r="L688" s="158"/>
    </row>
    <row r="689" spans="1:12" x14ac:dyDescent="0.2">
      <c r="A689" s="158"/>
      <c r="B689" s="158"/>
      <c r="C689" s="96" t="s">
        <v>248</v>
      </c>
      <c r="D689" s="158" t="s">
        <v>27</v>
      </c>
      <c r="E689" s="158"/>
      <c r="F689" s="158"/>
      <c r="G689" s="158"/>
      <c r="H689" s="158"/>
      <c r="I689" s="158"/>
      <c r="J689" s="158"/>
      <c r="K689" s="158"/>
      <c r="L689" s="158"/>
    </row>
    <row r="690" spans="1:12" x14ac:dyDescent="0.2">
      <c r="A690" s="158"/>
      <c r="B690" s="158"/>
      <c r="C690" s="96" t="s">
        <v>166</v>
      </c>
      <c r="D690" s="158" t="s">
        <v>27</v>
      </c>
      <c r="E690" s="158"/>
      <c r="F690" s="158"/>
      <c r="G690" s="158"/>
      <c r="H690" s="158"/>
      <c r="I690" s="158"/>
      <c r="J690" s="158"/>
      <c r="K690" s="158"/>
      <c r="L690" s="158"/>
    </row>
    <row r="691" spans="1:12" x14ac:dyDescent="0.2">
      <c r="A691" s="158"/>
      <c r="B691" s="158"/>
      <c r="C691" s="96" t="s">
        <v>175</v>
      </c>
      <c r="D691" s="158" t="s">
        <v>27</v>
      </c>
      <c r="E691" s="158"/>
      <c r="F691" s="158"/>
      <c r="G691" s="158"/>
      <c r="H691" s="158"/>
      <c r="I691" s="158"/>
      <c r="J691" s="158"/>
      <c r="K691" s="158"/>
      <c r="L691" s="158"/>
    </row>
    <row r="692" spans="1:12" x14ac:dyDescent="0.2">
      <c r="A692" s="158"/>
      <c r="B692" s="158"/>
      <c r="C692" s="96" t="s">
        <v>250</v>
      </c>
      <c r="D692" s="158" t="s">
        <v>27</v>
      </c>
      <c r="E692" s="158"/>
      <c r="F692" s="158"/>
      <c r="G692" s="158"/>
      <c r="H692" s="158"/>
      <c r="I692" s="158"/>
      <c r="J692" s="158"/>
      <c r="K692" s="158"/>
      <c r="L692" s="158"/>
    </row>
    <row r="693" spans="1:12" x14ac:dyDescent="0.2">
      <c r="A693" s="57"/>
      <c r="B693" s="61" t="s">
        <v>22</v>
      </c>
      <c r="C693" s="57" t="s">
        <v>161</v>
      </c>
      <c r="D693" s="62" t="s">
        <v>162</v>
      </c>
      <c r="E693" s="57"/>
      <c r="F693" s="57"/>
      <c r="G693" s="98">
        <v>1.75152</v>
      </c>
      <c r="H693" s="57"/>
      <c r="I693" s="57"/>
      <c r="J693" s="57"/>
      <c r="K693" s="57"/>
      <c r="L693" s="72">
        <v>602.38</v>
      </c>
    </row>
    <row r="694" spans="1:12" outlineLevel="1" x14ac:dyDescent="0.2">
      <c r="A694" s="57"/>
      <c r="B694" s="46" t="s">
        <v>291</v>
      </c>
      <c r="C694" s="65" t="s">
        <v>292</v>
      </c>
      <c r="D694" s="58" t="s">
        <v>162</v>
      </c>
      <c r="E694" s="66">
        <v>3.56</v>
      </c>
      <c r="F694" s="83">
        <v>6</v>
      </c>
      <c r="G694" s="79">
        <v>1.75152</v>
      </c>
      <c r="H694" s="68"/>
      <c r="I694" s="69"/>
      <c r="J694" s="70">
        <v>343.92</v>
      </c>
      <c r="K694" s="60"/>
      <c r="L694" s="70">
        <v>602.38</v>
      </c>
    </row>
    <row r="695" spans="1:12" outlineLevel="1" x14ac:dyDescent="0.2">
      <c r="A695" s="57"/>
      <c r="B695" s="57"/>
      <c r="C695" s="145" t="s">
        <v>608</v>
      </c>
      <c r="D695" s="145"/>
      <c r="E695" s="145"/>
      <c r="F695" s="145"/>
      <c r="G695" s="145"/>
      <c r="H695" s="145"/>
      <c r="I695" s="145"/>
      <c r="J695" s="145"/>
      <c r="K695" s="145"/>
      <c r="L695" s="145"/>
    </row>
    <row r="696" spans="1:12" x14ac:dyDescent="0.2">
      <c r="A696" s="57"/>
      <c r="B696" s="61" t="s">
        <v>23</v>
      </c>
      <c r="C696" s="57" t="s">
        <v>166</v>
      </c>
      <c r="D696" s="57"/>
      <c r="E696" s="57"/>
      <c r="F696" s="57"/>
      <c r="G696" s="57"/>
      <c r="H696" s="57"/>
      <c r="I696" s="57"/>
      <c r="J696" s="57"/>
      <c r="K696" s="57"/>
      <c r="L696" s="72">
        <v>196.06</v>
      </c>
    </row>
    <row r="697" spans="1:12" x14ac:dyDescent="0.2">
      <c r="A697" s="57"/>
      <c r="B697" s="61"/>
      <c r="C697" s="73" t="s">
        <v>167</v>
      </c>
      <c r="D697" s="74" t="s">
        <v>162</v>
      </c>
      <c r="E697" s="57"/>
      <c r="F697" s="57"/>
      <c r="G697" s="94"/>
      <c r="H697" s="57"/>
      <c r="I697" s="57"/>
      <c r="J697" s="57"/>
      <c r="K697" s="57"/>
      <c r="L697" s="77"/>
    </row>
    <row r="698" spans="1:12" ht="63.75" outlineLevel="1" x14ac:dyDescent="0.2">
      <c r="A698" s="57"/>
      <c r="B698" s="46" t="s">
        <v>230</v>
      </c>
      <c r="C698" s="46" t="s">
        <v>231</v>
      </c>
      <c r="D698" s="58" t="s">
        <v>170</v>
      </c>
      <c r="E698" s="83">
        <v>2</v>
      </c>
      <c r="F698" s="83">
        <v>6</v>
      </c>
      <c r="G698" s="91">
        <v>0.98399999999999999</v>
      </c>
      <c r="H698" s="70">
        <v>115.43</v>
      </c>
      <c r="I698" s="95">
        <v>1.7</v>
      </c>
      <c r="J698" s="70">
        <v>196.23</v>
      </c>
      <c r="K698" s="60"/>
      <c r="L698" s="70">
        <v>193.09</v>
      </c>
    </row>
    <row r="699" spans="1:12" outlineLevel="1" x14ac:dyDescent="0.2">
      <c r="A699" s="57"/>
      <c r="B699" s="57"/>
      <c r="C699" s="145" t="s">
        <v>609</v>
      </c>
      <c r="D699" s="145"/>
      <c r="E699" s="145"/>
      <c r="F699" s="145"/>
      <c r="G699" s="145"/>
      <c r="H699" s="145"/>
      <c r="I699" s="145"/>
      <c r="J699" s="145"/>
      <c r="K699" s="145"/>
      <c r="L699" s="145"/>
    </row>
    <row r="700" spans="1:12" ht="38.25" outlineLevel="1" x14ac:dyDescent="0.2">
      <c r="A700" s="57"/>
      <c r="B700" s="46" t="s">
        <v>233</v>
      </c>
      <c r="C700" s="46" t="s">
        <v>234</v>
      </c>
      <c r="D700" s="58" t="s">
        <v>170</v>
      </c>
      <c r="E700" s="83">
        <v>2</v>
      </c>
      <c r="F700" s="83">
        <v>6</v>
      </c>
      <c r="G700" s="91">
        <v>0.98399999999999999</v>
      </c>
      <c r="H700" s="68"/>
      <c r="I700" s="69"/>
      <c r="J700" s="70">
        <v>3.02</v>
      </c>
      <c r="K700" s="60"/>
      <c r="L700" s="70">
        <v>2.97</v>
      </c>
    </row>
    <row r="701" spans="1:12" outlineLevel="1" x14ac:dyDescent="0.2">
      <c r="A701" s="57"/>
      <c r="B701" s="57"/>
      <c r="C701" s="145" t="s">
        <v>609</v>
      </c>
      <c r="D701" s="145"/>
      <c r="E701" s="145"/>
      <c r="F701" s="145"/>
      <c r="G701" s="145"/>
      <c r="H701" s="145"/>
      <c r="I701" s="145"/>
      <c r="J701" s="145"/>
      <c r="K701" s="145"/>
      <c r="L701" s="145"/>
    </row>
    <row r="702" spans="1:12" x14ac:dyDescent="0.2">
      <c r="A702" s="57"/>
      <c r="B702" s="61" t="s">
        <v>25</v>
      </c>
      <c r="C702" s="57" t="s">
        <v>175</v>
      </c>
      <c r="D702" s="57"/>
      <c r="E702" s="57"/>
      <c r="F702" s="57"/>
      <c r="G702" s="57"/>
      <c r="H702" s="57"/>
      <c r="I702" s="57"/>
      <c r="J702" s="57"/>
      <c r="K702" s="57"/>
      <c r="L702" s="77"/>
    </row>
    <row r="703" spans="1:12" ht="25.5" outlineLevel="1" x14ac:dyDescent="0.2">
      <c r="A703" s="57"/>
      <c r="B703" s="46" t="s">
        <v>610</v>
      </c>
      <c r="C703" s="46" t="s">
        <v>177</v>
      </c>
      <c r="D703" s="58" t="s">
        <v>178</v>
      </c>
      <c r="E703" s="78">
        <v>0.8</v>
      </c>
      <c r="F703" s="83">
        <v>6</v>
      </c>
      <c r="G703" s="59">
        <v>0.39360000000000001</v>
      </c>
      <c r="H703" s="68"/>
      <c r="I703" s="69"/>
      <c r="J703" s="68"/>
      <c r="K703" s="60"/>
      <c r="L703" s="68"/>
    </row>
    <row r="704" spans="1:12" outlineLevel="1" x14ac:dyDescent="0.2">
      <c r="A704" s="57"/>
      <c r="B704" s="57"/>
      <c r="C704" s="145" t="s">
        <v>611</v>
      </c>
      <c r="D704" s="145"/>
      <c r="E704" s="145"/>
      <c r="F704" s="145"/>
      <c r="G704" s="145"/>
      <c r="H704" s="145"/>
      <c r="I704" s="145"/>
      <c r="J704" s="145"/>
      <c r="K704" s="145"/>
      <c r="L704" s="145"/>
    </row>
    <row r="705" spans="1:12" x14ac:dyDescent="0.2">
      <c r="A705" s="57"/>
      <c r="B705" s="57"/>
      <c r="C705" s="80" t="s">
        <v>180</v>
      </c>
      <c r="D705" s="81"/>
      <c r="E705" s="81"/>
      <c r="F705" s="81"/>
      <c r="G705" s="81"/>
      <c r="H705" s="81"/>
      <c r="I705" s="81"/>
      <c r="J705" s="81"/>
      <c r="K705" s="81"/>
      <c r="L705" s="89">
        <v>798.44</v>
      </c>
    </row>
    <row r="706" spans="1:12" outlineLevel="1" x14ac:dyDescent="0.2">
      <c r="A706" s="57"/>
      <c r="B706" s="57"/>
      <c r="C706" s="57" t="s">
        <v>181</v>
      </c>
      <c r="D706" s="57"/>
      <c r="E706" s="57"/>
      <c r="F706" s="57"/>
      <c r="G706" s="57"/>
      <c r="H706" s="57"/>
      <c r="I706" s="57"/>
      <c r="J706" s="57"/>
      <c r="K706" s="57"/>
      <c r="L706" s="70">
        <v>602.38</v>
      </c>
    </row>
    <row r="707" spans="1:12" outlineLevel="1" x14ac:dyDescent="0.2">
      <c r="A707" s="57"/>
      <c r="B707" s="46" t="s">
        <v>182</v>
      </c>
      <c r="C707" s="46" t="s">
        <v>183</v>
      </c>
      <c r="D707" s="62" t="s">
        <v>184</v>
      </c>
      <c r="E707" s="83">
        <v>89</v>
      </c>
      <c r="F707" s="84"/>
      <c r="G707" s="83">
        <v>89</v>
      </c>
      <c r="H707" s="57"/>
      <c r="I707" s="57"/>
      <c r="J707" s="57"/>
      <c r="K707" s="57"/>
      <c r="L707" s="70">
        <v>536.12</v>
      </c>
    </row>
    <row r="708" spans="1:12" outlineLevel="1" x14ac:dyDescent="0.2">
      <c r="A708" s="57"/>
      <c r="B708" s="46" t="s">
        <v>185</v>
      </c>
      <c r="C708" s="46" t="s">
        <v>186</v>
      </c>
      <c r="D708" s="62" t="s">
        <v>184</v>
      </c>
      <c r="E708" s="83">
        <v>49</v>
      </c>
      <c r="F708" s="84"/>
      <c r="G708" s="83">
        <v>49</v>
      </c>
      <c r="H708" s="57"/>
      <c r="I708" s="57"/>
      <c r="J708" s="57"/>
      <c r="K708" s="57"/>
      <c r="L708" s="70">
        <v>295.17</v>
      </c>
    </row>
    <row r="709" spans="1:12" x14ac:dyDescent="0.2">
      <c r="A709" s="85"/>
      <c r="B709" s="85"/>
      <c r="C709" s="86" t="s">
        <v>187</v>
      </c>
      <c r="D709" s="85"/>
      <c r="E709" s="85"/>
      <c r="F709" s="85"/>
      <c r="G709" s="85"/>
      <c r="H709" s="85"/>
      <c r="I709" s="85"/>
      <c r="J709" s="87">
        <v>19874.759999999998</v>
      </c>
      <c r="K709" s="85"/>
      <c r="L709" s="87">
        <v>1629.73</v>
      </c>
    </row>
    <row r="710" spans="1:12" ht="38.25" x14ac:dyDescent="0.2">
      <c r="A710" s="57" t="s">
        <v>612</v>
      </c>
      <c r="B710" s="46" t="s">
        <v>613</v>
      </c>
      <c r="C710" s="46" t="s">
        <v>614</v>
      </c>
      <c r="D710" s="58" t="s">
        <v>500</v>
      </c>
      <c r="E710" s="79">
        <v>0.13155</v>
      </c>
      <c r="F710" s="60"/>
      <c r="G710" s="79">
        <v>0.13155</v>
      </c>
      <c r="H710" s="57"/>
      <c r="I710" s="57"/>
      <c r="J710" s="57"/>
      <c r="K710" s="57"/>
      <c r="L710" s="57"/>
    </row>
    <row r="711" spans="1:12" x14ac:dyDescent="0.2">
      <c r="A711" s="57"/>
      <c r="B711" s="57"/>
      <c r="C711" s="145" t="s">
        <v>615</v>
      </c>
      <c r="D711" s="145"/>
      <c r="E711" s="145"/>
      <c r="F711" s="145"/>
      <c r="G711" s="145"/>
      <c r="H711" s="145"/>
      <c r="I711" s="145"/>
      <c r="J711" s="145"/>
      <c r="K711" s="145"/>
      <c r="L711" s="145"/>
    </row>
    <row r="712" spans="1:12" x14ac:dyDescent="0.2">
      <c r="A712" s="57"/>
      <c r="B712" s="61" t="s">
        <v>22</v>
      </c>
      <c r="C712" s="57" t="s">
        <v>161</v>
      </c>
      <c r="D712" s="62" t="s">
        <v>162</v>
      </c>
      <c r="E712" s="57"/>
      <c r="F712" s="57"/>
      <c r="G712" s="63">
        <v>20.324475</v>
      </c>
      <c r="H712" s="57"/>
      <c r="I712" s="57"/>
      <c r="J712" s="57"/>
      <c r="K712" s="57"/>
      <c r="L712" s="72">
        <v>7179.01</v>
      </c>
    </row>
    <row r="713" spans="1:12" outlineLevel="1" x14ac:dyDescent="0.2">
      <c r="A713" s="57"/>
      <c r="B713" s="46" t="s">
        <v>616</v>
      </c>
      <c r="C713" s="65" t="s">
        <v>617</v>
      </c>
      <c r="D713" s="58" t="s">
        <v>162</v>
      </c>
      <c r="E713" s="66">
        <v>77.25</v>
      </c>
      <c r="F713" s="60"/>
      <c r="G713" s="100">
        <v>10.1622375</v>
      </c>
      <c r="H713" s="68"/>
      <c r="I713" s="69"/>
      <c r="J713" s="70">
        <v>337.73</v>
      </c>
      <c r="K713" s="60"/>
      <c r="L713" s="70">
        <v>3432.09</v>
      </c>
    </row>
    <row r="714" spans="1:12" outlineLevel="1" x14ac:dyDescent="0.2">
      <c r="A714" s="57"/>
      <c r="B714" s="57"/>
      <c r="C714" s="145" t="s">
        <v>618</v>
      </c>
      <c r="D714" s="145"/>
      <c r="E714" s="145"/>
      <c r="F714" s="145"/>
      <c r="G714" s="145"/>
      <c r="H714" s="145"/>
      <c r="I714" s="145"/>
      <c r="J714" s="145"/>
      <c r="K714" s="145"/>
      <c r="L714" s="145"/>
    </row>
    <row r="715" spans="1:12" outlineLevel="1" x14ac:dyDescent="0.2">
      <c r="A715" s="57"/>
      <c r="B715" s="46" t="s">
        <v>619</v>
      </c>
      <c r="C715" s="65" t="s">
        <v>620</v>
      </c>
      <c r="D715" s="58" t="s">
        <v>162</v>
      </c>
      <c r="E715" s="66">
        <v>77.25</v>
      </c>
      <c r="F715" s="60"/>
      <c r="G715" s="100">
        <v>10.1622375</v>
      </c>
      <c r="H715" s="68"/>
      <c r="I715" s="69"/>
      <c r="J715" s="70">
        <v>368.71</v>
      </c>
      <c r="K715" s="60"/>
      <c r="L715" s="70">
        <v>3746.92</v>
      </c>
    </row>
    <row r="716" spans="1:12" outlineLevel="1" x14ac:dyDescent="0.2">
      <c r="A716" s="57"/>
      <c r="B716" s="57"/>
      <c r="C716" s="145" t="s">
        <v>618</v>
      </c>
      <c r="D716" s="145"/>
      <c r="E716" s="145"/>
      <c r="F716" s="145"/>
      <c r="G716" s="145"/>
      <c r="H716" s="145"/>
      <c r="I716" s="145"/>
      <c r="J716" s="145"/>
      <c r="K716" s="145"/>
      <c r="L716" s="145"/>
    </row>
    <row r="717" spans="1:12" x14ac:dyDescent="0.2">
      <c r="A717" s="57"/>
      <c r="B717" s="61" t="s">
        <v>23</v>
      </c>
      <c r="C717" s="57" t="s">
        <v>166</v>
      </c>
      <c r="D717" s="57"/>
      <c r="E717" s="57"/>
      <c r="F717" s="57"/>
      <c r="G717" s="57"/>
      <c r="H717" s="57"/>
      <c r="I717" s="57"/>
      <c r="J717" s="57"/>
      <c r="K717" s="57"/>
      <c r="L717" s="72">
        <v>1970.54</v>
      </c>
    </row>
    <row r="718" spans="1:12" x14ac:dyDescent="0.2">
      <c r="A718" s="57"/>
      <c r="B718" s="61"/>
      <c r="C718" s="73" t="s">
        <v>167</v>
      </c>
      <c r="D718" s="74" t="s">
        <v>162</v>
      </c>
      <c r="E718" s="57"/>
      <c r="F718" s="57"/>
      <c r="G718" s="75">
        <v>4.9331250000000004</v>
      </c>
      <c r="H718" s="57"/>
      <c r="I718" s="57"/>
      <c r="J718" s="57"/>
      <c r="K718" s="57"/>
      <c r="L718" s="72">
        <v>2048.1799999999998</v>
      </c>
    </row>
    <row r="719" spans="1:12" ht="76.5" outlineLevel="1" x14ac:dyDescent="0.2">
      <c r="A719" s="57"/>
      <c r="B719" s="46" t="s">
        <v>621</v>
      </c>
      <c r="C719" s="46" t="s">
        <v>622</v>
      </c>
      <c r="D719" s="58" t="s">
        <v>170</v>
      </c>
      <c r="E719" s="78">
        <v>37.5</v>
      </c>
      <c r="F719" s="60"/>
      <c r="G719" s="67">
        <v>4.9331250000000004</v>
      </c>
      <c r="H719" s="68"/>
      <c r="I719" s="69"/>
      <c r="J719" s="70">
        <v>393.41</v>
      </c>
      <c r="K719" s="60"/>
      <c r="L719" s="70">
        <v>1940.74</v>
      </c>
    </row>
    <row r="720" spans="1:12" outlineLevel="1" x14ac:dyDescent="0.2">
      <c r="A720" s="57"/>
      <c r="B720" s="57"/>
      <c r="C720" s="145" t="s">
        <v>623</v>
      </c>
      <c r="D720" s="145"/>
      <c r="E720" s="145"/>
      <c r="F720" s="145"/>
      <c r="G720" s="145"/>
      <c r="H720" s="145"/>
      <c r="I720" s="145"/>
      <c r="J720" s="145"/>
      <c r="K720" s="145"/>
      <c r="L720" s="145"/>
    </row>
    <row r="721" spans="1:12" outlineLevel="1" x14ac:dyDescent="0.2">
      <c r="A721" s="57"/>
      <c r="B721" s="46" t="s">
        <v>257</v>
      </c>
      <c r="C721" s="65" t="s">
        <v>258</v>
      </c>
      <c r="D721" s="58" t="s">
        <v>162</v>
      </c>
      <c r="E721" s="78">
        <v>37.5</v>
      </c>
      <c r="F721" s="60"/>
      <c r="G721" s="67">
        <v>4.9331250000000004</v>
      </c>
      <c r="H721" s="68"/>
      <c r="I721" s="69"/>
      <c r="J721" s="70">
        <v>415.19</v>
      </c>
      <c r="K721" s="60"/>
      <c r="L721" s="70">
        <v>2048.1799999999998</v>
      </c>
    </row>
    <row r="722" spans="1:12" outlineLevel="1" x14ac:dyDescent="0.2">
      <c r="A722" s="57"/>
      <c r="B722" s="57"/>
      <c r="C722" s="145" t="s">
        <v>624</v>
      </c>
      <c r="D722" s="145"/>
      <c r="E722" s="145"/>
      <c r="F722" s="145"/>
      <c r="G722" s="145"/>
      <c r="H722" s="145"/>
      <c r="I722" s="145"/>
      <c r="J722" s="145"/>
      <c r="K722" s="145"/>
      <c r="L722" s="145"/>
    </row>
    <row r="723" spans="1:12" ht="38.25" outlineLevel="1" x14ac:dyDescent="0.2">
      <c r="A723" s="57"/>
      <c r="B723" s="46" t="s">
        <v>233</v>
      </c>
      <c r="C723" s="46" t="s">
        <v>234</v>
      </c>
      <c r="D723" s="58" t="s">
        <v>170</v>
      </c>
      <c r="E723" s="83">
        <v>75</v>
      </c>
      <c r="F723" s="60"/>
      <c r="G723" s="79">
        <v>9.8662500000000009</v>
      </c>
      <c r="H723" s="68"/>
      <c r="I723" s="69"/>
      <c r="J723" s="70">
        <v>3.02</v>
      </c>
      <c r="K723" s="60"/>
      <c r="L723" s="70">
        <v>29.8</v>
      </c>
    </row>
    <row r="724" spans="1:12" outlineLevel="1" x14ac:dyDescent="0.2">
      <c r="A724" s="57"/>
      <c r="B724" s="57"/>
      <c r="C724" s="145" t="s">
        <v>625</v>
      </c>
      <c r="D724" s="145"/>
      <c r="E724" s="145"/>
      <c r="F724" s="145"/>
      <c r="G724" s="145"/>
      <c r="H724" s="145"/>
      <c r="I724" s="145"/>
      <c r="J724" s="145"/>
      <c r="K724" s="145"/>
      <c r="L724" s="145"/>
    </row>
    <row r="725" spans="1:12" x14ac:dyDescent="0.2">
      <c r="A725" s="57"/>
      <c r="B725" s="61" t="s">
        <v>25</v>
      </c>
      <c r="C725" s="57" t="s">
        <v>175</v>
      </c>
      <c r="D725" s="57"/>
      <c r="E725" s="57"/>
      <c r="F725" s="57"/>
      <c r="G725" s="57"/>
      <c r="H725" s="57"/>
      <c r="I725" s="57"/>
      <c r="J725" s="57"/>
      <c r="K725" s="57"/>
      <c r="L725" s="77"/>
    </row>
    <row r="726" spans="1:12" outlineLevel="1" x14ac:dyDescent="0.2">
      <c r="A726" s="57"/>
      <c r="B726" s="46" t="s">
        <v>176</v>
      </c>
      <c r="C726" s="46" t="s">
        <v>177</v>
      </c>
      <c r="D726" s="58" t="s">
        <v>178</v>
      </c>
      <c r="E726" s="83">
        <v>240</v>
      </c>
      <c r="F726" s="60"/>
      <c r="G726" s="91">
        <v>31.571999999999999</v>
      </c>
      <c r="H726" s="68"/>
      <c r="I726" s="69"/>
      <c r="J726" s="68"/>
      <c r="K726" s="60"/>
      <c r="L726" s="68"/>
    </row>
    <row r="727" spans="1:12" outlineLevel="1" x14ac:dyDescent="0.2">
      <c r="A727" s="57"/>
      <c r="B727" s="57"/>
      <c r="C727" s="145" t="s">
        <v>626</v>
      </c>
      <c r="D727" s="145"/>
      <c r="E727" s="145"/>
      <c r="F727" s="145"/>
      <c r="G727" s="145"/>
      <c r="H727" s="145"/>
      <c r="I727" s="145"/>
      <c r="J727" s="145"/>
      <c r="K727" s="145"/>
      <c r="L727" s="145"/>
    </row>
    <row r="728" spans="1:12" x14ac:dyDescent="0.2">
      <c r="A728" s="57"/>
      <c r="B728" s="57"/>
      <c r="C728" s="80" t="s">
        <v>180</v>
      </c>
      <c r="D728" s="81"/>
      <c r="E728" s="81"/>
      <c r="F728" s="81"/>
      <c r="G728" s="81"/>
      <c r="H728" s="81"/>
      <c r="I728" s="81"/>
      <c r="J728" s="81"/>
      <c r="K728" s="81"/>
      <c r="L728" s="89">
        <v>11197.73</v>
      </c>
    </row>
    <row r="729" spans="1:12" outlineLevel="1" x14ac:dyDescent="0.2">
      <c r="A729" s="57"/>
      <c r="B729" s="57"/>
      <c r="C729" s="57" t="s">
        <v>181</v>
      </c>
      <c r="D729" s="57"/>
      <c r="E729" s="57"/>
      <c r="F729" s="57"/>
      <c r="G729" s="57"/>
      <c r="H729" s="57"/>
      <c r="I729" s="57"/>
      <c r="J729" s="57"/>
      <c r="K729" s="57"/>
      <c r="L729" s="70">
        <v>9227.19</v>
      </c>
    </row>
    <row r="730" spans="1:12" outlineLevel="1" x14ac:dyDescent="0.2">
      <c r="A730" s="57"/>
      <c r="B730" s="46" t="s">
        <v>627</v>
      </c>
      <c r="C730" s="46" t="s">
        <v>628</v>
      </c>
      <c r="D730" s="62" t="s">
        <v>184</v>
      </c>
      <c r="E730" s="83">
        <v>102</v>
      </c>
      <c r="F730" s="84"/>
      <c r="G730" s="83">
        <v>102</v>
      </c>
      <c r="H730" s="57"/>
      <c r="I730" s="57"/>
      <c r="J730" s="57"/>
      <c r="K730" s="57"/>
      <c r="L730" s="70">
        <v>9411.73</v>
      </c>
    </row>
    <row r="731" spans="1:12" outlineLevel="1" x14ac:dyDescent="0.2">
      <c r="A731" s="57"/>
      <c r="B731" s="46" t="s">
        <v>629</v>
      </c>
      <c r="C731" s="46" t="s">
        <v>630</v>
      </c>
      <c r="D731" s="62" t="s">
        <v>184</v>
      </c>
      <c r="E731" s="83">
        <v>54</v>
      </c>
      <c r="F731" s="84"/>
      <c r="G731" s="83">
        <v>54</v>
      </c>
      <c r="H731" s="57"/>
      <c r="I731" s="57"/>
      <c r="J731" s="57"/>
      <c r="K731" s="57"/>
      <c r="L731" s="70">
        <v>4982.68</v>
      </c>
    </row>
    <row r="732" spans="1:12" x14ac:dyDescent="0.2">
      <c r="A732" s="85"/>
      <c r="B732" s="85"/>
      <c r="C732" s="86" t="s">
        <v>187</v>
      </c>
      <c r="D732" s="85"/>
      <c r="E732" s="85"/>
      <c r="F732" s="85"/>
      <c r="G732" s="85"/>
      <c r="H732" s="85"/>
      <c r="I732" s="85"/>
      <c r="J732" s="88">
        <v>194543.06</v>
      </c>
      <c r="K732" s="85"/>
      <c r="L732" s="87">
        <v>25592.14</v>
      </c>
    </row>
    <row r="733" spans="1:12" ht="38.25" x14ac:dyDescent="0.2">
      <c r="A733" s="57" t="s">
        <v>631</v>
      </c>
      <c r="B733" s="46" t="s">
        <v>632</v>
      </c>
      <c r="C733" s="46" t="s">
        <v>633</v>
      </c>
      <c r="D733" s="58" t="s">
        <v>178</v>
      </c>
      <c r="E733" s="60"/>
      <c r="F733" s="60"/>
      <c r="G733" s="66">
        <v>49.39</v>
      </c>
      <c r="H733" s="68"/>
      <c r="I733" s="69"/>
      <c r="J733" s="70">
        <v>981.5</v>
      </c>
      <c r="K733" s="60"/>
      <c r="L733" s="70">
        <v>48476.29</v>
      </c>
    </row>
    <row r="734" spans="1:12" x14ac:dyDescent="0.2">
      <c r="A734" s="57"/>
      <c r="B734" s="57"/>
      <c r="C734" s="145" t="s">
        <v>634</v>
      </c>
      <c r="D734" s="145"/>
      <c r="E734" s="145"/>
      <c r="F734" s="145"/>
      <c r="G734" s="145"/>
      <c r="H734" s="145"/>
      <c r="I734" s="145"/>
      <c r="J734" s="145"/>
      <c r="K734" s="145"/>
      <c r="L734" s="145"/>
    </row>
    <row r="735" spans="1:12" x14ac:dyDescent="0.2">
      <c r="A735" s="85"/>
      <c r="B735" s="85"/>
      <c r="C735" s="86" t="s">
        <v>187</v>
      </c>
      <c r="D735" s="85"/>
      <c r="E735" s="85"/>
      <c r="F735" s="85"/>
      <c r="G735" s="85"/>
      <c r="H735" s="85"/>
      <c r="I735" s="85"/>
      <c r="J735" s="87">
        <v>981.5</v>
      </c>
      <c r="K735" s="85"/>
      <c r="L735" s="87">
        <v>48476.29</v>
      </c>
    </row>
    <row r="736" spans="1:12" ht="51" x14ac:dyDescent="0.2">
      <c r="A736" s="57" t="s">
        <v>635</v>
      </c>
      <c r="B736" s="46" t="s">
        <v>636</v>
      </c>
      <c r="C736" s="46" t="s">
        <v>637</v>
      </c>
      <c r="D736" s="58" t="s">
        <v>178</v>
      </c>
      <c r="E736" s="60"/>
      <c r="F736" s="60"/>
      <c r="G736" s="66">
        <v>444.52</v>
      </c>
      <c r="H736" s="68"/>
      <c r="I736" s="69"/>
      <c r="J736" s="70">
        <v>72.37</v>
      </c>
      <c r="K736" s="60"/>
      <c r="L736" s="70">
        <v>32169.91</v>
      </c>
    </row>
    <row r="737" spans="1:23" x14ac:dyDescent="0.2">
      <c r="A737" s="57"/>
      <c r="B737" s="57"/>
      <c r="C737" s="145" t="s">
        <v>638</v>
      </c>
      <c r="D737" s="145"/>
      <c r="E737" s="145"/>
      <c r="F737" s="145"/>
      <c r="G737" s="145"/>
      <c r="H737" s="145"/>
      <c r="I737" s="145"/>
      <c r="J737" s="145"/>
      <c r="K737" s="145"/>
      <c r="L737" s="145"/>
    </row>
    <row r="738" spans="1:23" x14ac:dyDescent="0.2">
      <c r="A738" s="85"/>
      <c r="B738" s="85"/>
      <c r="C738" s="86" t="s">
        <v>187</v>
      </c>
      <c r="D738" s="85"/>
      <c r="E738" s="85"/>
      <c r="F738" s="85"/>
      <c r="G738" s="85"/>
      <c r="H738" s="85"/>
      <c r="I738" s="85"/>
      <c r="J738" s="87">
        <v>72.37</v>
      </c>
      <c r="K738" s="85"/>
      <c r="L738" s="87">
        <v>32169.91</v>
      </c>
    </row>
    <row r="739" spans="1:23" ht="140.25" x14ac:dyDescent="0.2">
      <c r="A739" s="57" t="s">
        <v>639</v>
      </c>
      <c r="B739" s="46" t="s">
        <v>640</v>
      </c>
      <c r="C739" s="46" t="s">
        <v>641</v>
      </c>
      <c r="D739" s="58" t="s">
        <v>642</v>
      </c>
      <c r="E739" s="60"/>
      <c r="F739" s="60"/>
      <c r="G739" s="66">
        <v>493.91</v>
      </c>
      <c r="H739" s="68"/>
      <c r="I739" s="69"/>
      <c r="J739" s="70">
        <v>100.23</v>
      </c>
      <c r="K739" s="60"/>
      <c r="L739" s="70">
        <v>49504.6</v>
      </c>
    </row>
    <row r="740" spans="1:23" x14ac:dyDescent="0.2">
      <c r="A740" s="57"/>
      <c r="B740" s="57"/>
      <c r="C740" s="145" t="s">
        <v>643</v>
      </c>
      <c r="D740" s="145"/>
      <c r="E740" s="145"/>
      <c r="F740" s="145"/>
      <c r="G740" s="145"/>
      <c r="H740" s="145"/>
      <c r="I740" s="145"/>
      <c r="J740" s="145"/>
      <c r="K740" s="145"/>
      <c r="L740" s="145"/>
    </row>
    <row r="741" spans="1:23" x14ac:dyDescent="0.2">
      <c r="A741" s="85"/>
      <c r="B741" s="85"/>
      <c r="C741" s="86" t="s">
        <v>187</v>
      </c>
      <c r="D741" s="85"/>
      <c r="E741" s="85"/>
      <c r="F741" s="85"/>
      <c r="G741" s="85"/>
      <c r="H741" s="85"/>
      <c r="I741" s="85"/>
      <c r="J741" s="87">
        <v>100.23</v>
      </c>
      <c r="K741" s="85"/>
      <c r="L741" s="87">
        <v>49504.6</v>
      </c>
    </row>
    <row r="742" spans="1:23" x14ac:dyDescent="0.2">
      <c r="A742" s="57"/>
      <c r="B742" s="46"/>
      <c r="C742" s="141"/>
      <c r="D742" s="141"/>
      <c r="E742" s="141"/>
      <c r="F742" s="141"/>
      <c r="G742" s="57"/>
      <c r="H742" s="57"/>
      <c r="I742" s="57"/>
      <c r="J742" s="68"/>
      <c r="K742" s="61"/>
      <c r="L742" s="68"/>
      <c r="W742" s="46"/>
    </row>
    <row r="743" spans="1:23" hidden="1" x14ac:dyDescent="0.2">
      <c r="A743" s="57"/>
      <c r="B743" s="46"/>
      <c r="C743" s="141" t="s">
        <v>644</v>
      </c>
      <c r="D743" s="141"/>
      <c r="E743" s="141"/>
      <c r="F743" s="141"/>
      <c r="G743" s="57"/>
      <c r="H743" s="57"/>
      <c r="I743" s="57"/>
      <c r="J743" s="70">
        <v>36871.86</v>
      </c>
      <c r="K743" s="61"/>
      <c r="L743" s="71">
        <v>1462995.55</v>
      </c>
      <c r="W743" s="46" t="s">
        <v>644</v>
      </c>
    </row>
    <row r="744" spans="1:23" x14ac:dyDescent="0.2">
      <c r="A744" s="57"/>
      <c r="B744" s="46"/>
      <c r="C744" s="141" t="s">
        <v>645</v>
      </c>
      <c r="D744" s="141"/>
      <c r="E744" s="141"/>
      <c r="F744" s="141"/>
      <c r="G744" s="57"/>
      <c r="H744" s="57"/>
      <c r="I744" s="57"/>
      <c r="J744" s="68"/>
      <c r="K744" s="61"/>
      <c r="L744" s="71">
        <v>1462995.55</v>
      </c>
      <c r="W744" s="46" t="s">
        <v>645</v>
      </c>
    </row>
    <row r="745" spans="1:23" x14ac:dyDescent="0.2">
      <c r="A745" s="57"/>
      <c r="B745" s="46"/>
      <c r="C745" s="159" t="s">
        <v>646</v>
      </c>
      <c r="D745" s="159"/>
      <c r="E745" s="159"/>
      <c r="F745" s="159"/>
      <c r="G745" s="57"/>
      <c r="H745" s="57"/>
      <c r="I745" s="57"/>
      <c r="J745" s="103"/>
      <c r="K745" s="104"/>
      <c r="L745" s="103"/>
      <c r="W745" s="65" t="s">
        <v>646</v>
      </c>
    </row>
    <row r="746" spans="1:23" x14ac:dyDescent="0.2">
      <c r="A746" s="57"/>
      <c r="B746" s="46"/>
      <c r="C746" s="141" t="s">
        <v>647</v>
      </c>
      <c r="D746" s="141"/>
      <c r="E746" s="141"/>
      <c r="F746" s="141"/>
      <c r="G746" s="57"/>
      <c r="H746" s="57"/>
      <c r="I746" s="57"/>
      <c r="J746" s="68"/>
      <c r="K746" s="61"/>
      <c r="L746" s="71">
        <v>1254363.5</v>
      </c>
      <c r="W746" s="46" t="s">
        <v>647</v>
      </c>
    </row>
    <row r="747" spans="1:23" x14ac:dyDescent="0.2">
      <c r="A747" s="57"/>
      <c r="B747" s="46"/>
      <c r="C747" s="141" t="s">
        <v>648</v>
      </c>
      <c r="D747" s="141"/>
      <c r="E747" s="141"/>
      <c r="F747" s="141"/>
      <c r="G747" s="57"/>
      <c r="H747" s="57"/>
      <c r="I747" s="57"/>
      <c r="J747" s="68"/>
      <c r="K747" s="61"/>
      <c r="L747" s="70">
        <v>52439.01</v>
      </c>
      <c r="W747" s="46" t="s">
        <v>648</v>
      </c>
    </row>
    <row r="748" spans="1:23" x14ac:dyDescent="0.2">
      <c r="A748" s="57"/>
      <c r="B748" s="46"/>
      <c r="C748" s="141" t="s">
        <v>649</v>
      </c>
      <c r="D748" s="141"/>
      <c r="E748" s="141"/>
      <c r="F748" s="141"/>
      <c r="G748" s="57"/>
      <c r="H748" s="57"/>
      <c r="I748" s="57"/>
      <c r="J748" s="68"/>
      <c r="K748" s="61"/>
      <c r="L748" s="70">
        <v>23319.69</v>
      </c>
      <c r="W748" s="46" t="s">
        <v>649</v>
      </c>
    </row>
    <row r="749" spans="1:23" x14ac:dyDescent="0.2">
      <c r="A749" s="57"/>
      <c r="B749" s="46"/>
      <c r="C749" s="141" t="s">
        <v>650</v>
      </c>
      <c r="D749" s="141"/>
      <c r="E749" s="141"/>
      <c r="F749" s="141"/>
      <c r="G749" s="57"/>
      <c r="H749" s="57"/>
      <c r="I749" s="57"/>
      <c r="J749" s="68"/>
      <c r="K749" s="61"/>
      <c r="L749" s="70">
        <v>2722.55</v>
      </c>
      <c r="W749" s="46" t="s">
        <v>650</v>
      </c>
    </row>
    <row r="750" spans="1:23" x14ac:dyDescent="0.2">
      <c r="A750" s="57"/>
      <c r="B750" s="46"/>
      <c r="C750" s="141" t="s">
        <v>651</v>
      </c>
      <c r="D750" s="141"/>
      <c r="E750" s="141"/>
      <c r="F750" s="141"/>
      <c r="G750" s="57"/>
      <c r="H750" s="57"/>
      <c r="I750" s="57"/>
      <c r="J750" s="68"/>
      <c r="K750" s="61"/>
      <c r="L750" s="71">
        <v>130150.8</v>
      </c>
      <c r="W750" s="46" t="s">
        <v>651</v>
      </c>
    </row>
    <row r="751" spans="1:23" x14ac:dyDescent="0.2">
      <c r="A751" s="57"/>
      <c r="B751" s="46"/>
      <c r="C751" s="141" t="s">
        <v>652</v>
      </c>
      <c r="D751" s="141"/>
      <c r="E751" s="141"/>
      <c r="F751" s="141"/>
      <c r="G751" s="57"/>
      <c r="H751" s="57"/>
      <c r="I751" s="57"/>
      <c r="J751" s="68"/>
      <c r="K751" s="61"/>
      <c r="L751" s="71">
        <v>1277683.19</v>
      </c>
      <c r="W751" s="46" t="s">
        <v>652</v>
      </c>
    </row>
    <row r="752" spans="1:23" x14ac:dyDescent="0.2">
      <c r="A752" s="57"/>
      <c r="B752" s="46"/>
      <c r="C752" s="141" t="s">
        <v>653</v>
      </c>
      <c r="D752" s="141"/>
      <c r="E752" s="141"/>
      <c r="F752" s="141"/>
      <c r="G752" s="57"/>
      <c r="H752" s="57"/>
      <c r="I752" s="57"/>
      <c r="J752" s="68"/>
      <c r="K752" s="61"/>
      <c r="L752" s="71">
        <v>1174669.1499999999</v>
      </c>
      <c r="W752" s="46" t="s">
        <v>653</v>
      </c>
    </row>
    <row r="753" spans="1:23" x14ac:dyDescent="0.2">
      <c r="A753" s="57"/>
      <c r="B753" s="46"/>
      <c r="C753" s="141" t="s">
        <v>654</v>
      </c>
      <c r="D753" s="141"/>
      <c r="E753" s="141"/>
      <c r="F753" s="141"/>
      <c r="G753" s="57"/>
      <c r="H753" s="57"/>
      <c r="I753" s="57"/>
      <c r="J753" s="68"/>
      <c r="K753" s="61"/>
      <c r="L753" s="71">
        <v>655686</v>
      </c>
      <c r="W753" s="46" t="s">
        <v>654</v>
      </c>
    </row>
    <row r="754" spans="1:23" x14ac:dyDescent="0.2">
      <c r="A754" s="57"/>
      <c r="B754" s="46"/>
      <c r="C754" s="160" t="s">
        <v>655</v>
      </c>
      <c r="D754" s="160"/>
      <c r="E754" s="160"/>
      <c r="F754" s="160"/>
      <c r="G754" s="57"/>
      <c r="H754" s="57"/>
      <c r="I754" s="57"/>
      <c r="J754" s="77"/>
      <c r="K754" s="105"/>
      <c r="L754" s="64">
        <v>3293350.7</v>
      </c>
      <c r="W754" s="106" t="s">
        <v>655</v>
      </c>
    </row>
    <row r="755" spans="1:23" x14ac:dyDescent="0.2">
      <c r="A755" s="57"/>
      <c r="B755" s="46"/>
      <c r="C755" s="141" t="s">
        <v>656</v>
      </c>
      <c r="D755" s="141"/>
      <c r="E755" s="141"/>
      <c r="F755" s="141"/>
      <c r="G755" s="57"/>
      <c r="H755" s="57"/>
      <c r="I755" s="57"/>
      <c r="J755" s="68"/>
      <c r="K755" s="61"/>
      <c r="L755" s="68"/>
      <c r="W755" s="46" t="s">
        <v>656</v>
      </c>
    </row>
    <row r="756" spans="1:23" x14ac:dyDescent="0.2">
      <c r="A756" s="57"/>
      <c r="B756" s="46"/>
      <c r="C756" s="141" t="s">
        <v>657</v>
      </c>
      <c r="D756" s="141"/>
      <c r="E756" s="141"/>
      <c r="F756" s="141"/>
      <c r="G756" s="61">
        <v>3446.0424263</v>
      </c>
      <c r="H756" s="57"/>
      <c r="I756" s="57"/>
      <c r="J756" s="68"/>
      <c r="K756" s="61"/>
      <c r="L756" s="61"/>
      <c r="W756" s="46" t="s">
        <v>657</v>
      </c>
    </row>
    <row r="757" spans="1:23" x14ac:dyDescent="0.2">
      <c r="A757" s="57"/>
      <c r="B757" s="46"/>
      <c r="C757" s="141" t="s">
        <v>658</v>
      </c>
      <c r="D757" s="141"/>
      <c r="E757" s="141"/>
      <c r="F757" s="141"/>
      <c r="G757" s="61">
        <v>59.047612600000001</v>
      </c>
      <c r="H757" s="57"/>
      <c r="I757" s="57"/>
      <c r="J757" s="68"/>
      <c r="K757" s="61"/>
      <c r="L757" s="61"/>
      <c r="W757" s="46" t="s">
        <v>658</v>
      </c>
    </row>
    <row r="758" spans="1:23" hidden="1" x14ac:dyDescent="0.2">
      <c r="A758" s="57"/>
      <c r="B758" s="46"/>
      <c r="C758" s="160" t="s">
        <v>659</v>
      </c>
      <c r="D758" s="160"/>
      <c r="E758" s="160"/>
      <c r="F758" s="160"/>
      <c r="G758" s="57"/>
      <c r="H758" s="57"/>
      <c r="I758" s="57"/>
      <c r="J758" s="77"/>
      <c r="K758" s="105"/>
      <c r="L758" s="77"/>
      <c r="W758" s="106" t="s">
        <v>659</v>
      </c>
    </row>
    <row r="759" spans="1:23" hidden="1" x14ac:dyDescent="0.2">
      <c r="A759" s="57"/>
      <c r="B759" s="46"/>
      <c r="C759" s="141"/>
      <c r="D759" s="141"/>
      <c r="E759" s="141"/>
      <c r="F759" s="141"/>
      <c r="G759" s="57"/>
      <c r="H759" s="57"/>
      <c r="I759" s="57"/>
      <c r="J759" s="68"/>
      <c r="K759" s="61"/>
      <c r="L759" s="68"/>
      <c r="W759" s="46"/>
    </row>
    <row r="760" spans="1:23" hidden="1" x14ac:dyDescent="0.2">
      <c r="A760" s="57"/>
      <c r="B760" s="46"/>
      <c r="C760" s="160" t="s">
        <v>660</v>
      </c>
      <c r="D760" s="160"/>
      <c r="E760" s="160"/>
      <c r="F760" s="160"/>
      <c r="G760" s="57"/>
      <c r="H760" s="57"/>
      <c r="I760" s="57"/>
      <c r="J760" s="77"/>
      <c r="K760" s="105"/>
      <c r="L760" s="64">
        <v>3293350.7</v>
      </c>
      <c r="W760" s="106" t="s">
        <v>660</v>
      </c>
    </row>
    <row r="761" spans="1:23" hidden="1" x14ac:dyDescent="0.2">
      <c r="A761" s="57"/>
      <c r="B761" s="46"/>
      <c r="C761" s="141" t="s">
        <v>661</v>
      </c>
      <c r="D761" s="141"/>
      <c r="E761" s="141"/>
      <c r="F761" s="141"/>
      <c r="G761" s="57"/>
      <c r="H761" s="57"/>
      <c r="I761" s="57"/>
      <c r="J761" s="68"/>
      <c r="K761" s="61"/>
      <c r="L761" s="71">
        <v>3163199.9</v>
      </c>
      <c r="W761" s="46" t="s">
        <v>661</v>
      </c>
    </row>
    <row r="762" spans="1:23" hidden="1" x14ac:dyDescent="0.2">
      <c r="A762" s="57"/>
      <c r="B762" s="46"/>
      <c r="C762" s="159" t="s">
        <v>662</v>
      </c>
      <c r="D762" s="159"/>
      <c r="E762" s="159"/>
      <c r="F762" s="159"/>
      <c r="G762" s="57"/>
      <c r="H762" s="57"/>
      <c r="I762" s="57"/>
      <c r="J762" s="103"/>
      <c r="K762" s="104"/>
      <c r="L762" s="103"/>
      <c r="W762" s="65" t="s">
        <v>662</v>
      </c>
    </row>
    <row r="763" spans="1:23" hidden="1" x14ac:dyDescent="0.2">
      <c r="A763" s="57"/>
      <c r="B763" s="46"/>
      <c r="C763" s="141" t="s">
        <v>663</v>
      </c>
      <c r="D763" s="141"/>
      <c r="E763" s="141"/>
      <c r="F763" s="141"/>
      <c r="G763" s="57"/>
      <c r="H763" s="57"/>
      <c r="I763" s="57"/>
      <c r="J763" s="68"/>
      <c r="K763" s="61"/>
      <c r="L763" s="71">
        <v>1462995.55</v>
      </c>
      <c r="W763" s="46" t="s">
        <v>663</v>
      </c>
    </row>
    <row r="764" spans="1:23" hidden="1" x14ac:dyDescent="0.2">
      <c r="A764" s="57"/>
      <c r="B764" s="46"/>
      <c r="C764" s="159" t="s">
        <v>646</v>
      </c>
      <c r="D764" s="159"/>
      <c r="E764" s="159"/>
      <c r="F764" s="159"/>
      <c r="G764" s="57"/>
      <c r="H764" s="57"/>
      <c r="I764" s="57"/>
      <c r="J764" s="103"/>
      <c r="K764" s="104"/>
      <c r="L764" s="103"/>
      <c r="W764" s="65" t="s">
        <v>646</v>
      </c>
    </row>
    <row r="765" spans="1:23" hidden="1" x14ac:dyDescent="0.2">
      <c r="A765" s="57"/>
      <c r="B765" s="46"/>
      <c r="C765" s="141" t="s">
        <v>647</v>
      </c>
      <c r="D765" s="141"/>
      <c r="E765" s="141"/>
      <c r="F765" s="141"/>
      <c r="G765" s="57"/>
      <c r="H765" s="57"/>
      <c r="I765" s="57"/>
      <c r="J765" s="68"/>
      <c r="K765" s="61"/>
      <c r="L765" s="71">
        <v>1254363.5</v>
      </c>
      <c r="W765" s="46" t="s">
        <v>647</v>
      </c>
    </row>
    <row r="766" spans="1:23" hidden="1" x14ac:dyDescent="0.2">
      <c r="A766" s="57"/>
      <c r="B766" s="46"/>
      <c r="C766" s="141" t="s">
        <v>648</v>
      </c>
      <c r="D766" s="141"/>
      <c r="E766" s="141"/>
      <c r="F766" s="141"/>
      <c r="G766" s="57"/>
      <c r="H766" s="57"/>
      <c r="I766" s="57"/>
      <c r="J766" s="68"/>
      <c r="K766" s="61"/>
      <c r="L766" s="70">
        <v>52439.01</v>
      </c>
      <c r="W766" s="46" t="s">
        <v>648</v>
      </c>
    </row>
    <row r="767" spans="1:23" hidden="1" x14ac:dyDescent="0.2">
      <c r="A767" s="57"/>
      <c r="B767" s="46"/>
      <c r="C767" s="141" t="s">
        <v>649</v>
      </c>
      <c r="D767" s="141"/>
      <c r="E767" s="141"/>
      <c r="F767" s="141"/>
      <c r="G767" s="57"/>
      <c r="H767" s="57"/>
      <c r="I767" s="57"/>
      <c r="J767" s="68"/>
      <c r="K767" s="61"/>
      <c r="L767" s="70">
        <v>23319.69</v>
      </c>
      <c r="W767" s="46" t="s">
        <v>649</v>
      </c>
    </row>
    <row r="768" spans="1:23" hidden="1" x14ac:dyDescent="0.2">
      <c r="A768" s="57"/>
      <c r="B768" s="46"/>
      <c r="C768" s="141" t="s">
        <v>650</v>
      </c>
      <c r="D768" s="141"/>
      <c r="E768" s="141"/>
      <c r="F768" s="141"/>
      <c r="G768" s="57"/>
      <c r="H768" s="57"/>
      <c r="I768" s="57"/>
      <c r="J768" s="68"/>
      <c r="K768" s="61"/>
      <c r="L768" s="70">
        <v>2722.55</v>
      </c>
      <c r="W768" s="46" t="s">
        <v>650</v>
      </c>
    </row>
    <row r="769" spans="1:23" hidden="1" x14ac:dyDescent="0.2">
      <c r="A769" s="57"/>
      <c r="B769" s="46"/>
      <c r="C769" s="141" t="s">
        <v>651</v>
      </c>
      <c r="D769" s="141"/>
      <c r="E769" s="141"/>
      <c r="F769" s="141"/>
      <c r="G769" s="57"/>
      <c r="H769" s="57"/>
      <c r="I769" s="57"/>
      <c r="J769" s="68"/>
      <c r="K769" s="61"/>
      <c r="L769" s="71">
        <v>130150.8</v>
      </c>
      <c r="W769" s="46" t="s">
        <v>651</v>
      </c>
    </row>
    <row r="770" spans="1:23" hidden="1" x14ac:dyDescent="0.2">
      <c r="A770" s="57"/>
      <c r="B770" s="46"/>
      <c r="C770" s="141" t="s">
        <v>181</v>
      </c>
      <c r="D770" s="141"/>
      <c r="E770" s="141"/>
      <c r="F770" s="141"/>
      <c r="G770" s="57"/>
      <c r="H770" s="57"/>
      <c r="I770" s="57"/>
      <c r="J770" s="68"/>
      <c r="K770" s="61"/>
      <c r="L770" s="71">
        <v>1277683.19</v>
      </c>
      <c r="W770" s="46" t="s">
        <v>181</v>
      </c>
    </row>
    <row r="771" spans="1:23" hidden="1" x14ac:dyDescent="0.2">
      <c r="A771" s="57"/>
      <c r="B771" s="46"/>
      <c r="C771" s="141" t="s">
        <v>664</v>
      </c>
      <c r="D771" s="141"/>
      <c r="E771" s="141"/>
      <c r="F771" s="141"/>
      <c r="G771" s="57"/>
      <c r="H771" s="57"/>
      <c r="I771" s="57"/>
      <c r="J771" s="68"/>
      <c r="K771" s="61"/>
      <c r="L771" s="71">
        <v>1174669.1499999999</v>
      </c>
      <c r="W771" s="46" t="s">
        <v>664</v>
      </c>
    </row>
    <row r="772" spans="1:23" hidden="1" x14ac:dyDescent="0.2">
      <c r="A772" s="57"/>
      <c r="B772" s="46"/>
      <c r="C772" s="141" t="s">
        <v>665</v>
      </c>
      <c r="D772" s="141"/>
      <c r="E772" s="141"/>
      <c r="F772" s="141"/>
      <c r="G772" s="57"/>
      <c r="H772" s="57"/>
      <c r="I772" s="57"/>
      <c r="J772" s="68"/>
      <c r="K772" s="61"/>
      <c r="L772" s="71">
        <v>655686</v>
      </c>
      <c r="W772" s="46" t="s">
        <v>665</v>
      </c>
    </row>
    <row r="773" spans="1:23" hidden="1" x14ac:dyDescent="0.2">
      <c r="A773" s="57"/>
      <c r="B773" s="46"/>
      <c r="C773" s="160" t="s">
        <v>666</v>
      </c>
      <c r="D773" s="160"/>
      <c r="E773" s="160"/>
      <c r="F773" s="160"/>
      <c r="G773" s="57"/>
      <c r="H773" s="57"/>
      <c r="I773" s="57"/>
      <c r="J773" s="77"/>
      <c r="K773" s="105"/>
      <c r="L773" s="77"/>
      <c r="W773" s="106" t="s">
        <v>666</v>
      </c>
    </row>
    <row r="774" spans="1:23" hidden="1" x14ac:dyDescent="0.2">
      <c r="A774" s="57"/>
      <c r="B774" s="46"/>
      <c r="C774" s="141" t="s">
        <v>667</v>
      </c>
      <c r="D774" s="141"/>
      <c r="E774" s="141"/>
      <c r="F774" s="141"/>
      <c r="G774" s="57"/>
      <c r="H774" s="57"/>
      <c r="I774" s="57"/>
      <c r="J774" s="68"/>
      <c r="K774" s="61"/>
      <c r="L774" s="68"/>
      <c r="W774" s="46" t="s">
        <v>667</v>
      </c>
    </row>
    <row r="775" spans="1:23" hidden="1" x14ac:dyDescent="0.2">
      <c r="A775" s="57"/>
      <c r="B775" s="46"/>
      <c r="C775" s="141" t="s">
        <v>663</v>
      </c>
      <c r="D775" s="141"/>
      <c r="E775" s="141"/>
      <c r="F775" s="141"/>
      <c r="G775" s="57"/>
      <c r="H775" s="57"/>
      <c r="I775" s="57"/>
      <c r="J775" s="68"/>
      <c r="K775" s="61"/>
      <c r="L775" s="68"/>
      <c r="W775" s="46" t="s">
        <v>663</v>
      </c>
    </row>
    <row r="776" spans="1:23" hidden="1" x14ac:dyDescent="0.2">
      <c r="A776" s="57"/>
      <c r="B776" s="46"/>
      <c r="C776" s="141" t="s">
        <v>647</v>
      </c>
      <c r="D776" s="141"/>
      <c r="E776" s="141"/>
      <c r="F776" s="141"/>
      <c r="G776" s="57"/>
      <c r="H776" s="57"/>
      <c r="I776" s="57"/>
      <c r="J776" s="68"/>
      <c r="K776" s="61"/>
      <c r="L776" s="68"/>
      <c r="W776" s="46" t="s">
        <v>647</v>
      </c>
    </row>
    <row r="777" spans="1:23" hidden="1" x14ac:dyDescent="0.2">
      <c r="A777" s="57"/>
      <c r="B777" s="46"/>
      <c r="C777" s="141" t="s">
        <v>648</v>
      </c>
      <c r="D777" s="141"/>
      <c r="E777" s="141"/>
      <c r="F777" s="141"/>
      <c r="G777" s="57"/>
      <c r="H777" s="57"/>
      <c r="I777" s="57"/>
      <c r="J777" s="68"/>
      <c r="K777" s="61"/>
      <c r="L777" s="68"/>
      <c r="W777" s="46" t="s">
        <v>648</v>
      </c>
    </row>
    <row r="778" spans="1:23" hidden="1" x14ac:dyDescent="0.2">
      <c r="A778" s="57"/>
      <c r="B778" s="46"/>
      <c r="C778" s="141" t="s">
        <v>649</v>
      </c>
      <c r="D778" s="141"/>
      <c r="E778" s="141"/>
      <c r="F778" s="141"/>
      <c r="G778" s="57"/>
      <c r="H778" s="57"/>
      <c r="I778" s="57"/>
      <c r="J778" s="68"/>
      <c r="K778" s="61"/>
      <c r="L778" s="68"/>
      <c r="W778" s="46" t="s">
        <v>649</v>
      </c>
    </row>
    <row r="779" spans="1:23" hidden="1" x14ac:dyDescent="0.2">
      <c r="A779" s="57"/>
      <c r="B779" s="46"/>
      <c r="C779" s="141" t="s">
        <v>650</v>
      </c>
      <c r="D779" s="141"/>
      <c r="E779" s="141"/>
      <c r="F779" s="141"/>
      <c r="G779" s="57"/>
      <c r="H779" s="57"/>
      <c r="I779" s="57"/>
      <c r="J779" s="68"/>
      <c r="K779" s="61"/>
      <c r="L779" s="68"/>
      <c r="W779" s="46" t="s">
        <v>650</v>
      </c>
    </row>
    <row r="780" spans="1:23" hidden="1" x14ac:dyDescent="0.2">
      <c r="A780" s="57"/>
      <c r="B780" s="46"/>
      <c r="C780" s="141" t="s">
        <v>651</v>
      </c>
      <c r="D780" s="141"/>
      <c r="E780" s="141"/>
      <c r="F780" s="141"/>
      <c r="G780" s="57"/>
      <c r="H780" s="57"/>
      <c r="I780" s="57"/>
      <c r="J780" s="68"/>
      <c r="K780" s="61"/>
      <c r="L780" s="68"/>
      <c r="W780" s="46" t="s">
        <v>651</v>
      </c>
    </row>
    <row r="781" spans="1:23" hidden="1" x14ac:dyDescent="0.2">
      <c r="A781" s="57"/>
      <c r="B781" s="46"/>
      <c r="C781" s="141" t="s">
        <v>181</v>
      </c>
      <c r="D781" s="141"/>
      <c r="E781" s="141"/>
      <c r="F781" s="141"/>
      <c r="G781" s="57"/>
      <c r="H781" s="57"/>
      <c r="I781" s="57"/>
      <c r="J781" s="68"/>
      <c r="K781" s="61"/>
      <c r="L781" s="68"/>
      <c r="W781" s="46" t="s">
        <v>181</v>
      </c>
    </row>
    <row r="782" spans="1:23" hidden="1" x14ac:dyDescent="0.2">
      <c r="A782" s="57"/>
      <c r="B782" s="46"/>
      <c r="C782" s="141" t="s">
        <v>664</v>
      </c>
      <c r="D782" s="141"/>
      <c r="E782" s="141"/>
      <c r="F782" s="141"/>
      <c r="G782" s="57"/>
      <c r="H782" s="57"/>
      <c r="I782" s="57"/>
      <c r="J782" s="68"/>
      <c r="K782" s="61"/>
      <c r="L782" s="68"/>
      <c r="W782" s="46" t="s">
        <v>664</v>
      </c>
    </row>
    <row r="783" spans="1:23" hidden="1" x14ac:dyDescent="0.2">
      <c r="A783" s="57"/>
      <c r="B783" s="46"/>
      <c r="C783" s="141" t="s">
        <v>665</v>
      </c>
      <c r="D783" s="141"/>
      <c r="E783" s="141"/>
      <c r="F783" s="141"/>
      <c r="G783" s="57"/>
      <c r="H783" s="57"/>
      <c r="I783" s="57"/>
      <c r="J783" s="68"/>
      <c r="K783" s="61"/>
      <c r="L783" s="68"/>
      <c r="W783" s="46" t="s">
        <v>665</v>
      </c>
    </row>
    <row r="784" spans="1:23" hidden="1" x14ac:dyDescent="0.2">
      <c r="A784" s="57"/>
      <c r="B784" s="46"/>
      <c r="C784" s="160" t="s">
        <v>668</v>
      </c>
      <c r="D784" s="160"/>
      <c r="E784" s="160"/>
      <c r="F784" s="160"/>
      <c r="G784" s="57"/>
      <c r="H784" s="57"/>
      <c r="I784" s="57"/>
      <c r="J784" s="77"/>
      <c r="K784" s="105"/>
      <c r="L784" s="77"/>
      <c r="W784" s="106" t="s">
        <v>668</v>
      </c>
    </row>
    <row r="785" spans="1:23" hidden="1" x14ac:dyDescent="0.2">
      <c r="A785" s="57"/>
      <c r="B785" s="46"/>
      <c r="C785" s="141" t="s">
        <v>669</v>
      </c>
      <c r="D785" s="141"/>
      <c r="E785" s="141"/>
      <c r="F785" s="141"/>
      <c r="G785" s="57"/>
      <c r="H785" s="57"/>
      <c r="I785" s="57"/>
      <c r="J785" s="68"/>
      <c r="K785" s="61"/>
      <c r="L785" s="68"/>
      <c r="W785" s="46" t="s">
        <v>669</v>
      </c>
    </row>
    <row r="786" spans="1:23" hidden="1" x14ac:dyDescent="0.2">
      <c r="A786" s="57"/>
      <c r="B786" s="46"/>
      <c r="C786" s="141" t="s">
        <v>670</v>
      </c>
      <c r="D786" s="141"/>
      <c r="E786" s="141"/>
      <c r="F786" s="141"/>
      <c r="G786" s="57"/>
      <c r="H786" s="57"/>
      <c r="I786" s="57"/>
      <c r="J786" s="68"/>
      <c r="K786" s="61"/>
      <c r="L786" s="68"/>
      <c r="W786" s="46" t="s">
        <v>670</v>
      </c>
    </row>
    <row r="787" spans="1:23" hidden="1" x14ac:dyDescent="0.2">
      <c r="A787" s="57"/>
      <c r="B787" s="46"/>
      <c r="C787" s="160" t="s">
        <v>671</v>
      </c>
      <c r="D787" s="160"/>
      <c r="E787" s="160"/>
      <c r="F787" s="160"/>
      <c r="G787" s="57"/>
      <c r="H787" s="57"/>
      <c r="I787" s="57"/>
      <c r="J787" s="77"/>
      <c r="K787" s="105"/>
      <c r="L787" s="77"/>
      <c r="W787" s="106" t="s">
        <v>671</v>
      </c>
    </row>
    <row r="788" spans="1:23" hidden="1" x14ac:dyDescent="0.2">
      <c r="A788" s="57"/>
      <c r="B788" s="46"/>
      <c r="C788" s="141" t="s">
        <v>672</v>
      </c>
      <c r="D788" s="141"/>
      <c r="E788" s="141"/>
      <c r="F788" s="141"/>
      <c r="G788" s="57"/>
      <c r="H788" s="57"/>
      <c r="I788" s="57"/>
      <c r="J788" s="68"/>
      <c r="K788" s="61"/>
      <c r="L788" s="68"/>
      <c r="W788" s="46" t="s">
        <v>672</v>
      </c>
    </row>
    <row r="789" spans="1:23" hidden="1" x14ac:dyDescent="0.2">
      <c r="A789" s="57"/>
      <c r="B789" s="46"/>
      <c r="C789" s="141" t="s">
        <v>673</v>
      </c>
      <c r="D789" s="141"/>
      <c r="E789" s="141"/>
      <c r="F789" s="141"/>
      <c r="G789" s="57"/>
      <c r="H789" s="57"/>
      <c r="I789" s="57"/>
      <c r="J789" s="68"/>
      <c r="K789" s="61"/>
      <c r="L789" s="68"/>
      <c r="W789" s="46" t="s">
        <v>673</v>
      </c>
    </row>
    <row r="790" spans="1:23" hidden="1" x14ac:dyDescent="0.2">
      <c r="A790" s="57"/>
      <c r="B790" s="46"/>
      <c r="C790" s="141" t="s">
        <v>674</v>
      </c>
      <c r="D790" s="141"/>
      <c r="E790" s="141"/>
      <c r="F790" s="141"/>
      <c r="G790" s="57"/>
      <c r="H790" s="57"/>
      <c r="I790" s="57"/>
      <c r="J790" s="68"/>
      <c r="K790" s="61"/>
      <c r="L790" s="68"/>
      <c r="W790" s="46" t="s">
        <v>674</v>
      </c>
    </row>
    <row r="791" spans="1:23" hidden="1" x14ac:dyDescent="0.2">
      <c r="A791" s="57"/>
      <c r="B791" s="46"/>
      <c r="C791" s="141" t="s">
        <v>663</v>
      </c>
      <c r="D791" s="141"/>
      <c r="E791" s="141"/>
      <c r="F791" s="141"/>
      <c r="G791" s="57"/>
      <c r="H791" s="57"/>
      <c r="I791" s="57"/>
      <c r="J791" s="68"/>
      <c r="K791" s="61"/>
      <c r="L791" s="68"/>
      <c r="W791" s="46" t="s">
        <v>663</v>
      </c>
    </row>
    <row r="792" spans="1:23" hidden="1" x14ac:dyDescent="0.2">
      <c r="A792" s="57"/>
      <c r="B792" s="46"/>
      <c r="C792" s="141" t="s">
        <v>647</v>
      </c>
      <c r="D792" s="141"/>
      <c r="E792" s="141"/>
      <c r="F792" s="141"/>
      <c r="G792" s="57"/>
      <c r="H792" s="57"/>
      <c r="I792" s="57"/>
      <c r="J792" s="68"/>
      <c r="K792" s="61"/>
      <c r="L792" s="68"/>
      <c r="W792" s="46" t="s">
        <v>647</v>
      </c>
    </row>
    <row r="793" spans="1:23" hidden="1" x14ac:dyDescent="0.2">
      <c r="A793" s="57"/>
      <c r="B793" s="46"/>
      <c r="C793" s="141" t="s">
        <v>648</v>
      </c>
      <c r="D793" s="141"/>
      <c r="E793" s="141"/>
      <c r="F793" s="141"/>
      <c r="G793" s="57"/>
      <c r="H793" s="57"/>
      <c r="I793" s="57"/>
      <c r="J793" s="68"/>
      <c r="K793" s="61"/>
      <c r="L793" s="68"/>
      <c r="W793" s="46" t="s">
        <v>648</v>
      </c>
    </row>
    <row r="794" spans="1:23" hidden="1" x14ac:dyDescent="0.2">
      <c r="A794" s="57"/>
      <c r="B794" s="46"/>
      <c r="C794" s="141" t="s">
        <v>649</v>
      </c>
      <c r="D794" s="141"/>
      <c r="E794" s="141"/>
      <c r="F794" s="141"/>
      <c r="G794" s="57"/>
      <c r="H794" s="57"/>
      <c r="I794" s="57"/>
      <c r="J794" s="68"/>
      <c r="K794" s="61"/>
      <c r="L794" s="68"/>
      <c r="W794" s="46" t="s">
        <v>649</v>
      </c>
    </row>
    <row r="795" spans="1:23" hidden="1" x14ac:dyDescent="0.2">
      <c r="A795" s="57"/>
      <c r="B795" s="46"/>
      <c r="C795" s="141" t="s">
        <v>650</v>
      </c>
      <c r="D795" s="141"/>
      <c r="E795" s="141"/>
      <c r="F795" s="141"/>
      <c r="G795" s="57"/>
      <c r="H795" s="57"/>
      <c r="I795" s="57"/>
      <c r="J795" s="68"/>
      <c r="K795" s="61"/>
      <c r="L795" s="68"/>
      <c r="W795" s="46" t="s">
        <v>650</v>
      </c>
    </row>
    <row r="796" spans="1:23" hidden="1" x14ac:dyDescent="0.2">
      <c r="A796" s="57"/>
      <c r="B796" s="46"/>
      <c r="C796" s="141" t="s">
        <v>651</v>
      </c>
      <c r="D796" s="141"/>
      <c r="E796" s="141"/>
      <c r="F796" s="141"/>
      <c r="G796" s="57"/>
      <c r="H796" s="57"/>
      <c r="I796" s="57"/>
      <c r="J796" s="68"/>
      <c r="K796" s="61"/>
      <c r="L796" s="68"/>
      <c r="W796" s="46" t="s">
        <v>651</v>
      </c>
    </row>
    <row r="797" spans="1:23" hidden="1" x14ac:dyDescent="0.2">
      <c r="A797" s="57"/>
      <c r="B797" s="46"/>
      <c r="C797" s="141" t="s">
        <v>181</v>
      </c>
      <c r="D797" s="141"/>
      <c r="E797" s="141"/>
      <c r="F797" s="141"/>
      <c r="G797" s="57"/>
      <c r="H797" s="57"/>
      <c r="I797" s="57"/>
      <c r="J797" s="68"/>
      <c r="K797" s="61"/>
      <c r="L797" s="68"/>
      <c r="W797" s="46" t="s">
        <v>181</v>
      </c>
    </row>
    <row r="798" spans="1:23" hidden="1" x14ac:dyDescent="0.2">
      <c r="A798" s="57"/>
      <c r="B798" s="46"/>
      <c r="C798" s="141" t="s">
        <v>664</v>
      </c>
      <c r="D798" s="141"/>
      <c r="E798" s="141"/>
      <c r="F798" s="141"/>
      <c r="G798" s="57"/>
      <c r="H798" s="57"/>
      <c r="I798" s="57"/>
      <c r="J798" s="68"/>
      <c r="K798" s="61"/>
      <c r="L798" s="68"/>
      <c r="W798" s="46" t="s">
        <v>664</v>
      </c>
    </row>
    <row r="799" spans="1:23" hidden="1" x14ac:dyDescent="0.2">
      <c r="A799" s="57"/>
      <c r="B799" s="46"/>
      <c r="C799" s="141" t="s">
        <v>665</v>
      </c>
      <c r="D799" s="141"/>
      <c r="E799" s="141"/>
      <c r="F799" s="141"/>
      <c r="G799" s="57"/>
      <c r="H799" s="57"/>
      <c r="I799" s="57"/>
      <c r="J799" s="68"/>
      <c r="K799" s="61"/>
      <c r="L799" s="68"/>
      <c r="W799" s="46" t="s">
        <v>665</v>
      </c>
    </row>
    <row r="800" spans="1:23" hidden="1" x14ac:dyDescent="0.2">
      <c r="A800" s="57"/>
      <c r="B800" s="46"/>
      <c r="C800" s="141"/>
      <c r="D800" s="141"/>
      <c r="E800" s="141"/>
      <c r="F800" s="141"/>
      <c r="G800" s="57"/>
      <c r="H800" s="57"/>
      <c r="I800" s="57"/>
      <c r="J800" s="68"/>
      <c r="K800" s="61"/>
      <c r="L800" s="68"/>
      <c r="W800" s="46"/>
    </row>
    <row r="801" spans="1:23" hidden="1" x14ac:dyDescent="0.2">
      <c r="A801" s="57"/>
      <c r="B801" s="46"/>
      <c r="C801" s="160" t="s">
        <v>675</v>
      </c>
      <c r="D801" s="160"/>
      <c r="E801" s="160"/>
      <c r="F801" s="160"/>
      <c r="G801" s="57"/>
      <c r="H801" s="57"/>
      <c r="I801" s="57"/>
      <c r="J801" s="77"/>
      <c r="K801" s="105"/>
      <c r="L801" s="64">
        <v>3293350.7</v>
      </c>
      <c r="W801" s="106" t="s">
        <v>675</v>
      </c>
    </row>
    <row r="802" spans="1:23" hidden="1" x14ac:dyDescent="0.2">
      <c r="A802" s="57"/>
      <c r="B802" s="46"/>
      <c r="C802" s="141" t="s">
        <v>676</v>
      </c>
      <c r="D802" s="141"/>
      <c r="E802" s="141"/>
      <c r="F802" s="141"/>
      <c r="G802" s="57"/>
      <c r="H802" s="57"/>
      <c r="I802" s="57"/>
      <c r="J802" s="68"/>
      <c r="K802" s="61"/>
      <c r="L802" s="71">
        <v>3293350.7</v>
      </c>
      <c r="W802" s="46" t="s">
        <v>676</v>
      </c>
    </row>
    <row r="803" spans="1:23" hidden="1" x14ac:dyDescent="0.2">
      <c r="A803" s="57"/>
      <c r="B803" s="46"/>
      <c r="C803" s="159" t="s">
        <v>662</v>
      </c>
      <c r="D803" s="159"/>
      <c r="E803" s="159"/>
      <c r="F803" s="159"/>
      <c r="G803" s="57"/>
      <c r="H803" s="57"/>
      <c r="I803" s="57"/>
      <c r="J803" s="103"/>
      <c r="K803" s="104"/>
      <c r="L803" s="103"/>
      <c r="W803" s="65" t="s">
        <v>662</v>
      </c>
    </row>
    <row r="804" spans="1:23" hidden="1" x14ac:dyDescent="0.2">
      <c r="A804" s="57"/>
      <c r="B804" s="46"/>
      <c r="C804" s="141" t="s">
        <v>677</v>
      </c>
      <c r="D804" s="141"/>
      <c r="E804" s="141"/>
      <c r="F804" s="141"/>
      <c r="G804" s="57"/>
      <c r="H804" s="57"/>
      <c r="I804" s="57"/>
      <c r="J804" s="68"/>
      <c r="K804" s="61"/>
      <c r="L804" s="71">
        <v>1462995.55</v>
      </c>
      <c r="W804" s="46" t="s">
        <v>677</v>
      </c>
    </row>
    <row r="805" spans="1:23" hidden="1" x14ac:dyDescent="0.2">
      <c r="A805" s="57"/>
      <c r="B805" s="46"/>
      <c r="C805" s="159" t="s">
        <v>646</v>
      </c>
      <c r="D805" s="159"/>
      <c r="E805" s="159"/>
      <c r="F805" s="159"/>
      <c r="G805" s="57"/>
      <c r="H805" s="57"/>
      <c r="I805" s="57"/>
      <c r="J805" s="103"/>
      <c r="K805" s="104"/>
      <c r="L805" s="103"/>
      <c r="W805" s="65" t="s">
        <v>646</v>
      </c>
    </row>
    <row r="806" spans="1:23" hidden="1" x14ac:dyDescent="0.2">
      <c r="A806" s="57"/>
      <c r="B806" s="46"/>
      <c r="C806" s="141" t="s">
        <v>647</v>
      </c>
      <c r="D806" s="141"/>
      <c r="E806" s="141"/>
      <c r="F806" s="141"/>
      <c r="G806" s="57"/>
      <c r="H806" s="57"/>
      <c r="I806" s="57"/>
      <c r="J806" s="68"/>
      <c r="K806" s="61"/>
      <c r="L806" s="71">
        <v>1254363.5</v>
      </c>
      <c r="W806" s="46" t="s">
        <v>647</v>
      </c>
    </row>
    <row r="807" spans="1:23" hidden="1" x14ac:dyDescent="0.2">
      <c r="A807" s="57"/>
      <c r="B807" s="46"/>
      <c r="C807" s="141" t="s">
        <v>648</v>
      </c>
      <c r="D807" s="141"/>
      <c r="E807" s="141"/>
      <c r="F807" s="141"/>
      <c r="G807" s="57"/>
      <c r="H807" s="57"/>
      <c r="I807" s="57"/>
      <c r="J807" s="68"/>
      <c r="K807" s="61"/>
      <c r="L807" s="70">
        <v>52439.01</v>
      </c>
      <c r="W807" s="46" t="s">
        <v>648</v>
      </c>
    </row>
    <row r="808" spans="1:23" hidden="1" x14ac:dyDescent="0.2">
      <c r="A808" s="57"/>
      <c r="B808" s="46"/>
      <c r="C808" s="141" t="s">
        <v>649</v>
      </c>
      <c r="D808" s="141"/>
      <c r="E808" s="141"/>
      <c r="F808" s="141"/>
      <c r="G808" s="57"/>
      <c r="H808" s="57"/>
      <c r="I808" s="57"/>
      <c r="J808" s="68"/>
      <c r="K808" s="61"/>
      <c r="L808" s="70">
        <v>23319.69</v>
      </c>
      <c r="W808" s="46" t="s">
        <v>649</v>
      </c>
    </row>
    <row r="809" spans="1:23" hidden="1" x14ac:dyDescent="0.2">
      <c r="A809" s="57"/>
      <c r="B809" s="46"/>
      <c r="C809" s="141" t="s">
        <v>650</v>
      </c>
      <c r="D809" s="141"/>
      <c r="E809" s="141"/>
      <c r="F809" s="141"/>
      <c r="G809" s="57"/>
      <c r="H809" s="57"/>
      <c r="I809" s="57"/>
      <c r="J809" s="68"/>
      <c r="K809" s="61"/>
      <c r="L809" s="70">
        <v>2722.55</v>
      </c>
      <c r="W809" s="46" t="s">
        <v>650</v>
      </c>
    </row>
    <row r="810" spans="1:23" hidden="1" x14ac:dyDescent="0.2">
      <c r="A810" s="57"/>
      <c r="B810" s="46"/>
      <c r="C810" s="141" t="s">
        <v>651</v>
      </c>
      <c r="D810" s="141"/>
      <c r="E810" s="141"/>
      <c r="F810" s="141"/>
      <c r="G810" s="57"/>
      <c r="H810" s="57"/>
      <c r="I810" s="57"/>
      <c r="J810" s="68"/>
      <c r="K810" s="61"/>
      <c r="L810" s="71">
        <v>130150.8</v>
      </c>
      <c r="W810" s="46" t="s">
        <v>651</v>
      </c>
    </row>
    <row r="811" spans="1:23" hidden="1" x14ac:dyDescent="0.2">
      <c r="A811" s="57"/>
      <c r="B811" s="46"/>
      <c r="C811" s="141" t="s">
        <v>678</v>
      </c>
      <c r="D811" s="141"/>
      <c r="E811" s="141"/>
      <c r="F811" s="141"/>
      <c r="G811" s="57"/>
      <c r="H811" s="57"/>
      <c r="I811" s="57"/>
      <c r="J811" s="68"/>
      <c r="K811" s="61"/>
      <c r="L811" s="71">
        <v>1277683.19</v>
      </c>
      <c r="W811" s="46" t="s">
        <v>678</v>
      </c>
    </row>
    <row r="812" spans="1:23" hidden="1" x14ac:dyDescent="0.2">
      <c r="A812" s="57"/>
      <c r="B812" s="46"/>
      <c r="C812" s="141" t="s">
        <v>679</v>
      </c>
      <c r="D812" s="141"/>
      <c r="E812" s="141"/>
      <c r="F812" s="141"/>
      <c r="G812" s="57"/>
      <c r="H812" s="57"/>
      <c r="I812" s="57"/>
      <c r="J812" s="68"/>
      <c r="K812" s="61"/>
      <c r="L812" s="71">
        <v>1174669.1499999999</v>
      </c>
      <c r="W812" s="46" t="s">
        <v>679</v>
      </c>
    </row>
    <row r="813" spans="1:23" hidden="1" x14ac:dyDescent="0.2">
      <c r="A813" s="57"/>
      <c r="B813" s="46"/>
      <c r="C813" s="141" t="s">
        <v>680</v>
      </c>
      <c r="D813" s="141"/>
      <c r="E813" s="141"/>
      <c r="F813" s="141"/>
      <c r="G813" s="57"/>
      <c r="H813" s="57"/>
      <c r="I813" s="57"/>
      <c r="J813" s="68"/>
      <c r="K813" s="61"/>
      <c r="L813" s="71">
        <v>655686</v>
      </c>
      <c r="W813" s="46" t="s">
        <v>680</v>
      </c>
    </row>
    <row r="814" spans="1:23" hidden="1" x14ac:dyDescent="0.2">
      <c r="A814" s="57"/>
      <c r="B814" s="46"/>
      <c r="C814" s="141" t="s">
        <v>681</v>
      </c>
      <c r="D814" s="141"/>
      <c r="E814" s="141"/>
      <c r="F814" s="141"/>
      <c r="G814" s="57"/>
      <c r="H814" s="57"/>
      <c r="I814" s="57"/>
      <c r="J814" s="68"/>
      <c r="K814" s="61"/>
      <c r="L814" s="68"/>
      <c r="W814" s="46" t="s">
        <v>681</v>
      </c>
    </row>
    <row r="815" spans="1:23" hidden="1" x14ac:dyDescent="0.2">
      <c r="A815" s="57"/>
      <c r="B815" s="46"/>
      <c r="C815" s="141" t="s">
        <v>682</v>
      </c>
      <c r="D815" s="141"/>
      <c r="E815" s="141"/>
      <c r="F815" s="141"/>
      <c r="G815" s="57"/>
      <c r="H815" s="57"/>
      <c r="I815" s="57"/>
      <c r="J815" s="68"/>
      <c r="K815" s="61"/>
      <c r="L815" s="68"/>
      <c r="W815" s="46" t="s">
        <v>682</v>
      </c>
    </row>
    <row r="816" spans="1:23" hidden="1" x14ac:dyDescent="0.2">
      <c r="A816" s="57"/>
      <c r="B816" s="46"/>
      <c r="C816" s="141"/>
      <c r="D816" s="141"/>
      <c r="E816" s="141"/>
      <c r="F816" s="141"/>
      <c r="G816" s="57"/>
      <c r="H816" s="57"/>
      <c r="I816" s="57"/>
      <c r="J816" s="68"/>
      <c r="K816" s="61"/>
      <c r="L816" s="68"/>
      <c r="W816" s="46"/>
    </row>
    <row r="817" spans="1:23" hidden="1" x14ac:dyDescent="0.2">
      <c r="A817" s="57"/>
      <c r="B817" s="46"/>
      <c r="C817" s="141" t="s">
        <v>656</v>
      </c>
      <c r="D817" s="141"/>
      <c r="E817" s="141"/>
      <c r="F817" s="141"/>
      <c r="G817" s="57"/>
      <c r="H817" s="57"/>
      <c r="I817" s="57"/>
      <c r="J817" s="68"/>
      <c r="K817" s="61"/>
      <c r="L817" s="68"/>
      <c r="W817" s="46" t="s">
        <v>656</v>
      </c>
    </row>
    <row r="818" spans="1:23" hidden="1" x14ac:dyDescent="0.2">
      <c r="A818" s="57"/>
      <c r="B818" s="46"/>
      <c r="C818" s="141" t="s">
        <v>683</v>
      </c>
      <c r="D818" s="141"/>
      <c r="E818" s="141"/>
      <c r="F818" s="141"/>
      <c r="G818" s="57"/>
      <c r="H818" s="57"/>
      <c r="I818" s="57"/>
      <c r="J818" s="68"/>
      <c r="K818" s="61"/>
      <c r="L818" s="70">
        <v>2722.55</v>
      </c>
      <c r="W818" s="46" t="s">
        <v>683</v>
      </c>
    </row>
    <row r="819" spans="1:23" hidden="1" x14ac:dyDescent="0.2">
      <c r="A819" s="57"/>
      <c r="B819" s="46"/>
      <c r="C819" s="141" t="s">
        <v>684</v>
      </c>
      <c r="D819" s="141"/>
      <c r="E819" s="141"/>
      <c r="F819" s="141"/>
      <c r="G819" s="57"/>
      <c r="H819" s="57"/>
      <c r="I819" s="57"/>
      <c r="J819" s="68"/>
      <c r="K819" s="61"/>
      <c r="L819" s="68"/>
      <c r="W819" s="46" t="s">
        <v>684</v>
      </c>
    </row>
    <row r="820" spans="1:23" hidden="1" x14ac:dyDescent="0.2">
      <c r="A820" s="57"/>
      <c r="B820" s="46"/>
      <c r="C820" s="141" t="s">
        <v>685</v>
      </c>
      <c r="D820" s="141"/>
      <c r="E820" s="141"/>
      <c r="F820" s="141"/>
      <c r="G820" s="57"/>
      <c r="H820" s="57"/>
      <c r="I820" s="57"/>
      <c r="J820" s="68"/>
      <c r="K820" s="61"/>
      <c r="L820" s="68"/>
      <c r="W820" s="46" t="s">
        <v>685</v>
      </c>
    </row>
    <row r="821" spans="1:23" hidden="1" x14ac:dyDescent="0.2">
      <c r="A821" s="57"/>
      <c r="B821" s="46"/>
      <c r="C821" s="141" t="s">
        <v>686</v>
      </c>
      <c r="D821" s="141"/>
      <c r="E821" s="141"/>
      <c r="F821" s="141"/>
      <c r="G821" s="57"/>
      <c r="H821" s="57"/>
      <c r="I821" s="57"/>
      <c r="J821" s="68"/>
      <c r="K821" s="61"/>
      <c r="L821" s="68"/>
      <c r="W821" s="46" t="s">
        <v>686</v>
      </c>
    </row>
    <row r="822" spans="1:23" hidden="1" x14ac:dyDescent="0.2">
      <c r="A822" s="57"/>
      <c r="B822" s="46"/>
      <c r="C822" s="141" t="s">
        <v>657</v>
      </c>
      <c r="D822" s="141"/>
      <c r="E822" s="141"/>
      <c r="F822" s="141"/>
      <c r="G822" s="61">
        <v>3446.0424263</v>
      </c>
      <c r="H822" s="57"/>
      <c r="I822" s="57"/>
      <c r="J822" s="68"/>
      <c r="K822" s="61"/>
      <c r="L822" s="61"/>
      <c r="W822" s="46" t="s">
        <v>657</v>
      </c>
    </row>
    <row r="823" spans="1:23" hidden="1" x14ac:dyDescent="0.2">
      <c r="A823" s="57"/>
      <c r="B823" s="46"/>
      <c r="C823" s="141" t="s">
        <v>658</v>
      </c>
      <c r="D823" s="141"/>
      <c r="E823" s="141"/>
      <c r="F823" s="141"/>
      <c r="G823" s="61">
        <v>59.047612600000001</v>
      </c>
      <c r="H823" s="57"/>
      <c r="I823" s="57"/>
      <c r="J823" s="68"/>
      <c r="K823" s="61"/>
      <c r="L823" s="61"/>
      <c r="W823" s="46" t="s">
        <v>658</v>
      </c>
    </row>
    <row r="824" spans="1:23" hidden="1" x14ac:dyDescent="0.2">
      <c r="A824" s="57"/>
      <c r="B824" s="46"/>
      <c r="C824" s="141" t="s">
        <v>687</v>
      </c>
      <c r="D824" s="141"/>
      <c r="E824" s="141"/>
      <c r="F824" s="141"/>
      <c r="G824" s="57"/>
      <c r="H824" s="57"/>
      <c r="I824" s="57"/>
      <c r="J824" s="68"/>
      <c r="K824" s="61"/>
      <c r="L824" s="107">
        <v>3505.0900388999999</v>
      </c>
      <c r="W824" s="46" t="s">
        <v>687</v>
      </c>
    </row>
    <row r="825" spans="1:23" hidden="1" x14ac:dyDescent="0.2">
      <c r="A825" s="57"/>
      <c r="B825" s="46"/>
      <c r="C825" s="141" t="s">
        <v>688</v>
      </c>
      <c r="D825" s="141"/>
      <c r="E825" s="141"/>
      <c r="F825" s="141"/>
      <c r="G825" s="57"/>
      <c r="H825" s="57"/>
      <c r="I825" s="57"/>
      <c r="J825" s="68"/>
      <c r="K825" s="61"/>
      <c r="L825" s="68"/>
      <c r="W825" s="46" t="s">
        <v>688</v>
      </c>
    </row>
    <row r="826" spans="1:23" hidden="1" x14ac:dyDescent="0.2">
      <c r="A826" s="57"/>
      <c r="B826" s="46"/>
      <c r="C826" s="141" t="s">
        <v>689</v>
      </c>
      <c r="D826" s="141"/>
      <c r="E826" s="141"/>
      <c r="F826" s="141"/>
      <c r="G826" s="57"/>
      <c r="H826" s="57"/>
      <c r="I826" s="57"/>
      <c r="J826" s="68"/>
      <c r="K826" s="61"/>
      <c r="L826" s="68"/>
      <c r="W826" s="46" t="s">
        <v>689</v>
      </c>
    </row>
    <row r="827" spans="1:23" hidden="1" x14ac:dyDescent="0.2">
      <c r="A827" s="57"/>
      <c r="B827" s="46"/>
      <c r="C827" s="141" t="s">
        <v>690</v>
      </c>
      <c r="D827" s="141"/>
      <c r="E827" s="141"/>
      <c r="F827" s="141"/>
      <c r="G827" s="57"/>
      <c r="H827" s="57"/>
      <c r="I827" s="57"/>
      <c r="J827" s="68"/>
      <c r="K827" s="61"/>
      <c r="L827" s="71">
        <v>1254363.5</v>
      </c>
      <c r="W827" s="46" t="s">
        <v>690</v>
      </c>
    </row>
    <row r="828" spans="1:23" hidden="1" x14ac:dyDescent="0.2">
      <c r="A828" s="57"/>
      <c r="B828" s="46"/>
      <c r="C828" s="141" t="s">
        <v>691</v>
      </c>
      <c r="D828" s="141"/>
      <c r="E828" s="141"/>
      <c r="F828" s="141"/>
      <c r="G828" s="57"/>
      <c r="H828" s="57"/>
      <c r="I828" s="57"/>
      <c r="J828" s="68"/>
      <c r="K828" s="61"/>
      <c r="L828" s="70">
        <v>52439.01</v>
      </c>
      <c r="W828" s="46" t="s">
        <v>691</v>
      </c>
    </row>
    <row r="829" spans="1:23" hidden="1" x14ac:dyDescent="0.2">
      <c r="A829" s="57"/>
      <c r="B829" s="46"/>
      <c r="C829" s="141" t="s">
        <v>692</v>
      </c>
      <c r="D829" s="141"/>
      <c r="E829" s="141"/>
      <c r="F829" s="141"/>
      <c r="G829" s="57"/>
      <c r="H829" s="57"/>
      <c r="I829" s="57"/>
      <c r="J829" s="68"/>
      <c r="K829" s="61"/>
      <c r="L829" s="70">
        <v>23319.69</v>
      </c>
      <c r="W829" s="46" t="s">
        <v>692</v>
      </c>
    </row>
    <row r="830" spans="1:23" hidden="1" x14ac:dyDescent="0.2">
      <c r="A830" s="57"/>
      <c r="B830" s="46"/>
      <c r="C830" s="141" t="s">
        <v>693</v>
      </c>
      <c r="D830" s="141"/>
      <c r="E830" s="141"/>
      <c r="F830" s="141"/>
      <c r="G830" s="57"/>
      <c r="H830" s="57"/>
      <c r="I830" s="57"/>
      <c r="J830" s="68"/>
      <c r="K830" s="61"/>
      <c r="L830" s="70">
        <v>2722.55</v>
      </c>
      <c r="W830" s="46" t="s">
        <v>693</v>
      </c>
    </row>
    <row r="831" spans="1:23" hidden="1" x14ac:dyDescent="0.2">
      <c r="A831" s="57"/>
      <c r="B831" s="46"/>
      <c r="C831" s="141" t="s">
        <v>694</v>
      </c>
      <c r="D831" s="141"/>
      <c r="E831" s="141"/>
      <c r="F831" s="141"/>
      <c r="G831" s="57"/>
      <c r="H831" s="57"/>
      <c r="I831" s="57"/>
      <c r="J831" s="68"/>
      <c r="K831" s="61"/>
      <c r="L831" s="71">
        <v>1277683.19</v>
      </c>
      <c r="W831" s="46" t="s">
        <v>694</v>
      </c>
    </row>
    <row r="832" spans="1:23" hidden="1" x14ac:dyDescent="0.2">
      <c r="A832" s="57"/>
      <c r="B832" s="46"/>
      <c r="C832" s="141" t="s">
        <v>695</v>
      </c>
      <c r="D832" s="141"/>
      <c r="E832" s="141"/>
      <c r="F832" s="141"/>
      <c r="G832" s="57"/>
      <c r="H832" s="57"/>
      <c r="I832" s="57"/>
      <c r="J832" s="68"/>
      <c r="K832" s="61"/>
      <c r="L832" s="71">
        <v>1174669.1499999999</v>
      </c>
      <c r="W832" s="46" t="s">
        <v>695</v>
      </c>
    </row>
    <row r="833" spans="1:23" hidden="1" x14ac:dyDescent="0.2">
      <c r="A833" s="57"/>
      <c r="B833" s="46"/>
      <c r="C833" s="141" t="s">
        <v>696</v>
      </c>
      <c r="D833" s="141"/>
      <c r="E833" s="141"/>
      <c r="F833" s="141"/>
      <c r="G833" s="57"/>
      <c r="H833" s="57"/>
      <c r="I833" s="57"/>
      <c r="J833" s="68"/>
      <c r="K833" s="61"/>
      <c r="L833" s="71">
        <v>655686</v>
      </c>
      <c r="W833" s="46" t="s">
        <v>696</v>
      </c>
    </row>
    <row r="834" spans="1:23" ht="25.5" hidden="1" x14ac:dyDescent="0.2">
      <c r="A834" s="57"/>
      <c r="B834" s="46"/>
      <c r="C834" s="141" t="s">
        <v>697</v>
      </c>
      <c r="D834" s="141"/>
      <c r="E834" s="141"/>
      <c r="F834" s="141"/>
      <c r="G834" s="57"/>
      <c r="H834" s="57"/>
      <c r="I834" s="57"/>
      <c r="J834" s="68"/>
      <c r="K834" s="61"/>
      <c r="L834" s="68"/>
      <c r="W834" s="46" t="s">
        <v>697</v>
      </c>
    </row>
    <row r="835" spans="1:23" hidden="1" x14ac:dyDescent="0.2">
      <c r="A835" s="57"/>
      <c r="B835" s="46"/>
      <c r="C835" s="141" t="s">
        <v>698</v>
      </c>
      <c r="D835" s="141"/>
      <c r="E835" s="141"/>
      <c r="F835" s="141"/>
      <c r="G835" s="57"/>
      <c r="H835" s="57"/>
      <c r="I835" s="57"/>
      <c r="J835" s="68"/>
      <c r="K835" s="61"/>
      <c r="L835" s="71">
        <v>130150.8</v>
      </c>
      <c r="W835" s="46" t="s">
        <v>698</v>
      </c>
    </row>
    <row r="836" spans="1:23" hidden="1" x14ac:dyDescent="0.2">
      <c r="A836" s="57"/>
      <c r="B836" s="46"/>
      <c r="C836" s="141" t="s">
        <v>699</v>
      </c>
      <c r="D836" s="141"/>
      <c r="E836" s="141"/>
      <c r="F836" s="141"/>
      <c r="G836" s="57"/>
      <c r="H836" s="57"/>
      <c r="I836" s="57"/>
      <c r="J836" s="68"/>
      <c r="K836" s="61"/>
      <c r="L836" s="71">
        <v>1462995.55</v>
      </c>
      <c r="W836" s="46" t="s">
        <v>699</v>
      </c>
    </row>
    <row r="837" spans="1:23" hidden="1" x14ac:dyDescent="0.2">
      <c r="A837" s="57"/>
      <c r="B837" s="46"/>
      <c r="C837" s="141" t="s">
        <v>700</v>
      </c>
      <c r="D837" s="141"/>
      <c r="E837" s="141"/>
      <c r="F837" s="141"/>
      <c r="G837" s="57"/>
      <c r="H837" s="57"/>
      <c r="I837" s="57"/>
      <c r="J837" s="68"/>
      <c r="K837" s="61"/>
      <c r="L837" s="107">
        <v>3446.0424263</v>
      </c>
      <c r="W837" s="46" t="s">
        <v>700</v>
      </c>
    </row>
    <row r="838" spans="1:23" hidden="1" x14ac:dyDescent="0.2">
      <c r="A838" s="57"/>
      <c r="B838" s="46"/>
      <c r="C838" s="141" t="s">
        <v>701</v>
      </c>
      <c r="D838" s="141"/>
      <c r="E838" s="141"/>
      <c r="F838" s="141"/>
      <c r="G838" s="57"/>
      <c r="H838" s="57"/>
      <c r="I838" s="57"/>
      <c r="J838" s="68"/>
      <c r="K838" s="61"/>
      <c r="L838" s="107">
        <v>59.047612600000001</v>
      </c>
      <c r="W838" s="46" t="s">
        <v>701</v>
      </c>
    </row>
    <row r="839" spans="1:23" ht="25.5" hidden="1" x14ac:dyDescent="0.2">
      <c r="A839" s="57"/>
      <c r="B839" s="46"/>
      <c r="C839" s="141" t="s">
        <v>702</v>
      </c>
      <c r="D839" s="141"/>
      <c r="E839" s="141"/>
      <c r="F839" s="141"/>
      <c r="G839" s="57"/>
      <c r="H839" s="57"/>
      <c r="I839" s="57"/>
      <c r="J839" s="68"/>
      <c r="K839" s="61"/>
      <c r="L839" s="107">
        <v>3505.0900388999999</v>
      </c>
      <c r="W839" s="46" t="s">
        <v>702</v>
      </c>
    </row>
    <row r="840" spans="1:23" hidden="1" x14ac:dyDescent="0.2">
      <c r="A840" s="57"/>
      <c r="B840" s="46"/>
      <c r="C840" s="141" t="s">
        <v>703</v>
      </c>
      <c r="D840" s="141"/>
      <c r="E840" s="141"/>
      <c r="F840" s="141"/>
      <c r="G840" s="57"/>
      <c r="H840" s="57"/>
      <c r="I840" s="57"/>
      <c r="J840" s="68"/>
      <c r="K840" s="61"/>
      <c r="L840" s="68"/>
      <c r="W840" s="46" t="s">
        <v>703</v>
      </c>
    </row>
    <row r="841" spans="1:23" hidden="1" x14ac:dyDescent="0.2">
      <c r="A841" s="57"/>
      <c r="B841" s="46"/>
      <c r="C841" s="141" t="s">
        <v>704</v>
      </c>
      <c r="D841" s="141"/>
      <c r="E841" s="141"/>
      <c r="F841" s="141"/>
      <c r="G841" s="57"/>
      <c r="H841" s="57"/>
      <c r="I841" s="57"/>
      <c r="J841" s="68"/>
      <c r="K841" s="61"/>
      <c r="L841" s="68"/>
      <c r="W841" s="46" t="s">
        <v>704</v>
      </c>
    </row>
    <row r="842" spans="1:23" hidden="1" x14ac:dyDescent="0.2">
      <c r="A842" s="57"/>
      <c r="B842" s="46"/>
      <c r="C842" s="141" t="s">
        <v>705</v>
      </c>
      <c r="D842" s="141"/>
      <c r="E842" s="141"/>
      <c r="F842" s="141"/>
      <c r="G842" s="57"/>
      <c r="H842" s="57"/>
      <c r="I842" s="57"/>
      <c r="J842" s="68"/>
      <c r="K842" s="61"/>
      <c r="L842" s="68"/>
      <c r="W842" s="46" t="s">
        <v>705</v>
      </c>
    </row>
    <row r="843" spans="1:23" hidden="1" x14ac:dyDescent="0.2">
      <c r="A843" s="57"/>
      <c r="B843" s="46"/>
      <c r="C843" s="141" t="s">
        <v>706</v>
      </c>
      <c r="D843" s="141"/>
      <c r="E843" s="141"/>
      <c r="F843" s="141"/>
      <c r="G843" s="57"/>
      <c r="H843" s="57"/>
      <c r="I843" s="57"/>
      <c r="J843" s="68"/>
      <c r="K843" s="61"/>
      <c r="L843" s="68"/>
      <c r="W843" s="46" t="s">
        <v>706</v>
      </c>
    </row>
    <row r="844" spans="1:23" hidden="1" x14ac:dyDescent="0.2">
      <c r="A844" s="57"/>
      <c r="B844" s="46"/>
      <c r="C844" s="141" t="s">
        <v>707</v>
      </c>
      <c r="D844" s="141"/>
      <c r="E844" s="141"/>
      <c r="F844" s="141"/>
      <c r="G844" s="57"/>
      <c r="H844" s="57"/>
      <c r="I844" s="57"/>
      <c r="J844" s="68"/>
      <c r="K844" s="61"/>
      <c r="L844" s="68"/>
      <c r="W844" s="46" t="s">
        <v>707</v>
      </c>
    </row>
    <row r="845" spans="1:23" hidden="1" x14ac:dyDescent="0.2">
      <c r="A845" s="57"/>
      <c r="B845" s="46"/>
      <c r="C845" s="141" t="s">
        <v>708</v>
      </c>
      <c r="D845" s="141"/>
      <c r="E845" s="141"/>
      <c r="F845" s="141"/>
      <c r="G845" s="57"/>
      <c r="H845" s="57"/>
      <c r="I845" s="57"/>
      <c r="J845" s="68"/>
      <c r="K845" s="61"/>
      <c r="L845" s="68"/>
      <c r="W845" s="46" t="s">
        <v>708</v>
      </c>
    </row>
    <row r="846" spans="1:23" hidden="1" x14ac:dyDescent="0.2">
      <c r="A846" s="57"/>
      <c r="B846" s="46"/>
      <c r="C846" s="141" t="s">
        <v>709</v>
      </c>
      <c r="D846" s="141"/>
      <c r="E846" s="141"/>
      <c r="F846" s="141"/>
      <c r="G846" s="57"/>
      <c r="H846" s="57"/>
      <c r="I846" s="57"/>
      <c r="J846" s="68"/>
      <c r="K846" s="61"/>
      <c r="L846" s="68"/>
      <c r="W846" s="46" t="s">
        <v>709</v>
      </c>
    </row>
    <row r="847" spans="1:23" ht="25.5" hidden="1" x14ac:dyDescent="0.2">
      <c r="A847" s="57"/>
      <c r="B847" s="46"/>
      <c r="C847" s="141" t="s">
        <v>710</v>
      </c>
      <c r="D847" s="141"/>
      <c r="E847" s="141"/>
      <c r="F847" s="141"/>
      <c r="G847" s="57"/>
      <c r="H847" s="57"/>
      <c r="I847" s="57"/>
      <c r="J847" s="68"/>
      <c r="K847" s="61"/>
      <c r="L847" s="68"/>
      <c r="W847" s="46" t="s">
        <v>710</v>
      </c>
    </row>
    <row r="848" spans="1:23" hidden="1" x14ac:dyDescent="0.2">
      <c r="A848" s="57"/>
      <c r="B848" s="46"/>
      <c r="C848" s="141" t="s">
        <v>711</v>
      </c>
      <c r="D848" s="141"/>
      <c r="E848" s="141"/>
      <c r="F848" s="141"/>
      <c r="G848" s="57"/>
      <c r="H848" s="57"/>
      <c r="I848" s="57"/>
      <c r="J848" s="68"/>
      <c r="K848" s="61"/>
      <c r="L848" s="68"/>
      <c r="W848" s="46" t="s">
        <v>711</v>
      </c>
    </row>
    <row r="849" spans="1:23" hidden="1" x14ac:dyDescent="0.2">
      <c r="A849" s="57"/>
      <c r="B849" s="46"/>
      <c r="C849" s="141" t="s">
        <v>712</v>
      </c>
      <c r="D849" s="141"/>
      <c r="E849" s="141"/>
      <c r="F849" s="141"/>
      <c r="G849" s="57"/>
      <c r="H849" s="57"/>
      <c r="I849" s="57"/>
      <c r="J849" s="68"/>
      <c r="K849" s="61"/>
      <c r="L849" s="68"/>
      <c r="W849" s="46" t="s">
        <v>712</v>
      </c>
    </row>
    <row r="850" spans="1:23" hidden="1" x14ac:dyDescent="0.2">
      <c r="A850" s="57"/>
      <c r="B850" s="46"/>
      <c r="C850" s="141" t="s">
        <v>713</v>
      </c>
      <c r="D850" s="141"/>
      <c r="E850" s="141"/>
      <c r="F850" s="141"/>
      <c r="G850" s="57"/>
      <c r="H850" s="57"/>
      <c r="I850" s="57"/>
      <c r="J850" s="68"/>
      <c r="K850" s="61"/>
      <c r="L850" s="68"/>
      <c r="W850" s="46" t="s">
        <v>713</v>
      </c>
    </row>
    <row r="851" spans="1:23" hidden="1" x14ac:dyDescent="0.2">
      <c r="A851" s="57"/>
      <c r="B851" s="46"/>
      <c r="C851" s="141" t="s">
        <v>714</v>
      </c>
      <c r="D851" s="141"/>
      <c r="E851" s="141"/>
      <c r="F851" s="141"/>
      <c r="G851" s="57"/>
      <c r="H851" s="57"/>
      <c r="I851" s="57"/>
      <c r="J851" s="68"/>
      <c r="K851" s="61"/>
      <c r="L851" s="68"/>
      <c r="W851" s="46" t="s">
        <v>714</v>
      </c>
    </row>
    <row r="852" spans="1:23" ht="25.5" hidden="1" x14ac:dyDescent="0.2">
      <c r="A852" s="57"/>
      <c r="B852" s="46"/>
      <c r="C852" s="141" t="s">
        <v>715</v>
      </c>
      <c r="D852" s="141"/>
      <c r="E852" s="141"/>
      <c r="F852" s="141"/>
      <c r="G852" s="57"/>
      <c r="H852" s="57"/>
      <c r="I852" s="57"/>
      <c r="J852" s="68"/>
      <c r="K852" s="61"/>
      <c r="L852" s="68"/>
      <c r="W852" s="46" t="s">
        <v>715</v>
      </c>
    </row>
    <row r="853" spans="1:23" hidden="1" x14ac:dyDescent="0.2">
      <c r="A853" s="57"/>
      <c r="B853" s="46"/>
      <c r="C853" s="141" t="s">
        <v>716</v>
      </c>
      <c r="D853" s="141"/>
      <c r="E853" s="141"/>
      <c r="F853" s="141"/>
      <c r="G853" s="57"/>
      <c r="H853" s="57"/>
      <c r="I853" s="57"/>
      <c r="J853" s="68"/>
      <c r="K853" s="61"/>
      <c r="L853" s="68"/>
      <c r="W853" s="46" t="s">
        <v>716</v>
      </c>
    </row>
    <row r="854" spans="1:23" hidden="1" x14ac:dyDescent="0.2">
      <c r="A854" s="57"/>
      <c r="B854" s="46"/>
      <c r="C854" s="141" t="s">
        <v>717</v>
      </c>
      <c r="D854" s="141"/>
      <c r="E854" s="141"/>
      <c r="F854" s="141"/>
      <c r="G854" s="57"/>
      <c r="H854" s="57"/>
      <c r="I854" s="57"/>
      <c r="J854" s="68"/>
      <c r="K854" s="61"/>
      <c r="L854" s="68"/>
      <c r="W854" s="46" t="s">
        <v>717</v>
      </c>
    </row>
    <row r="855" spans="1:23" hidden="1" x14ac:dyDescent="0.2">
      <c r="A855" s="57"/>
      <c r="B855" s="46"/>
      <c r="C855" s="141" t="s">
        <v>718</v>
      </c>
      <c r="D855" s="141"/>
      <c r="E855" s="141"/>
      <c r="F855" s="141"/>
      <c r="G855" s="57"/>
      <c r="H855" s="57"/>
      <c r="I855" s="57"/>
      <c r="J855" s="68"/>
      <c r="K855" s="61"/>
      <c r="L855" s="68"/>
      <c r="W855" s="46" t="s">
        <v>718</v>
      </c>
    </row>
    <row r="856" spans="1:23" hidden="1" x14ac:dyDescent="0.2">
      <c r="A856" s="57"/>
      <c r="B856" s="46"/>
      <c r="C856" s="141" t="s">
        <v>719</v>
      </c>
      <c r="D856" s="141"/>
      <c r="E856" s="141"/>
      <c r="F856" s="141"/>
      <c r="G856" s="57"/>
      <c r="H856" s="57"/>
      <c r="I856" s="57"/>
      <c r="J856" s="68"/>
      <c r="K856" s="61"/>
      <c r="L856" s="68"/>
      <c r="W856" s="46" t="s">
        <v>719</v>
      </c>
    </row>
    <row r="857" spans="1:23" hidden="1" x14ac:dyDescent="0.2">
      <c r="A857" s="57"/>
      <c r="B857" s="46"/>
      <c r="C857" s="141" t="s">
        <v>720</v>
      </c>
      <c r="D857" s="141"/>
      <c r="E857" s="141"/>
      <c r="F857" s="141"/>
      <c r="G857" s="57"/>
      <c r="H857" s="57"/>
      <c r="I857" s="57"/>
      <c r="J857" s="68"/>
      <c r="K857" s="61"/>
      <c r="L857" s="68"/>
      <c r="W857" s="46" t="s">
        <v>720</v>
      </c>
    </row>
    <row r="858" spans="1:23" hidden="1" x14ac:dyDescent="0.2">
      <c r="A858" s="57"/>
      <c r="B858" s="46"/>
      <c r="C858" s="141" t="s">
        <v>721</v>
      </c>
      <c r="D858" s="141"/>
      <c r="E858" s="141"/>
      <c r="F858" s="141"/>
      <c r="G858" s="57"/>
      <c r="H858" s="57"/>
      <c r="I858" s="57"/>
      <c r="J858" s="68"/>
      <c r="K858" s="61"/>
      <c r="L858" s="68"/>
      <c r="W858" s="46" t="s">
        <v>721</v>
      </c>
    </row>
    <row r="859" spans="1:23" hidden="1" x14ac:dyDescent="0.2">
      <c r="A859" s="57"/>
      <c r="B859" s="46"/>
      <c r="C859" s="141" t="s">
        <v>722</v>
      </c>
      <c r="D859" s="141"/>
      <c r="E859" s="141"/>
      <c r="F859" s="141"/>
      <c r="G859" s="57"/>
      <c r="H859" s="57"/>
      <c r="I859" s="57"/>
      <c r="J859" s="68"/>
      <c r="K859" s="61"/>
      <c r="L859" s="68"/>
      <c r="W859" s="46" t="s">
        <v>722</v>
      </c>
    </row>
    <row r="860" spans="1:23" ht="25.5" hidden="1" x14ac:dyDescent="0.2">
      <c r="A860" s="57"/>
      <c r="B860" s="46"/>
      <c r="C860" s="141" t="s">
        <v>723</v>
      </c>
      <c r="D860" s="141"/>
      <c r="E860" s="141"/>
      <c r="F860" s="141"/>
      <c r="G860" s="57"/>
      <c r="H860" s="57"/>
      <c r="I860" s="57"/>
      <c r="J860" s="68"/>
      <c r="K860" s="61"/>
      <c r="L860" s="68"/>
      <c r="W860" s="46" t="s">
        <v>723</v>
      </c>
    </row>
    <row r="861" spans="1:23" hidden="1" x14ac:dyDescent="0.2">
      <c r="A861" s="57"/>
      <c r="B861" s="46"/>
      <c r="C861" s="141" t="s">
        <v>724</v>
      </c>
      <c r="D861" s="141"/>
      <c r="E861" s="141"/>
      <c r="F861" s="141"/>
      <c r="G861" s="57"/>
      <c r="H861" s="57"/>
      <c r="I861" s="57"/>
      <c r="J861" s="68"/>
      <c r="K861" s="61"/>
      <c r="L861" s="68"/>
      <c r="W861" s="46" t="s">
        <v>724</v>
      </c>
    </row>
    <row r="862" spans="1:23" hidden="1" x14ac:dyDescent="0.2">
      <c r="A862" s="57"/>
      <c r="B862" s="46"/>
      <c r="C862" s="141" t="s">
        <v>725</v>
      </c>
      <c r="D862" s="141"/>
      <c r="E862" s="141"/>
      <c r="F862" s="141"/>
      <c r="G862" s="57"/>
      <c r="H862" s="57"/>
      <c r="I862" s="57"/>
      <c r="J862" s="68"/>
      <c r="K862" s="61"/>
      <c r="L862" s="68"/>
      <c r="W862" s="46" t="s">
        <v>725</v>
      </c>
    </row>
    <row r="863" spans="1:23" hidden="1" x14ac:dyDescent="0.2">
      <c r="A863" s="57"/>
      <c r="B863" s="46"/>
      <c r="C863" s="141" t="s">
        <v>726</v>
      </c>
      <c r="D863" s="141"/>
      <c r="E863" s="141"/>
      <c r="F863" s="141"/>
      <c r="G863" s="57"/>
      <c r="H863" s="57"/>
      <c r="I863" s="57"/>
      <c r="J863" s="68"/>
      <c r="K863" s="61"/>
      <c r="L863" s="68"/>
      <c r="W863" s="46" t="s">
        <v>726</v>
      </c>
    </row>
    <row r="864" spans="1:23" hidden="1" x14ac:dyDescent="0.2">
      <c r="A864" s="57"/>
      <c r="B864" s="46"/>
      <c r="C864" s="141" t="s">
        <v>727</v>
      </c>
      <c r="D864" s="141"/>
      <c r="E864" s="141"/>
      <c r="F864" s="141"/>
      <c r="G864" s="57"/>
      <c r="H864" s="57"/>
      <c r="I864" s="57"/>
      <c r="J864" s="68"/>
      <c r="K864" s="61"/>
      <c r="L864" s="68"/>
      <c r="W864" s="46" t="s">
        <v>727</v>
      </c>
    </row>
    <row r="865" spans="1:23" ht="25.5" hidden="1" x14ac:dyDescent="0.2">
      <c r="A865" s="57"/>
      <c r="B865" s="46"/>
      <c r="C865" s="141" t="s">
        <v>728</v>
      </c>
      <c r="D865" s="141"/>
      <c r="E865" s="141"/>
      <c r="F865" s="141"/>
      <c r="G865" s="57"/>
      <c r="H865" s="57"/>
      <c r="I865" s="57"/>
      <c r="J865" s="68"/>
      <c r="K865" s="61"/>
      <c r="L865" s="68"/>
      <c r="W865" s="46" t="s">
        <v>728</v>
      </c>
    </row>
    <row r="866" spans="1:23" hidden="1" x14ac:dyDescent="0.2">
      <c r="A866" s="57"/>
      <c r="B866" s="46"/>
      <c r="C866" s="141" t="s">
        <v>729</v>
      </c>
      <c r="D866" s="141"/>
      <c r="E866" s="141"/>
      <c r="F866" s="141"/>
      <c r="G866" s="57"/>
      <c r="H866" s="57"/>
      <c r="I866" s="57"/>
      <c r="J866" s="68"/>
      <c r="K866" s="61"/>
      <c r="L866" s="71">
        <v>1254363.5</v>
      </c>
      <c r="W866" s="46" t="s">
        <v>729</v>
      </c>
    </row>
    <row r="867" spans="1:23" hidden="1" x14ac:dyDescent="0.2">
      <c r="A867" s="57"/>
      <c r="B867" s="46"/>
      <c r="C867" s="141" t="s">
        <v>730</v>
      </c>
      <c r="D867" s="141"/>
      <c r="E867" s="141"/>
      <c r="F867" s="141"/>
      <c r="G867" s="57"/>
      <c r="H867" s="57"/>
      <c r="I867" s="57"/>
      <c r="J867" s="68"/>
      <c r="K867" s="61"/>
      <c r="L867" s="70">
        <v>52439.01</v>
      </c>
      <c r="W867" s="46" t="s">
        <v>730</v>
      </c>
    </row>
    <row r="868" spans="1:23" hidden="1" x14ac:dyDescent="0.2">
      <c r="A868" s="57"/>
      <c r="B868" s="46"/>
      <c r="C868" s="141" t="s">
        <v>731</v>
      </c>
      <c r="D868" s="141"/>
      <c r="E868" s="141"/>
      <c r="F868" s="141"/>
      <c r="G868" s="57"/>
      <c r="H868" s="57"/>
      <c r="I868" s="57"/>
      <c r="J868" s="68"/>
      <c r="K868" s="61"/>
      <c r="L868" s="70">
        <v>23319.69</v>
      </c>
      <c r="W868" s="46" t="s">
        <v>731</v>
      </c>
    </row>
    <row r="869" spans="1:23" hidden="1" x14ac:dyDescent="0.2">
      <c r="A869" s="57"/>
      <c r="B869" s="46"/>
      <c r="C869" s="141" t="s">
        <v>732</v>
      </c>
      <c r="D869" s="141"/>
      <c r="E869" s="141"/>
      <c r="F869" s="141"/>
      <c r="G869" s="57"/>
      <c r="H869" s="57"/>
      <c r="I869" s="57"/>
      <c r="J869" s="68"/>
      <c r="K869" s="61"/>
      <c r="L869" s="70">
        <v>2722.55</v>
      </c>
      <c r="W869" s="46" t="s">
        <v>732</v>
      </c>
    </row>
    <row r="870" spans="1:23" hidden="1" x14ac:dyDescent="0.2">
      <c r="A870" s="57"/>
      <c r="B870" s="46"/>
      <c r="C870" s="141" t="s">
        <v>733</v>
      </c>
      <c r="D870" s="141"/>
      <c r="E870" s="141"/>
      <c r="F870" s="141"/>
      <c r="G870" s="57"/>
      <c r="H870" s="57"/>
      <c r="I870" s="57"/>
      <c r="J870" s="68"/>
      <c r="K870" s="61"/>
      <c r="L870" s="71">
        <v>130150.8</v>
      </c>
      <c r="W870" s="46" t="s">
        <v>733</v>
      </c>
    </row>
    <row r="871" spans="1:23" hidden="1" x14ac:dyDescent="0.2">
      <c r="A871" s="57"/>
      <c r="B871" s="46"/>
      <c r="C871" s="141" t="s">
        <v>734</v>
      </c>
      <c r="D871" s="141"/>
      <c r="E871" s="141"/>
      <c r="F871" s="141"/>
      <c r="G871" s="57"/>
      <c r="H871" s="57"/>
      <c r="I871" s="57"/>
      <c r="J871" s="68"/>
      <c r="K871" s="61"/>
      <c r="L871" s="71">
        <v>1174669.1499999999</v>
      </c>
      <c r="W871" s="46" t="s">
        <v>734</v>
      </c>
    </row>
    <row r="872" spans="1:23" hidden="1" x14ac:dyDescent="0.2">
      <c r="A872" s="57"/>
      <c r="B872" s="46"/>
      <c r="C872" s="141" t="s">
        <v>735</v>
      </c>
      <c r="D872" s="141"/>
      <c r="E872" s="141"/>
      <c r="F872" s="141"/>
      <c r="G872" s="57"/>
      <c r="H872" s="57"/>
      <c r="I872" s="57"/>
      <c r="J872" s="68"/>
      <c r="K872" s="61"/>
      <c r="L872" s="71">
        <v>655686</v>
      </c>
      <c r="W872" s="46" t="s">
        <v>735</v>
      </c>
    </row>
    <row r="873" spans="1:23" hidden="1" x14ac:dyDescent="0.2">
      <c r="A873" s="57"/>
      <c r="B873" s="46"/>
      <c r="C873" s="141" t="s">
        <v>736</v>
      </c>
      <c r="D873" s="141"/>
      <c r="E873" s="141"/>
      <c r="F873" s="141"/>
      <c r="G873" s="57"/>
      <c r="H873" s="57"/>
      <c r="I873" s="57"/>
      <c r="J873" s="68"/>
      <c r="K873" s="61"/>
      <c r="L873" s="71">
        <v>1277683.19</v>
      </c>
      <c r="W873" s="46" t="s">
        <v>736</v>
      </c>
    </row>
    <row r="874" spans="1:23" hidden="1" x14ac:dyDescent="0.2">
      <c r="A874" s="57"/>
      <c r="B874" s="46"/>
      <c r="C874" s="141" t="s">
        <v>737</v>
      </c>
      <c r="D874" s="141"/>
      <c r="E874" s="141"/>
      <c r="F874" s="141"/>
      <c r="G874" s="57"/>
      <c r="H874" s="57"/>
      <c r="I874" s="57"/>
      <c r="J874" s="68"/>
      <c r="K874" s="61"/>
      <c r="L874" s="71">
        <v>1462995.55</v>
      </c>
      <c r="W874" s="46" t="s">
        <v>737</v>
      </c>
    </row>
    <row r="875" spans="1:23" hidden="1" x14ac:dyDescent="0.2">
      <c r="A875" s="57"/>
      <c r="B875" s="46"/>
      <c r="C875" s="141" t="s">
        <v>738</v>
      </c>
      <c r="D875" s="141"/>
      <c r="E875" s="141"/>
      <c r="F875" s="141"/>
      <c r="G875" s="57"/>
      <c r="H875" s="57"/>
      <c r="I875" s="57"/>
      <c r="J875" s="68"/>
      <c r="K875" s="61"/>
      <c r="L875" s="71">
        <v>3163199.9</v>
      </c>
      <c r="W875" s="46" t="s">
        <v>738</v>
      </c>
    </row>
    <row r="876" spans="1:23" hidden="1" x14ac:dyDescent="0.2">
      <c r="A876" s="57"/>
      <c r="B876" s="46"/>
      <c r="C876" s="141" t="s">
        <v>24</v>
      </c>
      <c r="D876" s="141"/>
      <c r="E876" s="141"/>
      <c r="F876" s="141"/>
      <c r="G876" s="57"/>
      <c r="H876" s="57"/>
      <c r="I876" s="57"/>
      <c r="J876" s="68"/>
      <c r="K876" s="61"/>
      <c r="L876" s="68"/>
      <c r="W876" s="46" t="s">
        <v>24</v>
      </c>
    </row>
    <row r="877" spans="1:23" hidden="1" x14ac:dyDescent="0.2">
      <c r="A877" s="57"/>
      <c r="B877" s="46"/>
      <c r="C877" s="141" t="s">
        <v>739</v>
      </c>
      <c r="D877" s="141"/>
      <c r="E877" s="141"/>
      <c r="F877" s="141"/>
      <c r="G877" s="57"/>
      <c r="H877" s="57"/>
      <c r="I877" s="57"/>
      <c r="J877" s="68"/>
      <c r="K877" s="61"/>
      <c r="L877" s="68"/>
      <c r="W877" s="46" t="s">
        <v>739</v>
      </c>
    </row>
    <row r="878" spans="1:23" ht="25.5" hidden="1" x14ac:dyDescent="0.2">
      <c r="A878" s="57"/>
      <c r="B878" s="46"/>
      <c r="C878" s="141" t="s">
        <v>740</v>
      </c>
      <c r="D878" s="141"/>
      <c r="E878" s="141"/>
      <c r="F878" s="141"/>
      <c r="G878" s="57"/>
      <c r="H878" s="57"/>
      <c r="I878" s="57"/>
      <c r="J878" s="68"/>
      <c r="K878" s="61"/>
      <c r="L878" s="68"/>
      <c r="W878" s="46" t="s">
        <v>740</v>
      </c>
    </row>
    <row r="879" spans="1:23" ht="25.5" hidden="1" x14ac:dyDescent="0.2">
      <c r="A879" s="57"/>
      <c r="B879" s="46"/>
      <c r="C879" s="141" t="s">
        <v>741</v>
      </c>
      <c r="D879" s="141"/>
      <c r="E879" s="141"/>
      <c r="F879" s="141"/>
      <c r="G879" s="57"/>
      <c r="H879" s="57"/>
      <c r="I879" s="57"/>
      <c r="J879" s="68"/>
      <c r="K879" s="61"/>
      <c r="L879" s="68"/>
      <c r="W879" s="46" t="s">
        <v>741</v>
      </c>
    </row>
    <row r="880" spans="1:23" hidden="1" x14ac:dyDescent="0.2">
      <c r="A880" s="57"/>
      <c r="B880" s="46"/>
      <c r="C880" s="141" t="s">
        <v>742</v>
      </c>
      <c r="D880" s="141"/>
      <c r="E880" s="141"/>
      <c r="F880" s="141"/>
      <c r="G880" s="57"/>
      <c r="H880" s="57"/>
      <c r="I880" s="57"/>
      <c r="J880" s="68"/>
      <c r="K880" s="61"/>
      <c r="L880" s="68"/>
      <c r="W880" s="46" t="s">
        <v>742</v>
      </c>
    </row>
    <row r="881" spans="1:23" ht="25.5" hidden="1" x14ac:dyDescent="0.2">
      <c r="A881" s="57"/>
      <c r="B881" s="46"/>
      <c r="C881" s="141" t="s">
        <v>743</v>
      </c>
      <c r="D881" s="141"/>
      <c r="E881" s="141"/>
      <c r="F881" s="141"/>
      <c r="G881" s="57"/>
      <c r="H881" s="57"/>
      <c r="I881" s="57"/>
      <c r="J881" s="68"/>
      <c r="K881" s="61"/>
      <c r="L881" s="68"/>
      <c r="W881" s="46" t="s">
        <v>743</v>
      </c>
    </row>
    <row r="882" spans="1:23" ht="25.5" hidden="1" x14ac:dyDescent="0.2">
      <c r="A882" s="57"/>
      <c r="B882" s="46"/>
      <c r="C882" s="141" t="s">
        <v>744</v>
      </c>
      <c r="D882" s="141"/>
      <c r="E882" s="141"/>
      <c r="F882" s="141"/>
      <c r="G882" s="57"/>
      <c r="H882" s="57"/>
      <c r="I882" s="57"/>
      <c r="J882" s="68"/>
      <c r="K882" s="61"/>
      <c r="L882" s="68"/>
      <c r="W882" s="46" t="s">
        <v>744</v>
      </c>
    </row>
    <row r="883" spans="1:23" hidden="1" x14ac:dyDescent="0.2">
      <c r="A883" s="57"/>
      <c r="B883" s="46"/>
      <c r="C883" s="141" t="s">
        <v>745</v>
      </c>
      <c r="D883" s="141"/>
      <c r="E883" s="141"/>
      <c r="F883" s="141"/>
      <c r="G883" s="57"/>
      <c r="H883" s="57"/>
      <c r="I883" s="57"/>
      <c r="J883" s="68"/>
      <c r="K883" s="61"/>
      <c r="L883" s="68"/>
      <c r="W883" s="46" t="s">
        <v>745</v>
      </c>
    </row>
    <row r="884" spans="1:23" ht="25.5" hidden="1" x14ac:dyDescent="0.2">
      <c r="A884" s="57"/>
      <c r="B884" s="46"/>
      <c r="C884" s="141" t="s">
        <v>746</v>
      </c>
      <c r="D884" s="141"/>
      <c r="E884" s="141"/>
      <c r="F884" s="141"/>
      <c r="G884" s="57"/>
      <c r="H884" s="57"/>
      <c r="I884" s="57"/>
      <c r="J884" s="68"/>
      <c r="K884" s="61"/>
      <c r="L884" s="68"/>
      <c r="W884" s="46" t="s">
        <v>746</v>
      </c>
    </row>
    <row r="885" spans="1:23" ht="25.5" hidden="1" x14ac:dyDescent="0.2">
      <c r="A885" s="57"/>
      <c r="B885" s="46"/>
      <c r="C885" s="141" t="s">
        <v>747</v>
      </c>
      <c r="D885" s="141"/>
      <c r="E885" s="141"/>
      <c r="F885" s="141"/>
      <c r="G885" s="57"/>
      <c r="H885" s="57"/>
      <c r="I885" s="57"/>
      <c r="J885" s="68"/>
      <c r="K885" s="61"/>
      <c r="L885" s="68"/>
      <c r="W885" s="46" t="s">
        <v>747</v>
      </c>
    </row>
    <row r="886" spans="1:23" hidden="1" x14ac:dyDescent="0.2">
      <c r="A886" s="57"/>
      <c r="B886" s="46"/>
      <c r="C886" s="141" t="s">
        <v>748</v>
      </c>
      <c r="D886" s="141"/>
      <c r="E886" s="141"/>
      <c r="F886" s="141"/>
      <c r="G886" s="57"/>
      <c r="H886" s="57"/>
      <c r="I886" s="57"/>
      <c r="J886" s="68"/>
      <c r="K886" s="61"/>
      <c r="L886" s="68"/>
      <c r="W886" s="46" t="s">
        <v>748</v>
      </c>
    </row>
    <row r="887" spans="1:23" ht="25.5" hidden="1" x14ac:dyDescent="0.2">
      <c r="A887" s="57"/>
      <c r="B887" s="46"/>
      <c r="C887" s="141" t="s">
        <v>749</v>
      </c>
      <c r="D887" s="141"/>
      <c r="E887" s="141"/>
      <c r="F887" s="141"/>
      <c r="G887" s="57"/>
      <c r="H887" s="57"/>
      <c r="I887" s="57"/>
      <c r="J887" s="68"/>
      <c r="K887" s="61"/>
      <c r="L887" s="68"/>
      <c r="W887" s="46" t="s">
        <v>749</v>
      </c>
    </row>
    <row r="888" spans="1:23" ht="25.5" hidden="1" x14ac:dyDescent="0.2">
      <c r="A888" s="57"/>
      <c r="B888" s="46"/>
      <c r="C888" s="141" t="s">
        <v>750</v>
      </c>
      <c r="D888" s="141"/>
      <c r="E888" s="141"/>
      <c r="F888" s="141"/>
      <c r="G888" s="57"/>
      <c r="H888" s="57"/>
      <c r="I888" s="57"/>
      <c r="J888" s="68"/>
      <c r="K888" s="61"/>
      <c r="L888" s="68"/>
      <c r="W888" s="46" t="s">
        <v>750</v>
      </c>
    </row>
    <row r="889" spans="1:23" hidden="1" x14ac:dyDescent="0.2">
      <c r="A889" s="57"/>
      <c r="B889" s="46"/>
      <c r="C889" s="141" t="s">
        <v>751</v>
      </c>
      <c r="D889" s="141"/>
      <c r="E889" s="141"/>
      <c r="F889" s="141"/>
      <c r="G889" s="57"/>
      <c r="H889" s="57"/>
      <c r="I889" s="57"/>
      <c r="J889" s="68"/>
      <c r="K889" s="61"/>
      <c r="L889" s="68"/>
      <c r="W889" s="46" t="s">
        <v>751</v>
      </c>
    </row>
    <row r="890" spans="1:23" ht="25.5" hidden="1" x14ac:dyDescent="0.2">
      <c r="A890" s="57"/>
      <c r="B890" s="46"/>
      <c r="C890" s="141" t="s">
        <v>752</v>
      </c>
      <c r="D890" s="141"/>
      <c r="E890" s="141"/>
      <c r="F890" s="141"/>
      <c r="G890" s="57"/>
      <c r="H890" s="57"/>
      <c r="I890" s="57"/>
      <c r="J890" s="68"/>
      <c r="K890" s="61"/>
      <c r="L890" s="68"/>
      <c r="W890" s="46" t="s">
        <v>752</v>
      </c>
    </row>
    <row r="891" spans="1:23" ht="25.5" hidden="1" x14ac:dyDescent="0.2">
      <c r="A891" s="57"/>
      <c r="B891" s="46"/>
      <c r="C891" s="141" t="s">
        <v>753</v>
      </c>
      <c r="D891" s="141"/>
      <c r="E891" s="141"/>
      <c r="F891" s="141"/>
      <c r="G891" s="57"/>
      <c r="H891" s="57"/>
      <c r="I891" s="57"/>
      <c r="J891" s="68"/>
      <c r="K891" s="61"/>
      <c r="L891" s="68"/>
      <c r="W891" s="46" t="s">
        <v>753</v>
      </c>
    </row>
    <row r="892" spans="1:23" hidden="1" x14ac:dyDescent="0.2">
      <c r="A892" s="57"/>
      <c r="B892" s="46"/>
      <c r="C892" s="141" t="s">
        <v>754</v>
      </c>
      <c r="D892" s="141"/>
      <c r="E892" s="141"/>
      <c r="F892" s="141"/>
      <c r="G892" s="57"/>
      <c r="H892" s="57"/>
      <c r="I892" s="57"/>
      <c r="J892" s="68"/>
      <c r="K892" s="61"/>
      <c r="L892" s="68"/>
      <c r="W892" s="46" t="s">
        <v>754</v>
      </c>
    </row>
    <row r="893" spans="1:23" ht="25.5" hidden="1" x14ac:dyDescent="0.2">
      <c r="A893" s="57"/>
      <c r="B893" s="46"/>
      <c r="C893" s="141" t="s">
        <v>755</v>
      </c>
      <c r="D893" s="141"/>
      <c r="E893" s="141"/>
      <c r="F893" s="141"/>
      <c r="G893" s="57"/>
      <c r="H893" s="57"/>
      <c r="I893" s="57"/>
      <c r="J893" s="68"/>
      <c r="K893" s="61"/>
      <c r="L893" s="68"/>
      <c r="W893" s="46" t="s">
        <v>755</v>
      </c>
    </row>
    <row r="894" spans="1:23" ht="25.5" hidden="1" x14ac:dyDescent="0.2">
      <c r="A894" s="57"/>
      <c r="B894" s="46"/>
      <c r="C894" s="141" t="s">
        <v>756</v>
      </c>
      <c r="D894" s="141"/>
      <c r="E894" s="141"/>
      <c r="F894" s="141"/>
      <c r="G894" s="57"/>
      <c r="H894" s="57"/>
      <c r="I894" s="57"/>
      <c r="J894" s="68"/>
      <c r="K894" s="61"/>
      <c r="L894" s="68"/>
      <c r="W894" s="46" t="s">
        <v>756</v>
      </c>
    </row>
    <row r="895" spans="1:23" hidden="1" x14ac:dyDescent="0.2">
      <c r="A895" s="57"/>
      <c r="B895" s="46"/>
      <c r="C895" s="141" t="s">
        <v>757</v>
      </c>
      <c r="D895" s="141"/>
      <c r="E895" s="141"/>
      <c r="F895" s="141"/>
      <c r="G895" s="57"/>
      <c r="H895" s="57"/>
      <c r="I895" s="57"/>
      <c r="J895" s="68"/>
      <c r="K895" s="61"/>
      <c r="L895" s="68"/>
      <c r="W895" s="46" t="s">
        <v>757</v>
      </c>
    </row>
    <row r="896" spans="1:23" ht="25.5" hidden="1" x14ac:dyDescent="0.2">
      <c r="A896" s="57"/>
      <c r="B896" s="46"/>
      <c r="C896" s="141" t="s">
        <v>758</v>
      </c>
      <c r="D896" s="141"/>
      <c r="E896" s="141"/>
      <c r="F896" s="141"/>
      <c r="G896" s="57"/>
      <c r="H896" s="57"/>
      <c r="I896" s="57"/>
      <c r="J896" s="68"/>
      <c r="K896" s="61"/>
      <c r="L896" s="68"/>
      <c r="W896" s="46" t="s">
        <v>758</v>
      </c>
    </row>
    <row r="897" spans="1:23" ht="25.5" hidden="1" x14ac:dyDescent="0.2">
      <c r="A897" s="57"/>
      <c r="B897" s="46"/>
      <c r="C897" s="141" t="s">
        <v>759</v>
      </c>
      <c r="D897" s="141"/>
      <c r="E897" s="141"/>
      <c r="F897" s="141"/>
      <c r="G897" s="57"/>
      <c r="H897" s="57"/>
      <c r="I897" s="57"/>
      <c r="J897" s="68"/>
      <c r="K897" s="61"/>
      <c r="L897" s="68"/>
      <c r="W897" s="46" t="s">
        <v>759</v>
      </c>
    </row>
    <row r="898" spans="1:23" hidden="1" x14ac:dyDescent="0.2">
      <c r="A898" s="57"/>
      <c r="B898" s="46"/>
      <c r="C898" s="141" t="s">
        <v>760</v>
      </c>
      <c r="D898" s="141"/>
      <c r="E898" s="141"/>
      <c r="F898" s="141"/>
      <c r="G898" s="57"/>
      <c r="H898" s="57"/>
      <c r="I898" s="57"/>
      <c r="J898" s="68"/>
      <c r="K898" s="61"/>
      <c r="L898" s="68"/>
      <c r="W898" s="46" t="s">
        <v>760</v>
      </c>
    </row>
    <row r="899" spans="1:23" ht="25.5" hidden="1" x14ac:dyDescent="0.2">
      <c r="A899" s="57"/>
      <c r="B899" s="46"/>
      <c r="C899" s="141" t="s">
        <v>761</v>
      </c>
      <c r="D899" s="141"/>
      <c r="E899" s="141"/>
      <c r="F899" s="141"/>
      <c r="G899" s="57"/>
      <c r="H899" s="57"/>
      <c r="I899" s="57"/>
      <c r="J899" s="68"/>
      <c r="K899" s="61"/>
      <c r="L899" s="68"/>
      <c r="W899" s="46" t="s">
        <v>761</v>
      </c>
    </row>
    <row r="900" spans="1:23" ht="25.5" hidden="1" x14ac:dyDescent="0.2">
      <c r="A900" s="57"/>
      <c r="B900" s="46"/>
      <c r="C900" s="141" t="s">
        <v>762</v>
      </c>
      <c r="D900" s="141"/>
      <c r="E900" s="141"/>
      <c r="F900" s="141"/>
      <c r="G900" s="57"/>
      <c r="H900" s="57"/>
      <c r="I900" s="57"/>
      <c r="J900" s="68"/>
      <c r="K900" s="61"/>
      <c r="L900" s="68"/>
      <c r="W900" s="46" t="s">
        <v>762</v>
      </c>
    </row>
    <row r="901" spans="1:23" hidden="1" x14ac:dyDescent="0.2">
      <c r="A901" s="57"/>
      <c r="B901" s="46"/>
      <c r="C901" s="141" t="s">
        <v>763</v>
      </c>
      <c r="D901" s="141"/>
      <c r="E901" s="141"/>
      <c r="F901" s="141"/>
      <c r="G901" s="57"/>
      <c r="H901" s="57"/>
      <c r="I901" s="57"/>
      <c r="J901" s="68"/>
      <c r="K901" s="61"/>
      <c r="L901" s="68"/>
      <c r="W901" s="46" t="s">
        <v>763</v>
      </c>
    </row>
    <row r="902" spans="1:23" ht="25.5" hidden="1" x14ac:dyDescent="0.2">
      <c r="A902" s="57"/>
      <c r="B902" s="46"/>
      <c r="C902" s="141" t="s">
        <v>764</v>
      </c>
      <c r="D902" s="141"/>
      <c r="E902" s="141"/>
      <c r="F902" s="141"/>
      <c r="G902" s="57"/>
      <c r="H902" s="57"/>
      <c r="I902" s="57"/>
      <c r="J902" s="68"/>
      <c r="K902" s="61"/>
      <c r="L902" s="68"/>
      <c r="W902" s="46" t="s">
        <v>764</v>
      </c>
    </row>
    <row r="903" spans="1:23" ht="25.5" hidden="1" x14ac:dyDescent="0.2">
      <c r="A903" s="57"/>
      <c r="B903" s="46"/>
      <c r="C903" s="141" t="s">
        <v>765</v>
      </c>
      <c r="D903" s="141"/>
      <c r="E903" s="141"/>
      <c r="F903" s="141"/>
      <c r="G903" s="57"/>
      <c r="H903" s="57"/>
      <c r="I903" s="57"/>
      <c r="J903" s="68"/>
      <c r="K903" s="61"/>
      <c r="L903" s="68"/>
      <c r="W903" s="46" t="s">
        <v>765</v>
      </c>
    </row>
    <row r="904" spans="1:23" hidden="1" x14ac:dyDescent="0.2">
      <c r="A904" s="57"/>
      <c r="B904" s="46"/>
      <c r="C904" s="141" t="s">
        <v>766</v>
      </c>
      <c r="D904" s="141"/>
      <c r="E904" s="141"/>
      <c r="F904" s="141"/>
      <c r="G904" s="57"/>
      <c r="H904" s="57"/>
      <c r="I904" s="57"/>
      <c r="J904" s="68"/>
      <c r="K904" s="61"/>
      <c r="L904" s="68"/>
      <c r="W904" s="46" t="s">
        <v>766</v>
      </c>
    </row>
    <row r="905" spans="1:23" ht="25.5" hidden="1" x14ac:dyDescent="0.2">
      <c r="A905" s="57"/>
      <c r="B905" s="46"/>
      <c r="C905" s="141" t="s">
        <v>767</v>
      </c>
      <c r="D905" s="141"/>
      <c r="E905" s="141"/>
      <c r="F905" s="141"/>
      <c r="G905" s="57"/>
      <c r="H905" s="57"/>
      <c r="I905" s="57"/>
      <c r="J905" s="68"/>
      <c r="K905" s="61"/>
      <c r="L905" s="68"/>
      <c r="W905" s="46" t="s">
        <v>767</v>
      </c>
    </row>
    <row r="906" spans="1:23" ht="25.5" hidden="1" x14ac:dyDescent="0.2">
      <c r="A906" s="57"/>
      <c r="B906" s="46"/>
      <c r="C906" s="141" t="s">
        <v>768</v>
      </c>
      <c r="D906" s="141"/>
      <c r="E906" s="141"/>
      <c r="F906" s="141"/>
      <c r="G906" s="57"/>
      <c r="H906" s="57"/>
      <c r="I906" s="57"/>
      <c r="J906" s="68"/>
      <c r="K906" s="61"/>
      <c r="L906" s="68"/>
      <c r="W906" s="46" t="s">
        <v>768</v>
      </c>
    </row>
    <row r="907" spans="1:23" hidden="1" x14ac:dyDescent="0.2">
      <c r="A907" s="57"/>
      <c r="B907" s="46"/>
      <c r="C907" s="141" t="s">
        <v>769</v>
      </c>
      <c r="D907" s="141"/>
      <c r="E907" s="141"/>
      <c r="F907" s="141"/>
      <c r="G907" s="57"/>
      <c r="H907" s="57"/>
      <c r="I907" s="57"/>
      <c r="J907" s="68"/>
      <c r="K907" s="61"/>
      <c r="L907" s="68"/>
      <c r="W907" s="46" t="s">
        <v>769</v>
      </c>
    </row>
    <row r="908" spans="1:23" hidden="1" x14ac:dyDescent="0.2">
      <c r="A908" s="57"/>
      <c r="B908" s="46"/>
      <c r="C908" s="141" t="s">
        <v>770</v>
      </c>
      <c r="D908" s="141"/>
      <c r="E908" s="141"/>
      <c r="F908" s="141"/>
      <c r="G908" s="57"/>
      <c r="H908" s="57"/>
      <c r="I908" s="57"/>
      <c r="J908" s="68"/>
      <c r="K908" s="61"/>
      <c r="L908" s="68"/>
      <c r="W908" s="46" t="s">
        <v>770</v>
      </c>
    </row>
    <row r="909" spans="1:23" ht="25.5" hidden="1" x14ac:dyDescent="0.2">
      <c r="A909" s="57"/>
      <c r="B909" s="46"/>
      <c r="C909" s="141" t="s">
        <v>771</v>
      </c>
      <c r="D909" s="141"/>
      <c r="E909" s="141"/>
      <c r="F909" s="141"/>
      <c r="G909" s="57"/>
      <c r="H909" s="57"/>
      <c r="I909" s="57"/>
      <c r="J909" s="68"/>
      <c r="K909" s="61"/>
      <c r="L909" s="68"/>
      <c r="W909" s="46" t="s">
        <v>771</v>
      </c>
    </row>
    <row r="910" spans="1:23" ht="25.5" hidden="1" x14ac:dyDescent="0.2">
      <c r="A910" s="57"/>
      <c r="B910" s="46"/>
      <c r="C910" s="141" t="s">
        <v>772</v>
      </c>
      <c r="D910" s="141"/>
      <c r="E910" s="141"/>
      <c r="F910" s="141"/>
      <c r="G910" s="57"/>
      <c r="H910" s="57"/>
      <c r="I910" s="57"/>
      <c r="J910" s="68"/>
      <c r="K910" s="61"/>
      <c r="L910" s="68"/>
      <c r="W910" s="46" t="s">
        <v>772</v>
      </c>
    </row>
    <row r="911" spans="1:23" hidden="1" x14ac:dyDescent="0.2">
      <c r="A911" s="57"/>
      <c r="B911" s="46"/>
      <c r="C911" s="141" t="s">
        <v>773</v>
      </c>
      <c r="D911" s="141"/>
      <c r="E911" s="141"/>
      <c r="F911" s="141"/>
      <c r="G911" s="57"/>
      <c r="H911" s="57"/>
      <c r="I911" s="57"/>
      <c r="J911" s="68"/>
      <c r="K911" s="61"/>
      <c r="L911" s="68"/>
      <c r="W911" s="46" t="s">
        <v>773</v>
      </c>
    </row>
    <row r="912" spans="1:23" ht="25.5" hidden="1" x14ac:dyDescent="0.2">
      <c r="A912" s="57"/>
      <c r="B912" s="46"/>
      <c r="C912" s="141" t="s">
        <v>774</v>
      </c>
      <c r="D912" s="141"/>
      <c r="E912" s="141"/>
      <c r="F912" s="141"/>
      <c r="G912" s="57"/>
      <c r="H912" s="57"/>
      <c r="I912" s="57"/>
      <c r="J912" s="68"/>
      <c r="K912" s="61"/>
      <c r="L912" s="68"/>
      <c r="W912" s="46" t="s">
        <v>774</v>
      </c>
    </row>
    <row r="913" spans="1:24" ht="25.5" hidden="1" x14ac:dyDescent="0.2">
      <c r="A913" s="57"/>
      <c r="B913" s="46"/>
      <c r="C913" s="141" t="s">
        <v>775</v>
      </c>
      <c r="D913" s="141"/>
      <c r="E913" s="141"/>
      <c r="F913" s="141"/>
      <c r="G913" s="57"/>
      <c r="H913" s="57"/>
      <c r="I913" s="57"/>
      <c r="J913" s="68"/>
      <c r="K913" s="61"/>
      <c r="L913" s="68"/>
      <c r="W913" s="46" t="s">
        <v>775</v>
      </c>
    </row>
    <row r="914" spans="1:24" hidden="1" x14ac:dyDescent="0.2">
      <c r="A914" s="57"/>
      <c r="B914" s="46"/>
      <c r="C914" s="141" t="s">
        <v>776</v>
      </c>
      <c r="D914" s="141"/>
      <c r="E914" s="141"/>
      <c r="F914" s="141"/>
      <c r="G914" s="57"/>
      <c r="H914" s="57"/>
      <c r="I914" s="57"/>
      <c r="J914" s="68"/>
      <c r="K914" s="61"/>
      <c r="L914" s="68"/>
      <c r="W914" s="46" t="s">
        <v>776</v>
      </c>
    </row>
    <row r="915" spans="1:24" x14ac:dyDescent="0.2">
      <c r="A915" s="155" t="s">
        <v>777</v>
      </c>
      <c r="B915" s="155"/>
      <c r="C915" s="155"/>
      <c r="D915" s="155"/>
      <c r="E915" s="155"/>
      <c r="F915" s="155"/>
      <c r="G915" s="155"/>
      <c r="H915" s="155"/>
      <c r="I915" s="155"/>
      <c r="J915" s="155"/>
      <c r="K915" s="155"/>
      <c r="L915" s="155"/>
      <c r="O915" s="56" t="s">
        <v>777</v>
      </c>
    </row>
    <row r="916" spans="1:24" x14ac:dyDescent="0.2">
      <c r="A916" s="57"/>
      <c r="B916" s="159" t="s">
        <v>778</v>
      </c>
      <c r="C916" s="159"/>
      <c r="D916" s="159"/>
      <c r="E916" s="159"/>
      <c r="F916" s="159"/>
      <c r="G916" s="159"/>
      <c r="H916" s="159"/>
      <c r="I916" s="159"/>
      <c r="J916" s="159"/>
      <c r="K916" s="159"/>
      <c r="L916" s="159"/>
      <c r="X916" s="65" t="s">
        <v>778</v>
      </c>
    </row>
    <row r="917" spans="1:24" ht="25.5" x14ac:dyDescent="0.2">
      <c r="A917" s="57" t="s">
        <v>779</v>
      </c>
      <c r="B917" s="46" t="s">
        <v>780</v>
      </c>
      <c r="C917" s="46" t="s">
        <v>781</v>
      </c>
      <c r="D917" s="58" t="s">
        <v>160</v>
      </c>
      <c r="E917" s="59">
        <v>0.97109999999999996</v>
      </c>
      <c r="F917" s="60"/>
      <c r="G917" s="59">
        <v>0.97109999999999996</v>
      </c>
      <c r="H917" s="57"/>
      <c r="I917" s="57"/>
      <c r="J917" s="57"/>
      <c r="K917" s="57"/>
      <c r="L917" s="57"/>
    </row>
    <row r="918" spans="1:24" x14ac:dyDescent="0.2">
      <c r="A918" s="57"/>
      <c r="B918" s="61" t="s">
        <v>22</v>
      </c>
      <c r="C918" s="57" t="s">
        <v>161</v>
      </c>
      <c r="D918" s="62" t="s">
        <v>162</v>
      </c>
      <c r="E918" s="57"/>
      <c r="F918" s="57"/>
      <c r="G918" s="98">
        <v>34.571159999999999</v>
      </c>
      <c r="H918" s="57"/>
      <c r="I918" s="57"/>
      <c r="J918" s="57"/>
      <c r="K918" s="57"/>
      <c r="L918" s="72">
        <v>11889.71</v>
      </c>
    </row>
    <row r="919" spans="1:24" outlineLevel="1" x14ac:dyDescent="0.2">
      <c r="A919" s="57"/>
      <c r="B919" s="46" t="s">
        <v>291</v>
      </c>
      <c r="C919" s="65" t="s">
        <v>292</v>
      </c>
      <c r="D919" s="58" t="s">
        <v>162</v>
      </c>
      <c r="E919" s="78">
        <v>35.6</v>
      </c>
      <c r="F919" s="60"/>
      <c r="G919" s="79">
        <v>34.571159999999999</v>
      </c>
      <c r="H919" s="68"/>
      <c r="I919" s="69"/>
      <c r="J919" s="70">
        <v>343.92</v>
      </c>
      <c r="K919" s="60"/>
      <c r="L919" s="70">
        <v>11889.71</v>
      </c>
    </row>
    <row r="920" spans="1:24" outlineLevel="1" x14ac:dyDescent="0.2">
      <c r="A920" s="57"/>
      <c r="B920" s="57"/>
      <c r="C920" s="145" t="s">
        <v>782</v>
      </c>
      <c r="D920" s="145"/>
      <c r="E920" s="145"/>
      <c r="F920" s="145"/>
      <c r="G920" s="145"/>
      <c r="H920" s="145"/>
      <c r="I920" s="145"/>
      <c r="J920" s="145"/>
      <c r="K920" s="145"/>
      <c r="L920" s="145"/>
    </row>
    <row r="921" spans="1:24" x14ac:dyDescent="0.2">
      <c r="A921" s="57"/>
      <c r="B921" s="61" t="s">
        <v>23</v>
      </c>
      <c r="C921" s="57" t="s">
        <v>166</v>
      </c>
      <c r="D921" s="57"/>
      <c r="E921" s="57"/>
      <c r="F921" s="57"/>
      <c r="G921" s="57"/>
      <c r="H921" s="57"/>
      <c r="I921" s="57"/>
      <c r="J921" s="57"/>
      <c r="K921" s="57"/>
      <c r="L921" s="72">
        <v>185.85</v>
      </c>
    </row>
    <row r="922" spans="1:24" x14ac:dyDescent="0.2">
      <c r="A922" s="57"/>
      <c r="B922" s="61"/>
      <c r="C922" s="73" t="s">
        <v>167</v>
      </c>
      <c r="D922" s="74" t="s">
        <v>162</v>
      </c>
      <c r="E922" s="57"/>
      <c r="F922" s="57"/>
      <c r="G922" s="75">
        <v>1.2332970000000001</v>
      </c>
      <c r="H922" s="57"/>
      <c r="I922" s="57"/>
      <c r="J922" s="57"/>
      <c r="K922" s="57"/>
      <c r="L922" s="72">
        <v>454.73</v>
      </c>
    </row>
    <row r="923" spans="1:24" ht="38.25" outlineLevel="1" x14ac:dyDescent="0.2">
      <c r="A923" s="57"/>
      <c r="B923" s="46" t="s">
        <v>168</v>
      </c>
      <c r="C923" s="46" t="s">
        <v>169</v>
      </c>
      <c r="D923" s="58" t="s">
        <v>170</v>
      </c>
      <c r="E923" s="66">
        <v>1.27</v>
      </c>
      <c r="F923" s="60"/>
      <c r="G923" s="67">
        <v>1.2332970000000001</v>
      </c>
      <c r="H923" s="70">
        <v>37.32</v>
      </c>
      <c r="I923" s="76">
        <v>1.53</v>
      </c>
      <c r="J923" s="70">
        <v>57.1</v>
      </c>
      <c r="K923" s="60"/>
      <c r="L923" s="70">
        <v>70.42</v>
      </c>
    </row>
    <row r="924" spans="1:24" outlineLevel="1" x14ac:dyDescent="0.2">
      <c r="A924" s="57"/>
      <c r="B924" s="57"/>
      <c r="C924" s="145" t="s">
        <v>783</v>
      </c>
      <c r="D924" s="145"/>
      <c r="E924" s="145"/>
      <c r="F924" s="145"/>
      <c r="G924" s="145"/>
      <c r="H924" s="145"/>
      <c r="I924" s="145"/>
      <c r="J924" s="145"/>
      <c r="K924" s="145"/>
      <c r="L924" s="145"/>
    </row>
    <row r="925" spans="1:24" outlineLevel="1" x14ac:dyDescent="0.2">
      <c r="A925" s="57"/>
      <c r="B925" s="46" t="s">
        <v>172</v>
      </c>
      <c r="C925" s="65" t="s">
        <v>173</v>
      </c>
      <c r="D925" s="58" t="s">
        <v>162</v>
      </c>
      <c r="E925" s="66">
        <v>1.27</v>
      </c>
      <c r="F925" s="60"/>
      <c r="G925" s="67">
        <v>1.2332970000000001</v>
      </c>
      <c r="H925" s="68"/>
      <c r="I925" s="69"/>
      <c r="J925" s="70">
        <v>368.71</v>
      </c>
      <c r="K925" s="60"/>
      <c r="L925" s="70">
        <v>454.73</v>
      </c>
    </row>
    <row r="926" spans="1:24" outlineLevel="1" x14ac:dyDescent="0.2">
      <c r="A926" s="57"/>
      <c r="B926" s="57"/>
      <c r="C926" s="145" t="s">
        <v>784</v>
      </c>
      <c r="D926" s="145"/>
      <c r="E926" s="145"/>
      <c r="F926" s="145"/>
      <c r="G926" s="145"/>
      <c r="H926" s="145"/>
      <c r="I926" s="145"/>
      <c r="J926" s="145"/>
      <c r="K926" s="145"/>
      <c r="L926" s="145"/>
    </row>
    <row r="927" spans="1:24" outlineLevel="1" x14ac:dyDescent="0.2">
      <c r="A927" s="57"/>
      <c r="B927" s="46" t="s">
        <v>785</v>
      </c>
      <c r="C927" s="46" t="s">
        <v>786</v>
      </c>
      <c r="D927" s="58" t="s">
        <v>170</v>
      </c>
      <c r="E927" s="66">
        <v>7.82</v>
      </c>
      <c r="F927" s="60"/>
      <c r="G927" s="67">
        <v>7.5940019999999997</v>
      </c>
      <c r="H927" s="70">
        <v>8.5399999999999991</v>
      </c>
      <c r="I927" s="76">
        <v>1.78</v>
      </c>
      <c r="J927" s="70">
        <v>15.2</v>
      </c>
      <c r="K927" s="60"/>
      <c r="L927" s="70">
        <v>115.43</v>
      </c>
    </row>
    <row r="928" spans="1:24" outlineLevel="1" x14ac:dyDescent="0.2">
      <c r="A928" s="57"/>
      <c r="B928" s="57"/>
      <c r="C928" s="145" t="s">
        <v>787</v>
      </c>
      <c r="D928" s="145"/>
      <c r="E928" s="145"/>
      <c r="F928" s="145"/>
      <c r="G928" s="145"/>
      <c r="H928" s="145"/>
      <c r="I928" s="145"/>
      <c r="J928" s="145"/>
      <c r="K928" s="145"/>
      <c r="L928" s="145"/>
    </row>
    <row r="929" spans="1:22" x14ac:dyDescent="0.2">
      <c r="A929" s="57"/>
      <c r="B929" s="61" t="s">
        <v>25</v>
      </c>
      <c r="C929" s="57" t="s">
        <v>175</v>
      </c>
      <c r="D929" s="57"/>
      <c r="E929" s="57"/>
      <c r="F929" s="57"/>
      <c r="G929" s="57"/>
      <c r="H929" s="57"/>
      <c r="I929" s="57"/>
      <c r="J929" s="57"/>
      <c r="K929" s="57"/>
      <c r="L929" s="72">
        <v>126.23</v>
      </c>
    </row>
    <row r="930" spans="1:22" outlineLevel="1" x14ac:dyDescent="0.2">
      <c r="A930" s="57"/>
      <c r="B930" s="46" t="s">
        <v>788</v>
      </c>
      <c r="C930" s="46" t="s">
        <v>789</v>
      </c>
      <c r="D930" s="58" t="s">
        <v>299</v>
      </c>
      <c r="E930" s="78">
        <v>3.5</v>
      </c>
      <c r="F930" s="60"/>
      <c r="G930" s="79">
        <v>3.3988499999999999</v>
      </c>
      <c r="H930" s="70">
        <v>35.71</v>
      </c>
      <c r="I930" s="76">
        <v>1.04</v>
      </c>
      <c r="J930" s="70">
        <v>37.14</v>
      </c>
      <c r="K930" s="60"/>
      <c r="L930" s="70">
        <v>126.23</v>
      </c>
    </row>
    <row r="931" spans="1:22" outlineLevel="1" x14ac:dyDescent="0.2">
      <c r="A931" s="57"/>
      <c r="B931" s="57"/>
      <c r="C931" s="145" t="s">
        <v>790</v>
      </c>
      <c r="D931" s="145"/>
      <c r="E931" s="145"/>
      <c r="F931" s="145"/>
      <c r="G931" s="145"/>
      <c r="H931" s="145"/>
      <c r="I931" s="145"/>
      <c r="J931" s="145"/>
      <c r="K931" s="145"/>
      <c r="L931" s="145"/>
    </row>
    <row r="932" spans="1:22" ht="25.5" outlineLevel="1" x14ac:dyDescent="0.2">
      <c r="A932" s="57"/>
      <c r="B932" s="46" t="s">
        <v>791</v>
      </c>
      <c r="C932" s="46" t="s">
        <v>792</v>
      </c>
      <c r="D932" s="58" t="s">
        <v>299</v>
      </c>
      <c r="E932" s="66">
        <v>2.04</v>
      </c>
      <c r="F932" s="60"/>
      <c r="G932" s="67">
        <v>1.981044</v>
      </c>
      <c r="H932" s="68"/>
      <c r="I932" s="69"/>
      <c r="J932" s="68"/>
      <c r="K932" s="60"/>
      <c r="L932" s="68"/>
    </row>
    <row r="933" spans="1:22" x14ac:dyDescent="0.2">
      <c r="A933" s="57"/>
      <c r="B933" s="57"/>
      <c r="C933" s="80" t="s">
        <v>180</v>
      </c>
      <c r="D933" s="81"/>
      <c r="E933" s="81"/>
      <c r="F933" s="81"/>
      <c r="G933" s="81"/>
      <c r="H933" s="81"/>
      <c r="I933" s="81"/>
      <c r="J933" s="81"/>
      <c r="K933" s="81"/>
      <c r="L933" s="89">
        <v>12656.52</v>
      </c>
    </row>
    <row r="934" spans="1:22" ht="25.5" x14ac:dyDescent="0.2">
      <c r="A934" s="57" t="s">
        <v>793</v>
      </c>
      <c r="B934" s="46" t="s">
        <v>794</v>
      </c>
      <c r="C934" s="46" t="s">
        <v>795</v>
      </c>
      <c r="D934" s="58" t="s">
        <v>299</v>
      </c>
      <c r="E934" s="66">
        <v>2.04</v>
      </c>
      <c r="F934" s="60"/>
      <c r="G934" s="67">
        <v>1.981044</v>
      </c>
      <c r="H934" s="68"/>
      <c r="I934" s="69"/>
      <c r="J934" s="70">
        <v>5823.81</v>
      </c>
      <c r="K934" s="60"/>
      <c r="L934" s="70">
        <v>11537.22</v>
      </c>
    </row>
    <row r="935" spans="1:22" x14ac:dyDescent="0.2">
      <c r="A935" s="57"/>
      <c r="B935" s="57"/>
      <c r="C935" s="145" t="s">
        <v>796</v>
      </c>
      <c r="D935" s="145"/>
      <c r="E935" s="145"/>
      <c r="F935" s="145"/>
      <c r="G935" s="145"/>
      <c r="H935" s="145"/>
      <c r="I935" s="145"/>
      <c r="J935" s="145"/>
      <c r="K935" s="145"/>
      <c r="L935" s="145"/>
    </row>
    <row r="936" spans="1:22" outlineLevel="1" x14ac:dyDescent="0.2">
      <c r="A936" s="57"/>
      <c r="B936" s="57"/>
      <c r="C936" s="57" t="s">
        <v>181</v>
      </c>
      <c r="D936" s="57"/>
      <c r="E936" s="57"/>
      <c r="F936" s="57"/>
      <c r="G936" s="57"/>
      <c r="H936" s="57"/>
      <c r="I936" s="57"/>
      <c r="J936" s="57"/>
      <c r="K936" s="57"/>
      <c r="L936" s="70">
        <v>12344.44</v>
      </c>
    </row>
    <row r="937" spans="1:22" outlineLevel="1" x14ac:dyDescent="0.2">
      <c r="A937" s="57"/>
      <c r="B937" s="46" t="s">
        <v>797</v>
      </c>
      <c r="C937" s="46" t="s">
        <v>183</v>
      </c>
      <c r="D937" s="62" t="s">
        <v>184</v>
      </c>
      <c r="E937" s="83">
        <v>112</v>
      </c>
      <c r="F937" s="84"/>
      <c r="G937" s="83">
        <v>112</v>
      </c>
      <c r="H937" s="57"/>
      <c r="I937" s="57"/>
      <c r="J937" s="57"/>
      <c r="K937" s="57"/>
      <c r="L937" s="70">
        <v>13825.77</v>
      </c>
    </row>
    <row r="938" spans="1:22" outlineLevel="1" x14ac:dyDescent="0.2">
      <c r="A938" s="57"/>
      <c r="B938" s="46" t="s">
        <v>798</v>
      </c>
      <c r="C938" s="46" t="s">
        <v>186</v>
      </c>
      <c r="D938" s="62" t="s">
        <v>184</v>
      </c>
      <c r="E938" s="83">
        <v>65</v>
      </c>
      <c r="F938" s="84"/>
      <c r="G938" s="83">
        <v>65</v>
      </c>
      <c r="H938" s="57"/>
      <c r="I938" s="57"/>
      <c r="J938" s="57"/>
      <c r="K938" s="57"/>
      <c r="L938" s="70">
        <v>8023.89</v>
      </c>
    </row>
    <row r="939" spans="1:22" x14ac:dyDescent="0.2">
      <c r="A939" s="85"/>
      <c r="B939" s="85"/>
      <c r="C939" s="86" t="s">
        <v>187</v>
      </c>
      <c r="D939" s="85"/>
      <c r="E939" s="85"/>
      <c r="F939" s="85"/>
      <c r="G939" s="85"/>
      <c r="H939" s="85"/>
      <c r="I939" s="85"/>
      <c r="J939" s="87">
        <v>47413.65</v>
      </c>
      <c r="K939" s="85"/>
      <c r="L939" s="87">
        <v>46043.4</v>
      </c>
    </row>
    <row r="940" spans="1:22" ht="51" x14ac:dyDescent="0.2">
      <c r="A940" s="57" t="s">
        <v>799</v>
      </c>
      <c r="B940" s="46" t="s">
        <v>800</v>
      </c>
      <c r="C940" s="46" t="s">
        <v>801</v>
      </c>
      <c r="D940" s="58" t="s">
        <v>160</v>
      </c>
      <c r="E940" s="59">
        <v>0.97109999999999996</v>
      </c>
      <c r="F940" s="60"/>
      <c r="G940" s="59">
        <v>0.97109999999999996</v>
      </c>
      <c r="H940" s="57"/>
      <c r="I940" s="57"/>
      <c r="J940" s="57"/>
      <c r="K940" s="57"/>
      <c r="L940" s="57"/>
    </row>
    <row r="941" spans="1:22" outlineLevel="1" x14ac:dyDescent="0.2">
      <c r="A941" s="57"/>
      <c r="B941" s="46"/>
      <c r="C941" s="141" t="s">
        <v>802</v>
      </c>
      <c r="D941" s="141"/>
      <c r="E941" s="141"/>
      <c r="F941" s="141"/>
      <c r="G941" s="141"/>
      <c r="H941" s="141"/>
      <c r="I941" s="141"/>
      <c r="J941" s="141"/>
      <c r="K941" s="141"/>
      <c r="L941" s="141"/>
      <c r="V941" s="46" t="s">
        <v>802</v>
      </c>
    </row>
    <row r="942" spans="1:22" outlineLevel="1" x14ac:dyDescent="0.2">
      <c r="A942" s="57"/>
      <c r="B942" s="57"/>
      <c r="C942" s="141"/>
      <c r="D942" s="141"/>
      <c r="E942" s="141"/>
      <c r="F942" s="141"/>
      <c r="G942" s="141"/>
      <c r="H942" s="141"/>
      <c r="I942" s="141"/>
      <c r="J942" s="141"/>
      <c r="K942" s="141"/>
      <c r="L942" s="141"/>
      <c r="V942" s="46"/>
    </row>
    <row r="943" spans="1:22" x14ac:dyDescent="0.2">
      <c r="A943" s="157" t="s">
        <v>247</v>
      </c>
      <c r="B943" s="157"/>
      <c r="C943" s="157"/>
      <c r="D943" s="158"/>
      <c r="E943" s="158"/>
      <c r="F943" s="158"/>
      <c r="G943" s="158"/>
      <c r="H943" s="158"/>
      <c r="I943" s="158"/>
      <c r="J943" s="158"/>
      <c r="K943" s="158"/>
      <c r="L943" s="158"/>
    </row>
    <row r="944" spans="1:22" x14ac:dyDescent="0.2">
      <c r="A944" s="158"/>
      <c r="B944" s="158"/>
      <c r="C944" s="96" t="s">
        <v>248</v>
      </c>
      <c r="D944" s="158" t="s">
        <v>23</v>
      </c>
      <c r="E944" s="158"/>
      <c r="F944" s="158"/>
      <c r="G944" s="158"/>
      <c r="H944" s="158"/>
      <c r="I944" s="158"/>
      <c r="J944" s="158"/>
      <c r="K944" s="158"/>
      <c r="L944" s="158"/>
    </row>
    <row r="945" spans="1:12" x14ac:dyDescent="0.2">
      <c r="A945" s="158"/>
      <c r="B945" s="158"/>
      <c r="C945" s="96" t="s">
        <v>166</v>
      </c>
      <c r="D945" s="158" t="s">
        <v>23</v>
      </c>
      <c r="E945" s="158"/>
      <c r="F945" s="158"/>
      <c r="G945" s="158"/>
      <c r="H945" s="158"/>
      <c r="I945" s="158"/>
      <c r="J945" s="158"/>
      <c r="K945" s="158"/>
      <c r="L945" s="158"/>
    </row>
    <row r="946" spans="1:12" x14ac:dyDescent="0.2">
      <c r="A946" s="158"/>
      <c r="B946" s="158"/>
      <c r="C946" s="96" t="s">
        <v>175</v>
      </c>
      <c r="D946" s="158" t="s">
        <v>23</v>
      </c>
      <c r="E946" s="158"/>
      <c r="F946" s="158"/>
      <c r="G946" s="158"/>
      <c r="H946" s="158"/>
      <c r="I946" s="158"/>
      <c r="J946" s="158"/>
      <c r="K946" s="158"/>
      <c r="L946" s="158"/>
    </row>
    <row r="947" spans="1:12" x14ac:dyDescent="0.2">
      <c r="A947" s="158"/>
      <c r="B947" s="158"/>
      <c r="C947" s="96" t="s">
        <v>250</v>
      </c>
      <c r="D947" s="158" t="s">
        <v>23</v>
      </c>
      <c r="E947" s="158"/>
      <c r="F947" s="158"/>
      <c r="G947" s="158"/>
      <c r="H947" s="158"/>
      <c r="I947" s="158"/>
      <c r="J947" s="158"/>
      <c r="K947" s="158"/>
      <c r="L947" s="158"/>
    </row>
    <row r="948" spans="1:12" x14ac:dyDescent="0.2">
      <c r="A948" s="57"/>
      <c r="B948" s="61" t="s">
        <v>22</v>
      </c>
      <c r="C948" s="57" t="s">
        <v>161</v>
      </c>
      <c r="D948" s="62" t="s">
        <v>162</v>
      </c>
      <c r="E948" s="57"/>
      <c r="F948" s="57"/>
      <c r="G948" s="63">
        <v>0.85456799999999999</v>
      </c>
      <c r="H948" s="57"/>
      <c r="I948" s="57"/>
      <c r="J948" s="57"/>
      <c r="K948" s="57"/>
      <c r="L948" s="72">
        <v>293.89999999999998</v>
      </c>
    </row>
    <row r="949" spans="1:12" outlineLevel="1" x14ac:dyDescent="0.2">
      <c r="A949" s="57"/>
      <c r="B949" s="46" t="s">
        <v>291</v>
      </c>
      <c r="C949" s="65" t="s">
        <v>292</v>
      </c>
      <c r="D949" s="58" t="s">
        <v>162</v>
      </c>
      <c r="E949" s="66">
        <v>0.44</v>
      </c>
      <c r="F949" s="83">
        <v>2</v>
      </c>
      <c r="G949" s="67">
        <v>0.85456799999999999</v>
      </c>
      <c r="H949" s="68"/>
      <c r="I949" s="69"/>
      <c r="J949" s="70">
        <v>343.92</v>
      </c>
      <c r="K949" s="60"/>
      <c r="L949" s="70">
        <v>293.89999999999998</v>
      </c>
    </row>
    <row r="950" spans="1:12" outlineLevel="1" x14ac:dyDescent="0.2">
      <c r="A950" s="57"/>
      <c r="B950" s="57"/>
      <c r="C950" s="145" t="s">
        <v>803</v>
      </c>
      <c r="D950" s="145"/>
      <c r="E950" s="145"/>
      <c r="F950" s="145"/>
      <c r="G950" s="145"/>
      <c r="H950" s="145"/>
      <c r="I950" s="145"/>
      <c r="J950" s="145"/>
      <c r="K950" s="145"/>
      <c r="L950" s="145"/>
    </row>
    <row r="951" spans="1:12" x14ac:dyDescent="0.2">
      <c r="A951" s="57"/>
      <c r="B951" s="61" t="s">
        <v>23</v>
      </c>
      <c r="C951" s="57" t="s">
        <v>166</v>
      </c>
      <c r="D951" s="57"/>
      <c r="E951" s="57"/>
      <c r="F951" s="57"/>
      <c r="G951" s="57"/>
      <c r="H951" s="57"/>
      <c r="I951" s="57"/>
      <c r="J951" s="57"/>
      <c r="K951" s="57"/>
      <c r="L951" s="72">
        <v>82.33</v>
      </c>
    </row>
    <row r="952" spans="1:12" x14ac:dyDescent="0.2">
      <c r="A952" s="57"/>
      <c r="B952" s="61"/>
      <c r="C952" s="73" t="s">
        <v>167</v>
      </c>
      <c r="D952" s="74" t="s">
        <v>162</v>
      </c>
      <c r="E952" s="57"/>
      <c r="F952" s="57"/>
      <c r="G952" s="75">
        <v>0.407862</v>
      </c>
      <c r="H952" s="57"/>
      <c r="I952" s="57"/>
      <c r="J952" s="57"/>
      <c r="K952" s="57"/>
      <c r="L952" s="72">
        <v>150.38</v>
      </c>
    </row>
    <row r="953" spans="1:12" ht="38.25" outlineLevel="1" x14ac:dyDescent="0.2">
      <c r="A953" s="57"/>
      <c r="B953" s="46" t="s">
        <v>168</v>
      </c>
      <c r="C953" s="46" t="s">
        <v>169</v>
      </c>
      <c r="D953" s="58" t="s">
        <v>170</v>
      </c>
      <c r="E953" s="66">
        <v>0.21</v>
      </c>
      <c r="F953" s="83">
        <v>2</v>
      </c>
      <c r="G953" s="67">
        <v>0.407862</v>
      </c>
      <c r="H953" s="70">
        <v>37.32</v>
      </c>
      <c r="I953" s="76">
        <v>1.53</v>
      </c>
      <c r="J953" s="70">
        <v>57.1</v>
      </c>
      <c r="K953" s="60"/>
      <c r="L953" s="70">
        <v>23.29</v>
      </c>
    </row>
    <row r="954" spans="1:12" outlineLevel="1" x14ac:dyDescent="0.2">
      <c r="A954" s="57"/>
      <c r="B954" s="57"/>
      <c r="C954" s="145" t="s">
        <v>804</v>
      </c>
      <c r="D954" s="145"/>
      <c r="E954" s="145"/>
      <c r="F954" s="145"/>
      <c r="G954" s="145"/>
      <c r="H954" s="145"/>
      <c r="I954" s="145"/>
      <c r="J954" s="145"/>
      <c r="K954" s="145"/>
      <c r="L954" s="145"/>
    </row>
    <row r="955" spans="1:12" outlineLevel="1" x14ac:dyDescent="0.2">
      <c r="A955" s="57"/>
      <c r="B955" s="46" t="s">
        <v>172</v>
      </c>
      <c r="C955" s="65" t="s">
        <v>173</v>
      </c>
      <c r="D955" s="58" t="s">
        <v>162</v>
      </c>
      <c r="E955" s="66">
        <v>0.21</v>
      </c>
      <c r="F955" s="83">
        <v>2</v>
      </c>
      <c r="G955" s="67">
        <v>0.407862</v>
      </c>
      <c r="H955" s="68"/>
      <c r="I955" s="69"/>
      <c r="J955" s="70">
        <v>368.71</v>
      </c>
      <c r="K955" s="60"/>
      <c r="L955" s="70">
        <v>150.38</v>
      </c>
    </row>
    <row r="956" spans="1:12" outlineLevel="1" x14ac:dyDescent="0.2">
      <c r="A956" s="57"/>
      <c r="B956" s="57"/>
      <c r="C956" s="145" t="s">
        <v>805</v>
      </c>
      <c r="D956" s="145"/>
      <c r="E956" s="145"/>
      <c r="F956" s="145"/>
      <c r="G956" s="145"/>
      <c r="H956" s="145"/>
      <c r="I956" s="145"/>
      <c r="J956" s="145"/>
      <c r="K956" s="145"/>
      <c r="L956" s="145"/>
    </row>
    <row r="957" spans="1:12" outlineLevel="1" x14ac:dyDescent="0.2">
      <c r="A957" s="57"/>
      <c r="B957" s="46" t="s">
        <v>785</v>
      </c>
      <c r="C957" s="46" t="s">
        <v>786</v>
      </c>
      <c r="D957" s="58" t="s">
        <v>170</v>
      </c>
      <c r="E957" s="83">
        <v>2</v>
      </c>
      <c r="F957" s="83">
        <v>2</v>
      </c>
      <c r="G957" s="59">
        <v>3.8843999999999999</v>
      </c>
      <c r="H957" s="70">
        <v>8.5399999999999991</v>
      </c>
      <c r="I957" s="76">
        <v>1.78</v>
      </c>
      <c r="J957" s="70">
        <v>15.2</v>
      </c>
      <c r="K957" s="60"/>
      <c r="L957" s="70">
        <v>59.04</v>
      </c>
    </row>
    <row r="958" spans="1:12" outlineLevel="1" x14ac:dyDescent="0.2">
      <c r="A958" s="57"/>
      <c r="B958" s="57"/>
      <c r="C958" s="145" t="s">
        <v>806</v>
      </c>
      <c r="D958" s="145"/>
      <c r="E958" s="145"/>
      <c r="F958" s="145"/>
      <c r="G958" s="145"/>
      <c r="H958" s="145"/>
      <c r="I958" s="145"/>
      <c r="J958" s="145"/>
      <c r="K958" s="145"/>
      <c r="L958" s="145"/>
    </row>
    <row r="959" spans="1:12" x14ac:dyDescent="0.2">
      <c r="A959" s="57"/>
      <c r="B959" s="61" t="s">
        <v>25</v>
      </c>
      <c r="C959" s="57" t="s">
        <v>175</v>
      </c>
      <c r="D959" s="57"/>
      <c r="E959" s="57"/>
      <c r="F959" s="57"/>
      <c r="G959" s="57"/>
      <c r="H959" s="57"/>
      <c r="I959" s="57"/>
      <c r="J959" s="57"/>
      <c r="K959" s="57"/>
      <c r="L959" s="77"/>
    </row>
    <row r="960" spans="1:12" ht="25.5" outlineLevel="1" x14ac:dyDescent="0.2">
      <c r="A960" s="57"/>
      <c r="B960" s="46" t="s">
        <v>791</v>
      </c>
      <c r="C960" s="46" t="s">
        <v>792</v>
      </c>
      <c r="D960" s="58" t="s">
        <v>299</v>
      </c>
      <c r="E960" s="66">
        <v>0.51</v>
      </c>
      <c r="F960" s="60"/>
      <c r="G960" s="67">
        <v>0.99052200000000001</v>
      </c>
      <c r="H960" s="68"/>
      <c r="I960" s="69"/>
      <c r="J960" s="68"/>
      <c r="K960" s="60"/>
      <c r="L960" s="68"/>
    </row>
    <row r="961" spans="1:12" x14ac:dyDescent="0.2">
      <c r="A961" s="57"/>
      <c r="B961" s="57"/>
      <c r="C961" s="80" t="s">
        <v>180</v>
      </c>
      <c r="D961" s="81"/>
      <c r="E961" s="81"/>
      <c r="F961" s="81"/>
      <c r="G961" s="81"/>
      <c r="H961" s="81"/>
      <c r="I961" s="81"/>
      <c r="J961" s="81"/>
      <c r="K961" s="81"/>
      <c r="L961" s="89">
        <v>526.61</v>
      </c>
    </row>
    <row r="962" spans="1:12" ht="25.5" x14ac:dyDescent="0.2">
      <c r="A962" s="57" t="s">
        <v>807</v>
      </c>
      <c r="B962" s="46" t="s">
        <v>794</v>
      </c>
      <c r="C962" s="46" t="s">
        <v>795</v>
      </c>
      <c r="D962" s="58" t="s">
        <v>299</v>
      </c>
      <c r="E962" s="66">
        <v>0.51</v>
      </c>
      <c r="F962" s="83">
        <v>2</v>
      </c>
      <c r="G962" s="67">
        <v>0.99052200000000001</v>
      </c>
      <c r="H962" s="68"/>
      <c r="I962" s="69"/>
      <c r="J962" s="70">
        <v>5823.81</v>
      </c>
      <c r="K962" s="60"/>
      <c r="L962" s="70">
        <v>5768.61</v>
      </c>
    </row>
    <row r="963" spans="1:12" x14ac:dyDescent="0.2">
      <c r="A963" s="57"/>
      <c r="B963" s="57"/>
      <c r="C963" s="145" t="s">
        <v>808</v>
      </c>
      <c r="D963" s="145"/>
      <c r="E963" s="145"/>
      <c r="F963" s="145"/>
      <c r="G963" s="145"/>
      <c r="H963" s="145"/>
      <c r="I963" s="145"/>
      <c r="J963" s="145"/>
      <c r="K963" s="145"/>
      <c r="L963" s="145"/>
    </row>
    <row r="964" spans="1:12" outlineLevel="1" x14ac:dyDescent="0.2">
      <c r="A964" s="57"/>
      <c r="B964" s="57"/>
      <c r="C964" s="57" t="s">
        <v>181</v>
      </c>
      <c r="D964" s="57"/>
      <c r="E964" s="57"/>
      <c r="F964" s="57"/>
      <c r="G964" s="57"/>
      <c r="H964" s="57"/>
      <c r="I964" s="57"/>
      <c r="J964" s="57"/>
      <c r="K964" s="57"/>
      <c r="L964" s="70">
        <v>444.28</v>
      </c>
    </row>
    <row r="965" spans="1:12" outlineLevel="1" x14ac:dyDescent="0.2">
      <c r="A965" s="57"/>
      <c r="B965" s="46" t="s">
        <v>797</v>
      </c>
      <c r="C965" s="46" t="s">
        <v>183</v>
      </c>
      <c r="D965" s="62" t="s">
        <v>184</v>
      </c>
      <c r="E965" s="83">
        <v>112</v>
      </c>
      <c r="F965" s="84"/>
      <c r="G965" s="83">
        <v>112</v>
      </c>
      <c r="H965" s="57"/>
      <c r="I965" s="57"/>
      <c r="J965" s="57"/>
      <c r="K965" s="57"/>
      <c r="L965" s="70">
        <v>497.59</v>
      </c>
    </row>
    <row r="966" spans="1:12" outlineLevel="1" x14ac:dyDescent="0.2">
      <c r="A966" s="57"/>
      <c r="B966" s="46" t="s">
        <v>798</v>
      </c>
      <c r="C966" s="46" t="s">
        <v>186</v>
      </c>
      <c r="D966" s="62" t="s">
        <v>184</v>
      </c>
      <c r="E966" s="83">
        <v>65</v>
      </c>
      <c r="F966" s="84"/>
      <c r="G966" s="83">
        <v>65</v>
      </c>
      <c r="H966" s="57"/>
      <c r="I966" s="57"/>
      <c r="J966" s="57"/>
      <c r="K966" s="57"/>
      <c r="L966" s="70">
        <v>288.77999999999997</v>
      </c>
    </row>
    <row r="967" spans="1:12" x14ac:dyDescent="0.2">
      <c r="A967" s="85"/>
      <c r="B967" s="85"/>
      <c r="C967" s="86" t="s">
        <v>187</v>
      </c>
      <c r="D967" s="85"/>
      <c r="E967" s="85"/>
      <c r="F967" s="85"/>
      <c r="G967" s="85"/>
      <c r="H967" s="85"/>
      <c r="I967" s="85"/>
      <c r="J967" s="87">
        <v>7292.34</v>
      </c>
      <c r="K967" s="85"/>
      <c r="L967" s="87">
        <v>7081.59</v>
      </c>
    </row>
    <row r="968" spans="1:12" ht="38.25" x14ac:dyDescent="0.2">
      <c r="A968" s="57" t="s">
        <v>809</v>
      </c>
      <c r="B968" s="46" t="s">
        <v>810</v>
      </c>
      <c r="C968" s="46" t="s">
        <v>811</v>
      </c>
      <c r="D968" s="58" t="s">
        <v>160</v>
      </c>
      <c r="E968" s="59">
        <v>0.97109999999999996</v>
      </c>
      <c r="F968" s="60"/>
      <c r="G968" s="59">
        <v>0.97109999999999996</v>
      </c>
      <c r="H968" s="57"/>
      <c r="I968" s="57"/>
      <c r="J968" s="57"/>
      <c r="K968" s="57"/>
      <c r="L968" s="57"/>
    </row>
    <row r="969" spans="1:12" x14ac:dyDescent="0.2">
      <c r="A969" s="57"/>
      <c r="B969" s="61" t="s">
        <v>22</v>
      </c>
      <c r="C969" s="57" t="s">
        <v>161</v>
      </c>
      <c r="D969" s="62" t="s">
        <v>162</v>
      </c>
      <c r="E969" s="57"/>
      <c r="F969" s="57"/>
      <c r="G969" s="63">
        <v>30.502251000000001</v>
      </c>
      <c r="H969" s="57"/>
      <c r="I969" s="57"/>
      <c r="J969" s="57"/>
      <c r="K969" s="57"/>
      <c r="L969" s="72">
        <v>10962.81</v>
      </c>
    </row>
    <row r="970" spans="1:12" outlineLevel="1" x14ac:dyDescent="0.2">
      <c r="A970" s="57"/>
      <c r="B970" s="46" t="s">
        <v>396</v>
      </c>
      <c r="C970" s="65" t="s">
        <v>397</v>
      </c>
      <c r="D970" s="58" t="s">
        <v>162</v>
      </c>
      <c r="E970" s="66">
        <v>31.41</v>
      </c>
      <c r="F970" s="60"/>
      <c r="G970" s="67">
        <v>30.502251000000001</v>
      </c>
      <c r="H970" s="68"/>
      <c r="I970" s="69"/>
      <c r="J970" s="70">
        <v>359.41</v>
      </c>
      <c r="K970" s="60"/>
      <c r="L970" s="70">
        <v>10962.81</v>
      </c>
    </row>
    <row r="971" spans="1:12" outlineLevel="1" x14ac:dyDescent="0.2">
      <c r="A971" s="57"/>
      <c r="B971" s="57"/>
      <c r="C971" s="145" t="s">
        <v>812</v>
      </c>
      <c r="D971" s="145"/>
      <c r="E971" s="145"/>
      <c r="F971" s="145"/>
      <c r="G971" s="145"/>
      <c r="H971" s="145"/>
      <c r="I971" s="145"/>
      <c r="J971" s="145"/>
      <c r="K971" s="145"/>
      <c r="L971" s="145"/>
    </row>
    <row r="972" spans="1:12" x14ac:dyDescent="0.2">
      <c r="A972" s="57"/>
      <c r="B972" s="61" t="s">
        <v>23</v>
      </c>
      <c r="C972" s="57" t="s">
        <v>166</v>
      </c>
      <c r="D972" s="57"/>
      <c r="E972" s="57"/>
      <c r="F972" s="57"/>
      <c r="G972" s="57"/>
      <c r="H972" s="57"/>
      <c r="I972" s="57"/>
      <c r="J972" s="57"/>
      <c r="K972" s="57"/>
      <c r="L972" s="72">
        <v>322.61</v>
      </c>
    </row>
    <row r="973" spans="1:12" x14ac:dyDescent="0.2">
      <c r="A973" s="57"/>
      <c r="B973" s="61"/>
      <c r="C973" s="73" t="s">
        <v>167</v>
      </c>
      <c r="D973" s="74" t="s">
        <v>162</v>
      </c>
      <c r="E973" s="57"/>
      <c r="F973" s="57"/>
      <c r="G973" s="75">
        <v>0.79630199999999995</v>
      </c>
      <c r="H973" s="57"/>
      <c r="I973" s="57"/>
      <c r="J973" s="57"/>
      <c r="K973" s="57"/>
      <c r="L973" s="72">
        <v>315.27</v>
      </c>
    </row>
    <row r="974" spans="1:12" ht="38.25" outlineLevel="1" x14ac:dyDescent="0.2">
      <c r="A974" s="57"/>
      <c r="B974" s="46" t="s">
        <v>168</v>
      </c>
      <c r="C974" s="46" t="s">
        <v>169</v>
      </c>
      <c r="D974" s="58" t="s">
        <v>170</v>
      </c>
      <c r="E974" s="66">
        <v>0.34</v>
      </c>
      <c r="F974" s="60"/>
      <c r="G974" s="67">
        <v>0.33017400000000002</v>
      </c>
      <c r="H974" s="70">
        <v>37.32</v>
      </c>
      <c r="I974" s="76">
        <v>1.53</v>
      </c>
      <c r="J974" s="70">
        <v>57.1</v>
      </c>
      <c r="K974" s="60"/>
      <c r="L974" s="70">
        <v>18.850000000000001</v>
      </c>
    </row>
    <row r="975" spans="1:12" outlineLevel="1" x14ac:dyDescent="0.2">
      <c r="A975" s="57"/>
      <c r="B975" s="57"/>
      <c r="C975" s="145" t="s">
        <v>813</v>
      </c>
      <c r="D975" s="145"/>
      <c r="E975" s="145"/>
      <c r="F975" s="145"/>
      <c r="G975" s="145"/>
      <c r="H975" s="145"/>
      <c r="I975" s="145"/>
      <c r="J975" s="145"/>
      <c r="K975" s="145"/>
      <c r="L975" s="145"/>
    </row>
    <row r="976" spans="1:12" outlineLevel="1" x14ac:dyDescent="0.2">
      <c r="A976" s="57"/>
      <c r="B976" s="46" t="s">
        <v>172</v>
      </c>
      <c r="C976" s="65" t="s">
        <v>173</v>
      </c>
      <c r="D976" s="58" t="s">
        <v>162</v>
      </c>
      <c r="E976" s="66">
        <v>0.34</v>
      </c>
      <c r="F976" s="60"/>
      <c r="G976" s="67">
        <v>0.33017400000000002</v>
      </c>
      <c r="H976" s="68"/>
      <c r="I976" s="69"/>
      <c r="J976" s="70">
        <v>368.71</v>
      </c>
      <c r="K976" s="60"/>
      <c r="L976" s="70">
        <v>121.74</v>
      </c>
    </row>
    <row r="977" spans="1:12" outlineLevel="1" x14ac:dyDescent="0.2">
      <c r="A977" s="57"/>
      <c r="B977" s="57"/>
      <c r="C977" s="145" t="s">
        <v>814</v>
      </c>
      <c r="D977" s="145"/>
      <c r="E977" s="145"/>
      <c r="F977" s="145"/>
      <c r="G977" s="145"/>
      <c r="H977" s="145"/>
      <c r="I977" s="145"/>
      <c r="J977" s="145"/>
      <c r="K977" s="145"/>
      <c r="L977" s="145"/>
    </row>
    <row r="978" spans="1:12" ht="25.5" outlineLevel="1" x14ac:dyDescent="0.2">
      <c r="A978" s="57"/>
      <c r="B978" s="46" t="s">
        <v>254</v>
      </c>
      <c r="C978" s="46" t="s">
        <v>255</v>
      </c>
      <c r="D978" s="58" t="s">
        <v>170</v>
      </c>
      <c r="E978" s="66">
        <v>0.48</v>
      </c>
      <c r="F978" s="60"/>
      <c r="G978" s="67">
        <v>0.46612799999999999</v>
      </c>
      <c r="H978" s="68"/>
      <c r="I978" s="69"/>
      <c r="J978" s="70">
        <v>651.66999999999996</v>
      </c>
      <c r="K978" s="60"/>
      <c r="L978" s="70">
        <v>303.76</v>
      </c>
    </row>
    <row r="979" spans="1:12" outlineLevel="1" x14ac:dyDescent="0.2">
      <c r="A979" s="57"/>
      <c r="B979" s="57"/>
      <c r="C979" s="145" t="s">
        <v>815</v>
      </c>
      <c r="D979" s="145"/>
      <c r="E979" s="145"/>
      <c r="F979" s="145"/>
      <c r="G979" s="145"/>
      <c r="H979" s="145"/>
      <c r="I979" s="145"/>
      <c r="J979" s="145"/>
      <c r="K979" s="145"/>
      <c r="L979" s="145"/>
    </row>
    <row r="980" spans="1:12" outlineLevel="1" x14ac:dyDescent="0.2">
      <c r="A980" s="57"/>
      <c r="B980" s="46" t="s">
        <v>257</v>
      </c>
      <c r="C980" s="65" t="s">
        <v>258</v>
      </c>
      <c r="D980" s="58" t="s">
        <v>162</v>
      </c>
      <c r="E980" s="66">
        <v>0.48</v>
      </c>
      <c r="F980" s="60"/>
      <c r="G980" s="67">
        <v>0.46612799999999999</v>
      </c>
      <c r="H980" s="68"/>
      <c r="I980" s="69"/>
      <c r="J980" s="70">
        <v>415.19</v>
      </c>
      <c r="K980" s="60"/>
      <c r="L980" s="70">
        <v>193.53</v>
      </c>
    </row>
    <row r="981" spans="1:12" outlineLevel="1" x14ac:dyDescent="0.2">
      <c r="A981" s="57"/>
      <c r="B981" s="57"/>
      <c r="C981" s="145" t="s">
        <v>816</v>
      </c>
      <c r="D981" s="145"/>
      <c r="E981" s="145"/>
      <c r="F981" s="145"/>
      <c r="G981" s="145"/>
      <c r="H981" s="145"/>
      <c r="I981" s="145"/>
      <c r="J981" s="145"/>
      <c r="K981" s="145"/>
      <c r="L981" s="145"/>
    </row>
    <row r="982" spans="1:12" x14ac:dyDescent="0.2">
      <c r="A982" s="57"/>
      <c r="B982" s="61" t="s">
        <v>25</v>
      </c>
      <c r="C982" s="57" t="s">
        <v>175</v>
      </c>
      <c r="D982" s="57"/>
      <c r="E982" s="57"/>
      <c r="F982" s="57"/>
      <c r="G982" s="57"/>
      <c r="H982" s="57"/>
      <c r="I982" s="57"/>
      <c r="J982" s="57"/>
      <c r="K982" s="57"/>
      <c r="L982" s="72">
        <v>4204.99</v>
      </c>
    </row>
    <row r="983" spans="1:12" outlineLevel="1" x14ac:dyDescent="0.2">
      <c r="A983" s="57"/>
      <c r="B983" s="46" t="s">
        <v>263</v>
      </c>
      <c r="C983" s="46" t="s">
        <v>264</v>
      </c>
      <c r="D983" s="58" t="s">
        <v>265</v>
      </c>
      <c r="E983" s="66">
        <v>2.65</v>
      </c>
      <c r="F983" s="60"/>
      <c r="G983" s="67">
        <v>2.5734149999999998</v>
      </c>
      <c r="H983" s="68"/>
      <c r="I983" s="69"/>
      <c r="J983" s="70">
        <v>9.16</v>
      </c>
      <c r="K983" s="60"/>
      <c r="L983" s="70">
        <v>23.57</v>
      </c>
    </row>
    <row r="984" spans="1:12" outlineLevel="1" x14ac:dyDescent="0.2">
      <c r="A984" s="57"/>
      <c r="B984" s="57"/>
      <c r="C984" s="145" t="s">
        <v>817</v>
      </c>
      <c r="D984" s="145"/>
      <c r="E984" s="145"/>
      <c r="F984" s="145"/>
      <c r="G984" s="145"/>
      <c r="H984" s="145"/>
      <c r="I984" s="145"/>
      <c r="J984" s="145"/>
      <c r="K984" s="145"/>
      <c r="L984" s="145"/>
    </row>
    <row r="985" spans="1:12" ht="25.5" outlineLevel="1" x14ac:dyDescent="0.2">
      <c r="A985" s="57"/>
      <c r="B985" s="46" t="s">
        <v>818</v>
      </c>
      <c r="C985" s="46" t="s">
        <v>819</v>
      </c>
      <c r="D985" s="58" t="s">
        <v>198</v>
      </c>
      <c r="E985" s="66">
        <v>0.68</v>
      </c>
      <c r="F985" s="60"/>
      <c r="G985" s="67">
        <v>0.66034800000000005</v>
      </c>
      <c r="H985" s="70">
        <v>4165.8900000000003</v>
      </c>
      <c r="I985" s="76">
        <v>1.52</v>
      </c>
      <c r="J985" s="70">
        <v>6332.15</v>
      </c>
      <c r="K985" s="60"/>
      <c r="L985" s="70">
        <v>4181.42</v>
      </c>
    </row>
    <row r="986" spans="1:12" outlineLevel="1" x14ac:dyDescent="0.2">
      <c r="A986" s="57"/>
      <c r="B986" s="57"/>
      <c r="C986" s="145" t="s">
        <v>820</v>
      </c>
      <c r="D986" s="145"/>
      <c r="E986" s="145"/>
      <c r="F986" s="145"/>
      <c r="G986" s="145"/>
      <c r="H986" s="145"/>
      <c r="I986" s="145"/>
      <c r="J986" s="145"/>
      <c r="K986" s="145"/>
      <c r="L986" s="145"/>
    </row>
    <row r="987" spans="1:12" outlineLevel="1" x14ac:dyDescent="0.2">
      <c r="A987" s="57"/>
      <c r="B987" s="46" t="s">
        <v>821</v>
      </c>
      <c r="C987" s="46" t="s">
        <v>822</v>
      </c>
      <c r="D987" s="58" t="s">
        <v>243</v>
      </c>
      <c r="E987" s="83">
        <v>102</v>
      </c>
      <c r="F987" s="60"/>
      <c r="G987" s="59">
        <v>99.052199999999999</v>
      </c>
      <c r="H987" s="68"/>
      <c r="I987" s="69"/>
      <c r="J987" s="68"/>
      <c r="K987" s="60"/>
      <c r="L987" s="68"/>
    </row>
    <row r="988" spans="1:12" x14ac:dyDescent="0.2">
      <c r="A988" s="57"/>
      <c r="B988" s="57"/>
      <c r="C988" s="80" t="s">
        <v>180</v>
      </c>
      <c r="D988" s="81"/>
      <c r="E988" s="81"/>
      <c r="F988" s="81"/>
      <c r="G988" s="81"/>
      <c r="H988" s="81"/>
      <c r="I988" s="81"/>
      <c r="J988" s="81"/>
      <c r="K988" s="81"/>
      <c r="L988" s="89">
        <v>15805.68</v>
      </c>
    </row>
    <row r="989" spans="1:12" ht="63.75" x14ac:dyDescent="0.2">
      <c r="A989" s="57" t="s">
        <v>823</v>
      </c>
      <c r="B989" s="46" t="s">
        <v>824</v>
      </c>
      <c r="C989" s="46" t="s">
        <v>825</v>
      </c>
      <c r="D989" s="58" t="s">
        <v>243</v>
      </c>
      <c r="E989" s="83">
        <v>102</v>
      </c>
      <c r="F989" s="60"/>
      <c r="G989" s="59">
        <v>99.052199999999999</v>
      </c>
      <c r="H989" s="70">
        <v>919.8</v>
      </c>
      <c r="I989" s="95">
        <v>1.2</v>
      </c>
      <c r="J989" s="70">
        <v>1103.76</v>
      </c>
      <c r="K989" s="60"/>
      <c r="L989" s="71">
        <v>109329.86</v>
      </c>
    </row>
    <row r="990" spans="1:12" x14ac:dyDescent="0.2">
      <c r="A990" s="57"/>
      <c r="B990" s="57"/>
      <c r="C990" s="145" t="s">
        <v>826</v>
      </c>
      <c r="D990" s="145"/>
      <c r="E990" s="145"/>
      <c r="F990" s="145"/>
      <c r="G990" s="145"/>
      <c r="H990" s="145"/>
      <c r="I990" s="145"/>
      <c r="J990" s="145"/>
      <c r="K990" s="145"/>
      <c r="L990" s="145"/>
    </row>
    <row r="991" spans="1:12" outlineLevel="1" x14ac:dyDescent="0.2">
      <c r="A991" s="57"/>
      <c r="B991" s="57"/>
      <c r="C991" s="57" t="s">
        <v>181</v>
      </c>
      <c r="D991" s="57"/>
      <c r="E991" s="57"/>
      <c r="F991" s="57"/>
      <c r="G991" s="57"/>
      <c r="H991" s="57"/>
      <c r="I991" s="57"/>
      <c r="J991" s="57"/>
      <c r="K991" s="57"/>
      <c r="L991" s="70">
        <v>11278.08</v>
      </c>
    </row>
    <row r="992" spans="1:12" outlineLevel="1" x14ac:dyDescent="0.2">
      <c r="A992" s="57"/>
      <c r="B992" s="46" t="s">
        <v>797</v>
      </c>
      <c r="C992" s="46" t="s">
        <v>183</v>
      </c>
      <c r="D992" s="62" t="s">
        <v>184</v>
      </c>
      <c r="E992" s="83">
        <v>112</v>
      </c>
      <c r="F992" s="84"/>
      <c r="G992" s="83">
        <v>112</v>
      </c>
      <c r="H992" s="57"/>
      <c r="I992" s="57"/>
      <c r="J992" s="57"/>
      <c r="K992" s="57"/>
      <c r="L992" s="70">
        <v>12631.45</v>
      </c>
    </row>
    <row r="993" spans="1:24" outlineLevel="1" x14ac:dyDescent="0.2">
      <c r="A993" s="57"/>
      <c r="B993" s="46" t="s">
        <v>798</v>
      </c>
      <c r="C993" s="46" t="s">
        <v>186</v>
      </c>
      <c r="D993" s="62" t="s">
        <v>184</v>
      </c>
      <c r="E993" s="83">
        <v>65</v>
      </c>
      <c r="F993" s="84"/>
      <c r="G993" s="83">
        <v>65</v>
      </c>
      <c r="H993" s="57"/>
      <c r="I993" s="57"/>
      <c r="J993" s="57"/>
      <c r="K993" s="57"/>
      <c r="L993" s="70">
        <v>7330.75</v>
      </c>
    </row>
    <row r="994" spans="1:24" x14ac:dyDescent="0.2">
      <c r="A994" s="85"/>
      <c r="B994" s="85"/>
      <c r="C994" s="86" t="s">
        <v>187</v>
      </c>
      <c r="D994" s="85"/>
      <c r="E994" s="85"/>
      <c r="F994" s="85"/>
      <c r="G994" s="85"/>
      <c r="H994" s="85"/>
      <c r="I994" s="85"/>
      <c r="J994" s="88">
        <v>149415.85999999999</v>
      </c>
      <c r="K994" s="85"/>
      <c r="L994" s="88">
        <v>145097.74</v>
      </c>
    </row>
    <row r="995" spans="1:24" x14ac:dyDescent="0.2">
      <c r="A995" s="57"/>
      <c r="B995" s="159" t="s">
        <v>827</v>
      </c>
      <c r="C995" s="159"/>
      <c r="D995" s="159"/>
      <c r="E995" s="159"/>
      <c r="F995" s="159"/>
      <c r="G995" s="159"/>
      <c r="H995" s="159"/>
      <c r="I995" s="159"/>
      <c r="J995" s="159"/>
      <c r="K995" s="159"/>
      <c r="L995" s="159"/>
      <c r="X995" s="65" t="s">
        <v>827</v>
      </c>
    </row>
    <row r="996" spans="1:24" ht="25.5" x14ac:dyDescent="0.2">
      <c r="A996" s="57" t="s">
        <v>828</v>
      </c>
      <c r="B996" s="46" t="s">
        <v>780</v>
      </c>
      <c r="C996" s="46" t="s">
        <v>781</v>
      </c>
      <c r="D996" s="58" t="s">
        <v>160</v>
      </c>
      <c r="E996" s="59">
        <v>14.364599999999999</v>
      </c>
      <c r="F996" s="60"/>
      <c r="G996" s="59">
        <v>14.364599999999999</v>
      </c>
      <c r="H996" s="57"/>
      <c r="I996" s="57"/>
      <c r="J996" s="57"/>
      <c r="K996" s="57"/>
      <c r="L996" s="57"/>
    </row>
    <row r="997" spans="1:24" x14ac:dyDescent="0.2">
      <c r="A997" s="57"/>
      <c r="B997" s="61" t="s">
        <v>22</v>
      </c>
      <c r="C997" s="57" t="s">
        <v>161</v>
      </c>
      <c r="D997" s="62" t="s">
        <v>162</v>
      </c>
      <c r="E997" s="57"/>
      <c r="F997" s="57"/>
      <c r="G997" s="98">
        <v>511.37975999999998</v>
      </c>
      <c r="H997" s="57"/>
      <c r="I997" s="57"/>
      <c r="J997" s="57"/>
      <c r="K997" s="57"/>
      <c r="L997" s="64">
        <v>175873.73</v>
      </c>
    </row>
    <row r="998" spans="1:24" outlineLevel="1" x14ac:dyDescent="0.2">
      <c r="A998" s="57"/>
      <c r="B998" s="46" t="s">
        <v>291</v>
      </c>
      <c r="C998" s="65" t="s">
        <v>292</v>
      </c>
      <c r="D998" s="58" t="s">
        <v>162</v>
      </c>
      <c r="E998" s="78">
        <v>35.6</v>
      </c>
      <c r="F998" s="60"/>
      <c r="G998" s="79">
        <v>511.37975999999998</v>
      </c>
      <c r="H998" s="68"/>
      <c r="I998" s="69"/>
      <c r="J998" s="70">
        <v>343.92</v>
      </c>
      <c r="K998" s="60"/>
      <c r="L998" s="71">
        <v>175873.73</v>
      </c>
    </row>
    <row r="999" spans="1:24" outlineLevel="1" x14ac:dyDescent="0.2">
      <c r="A999" s="57"/>
      <c r="B999" s="57"/>
      <c r="C999" s="145" t="s">
        <v>829</v>
      </c>
      <c r="D999" s="145"/>
      <c r="E999" s="145"/>
      <c r="F999" s="145"/>
      <c r="G999" s="145"/>
      <c r="H999" s="145"/>
      <c r="I999" s="145"/>
      <c r="J999" s="145"/>
      <c r="K999" s="145"/>
      <c r="L999" s="145"/>
    </row>
    <row r="1000" spans="1:24" x14ac:dyDescent="0.2">
      <c r="A1000" s="57"/>
      <c r="B1000" s="61" t="s">
        <v>23</v>
      </c>
      <c r="C1000" s="57" t="s">
        <v>166</v>
      </c>
      <c r="D1000" s="57"/>
      <c r="E1000" s="57"/>
      <c r="F1000" s="57"/>
      <c r="G1000" s="57"/>
      <c r="H1000" s="57"/>
      <c r="I1000" s="57"/>
      <c r="J1000" s="57"/>
      <c r="K1000" s="57"/>
      <c r="L1000" s="72">
        <v>2749.11</v>
      </c>
    </row>
    <row r="1001" spans="1:24" x14ac:dyDescent="0.2">
      <c r="A1001" s="57"/>
      <c r="B1001" s="61"/>
      <c r="C1001" s="73" t="s">
        <v>167</v>
      </c>
      <c r="D1001" s="74" t="s">
        <v>162</v>
      </c>
      <c r="E1001" s="57"/>
      <c r="F1001" s="57"/>
      <c r="G1001" s="75">
        <v>18.243041999999999</v>
      </c>
      <c r="H1001" s="57"/>
      <c r="I1001" s="57"/>
      <c r="J1001" s="57"/>
      <c r="K1001" s="57"/>
      <c r="L1001" s="72">
        <v>6726.39</v>
      </c>
    </row>
    <row r="1002" spans="1:24" ht="38.25" outlineLevel="1" x14ac:dyDescent="0.2">
      <c r="A1002" s="57"/>
      <c r="B1002" s="46" t="s">
        <v>168</v>
      </c>
      <c r="C1002" s="46" t="s">
        <v>169</v>
      </c>
      <c r="D1002" s="58" t="s">
        <v>170</v>
      </c>
      <c r="E1002" s="66">
        <v>1.27</v>
      </c>
      <c r="F1002" s="60"/>
      <c r="G1002" s="67">
        <v>18.243041999999999</v>
      </c>
      <c r="H1002" s="70">
        <v>37.32</v>
      </c>
      <c r="I1002" s="76">
        <v>1.53</v>
      </c>
      <c r="J1002" s="70">
        <v>57.1</v>
      </c>
      <c r="K1002" s="60"/>
      <c r="L1002" s="70">
        <v>1041.68</v>
      </c>
    </row>
    <row r="1003" spans="1:24" outlineLevel="1" x14ac:dyDescent="0.2">
      <c r="A1003" s="57"/>
      <c r="B1003" s="57"/>
      <c r="C1003" s="145" t="s">
        <v>830</v>
      </c>
      <c r="D1003" s="145"/>
      <c r="E1003" s="145"/>
      <c r="F1003" s="145"/>
      <c r="G1003" s="145"/>
      <c r="H1003" s="145"/>
      <c r="I1003" s="145"/>
      <c r="J1003" s="145"/>
      <c r="K1003" s="145"/>
      <c r="L1003" s="145"/>
    </row>
    <row r="1004" spans="1:24" outlineLevel="1" x14ac:dyDescent="0.2">
      <c r="A1004" s="57"/>
      <c r="B1004" s="46" t="s">
        <v>172</v>
      </c>
      <c r="C1004" s="65" t="s">
        <v>173</v>
      </c>
      <c r="D1004" s="58" t="s">
        <v>162</v>
      </c>
      <c r="E1004" s="66">
        <v>1.27</v>
      </c>
      <c r="F1004" s="60"/>
      <c r="G1004" s="67">
        <v>18.243041999999999</v>
      </c>
      <c r="H1004" s="68"/>
      <c r="I1004" s="69"/>
      <c r="J1004" s="70">
        <v>368.71</v>
      </c>
      <c r="K1004" s="60"/>
      <c r="L1004" s="70">
        <v>6726.39</v>
      </c>
    </row>
    <row r="1005" spans="1:24" outlineLevel="1" x14ac:dyDescent="0.2">
      <c r="A1005" s="57"/>
      <c r="B1005" s="57"/>
      <c r="C1005" s="145" t="s">
        <v>831</v>
      </c>
      <c r="D1005" s="145"/>
      <c r="E1005" s="145"/>
      <c r="F1005" s="145"/>
      <c r="G1005" s="145"/>
      <c r="H1005" s="145"/>
      <c r="I1005" s="145"/>
      <c r="J1005" s="145"/>
      <c r="K1005" s="145"/>
      <c r="L1005" s="145"/>
    </row>
    <row r="1006" spans="1:24" outlineLevel="1" x14ac:dyDescent="0.2">
      <c r="A1006" s="57"/>
      <c r="B1006" s="46" t="s">
        <v>785</v>
      </c>
      <c r="C1006" s="46" t="s">
        <v>786</v>
      </c>
      <c r="D1006" s="58" t="s">
        <v>170</v>
      </c>
      <c r="E1006" s="66">
        <v>7.82</v>
      </c>
      <c r="F1006" s="60"/>
      <c r="G1006" s="67">
        <v>112.331172</v>
      </c>
      <c r="H1006" s="70">
        <v>8.5399999999999991</v>
      </c>
      <c r="I1006" s="76">
        <v>1.78</v>
      </c>
      <c r="J1006" s="70">
        <v>15.2</v>
      </c>
      <c r="K1006" s="60"/>
      <c r="L1006" s="70">
        <v>1707.43</v>
      </c>
    </row>
    <row r="1007" spans="1:24" outlineLevel="1" x14ac:dyDescent="0.2">
      <c r="A1007" s="57"/>
      <c r="B1007" s="57"/>
      <c r="C1007" s="145" t="s">
        <v>832</v>
      </c>
      <c r="D1007" s="145"/>
      <c r="E1007" s="145"/>
      <c r="F1007" s="145"/>
      <c r="G1007" s="145"/>
      <c r="H1007" s="145"/>
      <c r="I1007" s="145"/>
      <c r="J1007" s="145"/>
      <c r="K1007" s="145"/>
      <c r="L1007" s="145"/>
    </row>
    <row r="1008" spans="1:24" x14ac:dyDescent="0.2">
      <c r="A1008" s="57"/>
      <c r="B1008" s="61" t="s">
        <v>25</v>
      </c>
      <c r="C1008" s="57" t="s">
        <v>175</v>
      </c>
      <c r="D1008" s="57"/>
      <c r="E1008" s="57"/>
      <c r="F1008" s="57"/>
      <c r="G1008" s="57"/>
      <c r="H1008" s="57"/>
      <c r="I1008" s="57"/>
      <c r="J1008" s="57"/>
      <c r="K1008" s="57"/>
      <c r="L1008" s="72">
        <v>1867.25</v>
      </c>
    </row>
    <row r="1009" spans="1:22" outlineLevel="1" x14ac:dyDescent="0.2">
      <c r="A1009" s="57"/>
      <c r="B1009" s="46" t="s">
        <v>788</v>
      </c>
      <c r="C1009" s="46" t="s">
        <v>789</v>
      </c>
      <c r="D1009" s="58" t="s">
        <v>299</v>
      </c>
      <c r="E1009" s="78">
        <v>3.5</v>
      </c>
      <c r="F1009" s="60"/>
      <c r="G1009" s="59">
        <v>50.2761</v>
      </c>
      <c r="H1009" s="70">
        <v>35.71</v>
      </c>
      <c r="I1009" s="76">
        <v>1.04</v>
      </c>
      <c r="J1009" s="70">
        <v>37.14</v>
      </c>
      <c r="K1009" s="60"/>
      <c r="L1009" s="70">
        <v>1867.25</v>
      </c>
    </row>
    <row r="1010" spans="1:22" outlineLevel="1" x14ac:dyDescent="0.2">
      <c r="A1010" s="57"/>
      <c r="B1010" s="57"/>
      <c r="C1010" s="145" t="s">
        <v>833</v>
      </c>
      <c r="D1010" s="145"/>
      <c r="E1010" s="145"/>
      <c r="F1010" s="145"/>
      <c r="G1010" s="145"/>
      <c r="H1010" s="145"/>
      <c r="I1010" s="145"/>
      <c r="J1010" s="145"/>
      <c r="K1010" s="145"/>
      <c r="L1010" s="145"/>
    </row>
    <row r="1011" spans="1:22" ht="25.5" outlineLevel="1" x14ac:dyDescent="0.2">
      <c r="A1011" s="57"/>
      <c r="B1011" s="46" t="s">
        <v>791</v>
      </c>
      <c r="C1011" s="46" t="s">
        <v>792</v>
      </c>
      <c r="D1011" s="58" t="s">
        <v>299</v>
      </c>
      <c r="E1011" s="66">
        <v>2.04</v>
      </c>
      <c r="F1011" s="60"/>
      <c r="G1011" s="67">
        <v>29.303784</v>
      </c>
      <c r="H1011" s="68"/>
      <c r="I1011" s="69"/>
      <c r="J1011" s="68"/>
      <c r="K1011" s="60"/>
      <c r="L1011" s="68"/>
    </row>
    <row r="1012" spans="1:22" x14ac:dyDescent="0.2">
      <c r="A1012" s="57"/>
      <c r="B1012" s="57"/>
      <c r="C1012" s="80" t="s">
        <v>180</v>
      </c>
      <c r="D1012" s="81"/>
      <c r="E1012" s="81"/>
      <c r="F1012" s="81"/>
      <c r="G1012" s="81"/>
      <c r="H1012" s="81"/>
      <c r="I1012" s="81"/>
      <c r="J1012" s="81"/>
      <c r="K1012" s="81"/>
      <c r="L1012" s="82">
        <v>187216.48</v>
      </c>
    </row>
    <row r="1013" spans="1:22" ht="25.5" x14ac:dyDescent="0.2">
      <c r="A1013" s="57" t="s">
        <v>834</v>
      </c>
      <c r="B1013" s="46" t="s">
        <v>794</v>
      </c>
      <c r="C1013" s="46" t="s">
        <v>795</v>
      </c>
      <c r="D1013" s="58" t="s">
        <v>299</v>
      </c>
      <c r="E1013" s="66">
        <v>2.04</v>
      </c>
      <c r="F1013" s="60"/>
      <c r="G1013" s="67">
        <v>29.303784</v>
      </c>
      <c r="H1013" s="68"/>
      <c r="I1013" s="69"/>
      <c r="J1013" s="70">
        <v>5823.81</v>
      </c>
      <c r="K1013" s="60"/>
      <c r="L1013" s="71">
        <v>170659.67</v>
      </c>
    </row>
    <row r="1014" spans="1:22" x14ac:dyDescent="0.2">
      <c r="A1014" s="57"/>
      <c r="B1014" s="57"/>
      <c r="C1014" s="145" t="s">
        <v>835</v>
      </c>
      <c r="D1014" s="145"/>
      <c r="E1014" s="145"/>
      <c r="F1014" s="145"/>
      <c r="G1014" s="145"/>
      <c r="H1014" s="145"/>
      <c r="I1014" s="145"/>
      <c r="J1014" s="145"/>
      <c r="K1014" s="145"/>
      <c r="L1014" s="145"/>
    </row>
    <row r="1015" spans="1:22" outlineLevel="1" x14ac:dyDescent="0.2">
      <c r="A1015" s="57"/>
      <c r="B1015" s="57"/>
      <c r="C1015" s="57" t="s">
        <v>181</v>
      </c>
      <c r="D1015" s="57"/>
      <c r="E1015" s="57"/>
      <c r="F1015" s="57"/>
      <c r="G1015" s="57"/>
      <c r="H1015" s="57"/>
      <c r="I1015" s="57"/>
      <c r="J1015" s="57"/>
      <c r="K1015" s="57"/>
      <c r="L1015" s="71">
        <v>182600.12</v>
      </c>
    </row>
    <row r="1016" spans="1:22" outlineLevel="1" x14ac:dyDescent="0.2">
      <c r="A1016" s="57"/>
      <c r="B1016" s="46" t="s">
        <v>797</v>
      </c>
      <c r="C1016" s="46" t="s">
        <v>183</v>
      </c>
      <c r="D1016" s="62" t="s">
        <v>184</v>
      </c>
      <c r="E1016" s="83">
        <v>112</v>
      </c>
      <c r="F1016" s="84"/>
      <c r="G1016" s="83">
        <v>112</v>
      </c>
      <c r="H1016" s="57"/>
      <c r="I1016" s="57"/>
      <c r="J1016" s="57"/>
      <c r="K1016" s="57"/>
      <c r="L1016" s="71">
        <v>204512.13</v>
      </c>
    </row>
    <row r="1017" spans="1:22" outlineLevel="1" x14ac:dyDescent="0.2">
      <c r="A1017" s="57"/>
      <c r="B1017" s="46" t="s">
        <v>798</v>
      </c>
      <c r="C1017" s="46" t="s">
        <v>186</v>
      </c>
      <c r="D1017" s="62" t="s">
        <v>184</v>
      </c>
      <c r="E1017" s="83">
        <v>65</v>
      </c>
      <c r="F1017" s="84"/>
      <c r="G1017" s="83">
        <v>65</v>
      </c>
      <c r="H1017" s="57"/>
      <c r="I1017" s="57"/>
      <c r="J1017" s="57"/>
      <c r="K1017" s="57"/>
      <c r="L1017" s="71">
        <v>118690.08</v>
      </c>
    </row>
    <row r="1018" spans="1:22" x14ac:dyDescent="0.2">
      <c r="A1018" s="85"/>
      <c r="B1018" s="85"/>
      <c r="C1018" s="86" t="s">
        <v>187</v>
      </c>
      <c r="D1018" s="85"/>
      <c r="E1018" s="85"/>
      <c r="F1018" s="85"/>
      <c r="G1018" s="85"/>
      <c r="H1018" s="85"/>
      <c r="I1018" s="85"/>
      <c r="J1018" s="87">
        <v>47413.67</v>
      </c>
      <c r="K1018" s="85"/>
      <c r="L1018" s="88">
        <v>681078.36</v>
      </c>
    </row>
    <row r="1019" spans="1:22" ht="51" x14ac:dyDescent="0.2">
      <c r="A1019" s="57" t="s">
        <v>836</v>
      </c>
      <c r="B1019" s="46" t="s">
        <v>800</v>
      </c>
      <c r="C1019" s="46" t="s">
        <v>801</v>
      </c>
      <c r="D1019" s="58" t="s">
        <v>160</v>
      </c>
      <c r="E1019" s="59">
        <v>14.364599999999999</v>
      </c>
      <c r="F1019" s="60"/>
      <c r="G1019" s="59">
        <v>14.364599999999999</v>
      </c>
      <c r="H1019" s="57"/>
      <c r="I1019" s="57"/>
      <c r="J1019" s="57"/>
      <c r="K1019" s="57"/>
      <c r="L1019" s="57"/>
    </row>
    <row r="1020" spans="1:22" outlineLevel="1" x14ac:dyDescent="0.2">
      <c r="A1020" s="57"/>
      <c r="B1020" s="46"/>
      <c r="C1020" s="141" t="s">
        <v>837</v>
      </c>
      <c r="D1020" s="141"/>
      <c r="E1020" s="141"/>
      <c r="F1020" s="141"/>
      <c r="G1020" s="141"/>
      <c r="H1020" s="141"/>
      <c r="I1020" s="141"/>
      <c r="J1020" s="141"/>
      <c r="K1020" s="141"/>
      <c r="L1020" s="141"/>
      <c r="V1020" s="46" t="s">
        <v>837</v>
      </c>
    </row>
    <row r="1021" spans="1:22" outlineLevel="1" x14ac:dyDescent="0.2">
      <c r="A1021" s="57"/>
      <c r="B1021" s="57"/>
      <c r="C1021" s="141"/>
      <c r="D1021" s="141"/>
      <c r="E1021" s="141"/>
      <c r="F1021" s="141"/>
      <c r="G1021" s="141"/>
      <c r="H1021" s="141"/>
      <c r="I1021" s="141"/>
      <c r="J1021" s="141"/>
      <c r="K1021" s="141"/>
      <c r="L1021" s="141"/>
      <c r="V1021" s="46"/>
    </row>
    <row r="1022" spans="1:22" x14ac:dyDescent="0.2">
      <c r="A1022" s="157" t="s">
        <v>247</v>
      </c>
      <c r="B1022" s="157"/>
      <c r="C1022" s="157"/>
      <c r="D1022" s="158"/>
      <c r="E1022" s="158"/>
      <c r="F1022" s="158"/>
      <c r="G1022" s="158"/>
      <c r="H1022" s="158"/>
      <c r="I1022" s="158"/>
      <c r="J1022" s="158"/>
      <c r="K1022" s="158"/>
      <c r="L1022" s="158"/>
    </row>
    <row r="1023" spans="1:22" x14ac:dyDescent="0.2">
      <c r="A1023" s="158"/>
      <c r="B1023" s="158"/>
      <c r="C1023" s="96" t="s">
        <v>248</v>
      </c>
      <c r="D1023" s="158" t="s">
        <v>24</v>
      </c>
      <c r="E1023" s="158"/>
      <c r="F1023" s="158"/>
      <c r="G1023" s="158"/>
      <c r="H1023" s="158"/>
      <c r="I1023" s="158"/>
      <c r="J1023" s="158"/>
      <c r="K1023" s="158"/>
      <c r="L1023" s="158"/>
    </row>
    <row r="1024" spans="1:22" x14ac:dyDescent="0.2">
      <c r="A1024" s="158"/>
      <c r="B1024" s="158"/>
      <c r="C1024" s="96" t="s">
        <v>166</v>
      </c>
      <c r="D1024" s="158" t="s">
        <v>24</v>
      </c>
      <c r="E1024" s="158"/>
      <c r="F1024" s="158"/>
      <c r="G1024" s="158"/>
      <c r="H1024" s="158"/>
      <c r="I1024" s="158"/>
      <c r="J1024" s="158"/>
      <c r="K1024" s="158"/>
      <c r="L1024" s="158"/>
    </row>
    <row r="1025" spans="1:12" x14ac:dyDescent="0.2">
      <c r="A1025" s="158"/>
      <c r="B1025" s="158"/>
      <c r="C1025" s="96" t="s">
        <v>175</v>
      </c>
      <c r="D1025" s="158" t="s">
        <v>24</v>
      </c>
      <c r="E1025" s="158"/>
      <c r="F1025" s="158"/>
      <c r="G1025" s="158"/>
      <c r="H1025" s="158"/>
      <c r="I1025" s="158"/>
      <c r="J1025" s="158"/>
      <c r="K1025" s="158"/>
      <c r="L1025" s="158"/>
    </row>
    <row r="1026" spans="1:12" x14ac:dyDescent="0.2">
      <c r="A1026" s="158"/>
      <c r="B1026" s="158"/>
      <c r="C1026" s="96" t="s">
        <v>250</v>
      </c>
      <c r="D1026" s="158" t="s">
        <v>24</v>
      </c>
      <c r="E1026" s="158"/>
      <c r="F1026" s="158"/>
      <c r="G1026" s="158"/>
      <c r="H1026" s="158"/>
      <c r="I1026" s="158"/>
      <c r="J1026" s="158"/>
      <c r="K1026" s="158"/>
      <c r="L1026" s="158"/>
    </row>
    <row r="1027" spans="1:12" x14ac:dyDescent="0.2">
      <c r="A1027" s="57"/>
      <c r="B1027" s="61" t="s">
        <v>22</v>
      </c>
      <c r="C1027" s="57" t="s">
        <v>161</v>
      </c>
      <c r="D1027" s="62" t="s">
        <v>162</v>
      </c>
      <c r="E1027" s="57"/>
      <c r="F1027" s="57"/>
      <c r="G1027" s="63">
        <v>18.961272000000001</v>
      </c>
      <c r="H1027" s="57"/>
      <c r="I1027" s="57"/>
      <c r="J1027" s="57"/>
      <c r="K1027" s="57"/>
      <c r="L1027" s="72">
        <v>6521.16</v>
      </c>
    </row>
    <row r="1028" spans="1:12" outlineLevel="1" x14ac:dyDescent="0.2">
      <c r="A1028" s="57"/>
      <c r="B1028" s="46" t="s">
        <v>291</v>
      </c>
      <c r="C1028" s="65" t="s">
        <v>292</v>
      </c>
      <c r="D1028" s="58" t="s">
        <v>162</v>
      </c>
      <c r="E1028" s="66">
        <v>0.44</v>
      </c>
      <c r="F1028" s="83">
        <v>3</v>
      </c>
      <c r="G1028" s="67">
        <v>18.961272000000001</v>
      </c>
      <c r="H1028" s="68"/>
      <c r="I1028" s="69"/>
      <c r="J1028" s="70">
        <v>343.92</v>
      </c>
      <c r="K1028" s="60"/>
      <c r="L1028" s="70">
        <v>6521.16</v>
      </c>
    </row>
    <row r="1029" spans="1:12" outlineLevel="1" x14ac:dyDescent="0.2">
      <c r="A1029" s="57"/>
      <c r="B1029" s="57"/>
      <c r="C1029" s="145" t="s">
        <v>838</v>
      </c>
      <c r="D1029" s="145"/>
      <c r="E1029" s="145"/>
      <c r="F1029" s="145"/>
      <c r="G1029" s="145"/>
      <c r="H1029" s="145"/>
      <c r="I1029" s="145"/>
      <c r="J1029" s="145"/>
      <c r="K1029" s="145"/>
      <c r="L1029" s="145"/>
    </row>
    <row r="1030" spans="1:12" x14ac:dyDescent="0.2">
      <c r="A1030" s="57"/>
      <c r="B1030" s="61" t="s">
        <v>23</v>
      </c>
      <c r="C1030" s="57" t="s">
        <v>166</v>
      </c>
      <c r="D1030" s="57"/>
      <c r="E1030" s="57"/>
      <c r="F1030" s="57"/>
      <c r="G1030" s="57"/>
      <c r="H1030" s="57"/>
      <c r="I1030" s="57"/>
      <c r="J1030" s="57"/>
      <c r="K1030" s="57"/>
      <c r="L1030" s="72">
        <v>1826.79</v>
      </c>
    </row>
    <row r="1031" spans="1:12" x14ac:dyDescent="0.2">
      <c r="A1031" s="57"/>
      <c r="B1031" s="61"/>
      <c r="C1031" s="73" t="s">
        <v>167</v>
      </c>
      <c r="D1031" s="74" t="s">
        <v>162</v>
      </c>
      <c r="E1031" s="57"/>
      <c r="F1031" s="57"/>
      <c r="G1031" s="75">
        <v>9.0496979999999994</v>
      </c>
      <c r="H1031" s="57"/>
      <c r="I1031" s="57"/>
      <c r="J1031" s="57"/>
      <c r="K1031" s="57"/>
      <c r="L1031" s="72">
        <v>3336.71</v>
      </c>
    </row>
    <row r="1032" spans="1:12" ht="38.25" outlineLevel="1" x14ac:dyDescent="0.2">
      <c r="A1032" s="57"/>
      <c r="B1032" s="46" t="s">
        <v>168</v>
      </c>
      <c r="C1032" s="46" t="s">
        <v>169</v>
      </c>
      <c r="D1032" s="58" t="s">
        <v>170</v>
      </c>
      <c r="E1032" s="66">
        <v>0.21</v>
      </c>
      <c r="F1032" s="83">
        <v>3</v>
      </c>
      <c r="G1032" s="67">
        <v>9.0496979999999994</v>
      </c>
      <c r="H1032" s="70">
        <v>37.32</v>
      </c>
      <c r="I1032" s="76">
        <v>1.53</v>
      </c>
      <c r="J1032" s="70">
        <v>57.1</v>
      </c>
      <c r="K1032" s="60"/>
      <c r="L1032" s="70">
        <v>516.74</v>
      </c>
    </row>
    <row r="1033" spans="1:12" outlineLevel="1" x14ac:dyDescent="0.2">
      <c r="A1033" s="57"/>
      <c r="B1033" s="57"/>
      <c r="C1033" s="145" t="s">
        <v>839</v>
      </c>
      <c r="D1033" s="145"/>
      <c r="E1033" s="145"/>
      <c r="F1033" s="145"/>
      <c r="G1033" s="145"/>
      <c r="H1033" s="145"/>
      <c r="I1033" s="145"/>
      <c r="J1033" s="145"/>
      <c r="K1033" s="145"/>
      <c r="L1033" s="145"/>
    </row>
    <row r="1034" spans="1:12" outlineLevel="1" x14ac:dyDescent="0.2">
      <c r="A1034" s="57"/>
      <c r="B1034" s="46" t="s">
        <v>172</v>
      </c>
      <c r="C1034" s="65" t="s">
        <v>173</v>
      </c>
      <c r="D1034" s="58" t="s">
        <v>162</v>
      </c>
      <c r="E1034" s="66">
        <v>0.21</v>
      </c>
      <c r="F1034" s="83">
        <v>3</v>
      </c>
      <c r="G1034" s="67">
        <v>9.0496979999999994</v>
      </c>
      <c r="H1034" s="68"/>
      <c r="I1034" s="69"/>
      <c r="J1034" s="70">
        <v>368.71</v>
      </c>
      <c r="K1034" s="60"/>
      <c r="L1034" s="70">
        <v>3336.71</v>
      </c>
    </row>
    <row r="1035" spans="1:12" outlineLevel="1" x14ac:dyDescent="0.2">
      <c r="A1035" s="57"/>
      <c r="B1035" s="57"/>
      <c r="C1035" s="145" t="s">
        <v>840</v>
      </c>
      <c r="D1035" s="145"/>
      <c r="E1035" s="145"/>
      <c r="F1035" s="145"/>
      <c r="G1035" s="145"/>
      <c r="H1035" s="145"/>
      <c r="I1035" s="145"/>
      <c r="J1035" s="145"/>
      <c r="K1035" s="145"/>
      <c r="L1035" s="145"/>
    </row>
    <row r="1036" spans="1:12" outlineLevel="1" x14ac:dyDescent="0.2">
      <c r="A1036" s="57"/>
      <c r="B1036" s="46" t="s">
        <v>785</v>
      </c>
      <c r="C1036" s="46" t="s">
        <v>786</v>
      </c>
      <c r="D1036" s="58" t="s">
        <v>170</v>
      </c>
      <c r="E1036" s="83">
        <v>2</v>
      </c>
      <c r="F1036" s="83">
        <v>3</v>
      </c>
      <c r="G1036" s="59">
        <v>86.187600000000003</v>
      </c>
      <c r="H1036" s="70">
        <v>8.5399999999999991</v>
      </c>
      <c r="I1036" s="76">
        <v>1.78</v>
      </c>
      <c r="J1036" s="70">
        <v>15.2</v>
      </c>
      <c r="K1036" s="60"/>
      <c r="L1036" s="70">
        <v>1310.05</v>
      </c>
    </row>
    <row r="1037" spans="1:12" outlineLevel="1" x14ac:dyDescent="0.2">
      <c r="A1037" s="57"/>
      <c r="B1037" s="57"/>
      <c r="C1037" s="145" t="s">
        <v>841</v>
      </c>
      <c r="D1037" s="145"/>
      <c r="E1037" s="145"/>
      <c r="F1037" s="145"/>
      <c r="G1037" s="145"/>
      <c r="H1037" s="145"/>
      <c r="I1037" s="145"/>
      <c r="J1037" s="145"/>
      <c r="K1037" s="145"/>
      <c r="L1037" s="145"/>
    </row>
    <row r="1038" spans="1:12" x14ac:dyDescent="0.2">
      <c r="A1038" s="57"/>
      <c r="B1038" s="61" t="s">
        <v>25</v>
      </c>
      <c r="C1038" s="57" t="s">
        <v>175</v>
      </c>
      <c r="D1038" s="57"/>
      <c r="E1038" s="57"/>
      <c r="F1038" s="57"/>
      <c r="G1038" s="57"/>
      <c r="H1038" s="57"/>
      <c r="I1038" s="57"/>
      <c r="J1038" s="57"/>
      <c r="K1038" s="57"/>
      <c r="L1038" s="77"/>
    </row>
    <row r="1039" spans="1:12" ht="25.5" outlineLevel="1" x14ac:dyDescent="0.2">
      <c r="A1039" s="57"/>
      <c r="B1039" s="46" t="s">
        <v>791</v>
      </c>
      <c r="C1039" s="46" t="s">
        <v>792</v>
      </c>
      <c r="D1039" s="58" t="s">
        <v>299</v>
      </c>
      <c r="E1039" s="66">
        <v>0.51</v>
      </c>
      <c r="F1039" s="60"/>
      <c r="G1039" s="67">
        <v>21.977837999999998</v>
      </c>
      <c r="H1039" s="68"/>
      <c r="I1039" s="69"/>
      <c r="J1039" s="68"/>
      <c r="K1039" s="60"/>
      <c r="L1039" s="68"/>
    </row>
    <row r="1040" spans="1:12" x14ac:dyDescent="0.2">
      <c r="A1040" s="57"/>
      <c r="B1040" s="57"/>
      <c r="C1040" s="80" t="s">
        <v>180</v>
      </c>
      <c r="D1040" s="81"/>
      <c r="E1040" s="81"/>
      <c r="F1040" s="81"/>
      <c r="G1040" s="81"/>
      <c r="H1040" s="81"/>
      <c r="I1040" s="81"/>
      <c r="J1040" s="81"/>
      <c r="K1040" s="81"/>
      <c r="L1040" s="89">
        <v>11684.66</v>
      </c>
    </row>
    <row r="1041" spans="1:12" ht="25.5" x14ac:dyDescent="0.2">
      <c r="A1041" s="57" t="s">
        <v>842</v>
      </c>
      <c r="B1041" s="46" t="s">
        <v>794</v>
      </c>
      <c r="C1041" s="46" t="s">
        <v>795</v>
      </c>
      <c r="D1041" s="58" t="s">
        <v>299</v>
      </c>
      <c r="E1041" s="66">
        <v>0.51</v>
      </c>
      <c r="F1041" s="83">
        <v>3</v>
      </c>
      <c r="G1041" s="67">
        <v>21.977837999999998</v>
      </c>
      <c r="H1041" s="68"/>
      <c r="I1041" s="69"/>
      <c r="J1041" s="70">
        <v>5823.81</v>
      </c>
      <c r="K1041" s="60"/>
      <c r="L1041" s="71">
        <v>127994.75</v>
      </c>
    </row>
    <row r="1042" spans="1:12" x14ac:dyDescent="0.2">
      <c r="A1042" s="57"/>
      <c r="B1042" s="57"/>
      <c r="C1042" s="145" t="s">
        <v>843</v>
      </c>
      <c r="D1042" s="145"/>
      <c r="E1042" s="145"/>
      <c r="F1042" s="145"/>
      <c r="G1042" s="145"/>
      <c r="H1042" s="145"/>
      <c r="I1042" s="145"/>
      <c r="J1042" s="145"/>
      <c r="K1042" s="145"/>
      <c r="L1042" s="145"/>
    </row>
    <row r="1043" spans="1:12" outlineLevel="1" x14ac:dyDescent="0.2">
      <c r="A1043" s="57"/>
      <c r="B1043" s="57"/>
      <c r="C1043" s="57" t="s">
        <v>181</v>
      </c>
      <c r="D1043" s="57"/>
      <c r="E1043" s="57"/>
      <c r="F1043" s="57"/>
      <c r="G1043" s="57"/>
      <c r="H1043" s="57"/>
      <c r="I1043" s="57"/>
      <c r="J1043" s="57"/>
      <c r="K1043" s="57"/>
      <c r="L1043" s="70">
        <v>9857.8700000000008</v>
      </c>
    </row>
    <row r="1044" spans="1:12" outlineLevel="1" x14ac:dyDescent="0.2">
      <c r="A1044" s="57"/>
      <c r="B1044" s="46" t="s">
        <v>797</v>
      </c>
      <c r="C1044" s="46" t="s">
        <v>183</v>
      </c>
      <c r="D1044" s="62" t="s">
        <v>184</v>
      </c>
      <c r="E1044" s="83">
        <v>112</v>
      </c>
      <c r="F1044" s="84"/>
      <c r="G1044" s="83">
        <v>112</v>
      </c>
      <c r="H1044" s="57"/>
      <c r="I1044" s="57"/>
      <c r="J1044" s="57"/>
      <c r="K1044" s="57"/>
      <c r="L1044" s="70">
        <v>11040.81</v>
      </c>
    </row>
    <row r="1045" spans="1:12" outlineLevel="1" x14ac:dyDescent="0.2">
      <c r="A1045" s="57"/>
      <c r="B1045" s="46" t="s">
        <v>798</v>
      </c>
      <c r="C1045" s="46" t="s">
        <v>186</v>
      </c>
      <c r="D1045" s="62" t="s">
        <v>184</v>
      </c>
      <c r="E1045" s="83">
        <v>65</v>
      </c>
      <c r="F1045" s="84"/>
      <c r="G1045" s="83">
        <v>65</v>
      </c>
      <c r="H1045" s="57"/>
      <c r="I1045" s="57"/>
      <c r="J1045" s="57"/>
      <c r="K1045" s="57"/>
      <c r="L1045" s="70">
        <v>6407.62</v>
      </c>
    </row>
    <row r="1046" spans="1:12" x14ac:dyDescent="0.2">
      <c r="A1046" s="85"/>
      <c r="B1046" s="85"/>
      <c r="C1046" s="86" t="s">
        <v>187</v>
      </c>
      <c r="D1046" s="85"/>
      <c r="E1046" s="85"/>
      <c r="F1046" s="85"/>
      <c r="G1046" s="85"/>
      <c r="H1046" s="85"/>
      <c r="I1046" s="85"/>
      <c r="J1046" s="87">
        <v>10938.55</v>
      </c>
      <c r="K1046" s="85"/>
      <c r="L1046" s="88">
        <v>157127.84</v>
      </c>
    </row>
    <row r="1047" spans="1:12" x14ac:dyDescent="0.2">
      <c r="A1047" s="57" t="s">
        <v>844</v>
      </c>
      <c r="B1047" s="46" t="s">
        <v>845</v>
      </c>
      <c r="C1047" s="46" t="s">
        <v>846</v>
      </c>
      <c r="D1047" s="58" t="s">
        <v>160</v>
      </c>
      <c r="E1047" s="59">
        <v>14.364599999999999</v>
      </c>
      <c r="F1047" s="60"/>
      <c r="G1047" s="59">
        <v>14.364599999999999</v>
      </c>
      <c r="H1047" s="57"/>
      <c r="I1047" s="57"/>
      <c r="J1047" s="57"/>
      <c r="K1047" s="57"/>
      <c r="L1047" s="57"/>
    </row>
    <row r="1048" spans="1:12" x14ac:dyDescent="0.2">
      <c r="A1048" s="57"/>
      <c r="B1048" s="61" t="s">
        <v>22</v>
      </c>
      <c r="C1048" s="57" t="s">
        <v>161</v>
      </c>
      <c r="D1048" s="62" t="s">
        <v>162</v>
      </c>
      <c r="E1048" s="57"/>
      <c r="F1048" s="57"/>
      <c r="G1048" s="98">
        <v>415.13693999999998</v>
      </c>
      <c r="H1048" s="57"/>
      <c r="I1048" s="57"/>
      <c r="J1048" s="57"/>
      <c r="K1048" s="57"/>
      <c r="L1048" s="64">
        <v>172360.71</v>
      </c>
    </row>
    <row r="1049" spans="1:12" outlineLevel="1" x14ac:dyDescent="0.2">
      <c r="A1049" s="57"/>
      <c r="B1049" s="46" t="s">
        <v>453</v>
      </c>
      <c r="C1049" s="65" t="s">
        <v>454</v>
      </c>
      <c r="D1049" s="58" t="s">
        <v>162</v>
      </c>
      <c r="E1049" s="78">
        <v>28.9</v>
      </c>
      <c r="F1049" s="60"/>
      <c r="G1049" s="79">
        <v>415.13693999999998</v>
      </c>
      <c r="H1049" s="68"/>
      <c r="I1049" s="69"/>
      <c r="J1049" s="70">
        <v>415.19</v>
      </c>
      <c r="K1049" s="60"/>
      <c r="L1049" s="71">
        <v>172360.71</v>
      </c>
    </row>
    <row r="1050" spans="1:12" outlineLevel="1" x14ac:dyDescent="0.2">
      <c r="A1050" s="57"/>
      <c r="B1050" s="57"/>
      <c r="C1050" s="145" t="s">
        <v>847</v>
      </c>
      <c r="D1050" s="145"/>
      <c r="E1050" s="145"/>
      <c r="F1050" s="145"/>
      <c r="G1050" s="145"/>
      <c r="H1050" s="145"/>
      <c r="I1050" s="145"/>
      <c r="J1050" s="145"/>
      <c r="K1050" s="145"/>
      <c r="L1050" s="145"/>
    </row>
    <row r="1051" spans="1:12" x14ac:dyDescent="0.2">
      <c r="A1051" s="57"/>
      <c r="B1051" s="61" t="s">
        <v>23</v>
      </c>
      <c r="C1051" s="57" t="s">
        <v>166</v>
      </c>
      <c r="D1051" s="57"/>
      <c r="E1051" s="57"/>
      <c r="F1051" s="57"/>
      <c r="G1051" s="57"/>
      <c r="H1051" s="57"/>
      <c r="I1051" s="57"/>
      <c r="J1051" s="57"/>
      <c r="K1051" s="57"/>
      <c r="L1051" s="72">
        <v>252.75</v>
      </c>
    </row>
    <row r="1052" spans="1:12" x14ac:dyDescent="0.2">
      <c r="A1052" s="57"/>
      <c r="B1052" s="61"/>
      <c r="C1052" s="73" t="s">
        <v>167</v>
      </c>
      <c r="D1052" s="74" t="s">
        <v>162</v>
      </c>
      <c r="E1052" s="57"/>
      <c r="F1052" s="57"/>
      <c r="G1052" s="99">
        <v>0.38784419999999997</v>
      </c>
      <c r="H1052" s="57"/>
      <c r="I1052" s="57"/>
      <c r="J1052" s="57"/>
      <c r="K1052" s="57"/>
      <c r="L1052" s="72">
        <v>161.03</v>
      </c>
    </row>
    <row r="1053" spans="1:12" ht="25.5" outlineLevel="1" x14ac:dyDescent="0.2">
      <c r="A1053" s="57"/>
      <c r="B1053" s="46" t="s">
        <v>254</v>
      </c>
      <c r="C1053" s="46" t="s">
        <v>255</v>
      </c>
      <c r="D1053" s="58" t="s">
        <v>170</v>
      </c>
      <c r="E1053" s="91">
        <v>2.7E-2</v>
      </c>
      <c r="F1053" s="60"/>
      <c r="G1053" s="100">
        <v>0.38784419999999997</v>
      </c>
      <c r="H1053" s="68"/>
      <c r="I1053" s="69"/>
      <c r="J1053" s="70">
        <v>651.66999999999996</v>
      </c>
      <c r="K1053" s="60"/>
      <c r="L1053" s="70">
        <v>252.75</v>
      </c>
    </row>
    <row r="1054" spans="1:12" outlineLevel="1" x14ac:dyDescent="0.2">
      <c r="A1054" s="57"/>
      <c r="B1054" s="57"/>
      <c r="C1054" s="145" t="s">
        <v>848</v>
      </c>
      <c r="D1054" s="145"/>
      <c r="E1054" s="145"/>
      <c r="F1054" s="145"/>
      <c r="G1054" s="145"/>
      <c r="H1054" s="145"/>
      <c r="I1054" s="145"/>
      <c r="J1054" s="145"/>
      <c r="K1054" s="145"/>
      <c r="L1054" s="145"/>
    </row>
    <row r="1055" spans="1:12" outlineLevel="1" x14ac:dyDescent="0.2">
      <c r="A1055" s="57"/>
      <c r="B1055" s="46" t="s">
        <v>257</v>
      </c>
      <c r="C1055" s="65" t="s">
        <v>258</v>
      </c>
      <c r="D1055" s="58" t="s">
        <v>162</v>
      </c>
      <c r="E1055" s="91">
        <v>2.7E-2</v>
      </c>
      <c r="F1055" s="60"/>
      <c r="G1055" s="100">
        <v>0.38784419999999997</v>
      </c>
      <c r="H1055" s="68"/>
      <c r="I1055" s="69"/>
      <c r="J1055" s="70">
        <v>415.19</v>
      </c>
      <c r="K1055" s="60"/>
      <c r="L1055" s="70">
        <v>161.03</v>
      </c>
    </row>
    <row r="1056" spans="1:12" outlineLevel="1" x14ac:dyDescent="0.2">
      <c r="A1056" s="57"/>
      <c r="B1056" s="57"/>
      <c r="C1056" s="145" t="s">
        <v>849</v>
      </c>
      <c r="D1056" s="145"/>
      <c r="E1056" s="145"/>
      <c r="F1056" s="145"/>
      <c r="G1056" s="145"/>
      <c r="H1056" s="145"/>
      <c r="I1056" s="145"/>
      <c r="J1056" s="145"/>
      <c r="K1056" s="145"/>
      <c r="L1056" s="145"/>
    </row>
    <row r="1057" spans="1:12" x14ac:dyDescent="0.2">
      <c r="A1057" s="57"/>
      <c r="B1057" s="61" t="s">
        <v>25</v>
      </c>
      <c r="C1057" s="57" t="s">
        <v>175</v>
      </c>
      <c r="D1057" s="57"/>
      <c r="E1057" s="57"/>
      <c r="F1057" s="57"/>
      <c r="G1057" s="57"/>
      <c r="H1057" s="57"/>
      <c r="I1057" s="57"/>
      <c r="J1057" s="57"/>
      <c r="K1057" s="57"/>
      <c r="L1057" s="72">
        <v>13955.39</v>
      </c>
    </row>
    <row r="1058" spans="1:12" outlineLevel="1" x14ac:dyDescent="0.2">
      <c r="A1058" s="57"/>
      <c r="B1058" s="46" t="s">
        <v>788</v>
      </c>
      <c r="C1058" s="46" t="s">
        <v>789</v>
      </c>
      <c r="D1058" s="58" t="s">
        <v>299</v>
      </c>
      <c r="E1058" s="78">
        <v>0.5</v>
      </c>
      <c r="F1058" s="60"/>
      <c r="G1058" s="59">
        <v>7.1822999999999997</v>
      </c>
      <c r="H1058" s="70">
        <v>35.71</v>
      </c>
      <c r="I1058" s="76">
        <v>1.04</v>
      </c>
      <c r="J1058" s="70">
        <v>37.14</v>
      </c>
      <c r="K1058" s="60"/>
      <c r="L1058" s="70">
        <v>266.75</v>
      </c>
    </row>
    <row r="1059" spans="1:12" outlineLevel="1" x14ac:dyDescent="0.2">
      <c r="A1059" s="57"/>
      <c r="B1059" s="57"/>
      <c r="C1059" s="145" t="s">
        <v>850</v>
      </c>
      <c r="D1059" s="145"/>
      <c r="E1059" s="145"/>
      <c r="F1059" s="145"/>
      <c r="G1059" s="145"/>
      <c r="H1059" s="145"/>
      <c r="I1059" s="145"/>
      <c r="J1059" s="145"/>
      <c r="K1059" s="145"/>
      <c r="L1059" s="145"/>
    </row>
    <row r="1060" spans="1:12" ht="25.5" outlineLevel="1" x14ac:dyDescent="0.2">
      <c r="A1060" s="57"/>
      <c r="B1060" s="46" t="s">
        <v>851</v>
      </c>
      <c r="C1060" s="46" t="s">
        <v>852</v>
      </c>
      <c r="D1060" s="58" t="s">
        <v>269</v>
      </c>
      <c r="E1060" s="83">
        <v>5</v>
      </c>
      <c r="F1060" s="60"/>
      <c r="G1060" s="91">
        <v>71.822999999999993</v>
      </c>
      <c r="H1060" s="70">
        <v>56.11</v>
      </c>
      <c r="I1060" s="76">
        <v>1.54</v>
      </c>
      <c r="J1060" s="70">
        <v>86.41</v>
      </c>
      <c r="K1060" s="60"/>
      <c r="L1060" s="70">
        <v>6206.23</v>
      </c>
    </row>
    <row r="1061" spans="1:12" outlineLevel="1" x14ac:dyDescent="0.2">
      <c r="A1061" s="57"/>
      <c r="B1061" s="57"/>
      <c r="C1061" s="145" t="s">
        <v>853</v>
      </c>
      <c r="D1061" s="145"/>
      <c r="E1061" s="145"/>
      <c r="F1061" s="145"/>
      <c r="G1061" s="145"/>
      <c r="H1061" s="145"/>
      <c r="I1061" s="145"/>
      <c r="J1061" s="145"/>
      <c r="K1061" s="145"/>
      <c r="L1061" s="145"/>
    </row>
    <row r="1062" spans="1:12" ht="25.5" outlineLevel="1" x14ac:dyDescent="0.2">
      <c r="A1062" s="57"/>
      <c r="B1062" s="46" t="s">
        <v>854</v>
      </c>
      <c r="C1062" s="46" t="s">
        <v>855</v>
      </c>
      <c r="D1062" s="58" t="s">
        <v>178</v>
      </c>
      <c r="E1062" s="66">
        <v>7.0000000000000007E-2</v>
      </c>
      <c r="F1062" s="60"/>
      <c r="G1062" s="67">
        <v>1.005522</v>
      </c>
      <c r="H1062" s="70">
        <v>4800.8500000000004</v>
      </c>
      <c r="I1062" s="76">
        <v>1.55</v>
      </c>
      <c r="J1062" s="70">
        <v>7441.32</v>
      </c>
      <c r="K1062" s="60"/>
      <c r="L1062" s="70">
        <v>7482.41</v>
      </c>
    </row>
    <row r="1063" spans="1:12" outlineLevel="1" x14ac:dyDescent="0.2">
      <c r="A1063" s="57"/>
      <c r="B1063" s="57"/>
      <c r="C1063" s="145" t="s">
        <v>856</v>
      </c>
      <c r="D1063" s="145"/>
      <c r="E1063" s="145"/>
      <c r="F1063" s="145"/>
      <c r="G1063" s="145"/>
      <c r="H1063" s="145"/>
      <c r="I1063" s="145"/>
      <c r="J1063" s="145"/>
      <c r="K1063" s="145"/>
      <c r="L1063" s="145"/>
    </row>
    <row r="1064" spans="1:12" x14ac:dyDescent="0.2">
      <c r="A1064" s="57"/>
      <c r="B1064" s="57"/>
      <c r="C1064" s="80" t="s">
        <v>180</v>
      </c>
      <c r="D1064" s="81"/>
      <c r="E1064" s="81"/>
      <c r="F1064" s="81"/>
      <c r="G1064" s="81"/>
      <c r="H1064" s="81"/>
      <c r="I1064" s="81"/>
      <c r="J1064" s="81"/>
      <c r="K1064" s="81"/>
      <c r="L1064" s="82">
        <v>186729.88</v>
      </c>
    </row>
    <row r="1065" spans="1:12" outlineLevel="1" x14ac:dyDescent="0.2">
      <c r="A1065" s="57"/>
      <c r="B1065" s="57"/>
      <c r="C1065" s="57" t="s">
        <v>181</v>
      </c>
      <c r="D1065" s="57"/>
      <c r="E1065" s="57"/>
      <c r="F1065" s="57"/>
      <c r="G1065" s="57"/>
      <c r="H1065" s="57"/>
      <c r="I1065" s="57"/>
      <c r="J1065" s="57"/>
      <c r="K1065" s="57"/>
      <c r="L1065" s="71">
        <v>172521.74</v>
      </c>
    </row>
    <row r="1066" spans="1:12" ht="38.25" outlineLevel="1" x14ac:dyDescent="0.2">
      <c r="A1066" s="57"/>
      <c r="B1066" s="46" t="s">
        <v>857</v>
      </c>
      <c r="C1066" s="46" t="s">
        <v>858</v>
      </c>
      <c r="D1066" s="62" t="s">
        <v>184</v>
      </c>
      <c r="E1066" s="83">
        <v>102</v>
      </c>
      <c r="F1066" s="84"/>
      <c r="G1066" s="83">
        <v>102</v>
      </c>
      <c r="H1066" s="57"/>
      <c r="I1066" s="57"/>
      <c r="J1066" s="57"/>
      <c r="K1066" s="57"/>
      <c r="L1066" s="71">
        <v>175972.17</v>
      </c>
    </row>
    <row r="1067" spans="1:12" ht="38.25" outlineLevel="1" x14ac:dyDescent="0.2">
      <c r="A1067" s="57"/>
      <c r="B1067" s="46" t="s">
        <v>859</v>
      </c>
      <c r="C1067" s="46" t="s">
        <v>860</v>
      </c>
      <c r="D1067" s="62" t="s">
        <v>184</v>
      </c>
      <c r="E1067" s="83">
        <v>58</v>
      </c>
      <c r="F1067" s="84"/>
      <c r="G1067" s="83">
        <v>58</v>
      </c>
      <c r="H1067" s="57"/>
      <c r="I1067" s="57"/>
      <c r="J1067" s="57"/>
      <c r="K1067" s="57"/>
      <c r="L1067" s="71">
        <v>100062.61</v>
      </c>
    </row>
    <row r="1068" spans="1:12" x14ac:dyDescent="0.2">
      <c r="A1068" s="85"/>
      <c r="B1068" s="85"/>
      <c r="C1068" s="86" t="s">
        <v>187</v>
      </c>
      <c r="D1068" s="85"/>
      <c r="E1068" s="85"/>
      <c r="F1068" s="85"/>
      <c r="G1068" s="85"/>
      <c r="H1068" s="85"/>
      <c r="I1068" s="85"/>
      <c r="J1068" s="87">
        <v>32215.63</v>
      </c>
      <c r="K1068" s="85"/>
      <c r="L1068" s="88">
        <v>462764.66</v>
      </c>
    </row>
    <row r="1069" spans="1:12" ht="25.5" x14ac:dyDescent="0.2">
      <c r="A1069" s="57" t="s">
        <v>861</v>
      </c>
      <c r="B1069" s="46" t="s">
        <v>862</v>
      </c>
      <c r="C1069" s="46" t="s">
        <v>863</v>
      </c>
      <c r="D1069" s="58" t="s">
        <v>160</v>
      </c>
      <c r="E1069" s="59">
        <v>14.364599999999999</v>
      </c>
      <c r="F1069" s="60"/>
      <c r="G1069" s="59">
        <v>14.364599999999999</v>
      </c>
      <c r="H1069" s="57"/>
      <c r="I1069" s="57"/>
      <c r="J1069" s="57"/>
      <c r="K1069" s="57"/>
      <c r="L1069" s="57"/>
    </row>
    <row r="1070" spans="1:12" x14ac:dyDescent="0.2">
      <c r="A1070" s="57"/>
      <c r="B1070" s="61" t="s">
        <v>22</v>
      </c>
      <c r="C1070" s="57" t="s">
        <v>161</v>
      </c>
      <c r="D1070" s="62" t="s">
        <v>162</v>
      </c>
      <c r="E1070" s="57"/>
      <c r="F1070" s="57"/>
      <c r="G1070" s="90">
        <v>991.15740000000005</v>
      </c>
      <c r="H1070" s="57"/>
      <c r="I1070" s="57"/>
      <c r="J1070" s="57"/>
      <c r="K1070" s="57"/>
      <c r="L1070" s="64">
        <v>388484.14</v>
      </c>
    </row>
    <row r="1071" spans="1:12" outlineLevel="1" x14ac:dyDescent="0.2">
      <c r="A1071" s="57"/>
      <c r="B1071" s="46" t="s">
        <v>864</v>
      </c>
      <c r="C1071" s="65" t="s">
        <v>865</v>
      </c>
      <c r="D1071" s="58" t="s">
        <v>162</v>
      </c>
      <c r="E1071" s="83">
        <v>69</v>
      </c>
      <c r="F1071" s="60"/>
      <c r="G1071" s="59">
        <v>991.15740000000005</v>
      </c>
      <c r="H1071" s="68"/>
      <c r="I1071" s="69"/>
      <c r="J1071" s="70">
        <v>391.95</v>
      </c>
      <c r="K1071" s="60"/>
      <c r="L1071" s="71">
        <v>388484.14</v>
      </c>
    </row>
    <row r="1072" spans="1:12" outlineLevel="1" x14ac:dyDescent="0.2">
      <c r="A1072" s="57"/>
      <c r="B1072" s="57"/>
      <c r="C1072" s="145" t="s">
        <v>866</v>
      </c>
      <c r="D1072" s="145"/>
      <c r="E1072" s="145"/>
      <c r="F1072" s="145"/>
      <c r="G1072" s="145"/>
      <c r="H1072" s="145"/>
      <c r="I1072" s="145"/>
      <c r="J1072" s="145"/>
      <c r="K1072" s="145"/>
      <c r="L1072" s="145"/>
    </row>
    <row r="1073" spans="1:12" x14ac:dyDescent="0.2">
      <c r="A1073" s="57"/>
      <c r="B1073" s="61" t="s">
        <v>23</v>
      </c>
      <c r="C1073" s="57" t="s">
        <v>166</v>
      </c>
      <c r="D1073" s="57"/>
      <c r="E1073" s="57"/>
      <c r="F1073" s="57"/>
      <c r="G1073" s="57"/>
      <c r="H1073" s="57"/>
      <c r="I1073" s="57"/>
      <c r="J1073" s="57"/>
      <c r="K1073" s="57"/>
      <c r="L1073" s="72">
        <v>7390.93</v>
      </c>
    </row>
    <row r="1074" spans="1:12" x14ac:dyDescent="0.2">
      <c r="A1074" s="57"/>
      <c r="B1074" s="61"/>
      <c r="C1074" s="73" t="s">
        <v>167</v>
      </c>
      <c r="D1074" s="74" t="s">
        <v>162</v>
      </c>
      <c r="E1074" s="57"/>
      <c r="F1074" s="57"/>
      <c r="G1074" s="94"/>
      <c r="H1074" s="57"/>
      <c r="I1074" s="57"/>
      <c r="J1074" s="57"/>
      <c r="K1074" s="57"/>
      <c r="L1074" s="77"/>
    </row>
    <row r="1075" spans="1:12" ht="25.5" outlineLevel="1" x14ac:dyDescent="0.2">
      <c r="A1075" s="57"/>
      <c r="B1075" s="46" t="s">
        <v>867</v>
      </c>
      <c r="C1075" s="46" t="s">
        <v>868</v>
      </c>
      <c r="D1075" s="58" t="s">
        <v>170</v>
      </c>
      <c r="E1075" s="66">
        <v>27.59</v>
      </c>
      <c r="F1075" s="60"/>
      <c r="G1075" s="67">
        <v>396.31931400000002</v>
      </c>
      <c r="H1075" s="70">
        <v>13.11</v>
      </c>
      <c r="I1075" s="76">
        <v>1.37</v>
      </c>
      <c r="J1075" s="70">
        <v>17.96</v>
      </c>
      <c r="K1075" s="60"/>
      <c r="L1075" s="70">
        <v>7117.89</v>
      </c>
    </row>
    <row r="1076" spans="1:12" outlineLevel="1" x14ac:dyDescent="0.2">
      <c r="A1076" s="57"/>
      <c r="B1076" s="57"/>
      <c r="C1076" s="145" t="s">
        <v>869</v>
      </c>
      <c r="D1076" s="145"/>
      <c r="E1076" s="145"/>
      <c r="F1076" s="145"/>
      <c r="G1076" s="145"/>
      <c r="H1076" s="145"/>
      <c r="I1076" s="145"/>
      <c r="J1076" s="145"/>
      <c r="K1076" s="145"/>
      <c r="L1076" s="145"/>
    </row>
    <row r="1077" spans="1:12" ht="25.5" outlineLevel="1" x14ac:dyDescent="0.2">
      <c r="A1077" s="57"/>
      <c r="B1077" s="46" t="s">
        <v>870</v>
      </c>
      <c r="C1077" s="46" t="s">
        <v>871</v>
      </c>
      <c r="D1077" s="58" t="s">
        <v>170</v>
      </c>
      <c r="E1077" s="78">
        <v>1.8</v>
      </c>
      <c r="F1077" s="60"/>
      <c r="G1077" s="79">
        <v>25.856280000000002</v>
      </c>
      <c r="H1077" s="68"/>
      <c r="I1077" s="69"/>
      <c r="J1077" s="70">
        <v>10.56</v>
      </c>
      <c r="K1077" s="60"/>
      <c r="L1077" s="70">
        <v>273.04000000000002</v>
      </c>
    </row>
    <row r="1078" spans="1:12" outlineLevel="1" x14ac:dyDescent="0.2">
      <c r="A1078" s="57"/>
      <c r="B1078" s="57"/>
      <c r="C1078" s="145" t="s">
        <v>872</v>
      </c>
      <c r="D1078" s="145"/>
      <c r="E1078" s="145"/>
      <c r="F1078" s="145"/>
      <c r="G1078" s="145"/>
      <c r="H1078" s="145"/>
      <c r="I1078" s="145"/>
      <c r="J1078" s="145"/>
      <c r="K1078" s="145"/>
      <c r="L1078" s="145"/>
    </row>
    <row r="1079" spans="1:12" x14ac:dyDescent="0.2">
      <c r="A1079" s="57"/>
      <c r="B1079" s="61" t="s">
        <v>25</v>
      </c>
      <c r="C1079" s="57" t="s">
        <v>175</v>
      </c>
      <c r="D1079" s="57"/>
      <c r="E1079" s="57"/>
      <c r="F1079" s="57"/>
      <c r="G1079" s="57"/>
      <c r="H1079" s="57"/>
      <c r="I1079" s="57"/>
      <c r="J1079" s="57"/>
      <c r="K1079" s="57"/>
      <c r="L1079" s="72">
        <v>7334.27</v>
      </c>
    </row>
    <row r="1080" spans="1:12" outlineLevel="1" x14ac:dyDescent="0.2">
      <c r="A1080" s="57"/>
      <c r="B1080" s="46" t="s">
        <v>788</v>
      </c>
      <c r="C1080" s="46" t="s">
        <v>789</v>
      </c>
      <c r="D1080" s="58" t="s">
        <v>299</v>
      </c>
      <c r="E1080" s="83">
        <v>2</v>
      </c>
      <c r="F1080" s="60"/>
      <c r="G1080" s="59">
        <v>28.729199999999999</v>
      </c>
      <c r="H1080" s="70">
        <v>35.71</v>
      </c>
      <c r="I1080" s="76">
        <v>1.04</v>
      </c>
      <c r="J1080" s="70">
        <v>37.14</v>
      </c>
      <c r="K1080" s="60"/>
      <c r="L1080" s="70">
        <v>1067</v>
      </c>
    </row>
    <row r="1081" spans="1:12" outlineLevel="1" x14ac:dyDescent="0.2">
      <c r="A1081" s="57"/>
      <c r="B1081" s="57"/>
      <c r="C1081" s="145" t="s">
        <v>841</v>
      </c>
      <c r="D1081" s="145"/>
      <c r="E1081" s="145"/>
      <c r="F1081" s="145"/>
      <c r="G1081" s="145"/>
      <c r="H1081" s="145"/>
      <c r="I1081" s="145"/>
      <c r="J1081" s="145"/>
      <c r="K1081" s="145"/>
      <c r="L1081" s="145"/>
    </row>
    <row r="1082" spans="1:12" outlineLevel="1" x14ac:dyDescent="0.2">
      <c r="A1082" s="57"/>
      <c r="B1082" s="46" t="s">
        <v>873</v>
      </c>
      <c r="C1082" s="46" t="s">
        <v>874</v>
      </c>
      <c r="D1082" s="58" t="s">
        <v>269</v>
      </c>
      <c r="E1082" s="83">
        <v>2</v>
      </c>
      <c r="F1082" s="60"/>
      <c r="G1082" s="59">
        <v>28.729199999999999</v>
      </c>
      <c r="H1082" s="70">
        <v>170.43</v>
      </c>
      <c r="I1082" s="76">
        <v>1.28</v>
      </c>
      <c r="J1082" s="70">
        <v>218.15</v>
      </c>
      <c r="K1082" s="60"/>
      <c r="L1082" s="70">
        <v>6267.27</v>
      </c>
    </row>
    <row r="1083" spans="1:12" outlineLevel="1" x14ac:dyDescent="0.2">
      <c r="A1083" s="57"/>
      <c r="B1083" s="57"/>
      <c r="C1083" s="145" t="s">
        <v>841</v>
      </c>
      <c r="D1083" s="145"/>
      <c r="E1083" s="145"/>
      <c r="F1083" s="145"/>
      <c r="G1083" s="145"/>
      <c r="H1083" s="145"/>
      <c r="I1083" s="145"/>
      <c r="J1083" s="145"/>
      <c r="K1083" s="145"/>
      <c r="L1083" s="145"/>
    </row>
    <row r="1084" spans="1:12" x14ac:dyDescent="0.2">
      <c r="A1084" s="57"/>
      <c r="B1084" s="57"/>
      <c r="C1084" s="80" t="s">
        <v>180</v>
      </c>
      <c r="D1084" s="81"/>
      <c r="E1084" s="81"/>
      <c r="F1084" s="81"/>
      <c r="G1084" s="81"/>
      <c r="H1084" s="81"/>
      <c r="I1084" s="81"/>
      <c r="J1084" s="81"/>
      <c r="K1084" s="81"/>
      <c r="L1084" s="82">
        <v>403209.34</v>
      </c>
    </row>
    <row r="1085" spans="1:12" outlineLevel="1" x14ac:dyDescent="0.2">
      <c r="A1085" s="57"/>
      <c r="B1085" s="57"/>
      <c r="C1085" s="57" t="s">
        <v>181</v>
      </c>
      <c r="D1085" s="57"/>
      <c r="E1085" s="57"/>
      <c r="F1085" s="57"/>
      <c r="G1085" s="57"/>
      <c r="H1085" s="57"/>
      <c r="I1085" s="57"/>
      <c r="J1085" s="57"/>
      <c r="K1085" s="57"/>
      <c r="L1085" s="71">
        <v>388484.14</v>
      </c>
    </row>
    <row r="1086" spans="1:12" outlineLevel="1" x14ac:dyDescent="0.2">
      <c r="A1086" s="57"/>
      <c r="B1086" s="46" t="s">
        <v>797</v>
      </c>
      <c r="C1086" s="46" t="s">
        <v>183</v>
      </c>
      <c r="D1086" s="62" t="s">
        <v>184</v>
      </c>
      <c r="E1086" s="83">
        <v>112</v>
      </c>
      <c r="F1086" s="84"/>
      <c r="G1086" s="83">
        <v>112</v>
      </c>
      <c r="H1086" s="57"/>
      <c r="I1086" s="57"/>
      <c r="J1086" s="57"/>
      <c r="K1086" s="57"/>
      <c r="L1086" s="71">
        <v>435102.24</v>
      </c>
    </row>
    <row r="1087" spans="1:12" outlineLevel="1" x14ac:dyDescent="0.2">
      <c r="A1087" s="57"/>
      <c r="B1087" s="46" t="s">
        <v>798</v>
      </c>
      <c r="C1087" s="46" t="s">
        <v>186</v>
      </c>
      <c r="D1087" s="62" t="s">
        <v>184</v>
      </c>
      <c r="E1087" s="83">
        <v>65</v>
      </c>
      <c r="F1087" s="84"/>
      <c r="G1087" s="83">
        <v>65</v>
      </c>
      <c r="H1087" s="57"/>
      <c r="I1087" s="57"/>
      <c r="J1087" s="57"/>
      <c r="K1087" s="57"/>
      <c r="L1087" s="71">
        <v>252514.69</v>
      </c>
    </row>
    <row r="1088" spans="1:12" x14ac:dyDescent="0.2">
      <c r="A1088" s="85"/>
      <c r="B1088" s="85"/>
      <c r="C1088" s="86" t="s">
        <v>187</v>
      </c>
      <c r="D1088" s="85"/>
      <c r="E1088" s="85"/>
      <c r="F1088" s="85"/>
      <c r="G1088" s="85"/>
      <c r="H1088" s="85"/>
      <c r="I1088" s="85"/>
      <c r="J1088" s="87">
        <v>75938.509999999995</v>
      </c>
      <c r="K1088" s="85"/>
      <c r="L1088" s="88">
        <v>1090826.27</v>
      </c>
    </row>
    <row r="1089" spans="1:24" x14ac:dyDescent="0.2">
      <c r="A1089" s="57"/>
      <c r="B1089" s="159" t="s">
        <v>875</v>
      </c>
      <c r="C1089" s="159"/>
      <c r="D1089" s="159"/>
      <c r="E1089" s="159"/>
      <c r="F1089" s="159"/>
      <c r="G1089" s="159"/>
      <c r="H1089" s="159"/>
      <c r="I1089" s="159"/>
      <c r="J1089" s="159"/>
      <c r="K1089" s="159"/>
      <c r="L1089" s="159"/>
      <c r="X1089" s="65" t="s">
        <v>875</v>
      </c>
    </row>
    <row r="1090" spans="1:24" ht="63.75" x14ac:dyDescent="0.2">
      <c r="A1090" s="57" t="s">
        <v>876</v>
      </c>
      <c r="B1090" s="46" t="s">
        <v>877</v>
      </c>
      <c r="C1090" s="46" t="s">
        <v>878</v>
      </c>
      <c r="D1090" s="58" t="s">
        <v>160</v>
      </c>
      <c r="E1090" s="59">
        <v>0.67569999999999997</v>
      </c>
      <c r="F1090" s="60"/>
      <c r="G1090" s="59">
        <v>0.67569999999999997</v>
      </c>
      <c r="H1090" s="57"/>
      <c r="I1090" s="57"/>
      <c r="J1090" s="57"/>
      <c r="K1090" s="57"/>
      <c r="L1090" s="57"/>
    </row>
    <row r="1091" spans="1:24" x14ac:dyDescent="0.2">
      <c r="A1091" s="57"/>
      <c r="B1091" s="61" t="s">
        <v>22</v>
      </c>
      <c r="C1091" s="57" t="s">
        <v>161</v>
      </c>
      <c r="D1091" s="62" t="s">
        <v>162</v>
      </c>
      <c r="E1091" s="57"/>
      <c r="F1091" s="57"/>
      <c r="G1091" s="63">
        <v>4.2501530000000001</v>
      </c>
      <c r="H1091" s="57"/>
      <c r="I1091" s="57"/>
      <c r="J1091" s="57"/>
      <c r="K1091" s="57"/>
      <c r="L1091" s="72">
        <v>1646.08</v>
      </c>
    </row>
    <row r="1092" spans="1:24" outlineLevel="1" x14ac:dyDescent="0.2">
      <c r="A1092" s="57"/>
      <c r="B1092" s="46" t="s">
        <v>879</v>
      </c>
      <c r="C1092" s="65" t="s">
        <v>880</v>
      </c>
      <c r="D1092" s="58" t="s">
        <v>162</v>
      </c>
      <c r="E1092" s="66">
        <v>6.29</v>
      </c>
      <c r="F1092" s="60"/>
      <c r="G1092" s="67">
        <v>4.2501530000000001</v>
      </c>
      <c r="H1092" s="68"/>
      <c r="I1092" s="69"/>
      <c r="J1092" s="70">
        <v>387.3</v>
      </c>
      <c r="K1092" s="60"/>
      <c r="L1092" s="70">
        <v>1646.08</v>
      </c>
    </row>
    <row r="1093" spans="1:24" outlineLevel="1" x14ac:dyDescent="0.2">
      <c r="A1093" s="57"/>
      <c r="B1093" s="57"/>
      <c r="C1093" s="145" t="s">
        <v>881</v>
      </c>
      <c r="D1093" s="145"/>
      <c r="E1093" s="145"/>
      <c r="F1093" s="145"/>
      <c r="G1093" s="145"/>
      <c r="H1093" s="145"/>
      <c r="I1093" s="145"/>
      <c r="J1093" s="145"/>
      <c r="K1093" s="145"/>
      <c r="L1093" s="145"/>
    </row>
    <row r="1094" spans="1:24" x14ac:dyDescent="0.2">
      <c r="A1094" s="57"/>
      <c r="B1094" s="61" t="s">
        <v>23</v>
      </c>
      <c r="C1094" s="57" t="s">
        <v>166</v>
      </c>
      <c r="D1094" s="57"/>
      <c r="E1094" s="57"/>
      <c r="F1094" s="57"/>
      <c r="G1094" s="57"/>
      <c r="H1094" s="57"/>
      <c r="I1094" s="57"/>
      <c r="J1094" s="57"/>
      <c r="K1094" s="57"/>
      <c r="L1094" s="72">
        <v>18</v>
      </c>
    </row>
    <row r="1095" spans="1:24" x14ac:dyDescent="0.2">
      <c r="A1095" s="57"/>
      <c r="B1095" s="61"/>
      <c r="C1095" s="73" t="s">
        <v>167</v>
      </c>
      <c r="D1095" s="74" t="s">
        <v>162</v>
      </c>
      <c r="E1095" s="57"/>
      <c r="F1095" s="57"/>
      <c r="G1095" s="75">
        <v>3.3785000000000003E-2</v>
      </c>
      <c r="H1095" s="57"/>
      <c r="I1095" s="57"/>
      <c r="J1095" s="57"/>
      <c r="K1095" s="57"/>
      <c r="L1095" s="72">
        <v>13.71</v>
      </c>
    </row>
    <row r="1096" spans="1:24" ht="38.25" outlineLevel="1" x14ac:dyDescent="0.2">
      <c r="A1096" s="57"/>
      <c r="B1096" s="46" t="s">
        <v>168</v>
      </c>
      <c r="C1096" s="46" t="s">
        <v>169</v>
      </c>
      <c r="D1096" s="58" t="s">
        <v>170</v>
      </c>
      <c r="E1096" s="66">
        <v>0.01</v>
      </c>
      <c r="F1096" s="60"/>
      <c r="G1096" s="67">
        <v>6.757E-3</v>
      </c>
      <c r="H1096" s="70">
        <v>37.32</v>
      </c>
      <c r="I1096" s="76">
        <v>1.53</v>
      </c>
      <c r="J1096" s="70">
        <v>57.1</v>
      </c>
      <c r="K1096" s="60"/>
      <c r="L1096" s="70">
        <v>0.39</v>
      </c>
    </row>
    <row r="1097" spans="1:24" outlineLevel="1" x14ac:dyDescent="0.2">
      <c r="A1097" s="57"/>
      <c r="B1097" s="57"/>
      <c r="C1097" s="145" t="s">
        <v>882</v>
      </c>
      <c r="D1097" s="145"/>
      <c r="E1097" s="145"/>
      <c r="F1097" s="145"/>
      <c r="G1097" s="145"/>
      <c r="H1097" s="145"/>
      <c r="I1097" s="145"/>
      <c r="J1097" s="145"/>
      <c r="K1097" s="145"/>
      <c r="L1097" s="145"/>
    </row>
    <row r="1098" spans="1:24" outlineLevel="1" x14ac:dyDescent="0.2">
      <c r="A1098" s="57"/>
      <c r="B1098" s="46" t="s">
        <v>172</v>
      </c>
      <c r="C1098" s="65" t="s">
        <v>173</v>
      </c>
      <c r="D1098" s="58" t="s">
        <v>162</v>
      </c>
      <c r="E1098" s="66">
        <v>0.01</v>
      </c>
      <c r="F1098" s="60"/>
      <c r="G1098" s="67">
        <v>6.757E-3</v>
      </c>
      <c r="H1098" s="68"/>
      <c r="I1098" s="69"/>
      <c r="J1098" s="70">
        <v>368.71</v>
      </c>
      <c r="K1098" s="60"/>
      <c r="L1098" s="70">
        <v>2.4900000000000002</v>
      </c>
    </row>
    <row r="1099" spans="1:24" outlineLevel="1" x14ac:dyDescent="0.2">
      <c r="A1099" s="57"/>
      <c r="B1099" s="57"/>
      <c r="C1099" s="145" t="s">
        <v>883</v>
      </c>
      <c r="D1099" s="145"/>
      <c r="E1099" s="145"/>
      <c r="F1099" s="145"/>
      <c r="G1099" s="145"/>
      <c r="H1099" s="145"/>
      <c r="I1099" s="145"/>
      <c r="J1099" s="145"/>
      <c r="K1099" s="145"/>
      <c r="L1099" s="145"/>
    </row>
    <row r="1100" spans="1:24" ht="25.5" outlineLevel="1" x14ac:dyDescent="0.2">
      <c r="A1100" s="57"/>
      <c r="B1100" s="46" t="s">
        <v>254</v>
      </c>
      <c r="C1100" s="46" t="s">
        <v>255</v>
      </c>
      <c r="D1100" s="58" t="s">
        <v>170</v>
      </c>
      <c r="E1100" s="66">
        <v>0.04</v>
      </c>
      <c r="F1100" s="60"/>
      <c r="G1100" s="67">
        <v>2.7028E-2</v>
      </c>
      <c r="H1100" s="68"/>
      <c r="I1100" s="69"/>
      <c r="J1100" s="70">
        <v>651.66999999999996</v>
      </c>
      <c r="K1100" s="60"/>
      <c r="L1100" s="70">
        <v>17.61</v>
      </c>
    </row>
    <row r="1101" spans="1:24" outlineLevel="1" x14ac:dyDescent="0.2">
      <c r="A1101" s="57"/>
      <c r="B1101" s="57"/>
      <c r="C1101" s="145" t="s">
        <v>884</v>
      </c>
      <c r="D1101" s="145"/>
      <c r="E1101" s="145"/>
      <c r="F1101" s="145"/>
      <c r="G1101" s="145"/>
      <c r="H1101" s="145"/>
      <c r="I1101" s="145"/>
      <c r="J1101" s="145"/>
      <c r="K1101" s="145"/>
      <c r="L1101" s="145"/>
    </row>
    <row r="1102" spans="1:24" outlineLevel="1" x14ac:dyDescent="0.2">
      <c r="A1102" s="57"/>
      <c r="B1102" s="46" t="s">
        <v>257</v>
      </c>
      <c r="C1102" s="65" t="s">
        <v>258</v>
      </c>
      <c r="D1102" s="58" t="s">
        <v>162</v>
      </c>
      <c r="E1102" s="66">
        <v>0.04</v>
      </c>
      <c r="F1102" s="60"/>
      <c r="G1102" s="67">
        <v>2.7028E-2</v>
      </c>
      <c r="H1102" s="68"/>
      <c r="I1102" s="69"/>
      <c r="J1102" s="70">
        <v>415.19</v>
      </c>
      <c r="K1102" s="60"/>
      <c r="L1102" s="70">
        <v>11.22</v>
      </c>
    </row>
    <row r="1103" spans="1:24" outlineLevel="1" x14ac:dyDescent="0.2">
      <c r="A1103" s="57"/>
      <c r="B1103" s="57"/>
      <c r="C1103" s="145" t="s">
        <v>885</v>
      </c>
      <c r="D1103" s="145"/>
      <c r="E1103" s="145"/>
      <c r="F1103" s="145"/>
      <c r="G1103" s="145"/>
      <c r="H1103" s="145"/>
      <c r="I1103" s="145"/>
      <c r="J1103" s="145"/>
      <c r="K1103" s="145"/>
      <c r="L1103" s="145"/>
    </row>
    <row r="1104" spans="1:24" x14ac:dyDescent="0.2">
      <c r="A1104" s="57"/>
      <c r="B1104" s="61" t="s">
        <v>25</v>
      </c>
      <c r="C1104" s="57" t="s">
        <v>175</v>
      </c>
      <c r="D1104" s="57"/>
      <c r="E1104" s="57"/>
      <c r="F1104" s="57"/>
      <c r="G1104" s="57"/>
      <c r="H1104" s="57"/>
      <c r="I1104" s="57"/>
      <c r="J1104" s="57"/>
      <c r="K1104" s="57"/>
      <c r="L1104" s="72">
        <v>515.98</v>
      </c>
    </row>
    <row r="1105" spans="1:12" ht="51" outlineLevel="1" x14ac:dyDescent="0.2">
      <c r="A1105" s="57"/>
      <c r="B1105" s="46" t="s">
        <v>886</v>
      </c>
      <c r="C1105" s="46" t="s">
        <v>887</v>
      </c>
      <c r="D1105" s="58" t="s">
        <v>198</v>
      </c>
      <c r="E1105" s="66">
        <v>0.67</v>
      </c>
      <c r="F1105" s="60"/>
      <c r="G1105" s="67">
        <v>0.45271899999999998</v>
      </c>
      <c r="H1105" s="70">
        <v>1004.91</v>
      </c>
      <c r="I1105" s="76">
        <v>1.07</v>
      </c>
      <c r="J1105" s="70">
        <v>1075.25</v>
      </c>
      <c r="K1105" s="60"/>
      <c r="L1105" s="70">
        <v>486.79</v>
      </c>
    </row>
    <row r="1106" spans="1:12" outlineLevel="1" x14ac:dyDescent="0.2">
      <c r="A1106" s="57"/>
      <c r="B1106" s="57"/>
      <c r="C1106" s="145" t="s">
        <v>888</v>
      </c>
      <c r="D1106" s="145"/>
      <c r="E1106" s="145"/>
      <c r="F1106" s="145"/>
      <c r="G1106" s="145"/>
      <c r="H1106" s="145"/>
      <c r="I1106" s="145"/>
      <c r="J1106" s="145"/>
      <c r="K1106" s="145"/>
      <c r="L1106" s="145"/>
    </row>
    <row r="1107" spans="1:12" ht="25.5" outlineLevel="1" x14ac:dyDescent="0.2">
      <c r="A1107" s="57"/>
      <c r="B1107" s="46" t="s">
        <v>851</v>
      </c>
      <c r="C1107" s="46" t="s">
        <v>852</v>
      </c>
      <c r="D1107" s="58" t="s">
        <v>269</v>
      </c>
      <c r="E1107" s="78">
        <v>0.5</v>
      </c>
      <c r="F1107" s="60"/>
      <c r="G1107" s="79">
        <v>0.33784999999999998</v>
      </c>
      <c r="H1107" s="70">
        <v>56.11</v>
      </c>
      <c r="I1107" s="76">
        <v>1.54</v>
      </c>
      <c r="J1107" s="70">
        <v>86.41</v>
      </c>
      <c r="K1107" s="60"/>
      <c r="L1107" s="70">
        <v>29.19</v>
      </c>
    </row>
    <row r="1108" spans="1:12" outlineLevel="1" x14ac:dyDescent="0.2">
      <c r="A1108" s="57"/>
      <c r="B1108" s="57"/>
      <c r="C1108" s="145" t="s">
        <v>889</v>
      </c>
      <c r="D1108" s="145"/>
      <c r="E1108" s="145"/>
      <c r="F1108" s="145"/>
      <c r="G1108" s="145"/>
      <c r="H1108" s="145"/>
      <c r="I1108" s="145"/>
      <c r="J1108" s="145"/>
      <c r="K1108" s="145"/>
      <c r="L1108" s="145"/>
    </row>
    <row r="1109" spans="1:12" ht="25.5" outlineLevel="1" x14ac:dyDescent="0.2">
      <c r="A1109" s="57"/>
      <c r="B1109" s="46" t="s">
        <v>890</v>
      </c>
      <c r="C1109" s="46" t="s">
        <v>891</v>
      </c>
      <c r="D1109" s="58" t="s">
        <v>243</v>
      </c>
      <c r="E1109" s="83">
        <v>103</v>
      </c>
      <c r="F1109" s="60"/>
      <c r="G1109" s="59">
        <v>69.597099999999998</v>
      </c>
      <c r="H1109" s="68"/>
      <c r="I1109" s="69"/>
      <c r="J1109" s="68"/>
      <c r="K1109" s="60"/>
      <c r="L1109" s="68"/>
    </row>
    <row r="1110" spans="1:12" x14ac:dyDescent="0.2">
      <c r="A1110" s="57"/>
      <c r="B1110" s="57"/>
      <c r="C1110" s="80" t="s">
        <v>180</v>
      </c>
      <c r="D1110" s="81"/>
      <c r="E1110" s="81"/>
      <c r="F1110" s="81"/>
      <c r="G1110" s="81"/>
      <c r="H1110" s="81"/>
      <c r="I1110" s="81"/>
      <c r="J1110" s="81"/>
      <c r="K1110" s="81"/>
      <c r="L1110" s="89">
        <v>2193.77</v>
      </c>
    </row>
    <row r="1111" spans="1:12" ht="114.75" x14ac:dyDescent="0.2">
      <c r="A1111" s="57" t="s">
        <v>892</v>
      </c>
      <c r="B1111" s="46" t="s">
        <v>893</v>
      </c>
      <c r="C1111" s="46" t="s">
        <v>894</v>
      </c>
      <c r="D1111" s="58" t="s">
        <v>243</v>
      </c>
      <c r="E1111" s="83">
        <v>103</v>
      </c>
      <c r="F1111" s="60"/>
      <c r="G1111" s="59">
        <v>69.597099999999998</v>
      </c>
      <c r="H1111" s="70">
        <v>205.71</v>
      </c>
      <c r="I1111" s="76">
        <v>1.97</v>
      </c>
      <c r="J1111" s="70">
        <v>405.25</v>
      </c>
      <c r="K1111" s="60"/>
      <c r="L1111" s="70">
        <v>28204.22</v>
      </c>
    </row>
    <row r="1112" spans="1:12" x14ac:dyDescent="0.2">
      <c r="A1112" s="57"/>
      <c r="B1112" s="57"/>
      <c r="C1112" s="145" t="s">
        <v>895</v>
      </c>
      <c r="D1112" s="145"/>
      <c r="E1112" s="145"/>
      <c r="F1112" s="145"/>
      <c r="G1112" s="145"/>
      <c r="H1112" s="145"/>
      <c r="I1112" s="145"/>
      <c r="J1112" s="145"/>
      <c r="K1112" s="145"/>
      <c r="L1112" s="145"/>
    </row>
    <row r="1113" spans="1:12" outlineLevel="1" x14ac:dyDescent="0.2">
      <c r="A1113" s="57"/>
      <c r="B1113" s="57"/>
      <c r="C1113" s="57" t="s">
        <v>181</v>
      </c>
      <c r="D1113" s="57"/>
      <c r="E1113" s="57"/>
      <c r="F1113" s="57"/>
      <c r="G1113" s="57"/>
      <c r="H1113" s="57"/>
      <c r="I1113" s="57"/>
      <c r="J1113" s="57"/>
      <c r="K1113" s="57"/>
      <c r="L1113" s="70">
        <v>1659.79</v>
      </c>
    </row>
    <row r="1114" spans="1:12" outlineLevel="1" x14ac:dyDescent="0.2">
      <c r="A1114" s="57"/>
      <c r="B1114" s="46" t="s">
        <v>797</v>
      </c>
      <c r="C1114" s="46" t="s">
        <v>183</v>
      </c>
      <c r="D1114" s="62" t="s">
        <v>184</v>
      </c>
      <c r="E1114" s="83">
        <v>112</v>
      </c>
      <c r="F1114" s="84"/>
      <c r="G1114" s="83">
        <v>112</v>
      </c>
      <c r="H1114" s="57"/>
      <c r="I1114" s="57"/>
      <c r="J1114" s="57"/>
      <c r="K1114" s="57"/>
      <c r="L1114" s="70">
        <v>1858.96</v>
      </c>
    </row>
    <row r="1115" spans="1:12" outlineLevel="1" x14ac:dyDescent="0.2">
      <c r="A1115" s="57"/>
      <c r="B1115" s="46" t="s">
        <v>798</v>
      </c>
      <c r="C1115" s="46" t="s">
        <v>186</v>
      </c>
      <c r="D1115" s="62" t="s">
        <v>184</v>
      </c>
      <c r="E1115" s="83">
        <v>65</v>
      </c>
      <c r="F1115" s="84"/>
      <c r="G1115" s="83">
        <v>65</v>
      </c>
      <c r="H1115" s="57"/>
      <c r="I1115" s="57"/>
      <c r="J1115" s="57"/>
      <c r="K1115" s="57"/>
      <c r="L1115" s="70">
        <v>1078.8599999999999</v>
      </c>
    </row>
    <row r="1116" spans="1:12" x14ac:dyDescent="0.2">
      <c r="A1116" s="85"/>
      <c r="B1116" s="85"/>
      <c r="C1116" s="86" t="s">
        <v>187</v>
      </c>
      <c r="D1116" s="85"/>
      <c r="E1116" s="85"/>
      <c r="F1116" s="85"/>
      <c r="G1116" s="85"/>
      <c r="H1116" s="85"/>
      <c r="I1116" s="85"/>
      <c r="J1116" s="87">
        <v>49335.22</v>
      </c>
      <c r="K1116" s="85"/>
      <c r="L1116" s="87">
        <v>33335.81</v>
      </c>
    </row>
    <row r="1117" spans="1:12" ht="25.5" x14ac:dyDescent="0.2">
      <c r="A1117" s="57" t="s">
        <v>896</v>
      </c>
      <c r="B1117" s="46" t="s">
        <v>780</v>
      </c>
      <c r="C1117" s="46" t="s">
        <v>781</v>
      </c>
      <c r="D1117" s="58" t="s">
        <v>160</v>
      </c>
      <c r="E1117" s="59">
        <v>0.67569999999999997</v>
      </c>
      <c r="F1117" s="60"/>
      <c r="G1117" s="59">
        <v>0.67569999999999997</v>
      </c>
      <c r="H1117" s="57"/>
      <c r="I1117" s="57"/>
      <c r="J1117" s="57"/>
      <c r="K1117" s="57"/>
      <c r="L1117" s="57"/>
    </row>
    <row r="1118" spans="1:12" x14ac:dyDescent="0.2">
      <c r="A1118" s="57"/>
      <c r="B1118" s="61" t="s">
        <v>22</v>
      </c>
      <c r="C1118" s="57" t="s">
        <v>161</v>
      </c>
      <c r="D1118" s="62" t="s">
        <v>162</v>
      </c>
      <c r="E1118" s="57"/>
      <c r="F1118" s="57"/>
      <c r="G1118" s="98">
        <v>24.054919999999999</v>
      </c>
      <c r="H1118" s="57"/>
      <c r="I1118" s="57"/>
      <c r="J1118" s="57"/>
      <c r="K1118" s="57"/>
      <c r="L1118" s="72">
        <v>8272.9699999999993</v>
      </c>
    </row>
    <row r="1119" spans="1:12" outlineLevel="1" x14ac:dyDescent="0.2">
      <c r="A1119" s="57"/>
      <c r="B1119" s="46" t="s">
        <v>291</v>
      </c>
      <c r="C1119" s="65" t="s">
        <v>292</v>
      </c>
      <c r="D1119" s="58" t="s">
        <v>162</v>
      </c>
      <c r="E1119" s="78">
        <v>35.6</v>
      </c>
      <c r="F1119" s="60"/>
      <c r="G1119" s="79">
        <v>24.054919999999999</v>
      </c>
      <c r="H1119" s="68"/>
      <c r="I1119" s="69"/>
      <c r="J1119" s="70">
        <v>343.92</v>
      </c>
      <c r="K1119" s="60"/>
      <c r="L1119" s="70">
        <v>8272.9699999999993</v>
      </c>
    </row>
    <row r="1120" spans="1:12" outlineLevel="1" x14ac:dyDescent="0.2">
      <c r="A1120" s="57"/>
      <c r="B1120" s="57"/>
      <c r="C1120" s="145" t="s">
        <v>897</v>
      </c>
      <c r="D1120" s="145"/>
      <c r="E1120" s="145"/>
      <c r="F1120" s="145"/>
      <c r="G1120" s="145"/>
      <c r="H1120" s="145"/>
      <c r="I1120" s="145"/>
      <c r="J1120" s="145"/>
      <c r="K1120" s="145"/>
      <c r="L1120" s="145"/>
    </row>
    <row r="1121" spans="1:12" x14ac:dyDescent="0.2">
      <c r="A1121" s="57"/>
      <c r="B1121" s="61" t="s">
        <v>23</v>
      </c>
      <c r="C1121" s="57" t="s">
        <v>166</v>
      </c>
      <c r="D1121" s="57"/>
      <c r="E1121" s="57"/>
      <c r="F1121" s="57"/>
      <c r="G1121" s="57"/>
      <c r="H1121" s="57"/>
      <c r="I1121" s="57"/>
      <c r="J1121" s="57"/>
      <c r="K1121" s="57"/>
      <c r="L1121" s="72">
        <v>129.32</v>
      </c>
    </row>
    <row r="1122" spans="1:12" x14ac:dyDescent="0.2">
      <c r="A1122" s="57"/>
      <c r="B1122" s="61"/>
      <c r="C1122" s="73" t="s">
        <v>167</v>
      </c>
      <c r="D1122" s="74" t="s">
        <v>162</v>
      </c>
      <c r="E1122" s="57"/>
      <c r="F1122" s="57"/>
      <c r="G1122" s="75">
        <v>0.85813899999999999</v>
      </c>
      <c r="H1122" s="57"/>
      <c r="I1122" s="57"/>
      <c r="J1122" s="57"/>
      <c r="K1122" s="57"/>
      <c r="L1122" s="72">
        <v>316.39999999999998</v>
      </c>
    </row>
    <row r="1123" spans="1:12" ht="38.25" outlineLevel="1" x14ac:dyDescent="0.2">
      <c r="A1123" s="57"/>
      <c r="B1123" s="46" t="s">
        <v>168</v>
      </c>
      <c r="C1123" s="46" t="s">
        <v>169</v>
      </c>
      <c r="D1123" s="58" t="s">
        <v>170</v>
      </c>
      <c r="E1123" s="66">
        <v>1.27</v>
      </c>
      <c r="F1123" s="60"/>
      <c r="G1123" s="67">
        <v>0.85813899999999999</v>
      </c>
      <c r="H1123" s="70">
        <v>37.32</v>
      </c>
      <c r="I1123" s="76">
        <v>1.53</v>
      </c>
      <c r="J1123" s="70">
        <v>57.1</v>
      </c>
      <c r="K1123" s="60"/>
      <c r="L1123" s="70">
        <v>49</v>
      </c>
    </row>
    <row r="1124" spans="1:12" outlineLevel="1" x14ac:dyDescent="0.2">
      <c r="A1124" s="57"/>
      <c r="B1124" s="57"/>
      <c r="C1124" s="145" t="s">
        <v>898</v>
      </c>
      <c r="D1124" s="145"/>
      <c r="E1124" s="145"/>
      <c r="F1124" s="145"/>
      <c r="G1124" s="145"/>
      <c r="H1124" s="145"/>
      <c r="I1124" s="145"/>
      <c r="J1124" s="145"/>
      <c r="K1124" s="145"/>
      <c r="L1124" s="145"/>
    </row>
    <row r="1125" spans="1:12" outlineLevel="1" x14ac:dyDescent="0.2">
      <c r="A1125" s="57"/>
      <c r="B1125" s="46" t="s">
        <v>172</v>
      </c>
      <c r="C1125" s="65" t="s">
        <v>173</v>
      </c>
      <c r="D1125" s="58" t="s">
        <v>162</v>
      </c>
      <c r="E1125" s="66">
        <v>1.27</v>
      </c>
      <c r="F1125" s="60"/>
      <c r="G1125" s="67">
        <v>0.85813899999999999</v>
      </c>
      <c r="H1125" s="68"/>
      <c r="I1125" s="69"/>
      <c r="J1125" s="70">
        <v>368.71</v>
      </c>
      <c r="K1125" s="60"/>
      <c r="L1125" s="70">
        <v>316.39999999999998</v>
      </c>
    </row>
    <row r="1126" spans="1:12" outlineLevel="1" x14ac:dyDescent="0.2">
      <c r="A1126" s="57"/>
      <c r="B1126" s="57"/>
      <c r="C1126" s="145" t="s">
        <v>899</v>
      </c>
      <c r="D1126" s="145"/>
      <c r="E1126" s="145"/>
      <c r="F1126" s="145"/>
      <c r="G1126" s="145"/>
      <c r="H1126" s="145"/>
      <c r="I1126" s="145"/>
      <c r="J1126" s="145"/>
      <c r="K1126" s="145"/>
      <c r="L1126" s="145"/>
    </row>
    <row r="1127" spans="1:12" outlineLevel="1" x14ac:dyDescent="0.2">
      <c r="A1127" s="57"/>
      <c r="B1127" s="46" t="s">
        <v>785</v>
      </c>
      <c r="C1127" s="46" t="s">
        <v>786</v>
      </c>
      <c r="D1127" s="58" t="s">
        <v>170</v>
      </c>
      <c r="E1127" s="66">
        <v>7.82</v>
      </c>
      <c r="F1127" s="60"/>
      <c r="G1127" s="67">
        <v>5.2839739999999997</v>
      </c>
      <c r="H1127" s="70">
        <v>8.5399999999999991</v>
      </c>
      <c r="I1127" s="76">
        <v>1.78</v>
      </c>
      <c r="J1127" s="70">
        <v>15.2</v>
      </c>
      <c r="K1127" s="60"/>
      <c r="L1127" s="70">
        <v>80.319999999999993</v>
      </c>
    </row>
    <row r="1128" spans="1:12" outlineLevel="1" x14ac:dyDescent="0.2">
      <c r="A1128" s="57"/>
      <c r="B1128" s="57"/>
      <c r="C1128" s="145" t="s">
        <v>900</v>
      </c>
      <c r="D1128" s="145"/>
      <c r="E1128" s="145"/>
      <c r="F1128" s="145"/>
      <c r="G1128" s="145"/>
      <c r="H1128" s="145"/>
      <c r="I1128" s="145"/>
      <c r="J1128" s="145"/>
      <c r="K1128" s="145"/>
      <c r="L1128" s="145"/>
    </row>
    <row r="1129" spans="1:12" x14ac:dyDescent="0.2">
      <c r="A1129" s="57"/>
      <c r="B1129" s="61" t="s">
        <v>25</v>
      </c>
      <c r="C1129" s="57" t="s">
        <v>175</v>
      </c>
      <c r="D1129" s="57"/>
      <c r="E1129" s="57"/>
      <c r="F1129" s="57"/>
      <c r="G1129" s="57"/>
      <c r="H1129" s="57"/>
      <c r="I1129" s="57"/>
      <c r="J1129" s="57"/>
      <c r="K1129" s="57"/>
      <c r="L1129" s="72">
        <v>87.83</v>
      </c>
    </row>
    <row r="1130" spans="1:12" outlineLevel="1" x14ac:dyDescent="0.2">
      <c r="A1130" s="57"/>
      <c r="B1130" s="46" t="s">
        <v>788</v>
      </c>
      <c r="C1130" s="46" t="s">
        <v>789</v>
      </c>
      <c r="D1130" s="58" t="s">
        <v>299</v>
      </c>
      <c r="E1130" s="78">
        <v>3.5</v>
      </c>
      <c r="F1130" s="60"/>
      <c r="G1130" s="79">
        <v>2.3649499999999999</v>
      </c>
      <c r="H1130" s="70">
        <v>35.71</v>
      </c>
      <c r="I1130" s="76">
        <v>1.04</v>
      </c>
      <c r="J1130" s="70">
        <v>37.14</v>
      </c>
      <c r="K1130" s="60"/>
      <c r="L1130" s="70">
        <v>87.83</v>
      </c>
    </row>
    <row r="1131" spans="1:12" outlineLevel="1" x14ac:dyDescent="0.2">
      <c r="A1131" s="57"/>
      <c r="B1131" s="57"/>
      <c r="C1131" s="145" t="s">
        <v>901</v>
      </c>
      <c r="D1131" s="145"/>
      <c r="E1131" s="145"/>
      <c r="F1131" s="145"/>
      <c r="G1131" s="145"/>
      <c r="H1131" s="145"/>
      <c r="I1131" s="145"/>
      <c r="J1131" s="145"/>
      <c r="K1131" s="145"/>
      <c r="L1131" s="145"/>
    </row>
    <row r="1132" spans="1:12" ht="25.5" outlineLevel="1" x14ac:dyDescent="0.2">
      <c r="A1132" s="57"/>
      <c r="B1132" s="46" t="s">
        <v>791</v>
      </c>
      <c r="C1132" s="46" t="s">
        <v>792</v>
      </c>
      <c r="D1132" s="58" t="s">
        <v>299</v>
      </c>
      <c r="E1132" s="66">
        <v>2.04</v>
      </c>
      <c r="F1132" s="60"/>
      <c r="G1132" s="67">
        <v>1.378428</v>
      </c>
      <c r="H1132" s="68"/>
      <c r="I1132" s="69"/>
      <c r="J1132" s="68"/>
      <c r="K1132" s="60"/>
      <c r="L1132" s="68"/>
    </row>
    <row r="1133" spans="1:12" x14ac:dyDescent="0.2">
      <c r="A1133" s="57"/>
      <c r="B1133" s="57"/>
      <c r="C1133" s="80" t="s">
        <v>180</v>
      </c>
      <c r="D1133" s="81"/>
      <c r="E1133" s="81"/>
      <c r="F1133" s="81"/>
      <c r="G1133" s="81"/>
      <c r="H1133" s="81"/>
      <c r="I1133" s="81"/>
      <c r="J1133" s="81"/>
      <c r="K1133" s="81"/>
      <c r="L1133" s="89">
        <v>8806.52</v>
      </c>
    </row>
    <row r="1134" spans="1:12" ht="25.5" x14ac:dyDescent="0.2">
      <c r="A1134" s="57" t="s">
        <v>902</v>
      </c>
      <c r="B1134" s="46" t="s">
        <v>794</v>
      </c>
      <c r="C1134" s="46" t="s">
        <v>795</v>
      </c>
      <c r="D1134" s="58" t="s">
        <v>299</v>
      </c>
      <c r="E1134" s="66">
        <v>2.04</v>
      </c>
      <c r="F1134" s="60"/>
      <c r="G1134" s="67">
        <v>1.378428</v>
      </c>
      <c r="H1134" s="68"/>
      <c r="I1134" s="69"/>
      <c r="J1134" s="70">
        <v>5823.81</v>
      </c>
      <c r="K1134" s="60"/>
      <c r="L1134" s="70">
        <v>8027.7</v>
      </c>
    </row>
    <row r="1135" spans="1:12" x14ac:dyDescent="0.2">
      <c r="A1135" s="57"/>
      <c r="B1135" s="57"/>
      <c r="C1135" s="145" t="s">
        <v>903</v>
      </c>
      <c r="D1135" s="145"/>
      <c r="E1135" s="145"/>
      <c r="F1135" s="145"/>
      <c r="G1135" s="145"/>
      <c r="H1135" s="145"/>
      <c r="I1135" s="145"/>
      <c r="J1135" s="145"/>
      <c r="K1135" s="145"/>
      <c r="L1135" s="145"/>
    </row>
    <row r="1136" spans="1:12" outlineLevel="1" x14ac:dyDescent="0.2">
      <c r="A1136" s="57"/>
      <c r="B1136" s="57"/>
      <c r="C1136" s="57" t="s">
        <v>181</v>
      </c>
      <c r="D1136" s="57"/>
      <c r="E1136" s="57"/>
      <c r="F1136" s="57"/>
      <c r="G1136" s="57"/>
      <c r="H1136" s="57"/>
      <c r="I1136" s="57"/>
      <c r="J1136" s="57"/>
      <c r="K1136" s="57"/>
      <c r="L1136" s="70">
        <v>8589.3700000000008</v>
      </c>
    </row>
    <row r="1137" spans="1:12" outlineLevel="1" x14ac:dyDescent="0.2">
      <c r="A1137" s="57"/>
      <c r="B1137" s="46" t="s">
        <v>797</v>
      </c>
      <c r="C1137" s="46" t="s">
        <v>183</v>
      </c>
      <c r="D1137" s="62" t="s">
        <v>184</v>
      </c>
      <c r="E1137" s="83">
        <v>112</v>
      </c>
      <c r="F1137" s="84"/>
      <c r="G1137" s="83">
        <v>112</v>
      </c>
      <c r="H1137" s="57"/>
      <c r="I1137" s="57"/>
      <c r="J1137" s="57"/>
      <c r="K1137" s="57"/>
      <c r="L1137" s="70">
        <v>9620.09</v>
      </c>
    </row>
    <row r="1138" spans="1:12" outlineLevel="1" x14ac:dyDescent="0.2">
      <c r="A1138" s="57"/>
      <c r="B1138" s="46" t="s">
        <v>798</v>
      </c>
      <c r="C1138" s="46" t="s">
        <v>186</v>
      </c>
      <c r="D1138" s="62" t="s">
        <v>184</v>
      </c>
      <c r="E1138" s="83">
        <v>65</v>
      </c>
      <c r="F1138" s="84"/>
      <c r="G1138" s="83">
        <v>65</v>
      </c>
      <c r="H1138" s="57"/>
      <c r="I1138" s="57"/>
      <c r="J1138" s="57"/>
      <c r="K1138" s="57"/>
      <c r="L1138" s="70">
        <v>5583.09</v>
      </c>
    </row>
    <row r="1139" spans="1:12" x14ac:dyDescent="0.2">
      <c r="A1139" s="85"/>
      <c r="B1139" s="85"/>
      <c r="C1139" s="86" t="s">
        <v>187</v>
      </c>
      <c r="D1139" s="85"/>
      <c r="E1139" s="85"/>
      <c r="F1139" s="85"/>
      <c r="G1139" s="85"/>
      <c r="H1139" s="85"/>
      <c r="I1139" s="85"/>
      <c r="J1139" s="87">
        <v>47413.65</v>
      </c>
      <c r="K1139" s="85"/>
      <c r="L1139" s="87">
        <v>32037.4</v>
      </c>
    </row>
    <row r="1140" spans="1:12" ht="38.25" x14ac:dyDescent="0.2">
      <c r="A1140" s="57" t="s">
        <v>904</v>
      </c>
      <c r="B1140" s="46" t="s">
        <v>905</v>
      </c>
      <c r="C1140" s="46" t="s">
        <v>906</v>
      </c>
      <c r="D1140" s="58" t="s">
        <v>160</v>
      </c>
      <c r="E1140" s="59">
        <v>0.67569999999999997</v>
      </c>
      <c r="F1140" s="60"/>
      <c r="G1140" s="59">
        <v>0.67569999999999997</v>
      </c>
      <c r="H1140" s="57"/>
      <c r="I1140" s="57"/>
      <c r="J1140" s="57"/>
      <c r="K1140" s="57"/>
      <c r="L1140" s="57"/>
    </row>
    <row r="1141" spans="1:12" x14ac:dyDescent="0.2">
      <c r="A1141" s="57"/>
      <c r="B1141" s="61" t="s">
        <v>22</v>
      </c>
      <c r="C1141" s="57" t="s">
        <v>161</v>
      </c>
      <c r="D1141" s="62" t="s">
        <v>162</v>
      </c>
      <c r="E1141" s="57"/>
      <c r="F1141" s="57"/>
      <c r="G1141" s="63">
        <v>158.735444</v>
      </c>
      <c r="H1141" s="57"/>
      <c r="I1141" s="57"/>
      <c r="J1141" s="57"/>
      <c r="K1141" s="57"/>
      <c r="L1141" s="72">
        <v>60002</v>
      </c>
    </row>
    <row r="1142" spans="1:12" outlineLevel="1" x14ac:dyDescent="0.2">
      <c r="A1142" s="57"/>
      <c r="B1142" s="46" t="s">
        <v>367</v>
      </c>
      <c r="C1142" s="65" t="s">
        <v>368</v>
      </c>
      <c r="D1142" s="58" t="s">
        <v>162</v>
      </c>
      <c r="E1142" s="66">
        <v>234.92</v>
      </c>
      <c r="F1142" s="60"/>
      <c r="G1142" s="67">
        <v>158.735444</v>
      </c>
      <c r="H1142" s="68"/>
      <c r="I1142" s="69"/>
      <c r="J1142" s="70">
        <v>378</v>
      </c>
      <c r="K1142" s="60"/>
      <c r="L1142" s="70">
        <v>60002</v>
      </c>
    </row>
    <row r="1143" spans="1:12" outlineLevel="1" x14ac:dyDescent="0.2">
      <c r="A1143" s="57"/>
      <c r="B1143" s="57"/>
      <c r="C1143" s="145" t="s">
        <v>907</v>
      </c>
      <c r="D1143" s="145"/>
      <c r="E1143" s="145"/>
      <c r="F1143" s="145"/>
      <c r="G1143" s="145"/>
      <c r="H1143" s="145"/>
      <c r="I1143" s="145"/>
      <c r="J1143" s="145"/>
      <c r="K1143" s="145"/>
      <c r="L1143" s="145"/>
    </row>
    <row r="1144" spans="1:12" x14ac:dyDescent="0.2">
      <c r="A1144" s="57"/>
      <c r="B1144" s="61" t="s">
        <v>23</v>
      </c>
      <c r="C1144" s="57" t="s">
        <v>166</v>
      </c>
      <c r="D1144" s="57"/>
      <c r="E1144" s="57"/>
      <c r="F1144" s="57"/>
      <c r="G1144" s="57"/>
      <c r="H1144" s="57"/>
      <c r="I1144" s="57"/>
      <c r="J1144" s="57"/>
      <c r="K1144" s="57"/>
      <c r="L1144" s="72">
        <v>24.89</v>
      </c>
    </row>
    <row r="1145" spans="1:12" x14ac:dyDescent="0.2">
      <c r="A1145" s="57"/>
      <c r="B1145" s="61"/>
      <c r="C1145" s="73" t="s">
        <v>167</v>
      </c>
      <c r="D1145" s="74" t="s">
        <v>162</v>
      </c>
      <c r="E1145" s="57"/>
      <c r="F1145" s="57"/>
      <c r="G1145" s="75">
        <v>1.1689609999999999</v>
      </c>
      <c r="H1145" s="57"/>
      <c r="I1145" s="57"/>
      <c r="J1145" s="57"/>
      <c r="K1145" s="57"/>
      <c r="L1145" s="72">
        <v>435.16</v>
      </c>
    </row>
    <row r="1146" spans="1:12" ht="25.5" outlineLevel="1" x14ac:dyDescent="0.2">
      <c r="A1146" s="57"/>
      <c r="B1146" s="46" t="s">
        <v>908</v>
      </c>
      <c r="C1146" s="46" t="s">
        <v>909</v>
      </c>
      <c r="D1146" s="58" t="s">
        <v>170</v>
      </c>
      <c r="E1146" s="66">
        <v>0.02</v>
      </c>
      <c r="F1146" s="60"/>
      <c r="G1146" s="67">
        <v>1.3514E-2</v>
      </c>
      <c r="H1146" s="70">
        <v>251.77</v>
      </c>
      <c r="I1146" s="76">
        <v>1.46</v>
      </c>
      <c r="J1146" s="70">
        <v>367.58</v>
      </c>
      <c r="K1146" s="60"/>
      <c r="L1146" s="70">
        <v>4.97</v>
      </c>
    </row>
    <row r="1147" spans="1:12" outlineLevel="1" x14ac:dyDescent="0.2">
      <c r="A1147" s="57"/>
      <c r="B1147" s="57"/>
      <c r="C1147" s="145" t="s">
        <v>910</v>
      </c>
      <c r="D1147" s="145"/>
      <c r="E1147" s="145"/>
      <c r="F1147" s="145"/>
      <c r="G1147" s="145"/>
      <c r="H1147" s="145"/>
      <c r="I1147" s="145"/>
      <c r="J1147" s="145"/>
      <c r="K1147" s="145"/>
      <c r="L1147" s="145"/>
    </row>
    <row r="1148" spans="1:12" outlineLevel="1" x14ac:dyDescent="0.2">
      <c r="A1148" s="57"/>
      <c r="B1148" s="46" t="s">
        <v>316</v>
      </c>
      <c r="C1148" s="65" t="s">
        <v>317</v>
      </c>
      <c r="D1148" s="58" t="s">
        <v>162</v>
      </c>
      <c r="E1148" s="66">
        <v>0.02</v>
      </c>
      <c r="F1148" s="60"/>
      <c r="G1148" s="67">
        <v>1.3514E-2</v>
      </c>
      <c r="H1148" s="68"/>
      <c r="I1148" s="69"/>
      <c r="J1148" s="70">
        <v>557.71</v>
      </c>
      <c r="K1148" s="60"/>
      <c r="L1148" s="70">
        <v>7.54</v>
      </c>
    </row>
    <row r="1149" spans="1:12" outlineLevel="1" x14ac:dyDescent="0.2">
      <c r="A1149" s="57"/>
      <c r="B1149" s="57"/>
      <c r="C1149" s="145" t="s">
        <v>911</v>
      </c>
      <c r="D1149" s="145"/>
      <c r="E1149" s="145"/>
      <c r="F1149" s="145"/>
      <c r="G1149" s="145"/>
      <c r="H1149" s="145"/>
      <c r="I1149" s="145"/>
      <c r="J1149" s="145"/>
      <c r="K1149" s="145"/>
      <c r="L1149" s="145"/>
    </row>
    <row r="1150" spans="1:12" ht="25.5" outlineLevel="1" x14ac:dyDescent="0.2">
      <c r="A1150" s="57"/>
      <c r="B1150" s="46" t="s">
        <v>313</v>
      </c>
      <c r="C1150" s="46" t="s">
        <v>314</v>
      </c>
      <c r="D1150" s="58" t="s">
        <v>170</v>
      </c>
      <c r="E1150" s="66">
        <v>0.01</v>
      </c>
      <c r="F1150" s="60"/>
      <c r="G1150" s="67">
        <v>6.757E-3</v>
      </c>
      <c r="H1150" s="68"/>
      <c r="I1150" s="69"/>
      <c r="J1150" s="70">
        <v>1617.05</v>
      </c>
      <c r="K1150" s="60"/>
      <c r="L1150" s="70">
        <v>10.93</v>
      </c>
    </row>
    <row r="1151" spans="1:12" outlineLevel="1" x14ac:dyDescent="0.2">
      <c r="A1151" s="57"/>
      <c r="B1151" s="57"/>
      <c r="C1151" s="145" t="s">
        <v>882</v>
      </c>
      <c r="D1151" s="145"/>
      <c r="E1151" s="145"/>
      <c r="F1151" s="145"/>
      <c r="G1151" s="145"/>
      <c r="H1151" s="145"/>
      <c r="I1151" s="145"/>
      <c r="J1151" s="145"/>
      <c r="K1151" s="145"/>
      <c r="L1151" s="145"/>
    </row>
    <row r="1152" spans="1:12" outlineLevel="1" x14ac:dyDescent="0.2">
      <c r="A1152" s="57"/>
      <c r="B1152" s="46" t="s">
        <v>316</v>
      </c>
      <c r="C1152" s="65" t="s">
        <v>317</v>
      </c>
      <c r="D1152" s="58" t="s">
        <v>162</v>
      </c>
      <c r="E1152" s="66">
        <v>0.01</v>
      </c>
      <c r="F1152" s="60"/>
      <c r="G1152" s="67">
        <v>6.757E-3</v>
      </c>
      <c r="H1152" s="68"/>
      <c r="I1152" s="69"/>
      <c r="J1152" s="70">
        <v>557.71</v>
      </c>
      <c r="K1152" s="60"/>
      <c r="L1152" s="70">
        <v>3.77</v>
      </c>
    </row>
    <row r="1153" spans="1:12" outlineLevel="1" x14ac:dyDescent="0.2">
      <c r="A1153" s="57"/>
      <c r="B1153" s="57"/>
      <c r="C1153" s="145" t="s">
        <v>883</v>
      </c>
      <c r="D1153" s="145"/>
      <c r="E1153" s="145"/>
      <c r="F1153" s="145"/>
      <c r="G1153" s="145"/>
      <c r="H1153" s="145"/>
      <c r="I1153" s="145"/>
      <c r="J1153" s="145"/>
      <c r="K1153" s="145"/>
      <c r="L1153" s="145"/>
    </row>
    <row r="1154" spans="1:12" ht="38.25" outlineLevel="1" x14ac:dyDescent="0.2">
      <c r="A1154" s="57"/>
      <c r="B1154" s="46" t="s">
        <v>912</v>
      </c>
      <c r="C1154" s="46" t="s">
        <v>913</v>
      </c>
      <c r="D1154" s="58" t="s">
        <v>170</v>
      </c>
      <c r="E1154" s="66">
        <v>1.69</v>
      </c>
      <c r="F1154" s="60"/>
      <c r="G1154" s="67">
        <v>1.1419330000000001</v>
      </c>
      <c r="H1154" s="70">
        <v>2.31</v>
      </c>
      <c r="I1154" s="76">
        <v>1.74</v>
      </c>
      <c r="J1154" s="70">
        <v>4.0199999999999996</v>
      </c>
      <c r="K1154" s="60"/>
      <c r="L1154" s="70">
        <v>4.59</v>
      </c>
    </row>
    <row r="1155" spans="1:12" outlineLevel="1" x14ac:dyDescent="0.2">
      <c r="A1155" s="57"/>
      <c r="B1155" s="57"/>
      <c r="C1155" s="145" t="s">
        <v>914</v>
      </c>
      <c r="D1155" s="145"/>
      <c r="E1155" s="145"/>
      <c r="F1155" s="145"/>
      <c r="G1155" s="145"/>
      <c r="H1155" s="145"/>
      <c r="I1155" s="145"/>
      <c r="J1155" s="145"/>
      <c r="K1155" s="145"/>
      <c r="L1155" s="145"/>
    </row>
    <row r="1156" spans="1:12" outlineLevel="1" x14ac:dyDescent="0.2">
      <c r="A1156" s="57"/>
      <c r="B1156" s="46" t="s">
        <v>172</v>
      </c>
      <c r="C1156" s="65" t="s">
        <v>173</v>
      </c>
      <c r="D1156" s="58" t="s">
        <v>162</v>
      </c>
      <c r="E1156" s="66">
        <v>1.69</v>
      </c>
      <c r="F1156" s="60"/>
      <c r="G1156" s="67">
        <v>1.1419330000000001</v>
      </c>
      <c r="H1156" s="68"/>
      <c r="I1156" s="69"/>
      <c r="J1156" s="70">
        <v>368.71</v>
      </c>
      <c r="K1156" s="60"/>
      <c r="L1156" s="70">
        <v>421.04</v>
      </c>
    </row>
    <row r="1157" spans="1:12" outlineLevel="1" x14ac:dyDescent="0.2">
      <c r="A1157" s="57"/>
      <c r="B1157" s="57"/>
      <c r="C1157" s="145" t="s">
        <v>915</v>
      </c>
      <c r="D1157" s="145"/>
      <c r="E1157" s="145"/>
      <c r="F1157" s="145"/>
      <c r="G1157" s="145"/>
      <c r="H1157" s="145"/>
      <c r="I1157" s="145"/>
      <c r="J1157" s="145"/>
      <c r="K1157" s="145"/>
      <c r="L1157" s="145"/>
    </row>
    <row r="1158" spans="1:12" ht="25.5" outlineLevel="1" x14ac:dyDescent="0.2">
      <c r="A1158" s="57"/>
      <c r="B1158" s="46" t="s">
        <v>254</v>
      </c>
      <c r="C1158" s="46" t="s">
        <v>255</v>
      </c>
      <c r="D1158" s="58" t="s">
        <v>170</v>
      </c>
      <c r="E1158" s="66">
        <v>0.01</v>
      </c>
      <c r="F1158" s="60"/>
      <c r="G1158" s="67">
        <v>6.757E-3</v>
      </c>
      <c r="H1158" s="68"/>
      <c r="I1158" s="69"/>
      <c r="J1158" s="70">
        <v>651.66999999999996</v>
      </c>
      <c r="K1158" s="60"/>
      <c r="L1158" s="70">
        <v>4.4000000000000004</v>
      </c>
    </row>
    <row r="1159" spans="1:12" outlineLevel="1" x14ac:dyDescent="0.2">
      <c r="A1159" s="57"/>
      <c r="B1159" s="57"/>
      <c r="C1159" s="145" t="s">
        <v>882</v>
      </c>
      <c r="D1159" s="145"/>
      <c r="E1159" s="145"/>
      <c r="F1159" s="145"/>
      <c r="G1159" s="145"/>
      <c r="H1159" s="145"/>
      <c r="I1159" s="145"/>
      <c r="J1159" s="145"/>
      <c r="K1159" s="145"/>
      <c r="L1159" s="145"/>
    </row>
    <row r="1160" spans="1:12" outlineLevel="1" x14ac:dyDescent="0.2">
      <c r="A1160" s="57"/>
      <c r="B1160" s="46" t="s">
        <v>257</v>
      </c>
      <c r="C1160" s="65" t="s">
        <v>258</v>
      </c>
      <c r="D1160" s="58" t="s">
        <v>162</v>
      </c>
      <c r="E1160" s="66">
        <v>0.01</v>
      </c>
      <c r="F1160" s="60"/>
      <c r="G1160" s="67">
        <v>6.757E-3</v>
      </c>
      <c r="H1160" s="68"/>
      <c r="I1160" s="69"/>
      <c r="J1160" s="70">
        <v>415.19</v>
      </c>
      <c r="K1160" s="60"/>
      <c r="L1160" s="70">
        <v>2.81</v>
      </c>
    </row>
    <row r="1161" spans="1:12" outlineLevel="1" x14ac:dyDescent="0.2">
      <c r="A1161" s="57"/>
      <c r="B1161" s="57"/>
      <c r="C1161" s="145" t="s">
        <v>883</v>
      </c>
      <c r="D1161" s="145"/>
      <c r="E1161" s="145"/>
      <c r="F1161" s="145"/>
      <c r="G1161" s="145"/>
      <c r="H1161" s="145"/>
      <c r="I1161" s="145"/>
      <c r="J1161" s="145"/>
      <c r="K1161" s="145"/>
      <c r="L1161" s="145"/>
    </row>
    <row r="1162" spans="1:12" x14ac:dyDescent="0.2">
      <c r="A1162" s="57"/>
      <c r="B1162" s="61" t="s">
        <v>25</v>
      </c>
      <c r="C1162" s="57" t="s">
        <v>175</v>
      </c>
      <c r="D1162" s="57"/>
      <c r="E1162" s="57"/>
      <c r="F1162" s="57"/>
      <c r="G1162" s="57"/>
      <c r="H1162" s="57"/>
      <c r="I1162" s="57"/>
      <c r="J1162" s="57"/>
      <c r="K1162" s="57"/>
      <c r="L1162" s="72">
        <v>466.39</v>
      </c>
    </row>
    <row r="1163" spans="1:12" outlineLevel="1" x14ac:dyDescent="0.2">
      <c r="A1163" s="57"/>
      <c r="B1163" s="46" t="s">
        <v>788</v>
      </c>
      <c r="C1163" s="46" t="s">
        <v>789</v>
      </c>
      <c r="D1163" s="58" t="s">
        <v>299</v>
      </c>
      <c r="E1163" s="66">
        <v>0.44</v>
      </c>
      <c r="F1163" s="60"/>
      <c r="G1163" s="67">
        <v>0.29730800000000002</v>
      </c>
      <c r="H1163" s="70">
        <v>35.71</v>
      </c>
      <c r="I1163" s="76">
        <v>1.04</v>
      </c>
      <c r="J1163" s="70">
        <v>37.14</v>
      </c>
      <c r="K1163" s="60"/>
      <c r="L1163" s="70">
        <v>11.04</v>
      </c>
    </row>
    <row r="1164" spans="1:12" outlineLevel="1" x14ac:dyDescent="0.2">
      <c r="A1164" s="57"/>
      <c r="B1164" s="57"/>
      <c r="C1164" s="145" t="s">
        <v>916</v>
      </c>
      <c r="D1164" s="145"/>
      <c r="E1164" s="145"/>
      <c r="F1164" s="145"/>
      <c r="G1164" s="145"/>
      <c r="H1164" s="145"/>
      <c r="I1164" s="145"/>
      <c r="J1164" s="145"/>
      <c r="K1164" s="145"/>
      <c r="L1164" s="145"/>
    </row>
    <row r="1165" spans="1:12" outlineLevel="1" x14ac:dyDescent="0.2">
      <c r="A1165" s="57"/>
      <c r="B1165" s="46" t="s">
        <v>263</v>
      </c>
      <c r="C1165" s="46" t="s">
        <v>264</v>
      </c>
      <c r="D1165" s="58" t="s">
        <v>265</v>
      </c>
      <c r="E1165" s="59">
        <v>3.2500000000000001E-2</v>
      </c>
      <c r="F1165" s="60"/>
      <c r="G1165" s="100">
        <v>2.1960299999999999E-2</v>
      </c>
      <c r="H1165" s="68"/>
      <c r="I1165" s="69"/>
      <c r="J1165" s="70">
        <v>9.16</v>
      </c>
      <c r="K1165" s="60"/>
      <c r="L1165" s="70">
        <v>0.2</v>
      </c>
    </row>
    <row r="1166" spans="1:12" outlineLevel="1" x14ac:dyDescent="0.2">
      <c r="A1166" s="57"/>
      <c r="B1166" s="57"/>
      <c r="C1166" s="145" t="s">
        <v>917</v>
      </c>
      <c r="D1166" s="145"/>
      <c r="E1166" s="145"/>
      <c r="F1166" s="145"/>
      <c r="G1166" s="145"/>
      <c r="H1166" s="145"/>
      <c r="I1166" s="145"/>
      <c r="J1166" s="145"/>
      <c r="K1166" s="145"/>
      <c r="L1166" s="145"/>
    </row>
    <row r="1167" spans="1:12" ht="51" outlineLevel="1" x14ac:dyDescent="0.2">
      <c r="A1167" s="57"/>
      <c r="B1167" s="46" t="s">
        <v>918</v>
      </c>
      <c r="C1167" s="46" t="s">
        <v>919</v>
      </c>
      <c r="D1167" s="58" t="s">
        <v>178</v>
      </c>
      <c r="E1167" s="91">
        <v>8.9999999999999993E-3</v>
      </c>
      <c r="F1167" s="60"/>
      <c r="G1167" s="100">
        <v>6.0813000000000004E-3</v>
      </c>
      <c r="H1167" s="70">
        <v>37800.300000000003</v>
      </c>
      <c r="I1167" s="76">
        <v>1.98</v>
      </c>
      <c r="J1167" s="70">
        <v>74844.59</v>
      </c>
      <c r="K1167" s="60"/>
      <c r="L1167" s="70">
        <v>455.15</v>
      </c>
    </row>
    <row r="1168" spans="1:12" outlineLevel="1" x14ac:dyDescent="0.2">
      <c r="A1168" s="57"/>
      <c r="B1168" s="57"/>
      <c r="C1168" s="145" t="s">
        <v>920</v>
      </c>
      <c r="D1168" s="145"/>
      <c r="E1168" s="145"/>
      <c r="F1168" s="145"/>
      <c r="G1168" s="145"/>
      <c r="H1168" s="145"/>
      <c r="I1168" s="145"/>
      <c r="J1168" s="145"/>
      <c r="K1168" s="145"/>
      <c r="L1168" s="145"/>
    </row>
    <row r="1169" spans="1:12" ht="25.5" outlineLevel="1" x14ac:dyDescent="0.2">
      <c r="A1169" s="57"/>
      <c r="B1169" s="46" t="s">
        <v>921</v>
      </c>
      <c r="C1169" s="46" t="s">
        <v>922</v>
      </c>
      <c r="D1169" s="58" t="s">
        <v>243</v>
      </c>
      <c r="E1169" s="83">
        <v>102</v>
      </c>
      <c r="F1169" s="60"/>
      <c r="G1169" s="59">
        <v>68.921400000000006</v>
      </c>
      <c r="H1169" s="68"/>
      <c r="I1169" s="69"/>
      <c r="J1169" s="68"/>
      <c r="K1169" s="60"/>
      <c r="L1169" s="68"/>
    </row>
    <row r="1170" spans="1:12" outlineLevel="1" x14ac:dyDescent="0.2">
      <c r="A1170" s="57"/>
      <c r="B1170" s="46" t="s">
        <v>923</v>
      </c>
      <c r="C1170" s="46" t="s">
        <v>924</v>
      </c>
      <c r="D1170" s="58" t="s">
        <v>299</v>
      </c>
      <c r="E1170" s="66">
        <v>0.01</v>
      </c>
      <c r="F1170" s="60"/>
      <c r="G1170" s="67">
        <v>6.757E-3</v>
      </c>
      <c r="H1170" s="68"/>
      <c r="I1170" s="69"/>
      <c r="J1170" s="68"/>
      <c r="K1170" s="60"/>
      <c r="L1170" s="68"/>
    </row>
    <row r="1171" spans="1:12" ht="25.5" outlineLevel="1" x14ac:dyDescent="0.2">
      <c r="A1171" s="57"/>
      <c r="B1171" s="46" t="s">
        <v>925</v>
      </c>
      <c r="C1171" s="46" t="s">
        <v>926</v>
      </c>
      <c r="D1171" s="58" t="s">
        <v>178</v>
      </c>
      <c r="E1171" s="78">
        <v>1.2</v>
      </c>
      <c r="F1171" s="60"/>
      <c r="G1171" s="79">
        <v>0.81084000000000001</v>
      </c>
      <c r="H1171" s="68"/>
      <c r="I1171" s="69"/>
      <c r="J1171" s="68"/>
      <c r="K1171" s="60"/>
      <c r="L1171" s="68"/>
    </row>
    <row r="1172" spans="1:12" outlineLevel="1" x14ac:dyDescent="0.2">
      <c r="A1172" s="57"/>
      <c r="B1172" s="46" t="s">
        <v>927</v>
      </c>
      <c r="C1172" s="46" t="s">
        <v>928</v>
      </c>
      <c r="D1172" s="58" t="s">
        <v>178</v>
      </c>
      <c r="E1172" s="61" t="s">
        <v>280</v>
      </c>
      <c r="F1172" s="60"/>
      <c r="G1172" s="61" t="s">
        <v>280</v>
      </c>
      <c r="H1172" s="68"/>
      <c r="I1172" s="69"/>
      <c r="J1172" s="68"/>
      <c r="K1172" s="60"/>
      <c r="L1172" s="68"/>
    </row>
    <row r="1173" spans="1:12" x14ac:dyDescent="0.2">
      <c r="A1173" s="57"/>
      <c r="B1173" s="57"/>
      <c r="C1173" s="80" t="s">
        <v>180</v>
      </c>
      <c r="D1173" s="81"/>
      <c r="E1173" s="81"/>
      <c r="F1173" s="81"/>
      <c r="G1173" s="81"/>
      <c r="H1173" s="81"/>
      <c r="I1173" s="81"/>
      <c r="J1173" s="81"/>
      <c r="K1173" s="81"/>
      <c r="L1173" s="89">
        <v>60928.44</v>
      </c>
    </row>
    <row r="1174" spans="1:12" ht="25.5" x14ac:dyDescent="0.2">
      <c r="A1174" s="57" t="s">
        <v>929</v>
      </c>
      <c r="B1174" s="46" t="s">
        <v>930</v>
      </c>
      <c r="C1174" s="46" t="s">
        <v>931</v>
      </c>
      <c r="D1174" s="58" t="s">
        <v>243</v>
      </c>
      <c r="E1174" s="83">
        <v>102</v>
      </c>
      <c r="F1174" s="60"/>
      <c r="G1174" s="59">
        <v>68.921400000000006</v>
      </c>
      <c r="H1174" s="70">
        <v>346.91</v>
      </c>
      <c r="I1174" s="76">
        <v>1.42</v>
      </c>
      <c r="J1174" s="70">
        <v>492.61</v>
      </c>
      <c r="K1174" s="60"/>
      <c r="L1174" s="70">
        <v>33951.370000000003</v>
      </c>
    </row>
    <row r="1175" spans="1:12" x14ac:dyDescent="0.2">
      <c r="A1175" s="57"/>
      <c r="B1175" s="57"/>
      <c r="C1175" s="145" t="s">
        <v>932</v>
      </c>
      <c r="D1175" s="145"/>
      <c r="E1175" s="145"/>
      <c r="F1175" s="145"/>
      <c r="G1175" s="145"/>
      <c r="H1175" s="145"/>
      <c r="I1175" s="145"/>
      <c r="J1175" s="145"/>
      <c r="K1175" s="145"/>
      <c r="L1175" s="145"/>
    </row>
    <row r="1176" spans="1:12" ht="38.25" x14ac:dyDescent="0.2">
      <c r="A1176" s="57" t="s">
        <v>933</v>
      </c>
      <c r="B1176" s="46" t="s">
        <v>934</v>
      </c>
      <c r="C1176" s="46" t="s">
        <v>935</v>
      </c>
      <c r="D1176" s="58" t="s">
        <v>299</v>
      </c>
      <c r="E1176" s="66">
        <v>0.01</v>
      </c>
      <c r="F1176" s="60"/>
      <c r="G1176" s="67">
        <v>6.757E-3</v>
      </c>
      <c r="H1176" s="70">
        <v>23139.16</v>
      </c>
      <c r="I1176" s="76">
        <v>1.61</v>
      </c>
      <c r="J1176" s="70">
        <v>37254.050000000003</v>
      </c>
      <c r="K1176" s="60"/>
      <c r="L1176" s="70">
        <v>251.73</v>
      </c>
    </row>
    <row r="1177" spans="1:12" x14ac:dyDescent="0.2">
      <c r="A1177" s="57"/>
      <c r="B1177" s="57"/>
      <c r="C1177" s="145" t="s">
        <v>882</v>
      </c>
      <c r="D1177" s="145"/>
      <c r="E1177" s="145"/>
      <c r="F1177" s="145"/>
      <c r="G1177" s="145"/>
      <c r="H1177" s="145"/>
      <c r="I1177" s="145"/>
      <c r="J1177" s="145"/>
      <c r="K1177" s="145"/>
      <c r="L1177" s="145"/>
    </row>
    <row r="1178" spans="1:12" ht="25.5" x14ac:dyDescent="0.2">
      <c r="A1178" s="57" t="s">
        <v>936</v>
      </c>
      <c r="B1178" s="46" t="s">
        <v>937</v>
      </c>
      <c r="C1178" s="46" t="s">
        <v>938</v>
      </c>
      <c r="D1178" s="58" t="s">
        <v>269</v>
      </c>
      <c r="E1178" s="83">
        <v>10</v>
      </c>
      <c r="F1178" s="60"/>
      <c r="G1178" s="91">
        <v>6.7569999999999997</v>
      </c>
      <c r="H1178" s="70">
        <v>65.84</v>
      </c>
      <c r="I1178" s="76">
        <v>1.26</v>
      </c>
      <c r="J1178" s="70">
        <v>82.96</v>
      </c>
      <c r="K1178" s="60"/>
      <c r="L1178" s="70">
        <v>560.55999999999995</v>
      </c>
    </row>
    <row r="1179" spans="1:12" x14ac:dyDescent="0.2">
      <c r="A1179" s="57"/>
      <c r="B1179" s="57"/>
      <c r="C1179" s="145" t="s">
        <v>939</v>
      </c>
      <c r="D1179" s="145"/>
      <c r="E1179" s="145"/>
      <c r="F1179" s="145"/>
      <c r="G1179" s="145"/>
      <c r="H1179" s="145"/>
      <c r="I1179" s="145"/>
      <c r="J1179" s="145"/>
      <c r="K1179" s="145"/>
      <c r="L1179" s="145"/>
    </row>
    <row r="1180" spans="1:12" ht="63.75" x14ac:dyDescent="0.2">
      <c r="A1180" s="57" t="s">
        <v>940</v>
      </c>
      <c r="B1180" s="46" t="s">
        <v>941</v>
      </c>
      <c r="C1180" s="46" t="s">
        <v>942</v>
      </c>
      <c r="D1180" s="58" t="s">
        <v>178</v>
      </c>
      <c r="E1180" s="78">
        <v>1.2</v>
      </c>
      <c r="F1180" s="60"/>
      <c r="G1180" s="79">
        <v>0.81084000000000001</v>
      </c>
      <c r="H1180" s="70">
        <v>12041.6</v>
      </c>
      <c r="I1180" s="76">
        <v>1.1299999999999999</v>
      </c>
      <c r="J1180" s="70">
        <v>13607.01</v>
      </c>
      <c r="K1180" s="60"/>
      <c r="L1180" s="70">
        <v>11033.11</v>
      </c>
    </row>
    <row r="1181" spans="1:12" x14ac:dyDescent="0.2">
      <c r="A1181" s="57"/>
      <c r="B1181" s="57"/>
      <c r="C1181" s="145" t="s">
        <v>943</v>
      </c>
      <c r="D1181" s="145"/>
      <c r="E1181" s="145"/>
      <c r="F1181" s="145"/>
      <c r="G1181" s="145"/>
      <c r="H1181" s="145"/>
      <c r="I1181" s="145"/>
      <c r="J1181" s="145"/>
      <c r="K1181" s="145"/>
      <c r="L1181" s="145"/>
    </row>
    <row r="1182" spans="1:12" outlineLevel="1" x14ac:dyDescent="0.2">
      <c r="A1182" s="57"/>
      <c r="B1182" s="57"/>
      <c r="C1182" s="57" t="s">
        <v>181</v>
      </c>
      <c r="D1182" s="57"/>
      <c r="E1182" s="57"/>
      <c r="F1182" s="57"/>
      <c r="G1182" s="57"/>
      <c r="H1182" s="57"/>
      <c r="I1182" s="57"/>
      <c r="J1182" s="57"/>
      <c r="K1182" s="57"/>
      <c r="L1182" s="70">
        <v>60437.16</v>
      </c>
    </row>
    <row r="1183" spans="1:12" outlineLevel="1" x14ac:dyDescent="0.2">
      <c r="A1183" s="57"/>
      <c r="B1183" s="46" t="s">
        <v>797</v>
      </c>
      <c r="C1183" s="46" t="s">
        <v>183</v>
      </c>
      <c r="D1183" s="62" t="s">
        <v>184</v>
      </c>
      <c r="E1183" s="83">
        <v>112</v>
      </c>
      <c r="F1183" s="84"/>
      <c r="G1183" s="83">
        <v>112</v>
      </c>
      <c r="H1183" s="57"/>
      <c r="I1183" s="57"/>
      <c r="J1183" s="57"/>
      <c r="K1183" s="57"/>
      <c r="L1183" s="70">
        <v>67689.62</v>
      </c>
    </row>
    <row r="1184" spans="1:12" outlineLevel="1" x14ac:dyDescent="0.2">
      <c r="A1184" s="57"/>
      <c r="B1184" s="46" t="s">
        <v>798</v>
      </c>
      <c r="C1184" s="46" t="s">
        <v>186</v>
      </c>
      <c r="D1184" s="62" t="s">
        <v>184</v>
      </c>
      <c r="E1184" s="83">
        <v>65</v>
      </c>
      <c r="F1184" s="84"/>
      <c r="G1184" s="83">
        <v>65</v>
      </c>
      <c r="H1184" s="57"/>
      <c r="I1184" s="57"/>
      <c r="J1184" s="57"/>
      <c r="K1184" s="57"/>
      <c r="L1184" s="70">
        <v>39284.15</v>
      </c>
    </row>
    <row r="1185" spans="1:24" x14ac:dyDescent="0.2">
      <c r="A1185" s="85"/>
      <c r="B1185" s="85"/>
      <c r="C1185" s="86" t="s">
        <v>187</v>
      </c>
      <c r="D1185" s="85"/>
      <c r="E1185" s="85"/>
      <c r="F1185" s="85"/>
      <c r="G1185" s="85"/>
      <c r="H1185" s="85"/>
      <c r="I1185" s="85"/>
      <c r="J1185" s="88">
        <v>316263.09999999998</v>
      </c>
      <c r="K1185" s="85"/>
      <c r="L1185" s="88">
        <v>213698.98</v>
      </c>
    </row>
    <row r="1186" spans="1:24" x14ac:dyDescent="0.2">
      <c r="A1186" s="57"/>
      <c r="B1186" s="159" t="s">
        <v>944</v>
      </c>
      <c r="C1186" s="159"/>
      <c r="D1186" s="159"/>
      <c r="E1186" s="159"/>
      <c r="F1186" s="159"/>
      <c r="G1186" s="159"/>
      <c r="H1186" s="159"/>
      <c r="I1186" s="159"/>
      <c r="J1186" s="159"/>
      <c r="K1186" s="159"/>
      <c r="L1186" s="159"/>
      <c r="X1186" s="65" t="s">
        <v>944</v>
      </c>
    </row>
    <row r="1187" spans="1:24" ht="25.5" x14ac:dyDescent="0.2">
      <c r="A1187" s="57" t="s">
        <v>945</v>
      </c>
      <c r="B1187" s="46" t="s">
        <v>780</v>
      </c>
      <c r="C1187" s="46" t="s">
        <v>781</v>
      </c>
      <c r="D1187" s="58" t="s">
        <v>160</v>
      </c>
      <c r="E1187" s="59">
        <v>5.1528</v>
      </c>
      <c r="F1187" s="60"/>
      <c r="G1187" s="59">
        <v>5.1528</v>
      </c>
      <c r="H1187" s="57"/>
      <c r="I1187" s="57"/>
      <c r="J1187" s="57"/>
      <c r="K1187" s="57"/>
      <c r="L1187" s="57"/>
    </row>
    <row r="1188" spans="1:24" x14ac:dyDescent="0.2">
      <c r="A1188" s="57"/>
      <c r="B1188" s="61" t="s">
        <v>22</v>
      </c>
      <c r="C1188" s="57" t="s">
        <v>161</v>
      </c>
      <c r="D1188" s="62" t="s">
        <v>162</v>
      </c>
      <c r="E1188" s="57"/>
      <c r="F1188" s="57"/>
      <c r="G1188" s="98">
        <v>183.43968000000001</v>
      </c>
      <c r="H1188" s="57"/>
      <c r="I1188" s="57"/>
      <c r="J1188" s="57"/>
      <c r="K1188" s="57"/>
      <c r="L1188" s="72">
        <v>63088.57</v>
      </c>
    </row>
    <row r="1189" spans="1:24" outlineLevel="1" x14ac:dyDescent="0.2">
      <c r="A1189" s="57"/>
      <c r="B1189" s="46" t="s">
        <v>291</v>
      </c>
      <c r="C1189" s="65" t="s">
        <v>292</v>
      </c>
      <c r="D1189" s="58" t="s">
        <v>162</v>
      </c>
      <c r="E1189" s="78">
        <v>35.6</v>
      </c>
      <c r="F1189" s="60"/>
      <c r="G1189" s="79">
        <v>183.43968000000001</v>
      </c>
      <c r="H1189" s="68"/>
      <c r="I1189" s="69"/>
      <c r="J1189" s="70">
        <v>343.92</v>
      </c>
      <c r="K1189" s="60"/>
      <c r="L1189" s="70">
        <v>63088.57</v>
      </c>
    </row>
    <row r="1190" spans="1:24" outlineLevel="1" x14ac:dyDescent="0.2">
      <c r="A1190" s="57"/>
      <c r="B1190" s="57"/>
      <c r="C1190" s="145" t="s">
        <v>946</v>
      </c>
      <c r="D1190" s="145"/>
      <c r="E1190" s="145"/>
      <c r="F1190" s="145"/>
      <c r="G1190" s="145"/>
      <c r="H1190" s="145"/>
      <c r="I1190" s="145"/>
      <c r="J1190" s="145"/>
      <c r="K1190" s="145"/>
      <c r="L1190" s="145"/>
    </row>
    <row r="1191" spans="1:24" x14ac:dyDescent="0.2">
      <c r="A1191" s="57"/>
      <c r="B1191" s="61" t="s">
        <v>23</v>
      </c>
      <c r="C1191" s="57" t="s">
        <v>166</v>
      </c>
      <c r="D1191" s="57"/>
      <c r="E1191" s="57"/>
      <c r="F1191" s="57"/>
      <c r="G1191" s="57"/>
      <c r="H1191" s="57"/>
      <c r="I1191" s="57"/>
      <c r="J1191" s="57"/>
      <c r="K1191" s="57"/>
      <c r="L1191" s="72">
        <v>986.15</v>
      </c>
    </row>
    <row r="1192" spans="1:24" x14ac:dyDescent="0.2">
      <c r="A1192" s="57"/>
      <c r="B1192" s="61"/>
      <c r="C1192" s="73" t="s">
        <v>167</v>
      </c>
      <c r="D1192" s="74" t="s">
        <v>162</v>
      </c>
      <c r="E1192" s="57"/>
      <c r="F1192" s="57"/>
      <c r="G1192" s="75">
        <v>6.5440560000000003</v>
      </c>
      <c r="H1192" s="57"/>
      <c r="I1192" s="57"/>
      <c r="J1192" s="57"/>
      <c r="K1192" s="57"/>
      <c r="L1192" s="72">
        <v>2412.86</v>
      </c>
    </row>
    <row r="1193" spans="1:24" ht="38.25" outlineLevel="1" x14ac:dyDescent="0.2">
      <c r="A1193" s="57"/>
      <c r="B1193" s="46" t="s">
        <v>168</v>
      </c>
      <c r="C1193" s="46" t="s">
        <v>169</v>
      </c>
      <c r="D1193" s="58" t="s">
        <v>170</v>
      </c>
      <c r="E1193" s="66">
        <v>1.27</v>
      </c>
      <c r="F1193" s="60"/>
      <c r="G1193" s="67">
        <v>6.5440560000000003</v>
      </c>
      <c r="H1193" s="70">
        <v>37.32</v>
      </c>
      <c r="I1193" s="76">
        <v>1.53</v>
      </c>
      <c r="J1193" s="70">
        <v>57.1</v>
      </c>
      <c r="K1193" s="60"/>
      <c r="L1193" s="70">
        <v>373.67</v>
      </c>
    </row>
    <row r="1194" spans="1:24" outlineLevel="1" x14ac:dyDescent="0.2">
      <c r="A1194" s="57"/>
      <c r="B1194" s="57"/>
      <c r="C1194" s="145" t="s">
        <v>947</v>
      </c>
      <c r="D1194" s="145"/>
      <c r="E1194" s="145"/>
      <c r="F1194" s="145"/>
      <c r="G1194" s="145"/>
      <c r="H1194" s="145"/>
      <c r="I1194" s="145"/>
      <c r="J1194" s="145"/>
      <c r="K1194" s="145"/>
      <c r="L1194" s="145"/>
    </row>
    <row r="1195" spans="1:24" outlineLevel="1" x14ac:dyDescent="0.2">
      <c r="A1195" s="57"/>
      <c r="B1195" s="46" t="s">
        <v>172</v>
      </c>
      <c r="C1195" s="65" t="s">
        <v>173</v>
      </c>
      <c r="D1195" s="58" t="s">
        <v>162</v>
      </c>
      <c r="E1195" s="66">
        <v>1.27</v>
      </c>
      <c r="F1195" s="60"/>
      <c r="G1195" s="67">
        <v>6.5440560000000003</v>
      </c>
      <c r="H1195" s="68"/>
      <c r="I1195" s="69"/>
      <c r="J1195" s="70">
        <v>368.71</v>
      </c>
      <c r="K1195" s="60"/>
      <c r="L1195" s="70">
        <v>2412.86</v>
      </c>
    </row>
    <row r="1196" spans="1:24" outlineLevel="1" x14ac:dyDescent="0.2">
      <c r="A1196" s="57"/>
      <c r="B1196" s="57"/>
      <c r="C1196" s="145" t="s">
        <v>948</v>
      </c>
      <c r="D1196" s="145"/>
      <c r="E1196" s="145"/>
      <c r="F1196" s="145"/>
      <c r="G1196" s="145"/>
      <c r="H1196" s="145"/>
      <c r="I1196" s="145"/>
      <c r="J1196" s="145"/>
      <c r="K1196" s="145"/>
      <c r="L1196" s="145"/>
    </row>
    <row r="1197" spans="1:24" outlineLevel="1" x14ac:dyDescent="0.2">
      <c r="A1197" s="57"/>
      <c r="B1197" s="46" t="s">
        <v>785</v>
      </c>
      <c r="C1197" s="46" t="s">
        <v>786</v>
      </c>
      <c r="D1197" s="58" t="s">
        <v>170</v>
      </c>
      <c r="E1197" s="66">
        <v>7.82</v>
      </c>
      <c r="F1197" s="60"/>
      <c r="G1197" s="67">
        <v>40.294896000000001</v>
      </c>
      <c r="H1197" s="70">
        <v>8.5399999999999991</v>
      </c>
      <c r="I1197" s="76">
        <v>1.78</v>
      </c>
      <c r="J1197" s="70">
        <v>15.2</v>
      </c>
      <c r="K1197" s="60"/>
      <c r="L1197" s="70">
        <v>612.48</v>
      </c>
    </row>
    <row r="1198" spans="1:24" outlineLevel="1" x14ac:dyDescent="0.2">
      <c r="A1198" s="57"/>
      <c r="B1198" s="57"/>
      <c r="C1198" s="145" t="s">
        <v>949</v>
      </c>
      <c r="D1198" s="145"/>
      <c r="E1198" s="145"/>
      <c r="F1198" s="145"/>
      <c r="G1198" s="145"/>
      <c r="H1198" s="145"/>
      <c r="I1198" s="145"/>
      <c r="J1198" s="145"/>
      <c r="K1198" s="145"/>
      <c r="L1198" s="145"/>
    </row>
    <row r="1199" spans="1:24" x14ac:dyDescent="0.2">
      <c r="A1199" s="57"/>
      <c r="B1199" s="61" t="s">
        <v>25</v>
      </c>
      <c r="C1199" s="57" t="s">
        <v>175</v>
      </c>
      <c r="D1199" s="57"/>
      <c r="E1199" s="57"/>
      <c r="F1199" s="57"/>
      <c r="G1199" s="57"/>
      <c r="H1199" s="57"/>
      <c r="I1199" s="57"/>
      <c r="J1199" s="57"/>
      <c r="K1199" s="57"/>
      <c r="L1199" s="72">
        <v>669.81</v>
      </c>
    </row>
    <row r="1200" spans="1:24" outlineLevel="1" x14ac:dyDescent="0.2">
      <c r="A1200" s="57"/>
      <c r="B1200" s="46" t="s">
        <v>788</v>
      </c>
      <c r="C1200" s="46" t="s">
        <v>789</v>
      </c>
      <c r="D1200" s="58" t="s">
        <v>299</v>
      </c>
      <c r="E1200" s="78">
        <v>3.5</v>
      </c>
      <c r="F1200" s="60"/>
      <c r="G1200" s="59">
        <v>18.034800000000001</v>
      </c>
      <c r="H1200" s="70">
        <v>35.71</v>
      </c>
      <c r="I1200" s="76">
        <v>1.04</v>
      </c>
      <c r="J1200" s="70">
        <v>37.14</v>
      </c>
      <c r="K1200" s="60"/>
      <c r="L1200" s="70">
        <v>669.81</v>
      </c>
    </row>
    <row r="1201" spans="1:12" outlineLevel="1" x14ac:dyDescent="0.2">
      <c r="A1201" s="57"/>
      <c r="B1201" s="57"/>
      <c r="C1201" s="145" t="s">
        <v>950</v>
      </c>
      <c r="D1201" s="145"/>
      <c r="E1201" s="145"/>
      <c r="F1201" s="145"/>
      <c r="G1201" s="145"/>
      <c r="H1201" s="145"/>
      <c r="I1201" s="145"/>
      <c r="J1201" s="145"/>
      <c r="K1201" s="145"/>
      <c r="L1201" s="145"/>
    </row>
    <row r="1202" spans="1:12" ht="25.5" outlineLevel="1" x14ac:dyDescent="0.2">
      <c r="A1202" s="57"/>
      <c r="B1202" s="46" t="s">
        <v>791</v>
      </c>
      <c r="C1202" s="46" t="s">
        <v>792</v>
      </c>
      <c r="D1202" s="58" t="s">
        <v>299</v>
      </c>
      <c r="E1202" s="66">
        <v>2.04</v>
      </c>
      <c r="F1202" s="60"/>
      <c r="G1202" s="67">
        <v>10.511711999999999</v>
      </c>
      <c r="H1202" s="68"/>
      <c r="I1202" s="69"/>
      <c r="J1202" s="68"/>
      <c r="K1202" s="60"/>
      <c r="L1202" s="68"/>
    </row>
    <row r="1203" spans="1:12" x14ac:dyDescent="0.2">
      <c r="A1203" s="57"/>
      <c r="B1203" s="57"/>
      <c r="C1203" s="80" t="s">
        <v>180</v>
      </c>
      <c r="D1203" s="81"/>
      <c r="E1203" s="81"/>
      <c r="F1203" s="81"/>
      <c r="G1203" s="81"/>
      <c r="H1203" s="81"/>
      <c r="I1203" s="81"/>
      <c r="J1203" s="81"/>
      <c r="K1203" s="81"/>
      <c r="L1203" s="89">
        <v>67157.39</v>
      </c>
    </row>
    <row r="1204" spans="1:12" ht="25.5" x14ac:dyDescent="0.2">
      <c r="A1204" s="57" t="s">
        <v>951</v>
      </c>
      <c r="B1204" s="46" t="s">
        <v>794</v>
      </c>
      <c r="C1204" s="46" t="s">
        <v>795</v>
      </c>
      <c r="D1204" s="58" t="s">
        <v>299</v>
      </c>
      <c r="E1204" s="66">
        <v>2.04</v>
      </c>
      <c r="F1204" s="60"/>
      <c r="G1204" s="67">
        <v>10.511711999999999</v>
      </c>
      <c r="H1204" s="68"/>
      <c r="I1204" s="69"/>
      <c r="J1204" s="70">
        <v>5823.81</v>
      </c>
      <c r="K1204" s="60"/>
      <c r="L1204" s="70">
        <v>61218.21</v>
      </c>
    </row>
    <row r="1205" spans="1:12" x14ac:dyDescent="0.2">
      <c r="A1205" s="57"/>
      <c r="B1205" s="57"/>
      <c r="C1205" s="145" t="s">
        <v>952</v>
      </c>
      <c r="D1205" s="145"/>
      <c r="E1205" s="145"/>
      <c r="F1205" s="145"/>
      <c r="G1205" s="145"/>
      <c r="H1205" s="145"/>
      <c r="I1205" s="145"/>
      <c r="J1205" s="145"/>
      <c r="K1205" s="145"/>
      <c r="L1205" s="145"/>
    </row>
    <row r="1206" spans="1:12" outlineLevel="1" x14ac:dyDescent="0.2">
      <c r="A1206" s="57"/>
      <c r="B1206" s="57"/>
      <c r="C1206" s="57" t="s">
        <v>181</v>
      </c>
      <c r="D1206" s="57"/>
      <c r="E1206" s="57"/>
      <c r="F1206" s="57"/>
      <c r="G1206" s="57"/>
      <c r="H1206" s="57"/>
      <c r="I1206" s="57"/>
      <c r="J1206" s="57"/>
      <c r="K1206" s="57"/>
      <c r="L1206" s="70">
        <v>65501.43</v>
      </c>
    </row>
    <row r="1207" spans="1:12" outlineLevel="1" x14ac:dyDescent="0.2">
      <c r="A1207" s="57"/>
      <c r="B1207" s="46" t="s">
        <v>797</v>
      </c>
      <c r="C1207" s="46" t="s">
        <v>183</v>
      </c>
      <c r="D1207" s="62" t="s">
        <v>184</v>
      </c>
      <c r="E1207" s="83">
        <v>112</v>
      </c>
      <c r="F1207" s="84"/>
      <c r="G1207" s="83">
        <v>112</v>
      </c>
      <c r="H1207" s="57"/>
      <c r="I1207" s="57"/>
      <c r="J1207" s="57"/>
      <c r="K1207" s="57"/>
      <c r="L1207" s="70">
        <v>73361.600000000006</v>
      </c>
    </row>
    <row r="1208" spans="1:12" outlineLevel="1" x14ac:dyDescent="0.2">
      <c r="A1208" s="57"/>
      <c r="B1208" s="46" t="s">
        <v>798</v>
      </c>
      <c r="C1208" s="46" t="s">
        <v>186</v>
      </c>
      <c r="D1208" s="62" t="s">
        <v>184</v>
      </c>
      <c r="E1208" s="83">
        <v>65</v>
      </c>
      <c r="F1208" s="84"/>
      <c r="G1208" s="83">
        <v>65</v>
      </c>
      <c r="H1208" s="57"/>
      <c r="I1208" s="57"/>
      <c r="J1208" s="57"/>
      <c r="K1208" s="57"/>
      <c r="L1208" s="70">
        <v>42575.93</v>
      </c>
    </row>
    <row r="1209" spans="1:12" x14ac:dyDescent="0.2">
      <c r="A1209" s="85"/>
      <c r="B1209" s="85"/>
      <c r="C1209" s="86" t="s">
        <v>187</v>
      </c>
      <c r="D1209" s="85"/>
      <c r="E1209" s="85"/>
      <c r="F1209" s="85"/>
      <c r="G1209" s="85"/>
      <c r="H1209" s="85"/>
      <c r="I1209" s="85"/>
      <c r="J1209" s="87">
        <v>47413.66</v>
      </c>
      <c r="K1209" s="85"/>
      <c r="L1209" s="88">
        <v>244313.13</v>
      </c>
    </row>
    <row r="1210" spans="1:12" ht="38.25" x14ac:dyDescent="0.2">
      <c r="A1210" s="57" t="s">
        <v>953</v>
      </c>
      <c r="B1210" s="46" t="s">
        <v>905</v>
      </c>
      <c r="C1210" s="46" t="s">
        <v>906</v>
      </c>
      <c r="D1210" s="58" t="s">
        <v>160</v>
      </c>
      <c r="E1210" s="59">
        <v>5.1528</v>
      </c>
      <c r="F1210" s="60"/>
      <c r="G1210" s="59">
        <v>5.1528</v>
      </c>
      <c r="H1210" s="57"/>
      <c r="I1210" s="57"/>
      <c r="J1210" s="57"/>
      <c r="K1210" s="57"/>
      <c r="L1210" s="57"/>
    </row>
    <row r="1211" spans="1:12" x14ac:dyDescent="0.2">
      <c r="A1211" s="57"/>
      <c r="B1211" s="61" t="s">
        <v>22</v>
      </c>
      <c r="C1211" s="57" t="s">
        <v>161</v>
      </c>
      <c r="D1211" s="62" t="s">
        <v>162</v>
      </c>
      <c r="E1211" s="57"/>
      <c r="F1211" s="57"/>
      <c r="G1211" s="63">
        <v>1210.495776</v>
      </c>
      <c r="H1211" s="57"/>
      <c r="I1211" s="57"/>
      <c r="J1211" s="57"/>
      <c r="K1211" s="57"/>
      <c r="L1211" s="64">
        <v>457567.4</v>
      </c>
    </row>
    <row r="1212" spans="1:12" outlineLevel="1" x14ac:dyDescent="0.2">
      <c r="A1212" s="57"/>
      <c r="B1212" s="46" t="s">
        <v>367</v>
      </c>
      <c r="C1212" s="65" t="s">
        <v>368</v>
      </c>
      <c r="D1212" s="58" t="s">
        <v>162</v>
      </c>
      <c r="E1212" s="66">
        <v>234.92</v>
      </c>
      <c r="F1212" s="60"/>
      <c r="G1212" s="67">
        <v>1210.495776</v>
      </c>
      <c r="H1212" s="68"/>
      <c r="I1212" s="69"/>
      <c r="J1212" s="70">
        <v>378</v>
      </c>
      <c r="K1212" s="60"/>
      <c r="L1212" s="71">
        <v>457567.4</v>
      </c>
    </row>
    <row r="1213" spans="1:12" outlineLevel="1" x14ac:dyDescent="0.2">
      <c r="A1213" s="57"/>
      <c r="B1213" s="57"/>
      <c r="C1213" s="145" t="s">
        <v>954</v>
      </c>
      <c r="D1213" s="145"/>
      <c r="E1213" s="145"/>
      <c r="F1213" s="145"/>
      <c r="G1213" s="145"/>
      <c r="H1213" s="145"/>
      <c r="I1213" s="145"/>
      <c r="J1213" s="145"/>
      <c r="K1213" s="145"/>
      <c r="L1213" s="145"/>
    </row>
    <row r="1214" spans="1:12" x14ac:dyDescent="0.2">
      <c r="A1214" s="57"/>
      <c r="B1214" s="61" t="s">
        <v>23</v>
      </c>
      <c r="C1214" s="57" t="s">
        <v>166</v>
      </c>
      <c r="D1214" s="57"/>
      <c r="E1214" s="57"/>
      <c r="F1214" s="57"/>
      <c r="G1214" s="57"/>
      <c r="H1214" s="57"/>
      <c r="I1214" s="57"/>
      <c r="J1214" s="57"/>
      <c r="K1214" s="57"/>
      <c r="L1214" s="72">
        <v>189.79</v>
      </c>
    </row>
    <row r="1215" spans="1:12" x14ac:dyDescent="0.2">
      <c r="A1215" s="57"/>
      <c r="B1215" s="61"/>
      <c r="C1215" s="73" t="s">
        <v>167</v>
      </c>
      <c r="D1215" s="74" t="s">
        <v>162</v>
      </c>
      <c r="E1215" s="57"/>
      <c r="F1215" s="57"/>
      <c r="G1215" s="75">
        <v>8.9143439999999998</v>
      </c>
      <c r="H1215" s="57"/>
      <c r="I1215" s="57"/>
      <c r="J1215" s="57"/>
      <c r="K1215" s="57"/>
      <c r="L1215" s="72">
        <v>3318.42</v>
      </c>
    </row>
    <row r="1216" spans="1:12" ht="25.5" outlineLevel="1" x14ac:dyDescent="0.2">
      <c r="A1216" s="57"/>
      <c r="B1216" s="46" t="s">
        <v>908</v>
      </c>
      <c r="C1216" s="46" t="s">
        <v>909</v>
      </c>
      <c r="D1216" s="58" t="s">
        <v>170</v>
      </c>
      <c r="E1216" s="66">
        <v>0.02</v>
      </c>
      <c r="F1216" s="60"/>
      <c r="G1216" s="67">
        <v>0.10305599999999999</v>
      </c>
      <c r="H1216" s="70">
        <v>251.77</v>
      </c>
      <c r="I1216" s="76">
        <v>1.46</v>
      </c>
      <c r="J1216" s="70">
        <v>367.58</v>
      </c>
      <c r="K1216" s="60"/>
      <c r="L1216" s="70">
        <v>37.880000000000003</v>
      </c>
    </row>
    <row r="1217" spans="1:12" outlineLevel="1" x14ac:dyDescent="0.2">
      <c r="A1217" s="57"/>
      <c r="B1217" s="57"/>
      <c r="C1217" s="145" t="s">
        <v>955</v>
      </c>
      <c r="D1217" s="145"/>
      <c r="E1217" s="145"/>
      <c r="F1217" s="145"/>
      <c r="G1217" s="145"/>
      <c r="H1217" s="145"/>
      <c r="I1217" s="145"/>
      <c r="J1217" s="145"/>
      <c r="K1217" s="145"/>
      <c r="L1217" s="145"/>
    </row>
    <row r="1218" spans="1:12" outlineLevel="1" x14ac:dyDescent="0.2">
      <c r="A1218" s="57"/>
      <c r="B1218" s="46" t="s">
        <v>316</v>
      </c>
      <c r="C1218" s="65" t="s">
        <v>317</v>
      </c>
      <c r="D1218" s="58" t="s">
        <v>162</v>
      </c>
      <c r="E1218" s="66">
        <v>0.02</v>
      </c>
      <c r="F1218" s="60"/>
      <c r="G1218" s="67">
        <v>0.10305599999999999</v>
      </c>
      <c r="H1218" s="68"/>
      <c r="I1218" s="69"/>
      <c r="J1218" s="70">
        <v>557.71</v>
      </c>
      <c r="K1218" s="60"/>
      <c r="L1218" s="70">
        <v>57.48</v>
      </c>
    </row>
    <row r="1219" spans="1:12" outlineLevel="1" x14ac:dyDescent="0.2">
      <c r="A1219" s="57"/>
      <c r="B1219" s="57"/>
      <c r="C1219" s="145" t="s">
        <v>956</v>
      </c>
      <c r="D1219" s="145"/>
      <c r="E1219" s="145"/>
      <c r="F1219" s="145"/>
      <c r="G1219" s="145"/>
      <c r="H1219" s="145"/>
      <c r="I1219" s="145"/>
      <c r="J1219" s="145"/>
      <c r="K1219" s="145"/>
      <c r="L1219" s="145"/>
    </row>
    <row r="1220" spans="1:12" ht="25.5" outlineLevel="1" x14ac:dyDescent="0.2">
      <c r="A1220" s="57"/>
      <c r="B1220" s="46" t="s">
        <v>313</v>
      </c>
      <c r="C1220" s="46" t="s">
        <v>314</v>
      </c>
      <c r="D1220" s="58" t="s">
        <v>170</v>
      </c>
      <c r="E1220" s="66">
        <v>0.01</v>
      </c>
      <c r="F1220" s="60"/>
      <c r="G1220" s="67">
        <v>5.1527999999999997E-2</v>
      </c>
      <c r="H1220" s="68"/>
      <c r="I1220" s="69"/>
      <c r="J1220" s="70">
        <v>1617.05</v>
      </c>
      <c r="K1220" s="60"/>
      <c r="L1220" s="70">
        <v>83.32</v>
      </c>
    </row>
    <row r="1221" spans="1:12" outlineLevel="1" x14ac:dyDescent="0.2">
      <c r="A1221" s="57"/>
      <c r="B1221" s="57"/>
      <c r="C1221" s="145" t="s">
        <v>957</v>
      </c>
      <c r="D1221" s="145"/>
      <c r="E1221" s="145"/>
      <c r="F1221" s="145"/>
      <c r="G1221" s="145"/>
      <c r="H1221" s="145"/>
      <c r="I1221" s="145"/>
      <c r="J1221" s="145"/>
      <c r="K1221" s="145"/>
      <c r="L1221" s="145"/>
    </row>
    <row r="1222" spans="1:12" outlineLevel="1" x14ac:dyDescent="0.2">
      <c r="A1222" s="57"/>
      <c r="B1222" s="46" t="s">
        <v>316</v>
      </c>
      <c r="C1222" s="65" t="s">
        <v>317</v>
      </c>
      <c r="D1222" s="58" t="s">
        <v>162</v>
      </c>
      <c r="E1222" s="66">
        <v>0.01</v>
      </c>
      <c r="F1222" s="60"/>
      <c r="G1222" s="67">
        <v>5.1527999999999997E-2</v>
      </c>
      <c r="H1222" s="68"/>
      <c r="I1222" s="69"/>
      <c r="J1222" s="70">
        <v>557.71</v>
      </c>
      <c r="K1222" s="60"/>
      <c r="L1222" s="70">
        <v>28.74</v>
      </c>
    </row>
    <row r="1223" spans="1:12" outlineLevel="1" x14ac:dyDescent="0.2">
      <c r="A1223" s="57"/>
      <c r="B1223" s="57"/>
      <c r="C1223" s="145" t="s">
        <v>958</v>
      </c>
      <c r="D1223" s="145"/>
      <c r="E1223" s="145"/>
      <c r="F1223" s="145"/>
      <c r="G1223" s="145"/>
      <c r="H1223" s="145"/>
      <c r="I1223" s="145"/>
      <c r="J1223" s="145"/>
      <c r="K1223" s="145"/>
      <c r="L1223" s="145"/>
    </row>
    <row r="1224" spans="1:12" ht="38.25" outlineLevel="1" x14ac:dyDescent="0.2">
      <c r="A1224" s="57"/>
      <c r="B1224" s="46" t="s">
        <v>912</v>
      </c>
      <c r="C1224" s="46" t="s">
        <v>913</v>
      </c>
      <c r="D1224" s="58" t="s">
        <v>170</v>
      </c>
      <c r="E1224" s="66">
        <v>1.69</v>
      </c>
      <c r="F1224" s="60"/>
      <c r="G1224" s="67">
        <v>8.7082320000000006</v>
      </c>
      <c r="H1224" s="70">
        <v>2.31</v>
      </c>
      <c r="I1224" s="76">
        <v>1.74</v>
      </c>
      <c r="J1224" s="70">
        <v>4.0199999999999996</v>
      </c>
      <c r="K1224" s="60"/>
      <c r="L1224" s="70">
        <v>35.01</v>
      </c>
    </row>
    <row r="1225" spans="1:12" outlineLevel="1" x14ac:dyDescent="0.2">
      <c r="A1225" s="57"/>
      <c r="B1225" s="57"/>
      <c r="C1225" s="145" t="s">
        <v>959</v>
      </c>
      <c r="D1225" s="145"/>
      <c r="E1225" s="145"/>
      <c r="F1225" s="145"/>
      <c r="G1225" s="145"/>
      <c r="H1225" s="145"/>
      <c r="I1225" s="145"/>
      <c r="J1225" s="145"/>
      <c r="K1225" s="145"/>
      <c r="L1225" s="145"/>
    </row>
    <row r="1226" spans="1:12" outlineLevel="1" x14ac:dyDescent="0.2">
      <c r="A1226" s="57"/>
      <c r="B1226" s="46" t="s">
        <v>172</v>
      </c>
      <c r="C1226" s="65" t="s">
        <v>173</v>
      </c>
      <c r="D1226" s="58" t="s">
        <v>162</v>
      </c>
      <c r="E1226" s="66">
        <v>1.69</v>
      </c>
      <c r="F1226" s="60"/>
      <c r="G1226" s="67">
        <v>8.7082320000000006</v>
      </c>
      <c r="H1226" s="68"/>
      <c r="I1226" s="69"/>
      <c r="J1226" s="70">
        <v>368.71</v>
      </c>
      <c r="K1226" s="60"/>
      <c r="L1226" s="70">
        <v>3210.81</v>
      </c>
    </row>
    <row r="1227" spans="1:12" outlineLevel="1" x14ac:dyDescent="0.2">
      <c r="A1227" s="57"/>
      <c r="B1227" s="57"/>
      <c r="C1227" s="145" t="s">
        <v>960</v>
      </c>
      <c r="D1227" s="145"/>
      <c r="E1227" s="145"/>
      <c r="F1227" s="145"/>
      <c r="G1227" s="145"/>
      <c r="H1227" s="145"/>
      <c r="I1227" s="145"/>
      <c r="J1227" s="145"/>
      <c r="K1227" s="145"/>
      <c r="L1227" s="145"/>
    </row>
    <row r="1228" spans="1:12" ht="25.5" outlineLevel="1" x14ac:dyDescent="0.2">
      <c r="A1228" s="57"/>
      <c r="B1228" s="46" t="s">
        <v>254</v>
      </c>
      <c r="C1228" s="46" t="s">
        <v>255</v>
      </c>
      <c r="D1228" s="58" t="s">
        <v>170</v>
      </c>
      <c r="E1228" s="66">
        <v>0.01</v>
      </c>
      <c r="F1228" s="60"/>
      <c r="G1228" s="67">
        <v>5.1527999999999997E-2</v>
      </c>
      <c r="H1228" s="68"/>
      <c r="I1228" s="69"/>
      <c r="J1228" s="70">
        <v>651.66999999999996</v>
      </c>
      <c r="K1228" s="60"/>
      <c r="L1228" s="70">
        <v>33.58</v>
      </c>
    </row>
    <row r="1229" spans="1:12" outlineLevel="1" x14ac:dyDescent="0.2">
      <c r="A1229" s="57"/>
      <c r="B1229" s="57"/>
      <c r="C1229" s="145" t="s">
        <v>957</v>
      </c>
      <c r="D1229" s="145"/>
      <c r="E1229" s="145"/>
      <c r="F1229" s="145"/>
      <c r="G1229" s="145"/>
      <c r="H1229" s="145"/>
      <c r="I1229" s="145"/>
      <c r="J1229" s="145"/>
      <c r="K1229" s="145"/>
      <c r="L1229" s="145"/>
    </row>
    <row r="1230" spans="1:12" outlineLevel="1" x14ac:dyDescent="0.2">
      <c r="A1230" s="57"/>
      <c r="B1230" s="46" t="s">
        <v>257</v>
      </c>
      <c r="C1230" s="65" t="s">
        <v>258</v>
      </c>
      <c r="D1230" s="58" t="s">
        <v>162</v>
      </c>
      <c r="E1230" s="66">
        <v>0.01</v>
      </c>
      <c r="F1230" s="60"/>
      <c r="G1230" s="67">
        <v>5.1527999999999997E-2</v>
      </c>
      <c r="H1230" s="68"/>
      <c r="I1230" s="69"/>
      <c r="J1230" s="70">
        <v>415.19</v>
      </c>
      <c r="K1230" s="60"/>
      <c r="L1230" s="70">
        <v>21.39</v>
      </c>
    </row>
    <row r="1231" spans="1:12" outlineLevel="1" x14ac:dyDescent="0.2">
      <c r="A1231" s="57"/>
      <c r="B1231" s="57"/>
      <c r="C1231" s="145" t="s">
        <v>958</v>
      </c>
      <c r="D1231" s="145"/>
      <c r="E1231" s="145"/>
      <c r="F1231" s="145"/>
      <c r="G1231" s="145"/>
      <c r="H1231" s="145"/>
      <c r="I1231" s="145"/>
      <c r="J1231" s="145"/>
      <c r="K1231" s="145"/>
      <c r="L1231" s="145"/>
    </row>
    <row r="1232" spans="1:12" x14ac:dyDescent="0.2">
      <c r="A1232" s="57"/>
      <c r="B1232" s="61" t="s">
        <v>25</v>
      </c>
      <c r="C1232" s="57" t="s">
        <v>175</v>
      </c>
      <c r="D1232" s="57"/>
      <c r="E1232" s="57"/>
      <c r="F1232" s="57"/>
      <c r="G1232" s="57"/>
      <c r="H1232" s="57"/>
      <c r="I1232" s="57"/>
      <c r="J1232" s="57"/>
      <c r="K1232" s="57"/>
      <c r="L1232" s="72">
        <v>3556.66</v>
      </c>
    </row>
    <row r="1233" spans="1:12" outlineLevel="1" x14ac:dyDescent="0.2">
      <c r="A1233" s="57"/>
      <c r="B1233" s="46" t="s">
        <v>788</v>
      </c>
      <c r="C1233" s="46" t="s">
        <v>789</v>
      </c>
      <c r="D1233" s="58" t="s">
        <v>299</v>
      </c>
      <c r="E1233" s="66">
        <v>0.44</v>
      </c>
      <c r="F1233" s="60"/>
      <c r="G1233" s="67">
        <v>2.2672319999999999</v>
      </c>
      <c r="H1233" s="70">
        <v>35.71</v>
      </c>
      <c r="I1233" s="76">
        <v>1.04</v>
      </c>
      <c r="J1233" s="70">
        <v>37.14</v>
      </c>
      <c r="K1233" s="60"/>
      <c r="L1233" s="70">
        <v>84.2</v>
      </c>
    </row>
    <row r="1234" spans="1:12" outlineLevel="1" x14ac:dyDescent="0.2">
      <c r="A1234" s="57"/>
      <c r="B1234" s="57"/>
      <c r="C1234" s="145" t="s">
        <v>961</v>
      </c>
      <c r="D1234" s="145"/>
      <c r="E1234" s="145"/>
      <c r="F1234" s="145"/>
      <c r="G1234" s="145"/>
      <c r="H1234" s="145"/>
      <c r="I1234" s="145"/>
      <c r="J1234" s="145"/>
      <c r="K1234" s="145"/>
      <c r="L1234" s="145"/>
    </row>
    <row r="1235" spans="1:12" outlineLevel="1" x14ac:dyDescent="0.2">
      <c r="A1235" s="57"/>
      <c r="B1235" s="46" t="s">
        <v>263</v>
      </c>
      <c r="C1235" s="46" t="s">
        <v>264</v>
      </c>
      <c r="D1235" s="58" t="s">
        <v>265</v>
      </c>
      <c r="E1235" s="59">
        <v>3.2500000000000001E-2</v>
      </c>
      <c r="F1235" s="60"/>
      <c r="G1235" s="67">
        <v>0.167466</v>
      </c>
      <c r="H1235" s="68"/>
      <c r="I1235" s="69"/>
      <c r="J1235" s="70">
        <v>9.16</v>
      </c>
      <c r="K1235" s="60"/>
      <c r="L1235" s="70">
        <v>1.53</v>
      </c>
    </row>
    <row r="1236" spans="1:12" outlineLevel="1" x14ac:dyDescent="0.2">
      <c r="A1236" s="57"/>
      <c r="B1236" s="57"/>
      <c r="C1236" s="145" t="s">
        <v>962</v>
      </c>
      <c r="D1236" s="145"/>
      <c r="E1236" s="145"/>
      <c r="F1236" s="145"/>
      <c r="G1236" s="145"/>
      <c r="H1236" s="145"/>
      <c r="I1236" s="145"/>
      <c r="J1236" s="145"/>
      <c r="K1236" s="145"/>
      <c r="L1236" s="145"/>
    </row>
    <row r="1237" spans="1:12" ht="51" outlineLevel="1" x14ac:dyDescent="0.2">
      <c r="A1237" s="57"/>
      <c r="B1237" s="46" t="s">
        <v>918</v>
      </c>
      <c r="C1237" s="46" t="s">
        <v>919</v>
      </c>
      <c r="D1237" s="58" t="s">
        <v>178</v>
      </c>
      <c r="E1237" s="91">
        <v>8.9999999999999993E-3</v>
      </c>
      <c r="F1237" s="60"/>
      <c r="G1237" s="100">
        <v>4.6375199999999998E-2</v>
      </c>
      <c r="H1237" s="70">
        <v>37800.300000000003</v>
      </c>
      <c r="I1237" s="76">
        <v>1.98</v>
      </c>
      <c r="J1237" s="70">
        <v>74844.59</v>
      </c>
      <c r="K1237" s="60"/>
      <c r="L1237" s="70">
        <v>3470.93</v>
      </c>
    </row>
    <row r="1238" spans="1:12" outlineLevel="1" x14ac:dyDescent="0.2">
      <c r="A1238" s="57"/>
      <c r="B1238" s="57"/>
      <c r="C1238" s="145" t="s">
        <v>963</v>
      </c>
      <c r="D1238" s="145"/>
      <c r="E1238" s="145"/>
      <c r="F1238" s="145"/>
      <c r="G1238" s="145"/>
      <c r="H1238" s="145"/>
      <c r="I1238" s="145"/>
      <c r="J1238" s="145"/>
      <c r="K1238" s="145"/>
      <c r="L1238" s="145"/>
    </row>
    <row r="1239" spans="1:12" ht="25.5" outlineLevel="1" x14ac:dyDescent="0.2">
      <c r="A1239" s="57"/>
      <c r="B1239" s="46" t="s">
        <v>921</v>
      </c>
      <c r="C1239" s="46" t="s">
        <v>922</v>
      </c>
      <c r="D1239" s="58" t="s">
        <v>243</v>
      </c>
      <c r="E1239" s="83">
        <v>102</v>
      </c>
      <c r="F1239" s="60"/>
      <c r="G1239" s="59">
        <v>525.5856</v>
      </c>
      <c r="H1239" s="68"/>
      <c r="I1239" s="69"/>
      <c r="J1239" s="68"/>
      <c r="K1239" s="60"/>
      <c r="L1239" s="68"/>
    </row>
    <row r="1240" spans="1:12" outlineLevel="1" x14ac:dyDescent="0.2">
      <c r="A1240" s="57"/>
      <c r="B1240" s="46" t="s">
        <v>923</v>
      </c>
      <c r="C1240" s="46" t="s">
        <v>924</v>
      </c>
      <c r="D1240" s="58" t="s">
        <v>299</v>
      </c>
      <c r="E1240" s="66">
        <v>0.01</v>
      </c>
      <c r="F1240" s="60"/>
      <c r="G1240" s="67">
        <v>5.1527999999999997E-2</v>
      </c>
      <c r="H1240" s="68"/>
      <c r="I1240" s="69"/>
      <c r="J1240" s="68"/>
      <c r="K1240" s="60"/>
      <c r="L1240" s="68"/>
    </row>
    <row r="1241" spans="1:12" ht="25.5" outlineLevel="1" x14ac:dyDescent="0.2">
      <c r="A1241" s="57"/>
      <c r="B1241" s="46" t="s">
        <v>925</v>
      </c>
      <c r="C1241" s="46" t="s">
        <v>926</v>
      </c>
      <c r="D1241" s="58" t="s">
        <v>178</v>
      </c>
      <c r="E1241" s="78">
        <v>1.2</v>
      </c>
      <c r="F1241" s="60"/>
      <c r="G1241" s="79">
        <v>6.1833600000000004</v>
      </c>
      <c r="H1241" s="68"/>
      <c r="I1241" s="69"/>
      <c r="J1241" s="68"/>
      <c r="K1241" s="60"/>
      <c r="L1241" s="68"/>
    </row>
    <row r="1242" spans="1:12" outlineLevel="1" x14ac:dyDescent="0.2">
      <c r="A1242" s="57"/>
      <c r="B1242" s="46" t="s">
        <v>927</v>
      </c>
      <c r="C1242" s="46" t="s">
        <v>928</v>
      </c>
      <c r="D1242" s="58" t="s">
        <v>178</v>
      </c>
      <c r="E1242" s="61" t="s">
        <v>280</v>
      </c>
      <c r="F1242" s="60"/>
      <c r="G1242" s="61" t="s">
        <v>280</v>
      </c>
      <c r="H1242" s="68"/>
      <c r="I1242" s="69"/>
      <c r="J1242" s="68"/>
      <c r="K1242" s="60"/>
      <c r="L1242" s="68"/>
    </row>
    <row r="1243" spans="1:12" x14ac:dyDescent="0.2">
      <c r="A1243" s="57"/>
      <c r="B1243" s="57"/>
      <c r="C1243" s="80" t="s">
        <v>180</v>
      </c>
      <c r="D1243" s="81"/>
      <c r="E1243" s="81"/>
      <c r="F1243" s="81"/>
      <c r="G1243" s="81"/>
      <c r="H1243" s="81"/>
      <c r="I1243" s="81"/>
      <c r="J1243" s="81"/>
      <c r="K1243" s="81"/>
      <c r="L1243" s="82">
        <v>464632.27</v>
      </c>
    </row>
    <row r="1244" spans="1:12" ht="25.5" x14ac:dyDescent="0.2">
      <c r="A1244" s="57" t="s">
        <v>964</v>
      </c>
      <c r="B1244" s="46" t="s">
        <v>930</v>
      </c>
      <c r="C1244" s="46" t="s">
        <v>931</v>
      </c>
      <c r="D1244" s="58" t="s">
        <v>243</v>
      </c>
      <c r="E1244" s="83">
        <v>102</v>
      </c>
      <c r="F1244" s="60"/>
      <c r="G1244" s="59">
        <v>525.5856</v>
      </c>
      <c r="H1244" s="70">
        <v>346.91</v>
      </c>
      <c r="I1244" s="76">
        <v>1.42</v>
      </c>
      <c r="J1244" s="70">
        <v>492.61</v>
      </c>
      <c r="K1244" s="60"/>
      <c r="L1244" s="71">
        <v>258908.72</v>
      </c>
    </row>
    <row r="1245" spans="1:12" x14ac:dyDescent="0.2">
      <c r="A1245" s="57"/>
      <c r="B1245" s="57"/>
      <c r="C1245" s="145" t="s">
        <v>965</v>
      </c>
      <c r="D1245" s="145"/>
      <c r="E1245" s="145"/>
      <c r="F1245" s="145"/>
      <c r="G1245" s="145"/>
      <c r="H1245" s="145"/>
      <c r="I1245" s="145"/>
      <c r="J1245" s="145"/>
      <c r="K1245" s="145"/>
      <c r="L1245" s="145"/>
    </row>
    <row r="1246" spans="1:12" ht="38.25" x14ac:dyDescent="0.2">
      <c r="A1246" s="57" t="s">
        <v>966</v>
      </c>
      <c r="B1246" s="46" t="s">
        <v>934</v>
      </c>
      <c r="C1246" s="46" t="s">
        <v>935</v>
      </c>
      <c r="D1246" s="58" t="s">
        <v>299</v>
      </c>
      <c r="E1246" s="66">
        <v>0.01</v>
      </c>
      <c r="F1246" s="60"/>
      <c r="G1246" s="67">
        <v>5.1527999999999997E-2</v>
      </c>
      <c r="H1246" s="70">
        <v>23139.16</v>
      </c>
      <c r="I1246" s="76">
        <v>1.61</v>
      </c>
      <c r="J1246" s="70">
        <v>37254.050000000003</v>
      </c>
      <c r="K1246" s="60"/>
      <c r="L1246" s="70">
        <v>1919.63</v>
      </c>
    </row>
    <row r="1247" spans="1:12" x14ac:dyDescent="0.2">
      <c r="A1247" s="57"/>
      <c r="B1247" s="57"/>
      <c r="C1247" s="145" t="s">
        <v>957</v>
      </c>
      <c r="D1247" s="145"/>
      <c r="E1247" s="145"/>
      <c r="F1247" s="145"/>
      <c r="G1247" s="145"/>
      <c r="H1247" s="145"/>
      <c r="I1247" s="145"/>
      <c r="J1247" s="145"/>
      <c r="K1247" s="145"/>
      <c r="L1247" s="145"/>
    </row>
    <row r="1248" spans="1:12" ht="25.5" x14ac:dyDescent="0.2">
      <c r="A1248" s="57" t="s">
        <v>967</v>
      </c>
      <c r="B1248" s="46" t="s">
        <v>937</v>
      </c>
      <c r="C1248" s="46" t="s">
        <v>938</v>
      </c>
      <c r="D1248" s="58" t="s">
        <v>269</v>
      </c>
      <c r="E1248" s="83">
        <v>10</v>
      </c>
      <c r="F1248" s="60"/>
      <c r="G1248" s="91">
        <v>51.527999999999999</v>
      </c>
      <c r="H1248" s="70">
        <v>65.84</v>
      </c>
      <c r="I1248" s="76">
        <v>1.26</v>
      </c>
      <c r="J1248" s="70">
        <v>82.96</v>
      </c>
      <c r="K1248" s="60"/>
      <c r="L1248" s="70">
        <v>4274.76</v>
      </c>
    </row>
    <row r="1249" spans="1:24" x14ac:dyDescent="0.2">
      <c r="A1249" s="57"/>
      <c r="B1249" s="57"/>
      <c r="C1249" s="145" t="s">
        <v>968</v>
      </c>
      <c r="D1249" s="145"/>
      <c r="E1249" s="145"/>
      <c r="F1249" s="145"/>
      <c r="G1249" s="145"/>
      <c r="H1249" s="145"/>
      <c r="I1249" s="145"/>
      <c r="J1249" s="145"/>
      <c r="K1249" s="145"/>
      <c r="L1249" s="145"/>
    </row>
    <row r="1250" spans="1:24" ht="63.75" x14ac:dyDescent="0.2">
      <c r="A1250" s="57" t="s">
        <v>969</v>
      </c>
      <c r="B1250" s="46" t="s">
        <v>941</v>
      </c>
      <c r="C1250" s="46" t="s">
        <v>942</v>
      </c>
      <c r="D1250" s="58" t="s">
        <v>178</v>
      </c>
      <c r="E1250" s="78">
        <v>1.2</v>
      </c>
      <c r="F1250" s="60"/>
      <c r="G1250" s="79">
        <v>6.1833600000000004</v>
      </c>
      <c r="H1250" s="70">
        <v>12041.6</v>
      </c>
      <c r="I1250" s="76">
        <v>1.1299999999999999</v>
      </c>
      <c r="J1250" s="70">
        <v>13607.01</v>
      </c>
      <c r="K1250" s="60"/>
      <c r="L1250" s="70">
        <v>84137.04</v>
      </c>
    </row>
    <row r="1251" spans="1:24" x14ac:dyDescent="0.2">
      <c r="A1251" s="57"/>
      <c r="B1251" s="57"/>
      <c r="C1251" s="145" t="s">
        <v>970</v>
      </c>
      <c r="D1251" s="145"/>
      <c r="E1251" s="145"/>
      <c r="F1251" s="145"/>
      <c r="G1251" s="145"/>
      <c r="H1251" s="145"/>
      <c r="I1251" s="145"/>
      <c r="J1251" s="145"/>
      <c r="K1251" s="145"/>
      <c r="L1251" s="145"/>
    </row>
    <row r="1252" spans="1:24" outlineLevel="1" x14ac:dyDescent="0.2">
      <c r="A1252" s="57"/>
      <c r="B1252" s="57"/>
      <c r="C1252" s="57" t="s">
        <v>181</v>
      </c>
      <c r="D1252" s="57"/>
      <c r="E1252" s="57"/>
      <c r="F1252" s="57"/>
      <c r="G1252" s="57"/>
      <c r="H1252" s="57"/>
      <c r="I1252" s="57"/>
      <c r="J1252" s="57"/>
      <c r="K1252" s="57"/>
      <c r="L1252" s="71">
        <v>460885.82</v>
      </c>
    </row>
    <row r="1253" spans="1:24" outlineLevel="1" x14ac:dyDescent="0.2">
      <c r="A1253" s="57"/>
      <c r="B1253" s="46" t="s">
        <v>797</v>
      </c>
      <c r="C1253" s="46" t="s">
        <v>183</v>
      </c>
      <c r="D1253" s="62" t="s">
        <v>184</v>
      </c>
      <c r="E1253" s="83">
        <v>112</v>
      </c>
      <c r="F1253" s="84"/>
      <c r="G1253" s="83">
        <v>112</v>
      </c>
      <c r="H1253" s="57"/>
      <c r="I1253" s="57"/>
      <c r="J1253" s="57"/>
      <c r="K1253" s="57"/>
      <c r="L1253" s="71">
        <v>516192.12</v>
      </c>
    </row>
    <row r="1254" spans="1:24" outlineLevel="1" x14ac:dyDescent="0.2">
      <c r="A1254" s="57"/>
      <c r="B1254" s="46" t="s">
        <v>798</v>
      </c>
      <c r="C1254" s="46" t="s">
        <v>186</v>
      </c>
      <c r="D1254" s="62" t="s">
        <v>184</v>
      </c>
      <c r="E1254" s="83">
        <v>65</v>
      </c>
      <c r="F1254" s="84"/>
      <c r="G1254" s="83">
        <v>65</v>
      </c>
      <c r="H1254" s="57"/>
      <c r="I1254" s="57"/>
      <c r="J1254" s="57"/>
      <c r="K1254" s="57"/>
      <c r="L1254" s="71">
        <v>299575.78000000003</v>
      </c>
    </row>
    <row r="1255" spans="1:24" x14ac:dyDescent="0.2">
      <c r="A1255" s="85"/>
      <c r="B1255" s="85"/>
      <c r="C1255" s="86" t="s">
        <v>187</v>
      </c>
      <c r="D1255" s="85"/>
      <c r="E1255" s="85"/>
      <c r="F1255" s="85"/>
      <c r="G1255" s="85"/>
      <c r="H1255" s="85"/>
      <c r="I1255" s="85"/>
      <c r="J1255" s="88">
        <v>316263.06</v>
      </c>
      <c r="K1255" s="85"/>
      <c r="L1255" s="88">
        <v>1629640.32</v>
      </c>
    </row>
    <row r="1256" spans="1:24" x14ac:dyDescent="0.2">
      <c r="A1256" s="57"/>
      <c r="B1256" s="159" t="s">
        <v>971</v>
      </c>
      <c r="C1256" s="159"/>
      <c r="D1256" s="159"/>
      <c r="E1256" s="159"/>
      <c r="F1256" s="159"/>
      <c r="G1256" s="159"/>
      <c r="H1256" s="159"/>
      <c r="I1256" s="159"/>
      <c r="J1256" s="159"/>
      <c r="K1256" s="159"/>
      <c r="L1256" s="159"/>
      <c r="X1256" s="65" t="s">
        <v>971</v>
      </c>
    </row>
    <row r="1257" spans="1:24" ht="25.5" x14ac:dyDescent="0.2">
      <c r="A1257" s="57" t="s">
        <v>972</v>
      </c>
      <c r="B1257" s="46" t="s">
        <v>780</v>
      </c>
      <c r="C1257" s="46" t="s">
        <v>781</v>
      </c>
      <c r="D1257" s="58" t="s">
        <v>160</v>
      </c>
      <c r="E1257" s="59">
        <v>0.91249999999999998</v>
      </c>
      <c r="F1257" s="60"/>
      <c r="G1257" s="59">
        <v>0.91249999999999998</v>
      </c>
      <c r="H1257" s="57"/>
      <c r="I1257" s="57"/>
      <c r="J1257" s="57"/>
      <c r="K1257" s="57"/>
      <c r="L1257" s="57"/>
    </row>
    <row r="1258" spans="1:24" x14ac:dyDescent="0.2">
      <c r="A1258" s="57"/>
      <c r="B1258" s="61" t="s">
        <v>22</v>
      </c>
      <c r="C1258" s="57" t="s">
        <v>161</v>
      </c>
      <c r="D1258" s="62" t="s">
        <v>162</v>
      </c>
      <c r="E1258" s="57"/>
      <c r="F1258" s="57"/>
      <c r="G1258" s="93">
        <v>32.484999999999999</v>
      </c>
      <c r="H1258" s="57"/>
      <c r="I1258" s="57"/>
      <c r="J1258" s="57"/>
      <c r="K1258" s="57"/>
      <c r="L1258" s="72">
        <v>11172.24</v>
      </c>
    </row>
    <row r="1259" spans="1:24" outlineLevel="1" x14ac:dyDescent="0.2">
      <c r="A1259" s="57"/>
      <c r="B1259" s="46" t="s">
        <v>291</v>
      </c>
      <c r="C1259" s="65" t="s">
        <v>292</v>
      </c>
      <c r="D1259" s="58" t="s">
        <v>162</v>
      </c>
      <c r="E1259" s="78">
        <v>35.6</v>
      </c>
      <c r="F1259" s="60"/>
      <c r="G1259" s="91">
        <v>32.484999999999999</v>
      </c>
      <c r="H1259" s="68"/>
      <c r="I1259" s="69"/>
      <c r="J1259" s="70">
        <v>343.92</v>
      </c>
      <c r="K1259" s="60"/>
      <c r="L1259" s="70">
        <v>11172.24</v>
      </c>
    </row>
    <row r="1260" spans="1:24" outlineLevel="1" x14ac:dyDescent="0.2">
      <c r="A1260" s="57"/>
      <c r="B1260" s="57"/>
      <c r="C1260" s="145" t="s">
        <v>973</v>
      </c>
      <c r="D1260" s="145"/>
      <c r="E1260" s="145"/>
      <c r="F1260" s="145"/>
      <c r="G1260" s="145"/>
      <c r="H1260" s="145"/>
      <c r="I1260" s="145"/>
      <c r="J1260" s="145"/>
      <c r="K1260" s="145"/>
      <c r="L1260" s="145"/>
    </row>
    <row r="1261" spans="1:24" x14ac:dyDescent="0.2">
      <c r="A1261" s="57"/>
      <c r="B1261" s="61" t="s">
        <v>23</v>
      </c>
      <c r="C1261" s="57" t="s">
        <v>166</v>
      </c>
      <c r="D1261" s="57"/>
      <c r="E1261" s="57"/>
      <c r="F1261" s="57"/>
      <c r="G1261" s="57"/>
      <c r="H1261" s="57"/>
      <c r="I1261" s="57"/>
      <c r="J1261" s="57"/>
      <c r="K1261" s="57"/>
      <c r="L1261" s="72">
        <v>174.63</v>
      </c>
    </row>
    <row r="1262" spans="1:24" x14ac:dyDescent="0.2">
      <c r="A1262" s="57"/>
      <c r="B1262" s="61"/>
      <c r="C1262" s="73" t="s">
        <v>167</v>
      </c>
      <c r="D1262" s="74" t="s">
        <v>162</v>
      </c>
      <c r="E1262" s="57"/>
      <c r="F1262" s="57"/>
      <c r="G1262" s="75">
        <v>1.1588750000000001</v>
      </c>
      <c r="H1262" s="57"/>
      <c r="I1262" s="57"/>
      <c r="J1262" s="57"/>
      <c r="K1262" s="57"/>
      <c r="L1262" s="72">
        <v>427.29</v>
      </c>
    </row>
    <row r="1263" spans="1:24" ht="38.25" outlineLevel="1" x14ac:dyDescent="0.2">
      <c r="A1263" s="57"/>
      <c r="B1263" s="46" t="s">
        <v>168</v>
      </c>
      <c r="C1263" s="46" t="s">
        <v>169</v>
      </c>
      <c r="D1263" s="58" t="s">
        <v>170</v>
      </c>
      <c r="E1263" s="66">
        <v>1.27</v>
      </c>
      <c r="F1263" s="60"/>
      <c r="G1263" s="67">
        <v>1.1588750000000001</v>
      </c>
      <c r="H1263" s="70">
        <v>37.32</v>
      </c>
      <c r="I1263" s="76">
        <v>1.53</v>
      </c>
      <c r="J1263" s="70">
        <v>57.1</v>
      </c>
      <c r="K1263" s="60"/>
      <c r="L1263" s="70">
        <v>66.17</v>
      </c>
    </row>
    <row r="1264" spans="1:24" outlineLevel="1" x14ac:dyDescent="0.2">
      <c r="A1264" s="57"/>
      <c r="B1264" s="57"/>
      <c r="C1264" s="145" t="s">
        <v>974</v>
      </c>
      <c r="D1264" s="145"/>
      <c r="E1264" s="145"/>
      <c r="F1264" s="145"/>
      <c r="G1264" s="145"/>
      <c r="H1264" s="145"/>
      <c r="I1264" s="145"/>
      <c r="J1264" s="145"/>
      <c r="K1264" s="145"/>
      <c r="L1264" s="145"/>
    </row>
    <row r="1265" spans="1:12" outlineLevel="1" x14ac:dyDescent="0.2">
      <c r="A1265" s="57"/>
      <c r="B1265" s="46" t="s">
        <v>172</v>
      </c>
      <c r="C1265" s="65" t="s">
        <v>173</v>
      </c>
      <c r="D1265" s="58" t="s">
        <v>162</v>
      </c>
      <c r="E1265" s="66">
        <v>1.27</v>
      </c>
      <c r="F1265" s="60"/>
      <c r="G1265" s="67">
        <v>1.1588750000000001</v>
      </c>
      <c r="H1265" s="68"/>
      <c r="I1265" s="69"/>
      <c r="J1265" s="70">
        <v>368.71</v>
      </c>
      <c r="K1265" s="60"/>
      <c r="L1265" s="70">
        <v>427.29</v>
      </c>
    </row>
    <row r="1266" spans="1:12" outlineLevel="1" x14ac:dyDescent="0.2">
      <c r="A1266" s="57"/>
      <c r="B1266" s="57"/>
      <c r="C1266" s="145" t="s">
        <v>975</v>
      </c>
      <c r="D1266" s="145"/>
      <c r="E1266" s="145"/>
      <c r="F1266" s="145"/>
      <c r="G1266" s="145"/>
      <c r="H1266" s="145"/>
      <c r="I1266" s="145"/>
      <c r="J1266" s="145"/>
      <c r="K1266" s="145"/>
      <c r="L1266" s="145"/>
    </row>
    <row r="1267" spans="1:12" outlineLevel="1" x14ac:dyDescent="0.2">
      <c r="A1267" s="57"/>
      <c r="B1267" s="46" t="s">
        <v>785</v>
      </c>
      <c r="C1267" s="46" t="s">
        <v>786</v>
      </c>
      <c r="D1267" s="58" t="s">
        <v>170</v>
      </c>
      <c r="E1267" s="66">
        <v>7.82</v>
      </c>
      <c r="F1267" s="60"/>
      <c r="G1267" s="79">
        <v>7.1357499999999998</v>
      </c>
      <c r="H1267" s="70">
        <v>8.5399999999999991</v>
      </c>
      <c r="I1267" s="76">
        <v>1.78</v>
      </c>
      <c r="J1267" s="70">
        <v>15.2</v>
      </c>
      <c r="K1267" s="60"/>
      <c r="L1267" s="70">
        <v>108.46</v>
      </c>
    </row>
    <row r="1268" spans="1:12" outlineLevel="1" x14ac:dyDescent="0.2">
      <c r="A1268" s="57"/>
      <c r="B1268" s="57"/>
      <c r="C1268" s="145" t="s">
        <v>976</v>
      </c>
      <c r="D1268" s="145"/>
      <c r="E1268" s="145"/>
      <c r="F1268" s="145"/>
      <c r="G1268" s="145"/>
      <c r="H1268" s="145"/>
      <c r="I1268" s="145"/>
      <c r="J1268" s="145"/>
      <c r="K1268" s="145"/>
      <c r="L1268" s="145"/>
    </row>
    <row r="1269" spans="1:12" x14ac:dyDescent="0.2">
      <c r="A1269" s="57"/>
      <c r="B1269" s="61" t="s">
        <v>25</v>
      </c>
      <c r="C1269" s="57" t="s">
        <v>175</v>
      </c>
      <c r="D1269" s="57"/>
      <c r="E1269" s="57"/>
      <c r="F1269" s="57"/>
      <c r="G1269" s="57"/>
      <c r="H1269" s="57"/>
      <c r="I1269" s="57"/>
      <c r="J1269" s="57"/>
      <c r="K1269" s="57"/>
      <c r="L1269" s="72">
        <v>118.62</v>
      </c>
    </row>
    <row r="1270" spans="1:12" outlineLevel="1" x14ac:dyDescent="0.2">
      <c r="A1270" s="57"/>
      <c r="B1270" s="46" t="s">
        <v>788</v>
      </c>
      <c r="C1270" s="46" t="s">
        <v>789</v>
      </c>
      <c r="D1270" s="58" t="s">
        <v>299</v>
      </c>
      <c r="E1270" s="78">
        <v>3.5</v>
      </c>
      <c r="F1270" s="60"/>
      <c r="G1270" s="79">
        <v>3.1937500000000001</v>
      </c>
      <c r="H1270" s="70">
        <v>35.71</v>
      </c>
      <c r="I1270" s="76">
        <v>1.04</v>
      </c>
      <c r="J1270" s="70">
        <v>37.14</v>
      </c>
      <c r="K1270" s="60"/>
      <c r="L1270" s="70">
        <v>118.62</v>
      </c>
    </row>
    <row r="1271" spans="1:12" outlineLevel="1" x14ac:dyDescent="0.2">
      <c r="A1271" s="57"/>
      <c r="B1271" s="57"/>
      <c r="C1271" s="145" t="s">
        <v>977</v>
      </c>
      <c r="D1271" s="145"/>
      <c r="E1271" s="145"/>
      <c r="F1271" s="145"/>
      <c r="G1271" s="145"/>
      <c r="H1271" s="145"/>
      <c r="I1271" s="145"/>
      <c r="J1271" s="145"/>
      <c r="K1271" s="145"/>
      <c r="L1271" s="145"/>
    </row>
    <row r="1272" spans="1:12" ht="25.5" outlineLevel="1" x14ac:dyDescent="0.2">
      <c r="A1272" s="57"/>
      <c r="B1272" s="46" t="s">
        <v>791</v>
      </c>
      <c r="C1272" s="46" t="s">
        <v>792</v>
      </c>
      <c r="D1272" s="58" t="s">
        <v>299</v>
      </c>
      <c r="E1272" s="66">
        <v>2.04</v>
      </c>
      <c r="F1272" s="60"/>
      <c r="G1272" s="59">
        <v>1.8614999999999999</v>
      </c>
      <c r="H1272" s="68"/>
      <c r="I1272" s="69"/>
      <c r="J1272" s="68"/>
      <c r="K1272" s="60"/>
      <c r="L1272" s="68"/>
    </row>
    <row r="1273" spans="1:12" x14ac:dyDescent="0.2">
      <c r="A1273" s="57"/>
      <c r="B1273" s="57"/>
      <c r="C1273" s="80" t="s">
        <v>180</v>
      </c>
      <c r="D1273" s="81"/>
      <c r="E1273" s="81"/>
      <c r="F1273" s="81"/>
      <c r="G1273" s="81"/>
      <c r="H1273" s="81"/>
      <c r="I1273" s="81"/>
      <c r="J1273" s="81"/>
      <c r="K1273" s="81"/>
      <c r="L1273" s="89">
        <v>11892.78</v>
      </c>
    </row>
    <row r="1274" spans="1:12" ht="25.5" x14ac:dyDescent="0.2">
      <c r="A1274" s="57" t="s">
        <v>978</v>
      </c>
      <c r="B1274" s="46" t="s">
        <v>794</v>
      </c>
      <c r="C1274" s="46" t="s">
        <v>795</v>
      </c>
      <c r="D1274" s="58" t="s">
        <v>299</v>
      </c>
      <c r="E1274" s="66">
        <v>2.04</v>
      </c>
      <c r="F1274" s="60"/>
      <c r="G1274" s="59">
        <v>1.8614999999999999</v>
      </c>
      <c r="H1274" s="68"/>
      <c r="I1274" s="69"/>
      <c r="J1274" s="70">
        <v>5823.81</v>
      </c>
      <c r="K1274" s="60"/>
      <c r="L1274" s="70">
        <v>10841.02</v>
      </c>
    </row>
    <row r="1275" spans="1:12" x14ac:dyDescent="0.2">
      <c r="A1275" s="57"/>
      <c r="B1275" s="57"/>
      <c r="C1275" s="145" t="s">
        <v>979</v>
      </c>
      <c r="D1275" s="145"/>
      <c r="E1275" s="145"/>
      <c r="F1275" s="145"/>
      <c r="G1275" s="145"/>
      <c r="H1275" s="145"/>
      <c r="I1275" s="145"/>
      <c r="J1275" s="145"/>
      <c r="K1275" s="145"/>
      <c r="L1275" s="145"/>
    </row>
    <row r="1276" spans="1:12" outlineLevel="1" x14ac:dyDescent="0.2">
      <c r="A1276" s="57"/>
      <c r="B1276" s="57"/>
      <c r="C1276" s="57" t="s">
        <v>181</v>
      </c>
      <c r="D1276" s="57"/>
      <c r="E1276" s="57"/>
      <c r="F1276" s="57"/>
      <c r="G1276" s="57"/>
      <c r="H1276" s="57"/>
      <c r="I1276" s="57"/>
      <c r="J1276" s="57"/>
      <c r="K1276" s="57"/>
      <c r="L1276" s="70">
        <v>11599.53</v>
      </c>
    </row>
    <row r="1277" spans="1:12" outlineLevel="1" x14ac:dyDescent="0.2">
      <c r="A1277" s="57"/>
      <c r="B1277" s="46" t="s">
        <v>797</v>
      </c>
      <c r="C1277" s="46" t="s">
        <v>183</v>
      </c>
      <c r="D1277" s="62" t="s">
        <v>184</v>
      </c>
      <c r="E1277" s="83">
        <v>112</v>
      </c>
      <c r="F1277" s="84"/>
      <c r="G1277" s="83">
        <v>112</v>
      </c>
      <c r="H1277" s="57"/>
      <c r="I1277" s="57"/>
      <c r="J1277" s="57"/>
      <c r="K1277" s="57"/>
      <c r="L1277" s="70">
        <v>12991.47</v>
      </c>
    </row>
    <row r="1278" spans="1:12" outlineLevel="1" x14ac:dyDescent="0.2">
      <c r="A1278" s="57"/>
      <c r="B1278" s="46" t="s">
        <v>798</v>
      </c>
      <c r="C1278" s="46" t="s">
        <v>186</v>
      </c>
      <c r="D1278" s="62" t="s">
        <v>184</v>
      </c>
      <c r="E1278" s="83">
        <v>65</v>
      </c>
      <c r="F1278" s="84"/>
      <c r="G1278" s="83">
        <v>65</v>
      </c>
      <c r="H1278" s="57"/>
      <c r="I1278" s="57"/>
      <c r="J1278" s="57"/>
      <c r="K1278" s="57"/>
      <c r="L1278" s="70">
        <v>7539.69</v>
      </c>
    </row>
    <row r="1279" spans="1:12" x14ac:dyDescent="0.2">
      <c r="A1279" s="85"/>
      <c r="B1279" s="85"/>
      <c r="C1279" s="86" t="s">
        <v>187</v>
      </c>
      <c r="D1279" s="85"/>
      <c r="E1279" s="85"/>
      <c r="F1279" s="85"/>
      <c r="G1279" s="85"/>
      <c r="H1279" s="85"/>
      <c r="I1279" s="85"/>
      <c r="J1279" s="87">
        <v>47413.65</v>
      </c>
      <c r="K1279" s="85"/>
      <c r="L1279" s="87">
        <v>43264.959999999999</v>
      </c>
    </row>
    <row r="1280" spans="1:12" ht="38.25" x14ac:dyDescent="0.2">
      <c r="A1280" s="57" t="s">
        <v>980</v>
      </c>
      <c r="B1280" s="46" t="s">
        <v>981</v>
      </c>
      <c r="C1280" s="46" t="s">
        <v>982</v>
      </c>
      <c r="D1280" s="58" t="s">
        <v>160</v>
      </c>
      <c r="E1280" s="59">
        <v>0.91249999999999998</v>
      </c>
      <c r="F1280" s="60"/>
      <c r="G1280" s="59">
        <v>0.91249999999999998</v>
      </c>
      <c r="H1280" s="57"/>
      <c r="I1280" s="57"/>
      <c r="J1280" s="57"/>
      <c r="K1280" s="57"/>
      <c r="L1280" s="57"/>
    </row>
    <row r="1281" spans="1:12" x14ac:dyDescent="0.2">
      <c r="A1281" s="57"/>
      <c r="B1281" s="61" t="s">
        <v>22</v>
      </c>
      <c r="C1281" s="57" t="s">
        <v>161</v>
      </c>
      <c r="D1281" s="62" t="s">
        <v>162</v>
      </c>
      <c r="E1281" s="57"/>
      <c r="F1281" s="57"/>
      <c r="G1281" s="98">
        <v>283.25824999999998</v>
      </c>
      <c r="H1281" s="57"/>
      <c r="I1281" s="57"/>
      <c r="J1281" s="57"/>
      <c r="K1281" s="57"/>
      <c r="L1281" s="64">
        <v>107071.62</v>
      </c>
    </row>
    <row r="1282" spans="1:12" outlineLevel="1" x14ac:dyDescent="0.2">
      <c r="A1282" s="57"/>
      <c r="B1282" s="46" t="s">
        <v>367</v>
      </c>
      <c r="C1282" s="65" t="s">
        <v>368</v>
      </c>
      <c r="D1282" s="58" t="s">
        <v>162</v>
      </c>
      <c r="E1282" s="66">
        <v>310.42</v>
      </c>
      <c r="F1282" s="60"/>
      <c r="G1282" s="79">
        <v>283.25824999999998</v>
      </c>
      <c r="H1282" s="68"/>
      <c r="I1282" s="69"/>
      <c r="J1282" s="70">
        <v>378</v>
      </c>
      <c r="K1282" s="60"/>
      <c r="L1282" s="71">
        <v>107071.62</v>
      </c>
    </row>
    <row r="1283" spans="1:12" outlineLevel="1" x14ac:dyDescent="0.2">
      <c r="A1283" s="57"/>
      <c r="B1283" s="57"/>
      <c r="C1283" s="145" t="s">
        <v>983</v>
      </c>
      <c r="D1283" s="145"/>
      <c r="E1283" s="145"/>
      <c r="F1283" s="145"/>
      <c r="G1283" s="145"/>
      <c r="H1283" s="145"/>
      <c r="I1283" s="145"/>
      <c r="J1283" s="145"/>
      <c r="K1283" s="145"/>
      <c r="L1283" s="145"/>
    </row>
    <row r="1284" spans="1:12" x14ac:dyDescent="0.2">
      <c r="A1284" s="57"/>
      <c r="B1284" s="61" t="s">
        <v>23</v>
      </c>
      <c r="C1284" s="57" t="s">
        <v>166</v>
      </c>
      <c r="D1284" s="57"/>
      <c r="E1284" s="57"/>
      <c r="F1284" s="57"/>
      <c r="G1284" s="57"/>
      <c r="H1284" s="57"/>
      <c r="I1284" s="57"/>
      <c r="J1284" s="57"/>
      <c r="K1284" s="57"/>
      <c r="L1284" s="72">
        <v>33.619999999999997</v>
      </c>
    </row>
    <row r="1285" spans="1:12" x14ac:dyDescent="0.2">
      <c r="A1285" s="57"/>
      <c r="B1285" s="61"/>
      <c r="C1285" s="73" t="s">
        <v>167</v>
      </c>
      <c r="D1285" s="74" t="s">
        <v>162</v>
      </c>
      <c r="E1285" s="57"/>
      <c r="F1285" s="57"/>
      <c r="G1285" s="75">
        <v>1.5786249999999999</v>
      </c>
      <c r="H1285" s="57"/>
      <c r="I1285" s="57"/>
      <c r="J1285" s="57"/>
      <c r="K1285" s="57"/>
      <c r="L1285" s="72">
        <v>587.66</v>
      </c>
    </row>
    <row r="1286" spans="1:12" ht="25.5" outlineLevel="1" x14ac:dyDescent="0.2">
      <c r="A1286" s="57"/>
      <c r="B1286" s="46" t="s">
        <v>908</v>
      </c>
      <c r="C1286" s="46" t="s">
        <v>909</v>
      </c>
      <c r="D1286" s="58" t="s">
        <v>170</v>
      </c>
      <c r="E1286" s="66">
        <v>0.02</v>
      </c>
      <c r="F1286" s="60"/>
      <c r="G1286" s="79">
        <v>1.8249999999999999E-2</v>
      </c>
      <c r="H1286" s="70">
        <v>251.77</v>
      </c>
      <c r="I1286" s="76">
        <v>1.46</v>
      </c>
      <c r="J1286" s="70">
        <v>367.58</v>
      </c>
      <c r="K1286" s="60"/>
      <c r="L1286" s="70">
        <v>6.71</v>
      </c>
    </row>
    <row r="1287" spans="1:12" outlineLevel="1" x14ac:dyDescent="0.2">
      <c r="A1287" s="57"/>
      <c r="B1287" s="57"/>
      <c r="C1287" s="145" t="s">
        <v>984</v>
      </c>
      <c r="D1287" s="145"/>
      <c r="E1287" s="145"/>
      <c r="F1287" s="145"/>
      <c r="G1287" s="145"/>
      <c r="H1287" s="145"/>
      <c r="I1287" s="145"/>
      <c r="J1287" s="145"/>
      <c r="K1287" s="145"/>
      <c r="L1287" s="145"/>
    </row>
    <row r="1288" spans="1:12" outlineLevel="1" x14ac:dyDescent="0.2">
      <c r="A1288" s="57"/>
      <c r="B1288" s="46" t="s">
        <v>316</v>
      </c>
      <c r="C1288" s="65" t="s">
        <v>317</v>
      </c>
      <c r="D1288" s="58" t="s">
        <v>162</v>
      </c>
      <c r="E1288" s="66">
        <v>0.02</v>
      </c>
      <c r="F1288" s="60"/>
      <c r="G1288" s="79">
        <v>1.8249999999999999E-2</v>
      </c>
      <c r="H1288" s="68"/>
      <c r="I1288" s="69"/>
      <c r="J1288" s="70">
        <v>557.71</v>
      </c>
      <c r="K1288" s="60"/>
      <c r="L1288" s="70">
        <v>10.18</v>
      </c>
    </row>
    <row r="1289" spans="1:12" outlineLevel="1" x14ac:dyDescent="0.2">
      <c r="A1289" s="57"/>
      <c r="B1289" s="57"/>
      <c r="C1289" s="145" t="s">
        <v>985</v>
      </c>
      <c r="D1289" s="145"/>
      <c r="E1289" s="145"/>
      <c r="F1289" s="145"/>
      <c r="G1289" s="145"/>
      <c r="H1289" s="145"/>
      <c r="I1289" s="145"/>
      <c r="J1289" s="145"/>
      <c r="K1289" s="145"/>
      <c r="L1289" s="145"/>
    </row>
    <row r="1290" spans="1:12" ht="25.5" outlineLevel="1" x14ac:dyDescent="0.2">
      <c r="A1290" s="57"/>
      <c r="B1290" s="46" t="s">
        <v>313</v>
      </c>
      <c r="C1290" s="46" t="s">
        <v>314</v>
      </c>
      <c r="D1290" s="58" t="s">
        <v>170</v>
      </c>
      <c r="E1290" s="66">
        <v>0.01</v>
      </c>
      <c r="F1290" s="60"/>
      <c r="G1290" s="67">
        <v>9.1249999999999994E-3</v>
      </c>
      <c r="H1290" s="68"/>
      <c r="I1290" s="69"/>
      <c r="J1290" s="70">
        <v>1617.05</v>
      </c>
      <c r="K1290" s="60"/>
      <c r="L1290" s="70">
        <v>14.76</v>
      </c>
    </row>
    <row r="1291" spans="1:12" outlineLevel="1" x14ac:dyDescent="0.2">
      <c r="A1291" s="57"/>
      <c r="B1291" s="57"/>
      <c r="C1291" s="145" t="s">
        <v>986</v>
      </c>
      <c r="D1291" s="145"/>
      <c r="E1291" s="145"/>
      <c r="F1291" s="145"/>
      <c r="G1291" s="145"/>
      <c r="H1291" s="145"/>
      <c r="I1291" s="145"/>
      <c r="J1291" s="145"/>
      <c r="K1291" s="145"/>
      <c r="L1291" s="145"/>
    </row>
    <row r="1292" spans="1:12" outlineLevel="1" x14ac:dyDescent="0.2">
      <c r="A1292" s="57"/>
      <c r="B1292" s="46" t="s">
        <v>316</v>
      </c>
      <c r="C1292" s="65" t="s">
        <v>317</v>
      </c>
      <c r="D1292" s="58" t="s">
        <v>162</v>
      </c>
      <c r="E1292" s="66">
        <v>0.01</v>
      </c>
      <c r="F1292" s="60"/>
      <c r="G1292" s="67">
        <v>9.1249999999999994E-3</v>
      </c>
      <c r="H1292" s="68"/>
      <c r="I1292" s="69"/>
      <c r="J1292" s="70">
        <v>557.71</v>
      </c>
      <c r="K1292" s="60"/>
      <c r="L1292" s="70">
        <v>5.09</v>
      </c>
    </row>
    <row r="1293" spans="1:12" outlineLevel="1" x14ac:dyDescent="0.2">
      <c r="A1293" s="57"/>
      <c r="B1293" s="57"/>
      <c r="C1293" s="145" t="s">
        <v>987</v>
      </c>
      <c r="D1293" s="145"/>
      <c r="E1293" s="145"/>
      <c r="F1293" s="145"/>
      <c r="G1293" s="145"/>
      <c r="H1293" s="145"/>
      <c r="I1293" s="145"/>
      <c r="J1293" s="145"/>
      <c r="K1293" s="145"/>
      <c r="L1293" s="145"/>
    </row>
    <row r="1294" spans="1:12" ht="38.25" outlineLevel="1" x14ac:dyDescent="0.2">
      <c r="A1294" s="57"/>
      <c r="B1294" s="46" t="s">
        <v>912</v>
      </c>
      <c r="C1294" s="46" t="s">
        <v>913</v>
      </c>
      <c r="D1294" s="58" t="s">
        <v>170</v>
      </c>
      <c r="E1294" s="66">
        <v>1.69</v>
      </c>
      <c r="F1294" s="60"/>
      <c r="G1294" s="67">
        <v>1.542125</v>
      </c>
      <c r="H1294" s="70">
        <v>2.31</v>
      </c>
      <c r="I1294" s="76">
        <v>1.74</v>
      </c>
      <c r="J1294" s="70">
        <v>4.0199999999999996</v>
      </c>
      <c r="K1294" s="60"/>
      <c r="L1294" s="70">
        <v>6.2</v>
      </c>
    </row>
    <row r="1295" spans="1:12" outlineLevel="1" x14ac:dyDescent="0.2">
      <c r="A1295" s="57"/>
      <c r="B1295" s="57"/>
      <c r="C1295" s="145" t="s">
        <v>988</v>
      </c>
      <c r="D1295" s="145"/>
      <c r="E1295" s="145"/>
      <c r="F1295" s="145"/>
      <c r="G1295" s="145"/>
      <c r="H1295" s="145"/>
      <c r="I1295" s="145"/>
      <c r="J1295" s="145"/>
      <c r="K1295" s="145"/>
      <c r="L1295" s="145"/>
    </row>
    <row r="1296" spans="1:12" outlineLevel="1" x14ac:dyDescent="0.2">
      <c r="A1296" s="57"/>
      <c r="B1296" s="46" t="s">
        <v>172</v>
      </c>
      <c r="C1296" s="65" t="s">
        <v>173</v>
      </c>
      <c r="D1296" s="58" t="s">
        <v>162</v>
      </c>
      <c r="E1296" s="66">
        <v>1.69</v>
      </c>
      <c r="F1296" s="60"/>
      <c r="G1296" s="67">
        <v>1.542125</v>
      </c>
      <c r="H1296" s="68"/>
      <c r="I1296" s="69"/>
      <c r="J1296" s="70">
        <v>368.71</v>
      </c>
      <c r="K1296" s="60"/>
      <c r="L1296" s="70">
        <v>568.6</v>
      </c>
    </row>
    <row r="1297" spans="1:12" outlineLevel="1" x14ac:dyDescent="0.2">
      <c r="A1297" s="57"/>
      <c r="B1297" s="57"/>
      <c r="C1297" s="145" t="s">
        <v>989</v>
      </c>
      <c r="D1297" s="145"/>
      <c r="E1297" s="145"/>
      <c r="F1297" s="145"/>
      <c r="G1297" s="145"/>
      <c r="H1297" s="145"/>
      <c r="I1297" s="145"/>
      <c r="J1297" s="145"/>
      <c r="K1297" s="145"/>
      <c r="L1297" s="145"/>
    </row>
    <row r="1298" spans="1:12" ht="25.5" outlineLevel="1" x14ac:dyDescent="0.2">
      <c r="A1298" s="57"/>
      <c r="B1298" s="46" t="s">
        <v>254</v>
      </c>
      <c r="C1298" s="46" t="s">
        <v>255</v>
      </c>
      <c r="D1298" s="58" t="s">
        <v>170</v>
      </c>
      <c r="E1298" s="66">
        <v>0.01</v>
      </c>
      <c r="F1298" s="60"/>
      <c r="G1298" s="67">
        <v>9.1249999999999994E-3</v>
      </c>
      <c r="H1298" s="68"/>
      <c r="I1298" s="69"/>
      <c r="J1298" s="70">
        <v>651.66999999999996</v>
      </c>
      <c r="K1298" s="60"/>
      <c r="L1298" s="70">
        <v>5.95</v>
      </c>
    </row>
    <row r="1299" spans="1:12" outlineLevel="1" x14ac:dyDescent="0.2">
      <c r="A1299" s="57"/>
      <c r="B1299" s="57"/>
      <c r="C1299" s="145" t="s">
        <v>986</v>
      </c>
      <c r="D1299" s="145"/>
      <c r="E1299" s="145"/>
      <c r="F1299" s="145"/>
      <c r="G1299" s="145"/>
      <c r="H1299" s="145"/>
      <c r="I1299" s="145"/>
      <c r="J1299" s="145"/>
      <c r="K1299" s="145"/>
      <c r="L1299" s="145"/>
    </row>
    <row r="1300" spans="1:12" outlineLevel="1" x14ac:dyDescent="0.2">
      <c r="A1300" s="57"/>
      <c r="B1300" s="46" t="s">
        <v>257</v>
      </c>
      <c r="C1300" s="65" t="s">
        <v>258</v>
      </c>
      <c r="D1300" s="58" t="s">
        <v>162</v>
      </c>
      <c r="E1300" s="66">
        <v>0.01</v>
      </c>
      <c r="F1300" s="60"/>
      <c r="G1300" s="67">
        <v>9.1249999999999994E-3</v>
      </c>
      <c r="H1300" s="68"/>
      <c r="I1300" s="69"/>
      <c r="J1300" s="70">
        <v>415.19</v>
      </c>
      <c r="K1300" s="60"/>
      <c r="L1300" s="70">
        <v>3.79</v>
      </c>
    </row>
    <row r="1301" spans="1:12" outlineLevel="1" x14ac:dyDescent="0.2">
      <c r="A1301" s="57"/>
      <c r="B1301" s="57"/>
      <c r="C1301" s="145" t="s">
        <v>987</v>
      </c>
      <c r="D1301" s="145"/>
      <c r="E1301" s="145"/>
      <c r="F1301" s="145"/>
      <c r="G1301" s="145"/>
      <c r="H1301" s="145"/>
      <c r="I1301" s="145"/>
      <c r="J1301" s="145"/>
      <c r="K1301" s="145"/>
      <c r="L1301" s="145"/>
    </row>
    <row r="1302" spans="1:12" x14ac:dyDescent="0.2">
      <c r="A1302" s="57"/>
      <c r="B1302" s="61" t="s">
        <v>25</v>
      </c>
      <c r="C1302" s="57" t="s">
        <v>175</v>
      </c>
      <c r="D1302" s="57"/>
      <c r="E1302" s="57"/>
      <c r="F1302" s="57"/>
      <c r="G1302" s="57"/>
      <c r="H1302" s="57"/>
      <c r="I1302" s="57"/>
      <c r="J1302" s="57"/>
      <c r="K1302" s="57"/>
      <c r="L1302" s="72">
        <v>903.02</v>
      </c>
    </row>
    <row r="1303" spans="1:12" outlineLevel="1" x14ac:dyDescent="0.2">
      <c r="A1303" s="57"/>
      <c r="B1303" s="46" t="s">
        <v>788</v>
      </c>
      <c r="C1303" s="46" t="s">
        <v>789</v>
      </c>
      <c r="D1303" s="58" t="s">
        <v>299</v>
      </c>
      <c r="E1303" s="66">
        <v>0.44</v>
      </c>
      <c r="F1303" s="60"/>
      <c r="G1303" s="59">
        <v>0.40150000000000002</v>
      </c>
      <c r="H1303" s="70">
        <v>35.71</v>
      </c>
      <c r="I1303" s="76">
        <v>1.04</v>
      </c>
      <c r="J1303" s="70">
        <v>37.14</v>
      </c>
      <c r="K1303" s="60"/>
      <c r="L1303" s="70">
        <v>14.91</v>
      </c>
    </row>
    <row r="1304" spans="1:12" outlineLevel="1" x14ac:dyDescent="0.2">
      <c r="A1304" s="57"/>
      <c r="B1304" s="57"/>
      <c r="C1304" s="145" t="s">
        <v>990</v>
      </c>
      <c r="D1304" s="145"/>
      <c r="E1304" s="145"/>
      <c r="F1304" s="145"/>
      <c r="G1304" s="145"/>
      <c r="H1304" s="145"/>
      <c r="I1304" s="145"/>
      <c r="J1304" s="145"/>
      <c r="K1304" s="145"/>
      <c r="L1304" s="145"/>
    </row>
    <row r="1305" spans="1:12" outlineLevel="1" x14ac:dyDescent="0.2">
      <c r="A1305" s="57"/>
      <c r="B1305" s="46" t="s">
        <v>263</v>
      </c>
      <c r="C1305" s="46" t="s">
        <v>264</v>
      </c>
      <c r="D1305" s="58" t="s">
        <v>265</v>
      </c>
      <c r="E1305" s="59">
        <v>3.2500000000000001E-2</v>
      </c>
      <c r="F1305" s="60"/>
      <c r="G1305" s="100">
        <v>2.96563E-2</v>
      </c>
      <c r="H1305" s="68"/>
      <c r="I1305" s="69"/>
      <c r="J1305" s="70">
        <v>9.16</v>
      </c>
      <c r="K1305" s="60"/>
      <c r="L1305" s="70">
        <v>0.27</v>
      </c>
    </row>
    <row r="1306" spans="1:12" outlineLevel="1" x14ac:dyDescent="0.2">
      <c r="A1306" s="57"/>
      <c r="B1306" s="57"/>
      <c r="C1306" s="145" t="s">
        <v>991</v>
      </c>
      <c r="D1306" s="145"/>
      <c r="E1306" s="145"/>
      <c r="F1306" s="145"/>
      <c r="G1306" s="145"/>
      <c r="H1306" s="145"/>
      <c r="I1306" s="145"/>
      <c r="J1306" s="145"/>
      <c r="K1306" s="145"/>
      <c r="L1306" s="145"/>
    </row>
    <row r="1307" spans="1:12" ht="51" outlineLevel="1" x14ac:dyDescent="0.2">
      <c r="A1307" s="57"/>
      <c r="B1307" s="46" t="s">
        <v>918</v>
      </c>
      <c r="C1307" s="46" t="s">
        <v>919</v>
      </c>
      <c r="D1307" s="58" t="s">
        <v>178</v>
      </c>
      <c r="E1307" s="91">
        <v>1.2999999999999999E-2</v>
      </c>
      <c r="F1307" s="60"/>
      <c r="G1307" s="100">
        <v>1.18625E-2</v>
      </c>
      <c r="H1307" s="70">
        <v>37800.300000000003</v>
      </c>
      <c r="I1307" s="76">
        <v>1.98</v>
      </c>
      <c r="J1307" s="70">
        <v>74844.59</v>
      </c>
      <c r="K1307" s="60"/>
      <c r="L1307" s="70">
        <v>887.84</v>
      </c>
    </row>
    <row r="1308" spans="1:12" outlineLevel="1" x14ac:dyDescent="0.2">
      <c r="A1308" s="57"/>
      <c r="B1308" s="57"/>
      <c r="C1308" s="145" t="s">
        <v>992</v>
      </c>
      <c r="D1308" s="145"/>
      <c r="E1308" s="145"/>
      <c r="F1308" s="145"/>
      <c r="G1308" s="145"/>
      <c r="H1308" s="145"/>
      <c r="I1308" s="145"/>
      <c r="J1308" s="145"/>
      <c r="K1308" s="145"/>
      <c r="L1308" s="145"/>
    </row>
    <row r="1309" spans="1:12" ht="25.5" outlineLevel="1" x14ac:dyDescent="0.2">
      <c r="A1309" s="57"/>
      <c r="B1309" s="46" t="s">
        <v>921</v>
      </c>
      <c r="C1309" s="46" t="s">
        <v>993</v>
      </c>
      <c r="D1309" s="58" t="s">
        <v>243</v>
      </c>
      <c r="E1309" s="83">
        <v>102</v>
      </c>
      <c r="F1309" s="60"/>
      <c r="G1309" s="91">
        <v>93.075000000000003</v>
      </c>
      <c r="H1309" s="68"/>
      <c r="I1309" s="69"/>
      <c r="J1309" s="68"/>
      <c r="K1309" s="60"/>
      <c r="L1309" s="68"/>
    </row>
    <row r="1310" spans="1:12" outlineLevel="1" x14ac:dyDescent="0.2">
      <c r="A1310" s="57"/>
      <c r="B1310" s="46" t="s">
        <v>923</v>
      </c>
      <c r="C1310" s="46" t="s">
        <v>924</v>
      </c>
      <c r="D1310" s="58" t="s">
        <v>299</v>
      </c>
      <c r="E1310" s="66">
        <v>0.01</v>
      </c>
      <c r="F1310" s="60"/>
      <c r="G1310" s="67">
        <v>9.1249999999999994E-3</v>
      </c>
      <c r="H1310" s="68"/>
      <c r="I1310" s="69"/>
      <c r="J1310" s="68"/>
      <c r="K1310" s="60"/>
      <c r="L1310" s="68"/>
    </row>
    <row r="1311" spans="1:12" ht="25.5" outlineLevel="1" x14ac:dyDescent="0.2">
      <c r="A1311" s="57"/>
      <c r="B1311" s="46" t="s">
        <v>925</v>
      </c>
      <c r="C1311" s="46" t="s">
        <v>926</v>
      </c>
      <c r="D1311" s="58" t="s">
        <v>178</v>
      </c>
      <c r="E1311" s="78">
        <v>1.2</v>
      </c>
      <c r="F1311" s="60"/>
      <c r="G1311" s="91">
        <v>1.095</v>
      </c>
      <c r="H1311" s="68"/>
      <c r="I1311" s="69"/>
      <c r="J1311" s="68"/>
      <c r="K1311" s="60"/>
      <c r="L1311" s="68"/>
    </row>
    <row r="1312" spans="1:12" outlineLevel="1" x14ac:dyDescent="0.2">
      <c r="A1312" s="57"/>
      <c r="B1312" s="46" t="s">
        <v>927</v>
      </c>
      <c r="C1312" s="46" t="s">
        <v>928</v>
      </c>
      <c r="D1312" s="58" t="s">
        <v>178</v>
      </c>
      <c r="E1312" s="61" t="s">
        <v>280</v>
      </c>
      <c r="F1312" s="60"/>
      <c r="G1312" s="61" t="s">
        <v>280</v>
      </c>
      <c r="H1312" s="68"/>
      <c r="I1312" s="69"/>
      <c r="J1312" s="68"/>
      <c r="K1312" s="60"/>
      <c r="L1312" s="68"/>
    </row>
    <row r="1313" spans="1:24" x14ac:dyDescent="0.2">
      <c r="A1313" s="57"/>
      <c r="B1313" s="57"/>
      <c r="C1313" s="80" t="s">
        <v>180</v>
      </c>
      <c r="D1313" s="81"/>
      <c r="E1313" s="81"/>
      <c r="F1313" s="81"/>
      <c r="G1313" s="81"/>
      <c r="H1313" s="81"/>
      <c r="I1313" s="81"/>
      <c r="J1313" s="81"/>
      <c r="K1313" s="81"/>
      <c r="L1313" s="82">
        <v>108595.92</v>
      </c>
    </row>
    <row r="1314" spans="1:24" ht="25.5" x14ac:dyDescent="0.2">
      <c r="A1314" s="57" t="s">
        <v>994</v>
      </c>
      <c r="B1314" s="46" t="s">
        <v>930</v>
      </c>
      <c r="C1314" s="46" t="s">
        <v>931</v>
      </c>
      <c r="D1314" s="58" t="s">
        <v>243</v>
      </c>
      <c r="E1314" s="83">
        <v>102</v>
      </c>
      <c r="F1314" s="60"/>
      <c r="G1314" s="91">
        <v>93.075000000000003</v>
      </c>
      <c r="H1314" s="70">
        <v>346.91</v>
      </c>
      <c r="I1314" s="76">
        <v>1.42</v>
      </c>
      <c r="J1314" s="70">
        <v>492.61</v>
      </c>
      <c r="K1314" s="60"/>
      <c r="L1314" s="70">
        <v>45849.68</v>
      </c>
    </row>
    <row r="1315" spans="1:24" x14ac:dyDescent="0.2">
      <c r="A1315" s="57"/>
      <c r="B1315" s="57"/>
      <c r="C1315" s="145" t="s">
        <v>995</v>
      </c>
      <c r="D1315" s="145"/>
      <c r="E1315" s="145"/>
      <c r="F1315" s="145"/>
      <c r="G1315" s="145"/>
      <c r="H1315" s="145"/>
      <c r="I1315" s="145"/>
      <c r="J1315" s="145"/>
      <c r="K1315" s="145"/>
      <c r="L1315" s="145"/>
    </row>
    <row r="1316" spans="1:24" ht="38.25" x14ac:dyDescent="0.2">
      <c r="A1316" s="57" t="s">
        <v>996</v>
      </c>
      <c r="B1316" s="46" t="s">
        <v>934</v>
      </c>
      <c r="C1316" s="46" t="s">
        <v>935</v>
      </c>
      <c r="D1316" s="58" t="s">
        <v>299</v>
      </c>
      <c r="E1316" s="66">
        <v>0.01</v>
      </c>
      <c r="F1316" s="60"/>
      <c r="G1316" s="67">
        <v>9.1249999999999994E-3</v>
      </c>
      <c r="H1316" s="70">
        <v>23139.16</v>
      </c>
      <c r="I1316" s="76">
        <v>1.61</v>
      </c>
      <c r="J1316" s="70">
        <v>37254.050000000003</v>
      </c>
      <c r="K1316" s="60"/>
      <c r="L1316" s="70">
        <v>339.94</v>
      </c>
    </row>
    <row r="1317" spans="1:24" x14ac:dyDescent="0.2">
      <c r="A1317" s="57"/>
      <c r="B1317" s="57"/>
      <c r="C1317" s="145" t="s">
        <v>986</v>
      </c>
      <c r="D1317" s="145"/>
      <c r="E1317" s="145"/>
      <c r="F1317" s="145"/>
      <c r="G1317" s="145"/>
      <c r="H1317" s="145"/>
      <c r="I1317" s="145"/>
      <c r="J1317" s="145"/>
      <c r="K1317" s="145"/>
      <c r="L1317" s="145"/>
    </row>
    <row r="1318" spans="1:24" ht="63.75" x14ac:dyDescent="0.2">
      <c r="A1318" s="57" t="s">
        <v>997</v>
      </c>
      <c r="B1318" s="46" t="s">
        <v>941</v>
      </c>
      <c r="C1318" s="46" t="s">
        <v>942</v>
      </c>
      <c r="D1318" s="58" t="s">
        <v>178</v>
      </c>
      <c r="E1318" s="78">
        <v>1.2</v>
      </c>
      <c r="F1318" s="60"/>
      <c r="G1318" s="91">
        <v>1.095</v>
      </c>
      <c r="H1318" s="70">
        <v>12041.6</v>
      </c>
      <c r="I1318" s="76">
        <v>1.1299999999999999</v>
      </c>
      <c r="J1318" s="70">
        <v>13607.01</v>
      </c>
      <c r="K1318" s="60"/>
      <c r="L1318" s="70">
        <v>14899.68</v>
      </c>
    </row>
    <row r="1319" spans="1:24" x14ac:dyDescent="0.2">
      <c r="A1319" s="57"/>
      <c r="B1319" s="57"/>
      <c r="C1319" s="145" t="s">
        <v>998</v>
      </c>
      <c r="D1319" s="145"/>
      <c r="E1319" s="145"/>
      <c r="F1319" s="145"/>
      <c r="G1319" s="145"/>
      <c r="H1319" s="145"/>
      <c r="I1319" s="145"/>
      <c r="J1319" s="145"/>
      <c r="K1319" s="145"/>
      <c r="L1319" s="145"/>
    </row>
    <row r="1320" spans="1:24" ht="25.5" x14ac:dyDescent="0.2">
      <c r="A1320" s="57" t="s">
        <v>999</v>
      </c>
      <c r="B1320" s="46" t="s">
        <v>937</v>
      </c>
      <c r="C1320" s="46" t="s">
        <v>938</v>
      </c>
      <c r="D1320" s="58" t="s">
        <v>269</v>
      </c>
      <c r="E1320" s="83">
        <v>10</v>
      </c>
      <c r="F1320" s="60"/>
      <c r="G1320" s="91">
        <v>9.125</v>
      </c>
      <c r="H1320" s="70">
        <v>65.84</v>
      </c>
      <c r="I1320" s="76">
        <v>1.26</v>
      </c>
      <c r="J1320" s="70">
        <v>82.96</v>
      </c>
      <c r="K1320" s="60"/>
      <c r="L1320" s="70">
        <v>757.01</v>
      </c>
    </row>
    <row r="1321" spans="1:24" x14ac:dyDescent="0.2">
      <c r="A1321" s="57"/>
      <c r="B1321" s="57"/>
      <c r="C1321" s="145" t="s">
        <v>1000</v>
      </c>
      <c r="D1321" s="145"/>
      <c r="E1321" s="145"/>
      <c r="F1321" s="145"/>
      <c r="G1321" s="145"/>
      <c r="H1321" s="145"/>
      <c r="I1321" s="145"/>
      <c r="J1321" s="145"/>
      <c r="K1321" s="145"/>
      <c r="L1321" s="145"/>
    </row>
    <row r="1322" spans="1:24" outlineLevel="1" x14ac:dyDescent="0.2">
      <c r="A1322" s="57"/>
      <c r="B1322" s="57"/>
      <c r="C1322" s="57" t="s">
        <v>181</v>
      </c>
      <c r="D1322" s="57"/>
      <c r="E1322" s="57"/>
      <c r="F1322" s="57"/>
      <c r="G1322" s="57"/>
      <c r="H1322" s="57"/>
      <c r="I1322" s="57"/>
      <c r="J1322" s="57"/>
      <c r="K1322" s="57"/>
      <c r="L1322" s="71">
        <v>107659.28</v>
      </c>
    </row>
    <row r="1323" spans="1:24" outlineLevel="1" x14ac:dyDescent="0.2">
      <c r="A1323" s="57"/>
      <c r="B1323" s="46" t="s">
        <v>797</v>
      </c>
      <c r="C1323" s="46" t="s">
        <v>183</v>
      </c>
      <c r="D1323" s="62" t="s">
        <v>184</v>
      </c>
      <c r="E1323" s="83">
        <v>112</v>
      </c>
      <c r="F1323" s="84"/>
      <c r="G1323" s="83">
        <v>112</v>
      </c>
      <c r="H1323" s="57"/>
      <c r="I1323" s="57"/>
      <c r="J1323" s="57"/>
      <c r="K1323" s="57"/>
      <c r="L1323" s="71">
        <v>120578.39</v>
      </c>
    </row>
    <row r="1324" spans="1:24" outlineLevel="1" x14ac:dyDescent="0.2">
      <c r="A1324" s="57"/>
      <c r="B1324" s="46" t="s">
        <v>798</v>
      </c>
      <c r="C1324" s="46" t="s">
        <v>186</v>
      </c>
      <c r="D1324" s="62" t="s">
        <v>184</v>
      </c>
      <c r="E1324" s="83">
        <v>65</v>
      </c>
      <c r="F1324" s="84"/>
      <c r="G1324" s="83">
        <v>65</v>
      </c>
      <c r="H1324" s="57"/>
      <c r="I1324" s="57"/>
      <c r="J1324" s="57"/>
      <c r="K1324" s="57"/>
      <c r="L1324" s="70">
        <v>69978.53</v>
      </c>
    </row>
    <row r="1325" spans="1:24" x14ac:dyDescent="0.2">
      <c r="A1325" s="85"/>
      <c r="B1325" s="85"/>
      <c r="C1325" s="86" t="s">
        <v>187</v>
      </c>
      <c r="D1325" s="85"/>
      <c r="E1325" s="85"/>
      <c r="F1325" s="85"/>
      <c r="G1325" s="85"/>
      <c r="H1325" s="85"/>
      <c r="I1325" s="85"/>
      <c r="J1325" s="88">
        <v>395615.51</v>
      </c>
      <c r="K1325" s="85"/>
      <c r="L1325" s="88">
        <v>360999.15</v>
      </c>
    </row>
    <row r="1326" spans="1:24" x14ac:dyDescent="0.2">
      <c r="A1326" s="57"/>
      <c r="B1326" s="159" t="s">
        <v>1001</v>
      </c>
      <c r="C1326" s="159"/>
      <c r="D1326" s="159"/>
      <c r="E1326" s="159"/>
      <c r="F1326" s="159"/>
      <c r="G1326" s="159"/>
      <c r="H1326" s="159"/>
      <c r="I1326" s="159"/>
      <c r="J1326" s="159"/>
      <c r="K1326" s="159"/>
      <c r="L1326" s="159"/>
      <c r="X1326" s="65" t="s">
        <v>1001</v>
      </c>
    </row>
    <row r="1327" spans="1:24" ht="25.5" x14ac:dyDescent="0.2">
      <c r="A1327" s="57" t="s">
        <v>1002</v>
      </c>
      <c r="B1327" s="46" t="s">
        <v>1003</v>
      </c>
      <c r="C1327" s="46" t="s">
        <v>1004</v>
      </c>
      <c r="D1327" s="58" t="s">
        <v>299</v>
      </c>
      <c r="E1327" s="66">
        <v>4.49</v>
      </c>
      <c r="F1327" s="60"/>
      <c r="G1327" s="66">
        <v>4.49</v>
      </c>
      <c r="H1327" s="57"/>
      <c r="I1327" s="57"/>
      <c r="J1327" s="57"/>
      <c r="K1327" s="57"/>
      <c r="L1327" s="57"/>
    </row>
    <row r="1328" spans="1:24" x14ac:dyDescent="0.2">
      <c r="A1328" s="57"/>
      <c r="B1328" s="61" t="s">
        <v>22</v>
      </c>
      <c r="C1328" s="57" t="s">
        <v>161</v>
      </c>
      <c r="D1328" s="62" t="s">
        <v>162</v>
      </c>
      <c r="E1328" s="57"/>
      <c r="F1328" s="57"/>
      <c r="G1328" s="90">
        <v>3.8165</v>
      </c>
      <c r="H1328" s="57"/>
      <c r="I1328" s="57"/>
      <c r="J1328" s="57"/>
      <c r="K1328" s="57"/>
      <c r="L1328" s="72">
        <v>1312.57</v>
      </c>
    </row>
    <row r="1329" spans="1:12" outlineLevel="1" x14ac:dyDescent="0.2">
      <c r="A1329" s="57"/>
      <c r="B1329" s="46" t="s">
        <v>291</v>
      </c>
      <c r="C1329" s="65" t="s">
        <v>292</v>
      </c>
      <c r="D1329" s="58" t="s">
        <v>162</v>
      </c>
      <c r="E1329" s="66">
        <v>0.85</v>
      </c>
      <c r="F1329" s="60"/>
      <c r="G1329" s="59">
        <v>3.8165</v>
      </c>
      <c r="H1329" s="68"/>
      <c r="I1329" s="69"/>
      <c r="J1329" s="70">
        <v>343.92</v>
      </c>
      <c r="K1329" s="60"/>
      <c r="L1329" s="70">
        <v>1312.57</v>
      </c>
    </row>
    <row r="1330" spans="1:12" outlineLevel="1" x14ac:dyDescent="0.2">
      <c r="A1330" s="57"/>
      <c r="B1330" s="57"/>
      <c r="C1330" s="145" t="s">
        <v>1005</v>
      </c>
      <c r="D1330" s="145"/>
      <c r="E1330" s="145"/>
      <c r="F1330" s="145"/>
      <c r="G1330" s="145"/>
      <c r="H1330" s="145"/>
      <c r="I1330" s="145"/>
      <c r="J1330" s="145"/>
      <c r="K1330" s="145"/>
      <c r="L1330" s="145"/>
    </row>
    <row r="1331" spans="1:12" x14ac:dyDescent="0.2">
      <c r="A1331" s="57"/>
      <c r="B1331" s="61" t="s">
        <v>23</v>
      </c>
      <c r="C1331" s="57" t="s">
        <v>166</v>
      </c>
      <c r="D1331" s="57"/>
      <c r="E1331" s="57"/>
      <c r="F1331" s="57"/>
      <c r="G1331" s="57"/>
      <c r="H1331" s="57"/>
      <c r="I1331" s="57"/>
      <c r="J1331" s="57"/>
      <c r="K1331" s="57"/>
      <c r="L1331" s="72">
        <v>427.82</v>
      </c>
    </row>
    <row r="1332" spans="1:12" x14ac:dyDescent="0.2">
      <c r="A1332" s="57"/>
      <c r="B1332" s="61"/>
      <c r="C1332" s="73" t="s">
        <v>167</v>
      </c>
      <c r="D1332" s="74" t="s">
        <v>162</v>
      </c>
      <c r="E1332" s="57"/>
      <c r="F1332" s="57"/>
      <c r="G1332" s="102">
        <v>0.31430000000000002</v>
      </c>
      <c r="H1332" s="57"/>
      <c r="I1332" s="57"/>
      <c r="J1332" s="57"/>
      <c r="K1332" s="57"/>
      <c r="L1332" s="72">
        <v>149.97</v>
      </c>
    </row>
    <row r="1333" spans="1:12" ht="63.75" outlineLevel="1" x14ac:dyDescent="0.2">
      <c r="A1333" s="57"/>
      <c r="B1333" s="46" t="s">
        <v>1006</v>
      </c>
      <c r="C1333" s="46" t="s">
        <v>1007</v>
      </c>
      <c r="D1333" s="58" t="s">
        <v>170</v>
      </c>
      <c r="E1333" s="66">
        <v>7.0000000000000007E-2</v>
      </c>
      <c r="F1333" s="60"/>
      <c r="G1333" s="59">
        <v>0.31430000000000002</v>
      </c>
      <c r="H1333" s="68"/>
      <c r="I1333" s="69"/>
      <c r="J1333" s="70">
        <v>1254.71</v>
      </c>
      <c r="K1333" s="60"/>
      <c r="L1333" s="70">
        <v>394.36</v>
      </c>
    </row>
    <row r="1334" spans="1:12" outlineLevel="1" x14ac:dyDescent="0.2">
      <c r="A1334" s="57"/>
      <c r="B1334" s="57"/>
      <c r="C1334" s="145" t="s">
        <v>1008</v>
      </c>
      <c r="D1334" s="145"/>
      <c r="E1334" s="145"/>
      <c r="F1334" s="145"/>
      <c r="G1334" s="145"/>
      <c r="H1334" s="145"/>
      <c r="I1334" s="145"/>
      <c r="J1334" s="145"/>
      <c r="K1334" s="145"/>
      <c r="L1334" s="145"/>
    </row>
    <row r="1335" spans="1:12" outlineLevel="1" x14ac:dyDescent="0.2">
      <c r="A1335" s="57"/>
      <c r="B1335" s="46" t="s">
        <v>505</v>
      </c>
      <c r="C1335" s="65" t="s">
        <v>506</v>
      </c>
      <c r="D1335" s="58" t="s">
        <v>162</v>
      </c>
      <c r="E1335" s="66">
        <v>7.0000000000000007E-2</v>
      </c>
      <c r="F1335" s="60"/>
      <c r="G1335" s="59">
        <v>0.31430000000000002</v>
      </c>
      <c r="H1335" s="68"/>
      <c r="I1335" s="69"/>
      <c r="J1335" s="70">
        <v>477.15</v>
      </c>
      <c r="K1335" s="60"/>
      <c r="L1335" s="70">
        <v>149.97</v>
      </c>
    </row>
    <row r="1336" spans="1:12" outlineLevel="1" x14ac:dyDescent="0.2">
      <c r="A1336" s="57"/>
      <c r="B1336" s="57"/>
      <c r="C1336" s="145" t="s">
        <v>1009</v>
      </c>
      <c r="D1336" s="145"/>
      <c r="E1336" s="145"/>
      <c r="F1336" s="145"/>
      <c r="G1336" s="145"/>
      <c r="H1336" s="145"/>
      <c r="I1336" s="145"/>
      <c r="J1336" s="145"/>
      <c r="K1336" s="145"/>
      <c r="L1336" s="145"/>
    </row>
    <row r="1337" spans="1:12" ht="38.25" outlineLevel="1" x14ac:dyDescent="0.2">
      <c r="A1337" s="57"/>
      <c r="B1337" s="46" t="s">
        <v>1010</v>
      </c>
      <c r="C1337" s="46" t="s">
        <v>1011</v>
      </c>
      <c r="D1337" s="58" t="s">
        <v>170</v>
      </c>
      <c r="E1337" s="78">
        <v>0.4</v>
      </c>
      <c r="F1337" s="60"/>
      <c r="G1337" s="91">
        <v>1.796</v>
      </c>
      <c r="H1337" s="68"/>
      <c r="I1337" s="69"/>
      <c r="J1337" s="70">
        <v>18.63</v>
      </c>
      <c r="K1337" s="60"/>
      <c r="L1337" s="70">
        <v>33.46</v>
      </c>
    </row>
    <row r="1338" spans="1:12" outlineLevel="1" x14ac:dyDescent="0.2">
      <c r="A1338" s="57"/>
      <c r="B1338" s="57"/>
      <c r="C1338" s="145" t="s">
        <v>1012</v>
      </c>
      <c r="D1338" s="145"/>
      <c r="E1338" s="145"/>
      <c r="F1338" s="145"/>
      <c r="G1338" s="145"/>
      <c r="H1338" s="145"/>
      <c r="I1338" s="145"/>
      <c r="J1338" s="145"/>
      <c r="K1338" s="145"/>
      <c r="L1338" s="145"/>
    </row>
    <row r="1339" spans="1:12" x14ac:dyDescent="0.2">
      <c r="A1339" s="57"/>
      <c r="B1339" s="61" t="s">
        <v>25</v>
      </c>
      <c r="C1339" s="57" t="s">
        <v>175</v>
      </c>
      <c r="D1339" s="57"/>
      <c r="E1339" s="57"/>
      <c r="F1339" s="57"/>
      <c r="G1339" s="57"/>
      <c r="H1339" s="57"/>
      <c r="I1339" s="57"/>
      <c r="J1339" s="57"/>
      <c r="K1339" s="57"/>
      <c r="L1339" s="72">
        <v>25.01</v>
      </c>
    </row>
    <row r="1340" spans="1:12" outlineLevel="1" x14ac:dyDescent="0.2">
      <c r="A1340" s="57"/>
      <c r="B1340" s="46" t="s">
        <v>788</v>
      </c>
      <c r="C1340" s="46" t="s">
        <v>789</v>
      </c>
      <c r="D1340" s="58" t="s">
        <v>299</v>
      </c>
      <c r="E1340" s="66">
        <v>0.15</v>
      </c>
      <c r="F1340" s="60"/>
      <c r="G1340" s="59">
        <v>0.67349999999999999</v>
      </c>
      <c r="H1340" s="70">
        <v>35.71</v>
      </c>
      <c r="I1340" s="76">
        <v>1.04</v>
      </c>
      <c r="J1340" s="70">
        <v>37.14</v>
      </c>
      <c r="K1340" s="60"/>
      <c r="L1340" s="70">
        <v>25.01</v>
      </c>
    </row>
    <row r="1341" spans="1:12" outlineLevel="1" x14ac:dyDescent="0.2">
      <c r="A1341" s="57"/>
      <c r="B1341" s="57"/>
      <c r="C1341" s="145" t="s">
        <v>1013</v>
      </c>
      <c r="D1341" s="145"/>
      <c r="E1341" s="145"/>
      <c r="F1341" s="145"/>
      <c r="G1341" s="145"/>
      <c r="H1341" s="145"/>
      <c r="I1341" s="145"/>
      <c r="J1341" s="145"/>
      <c r="K1341" s="145"/>
      <c r="L1341" s="145"/>
    </row>
    <row r="1342" spans="1:12" outlineLevel="1" x14ac:dyDescent="0.2">
      <c r="A1342" s="57"/>
      <c r="B1342" s="46" t="s">
        <v>1014</v>
      </c>
      <c r="C1342" s="46" t="s">
        <v>1015</v>
      </c>
      <c r="D1342" s="58" t="s">
        <v>299</v>
      </c>
      <c r="E1342" s="66">
        <v>1.1499999999999999</v>
      </c>
      <c r="F1342" s="60"/>
      <c r="G1342" s="59">
        <v>5.1635</v>
      </c>
      <c r="H1342" s="68"/>
      <c r="I1342" s="69"/>
      <c r="J1342" s="68"/>
      <c r="K1342" s="60"/>
      <c r="L1342" s="68"/>
    </row>
    <row r="1343" spans="1:12" x14ac:dyDescent="0.2">
      <c r="A1343" s="57"/>
      <c r="B1343" s="57"/>
      <c r="C1343" s="80" t="s">
        <v>180</v>
      </c>
      <c r="D1343" s="81"/>
      <c r="E1343" s="81"/>
      <c r="F1343" s="81"/>
      <c r="G1343" s="81"/>
      <c r="H1343" s="81"/>
      <c r="I1343" s="81"/>
      <c r="J1343" s="81"/>
      <c r="K1343" s="81"/>
      <c r="L1343" s="89">
        <v>1915.37</v>
      </c>
    </row>
    <row r="1344" spans="1:12" ht="25.5" x14ac:dyDescent="0.2">
      <c r="A1344" s="57" t="s">
        <v>1016</v>
      </c>
      <c r="B1344" s="46" t="s">
        <v>1017</v>
      </c>
      <c r="C1344" s="46" t="s">
        <v>1018</v>
      </c>
      <c r="D1344" s="58" t="s">
        <v>299</v>
      </c>
      <c r="E1344" s="66">
        <v>1.1499999999999999</v>
      </c>
      <c r="F1344" s="60"/>
      <c r="G1344" s="59">
        <v>5.1635</v>
      </c>
      <c r="H1344" s="70">
        <v>1174.99</v>
      </c>
      <c r="I1344" s="76">
        <v>2.91</v>
      </c>
      <c r="J1344" s="70">
        <v>3419.22</v>
      </c>
      <c r="K1344" s="60"/>
      <c r="L1344" s="70">
        <v>17655.14</v>
      </c>
    </row>
    <row r="1345" spans="1:12" x14ac:dyDescent="0.2">
      <c r="A1345" s="57"/>
      <c r="B1345" s="57"/>
      <c r="C1345" s="145" t="s">
        <v>1019</v>
      </c>
      <c r="D1345" s="145"/>
      <c r="E1345" s="145"/>
      <c r="F1345" s="145"/>
      <c r="G1345" s="145"/>
      <c r="H1345" s="145"/>
      <c r="I1345" s="145"/>
      <c r="J1345" s="145"/>
      <c r="K1345" s="145"/>
      <c r="L1345" s="145"/>
    </row>
    <row r="1346" spans="1:12" outlineLevel="1" x14ac:dyDescent="0.2">
      <c r="A1346" s="57"/>
      <c r="B1346" s="57"/>
      <c r="C1346" s="57" t="s">
        <v>181</v>
      </c>
      <c r="D1346" s="57"/>
      <c r="E1346" s="57"/>
      <c r="F1346" s="57"/>
      <c r="G1346" s="57"/>
      <c r="H1346" s="57"/>
      <c r="I1346" s="57"/>
      <c r="J1346" s="57"/>
      <c r="K1346" s="57"/>
      <c r="L1346" s="70">
        <v>1462.54</v>
      </c>
    </row>
    <row r="1347" spans="1:12" ht="25.5" outlineLevel="1" x14ac:dyDescent="0.2">
      <c r="A1347" s="57"/>
      <c r="B1347" s="46" t="s">
        <v>1020</v>
      </c>
      <c r="C1347" s="46" t="s">
        <v>1021</v>
      </c>
      <c r="D1347" s="62" t="s">
        <v>184</v>
      </c>
      <c r="E1347" s="83">
        <v>110</v>
      </c>
      <c r="F1347" s="84"/>
      <c r="G1347" s="83">
        <v>110</v>
      </c>
      <c r="H1347" s="57"/>
      <c r="I1347" s="57"/>
      <c r="J1347" s="57"/>
      <c r="K1347" s="57"/>
      <c r="L1347" s="70">
        <v>1608.79</v>
      </c>
    </row>
    <row r="1348" spans="1:12" ht="25.5" outlineLevel="1" x14ac:dyDescent="0.2">
      <c r="A1348" s="57"/>
      <c r="B1348" s="46" t="s">
        <v>1022</v>
      </c>
      <c r="C1348" s="46" t="s">
        <v>1023</v>
      </c>
      <c r="D1348" s="62" t="s">
        <v>184</v>
      </c>
      <c r="E1348" s="83">
        <v>69</v>
      </c>
      <c r="F1348" s="84"/>
      <c r="G1348" s="83">
        <v>69</v>
      </c>
      <c r="H1348" s="57"/>
      <c r="I1348" s="57"/>
      <c r="J1348" s="57"/>
      <c r="K1348" s="57"/>
      <c r="L1348" s="70">
        <v>1009.15</v>
      </c>
    </row>
    <row r="1349" spans="1:12" x14ac:dyDescent="0.2">
      <c r="A1349" s="85"/>
      <c r="B1349" s="85"/>
      <c r="C1349" s="86" t="s">
        <v>187</v>
      </c>
      <c r="D1349" s="85"/>
      <c r="E1349" s="85"/>
      <c r="F1349" s="85"/>
      <c r="G1349" s="85"/>
      <c r="H1349" s="85"/>
      <c r="I1349" s="85"/>
      <c r="J1349" s="87">
        <v>4941.75</v>
      </c>
      <c r="K1349" s="85"/>
      <c r="L1349" s="87">
        <v>22188.45</v>
      </c>
    </row>
    <row r="1350" spans="1:12" ht="25.5" x14ac:dyDescent="0.2">
      <c r="A1350" s="57" t="s">
        <v>1024</v>
      </c>
      <c r="B1350" s="46" t="s">
        <v>1025</v>
      </c>
      <c r="C1350" s="46" t="s">
        <v>1026</v>
      </c>
      <c r="D1350" s="58" t="s">
        <v>178</v>
      </c>
      <c r="E1350" s="66">
        <v>0.33</v>
      </c>
      <c r="F1350" s="60"/>
      <c r="G1350" s="66">
        <v>0.33</v>
      </c>
      <c r="H1350" s="57"/>
      <c r="I1350" s="57"/>
      <c r="J1350" s="57"/>
      <c r="K1350" s="57"/>
      <c r="L1350" s="57"/>
    </row>
    <row r="1351" spans="1:12" x14ac:dyDescent="0.2">
      <c r="A1351" s="57"/>
      <c r="B1351" s="57"/>
      <c r="C1351" s="145" t="s">
        <v>1027</v>
      </c>
      <c r="D1351" s="145"/>
      <c r="E1351" s="145"/>
      <c r="F1351" s="145"/>
      <c r="G1351" s="145"/>
      <c r="H1351" s="145"/>
      <c r="I1351" s="145"/>
      <c r="J1351" s="145"/>
      <c r="K1351" s="145"/>
      <c r="L1351" s="145"/>
    </row>
    <row r="1352" spans="1:12" x14ac:dyDescent="0.2">
      <c r="A1352" s="57"/>
      <c r="B1352" s="61" t="s">
        <v>22</v>
      </c>
      <c r="C1352" s="57" t="s">
        <v>161</v>
      </c>
      <c r="D1352" s="62" t="s">
        <v>162</v>
      </c>
      <c r="E1352" s="57"/>
      <c r="F1352" s="57"/>
      <c r="G1352" s="93">
        <v>3.8279999999999998</v>
      </c>
      <c r="H1352" s="57"/>
      <c r="I1352" s="57"/>
      <c r="J1352" s="57"/>
      <c r="K1352" s="57"/>
      <c r="L1352" s="72">
        <v>1464.78</v>
      </c>
    </row>
    <row r="1353" spans="1:12" outlineLevel="1" x14ac:dyDescent="0.2">
      <c r="A1353" s="57"/>
      <c r="B1353" s="46" t="s">
        <v>388</v>
      </c>
      <c r="C1353" s="65" t="s">
        <v>389</v>
      </c>
      <c r="D1353" s="58" t="s">
        <v>162</v>
      </c>
      <c r="E1353" s="78">
        <v>11.6</v>
      </c>
      <c r="F1353" s="60"/>
      <c r="G1353" s="91">
        <v>3.8279999999999998</v>
      </c>
      <c r="H1353" s="68"/>
      <c r="I1353" s="69"/>
      <c r="J1353" s="70">
        <v>382.65</v>
      </c>
      <c r="K1353" s="60"/>
      <c r="L1353" s="70">
        <v>1464.78</v>
      </c>
    </row>
    <row r="1354" spans="1:12" outlineLevel="1" x14ac:dyDescent="0.2">
      <c r="A1354" s="57"/>
      <c r="B1354" s="57"/>
      <c r="C1354" s="145" t="s">
        <v>1028</v>
      </c>
      <c r="D1354" s="145"/>
      <c r="E1354" s="145"/>
      <c r="F1354" s="145"/>
      <c r="G1354" s="145"/>
      <c r="H1354" s="145"/>
      <c r="I1354" s="145"/>
      <c r="J1354" s="145"/>
      <c r="K1354" s="145"/>
      <c r="L1354" s="145"/>
    </row>
    <row r="1355" spans="1:12" x14ac:dyDescent="0.2">
      <c r="A1355" s="57"/>
      <c r="B1355" s="61" t="s">
        <v>23</v>
      </c>
      <c r="C1355" s="57" t="s">
        <v>166</v>
      </c>
      <c r="D1355" s="57"/>
      <c r="E1355" s="57"/>
      <c r="F1355" s="57"/>
      <c r="G1355" s="57"/>
      <c r="H1355" s="57"/>
      <c r="I1355" s="57"/>
      <c r="J1355" s="57"/>
      <c r="K1355" s="57"/>
      <c r="L1355" s="72">
        <v>123.05</v>
      </c>
    </row>
    <row r="1356" spans="1:12" x14ac:dyDescent="0.2">
      <c r="A1356" s="57"/>
      <c r="B1356" s="61"/>
      <c r="C1356" s="73" t="s">
        <v>167</v>
      </c>
      <c r="D1356" s="74" t="s">
        <v>162</v>
      </c>
      <c r="E1356" s="57"/>
      <c r="F1356" s="57"/>
      <c r="G1356" s="102">
        <v>0.11550000000000001</v>
      </c>
      <c r="H1356" s="57"/>
      <c r="I1356" s="57"/>
      <c r="J1356" s="57"/>
      <c r="K1356" s="57"/>
      <c r="L1356" s="72">
        <v>55.01</v>
      </c>
    </row>
    <row r="1357" spans="1:12" ht="25.5" outlineLevel="1" x14ac:dyDescent="0.2">
      <c r="A1357" s="57"/>
      <c r="B1357" s="46" t="s">
        <v>313</v>
      </c>
      <c r="C1357" s="46" t="s">
        <v>314</v>
      </c>
      <c r="D1357" s="58" t="s">
        <v>170</v>
      </c>
      <c r="E1357" s="66">
        <v>0.15</v>
      </c>
      <c r="F1357" s="60"/>
      <c r="G1357" s="59">
        <v>4.9500000000000002E-2</v>
      </c>
      <c r="H1357" s="68"/>
      <c r="I1357" s="69"/>
      <c r="J1357" s="70">
        <v>1617.05</v>
      </c>
      <c r="K1357" s="60"/>
      <c r="L1357" s="70">
        <v>80.040000000000006</v>
      </c>
    </row>
    <row r="1358" spans="1:12" outlineLevel="1" x14ac:dyDescent="0.2">
      <c r="A1358" s="57"/>
      <c r="B1358" s="57"/>
      <c r="C1358" s="145" t="s">
        <v>1029</v>
      </c>
      <c r="D1358" s="145"/>
      <c r="E1358" s="145"/>
      <c r="F1358" s="145"/>
      <c r="G1358" s="145"/>
      <c r="H1358" s="145"/>
      <c r="I1358" s="145"/>
      <c r="J1358" s="145"/>
      <c r="K1358" s="145"/>
      <c r="L1358" s="145"/>
    </row>
    <row r="1359" spans="1:12" outlineLevel="1" x14ac:dyDescent="0.2">
      <c r="A1359" s="57"/>
      <c r="B1359" s="46" t="s">
        <v>316</v>
      </c>
      <c r="C1359" s="65" t="s">
        <v>317</v>
      </c>
      <c r="D1359" s="58" t="s">
        <v>162</v>
      </c>
      <c r="E1359" s="66">
        <v>0.15</v>
      </c>
      <c r="F1359" s="60"/>
      <c r="G1359" s="59">
        <v>4.9500000000000002E-2</v>
      </c>
      <c r="H1359" s="68"/>
      <c r="I1359" s="69"/>
      <c r="J1359" s="70">
        <v>557.71</v>
      </c>
      <c r="K1359" s="60"/>
      <c r="L1359" s="70">
        <v>27.61</v>
      </c>
    </row>
    <row r="1360" spans="1:12" outlineLevel="1" x14ac:dyDescent="0.2">
      <c r="A1360" s="57"/>
      <c r="B1360" s="57"/>
      <c r="C1360" s="145" t="s">
        <v>1030</v>
      </c>
      <c r="D1360" s="145"/>
      <c r="E1360" s="145"/>
      <c r="F1360" s="145"/>
      <c r="G1360" s="145"/>
      <c r="H1360" s="145"/>
      <c r="I1360" s="145"/>
      <c r="J1360" s="145"/>
      <c r="K1360" s="145"/>
      <c r="L1360" s="145"/>
    </row>
    <row r="1361" spans="1:12" ht="25.5" outlineLevel="1" x14ac:dyDescent="0.2">
      <c r="A1361" s="57"/>
      <c r="B1361" s="46" t="s">
        <v>254</v>
      </c>
      <c r="C1361" s="46" t="s">
        <v>255</v>
      </c>
      <c r="D1361" s="58" t="s">
        <v>170</v>
      </c>
      <c r="E1361" s="78">
        <v>0.2</v>
      </c>
      <c r="F1361" s="60"/>
      <c r="G1361" s="91">
        <v>6.6000000000000003E-2</v>
      </c>
      <c r="H1361" s="68"/>
      <c r="I1361" s="69"/>
      <c r="J1361" s="70">
        <v>651.66999999999996</v>
      </c>
      <c r="K1361" s="60"/>
      <c r="L1361" s="70">
        <v>43.01</v>
      </c>
    </row>
    <row r="1362" spans="1:12" outlineLevel="1" x14ac:dyDescent="0.2">
      <c r="A1362" s="57"/>
      <c r="B1362" s="57"/>
      <c r="C1362" s="145" t="s">
        <v>1031</v>
      </c>
      <c r="D1362" s="145"/>
      <c r="E1362" s="145"/>
      <c r="F1362" s="145"/>
      <c r="G1362" s="145"/>
      <c r="H1362" s="145"/>
      <c r="I1362" s="145"/>
      <c r="J1362" s="145"/>
      <c r="K1362" s="145"/>
      <c r="L1362" s="145"/>
    </row>
    <row r="1363" spans="1:12" outlineLevel="1" x14ac:dyDescent="0.2">
      <c r="A1363" s="57"/>
      <c r="B1363" s="46" t="s">
        <v>257</v>
      </c>
      <c r="C1363" s="65" t="s">
        <v>258</v>
      </c>
      <c r="D1363" s="58" t="s">
        <v>162</v>
      </c>
      <c r="E1363" s="78">
        <v>0.2</v>
      </c>
      <c r="F1363" s="60"/>
      <c r="G1363" s="91">
        <v>6.6000000000000003E-2</v>
      </c>
      <c r="H1363" s="68"/>
      <c r="I1363" s="69"/>
      <c r="J1363" s="70">
        <v>415.19</v>
      </c>
      <c r="K1363" s="60"/>
      <c r="L1363" s="70">
        <v>27.4</v>
      </c>
    </row>
    <row r="1364" spans="1:12" outlineLevel="1" x14ac:dyDescent="0.2">
      <c r="A1364" s="57"/>
      <c r="B1364" s="57"/>
      <c r="C1364" s="145" t="s">
        <v>1032</v>
      </c>
      <c r="D1364" s="145"/>
      <c r="E1364" s="145"/>
      <c r="F1364" s="145"/>
      <c r="G1364" s="145"/>
      <c r="H1364" s="145"/>
      <c r="I1364" s="145"/>
      <c r="J1364" s="145"/>
      <c r="K1364" s="145"/>
      <c r="L1364" s="145"/>
    </row>
    <row r="1365" spans="1:12" x14ac:dyDescent="0.2">
      <c r="A1365" s="57"/>
      <c r="B1365" s="61" t="s">
        <v>25</v>
      </c>
      <c r="C1365" s="57" t="s">
        <v>175</v>
      </c>
      <c r="D1365" s="57"/>
      <c r="E1365" s="57"/>
      <c r="F1365" s="57"/>
      <c r="G1365" s="57"/>
      <c r="H1365" s="57"/>
      <c r="I1365" s="57"/>
      <c r="J1365" s="57"/>
      <c r="K1365" s="57"/>
      <c r="L1365" s="72">
        <v>795.75</v>
      </c>
    </row>
    <row r="1366" spans="1:12" ht="25.5" outlineLevel="1" x14ac:dyDescent="0.2">
      <c r="A1366" s="57"/>
      <c r="B1366" s="46" t="s">
        <v>1033</v>
      </c>
      <c r="C1366" s="46" t="s">
        <v>1034</v>
      </c>
      <c r="D1366" s="58" t="s">
        <v>178</v>
      </c>
      <c r="E1366" s="91">
        <v>2.8000000000000001E-2</v>
      </c>
      <c r="F1366" s="60"/>
      <c r="G1366" s="79">
        <v>9.2399999999999999E-3</v>
      </c>
      <c r="H1366" s="70">
        <v>88783.86</v>
      </c>
      <c r="I1366" s="76">
        <v>0.97</v>
      </c>
      <c r="J1366" s="70">
        <v>86120.34</v>
      </c>
      <c r="K1366" s="60"/>
      <c r="L1366" s="70">
        <v>795.75</v>
      </c>
    </row>
    <row r="1367" spans="1:12" outlineLevel="1" x14ac:dyDescent="0.2">
      <c r="A1367" s="57"/>
      <c r="B1367" s="57"/>
      <c r="C1367" s="145" t="s">
        <v>1035</v>
      </c>
      <c r="D1367" s="145"/>
      <c r="E1367" s="145"/>
      <c r="F1367" s="145"/>
      <c r="G1367" s="145"/>
      <c r="H1367" s="145"/>
      <c r="I1367" s="145"/>
      <c r="J1367" s="145"/>
      <c r="K1367" s="145"/>
      <c r="L1367" s="145"/>
    </row>
    <row r="1368" spans="1:12" outlineLevel="1" x14ac:dyDescent="0.2">
      <c r="A1368" s="57"/>
      <c r="B1368" s="46" t="s">
        <v>1036</v>
      </c>
      <c r="C1368" s="46" t="s">
        <v>1037</v>
      </c>
      <c r="D1368" s="58" t="s">
        <v>178</v>
      </c>
      <c r="E1368" s="83">
        <v>1</v>
      </c>
      <c r="F1368" s="60"/>
      <c r="G1368" s="66">
        <v>0.33</v>
      </c>
      <c r="H1368" s="68"/>
      <c r="I1368" s="69"/>
      <c r="J1368" s="68"/>
      <c r="K1368" s="60"/>
      <c r="L1368" s="68"/>
    </row>
    <row r="1369" spans="1:12" x14ac:dyDescent="0.2">
      <c r="A1369" s="57"/>
      <c r="B1369" s="57"/>
      <c r="C1369" s="80" t="s">
        <v>180</v>
      </c>
      <c r="D1369" s="81"/>
      <c r="E1369" s="81"/>
      <c r="F1369" s="81"/>
      <c r="G1369" s="81"/>
      <c r="H1369" s="81"/>
      <c r="I1369" s="81"/>
      <c r="J1369" s="81"/>
      <c r="K1369" s="81"/>
      <c r="L1369" s="89">
        <v>2438.59</v>
      </c>
    </row>
    <row r="1370" spans="1:12" ht="38.25" x14ac:dyDescent="0.2">
      <c r="A1370" s="57" t="s">
        <v>1038</v>
      </c>
      <c r="B1370" s="46" t="s">
        <v>1039</v>
      </c>
      <c r="C1370" s="46" t="s">
        <v>1040</v>
      </c>
      <c r="D1370" s="58" t="s">
        <v>178</v>
      </c>
      <c r="E1370" s="83">
        <v>1</v>
      </c>
      <c r="F1370" s="60"/>
      <c r="G1370" s="66">
        <v>0.33</v>
      </c>
      <c r="H1370" s="68"/>
      <c r="I1370" s="69"/>
      <c r="J1370" s="70">
        <v>40950.730000000003</v>
      </c>
      <c r="K1370" s="60"/>
      <c r="L1370" s="70">
        <v>13513.74</v>
      </c>
    </row>
    <row r="1371" spans="1:12" x14ac:dyDescent="0.2">
      <c r="A1371" s="57"/>
      <c r="B1371" s="57"/>
      <c r="C1371" s="145" t="s">
        <v>1041</v>
      </c>
      <c r="D1371" s="145"/>
      <c r="E1371" s="145"/>
      <c r="F1371" s="145"/>
      <c r="G1371" s="145"/>
      <c r="H1371" s="145"/>
      <c r="I1371" s="145"/>
      <c r="J1371" s="145"/>
      <c r="K1371" s="145"/>
      <c r="L1371" s="145"/>
    </row>
    <row r="1372" spans="1:12" outlineLevel="1" x14ac:dyDescent="0.2">
      <c r="A1372" s="57"/>
      <c r="B1372" s="57"/>
      <c r="C1372" s="57" t="s">
        <v>181</v>
      </c>
      <c r="D1372" s="57"/>
      <c r="E1372" s="57"/>
      <c r="F1372" s="57"/>
      <c r="G1372" s="57"/>
      <c r="H1372" s="57"/>
      <c r="I1372" s="57"/>
      <c r="J1372" s="57"/>
      <c r="K1372" s="57"/>
      <c r="L1372" s="70">
        <v>1519.79</v>
      </c>
    </row>
    <row r="1373" spans="1:12" ht="38.25" outlineLevel="1" x14ac:dyDescent="0.2">
      <c r="A1373" s="57"/>
      <c r="B1373" s="46" t="s">
        <v>857</v>
      </c>
      <c r="C1373" s="46" t="s">
        <v>858</v>
      </c>
      <c r="D1373" s="62" t="s">
        <v>184</v>
      </c>
      <c r="E1373" s="83">
        <v>102</v>
      </c>
      <c r="F1373" s="84"/>
      <c r="G1373" s="83">
        <v>102</v>
      </c>
      <c r="H1373" s="57"/>
      <c r="I1373" s="57"/>
      <c r="J1373" s="57"/>
      <c r="K1373" s="57"/>
      <c r="L1373" s="70">
        <v>1550.19</v>
      </c>
    </row>
    <row r="1374" spans="1:12" ht="38.25" outlineLevel="1" x14ac:dyDescent="0.2">
      <c r="A1374" s="57"/>
      <c r="B1374" s="46" t="s">
        <v>859</v>
      </c>
      <c r="C1374" s="46" t="s">
        <v>860</v>
      </c>
      <c r="D1374" s="62" t="s">
        <v>184</v>
      </c>
      <c r="E1374" s="83">
        <v>58</v>
      </c>
      <c r="F1374" s="84"/>
      <c r="G1374" s="83">
        <v>58</v>
      </c>
      <c r="H1374" s="57"/>
      <c r="I1374" s="57"/>
      <c r="J1374" s="57"/>
      <c r="K1374" s="57"/>
      <c r="L1374" s="70">
        <v>881.48</v>
      </c>
    </row>
    <row r="1375" spans="1:12" x14ac:dyDescent="0.2">
      <c r="A1375" s="85"/>
      <c r="B1375" s="85"/>
      <c r="C1375" s="86" t="s">
        <v>187</v>
      </c>
      <c r="D1375" s="85"/>
      <c r="E1375" s="85"/>
      <c r="F1375" s="85"/>
      <c r="G1375" s="85"/>
      <c r="H1375" s="85"/>
      <c r="I1375" s="85"/>
      <c r="J1375" s="87">
        <v>55709.09</v>
      </c>
      <c r="K1375" s="85"/>
      <c r="L1375" s="87">
        <v>18384</v>
      </c>
    </row>
    <row r="1376" spans="1:12" x14ac:dyDescent="0.2">
      <c r="A1376" s="57" t="s">
        <v>1042</v>
      </c>
      <c r="B1376" s="46" t="s">
        <v>1043</v>
      </c>
      <c r="C1376" s="46" t="s">
        <v>1044</v>
      </c>
      <c r="D1376" s="58" t="s">
        <v>500</v>
      </c>
      <c r="E1376" s="59">
        <v>1.3599999999999999E-2</v>
      </c>
      <c r="F1376" s="60"/>
      <c r="G1376" s="59">
        <v>1.3599999999999999E-2</v>
      </c>
      <c r="H1376" s="57"/>
      <c r="I1376" s="57"/>
      <c r="J1376" s="57"/>
      <c r="K1376" s="57"/>
      <c r="L1376" s="57"/>
    </row>
    <row r="1377" spans="1:12" x14ac:dyDescent="0.2">
      <c r="A1377" s="57"/>
      <c r="B1377" s="61" t="s">
        <v>22</v>
      </c>
      <c r="C1377" s="57" t="s">
        <v>161</v>
      </c>
      <c r="D1377" s="62" t="s">
        <v>162</v>
      </c>
      <c r="E1377" s="57"/>
      <c r="F1377" s="57"/>
      <c r="G1377" s="93">
        <v>1.8360000000000001</v>
      </c>
      <c r="H1377" s="57"/>
      <c r="I1377" s="57"/>
      <c r="J1377" s="57"/>
      <c r="K1377" s="57"/>
      <c r="L1377" s="72">
        <v>620.07000000000005</v>
      </c>
    </row>
    <row r="1378" spans="1:12" outlineLevel="1" x14ac:dyDescent="0.2">
      <c r="A1378" s="57"/>
      <c r="B1378" s="46" t="s">
        <v>190</v>
      </c>
      <c r="C1378" s="65" t="s">
        <v>191</v>
      </c>
      <c r="D1378" s="58" t="s">
        <v>162</v>
      </c>
      <c r="E1378" s="83">
        <v>135</v>
      </c>
      <c r="F1378" s="60"/>
      <c r="G1378" s="91">
        <v>1.8360000000000001</v>
      </c>
      <c r="H1378" s="68"/>
      <c r="I1378" s="69"/>
      <c r="J1378" s="70">
        <v>337.73</v>
      </c>
      <c r="K1378" s="60"/>
      <c r="L1378" s="70">
        <v>620.07000000000005</v>
      </c>
    </row>
    <row r="1379" spans="1:12" outlineLevel="1" x14ac:dyDescent="0.2">
      <c r="A1379" s="57"/>
      <c r="B1379" s="57"/>
      <c r="C1379" s="145" t="s">
        <v>1045</v>
      </c>
      <c r="D1379" s="145"/>
      <c r="E1379" s="145"/>
      <c r="F1379" s="145"/>
      <c r="G1379" s="145"/>
      <c r="H1379" s="145"/>
      <c r="I1379" s="145"/>
      <c r="J1379" s="145"/>
      <c r="K1379" s="145"/>
      <c r="L1379" s="145"/>
    </row>
    <row r="1380" spans="1:12" x14ac:dyDescent="0.2">
      <c r="A1380" s="57"/>
      <c r="B1380" s="61" t="s">
        <v>23</v>
      </c>
      <c r="C1380" s="57" t="s">
        <v>166</v>
      </c>
      <c r="D1380" s="57"/>
      <c r="E1380" s="57"/>
      <c r="F1380" s="57"/>
      <c r="G1380" s="57"/>
      <c r="H1380" s="57"/>
      <c r="I1380" s="57"/>
      <c r="J1380" s="57"/>
      <c r="K1380" s="57"/>
      <c r="L1380" s="72">
        <v>245.57</v>
      </c>
    </row>
    <row r="1381" spans="1:12" x14ac:dyDescent="0.2">
      <c r="A1381" s="57"/>
      <c r="B1381" s="61"/>
      <c r="C1381" s="73" t="s">
        <v>167</v>
      </c>
      <c r="D1381" s="74" t="s">
        <v>162</v>
      </c>
      <c r="E1381" s="57"/>
      <c r="F1381" s="57"/>
      <c r="G1381" s="75">
        <v>0.24643200000000001</v>
      </c>
      <c r="H1381" s="57"/>
      <c r="I1381" s="57"/>
      <c r="J1381" s="57"/>
      <c r="K1381" s="57"/>
      <c r="L1381" s="72">
        <v>137.21</v>
      </c>
    </row>
    <row r="1382" spans="1:12" ht="25.5" outlineLevel="1" x14ac:dyDescent="0.2">
      <c r="A1382" s="57"/>
      <c r="B1382" s="46" t="s">
        <v>1046</v>
      </c>
      <c r="C1382" s="46" t="s">
        <v>1047</v>
      </c>
      <c r="D1382" s="58" t="s">
        <v>170</v>
      </c>
      <c r="E1382" s="83">
        <v>18</v>
      </c>
      <c r="F1382" s="60"/>
      <c r="G1382" s="59">
        <v>0.24479999999999999</v>
      </c>
      <c r="H1382" s="68"/>
      <c r="I1382" s="69"/>
      <c r="J1382" s="70">
        <v>993.81</v>
      </c>
      <c r="K1382" s="60"/>
      <c r="L1382" s="70">
        <v>243.28</v>
      </c>
    </row>
    <row r="1383" spans="1:12" outlineLevel="1" x14ac:dyDescent="0.2">
      <c r="A1383" s="57"/>
      <c r="B1383" s="57"/>
      <c r="C1383" s="145" t="s">
        <v>1048</v>
      </c>
      <c r="D1383" s="145"/>
      <c r="E1383" s="145"/>
      <c r="F1383" s="145"/>
      <c r="G1383" s="145"/>
      <c r="H1383" s="145"/>
      <c r="I1383" s="145"/>
      <c r="J1383" s="145"/>
      <c r="K1383" s="145"/>
      <c r="L1383" s="145"/>
    </row>
    <row r="1384" spans="1:12" outlineLevel="1" x14ac:dyDescent="0.2">
      <c r="A1384" s="57"/>
      <c r="B1384" s="46" t="s">
        <v>316</v>
      </c>
      <c r="C1384" s="65" t="s">
        <v>317</v>
      </c>
      <c r="D1384" s="58" t="s">
        <v>162</v>
      </c>
      <c r="E1384" s="83">
        <v>18</v>
      </c>
      <c r="F1384" s="60"/>
      <c r="G1384" s="59">
        <v>0.24479999999999999</v>
      </c>
      <c r="H1384" s="68"/>
      <c r="I1384" s="69"/>
      <c r="J1384" s="70">
        <v>557.71</v>
      </c>
      <c r="K1384" s="60"/>
      <c r="L1384" s="70">
        <v>136.53</v>
      </c>
    </row>
    <row r="1385" spans="1:12" outlineLevel="1" x14ac:dyDescent="0.2">
      <c r="A1385" s="57"/>
      <c r="B1385" s="57"/>
      <c r="C1385" s="145" t="s">
        <v>1049</v>
      </c>
      <c r="D1385" s="145"/>
      <c r="E1385" s="145"/>
      <c r="F1385" s="145"/>
      <c r="G1385" s="145"/>
      <c r="H1385" s="145"/>
      <c r="I1385" s="145"/>
      <c r="J1385" s="145"/>
      <c r="K1385" s="145"/>
      <c r="L1385" s="145"/>
    </row>
    <row r="1386" spans="1:12" outlineLevel="1" x14ac:dyDescent="0.2">
      <c r="A1386" s="57"/>
      <c r="B1386" s="46" t="s">
        <v>785</v>
      </c>
      <c r="C1386" s="46" t="s">
        <v>786</v>
      </c>
      <c r="D1386" s="58" t="s">
        <v>170</v>
      </c>
      <c r="E1386" s="66">
        <v>5.93</v>
      </c>
      <c r="F1386" s="60"/>
      <c r="G1386" s="67">
        <v>8.0647999999999997E-2</v>
      </c>
      <c r="H1386" s="70">
        <v>8.5399999999999991</v>
      </c>
      <c r="I1386" s="76">
        <v>1.78</v>
      </c>
      <c r="J1386" s="70">
        <v>15.2</v>
      </c>
      <c r="K1386" s="60"/>
      <c r="L1386" s="70">
        <v>1.23</v>
      </c>
    </row>
    <row r="1387" spans="1:12" outlineLevel="1" x14ac:dyDescent="0.2">
      <c r="A1387" s="57"/>
      <c r="B1387" s="57"/>
      <c r="C1387" s="145" t="s">
        <v>1050</v>
      </c>
      <c r="D1387" s="145"/>
      <c r="E1387" s="145"/>
      <c r="F1387" s="145"/>
      <c r="G1387" s="145"/>
      <c r="H1387" s="145"/>
      <c r="I1387" s="145"/>
      <c r="J1387" s="145"/>
      <c r="K1387" s="145"/>
      <c r="L1387" s="145"/>
    </row>
    <row r="1388" spans="1:12" ht="25.5" outlineLevel="1" x14ac:dyDescent="0.2">
      <c r="A1388" s="57"/>
      <c r="B1388" s="46" t="s">
        <v>254</v>
      </c>
      <c r="C1388" s="46" t="s">
        <v>255</v>
      </c>
      <c r="D1388" s="58" t="s">
        <v>170</v>
      </c>
      <c r="E1388" s="66">
        <v>0.12</v>
      </c>
      <c r="F1388" s="60"/>
      <c r="G1388" s="67">
        <v>1.632E-3</v>
      </c>
      <c r="H1388" s="68"/>
      <c r="I1388" s="69"/>
      <c r="J1388" s="70">
        <v>651.66999999999996</v>
      </c>
      <c r="K1388" s="60"/>
      <c r="L1388" s="70">
        <v>1.06</v>
      </c>
    </row>
    <row r="1389" spans="1:12" outlineLevel="1" x14ac:dyDescent="0.2">
      <c r="A1389" s="57"/>
      <c r="B1389" s="57"/>
      <c r="C1389" s="145" t="s">
        <v>1051</v>
      </c>
      <c r="D1389" s="145"/>
      <c r="E1389" s="145"/>
      <c r="F1389" s="145"/>
      <c r="G1389" s="145"/>
      <c r="H1389" s="145"/>
      <c r="I1389" s="145"/>
      <c r="J1389" s="145"/>
      <c r="K1389" s="145"/>
      <c r="L1389" s="145"/>
    </row>
    <row r="1390" spans="1:12" outlineLevel="1" x14ac:dyDescent="0.2">
      <c r="A1390" s="57"/>
      <c r="B1390" s="46" t="s">
        <v>257</v>
      </c>
      <c r="C1390" s="65" t="s">
        <v>258</v>
      </c>
      <c r="D1390" s="58" t="s">
        <v>162</v>
      </c>
      <c r="E1390" s="66">
        <v>0.12</v>
      </c>
      <c r="F1390" s="60"/>
      <c r="G1390" s="67">
        <v>1.632E-3</v>
      </c>
      <c r="H1390" s="68"/>
      <c r="I1390" s="69"/>
      <c r="J1390" s="70">
        <v>415.19</v>
      </c>
      <c r="K1390" s="60"/>
      <c r="L1390" s="70">
        <v>0.68</v>
      </c>
    </row>
    <row r="1391" spans="1:12" outlineLevel="1" x14ac:dyDescent="0.2">
      <c r="A1391" s="57"/>
      <c r="B1391" s="57"/>
      <c r="C1391" s="145" t="s">
        <v>1052</v>
      </c>
      <c r="D1391" s="145"/>
      <c r="E1391" s="145"/>
      <c r="F1391" s="145"/>
      <c r="G1391" s="145"/>
      <c r="H1391" s="145"/>
      <c r="I1391" s="145"/>
      <c r="J1391" s="145"/>
      <c r="K1391" s="145"/>
      <c r="L1391" s="145"/>
    </row>
    <row r="1392" spans="1:12" x14ac:dyDescent="0.2">
      <c r="A1392" s="57"/>
      <c r="B1392" s="61" t="s">
        <v>25</v>
      </c>
      <c r="C1392" s="57" t="s">
        <v>175</v>
      </c>
      <c r="D1392" s="57"/>
      <c r="E1392" s="57"/>
      <c r="F1392" s="57"/>
      <c r="G1392" s="57"/>
      <c r="H1392" s="57"/>
      <c r="I1392" s="57"/>
      <c r="J1392" s="57"/>
      <c r="K1392" s="57"/>
      <c r="L1392" s="72">
        <v>50.18</v>
      </c>
    </row>
    <row r="1393" spans="1:12" outlineLevel="1" x14ac:dyDescent="0.2">
      <c r="A1393" s="57"/>
      <c r="B1393" s="46" t="s">
        <v>788</v>
      </c>
      <c r="C1393" s="46" t="s">
        <v>789</v>
      </c>
      <c r="D1393" s="58" t="s">
        <v>299</v>
      </c>
      <c r="E1393" s="66">
        <v>1.75</v>
      </c>
      <c r="F1393" s="60"/>
      <c r="G1393" s="59">
        <v>2.3800000000000002E-2</v>
      </c>
      <c r="H1393" s="70">
        <v>35.71</v>
      </c>
      <c r="I1393" s="76">
        <v>1.04</v>
      </c>
      <c r="J1393" s="70">
        <v>37.14</v>
      </c>
      <c r="K1393" s="60"/>
      <c r="L1393" s="70">
        <v>0.88</v>
      </c>
    </row>
    <row r="1394" spans="1:12" outlineLevel="1" x14ac:dyDescent="0.2">
      <c r="A1394" s="57"/>
      <c r="B1394" s="57"/>
      <c r="C1394" s="145" t="s">
        <v>1053</v>
      </c>
      <c r="D1394" s="145"/>
      <c r="E1394" s="145"/>
      <c r="F1394" s="145"/>
      <c r="G1394" s="145"/>
      <c r="H1394" s="145"/>
      <c r="I1394" s="145"/>
      <c r="J1394" s="145"/>
      <c r="K1394" s="145"/>
      <c r="L1394" s="145"/>
    </row>
    <row r="1395" spans="1:12" ht="25.5" outlineLevel="1" x14ac:dyDescent="0.2">
      <c r="A1395" s="57"/>
      <c r="B1395" s="46" t="s">
        <v>1054</v>
      </c>
      <c r="C1395" s="46" t="s">
        <v>1055</v>
      </c>
      <c r="D1395" s="58" t="s">
        <v>243</v>
      </c>
      <c r="E1395" s="83">
        <v>250</v>
      </c>
      <c r="F1395" s="60"/>
      <c r="G1395" s="78">
        <v>3.4</v>
      </c>
      <c r="H1395" s="70">
        <v>12.83</v>
      </c>
      <c r="I1395" s="76">
        <v>1.1299999999999999</v>
      </c>
      <c r="J1395" s="70">
        <v>14.5</v>
      </c>
      <c r="K1395" s="60"/>
      <c r="L1395" s="70">
        <v>49.3</v>
      </c>
    </row>
    <row r="1396" spans="1:12" outlineLevel="1" x14ac:dyDescent="0.2">
      <c r="A1396" s="57"/>
      <c r="B1396" s="57"/>
      <c r="C1396" s="145" t="s">
        <v>1056</v>
      </c>
      <c r="D1396" s="145"/>
      <c r="E1396" s="145"/>
      <c r="F1396" s="145"/>
      <c r="G1396" s="145"/>
      <c r="H1396" s="145"/>
      <c r="I1396" s="145"/>
      <c r="J1396" s="145"/>
      <c r="K1396" s="145"/>
      <c r="L1396" s="145"/>
    </row>
    <row r="1397" spans="1:12" outlineLevel="1" x14ac:dyDescent="0.2">
      <c r="A1397" s="57"/>
      <c r="B1397" s="46" t="s">
        <v>1057</v>
      </c>
      <c r="C1397" s="46" t="s">
        <v>1058</v>
      </c>
      <c r="D1397" s="58" t="s">
        <v>299</v>
      </c>
      <c r="E1397" s="83">
        <v>102</v>
      </c>
      <c r="F1397" s="60"/>
      <c r="G1397" s="59">
        <v>1.3872</v>
      </c>
      <c r="H1397" s="68"/>
      <c r="I1397" s="69"/>
      <c r="J1397" s="68"/>
      <c r="K1397" s="60"/>
      <c r="L1397" s="68"/>
    </row>
    <row r="1398" spans="1:12" x14ac:dyDescent="0.2">
      <c r="A1398" s="57"/>
      <c r="B1398" s="57"/>
      <c r="C1398" s="80" t="s">
        <v>180</v>
      </c>
      <c r="D1398" s="81"/>
      <c r="E1398" s="81"/>
      <c r="F1398" s="81"/>
      <c r="G1398" s="81"/>
      <c r="H1398" s="81"/>
      <c r="I1398" s="81"/>
      <c r="J1398" s="81"/>
      <c r="K1398" s="81"/>
      <c r="L1398" s="89">
        <v>1053.03</v>
      </c>
    </row>
    <row r="1399" spans="1:12" ht="38.25" x14ac:dyDescent="0.2">
      <c r="A1399" s="57" t="s">
        <v>1059</v>
      </c>
      <c r="B1399" s="46" t="s">
        <v>1060</v>
      </c>
      <c r="C1399" s="46" t="s">
        <v>1061</v>
      </c>
      <c r="D1399" s="58" t="s">
        <v>299</v>
      </c>
      <c r="E1399" s="83">
        <v>102</v>
      </c>
      <c r="F1399" s="60"/>
      <c r="G1399" s="59">
        <v>1.3872</v>
      </c>
      <c r="H1399" s="70">
        <v>4564.6000000000004</v>
      </c>
      <c r="I1399" s="76">
        <v>1.33</v>
      </c>
      <c r="J1399" s="70">
        <v>6070.92</v>
      </c>
      <c r="K1399" s="60"/>
      <c r="L1399" s="70">
        <v>8421.58</v>
      </c>
    </row>
    <row r="1400" spans="1:12" x14ac:dyDescent="0.2">
      <c r="A1400" s="57"/>
      <c r="B1400" s="57"/>
      <c r="C1400" s="145" t="s">
        <v>1062</v>
      </c>
      <c r="D1400" s="145"/>
      <c r="E1400" s="145"/>
      <c r="F1400" s="145"/>
      <c r="G1400" s="145"/>
      <c r="H1400" s="145"/>
      <c r="I1400" s="145"/>
      <c r="J1400" s="145"/>
      <c r="K1400" s="145"/>
      <c r="L1400" s="145"/>
    </row>
    <row r="1401" spans="1:12" outlineLevel="1" x14ac:dyDescent="0.2">
      <c r="A1401" s="57"/>
      <c r="B1401" s="57"/>
      <c r="C1401" s="57" t="s">
        <v>181</v>
      </c>
      <c r="D1401" s="57"/>
      <c r="E1401" s="57"/>
      <c r="F1401" s="57"/>
      <c r="G1401" s="57"/>
      <c r="H1401" s="57"/>
      <c r="I1401" s="57"/>
      <c r="J1401" s="57"/>
      <c r="K1401" s="57"/>
      <c r="L1401" s="70">
        <v>757.28</v>
      </c>
    </row>
    <row r="1402" spans="1:12" ht="38.25" outlineLevel="1" x14ac:dyDescent="0.2">
      <c r="A1402" s="57"/>
      <c r="B1402" s="46" t="s">
        <v>857</v>
      </c>
      <c r="C1402" s="46" t="s">
        <v>858</v>
      </c>
      <c r="D1402" s="62" t="s">
        <v>184</v>
      </c>
      <c r="E1402" s="83">
        <v>102</v>
      </c>
      <c r="F1402" s="84"/>
      <c r="G1402" s="83">
        <v>102</v>
      </c>
      <c r="H1402" s="57"/>
      <c r="I1402" s="57"/>
      <c r="J1402" s="57"/>
      <c r="K1402" s="57"/>
      <c r="L1402" s="70">
        <v>772.43</v>
      </c>
    </row>
    <row r="1403" spans="1:12" ht="38.25" outlineLevel="1" x14ac:dyDescent="0.2">
      <c r="A1403" s="57"/>
      <c r="B1403" s="46" t="s">
        <v>859</v>
      </c>
      <c r="C1403" s="46" t="s">
        <v>860</v>
      </c>
      <c r="D1403" s="62" t="s">
        <v>184</v>
      </c>
      <c r="E1403" s="83">
        <v>58</v>
      </c>
      <c r="F1403" s="84"/>
      <c r="G1403" s="83">
        <v>58</v>
      </c>
      <c r="H1403" s="57"/>
      <c r="I1403" s="57"/>
      <c r="J1403" s="57"/>
      <c r="K1403" s="57"/>
      <c r="L1403" s="70">
        <v>439.22</v>
      </c>
    </row>
    <row r="1404" spans="1:12" x14ac:dyDescent="0.2">
      <c r="A1404" s="85"/>
      <c r="B1404" s="85"/>
      <c r="C1404" s="86" t="s">
        <v>187</v>
      </c>
      <c r="D1404" s="85"/>
      <c r="E1404" s="85"/>
      <c r="F1404" s="85"/>
      <c r="G1404" s="85"/>
      <c r="H1404" s="85"/>
      <c r="I1404" s="85"/>
      <c r="J1404" s="88">
        <v>785754.41</v>
      </c>
      <c r="K1404" s="85"/>
      <c r="L1404" s="87">
        <v>10686.26</v>
      </c>
    </row>
    <row r="1405" spans="1:12" ht="89.25" x14ac:dyDescent="0.2">
      <c r="A1405" s="57" t="s">
        <v>1063</v>
      </c>
      <c r="B1405" s="46" t="s">
        <v>1064</v>
      </c>
      <c r="C1405" s="46" t="s">
        <v>1065</v>
      </c>
      <c r="D1405" s="58" t="s">
        <v>160</v>
      </c>
      <c r="E1405" s="59">
        <v>0.7923</v>
      </c>
      <c r="F1405" s="60"/>
      <c r="G1405" s="59">
        <v>0.7923</v>
      </c>
      <c r="H1405" s="57"/>
      <c r="I1405" s="57"/>
      <c r="J1405" s="57"/>
      <c r="K1405" s="57"/>
      <c r="L1405" s="57"/>
    </row>
    <row r="1406" spans="1:12" x14ac:dyDescent="0.2">
      <c r="A1406" s="57"/>
      <c r="B1406" s="57"/>
      <c r="C1406" s="145" t="s">
        <v>1066</v>
      </c>
      <c r="D1406" s="145"/>
      <c r="E1406" s="145"/>
      <c r="F1406" s="145"/>
      <c r="G1406" s="145"/>
      <c r="H1406" s="145"/>
      <c r="I1406" s="145"/>
      <c r="J1406" s="145"/>
      <c r="K1406" s="145"/>
      <c r="L1406" s="145"/>
    </row>
    <row r="1407" spans="1:12" x14ac:dyDescent="0.2">
      <c r="A1407" s="57"/>
      <c r="B1407" s="61" t="s">
        <v>22</v>
      </c>
      <c r="C1407" s="57" t="s">
        <v>161</v>
      </c>
      <c r="D1407" s="62" t="s">
        <v>162</v>
      </c>
      <c r="E1407" s="57"/>
      <c r="F1407" s="57"/>
      <c r="G1407" s="63">
        <v>91.320498000000001</v>
      </c>
      <c r="H1407" s="57"/>
      <c r="I1407" s="57"/>
      <c r="J1407" s="57"/>
      <c r="K1407" s="57"/>
      <c r="L1407" s="72">
        <v>36217.71</v>
      </c>
    </row>
    <row r="1408" spans="1:12" outlineLevel="1" x14ac:dyDescent="0.2">
      <c r="A1408" s="57"/>
      <c r="B1408" s="46" t="s">
        <v>1067</v>
      </c>
      <c r="C1408" s="65" t="s">
        <v>1068</v>
      </c>
      <c r="D1408" s="58" t="s">
        <v>162</v>
      </c>
      <c r="E1408" s="66">
        <v>115.26</v>
      </c>
      <c r="F1408" s="60"/>
      <c r="G1408" s="67">
        <v>91.320498000000001</v>
      </c>
      <c r="H1408" s="68"/>
      <c r="I1408" s="69"/>
      <c r="J1408" s="70">
        <v>396.6</v>
      </c>
      <c r="K1408" s="60"/>
      <c r="L1408" s="70">
        <v>36217.71</v>
      </c>
    </row>
    <row r="1409" spans="1:12" outlineLevel="1" x14ac:dyDescent="0.2">
      <c r="A1409" s="57"/>
      <c r="B1409" s="57"/>
      <c r="C1409" s="145" t="s">
        <v>1069</v>
      </c>
      <c r="D1409" s="145"/>
      <c r="E1409" s="145"/>
      <c r="F1409" s="145"/>
      <c r="G1409" s="145"/>
      <c r="H1409" s="145"/>
      <c r="I1409" s="145"/>
      <c r="J1409" s="145"/>
      <c r="K1409" s="145"/>
      <c r="L1409" s="145"/>
    </row>
    <row r="1410" spans="1:12" x14ac:dyDescent="0.2">
      <c r="A1410" s="57"/>
      <c r="B1410" s="61" t="s">
        <v>23</v>
      </c>
      <c r="C1410" s="57" t="s">
        <v>166</v>
      </c>
      <c r="D1410" s="57"/>
      <c r="E1410" s="57"/>
      <c r="F1410" s="57"/>
      <c r="G1410" s="57"/>
      <c r="H1410" s="57"/>
      <c r="I1410" s="57"/>
      <c r="J1410" s="57"/>
      <c r="K1410" s="57"/>
      <c r="L1410" s="72">
        <v>117.47</v>
      </c>
    </row>
    <row r="1411" spans="1:12" x14ac:dyDescent="0.2">
      <c r="A1411" s="57"/>
      <c r="B1411" s="61"/>
      <c r="C1411" s="73" t="s">
        <v>167</v>
      </c>
      <c r="D1411" s="74" t="s">
        <v>162</v>
      </c>
      <c r="E1411" s="57"/>
      <c r="F1411" s="57"/>
      <c r="G1411" s="75">
        <v>1.3072950000000001</v>
      </c>
      <c r="H1411" s="57"/>
      <c r="I1411" s="57"/>
      <c r="J1411" s="57"/>
      <c r="K1411" s="57"/>
      <c r="L1411" s="72">
        <v>488.88</v>
      </c>
    </row>
    <row r="1412" spans="1:12" ht="63.75" outlineLevel="1" x14ac:dyDescent="0.2">
      <c r="A1412" s="57"/>
      <c r="B1412" s="46" t="s">
        <v>1070</v>
      </c>
      <c r="C1412" s="46" t="s">
        <v>1071</v>
      </c>
      <c r="D1412" s="58" t="s">
        <v>170</v>
      </c>
      <c r="E1412" s="66">
        <v>0.08</v>
      </c>
      <c r="F1412" s="60"/>
      <c r="G1412" s="67">
        <v>6.3383999999999996E-2</v>
      </c>
      <c r="H1412" s="68"/>
      <c r="I1412" s="69"/>
      <c r="J1412" s="70">
        <v>1595.35</v>
      </c>
      <c r="K1412" s="60"/>
      <c r="L1412" s="70">
        <v>101.12</v>
      </c>
    </row>
    <row r="1413" spans="1:12" outlineLevel="1" x14ac:dyDescent="0.2">
      <c r="A1413" s="57"/>
      <c r="B1413" s="57"/>
      <c r="C1413" s="145" t="s">
        <v>1072</v>
      </c>
      <c r="D1413" s="145"/>
      <c r="E1413" s="145"/>
      <c r="F1413" s="145"/>
      <c r="G1413" s="145"/>
      <c r="H1413" s="145"/>
      <c r="I1413" s="145"/>
      <c r="J1413" s="145"/>
      <c r="K1413" s="145"/>
      <c r="L1413" s="145"/>
    </row>
    <row r="1414" spans="1:12" outlineLevel="1" x14ac:dyDescent="0.2">
      <c r="A1414" s="57"/>
      <c r="B1414" s="46" t="s">
        <v>505</v>
      </c>
      <c r="C1414" s="65" t="s">
        <v>506</v>
      </c>
      <c r="D1414" s="58" t="s">
        <v>162</v>
      </c>
      <c r="E1414" s="66">
        <v>0.08</v>
      </c>
      <c r="F1414" s="60"/>
      <c r="G1414" s="67">
        <v>6.3383999999999996E-2</v>
      </c>
      <c r="H1414" s="68"/>
      <c r="I1414" s="69"/>
      <c r="J1414" s="70">
        <v>477.15</v>
      </c>
      <c r="K1414" s="60"/>
      <c r="L1414" s="70">
        <v>30.24</v>
      </c>
    </row>
    <row r="1415" spans="1:12" outlineLevel="1" x14ac:dyDescent="0.2">
      <c r="A1415" s="57"/>
      <c r="B1415" s="57"/>
      <c r="C1415" s="145" t="s">
        <v>1073</v>
      </c>
      <c r="D1415" s="145"/>
      <c r="E1415" s="145"/>
      <c r="F1415" s="145"/>
      <c r="G1415" s="145"/>
      <c r="H1415" s="145"/>
      <c r="I1415" s="145"/>
      <c r="J1415" s="145"/>
      <c r="K1415" s="145"/>
      <c r="L1415" s="145"/>
    </row>
    <row r="1416" spans="1:12" ht="38.25" outlineLevel="1" x14ac:dyDescent="0.2">
      <c r="A1416" s="57"/>
      <c r="B1416" s="46" t="s">
        <v>168</v>
      </c>
      <c r="C1416" s="46" t="s">
        <v>169</v>
      </c>
      <c r="D1416" s="58" t="s">
        <v>170</v>
      </c>
      <c r="E1416" s="66">
        <v>0.27</v>
      </c>
      <c r="F1416" s="60"/>
      <c r="G1416" s="67">
        <v>0.213921</v>
      </c>
      <c r="H1416" s="70">
        <v>37.32</v>
      </c>
      <c r="I1416" s="76">
        <v>1.53</v>
      </c>
      <c r="J1416" s="70">
        <v>57.1</v>
      </c>
      <c r="K1416" s="60"/>
      <c r="L1416" s="70">
        <v>12.21</v>
      </c>
    </row>
    <row r="1417" spans="1:12" outlineLevel="1" x14ac:dyDescent="0.2">
      <c r="A1417" s="57"/>
      <c r="B1417" s="57"/>
      <c r="C1417" s="145" t="s">
        <v>1074</v>
      </c>
      <c r="D1417" s="145"/>
      <c r="E1417" s="145"/>
      <c r="F1417" s="145"/>
      <c r="G1417" s="145"/>
      <c r="H1417" s="145"/>
      <c r="I1417" s="145"/>
      <c r="J1417" s="145"/>
      <c r="K1417" s="145"/>
      <c r="L1417" s="145"/>
    </row>
    <row r="1418" spans="1:12" outlineLevel="1" x14ac:dyDescent="0.2">
      <c r="A1418" s="57"/>
      <c r="B1418" s="46" t="s">
        <v>172</v>
      </c>
      <c r="C1418" s="65" t="s">
        <v>173</v>
      </c>
      <c r="D1418" s="58" t="s">
        <v>162</v>
      </c>
      <c r="E1418" s="66">
        <v>0.27</v>
      </c>
      <c r="F1418" s="60"/>
      <c r="G1418" s="67">
        <v>0.213921</v>
      </c>
      <c r="H1418" s="68"/>
      <c r="I1418" s="69"/>
      <c r="J1418" s="70">
        <v>368.71</v>
      </c>
      <c r="K1418" s="60"/>
      <c r="L1418" s="70">
        <v>78.87</v>
      </c>
    </row>
    <row r="1419" spans="1:12" outlineLevel="1" x14ac:dyDescent="0.2">
      <c r="A1419" s="57"/>
      <c r="B1419" s="57"/>
      <c r="C1419" s="145" t="s">
        <v>1075</v>
      </c>
      <c r="D1419" s="145"/>
      <c r="E1419" s="145"/>
      <c r="F1419" s="145"/>
      <c r="G1419" s="145"/>
      <c r="H1419" s="145"/>
      <c r="I1419" s="145"/>
      <c r="J1419" s="145"/>
      <c r="K1419" s="145"/>
      <c r="L1419" s="145"/>
    </row>
    <row r="1420" spans="1:12" ht="38.25" outlineLevel="1" x14ac:dyDescent="0.2">
      <c r="A1420" s="57"/>
      <c r="B1420" s="46" t="s">
        <v>912</v>
      </c>
      <c r="C1420" s="46" t="s">
        <v>913</v>
      </c>
      <c r="D1420" s="58" t="s">
        <v>170</v>
      </c>
      <c r="E1420" s="78">
        <v>1.3</v>
      </c>
      <c r="F1420" s="60"/>
      <c r="G1420" s="79">
        <v>1.02999</v>
      </c>
      <c r="H1420" s="70">
        <v>2.31</v>
      </c>
      <c r="I1420" s="76">
        <v>1.74</v>
      </c>
      <c r="J1420" s="70">
        <v>4.0199999999999996</v>
      </c>
      <c r="K1420" s="60"/>
      <c r="L1420" s="70">
        <v>4.1399999999999997</v>
      </c>
    </row>
    <row r="1421" spans="1:12" outlineLevel="1" x14ac:dyDescent="0.2">
      <c r="A1421" s="57"/>
      <c r="B1421" s="57"/>
      <c r="C1421" s="145" t="s">
        <v>1076</v>
      </c>
      <c r="D1421" s="145"/>
      <c r="E1421" s="145"/>
      <c r="F1421" s="145"/>
      <c r="G1421" s="145"/>
      <c r="H1421" s="145"/>
      <c r="I1421" s="145"/>
      <c r="J1421" s="145"/>
      <c r="K1421" s="145"/>
      <c r="L1421" s="145"/>
    </row>
    <row r="1422" spans="1:12" outlineLevel="1" x14ac:dyDescent="0.2">
      <c r="A1422" s="57"/>
      <c r="B1422" s="46" t="s">
        <v>172</v>
      </c>
      <c r="C1422" s="65" t="s">
        <v>173</v>
      </c>
      <c r="D1422" s="58" t="s">
        <v>162</v>
      </c>
      <c r="E1422" s="78">
        <v>1.3</v>
      </c>
      <c r="F1422" s="60"/>
      <c r="G1422" s="79">
        <v>1.02999</v>
      </c>
      <c r="H1422" s="68"/>
      <c r="I1422" s="69"/>
      <c r="J1422" s="70">
        <v>368.71</v>
      </c>
      <c r="K1422" s="60"/>
      <c r="L1422" s="70">
        <v>379.77</v>
      </c>
    </row>
    <row r="1423" spans="1:12" outlineLevel="1" x14ac:dyDescent="0.2">
      <c r="A1423" s="57"/>
      <c r="B1423" s="57"/>
      <c r="C1423" s="145" t="s">
        <v>1077</v>
      </c>
      <c r="D1423" s="145"/>
      <c r="E1423" s="145"/>
      <c r="F1423" s="145"/>
      <c r="G1423" s="145"/>
      <c r="H1423" s="145"/>
      <c r="I1423" s="145"/>
      <c r="J1423" s="145"/>
      <c r="K1423" s="145"/>
      <c r="L1423" s="145"/>
    </row>
    <row r="1424" spans="1:12" x14ac:dyDescent="0.2">
      <c r="A1424" s="57"/>
      <c r="B1424" s="61" t="s">
        <v>25</v>
      </c>
      <c r="C1424" s="57" t="s">
        <v>175</v>
      </c>
      <c r="D1424" s="57"/>
      <c r="E1424" s="57"/>
      <c r="F1424" s="57"/>
      <c r="G1424" s="57"/>
      <c r="H1424" s="57"/>
      <c r="I1424" s="57"/>
      <c r="J1424" s="57"/>
      <c r="K1424" s="57"/>
      <c r="L1424" s="72">
        <v>36.729999999999997</v>
      </c>
    </row>
    <row r="1425" spans="1:12" outlineLevel="1" x14ac:dyDescent="0.2">
      <c r="A1425" s="57"/>
      <c r="B1425" s="46" t="s">
        <v>788</v>
      </c>
      <c r="C1425" s="46" t="s">
        <v>789</v>
      </c>
      <c r="D1425" s="58" t="s">
        <v>299</v>
      </c>
      <c r="E1425" s="91">
        <v>8.5000000000000006E-2</v>
      </c>
      <c r="F1425" s="60"/>
      <c r="G1425" s="100">
        <v>6.7345500000000003E-2</v>
      </c>
      <c r="H1425" s="70">
        <v>35.71</v>
      </c>
      <c r="I1425" s="76">
        <v>1.04</v>
      </c>
      <c r="J1425" s="70">
        <v>37.14</v>
      </c>
      <c r="K1425" s="60"/>
      <c r="L1425" s="70">
        <v>2.5</v>
      </c>
    </row>
    <row r="1426" spans="1:12" outlineLevel="1" x14ac:dyDescent="0.2">
      <c r="A1426" s="57"/>
      <c r="B1426" s="57"/>
      <c r="C1426" s="145" t="s">
        <v>1078</v>
      </c>
      <c r="D1426" s="145"/>
      <c r="E1426" s="145"/>
      <c r="F1426" s="145"/>
      <c r="G1426" s="145"/>
      <c r="H1426" s="145"/>
      <c r="I1426" s="145"/>
      <c r="J1426" s="145"/>
      <c r="K1426" s="145"/>
      <c r="L1426" s="145"/>
    </row>
    <row r="1427" spans="1:12" ht="25.5" outlineLevel="1" x14ac:dyDescent="0.2">
      <c r="A1427" s="57"/>
      <c r="B1427" s="46" t="s">
        <v>851</v>
      </c>
      <c r="C1427" s="46" t="s">
        <v>852</v>
      </c>
      <c r="D1427" s="58" t="s">
        <v>269</v>
      </c>
      <c r="E1427" s="78">
        <v>0.5</v>
      </c>
      <c r="F1427" s="60"/>
      <c r="G1427" s="79">
        <v>0.39615</v>
      </c>
      <c r="H1427" s="70">
        <v>56.11</v>
      </c>
      <c r="I1427" s="76">
        <v>1.54</v>
      </c>
      <c r="J1427" s="70">
        <v>86.41</v>
      </c>
      <c r="K1427" s="60"/>
      <c r="L1427" s="70">
        <v>34.229999999999997</v>
      </c>
    </row>
    <row r="1428" spans="1:12" outlineLevel="1" x14ac:dyDescent="0.2">
      <c r="A1428" s="57"/>
      <c r="B1428" s="57"/>
      <c r="C1428" s="145" t="s">
        <v>1079</v>
      </c>
      <c r="D1428" s="145"/>
      <c r="E1428" s="145"/>
      <c r="F1428" s="145"/>
      <c r="G1428" s="145"/>
      <c r="H1428" s="145"/>
      <c r="I1428" s="145"/>
      <c r="J1428" s="145"/>
      <c r="K1428" s="145"/>
      <c r="L1428" s="145"/>
    </row>
    <row r="1429" spans="1:12" outlineLevel="1" x14ac:dyDescent="0.2">
      <c r="A1429" s="57"/>
      <c r="B1429" s="46" t="s">
        <v>1080</v>
      </c>
      <c r="C1429" s="46" t="s">
        <v>1081</v>
      </c>
      <c r="D1429" s="58" t="s">
        <v>178</v>
      </c>
      <c r="E1429" s="66">
        <v>0.05</v>
      </c>
      <c r="F1429" s="60"/>
      <c r="G1429" s="67">
        <v>3.9614999999999997E-2</v>
      </c>
      <c r="H1429" s="68"/>
      <c r="I1429" s="69"/>
      <c r="J1429" s="68"/>
      <c r="K1429" s="60"/>
      <c r="L1429" s="68"/>
    </row>
    <row r="1430" spans="1:12" outlineLevel="1" x14ac:dyDescent="0.2">
      <c r="A1430" s="57"/>
      <c r="B1430" s="46" t="s">
        <v>1082</v>
      </c>
      <c r="C1430" s="46" t="s">
        <v>1083</v>
      </c>
      <c r="D1430" s="58" t="s">
        <v>243</v>
      </c>
      <c r="E1430" s="83">
        <v>100</v>
      </c>
      <c r="F1430" s="60"/>
      <c r="G1430" s="66">
        <v>79.23</v>
      </c>
      <c r="H1430" s="68"/>
      <c r="I1430" s="69"/>
      <c r="J1430" s="68"/>
      <c r="K1430" s="60"/>
      <c r="L1430" s="68"/>
    </row>
    <row r="1431" spans="1:12" ht="25.5" outlineLevel="1" x14ac:dyDescent="0.2">
      <c r="A1431" s="57"/>
      <c r="B1431" s="46" t="s">
        <v>925</v>
      </c>
      <c r="C1431" s="46" t="s">
        <v>926</v>
      </c>
      <c r="D1431" s="58" t="s">
        <v>178</v>
      </c>
      <c r="E1431" s="91">
        <v>0.375</v>
      </c>
      <c r="F1431" s="60"/>
      <c r="G1431" s="100">
        <v>0.2971125</v>
      </c>
      <c r="H1431" s="68"/>
      <c r="I1431" s="69"/>
      <c r="J1431" s="68"/>
      <c r="K1431" s="60"/>
      <c r="L1431" s="68"/>
    </row>
    <row r="1432" spans="1:12" x14ac:dyDescent="0.2">
      <c r="A1432" s="57"/>
      <c r="B1432" s="57"/>
      <c r="C1432" s="80" t="s">
        <v>180</v>
      </c>
      <c r="D1432" s="81"/>
      <c r="E1432" s="81"/>
      <c r="F1432" s="81"/>
      <c r="G1432" s="81"/>
      <c r="H1432" s="81"/>
      <c r="I1432" s="81"/>
      <c r="J1432" s="81"/>
      <c r="K1432" s="81"/>
      <c r="L1432" s="89">
        <v>36860.79</v>
      </c>
    </row>
    <row r="1433" spans="1:12" ht="51" x14ac:dyDescent="0.2">
      <c r="A1433" s="57" t="s">
        <v>1084</v>
      </c>
      <c r="B1433" s="46" t="s">
        <v>918</v>
      </c>
      <c r="C1433" s="46" t="s">
        <v>919</v>
      </c>
      <c r="D1433" s="58" t="s">
        <v>178</v>
      </c>
      <c r="E1433" s="66">
        <v>0.05</v>
      </c>
      <c r="F1433" s="60"/>
      <c r="G1433" s="67">
        <v>3.9614999999999997E-2</v>
      </c>
      <c r="H1433" s="70">
        <v>37800.300000000003</v>
      </c>
      <c r="I1433" s="76">
        <v>1.98</v>
      </c>
      <c r="J1433" s="70">
        <v>74844.59</v>
      </c>
      <c r="K1433" s="60"/>
      <c r="L1433" s="70">
        <v>2964.97</v>
      </c>
    </row>
    <row r="1434" spans="1:12" x14ac:dyDescent="0.2">
      <c r="A1434" s="57"/>
      <c r="B1434" s="57"/>
      <c r="C1434" s="145" t="s">
        <v>1085</v>
      </c>
      <c r="D1434" s="145"/>
      <c r="E1434" s="145"/>
      <c r="F1434" s="145"/>
      <c r="G1434" s="145"/>
      <c r="H1434" s="145"/>
      <c r="I1434" s="145"/>
      <c r="J1434" s="145"/>
      <c r="K1434" s="145"/>
      <c r="L1434" s="145"/>
    </row>
    <row r="1435" spans="1:12" ht="25.5" x14ac:dyDescent="0.2">
      <c r="A1435" s="57" t="s">
        <v>1086</v>
      </c>
      <c r="B1435" s="46" t="s">
        <v>930</v>
      </c>
      <c r="C1435" s="46" t="s">
        <v>931</v>
      </c>
      <c r="D1435" s="58" t="s">
        <v>243</v>
      </c>
      <c r="E1435" s="83">
        <v>100</v>
      </c>
      <c r="F1435" s="60"/>
      <c r="G1435" s="66">
        <v>79.23</v>
      </c>
      <c r="H1435" s="70">
        <v>346.91</v>
      </c>
      <c r="I1435" s="76">
        <v>1.42</v>
      </c>
      <c r="J1435" s="70">
        <v>492.61</v>
      </c>
      <c r="K1435" s="60"/>
      <c r="L1435" s="70">
        <v>39029.49</v>
      </c>
    </row>
    <row r="1436" spans="1:12" x14ac:dyDescent="0.2">
      <c r="A1436" s="57"/>
      <c r="B1436" s="57"/>
      <c r="C1436" s="145" t="s">
        <v>1087</v>
      </c>
      <c r="D1436" s="145"/>
      <c r="E1436" s="145"/>
      <c r="F1436" s="145"/>
      <c r="G1436" s="145"/>
      <c r="H1436" s="145"/>
      <c r="I1436" s="145"/>
      <c r="J1436" s="145"/>
      <c r="K1436" s="145"/>
      <c r="L1436" s="145"/>
    </row>
    <row r="1437" spans="1:12" ht="63.75" x14ac:dyDescent="0.2">
      <c r="A1437" s="57" t="s">
        <v>1088</v>
      </c>
      <c r="B1437" s="46" t="s">
        <v>941</v>
      </c>
      <c r="C1437" s="46" t="s">
        <v>942</v>
      </c>
      <c r="D1437" s="58" t="s">
        <v>178</v>
      </c>
      <c r="E1437" s="91">
        <v>0.375</v>
      </c>
      <c r="F1437" s="60"/>
      <c r="G1437" s="100">
        <v>0.2971125</v>
      </c>
      <c r="H1437" s="70">
        <v>12041.6</v>
      </c>
      <c r="I1437" s="76">
        <v>1.1299999999999999</v>
      </c>
      <c r="J1437" s="70">
        <v>13607.01</v>
      </c>
      <c r="K1437" s="60"/>
      <c r="L1437" s="70">
        <v>4042.81</v>
      </c>
    </row>
    <row r="1438" spans="1:12" x14ac:dyDescent="0.2">
      <c r="A1438" s="57"/>
      <c r="B1438" s="57"/>
      <c r="C1438" s="145" t="s">
        <v>1089</v>
      </c>
      <c r="D1438" s="145"/>
      <c r="E1438" s="145"/>
      <c r="F1438" s="145"/>
      <c r="G1438" s="145"/>
      <c r="H1438" s="145"/>
      <c r="I1438" s="145"/>
      <c r="J1438" s="145"/>
      <c r="K1438" s="145"/>
      <c r="L1438" s="145"/>
    </row>
    <row r="1439" spans="1:12" outlineLevel="1" x14ac:dyDescent="0.2">
      <c r="A1439" s="57"/>
      <c r="B1439" s="57"/>
      <c r="C1439" s="57" t="s">
        <v>181</v>
      </c>
      <c r="D1439" s="57"/>
      <c r="E1439" s="57"/>
      <c r="F1439" s="57"/>
      <c r="G1439" s="57"/>
      <c r="H1439" s="57"/>
      <c r="I1439" s="57"/>
      <c r="J1439" s="57"/>
      <c r="K1439" s="57"/>
      <c r="L1439" s="70">
        <v>36706.589999999997</v>
      </c>
    </row>
    <row r="1440" spans="1:12" outlineLevel="1" x14ac:dyDescent="0.2">
      <c r="A1440" s="57"/>
      <c r="B1440" s="46" t="s">
        <v>1090</v>
      </c>
      <c r="C1440" s="46" t="s">
        <v>1091</v>
      </c>
      <c r="D1440" s="62" t="s">
        <v>184</v>
      </c>
      <c r="E1440" s="83">
        <v>100</v>
      </c>
      <c r="F1440" s="84"/>
      <c r="G1440" s="83">
        <v>100</v>
      </c>
      <c r="H1440" s="57"/>
      <c r="I1440" s="57"/>
      <c r="J1440" s="57"/>
      <c r="K1440" s="57"/>
      <c r="L1440" s="70">
        <v>36706.589999999997</v>
      </c>
    </row>
    <row r="1441" spans="1:12" outlineLevel="1" x14ac:dyDescent="0.2">
      <c r="A1441" s="57"/>
      <c r="B1441" s="46" t="s">
        <v>1092</v>
      </c>
      <c r="C1441" s="46" t="s">
        <v>1093</v>
      </c>
      <c r="D1441" s="62" t="s">
        <v>184</v>
      </c>
      <c r="E1441" s="83">
        <v>49</v>
      </c>
      <c r="F1441" s="84"/>
      <c r="G1441" s="83">
        <v>49</v>
      </c>
      <c r="H1441" s="57"/>
      <c r="I1441" s="57"/>
      <c r="J1441" s="57"/>
      <c r="K1441" s="57"/>
      <c r="L1441" s="70">
        <v>17986.23</v>
      </c>
    </row>
    <row r="1442" spans="1:12" x14ac:dyDescent="0.2">
      <c r="A1442" s="85"/>
      <c r="B1442" s="85"/>
      <c r="C1442" s="86" t="s">
        <v>187</v>
      </c>
      <c r="D1442" s="85"/>
      <c r="E1442" s="85"/>
      <c r="F1442" s="85"/>
      <c r="G1442" s="85"/>
      <c r="H1442" s="85"/>
      <c r="I1442" s="85"/>
      <c r="J1442" s="88">
        <v>173660.08</v>
      </c>
      <c r="K1442" s="85"/>
      <c r="L1442" s="88">
        <v>137590.88</v>
      </c>
    </row>
    <row r="1443" spans="1:12" ht="38.25" x14ac:dyDescent="0.2">
      <c r="A1443" s="57" t="s">
        <v>1094</v>
      </c>
      <c r="B1443" s="46" t="s">
        <v>1095</v>
      </c>
      <c r="C1443" s="46" t="s">
        <v>1096</v>
      </c>
      <c r="D1443" s="58" t="s">
        <v>198</v>
      </c>
      <c r="E1443" s="59">
        <v>0.55069999999999997</v>
      </c>
      <c r="F1443" s="60"/>
      <c r="G1443" s="59">
        <v>0.55069999999999997</v>
      </c>
      <c r="H1443" s="57"/>
      <c r="I1443" s="57"/>
      <c r="J1443" s="57"/>
      <c r="K1443" s="57"/>
      <c r="L1443" s="57"/>
    </row>
    <row r="1444" spans="1:12" x14ac:dyDescent="0.2">
      <c r="A1444" s="57"/>
      <c r="B1444" s="61" t="s">
        <v>22</v>
      </c>
      <c r="C1444" s="57" t="s">
        <v>161</v>
      </c>
      <c r="D1444" s="62" t="s">
        <v>162</v>
      </c>
      <c r="E1444" s="57"/>
      <c r="F1444" s="57"/>
      <c r="G1444" s="63">
        <v>3.6786759999999998</v>
      </c>
      <c r="H1444" s="57"/>
      <c r="I1444" s="57"/>
      <c r="J1444" s="57"/>
      <c r="K1444" s="57"/>
      <c r="L1444" s="72">
        <v>1458.96</v>
      </c>
    </row>
    <row r="1445" spans="1:12" outlineLevel="1" x14ac:dyDescent="0.2">
      <c r="A1445" s="57"/>
      <c r="B1445" s="46" t="s">
        <v>1067</v>
      </c>
      <c r="C1445" s="65" t="s">
        <v>1068</v>
      </c>
      <c r="D1445" s="58" t="s">
        <v>162</v>
      </c>
      <c r="E1445" s="66">
        <v>6.68</v>
      </c>
      <c r="F1445" s="60"/>
      <c r="G1445" s="67">
        <v>3.6786759999999998</v>
      </c>
      <c r="H1445" s="68"/>
      <c r="I1445" s="69"/>
      <c r="J1445" s="70">
        <v>396.6</v>
      </c>
      <c r="K1445" s="60"/>
      <c r="L1445" s="70">
        <v>1458.96</v>
      </c>
    </row>
    <row r="1446" spans="1:12" outlineLevel="1" x14ac:dyDescent="0.2">
      <c r="A1446" s="57"/>
      <c r="B1446" s="57"/>
      <c r="C1446" s="145" t="s">
        <v>1097</v>
      </c>
      <c r="D1446" s="145"/>
      <c r="E1446" s="145"/>
      <c r="F1446" s="145"/>
      <c r="G1446" s="145"/>
      <c r="H1446" s="145"/>
      <c r="I1446" s="145"/>
      <c r="J1446" s="145"/>
      <c r="K1446" s="145"/>
      <c r="L1446" s="145"/>
    </row>
    <row r="1447" spans="1:12" x14ac:dyDescent="0.2">
      <c r="A1447" s="57"/>
      <c r="B1447" s="61" t="s">
        <v>23</v>
      </c>
      <c r="C1447" s="57" t="s">
        <v>166</v>
      </c>
      <c r="D1447" s="57"/>
      <c r="E1447" s="57"/>
      <c r="F1447" s="57"/>
      <c r="G1447" s="57"/>
      <c r="H1447" s="57"/>
      <c r="I1447" s="57"/>
      <c r="J1447" s="57"/>
      <c r="K1447" s="57"/>
      <c r="L1447" s="72">
        <v>10.93</v>
      </c>
    </row>
    <row r="1448" spans="1:12" x14ac:dyDescent="0.2">
      <c r="A1448" s="57"/>
      <c r="B1448" s="61"/>
      <c r="C1448" s="73" t="s">
        <v>167</v>
      </c>
      <c r="D1448" s="74" t="s">
        <v>162</v>
      </c>
      <c r="E1448" s="57"/>
      <c r="F1448" s="57"/>
      <c r="G1448" s="99">
        <v>1.92745E-2</v>
      </c>
      <c r="H1448" s="57"/>
      <c r="I1448" s="57"/>
      <c r="J1448" s="57"/>
      <c r="K1448" s="57"/>
      <c r="L1448" s="72">
        <v>7.88</v>
      </c>
    </row>
    <row r="1449" spans="1:12" ht="38.25" outlineLevel="1" x14ac:dyDescent="0.2">
      <c r="A1449" s="57"/>
      <c r="B1449" s="46" t="s">
        <v>168</v>
      </c>
      <c r="C1449" s="46" t="s">
        <v>169</v>
      </c>
      <c r="D1449" s="58" t="s">
        <v>170</v>
      </c>
      <c r="E1449" s="91">
        <v>5.0000000000000001E-3</v>
      </c>
      <c r="F1449" s="60"/>
      <c r="G1449" s="100">
        <v>2.7534999999999999E-3</v>
      </c>
      <c r="H1449" s="70">
        <v>37.32</v>
      </c>
      <c r="I1449" s="76">
        <v>1.53</v>
      </c>
      <c r="J1449" s="70">
        <v>57.1</v>
      </c>
      <c r="K1449" s="60"/>
      <c r="L1449" s="70">
        <v>0.16</v>
      </c>
    </row>
    <row r="1450" spans="1:12" outlineLevel="1" x14ac:dyDescent="0.2">
      <c r="A1450" s="57"/>
      <c r="B1450" s="57"/>
      <c r="C1450" s="145" t="s">
        <v>1098</v>
      </c>
      <c r="D1450" s="145"/>
      <c r="E1450" s="145"/>
      <c r="F1450" s="145"/>
      <c r="G1450" s="145"/>
      <c r="H1450" s="145"/>
      <c r="I1450" s="145"/>
      <c r="J1450" s="145"/>
      <c r="K1450" s="145"/>
      <c r="L1450" s="145"/>
    </row>
    <row r="1451" spans="1:12" outlineLevel="1" x14ac:dyDescent="0.2">
      <c r="A1451" s="57"/>
      <c r="B1451" s="46" t="s">
        <v>172</v>
      </c>
      <c r="C1451" s="65" t="s">
        <v>173</v>
      </c>
      <c r="D1451" s="58" t="s">
        <v>162</v>
      </c>
      <c r="E1451" s="91">
        <v>5.0000000000000001E-3</v>
      </c>
      <c r="F1451" s="60"/>
      <c r="G1451" s="100">
        <v>2.7534999999999999E-3</v>
      </c>
      <c r="H1451" s="68"/>
      <c r="I1451" s="69"/>
      <c r="J1451" s="70">
        <v>368.71</v>
      </c>
      <c r="K1451" s="60"/>
      <c r="L1451" s="70">
        <v>1.02</v>
      </c>
    </row>
    <row r="1452" spans="1:12" outlineLevel="1" x14ac:dyDescent="0.2">
      <c r="A1452" s="57"/>
      <c r="B1452" s="57"/>
      <c r="C1452" s="145" t="s">
        <v>1099</v>
      </c>
      <c r="D1452" s="145"/>
      <c r="E1452" s="145"/>
      <c r="F1452" s="145"/>
      <c r="G1452" s="145"/>
      <c r="H1452" s="145"/>
      <c r="I1452" s="145"/>
      <c r="J1452" s="145"/>
      <c r="K1452" s="145"/>
      <c r="L1452" s="145"/>
    </row>
    <row r="1453" spans="1:12" ht="25.5" outlineLevel="1" x14ac:dyDescent="0.2">
      <c r="A1453" s="57"/>
      <c r="B1453" s="46" t="s">
        <v>254</v>
      </c>
      <c r="C1453" s="46" t="s">
        <v>255</v>
      </c>
      <c r="D1453" s="58" t="s">
        <v>170</v>
      </c>
      <c r="E1453" s="66">
        <v>0.03</v>
      </c>
      <c r="F1453" s="60"/>
      <c r="G1453" s="67">
        <v>1.6521000000000001E-2</v>
      </c>
      <c r="H1453" s="68"/>
      <c r="I1453" s="69"/>
      <c r="J1453" s="70">
        <v>651.66999999999996</v>
      </c>
      <c r="K1453" s="60"/>
      <c r="L1453" s="70">
        <v>10.77</v>
      </c>
    </row>
    <row r="1454" spans="1:12" outlineLevel="1" x14ac:dyDescent="0.2">
      <c r="A1454" s="57"/>
      <c r="B1454" s="57"/>
      <c r="C1454" s="145" t="s">
        <v>1100</v>
      </c>
      <c r="D1454" s="145"/>
      <c r="E1454" s="145"/>
      <c r="F1454" s="145"/>
      <c r="G1454" s="145"/>
      <c r="H1454" s="145"/>
      <c r="I1454" s="145"/>
      <c r="J1454" s="145"/>
      <c r="K1454" s="145"/>
      <c r="L1454" s="145"/>
    </row>
    <row r="1455" spans="1:12" outlineLevel="1" x14ac:dyDescent="0.2">
      <c r="A1455" s="57"/>
      <c r="B1455" s="46" t="s">
        <v>257</v>
      </c>
      <c r="C1455" s="65" t="s">
        <v>258</v>
      </c>
      <c r="D1455" s="58" t="s">
        <v>162</v>
      </c>
      <c r="E1455" s="66">
        <v>0.03</v>
      </c>
      <c r="F1455" s="60"/>
      <c r="G1455" s="67">
        <v>1.6521000000000001E-2</v>
      </c>
      <c r="H1455" s="68"/>
      <c r="I1455" s="69"/>
      <c r="J1455" s="70">
        <v>415.19</v>
      </c>
      <c r="K1455" s="60"/>
      <c r="L1455" s="70">
        <v>6.86</v>
      </c>
    </row>
    <row r="1456" spans="1:12" outlineLevel="1" x14ac:dyDescent="0.2">
      <c r="A1456" s="57"/>
      <c r="B1456" s="57"/>
      <c r="C1456" s="145" t="s">
        <v>1101</v>
      </c>
      <c r="D1456" s="145"/>
      <c r="E1456" s="145"/>
      <c r="F1456" s="145"/>
      <c r="G1456" s="145"/>
      <c r="H1456" s="145"/>
      <c r="I1456" s="145"/>
      <c r="J1456" s="145"/>
      <c r="K1456" s="145"/>
      <c r="L1456" s="145"/>
    </row>
    <row r="1457" spans="1:12" x14ac:dyDescent="0.2">
      <c r="A1457" s="57"/>
      <c r="B1457" s="61" t="s">
        <v>25</v>
      </c>
      <c r="C1457" s="57" t="s">
        <v>175</v>
      </c>
      <c r="D1457" s="57"/>
      <c r="E1457" s="57"/>
      <c r="F1457" s="57"/>
      <c r="G1457" s="57"/>
      <c r="H1457" s="57"/>
      <c r="I1457" s="57"/>
      <c r="J1457" s="57"/>
      <c r="K1457" s="57"/>
      <c r="L1457" s="72">
        <v>865.27</v>
      </c>
    </row>
    <row r="1458" spans="1:12" outlineLevel="1" x14ac:dyDescent="0.2">
      <c r="A1458" s="57"/>
      <c r="B1458" s="46" t="s">
        <v>263</v>
      </c>
      <c r="C1458" s="46" t="s">
        <v>264</v>
      </c>
      <c r="D1458" s="58" t="s">
        <v>265</v>
      </c>
      <c r="E1458" s="59">
        <v>2.5407999999999999</v>
      </c>
      <c r="F1458" s="60"/>
      <c r="G1458" s="100">
        <v>1.3992186</v>
      </c>
      <c r="H1458" s="68"/>
      <c r="I1458" s="69"/>
      <c r="J1458" s="70">
        <v>9.16</v>
      </c>
      <c r="K1458" s="60"/>
      <c r="L1458" s="70">
        <v>12.82</v>
      </c>
    </row>
    <row r="1459" spans="1:12" outlineLevel="1" x14ac:dyDescent="0.2">
      <c r="A1459" s="57"/>
      <c r="B1459" s="57"/>
      <c r="C1459" s="145" t="s">
        <v>1102</v>
      </c>
      <c r="D1459" s="145"/>
      <c r="E1459" s="145"/>
      <c r="F1459" s="145"/>
      <c r="G1459" s="145"/>
      <c r="H1459" s="145"/>
      <c r="I1459" s="145"/>
      <c r="J1459" s="145"/>
      <c r="K1459" s="145"/>
      <c r="L1459" s="145"/>
    </row>
    <row r="1460" spans="1:12" ht="38.25" outlineLevel="1" x14ac:dyDescent="0.2">
      <c r="A1460" s="57"/>
      <c r="B1460" s="46" t="s">
        <v>1103</v>
      </c>
      <c r="C1460" s="46" t="s">
        <v>1104</v>
      </c>
      <c r="D1460" s="58" t="s">
        <v>1105</v>
      </c>
      <c r="E1460" s="91">
        <v>0.26300000000000001</v>
      </c>
      <c r="F1460" s="60"/>
      <c r="G1460" s="100">
        <v>0.14483409999999999</v>
      </c>
      <c r="H1460" s="70">
        <v>174.13</v>
      </c>
      <c r="I1460" s="95">
        <v>1.3</v>
      </c>
      <c r="J1460" s="70">
        <v>226.37</v>
      </c>
      <c r="K1460" s="60"/>
      <c r="L1460" s="70">
        <v>32.79</v>
      </c>
    </row>
    <row r="1461" spans="1:12" outlineLevel="1" x14ac:dyDescent="0.2">
      <c r="A1461" s="57"/>
      <c r="B1461" s="57"/>
      <c r="C1461" s="145" t="s">
        <v>1106</v>
      </c>
      <c r="D1461" s="145"/>
      <c r="E1461" s="145"/>
      <c r="F1461" s="145"/>
      <c r="G1461" s="145"/>
      <c r="H1461" s="145"/>
      <c r="I1461" s="145"/>
      <c r="J1461" s="145"/>
      <c r="K1461" s="145"/>
      <c r="L1461" s="145"/>
    </row>
    <row r="1462" spans="1:12" ht="63.75" outlineLevel="1" x14ac:dyDescent="0.2">
      <c r="A1462" s="57"/>
      <c r="B1462" s="46" t="s">
        <v>1107</v>
      </c>
      <c r="C1462" s="46" t="s">
        <v>1108</v>
      </c>
      <c r="D1462" s="58" t="s">
        <v>226</v>
      </c>
      <c r="E1462" s="66">
        <v>2.63</v>
      </c>
      <c r="F1462" s="60"/>
      <c r="G1462" s="67">
        <v>1.4483410000000001</v>
      </c>
      <c r="H1462" s="70">
        <v>88.86</v>
      </c>
      <c r="I1462" s="95">
        <v>1.3</v>
      </c>
      <c r="J1462" s="70">
        <v>115.52</v>
      </c>
      <c r="K1462" s="60"/>
      <c r="L1462" s="70">
        <v>167.31</v>
      </c>
    </row>
    <row r="1463" spans="1:12" outlineLevel="1" x14ac:dyDescent="0.2">
      <c r="A1463" s="57"/>
      <c r="B1463" s="57"/>
      <c r="C1463" s="145" t="s">
        <v>1109</v>
      </c>
      <c r="D1463" s="145"/>
      <c r="E1463" s="145"/>
      <c r="F1463" s="145"/>
      <c r="G1463" s="145"/>
      <c r="H1463" s="145"/>
      <c r="I1463" s="145"/>
      <c r="J1463" s="145"/>
      <c r="K1463" s="145"/>
      <c r="L1463" s="145"/>
    </row>
    <row r="1464" spans="1:12" ht="25.5" outlineLevel="1" x14ac:dyDescent="0.2">
      <c r="A1464" s="57"/>
      <c r="B1464" s="46" t="s">
        <v>1110</v>
      </c>
      <c r="C1464" s="46" t="s">
        <v>1111</v>
      </c>
      <c r="D1464" s="58" t="s">
        <v>226</v>
      </c>
      <c r="E1464" s="66">
        <v>0.16</v>
      </c>
      <c r="F1464" s="60"/>
      <c r="G1464" s="67">
        <v>8.8111999999999996E-2</v>
      </c>
      <c r="H1464" s="70">
        <v>1815.16</v>
      </c>
      <c r="I1464" s="76">
        <v>1.1299999999999999</v>
      </c>
      <c r="J1464" s="70">
        <v>2051.13</v>
      </c>
      <c r="K1464" s="60"/>
      <c r="L1464" s="70">
        <v>180.73</v>
      </c>
    </row>
    <row r="1465" spans="1:12" outlineLevel="1" x14ac:dyDescent="0.2">
      <c r="A1465" s="57"/>
      <c r="B1465" s="57"/>
      <c r="C1465" s="145" t="s">
        <v>1112</v>
      </c>
      <c r="D1465" s="145"/>
      <c r="E1465" s="145"/>
      <c r="F1465" s="145"/>
      <c r="G1465" s="145"/>
      <c r="H1465" s="145"/>
      <c r="I1465" s="145"/>
      <c r="J1465" s="145"/>
      <c r="K1465" s="145"/>
      <c r="L1465" s="145"/>
    </row>
    <row r="1466" spans="1:12" ht="25.5" outlineLevel="1" x14ac:dyDescent="0.2">
      <c r="A1466" s="57"/>
      <c r="B1466" s="46" t="s">
        <v>1113</v>
      </c>
      <c r="C1466" s="46" t="s">
        <v>1114</v>
      </c>
      <c r="D1466" s="58" t="s">
        <v>226</v>
      </c>
      <c r="E1466" s="78">
        <v>0.4</v>
      </c>
      <c r="F1466" s="60"/>
      <c r="G1466" s="79">
        <v>0.22028</v>
      </c>
      <c r="H1466" s="70">
        <v>1448.4</v>
      </c>
      <c r="I1466" s="76">
        <v>1.1299999999999999</v>
      </c>
      <c r="J1466" s="70">
        <v>1636.69</v>
      </c>
      <c r="K1466" s="60"/>
      <c r="L1466" s="70">
        <v>360.53</v>
      </c>
    </row>
    <row r="1467" spans="1:12" outlineLevel="1" x14ac:dyDescent="0.2">
      <c r="A1467" s="57"/>
      <c r="B1467" s="57"/>
      <c r="C1467" s="145" t="s">
        <v>1115</v>
      </c>
      <c r="D1467" s="145"/>
      <c r="E1467" s="145"/>
      <c r="F1467" s="145"/>
      <c r="G1467" s="145"/>
      <c r="H1467" s="145"/>
      <c r="I1467" s="145"/>
      <c r="J1467" s="145"/>
      <c r="K1467" s="145"/>
      <c r="L1467" s="145"/>
    </row>
    <row r="1468" spans="1:12" ht="25.5" outlineLevel="1" x14ac:dyDescent="0.2">
      <c r="A1468" s="57"/>
      <c r="B1468" s="46" t="s">
        <v>1116</v>
      </c>
      <c r="C1468" s="46" t="s">
        <v>1117</v>
      </c>
      <c r="D1468" s="58" t="s">
        <v>226</v>
      </c>
      <c r="E1468" s="66">
        <v>0.14000000000000001</v>
      </c>
      <c r="F1468" s="60"/>
      <c r="G1468" s="67">
        <v>7.7098E-2</v>
      </c>
      <c r="H1468" s="70">
        <v>1275.1199999999999</v>
      </c>
      <c r="I1468" s="76">
        <v>1.1299999999999999</v>
      </c>
      <c r="J1468" s="70">
        <v>1440.89</v>
      </c>
      <c r="K1468" s="60"/>
      <c r="L1468" s="70">
        <v>111.09</v>
      </c>
    </row>
    <row r="1469" spans="1:12" outlineLevel="1" x14ac:dyDescent="0.2">
      <c r="A1469" s="57"/>
      <c r="B1469" s="57"/>
      <c r="C1469" s="145" t="s">
        <v>1118</v>
      </c>
      <c r="D1469" s="145"/>
      <c r="E1469" s="145"/>
      <c r="F1469" s="145"/>
      <c r="G1469" s="145"/>
      <c r="H1469" s="145"/>
      <c r="I1469" s="145"/>
      <c r="J1469" s="145"/>
      <c r="K1469" s="145"/>
      <c r="L1469" s="145"/>
    </row>
    <row r="1470" spans="1:12" outlineLevel="1" x14ac:dyDescent="0.2">
      <c r="A1470" s="57"/>
      <c r="B1470" s="46" t="s">
        <v>1119</v>
      </c>
      <c r="C1470" s="46" t="s">
        <v>1120</v>
      </c>
      <c r="D1470" s="58" t="s">
        <v>1121</v>
      </c>
      <c r="E1470" s="83">
        <v>101</v>
      </c>
      <c r="F1470" s="60"/>
      <c r="G1470" s="59">
        <v>55.620699999999999</v>
      </c>
      <c r="H1470" s="68"/>
      <c r="I1470" s="69"/>
      <c r="J1470" s="68"/>
      <c r="K1470" s="60"/>
      <c r="L1470" s="68"/>
    </row>
    <row r="1471" spans="1:12" x14ac:dyDescent="0.2">
      <c r="A1471" s="57"/>
      <c r="B1471" s="57"/>
      <c r="C1471" s="80" t="s">
        <v>180</v>
      </c>
      <c r="D1471" s="81"/>
      <c r="E1471" s="81"/>
      <c r="F1471" s="81"/>
      <c r="G1471" s="81"/>
      <c r="H1471" s="81"/>
      <c r="I1471" s="81"/>
      <c r="J1471" s="81"/>
      <c r="K1471" s="81"/>
      <c r="L1471" s="89">
        <v>2343.04</v>
      </c>
    </row>
    <row r="1472" spans="1:12" ht="25.5" x14ac:dyDescent="0.2">
      <c r="A1472" s="57" t="s">
        <v>1122</v>
      </c>
      <c r="B1472" s="46" t="s">
        <v>1123</v>
      </c>
      <c r="C1472" s="46" t="s">
        <v>1124</v>
      </c>
      <c r="D1472" s="58" t="s">
        <v>1121</v>
      </c>
      <c r="E1472" s="83">
        <v>101</v>
      </c>
      <c r="F1472" s="60"/>
      <c r="G1472" s="59">
        <v>55.620699999999999</v>
      </c>
      <c r="H1472" s="70">
        <v>29.45</v>
      </c>
      <c r="I1472" s="76">
        <v>1.1299999999999999</v>
      </c>
      <c r="J1472" s="70">
        <v>33.28</v>
      </c>
      <c r="K1472" s="60"/>
      <c r="L1472" s="70">
        <v>1851.06</v>
      </c>
    </row>
    <row r="1473" spans="1:23" x14ac:dyDescent="0.2">
      <c r="A1473" s="57"/>
      <c r="B1473" s="57"/>
      <c r="C1473" s="145" t="s">
        <v>1125</v>
      </c>
      <c r="D1473" s="145"/>
      <c r="E1473" s="145"/>
      <c r="F1473" s="145"/>
      <c r="G1473" s="145"/>
      <c r="H1473" s="145"/>
      <c r="I1473" s="145"/>
      <c r="J1473" s="145"/>
      <c r="K1473" s="145"/>
      <c r="L1473" s="145"/>
    </row>
    <row r="1474" spans="1:23" outlineLevel="1" x14ac:dyDescent="0.2">
      <c r="A1474" s="57"/>
      <c r="B1474" s="57"/>
      <c r="C1474" s="57" t="s">
        <v>181</v>
      </c>
      <c r="D1474" s="57"/>
      <c r="E1474" s="57"/>
      <c r="F1474" s="57"/>
      <c r="G1474" s="57"/>
      <c r="H1474" s="57"/>
      <c r="I1474" s="57"/>
      <c r="J1474" s="57"/>
      <c r="K1474" s="57"/>
      <c r="L1474" s="70">
        <v>1466.84</v>
      </c>
    </row>
    <row r="1475" spans="1:23" outlineLevel="1" x14ac:dyDescent="0.2">
      <c r="A1475" s="57"/>
      <c r="B1475" s="46" t="s">
        <v>797</v>
      </c>
      <c r="C1475" s="46" t="s">
        <v>183</v>
      </c>
      <c r="D1475" s="62" t="s">
        <v>184</v>
      </c>
      <c r="E1475" s="83">
        <v>112</v>
      </c>
      <c r="F1475" s="84"/>
      <c r="G1475" s="83">
        <v>112</v>
      </c>
      <c r="H1475" s="57"/>
      <c r="I1475" s="57"/>
      <c r="J1475" s="57"/>
      <c r="K1475" s="57"/>
      <c r="L1475" s="70">
        <v>1642.86</v>
      </c>
    </row>
    <row r="1476" spans="1:23" outlineLevel="1" x14ac:dyDescent="0.2">
      <c r="A1476" s="57"/>
      <c r="B1476" s="46" t="s">
        <v>798</v>
      </c>
      <c r="C1476" s="46" t="s">
        <v>186</v>
      </c>
      <c r="D1476" s="62" t="s">
        <v>184</v>
      </c>
      <c r="E1476" s="83">
        <v>65</v>
      </c>
      <c r="F1476" s="84"/>
      <c r="G1476" s="83">
        <v>65</v>
      </c>
      <c r="H1476" s="57"/>
      <c r="I1476" s="57"/>
      <c r="J1476" s="57"/>
      <c r="K1476" s="57"/>
      <c r="L1476" s="70">
        <v>953.45</v>
      </c>
    </row>
    <row r="1477" spans="1:23" x14ac:dyDescent="0.2">
      <c r="A1477" s="85"/>
      <c r="B1477" s="85"/>
      <c r="C1477" s="86" t="s">
        <v>187</v>
      </c>
      <c r="D1477" s="85"/>
      <c r="E1477" s="85"/>
      <c r="F1477" s="85"/>
      <c r="G1477" s="85"/>
      <c r="H1477" s="85"/>
      <c r="I1477" s="85"/>
      <c r="J1477" s="87">
        <v>12330.51</v>
      </c>
      <c r="K1477" s="85"/>
      <c r="L1477" s="87">
        <v>6790.41</v>
      </c>
    </row>
    <row r="1478" spans="1:23" x14ac:dyDescent="0.2">
      <c r="A1478" s="57"/>
      <c r="B1478" s="46"/>
      <c r="C1478" s="141"/>
      <c r="D1478" s="141"/>
      <c r="E1478" s="141"/>
      <c r="F1478" s="141"/>
      <c r="G1478" s="57"/>
      <c r="H1478" s="57"/>
      <c r="I1478" s="57"/>
      <c r="J1478" s="68"/>
      <c r="K1478" s="61"/>
      <c r="L1478" s="68"/>
      <c r="W1478" s="46"/>
    </row>
    <row r="1479" spans="1:23" hidden="1" x14ac:dyDescent="0.2">
      <c r="A1479" s="57"/>
      <c r="B1479" s="46"/>
      <c r="C1479" s="141" t="s">
        <v>644</v>
      </c>
      <c r="D1479" s="141"/>
      <c r="E1479" s="141"/>
      <c r="F1479" s="141"/>
      <c r="G1479" s="57"/>
      <c r="H1479" s="57"/>
      <c r="I1479" s="57"/>
      <c r="J1479" s="71">
        <v>822148.05</v>
      </c>
      <c r="K1479" s="61"/>
      <c r="L1479" s="71">
        <v>2664590.36</v>
      </c>
      <c r="W1479" s="46" t="s">
        <v>644</v>
      </c>
    </row>
    <row r="1480" spans="1:23" x14ac:dyDescent="0.2">
      <c r="A1480" s="57"/>
      <c r="B1480" s="46"/>
      <c r="C1480" s="141" t="s">
        <v>1126</v>
      </c>
      <c r="D1480" s="141"/>
      <c r="E1480" s="141"/>
      <c r="F1480" s="141"/>
      <c r="G1480" s="57"/>
      <c r="H1480" s="57"/>
      <c r="I1480" s="57"/>
      <c r="J1480" s="68"/>
      <c r="K1480" s="61"/>
      <c r="L1480" s="71">
        <v>2664590.36</v>
      </c>
      <c r="W1480" s="46" t="s">
        <v>1126</v>
      </c>
    </row>
    <row r="1481" spans="1:23" x14ac:dyDescent="0.2">
      <c r="A1481" s="57"/>
      <c r="B1481" s="46"/>
      <c r="C1481" s="159" t="s">
        <v>646</v>
      </c>
      <c r="D1481" s="159"/>
      <c r="E1481" s="159"/>
      <c r="F1481" s="159"/>
      <c r="G1481" s="57"/>
      <c r="H1481" s="57"/>
      <c r="I1481" s="57"/>
      <c r="J1481" s="103"/>
      <c r="K1481" s="104"/>
      <c r="L1481" s="103"/>
      <c r="W1481" s="65" t="s">
        <v>646</v>
      </c>
    </row>
    <row r="1482" spans="1:23" x14ac:dyDescent="0.2">
      <c r="A1482" s="57"/>
      <c r="B1482" s="46"/>
      <c r="C1482" s="141" t="s">
        <v>647</v>
      </c>
      <c r="D1482" s="141"/>
      <c r="E1482" s="141"/>
      <c r="F1482" s="141"/>
      <c r="G1482" s="57"/>
      <c r="H1482" s="57"/>
      <c r="I1482" s="57"/>
      <c r="J1482" s="68"/>
      <c r="K1482" s="61"/>
      <c r="L1482" s="71">
        <v>1516281.13</v>
      </c>
      <c r="W1482" s="46" t="s">
        <v>647</v>
      </c>
    </row>
    <row r="1483" spans="1:23" x14ac:dyDescent="0.2">
      <c r="A1483" s="57"/>
      <c r="B1483" s="46"/>
      <c r="C1483" s="141" t="s">
        <v>648</v>
      </c>
      <c r="D1483" s="141"/>
      <c r="E1483" s="141"/>
      <c r="F1483" s="141"/>
      <c r="G1483" s="57"/>
      <c r="H1483" s="57"/>
      <c r="I1483" s="57"/>
      <c r="J1483" s="68"/>
      <c r="K1483" s="61"/>
      <c r="L1483" s="70">
        <v>15291.61</v>
      </c>
      <c r="W1483" s="46" t="s">
        <v>648</v>
      </c>
    </row>
    <row r="1484" spans="1:23" x14ac:dyDescent="0.2">
      <c r="A1484" s="57"/>
      <c r="B1484" s="46"/>
      <c r="C1484" s="141" t="s">
        <v>649</v>
      </c>
      <c r="D1484" s="141"/>
      <c r="E1484" s="141"/>
      <c r="F1484" s="141"/>
      <c r="G1484" s="57"/>
      <c r="H1484" s="57"/>
      <c r="I1484" s="57"/>
      <c r="J1484" s="68"/>
      <c r="K1484" s="61"/>
      <c r="L1484" s="70">
        <v>19494.96</v>
      </c>
      <c r="W1484" s="46" t="s">
        <v>649</v>
      </c>
    </row>
    <row r="1485" spans="1:23" x14ac:dyDescent="0.2">
      <c r="A1485" s="57"/>
      <c r="B1485" s="46"/>
      <c r="C1485" s="141" t="s">
        <v>650</v>
      </c>
      <c r="D1485" s="141"/>
      <c r="E1485" s="141"/>
      <c r="F1485" s="141"/>
      <c r="G1485" s="57"/>
      <c r="H1485" s="57"/>
      <c r="I1485" s="57"/>
      <c r="J1485" s="68"/>
      <c r="K1485" s="61"/>
      <c r="L1485" s="71">
        <v>1113522.6599999999</v>
      </c>
      <c r="W1485" s="46" t="s">
        <v>650</v>
      </c>
    </row>
    <row r="1486" spans="1:23" x14ac:dyDescent="0.2">
      <c r="A1486" s="57"/>
      <c r="B1486" s="46"/>
      <c r="C1486" s="141" t="s">
        <v>652</v>
      </c>
      <c r="D1486" s="141"/>
      <c r="E1486" s="141"/>
      <c r="F1486" s="141"/>
      <c r="G1486" s="57"/>
      <c r="H1486" s="57"/>
      <c r="I1486" s="57"/>
      <c r="J1486" s="68"/>
      <c r="K1486" s="61"/>
      <c r="L1486" s="71">
        <v>1535776.09</v>
      </c>
      <c r="W1486" s="46" t="s">
        <v>652</v>
      </c>
    </row>
    <row r="1487" spans="1:23" x14ac:dyDescent="0.2">
      <c r="A1487" s="57"/>
      <c r="B1487" s="46"/>
      <c r="C1487" s="141" t="s">
        <v>653</v>
      </c>
      <c r="D1487" s="141"/>
      <c r="E1487" s="141"/>
      <c r="F1487" s="141"/>
      <c r="G1487" s="57"/>
      <c r="H1487" s="57"/>
      <c r="I1487" s="57"/>
      <c r="J1487" s="68"/>
      <c r="K1487" s="61"/>
      <c r="L1487" s="71">
        <v>1698155.27</v>
      </c>
      <c r="W1487" s="46" t="s">
        <v>653</v>
      </c>
    </row>
    <row r="1488" spans="1:23" x14ac:dyDescent="0.2">
      <c r="A1488" s="57"/>
      <c r="B1488" s="46"/>
      <c r="C1488" s="141" t="s">
        <v>654</v>
      </c>
      <c r="D1488" s="141"/>
      <c r="E1488" s="141"/>
      <c r="F1488" s="141"/>
      <c r="G1488" s="57"/>
      <c r="H1488" s="57"/>
      <c r="I1488" s="57"/>
      <c r="J1488" s="68"/>
      <c r="K1488" s="61"/>
      <c r="L1488" s="71">
        <v>980203.98</v>
      </c>
      <c r="W1488" s="46" t="s">
        <v>654</v>
      </c>
    </row>
    <row r="1489" spans="1:23" x14ac:dyDescent="0.2">
      <c r="A1489" s="57"/>
      <c r="B1489" s="46"/>
      <c r="C1489" s="160" t="s">
        <v>1127</v>
      </c>
      <c r="D1489" s="160"/>
      <c r="E1489" s="160"/>
      <c r="F1489" s="160"/>
      <c r="G1489" s="57"/>
      <c r="H1489" s="57"/>
      <c r="I1489" s="57"/>
      <c r="J1489" s="77"/>
      <c r="K1489" s="105"/>
      <c r="L1489" s="64">
        <v>5342949.6100000003</v>
      </c>
      <c r="W1489" s="106" t="s">
        <v>1127</v>
      </c>
    </row>
    <row r="1490" spans="1:23" x14ac:dyDescent="0.2">
      <c r="A1490" s="57"/>
      <c r="B1490" s="46"/>
      <c r="C1490" s="141" t="s">
        <v>656</v>
      </c>
      <c r="D1490" s="141"/>
      <c r="E1490" s="141"/>
      <c r="F1490" s="141"/>
      <c r="G1490" s="57"/>
      <c r="H1490" s="57"/>
      <c r="I1490" s="57"/>
      <c r="J1490" s="68"/>
      <c r="K1490" s="61"/>
      <c r="L1490" s="68"/>
      <c r="W1490" s="46" t="s">
        <v>656</v>
      </c>
    </row>
    <row r="1491" spans="1:23" x14ac:dyDescent="0.2">
      <c r="A1491" s="57"/>
      <c r="B1491" s="46"/>
      <c r="C1491" s="141" t="s">
        <v>657</v>
      </c>
      <c r="D1491" s="141"/>
      <c r="E1491" s="141"/>
      <c r="F1491" s="141"/>
      <c r="G1491" s="61">
        <v>4003.762248</v>
      </c>
      <c r="H1491" s="57"/>
      <c r="I1491" s="57"/>
      <c r="J1491" s="68"/>
      <c r="K1491" s="61"/>
      <c r="L1491" s="61"/>
      <c r="W1491" s="46" t="s">
        <v>657</v>
      </c>
    </row>
    <row r="1492" spans="1:23" x14ac:dyDescent="0.2">
      <c r="A1492" s="57"/>
      <c r="B1492" s="46"/>
      <c r="C1492" s="141" t="s">
        <v>658</v>
      </c>
      <c r="D1492" s="141"/>
      <c r="E1492" s="141"/>
      <c r="F1492" s="141"/>
      <c r="G1492" s="61">
        <v>52.377631700000002</v>
      </c>
      <c r="H1492" s="57"/>
      <c r="I1492" s="57"/>
      <c r="J1492" s="68"/>
      <c r="K1492" s="61"/>
      <c r="L1492" s="61"/>
      <c r="W1492" s="46" t="s">
        <v>658</v>
      </c>
    </row>
    <row r="1493" spans="1:23" hidden="1" x14ac:dyDescent="0.2">
      <c r="A1493" s="57"/>
      <c r="B1493" s="46"/>
      <c r="C1493" s="160" t="s">
        <v>659</v>
      </c>
      <c r="D1493" s="160"/>
      <c r="E1493" s="160"/>
      <c r="F1493" s="160"/>
      <c r="G1493" s="57"/>
      <c r="H1493" s="57"/>
      <c r="I1493" s="57"/>
      <c r="J1493" s="77"/>
      <c r="K1493" s="105"/>
      <c r="L1493" s="77"/>
      <c r="W1493" s="106" t="s">
        <v>659</v>
      </c>
    </row>
    <row r="1494" spans="1:23" hidden="1" x14ac:dyDescent="0.2">
      <c r="A1494" s="57"/>
      <c r="B1494" s="46"/>
      <c r="C1494" s="141"/>
      <c r="D1494" s="141"/>
      <c r="E1494" s="141"/>
      <c r="F1494" s="141"/>
      <c r="G1494" s="57"/>
      <c r="H1494" s="57"/>
      <c r="I1494" s="57"/>
      <c r="J1494" s="68"/>
      <c r="K1494" s="61"/>
      <c r="L1494" s="68"/>
      <c r="W1494" s="46"/>
    </row>
    <row r="1495" spans="1:23" hidden="1" x14ac:dyDescent="0.2">
      <c r="A1495" s="57"/>
      <c r="B1495" s="46"/>
      <c r="C1495" s="160" t="s">
        <v>660</v>
      </c>
      <c r="D1495" s="160"/>
      <c r="E1495" s="160"/>
      <c r="F1495" s="160"/>
      <c r="G1495" s="57"/>
      <c r="H1495" s="57"/>
      <c r="I1495" s="57"/>
      <c r="J1495" s="77"/>
      <c r="K1495" s="105"/>
      <c r="L1495" s="64">
        <v>5342949.6100000003</v>
      </c>
      <c r="W1495" s="106" t="s">
        <v>660</v>
      </c>
    </row>
    <row r="1496" spans="1:23" hidden="1" x14ac:dyDescent="0.2">
      <c r="A1496" s="57"/>
      <c r="B1496" s="46"/>
      <c r="C1496" s="141" t="s">
        <v>661</v>
      </c>
      <c r="D1496" s="141"/>
      <c r="E1496" s="141"/>
      <c r="F1496" s="141"/>
      <c r="G1496" s="57"/>
      <c r="H1496" s="57"/>
      <c r="I1496" s="57"/>
      <c r="J1496" s="68"/>
      <c r="K1496" s="61"/>
      <c r="L1496" s="71">
        <v>5342949.6100000003</v>
      </c>
      <c r="W1496" s="46" t="s">
        <v>661</v>
      </c>
    </row>
    <row r="1497" spans="1:23" hidden="1" x14ac:dyDescent="0.2">
      <c r="A1497" s="57"/>
      <c r="B1497" s="46"/>
      <c r="C1497" s="159" t="s">
        <v>662</v>
      </c>
      <c r="D1497" s="159"/>
      <c r="E1497" s="159"/>
      <c r="F1497" s="159"/>
      <c r="G1497" s="57"/>
      <c r="H1497" s="57"/>
      <c r="I1497" s="57"/>
      <c r="J1497" s="103"/>
      <c r="K1497" s="104"/>
      <c r="L1497" s="103"/>
      <c r="W1497" s="65" t="s">
        <v>662</v>
      </c>
    </row>
    <row r="1498" spans="1:23" hidden="1" x14ac:dyDescent="0.2">
      <c r="A1498" s="57"/>
      <c r="B1498" s="46"/>
      <c r="C1498" s="141" t="s">
        <v>663</v>
      </c>
      <c r="D1498" s="141"/>
      <c r="E1498" s="141"/>
      <c r="F1498" s="141"/>
      <c r="G1498" s="57"/>
      <c r="H1498" s="57"/>
      <c r="I1498" s="57"/>
      <c r="J1498" s="68"/>
      <c r="K1498" s="61"/>
      <c r="L1498" s="71">
        <v>2664590.36</v>
      </c>
      <c r="W1498" s="46" t="s">
        <v>663</v>
      </c>
    </row>
    <row r="1499" spans="1:23" hidden="1" x14ac:dyDescent="0.2">
      <c r="A1499" s="57"/>
      <c r="B1499" s="46"/>
      <c r="C1499" s="159" t="s">
        <v>646</v>
      </c>
      <c r="D1499" s="159"/>
      <c r="E1499" s="159"/>
      <c r="F1499" s="159"/>
      <c r="G1499" s="57"/>
      <c r="H1499" s="57"/>
      <c r="I1499" s="57"/>
      <c r="J1499" s="103"/>
      <c r="K1499" s="104"/>
      <c r="L1499" s="103"/>
      <c r="W1499" s="65" t="s">
        <v>646</v>
      </c>
    </row>
    <row r="1500" spans="1:23" hidden="1" x14ac:dyDescent="0.2">
      <c r="A1500" s="57"/>
      <c r="B1500" s="46"/>
      <c r="C1500" s="141" t="s">
        <v>647</v>
      </c>
      <c r="D1500" s="141"/>
      <c r="E1500" s="141"/>
      <c r="F1500" s="141"/>
      <c r="G1500" s="57"/>
      <c r="H1500" s="57"/>
      <c r="I1500" s="57"/>
      <c r="J1500" s="68"/>
      <c r="K1500" s="61"/>
      <c r="L1500" s="71">
        <v>1516281.13</v>
      </c>
      <c r="W1500" s="46" t="s">
        <v>647</v>
      </c>
    </row>
    <row r="1501" spans="1:23" hidden="1" x14ac:dyDescent="0.2">
      <c r="A1501" s="57"/>
      <c r="B1501" s="46"/>
      <c r="C1501" s="141" t="s">
        <v>648</v>
      </c>
      <c r="D1501" s="141"/>
      <c r="E1501" s="141"/>
      <c r="F1501" s="141"/>
      <c r="G1501" s="57"/>
      <c r="H1501" s="57"/>
      <c r="I1501" s="57"/>
      <c r="J1501" s="68"/>
      <c r="K1501" s="61"/>
      <c r="L1501" s="70">
        <v>15291.61</v>
      </c>
      <c r="W1501" s="46" t="s">
        <v>648</v>
      </c>
    </row>
    <row r="1502" spans="1:23" hidden="1" x14ac:dyDescent="0.2">
      <c r="A1502" s="57"/>
      <c r="B1502" s="46"/>
      <c r="C1502" s="141" t="s">
        <v>649</v>
      </c>
      <c r="D1502" s="141"/>
      <c r="E1502" s="141"/>
      <c r="F1502" s="141"/>
      <c r="G1502" s="57"/>
      <c r="H1502" s="57"/>
      <c r="I1502" s="57"/>
      <c r="J1502" s="68"/>
      <c r="K1502" s="61"/>
      <c r="L1502" s="70">
        <v>19494.96</v>
      </c>
      <c r="W1502" s="46" t="s">
        <v>649</v>
      </c>
    </row>
    <row r="1503" spans="1:23" hidden="1" x14ac:dyDescent="0.2">
      <c r="A1503" s="57"/>
      <c r="B1503" s="46"/>
      <c r="C1503" s="141" t="s">
        <v>650</v>
      </c>
      <c r="D1503" s="141"/>
      <c r="E1503" s="141"/>
      <c r="F1503" s="141"/>
      <c r="G1503" s="57"/>
      <c r="H1503" s="57"/>
      <c r="I1503" s="57"/>
      <c r="J1503" s="68"/>
      <c r="K1503" s="61"/>
      <c r="L1503" s="71">
        <v>1113522.6599999999</v>
      </c>
      <c r="W1503" s="46" t="s">
        <v>650</v>
      </c>
    </row>
    <row r="1504" spans="1:23" hidden="1" x14ac:dyDescent="0.2">
      <c r="A1504" s="57"/>
      <c r="B1504" s="46"/>
      <c r="C1504" s="141" t="s">
        <v>651</v>
      </c>
      <c r="D1504" s="141"/>
      <c r="E1504" s="141"/>
      <c r="F1504" s="141"/>
      <c r="G1504" s="57"/>
      <c r="H1504" s="57"/>
      <c r="I1504" s="57"/>
      <c r="J1504" s="68"/>
      <c r="K1504" s="61"/>
      <c r="L1504" s="68"/>
      <c r="W1504" s="46" t="s">
        <v>651</v>
      </c>
    </row>
    <row r="1505" spans="1:23" hidden="1" x14ac:dyDescent="0.2">
      <c r="A1505" s="57"/>
      <c r="B1505" s="46"/>
      <c r="C1505" s="141" t="s">
        <v>181</v>
      </c>
      <c r="D1505" s="141"/>
      <c r="E1505" s="141"/>
      <c r="F1505" s="141"/>
      <c r="G1505" s="57"/>
      <c r="H1505" s="57"/>
      <c r="I1505" s="57"/>
      <c r="J1505" s="68"/>
      <c r="K1505" s="61"/>
      <c r="L1505" s="71">
        <v>1535776.09</v>
      </c>
      <c r="W1505" s="46" t="s">
        <v>181</v>
      </c>
    </row>
    <row r="1506" spans="1:23" hidden="1" x14ac:dyDescent="0.2">
      <c r="A1506" s="57"/>
      <c r="B1506" s="46"/>
      <c r="C1506" s="141" t="s">
        <v>664</v>
      </c>
      <c r="D1506" s="141"/>
      <c r="E1506" s="141"/>
      <c r="F1506" s="141"/>
      <c r="G1506" s="57"/>
      <c r="H1506" s="57"/>
      <c r="I1506" s="57"/>
      <c r="J1506" s="68"/>
      <c r="K1506" s="61"/>
      <c r="L1506" s="71">
        <v>1698155.27</v>
      </c>
      <c r="W1506" s="46" t="s">
        <v>664</v>
      </c>
    </row>
    <row r="1507" spans="1:23" hidden="1" x14ac:dyDescent="0.2">
      <c r="A1507" s="57"/>
      <c r="B1507" s="46"/>
      <c r="C1507" s="141" t="s">
        <v>665</v>
      </c>
      <c r="D1507" s="141"/>
      <c r="E1507" s="141"/>
      <c r="F1507" s="141"/>
      <c r="G1507" s="57"/>
      <c r="H1507" s="57"/>
      <c r="I1507" s="57"/>
      <c r="J1507" s="68"/>
      <c r="K1507" s="61"/>
      <c r="L1507" s="71">
        <v>980203.98</v>
      </c>
      <c r="W1507" s="46" t="s">
        <v>665</v>
      </c>
    </row>
    <row r="1508" spans="1:23" hidden="1" x14ac:dyDescent="0.2">
      <c r="A1508" s="57"/>
      <c r="B1508" s="46"/>
      <c r="C1508" s="160" t="s">
        <v>666</v>
      </c>
      <c r="D1508" s="160"/>
      <c r="E1508" s="160"/>
      <c r="F1508" s="160"/>
      <c r="G1508" s="57"/>
      <c r="H1508" s="57"/>
      <c r="I1508" s="57"/>
      <c r="J1508" s="77"/>
      <c r="K1508" s="105"/>
      <c r="L1508" s="77"/>
      <c r="W1508" s="106" t="s">
        <v>666</v>
      </c>
    </row>
    <row r="1509" spans="1:23" hidden="1" x14ac:dyDescent="0.2">
      <c r="A1509" s="57"/>
      <c r="B1509" s="46"/>
      <c r="C1509" s="141" t="s">
        <v>667</v>
      </c>
      <c r="D1509" s="141"/>
      <c r="E1509" s="141"/>
      <c r="F1509" s="141"/>
      <c r="G1509" s="57"/>
      <c r="H1509" s="57"/>
      <c r="I1509" s="57"/>
      <c r="J1509" s="68"/>
      <c r="K1509" s="61"/>
      <c r="L1509" s="68"/>
      <c r="W1509" s="46" t="s">
        <v>667</v>
      </c>
    </row>
    <row r="1510" spans="1:23" hidden="1" x14ac:dyDescent="0.2">
      <c r="A1510" s="57"/>
      <c r="B1510" s="46"/>
      <c r="C1510" s="141" t="s">
        <v>663</v>
      </c>
      <c r="D1510" s="141"/>
      <c r="E1510" s="141"/>
      <c r="F1510" s="141"/>
      <c r="G1510" s="57"/>
      <c r="H1510" s="57"/>
      <c r="I1510" s="57"/>
      <c r="J1510" s="68"/>
      <c r="K1510" s="61"/>
      <c r="L1510" s="68"/>
      <c r="W1510" s="46" t="s">
        <v>663</v>
      </c>
    </row>
    <row r="1511" spans="1:23" hidden="1" x14ac:dyDescent="0.2">
      <c r="A1511" s="57"/>
      <c r="B1511" s="46"/>
      <c r="C1511" s="141" t="s">
        <v>647</v>
      </c>
      <c r="D1511" s="141"/>
      <c r="E1511" s="141"/>
      <c r="F1511" s="141"/>
      <c r="G1511" s="57"/>
      <c r="H1511" s="57"/>
      <c r="I1511" s="57"/>
      <c r="J1511" s="68"/>
      <c r="K1511" s="61"/>
      <c r="L1511" s="68"/>
      <c r="W1511" s="46" t="s">
        <v>647</v>
      </c>
    </row>
    <row r="1512" spans="1:23" hidden="1" x14ac:dyDescent="0.2">
      <c r="A1512" s="57"/>
      <c r="B1512" s="46"/>
      <c r="C1512" s="141" t="s">
        <v>648</v>
      </c>
      <c r="D1512" s="141"/>
      <c r="E1512" s="141"/>
      <c r="F1512" s="141"/>
      <c r="G1512" s="57"/>
      <c r="H1512" s="57"/>
      <c r="I1512" s="57"/>
      <c r="J1512" s="68"/>
      <c r="K1512" s="61"/>
      <c r="L1512" s="68"/>
      <c r="W1512" s="46" t="s">
        <v>648</v>
      </c>
    </row>
    <row r="1513" spans="1:23" hidden="1" x14ac:dyDescent="0.2">
      <c r="A1513" s="57"/>
      <c r="B1513" s="46"/>
      <c r="C1513" s="141" t="s">
        <v>649</v>
      </c>
      <c r="D1513" s="141"/>
      <c r="E1513" s="141"/>
      <c r="F1513" s="141"/>
      <c r="G1513" s="57"/>
      <c r="H1513" s="57"/>
      <c r="I1513" s="57"/>
      <c r="J1513" s="68"/>
      <c r="K1513" s="61"/>
      <c r="L1513" s="68"/>
      <c r="W1513" s="46" t="s">
        <v>649</v>
      </c>
    </row>
    <row r="1514" spans="1:23" hidden="1" x14ac:dyDescent="0.2">
      <c r="A1514" s="57"/>
      <c r="B1514" s="46"/>
      <c r="C1514" s="141" t="s">
        <v>650</v>
      </c>
      <c r="D1514" s="141"/>
      <c r="E1514" s="141"/>
      <c r="F1514" s="141"/>
      <c r="G1514" s="57"/>
      <c r="H1514" s="57"/>
      <c r="I1514" s="57"/>
      <c r="J1514" s="68"/>
      <c r="K1514" s="61"/>
      <c r="L1514" s="68"/>
      <c r="W1514" s="46" t="s">
        <v>650</v>
      </c>
    </row>
    <row r="1515" spans="1:23" hidden="1" x14ac:dyDescent="0.2">
      <c r="A1515" s="57"/>
      <c r="B1515" s="46"/>
      <c r="C1515" s="141" t="s">
        <v>651</v>
      </c>
      <c r="D1515" s="141"/>
      <c r="E1515" s="141"/>
      <c r="F1515" s="141"/>
      <c r="G1515" s="57"/>
      <c r="H1515" s="57"/>
      <c r="I1515" s="57"/>
      <c r="J1515" s="68"/>
      <c r="K1515" s="61"/>
      <c r="L1515" s="68"/>
      <c r="W1515" s="46" t="s">
        <v>651</v>
      </c>
    </row>
    <row r="1516" spans="1:23" hidden="1" x14ac:dyDescent="0.2">
      <c r="A1516" s="57"/>
      <c r="B1516" s="46"/>
      <c r="C1516" s="141" t="s">
        <v>181</v>
      </c>
      <c r="D1516" s="141"/>
      <c r="E1516" s="141"/>
      <c r="F1516" s="141"/>
      <c r="G1516" s="57"/>
      <c r="H1516" s="57"/>
      <c r="I1516" s="57"/>
      <c r="J1516" s="68"/>
      <c r="K1516" s="61"/>
      <c r="L1516" s="68"/>
      <c r="W1516" s="46" t="s">
        <v>181</v>
      </c>
    </row>
    <row r="1517" spans="1:23" hidden="1" x14ac:dyDescent="0.2">
      <c r="A1517" s="57"/>
      <c r="B1517" s="46"/>
      <c r="C1517" s="141" t="s">
        <v>664</v>
      </c>
      <c r="D1517" s="141"/>
      <c r="E1517" s="141"/>
      <c r="F1517" s="141"/>
      <c r="G1517" s="57"/>
      <c r="H1517" s="57"/>
      <c r="I1517" s="57"/>
      <c r="J1517" s="68"/>
      <c r="K1517" s="61"/>
      <c r="L1517" s="68"/>
      <c r="W1517" s="46" t="s">
        <v>664</v>
      </c>
    </row>
    <row r="1518" spans="1:23" hidden="1" x14ac:dyDescent="0.2">
      <c r="A1518" s="57"/>
      <c r="B1518" s="46"/>
      <c r="C1518" s="141" t="s">
        <v>665</v>
      </c>
      <c r="D1518" s="141"/>
      <c r="E1518" s="141"/>
      <c r="F1518" s="141"/>
      <c r="G1518" s="57"/>
      <c r="H1518" s="57"/>
      <c r="I1518" s="57"/>
      <c r="J1518" s="68"/>
      <c r="K1518" s="61"/>
      <c r="L1518" s="68"/>
      <c r="W1518" s="46" t="s">
        <v>665</v>
      </c>
    </row>
    <row r="1519" spans="1:23" hidden="1" x14ac:dyDescent="0.2">
      <c r="A1519" s="57"/>
      <c r="B1519" s="46"/>
      <c r="C1519" s="160" t="s">
        <v>668</v>
      </c>
      <c r="D1519" s="160"/>
      <c r="E1519" s="160"/>
      <c r="F1519" s="160"/>
      <c r="G1519" s="57"/>
      <c r="H1519" s="57"/>
      <c r="I1519" s="57"/>
      <c r="J1519" s="77"/>
      <c r="K1519" s="105"/>
      <c r="L1519" s="77"/>
      <c r="W1519" s="106" t="s">
        <v>668</v>
      </c>
    </row>
    <row r="1520" spans="1:23" hidden="1" x14ac:dyDescent="0.2">
      <c r="A1520" s="57"/>
      <c r="B1520" s="46"/>
      <c r="C1520" s="141" t="s">
        <v>669</v>
      </c>
      <c r="D1520" s="141"/>
      <c r="E1520" s="141"/>
      <c r="F1520" s="141"/>
      <c r="G1520" s="57"/>
      <c r="H1520" s="57"/>
      <c r="I1520" s="57"/>
      <c r="J1520" s="68"/>
      <c r="K1520" s="61"/>
      <c r="L1520" s="68"/>
      <c r="W1520" s="46" t="s">
        <v>669</v>
      </c>
    </row>
    <row r="1521" spans="1:23" hidden="1" x14ac:dyDescent="0.2">
      <c r="A1521" s="57"/>
      <c r="B1521" s="46"/>
      <c r="C1521" s="141" t="s">
        <v>670</v>
      </c>
      <c r="D1521" s="141"/>
      <c r="E1521" s="141"/>
      <c r="F1521" s="141"/>
      <c r="G1521" s="57"/>
      <c r="H1521" s="57"/>
      <c r="I1521" s="57"/>
      <c r="J1521" s="68"/>
      <c r="K1521" s="61"/>
      <c r="L1521" s="68"/>
      <c r="W1521" s="46" t="s">
        <v>670</v>
      </c>
    </row>
    <row r="1522" spans="1:23" hidden="1" x14ac:dyDescent="0.2">
      <c r="A1522" s="57"/>
      <c r="B1522" s="46"/>
      <c r="C1522" s="160" t="s">
        <v>671</v>
      </c>
      <c r="D1522" s="160"/>
      <c r="E1522" s="160"/>
      <c r="F1522" s="160"/>
      <c r="G1522" s="57"/>
      <c r="H1522" s="57"/>
      <c r="I1522" s="57"/>
      <c r="J1522" s="77"/>
      <c r="K1522" s="105"/>
      <c r="L1522" s="77"/>
      <c r="W1522" s="106" t="s">
        <v>671</v>
      </c>
    </row>
    <row r="1523" spans="1:23" hidden="1" x14ac:dyDescent="0.2">
      <c r="A1523" s="57"/>
      <c r="B1523" s="46"/>
      <c r="C1523" s="141" t="s">
        <v>672</v>
      </c>
      <c r="D1523" s="141"/>
      <c r="E1523" s="141"/>
      <c r="F1523" s="141"/>
      <c r="G1523" s="57"/>
      <c r="H1523" s="57"/>
      <c r="I1523" s="57"/>
      <c r="J1523" s="68"/>
      <c r="K1523" s="61"/>
      <c r="L1523" s="68"/>
      <c r="W1523" s="46" t="s">
        <v>672</v>
      </c>
    </row>
    <row r="1524" spans="1:23" hidden="1" x14ac:dyDescent="0.2">
      <c r="A1524" s="57"/>
      <c r="B1524" s="46"/>
      <c r="C1524" s="141" t="s">
        <v>673</v>
      </c>
      <c r="D1524" s="141"/>
      <c r="E1524" s="141"/>
      <c r="F1524" s="141"/>
      <c r="G1524" s="57"/>
      <c r="H1524" s="57"/>
      <c r="I1524" s="57"/>
      <c r="J1524" s="68"/>
      <c r="K1524" s="61"/>
      <c r="L1524" s="68"/>
      <c r="W1524" s="46" t="s">
        <v>673</v>
      </c>
    </row>
    <row r="1525" spans="1:23" hidden="1" x14ac:dyDescent="0.2">
      <c r="A1525" s="57"/>
      <c r="B1525" s="46"/>
      <c r="C1525" s="141" t="s">
        <v>674</v>
      </c>
      <c r="D1525" s="141"/>
      <c r="E1525" s="141"/>
      <c r="F1525" s="141"/>
      <c r="G1525" s="57"/>
      <c r="H1525" s="57"/>
      <c r="I1525" s="57"/>
      <c r="J1525" s="68"/>
      <c r="K1525" s="61"/>
      <c r="L1525" s="68"/>
      <c r="W1525" s="46" t="s">
        <v>674</v>
      </c>
    </row>
    <row r="1526" spans="1:23" hidden="1" x14ac:dyDescent="0.2">
      <c r="A1526" s="57"/>
      <c r="B1526" s="46"/>
      <c r="C1526" s="141" t="s">
        <v>663</v>
      </c>
      <c r="D1526" s="141"/>
      <c r="E1526" s="141"/>
      <c r="F1526" s="141"/>
      <c r="G1526" s="57"/>
      <c r="H1526" s="57"/>
      <c r="I1526" s="57"/>
      <c r="J1526" s="68"/>
      <c r="K1526" s="61"/>
      <c r="L1526" s="68"/>
      <c r="W1526" s="46" t="s">
        <v>663</v>
      </c>
    </row>
    <row r="1527" spans="1:23" hidden="1" x14ac:dyDescent="0.2">
      <c r="A1527" s="57"/>
      <c r="B1527" s="46"/>
      <c r="C1527" s="141" t="s">
        <v>647</v>
      </c>
      <c r="D1527" s="141"/>
      <c r="E1527" s="141"/>
      <c r="F1527" s="141"/>
      <c r="G1527" s="57"/>
      <c r="H1527" s="57"/>
      <c r="I1527" s="57"/>
      <c r="J1527" s="68"/>
      <c r="K1527" s="61"/>
      <c r="L1527" s="68"/>
      <c r="W1527" s="46" t="s">
        <v>647</v>
      </c>
    </row>
    <row r="1528" spans="1:23" hidden="1" x14ac:dyDescent="0.2">
      <c r="A1528" s="57"/>
      <c r="B1528" s="46"/>
      <c r="C1528" s="141" t="s">
        <v>648</v>
      </c>
      <c r="D1528" s="141"/>
      <c r="E1528" s="141"/>
      <c r="F1528" s="141"/>
      <c r="G1528" s="57"/>
      <c r="H1528" s="57"/>
      <c r="I1528" s="57"/>
      <c r="J1528" s="68"/>
      <c r="K1528" s="61"/>
      <c r="L1528" s="68"/>
      <c r="W1528" s="46" t="s">
        <v>648</v>
      </c>
    </row>
    <row r="1529" spans="1:23" hidden="1" x14ac:dyDescent="0.2">
      <c r="A1529" s="57"/>
      <c r="B1529" s="46"/>
      <c r="C1529" s="141" t="s">
        <v>649</v>
      </c>
      <c r="D1529" s="141"/>
      <c r="E1529" s="141"/>
      <c r="F1529" s="141"/>
      <c r="G1529" s="57"/>
      <c r="H1529" s="57"/>
      <c r="I1529" s="57"/>
      <c r="J1529" s="68"/>
      <c r="K1529" s="61"/>
      <c r="L1529" s="68"/>
      <c r="W1529" s="46" t="s">
        <v>649</v>
      </c>
    </row>
    <row r="1530" spans="1:23" hidden="1" x14ac:dyDescent="0.2">
      <c r="A1530" s="57"/>
      <c r="B1530" s="46"/>
      <c r="C1530" s="141" t="s">
        <v>650</v>
      </c>
      <c r="D1530" s="141"/>
      <c r="E1530" s="141"/>
      <c r="F1530" s="141"/>
      <c r="G1530" s="57"/>
      <c r="H1530" s="57"/>
      <c r="I1530" s="57"/>
      <c r="J1530" s="68"/>
      <c r="K1530" s="61"/>
      <c r="L1530" s="68"/>
      <c r="W1530" s="46" t="s">
        <v>650</v>
      </c>
    </row>
    <row r="1531" spans="1:23" hidden="1" x14ac:dyDescent="0.2">
      <c r="A1531" s="57"/>
      <c r="B1531" s="46"/>
      <c r="C1531" s="141" t="s">
        <v>651</v>
      </c>
      <c r="D1531" s="141"/>
      <c r="E1531" s="141"/>
      <c r="F1531" s="141"/>
      <c r="G1531" s="57"/>
      <c r="H1531" s="57"/>
      <c r="I1531" s="57"/>
      <c r="J1531" s="68"/>
      <c r="K1531" s="61"/>
      <c r="L1531" s="68"/>
      <c r="W1531" s="46" t="s">
        <v>651</v>
      </c>
    </row>
    <row r="1532" spans="1:23" hidden="1" x14ac:dyDescent="0.2">
      <c r="A1532" s="57"/>
      <c r="B1532" s="46"/>
      <c r="C1532" s="141" t="s">
        <v>181</v>
      </c>
      <c r="D1532" s="141"/>
      <c r="E1532" s="141"/>
      <c r="F1532" s="141"/>
      <c r="G1532" s="57"/>
      <c r="H1532" s="57"/>
      <c r="I1532" s="57"/>
      <c r="J1532" s="68"/>
      <c r="K1532" s="61"/>
      <c r="L1532" s="68"/>
      <c r="W1532" s="46" t="s">
        <v>181</v>
      </c>
    </row>
    <row r="1533" spans="1:23" hidden="1" x14ac:dyDescent="0.2">
      <c r="A1533" s="57"/>
      <c r="B1533" s="46"/>
      <c r="C1533" s="141" t="s">
        <v>664</v>
      </c>
      <c r="D1533" s="141"/>
      <c r="E1533" s="141"/>
      <c r="F1533" s="141"/>
      <c r="G1533" s="57"/>
      <c r="H1533" s="57"/>
      <c r="I1533" s="57"/>
      <c r="J1533" s="68"/>
      <c r="K1533" s="61"/>
      <c r="L1533" s="68"/>
      <c r="W1533" s="46" t="s">
        <v>664</v>
      </c>
    </row>
    <row r="1534" spans="1:23" hidden="1" x14ac:dyDescent="0.2">
      <c r="A1534" s="57"/>
      <c r="B1534" s="46"/>
      <c r="C1534" s="141" t="s">
        <v>665</v>
      </c>
      <c r="D1534" s="141"/>
      <c r="E1534" s="141"/>
      <c r="F1534" s="141"/>
      <c r="G1534" s="57"/>
      <c r="H1534" s="57"/>
      <c r="I1534" s="57"/>
      <c r="J1534" s="68"/>
      <c r="K1534" s="61"/>
      <c r="L1534" s="68"/>
      <c r="W1534" s="46" t="s">
        <v>665</v>
      </c>
    </row>
    <row r="1535" spans="1:23" hidden="1" x14ac:dyDescent="0.2">
      <c r="A1535" s="57"/>
      <c r="B1535" s="46"/>
      <c r="C1535" s="141"/>
      <c r="D1535" s="141"/>
      <c r="E1535" s="141"/>
      <c r="F1535" s="141"/>
      <c r="G1535" s="57"/>
      <c r="H1535" s="57"/>
      <c r="I1535" s="57"/>
      <c r="J1535" s="68"/>
      <c r="K1535" s="61"/>
      <c r="L1535" s="68"/>
      <c r="W1535" s="46"/>
    </row>
    <row r="1536" spans="1:23" hidden="1" x14ac:dyDescent="0.2">
      <c r="A1536" s="57"/>
      <c r="B1536" s="46"/>
      <c r="C1536" s="160" t="s">
        <v>675</v>
      </c>
      <c r="D1536" s="160"/>
      <c r="E1536" s="160"/>
      <c r="F1536" s="160"/>
      <c r="G1536" s="57"/>
      <c r="H1536" s="57"/>
      <c r="I1536" s="57"/>
      <c r="J1536" s="77"/>
      <c r="K1536" s="105"/>
      <c r="L1536" s="64">
        <v>5342949.6100000003</v>
      </c>
      <c r="W1536" s="106" t="s">
        <v>675</v>
      </c>
    </row>
    <row r="1537" spans="1:23" hidden="1" x14ac:dyDescent="0.2">
      <c r="A1537" s="57"/>
      <c r="B1537" s="46"/>
      <c r="C1537" s="141" t="s">
        <v>676</v>
      </c>
      <c r="D1537" s="141"/>
      <c r="E1537" s="141"/>
      <c r="F1537" s="141"/>
      <c r="G1537" s="57"/>
      <c r="H1537" s="57"/>
      <c r="I1537" s="57"/>
      <c r="J1537" s="68"/>
      <c r="K1537" s="61"/>
      <c r="L1537" s="71">
        <v>5342949.6100000003</v>
      </c>
      <c r="W1537" s="46" t="s">
        <v>676</v>
      </c>
    </row>
    <row r="1538" spans="1:23" hidden="1" x14ac:dyDescent="0.2">
      <c r="A1538" s="57"/>
      <c r="B1538" s="46"/>
      <c r="C1538" s="159" t="s">
        <v>662</v>
      </c>
      <c r="D1538" s="159"/>
      <c r="E1538" s="159"/>
      <c r="F1538" s="159"/>
      <c r="G1538" s="57"/>
      <c r="H1538" s="57"/>
      <c r="I1538" s="57"/>
      <c r="J1538" s="103"/>
      <c r="K1538" s="104"/>
      <c r="L1538" s="103"/>
      <c r="W1538" s="65" t="s">
        <v>662</v>
      </c>
    </row>
    <row r="1539" spans="1:23" hidden="1" x14ac:dyDescent="0.2">
      <c r="A1539" s="57"/>
      <c r="B1539" s="46"/>
      <c r="C1539" s="141" t="s">
        <v>677</v>
      </c>
      <c r="D1539" s="141"/>
      <c r="E1539" s="141"/>
      <c r="F1539" s="141"/>
      <c r="G1539" s="57"/>
      <c r="H1539" s="57"/>
      <c r="I1539" s="57"/>
      <c r="J1539" s="68"/>
      <c r="K1539" s="61"/>
      <c r="L1539" s="71">
        <v>2664590.36</v>
      </c>
      <c r="W1539" s="46" t="s">
        <v>677</v>
      </c>
    </row>
    <row r="1540" spans="1:23" hidden="1" x14ac:dyDescent="0.2">
      <c r="A1540" s="57"/>
      <c r="B1540" s="46"/>
      <c r="C1540" s="159" t="s">
        <v>646</v>
      </c>
      <c r="D1540" s="159"/>
      <c r="E1540" s="159"/>
      <c r="F1540" s="159"/>
      <c r="G1540" s="57"/>
      <c r="H1540" s="57"/>
      <c r="I1540" s="57"/>
      <c r="J1540" s="103"/>
      <c r="K1540" s="104"/>
      <c r="L1540" s="103"/>
      <c r="W1540" s="65" t="s">
        <v>646</v>
      </c>
    </row>
    <row r="1541" spans="1:23" hidden="1" x14ac:dyDescent="0.2">
      <c r="A1541" s="57"/>
      <c r="B1541" s="46"/>
      <c r="C1541" s="141" t="s">
        <v>647</v>
      </c>
      <c r="D1541" s="141"/>
      <c r="E1541" s="141"/>
      <c r="F1541" s="141"/>
      <c r="G1541" s="57"/>
      <c r="H1541" s="57"/>
      <c r="I1541" s="57"/>
      <c r="J1541" s="68"/>
      <c r="K1541" s="61"/>
      <c r="L1541" s="71">
        <v>1516281.13</v>
      </c>
      <c r="W1541" s="46" t="s">
        <v>647</v>
      </c>
    </row>
    <row r="1542" spans="1:23" hidden="1" x14ac:dyDescent="0.2">
      <c r="A1542" s="57"/>
      <c r="B1542" s="46"/>
      <c r="C1542" s="141" t="s">
        <v>648</v>
      </c>
      <c r="D1542" s="141"/>
      <c r="E1542" s="141"/>
      <c r="F1542" s="141"/>
      <c r="G1542" s="57"/>
      <c r="H1542" s="57"/>
      <c r="I1542" s="57"/>
      <c r="J1542" s="68"/>
      <c r="K1542" s="61"/>
      <c r="L1542" s="70">
        <v>15291.61</v>
      </c>
      <c r="W1542" s="46" t="s">
        <v>648</v>
      </c>
    </row>
    <row r="1543" spans="1:23" hidden="1" x14ac:dyDescent="0.2">
      <c r="A1543" s="57"/>
      <c r="B1543" s="46"/>
      <c r="C1543" s="141" t="s">
        <v>649</v>
      </c>
      <c r="D1543" s="141"/>
      <c r="E1543" s="141"/>
      <c r="F1543" s="141"/>
      <c r="G1543" s="57"/>
      <c r="H1543" s="57"/>
      <c r="I1543" s="57"/>
      <c r="J1543" s="68"/>
      <c r="K1543" s="61"/>
      <c r="L1543" s="70">
        <v>19494.96</v>
      </c>
      <c r="W1543" s="46" t="s">
        <v>649</v>
      </c>
    </row>
    <row r="1544" spans="1:23" hidden="1" x14ac:dyDescent="0.2">
      <c r="A1544" s="57"/>
      <c r="B1544" s="46"/>
      <c r="C1544" s="141" t="s">
        <v>650</v>
      </c>
      <c r="D1544" s="141"/>
      <c r="E1544" s="141"/>
      <c r="F1544" s="141"/>
      <c r="G1544" s="57"/>
      <c r="H1544" s="57"/>
      <c r="I1544" s="57"/>
      <c r="J1544" s="68"/>
      <c r="K1544" s="61"/>
      <c r="L1544" s="71">
        <v>1113522.6599999999</v>
      </c>
      <c r="W1544" s="46" t="s">
        <v>650</v>
      </c>
    </row>
    <row r="1545" spans="1:23" hidden="1" x14ac:dyDescent="0.2">
      <c r="A1545" s="57"/>
      <c r="B1545" s="46"/>
      <c r="C1545" s="141" t="s">
        <v>651</v>
      </c>
      <c r="D1545" s="141"/>
      <c r="E1545" s="141"/>
      <c r="F1545" s="141"/>
      <c r="G1545" s="57"/>
      <c r="H1545" s="57"/>
      <c r="I1545" s="57"/>
      <c r="J1545" s="68"/>
      <c r="K1545" s="61"/>
      <c r="L1545" s="68"/>
      <c r="W1545" s="46" t="s">
        <v>651</v>
      </c>
    </row>
    <row r="1546" spans="1:23" hidden="1" x14ac:dyDescent="0.2">
      <c r="A1546" s="57"/>
      <c r="B1546" s="46"/>
      <c r="C1546" s="141" t="s">
        <v>678</v>
      </c>
      <c r="D1546" s="141"/>
      <c r="E1546" s="141"/>
      <c r="F1546" s="141"/>
      <c r="G1546" s="57"/>
      <c r="H1546" s="57"/>
      <c r="I1546" s="57"/>
      <c r="J1546" s="68"/>
      <c r="K1546" s="61"/>
      <c r="L1546" s="71">
        <v>1535776.09</v>
      </c>
      <c r="W1546" s="46" t="s">
        <v>678</v>
      </c>
    </row>
    <row r="1547" spans="1:23" hidden="1" x14ac:dyDescent="0.2">
      <c r="A1547" s="57"/>
      <c r="B1547" s="46"/>
      <c r="C1547" s="141" t="s">
        <v>679</v>
      </c>
      <c r="D1547" s="141"/>
      <c r="E1547" s="141"/>
      <c r="F1547" s="141"/>
      <c r="G1547" s="57"/>
      <c r="H1547" s="57"/>
      <c r="I1547" s="57"/>
      <c r="J1547" s="68"/>
      <c r="K1547" s="61"/>
      <c r="L1547" s="71">
        <v>1698155.27</v>
      </c>
      <c r="W1547" s="46" t="s">
        <v>679</v>
      </c>
    </row>
    <row r="1548" spans="1:23" hidden="1" x14ac:dyDescent="0.2">
      <c r="A1548" s="57"/>
      <c r="B1548" s="46"/>
      <c r="C1548" s="141" t="s">
        <v>680</v>
      </c>
      <c r="D1548" s="141"/>
      <c r="E1548" s="141"/>
      <c r="F1548" s="141"/>
      <c r="G1548" s="57"/>
      <c r="H1548" s="57"/>
      <c r="I1548" s="57"/>
      <c r="J1548" s="68"/>
      <c r="K1548" s="61"/>
      <c r="L1548" s="71">
        <v>980203.98</v>
      </c>
      <c r="W1548" s="46" t="s">
        <v>680</v>
      </c>
    </row>
    <row r="1549" spans="1:23" hidden="1" x14ac:dyDescent="0.2">
      <c r="A1549" s="57"/>
      <c r="B1549" s="46"/>
      <c r="C1549" s="141" t="s">
        <v>681</v>
      </c>
      <c r="D1549" s="141"/>
      <c r="E1549" s="141"/>
      <c r="F1549" s="141"/>
      <c r="G1549" s="57"/>
      <c r="H1549" s="57"/>
      <c r="I1549" s="57"/>
      <c r="J1549" s="68"/>
      <c r="K1549" s="61"/>
      <c r="L1549" s="68"/>
      <c r="W1549" s="46" t="s">
        <v>681</v>
      </c>
    </row>
    <row r="1550" spans="1:23" hidden="1" x14ac:dyDescent="0.2">
      <c r="A1550" s="57"/>
      <c r="B1550" s="46"/>
      <c r="C1550" s="141" t="s">
        <v>682</v>
      </c>
      <c r="D1550" s="141"/>
      <c r="E1550" s="141"/>
      <c r="F1550" s="141"/>
      <c r="G1550" s="57"/>
      <c r="H1550" s="57"/>
      <c r="I1550" s="57"/>
      <c r="J1550" s="68"/>
      <c r="K1550" s="61"/>
      <c r="L1550" s="68"/>
      <c r="W1550" s="46" t="s">
        <v>682</v>
      </c>
    </row>
    <row r="1551" spans="1:23" hidden="1" x14ac:dyDescent="0.2">
      <c r="A1551" s="57"/>
      <c r="B1551" s="46"/>
      <c r="C1551" s="141"/>
      <c r="D1551" s="141"/>
      <c r="E1551" s="141"/>
      <c r="F1551" s="141"/>
      <c r="G1551" s="57"/>
      <c r="H1551" s="57"/>
      <c r="I1551" s="57"/>
      <c r="J1551" s="68"/>
      <c r="K1551" s="61"/>
      <c r="L1551" s="68"/>
      <c r="W1551" s="46"/>
    </row>
    <row r="1552" spans="1:23" hidden="1" x14ac:dyDescent="0.2">
      <c r="A1552" s="57"/>
      <c r="B1552" s="46"/>
      <c r="C1552" s="141" t="s">
        <v>656</v>
      </c>
      <c r="D1552" s="141"/>
      <c r="E1552" s="141"/>
      <c r="F1552" s="141"/>
      <c r="G1552" s="57"/>
      <c r="H1552" s="57"/>
      <c r="I1552" s="57"/>
      <c r="J1552" s="68"/>
      <c r="K1552" s="61"/>
      <c r="L1552" s="68"/>
      <c r="W1552" s="46" t="s">
        <v>656</v>
      </c>
    </row>
    <row r="1553" spans="1:23" hidden="1" x14ac:dyDescent="0.2">
      <c r="A1553" s="57"/>
      <c r="B1553" s="46"/>
      <c r="C1553" s="141" t="s">
        <v>683</v>
      </c>
      <c r="D1553" s="141"/>
      <c r="E1553" s="141"/>
      <c r="F1553" s="141"/>
      <c r="G1553" s="57"/>
      <c r="H1553" s="57"/>
      <c r="I1553" s="57"/>
      <c r="J1553" s="68"/>
      <c r="K1553" s="61"/>
      <c r="L1553" s="71">
        <v>1113522.6599999999</v>
      </c>
      <c r="W1553" s="46" t="s">
        <v>683</v>
      </c>
    </row>
    <row r="1554" spans="1:23" hidden="1" x14ac:dyDescent="0.2">
      <c r="A1554" s="57"/>
      <c r="B1554" s="46"/>
      <c r="C1554" s="141" t="s">
        <v>684</v>
      </c>
      <c r="D1554" s="141"/>
      <c r="E1554" s="141"/>
      <c r="F1554" s="141"/>
      <c r="G1554" s="57"/>
      <c r="H1554" s="57"/>
      <c r="I1554" s="57"/>
      <c r="J1554" s="68"/>
      <c r="K1554" s="61"/>
      <c r="L1554" s="68"/>
      <c r="W1554" s="46" t="s">
        <v>684</v>
      </c>
    </row>
    <row r="1555" spans="1:23" hidden="1" x14ac:dyDescent="0.2">
      <c r="A1555" s="57"/>
      <c r="B1555" s="46"/>
      <c r="C1555" s="141" t="s">
        <v>685</v>
      </c>
      <c r="D1555" s="141"/>
      <c r="E1555" s="141"/>
      <c r="F1555" s="141"/>
      <c r="G1555" s="57"/>
      <c r="H1555" s="57"/>
      <c r="I1555" s="57"/>
      <c r="J1555" s="68"/>
      <c r="K1555" s="61"/>
      <c r="L1555" s="68"/>
      <c r="W1555" s="46" t="s">
        <v>685</v>
      </c>
    </row>
    <row r="1556" spans="1:23" hidden="1" x14ac:dyDescent="0.2">
      <c r="A1556" s="57"/>
      <c r="B1556" s="46"/>
      <c r="C1556" s="141" t="s">
        <v>686</v>
      </c>
      <c r="D1556" s="141"/>
      <c r="E1556" s="141"/>
      <c r="F1556" s="141"/>
      <c r="G1556" s="57"/>
      <c r="H1556" s="57"/>
      <c r="I1556" s="57"/>
      <c r="J1556" s="68"/>
      <c r="K1556" s="61"/>
      <c r="L1556" s="68"/>
      <c r="W1556" s="46" t="s">
        <v>686</v>
      </c>
    </row>
    <row r="1557" spans="1:23" hidden="1" x14ac:dyDescent="0.2">
      <c r="A1557" s="57"/>
      <c r="B1557" s="46"/>
      <c r="C1557" s="141" t="s">
        <v>657</v>
      </c>
      <c r="D1557" s="141"/>
      <c r="E1557" s="141"/>
      <c r="F1557" s="141"/>
      <c r="G1557" s="61">
        <v>4003.762248</v>
      </c>
      <c r="H1557" s="57"/>
      <c r="I1557" s="57"/>
      <c r="J1557" s="68"/>
      <c r="K1557" s="61"/>
      <c r="L1557" s="61"/>
      <c r="W1557" s="46" t="s">
        <v>657</v>
      </c>
    </row>
    <row r="1558" spans="1:23" hidden="1" x14ac:dyDescent="0.2">
      <c r="A1558" s="57"/>
      <c r="B1558" s="46"/>
      <c r="C1558" s="141" t="s">
        <v>658</v>
      </c>
      <c r="D1558" s="141"/>
      <c r="E1558" s="141"/>
      <c r="F1558" s="141"/>
      <c r="G1558" s="61">
        <v>52.377631700000002</v>
      </c>
      <c r="H1558" s="57"/>
      <c r="I1558" s="57"/>
      <c r="J1558" s="68"/>
      <c r="K1558" s="61"/>
      <c r="L1558" s="61"/>
      <c r="W1558" s="46" t="s">
        <v>658</v>
      </c>
    </row>
    <row r="1559" spans="1:23" hidden="1" x14ac:dyDescent="0.2">
      <c r="A1559" s="57"/>
      <c r="B1559" s="46"/>
      <c r="C1559" s="141" t="s">
        <v>687</v>
      </c>
      <c r="D1559" s="141"/>
      <c r="E1559" s="141"/>
      <c r="F1559" s="141"/>
      <c r="G1559" s="57"/>
      <c r="H1559" s="57"/>
      <c r="I1559" s="57"/>
      <c r="J1559" s="68"/>
      <c r="K1559" s="61"/>
      <c r="L1559" s="107">
        <v>4056.1398797000002</v>
      </c>
      <c r="W1559" s="46" t="s">
        <v>687</v>
      </c>
    </row>
    <row r="1560" spans="1:23" hidden="1" x14ac:dyDescent="0.2">
      <c r="A1560" s="57"/>
      <c r="B1560" s="46"/>
      <c r="C1560" s="141" t="s">
        <v>688</v>
      </c>
      <c r="D1560" s="141"/>
      <c r="E1560" s="141"/>
      <c r="F1560" s="141"/>
      <c r="G1560" s="57"/>
      <c r="H1560" s="57"/>
      <c r="I1560" s="57"/>
      <c r="J1560" s="68"/>
      <c r="K1560" s="61"/>
      <c r="L1560" s="68"/>
      <c r="W1560" s="46" t="s">
        <v>688</v>
      </c>
    </row>
    <row r="1561" spans="1:23" hidden="1" x14ac:dyDescent="0.2">
      <c r="A1561" s="57"/>
      <c r="B1561" s="46"/>
      <c r="C1561" s="141" t="s">
        <v>689</v>
      </c>
      <c r="D1561" s="141"/>
      <c r="E1561" s="141"/>
      <c r="F1561" s="141"/>
      <c r="G1561" s="57"/>
      <c r="H1561" s="57"/>
      <c r="I1561" s="57"/>
      <c r="J1561" s="68"/>
      <c r="K1561" s="61"/>
      <c r="L1561" s="68"/>
      <c r="W1561" s="46" t="s">
        <v>689</v>
      </c>
    </row>
    <row r="1562" spans="1:23" hidden="1" x14ac:dyDescent="0.2">
      <c r="A1562" s="57"/>
      <c r="B1562" s="46"/>
      <c r="C1562" s="141" t="s">
        <v>690</v>
      </c>
      <c r="D1562" s="141"/>
      <c r="E1562" s="141"/>
      <c r="F1562" s="141"/>
      <c r="G1562" s="57"/>
      <c r="H1562" s="57"/>
      <c r="I1562" s="57"/>
      <c r="J1562" s="68"/>
      <c r="K1562" s="61"/>
      <c r="L1562" s="71">
        <v>1516281.13</v>
      </c>
      <c r="W1562" s="46" t="s">
        <v>690</v>
      </c>
    </row>
    <row r="1563" spans="1:23" hidden="1" x14ac:dyDescent="0.2">
      <c r="A1563" s="57"/>
      <c r="B1563" s="46"/>
      <c r="C1563" s="141" t="s">
        <v>691</v>
      </c>
      <c r="D1563" s="141"/>
      <c r="E1563" s="141"/>
      <c r="F1563" s="141"/>
      <c r="G1563" s="57"/>
      <c r="H1563" s="57"/>
      <c r="I1563" s="57"/>
      <c r="J1563" s="68"/>
      <c r="K1563" s="61"/>
      <c r="L1563" s="70">
        <v>15291.61</v>
      </c>
      <c r="W1563" s="46" t="s">
        <v>691</v>
      </c>
    </row>
    <row r="1564" spans="1:23" hidden="1" x14ac:dyDescent="0.2">
      <c r="A1564" s="57"/>
      <c r="B1564" s="46"/>
      <c r="C1564" s="141" t="s">
        <v>692</v>
      </c>
      <c r="D1564" s="141"/>
      <c r="E1564" s="141"/>
      <c r="F1564" s="141"/>
      <c r="G1564" s="57"/>
      <c r="H1564" s="57"/>
      <c r="I1564" s="57"/>
      <c r="J1564" s="68"/>
      <c r="K1564" s="61"/>
      <c r="L1564" s="70">
        <v>19494.96</v>
      </c>
      <c r="W1564" s="46" t="s">
        <v>692</v>
      </c>
    </row>
    <row r="1565" spans="1:23" hidden="1" x14ac:dyDescent="0.2">
      <c r="A1565" s="57"/>
      <c r="B1565" s="46"/>
      <c r="C1565" s="141" t="s">
        <v>693</v>
      </c>
      <c r="D1565" s="141"/>
      <c r="E1565" s="141"/>
      <c r="F1565" s="141"/>
      <c r="G1565" s="57"/>
      <c r="H1565" s="57"/>
      <c r="I1565" s="57"/>
      <c r="J1565" s="68"/>
      <c r="K1565" s="61"/>
      <c r="L1565" s="71">
        <v>1113522.6599999999</v>
      </c>
      <c r="W1565" s="46" t="s">
        <v>693</v>
      </c>
    </row>
    <row r="1566" spans="1:23" hidden="1" x14ac:dyDescent="0.2">
      <c r="A1566" s="57"/>
      <c r="B1566" s="46"/>
      <c r="C1566" s="141" t="s">
        <v>694</v>
      </c>
      <c r="D1566" s="141"/>
      <c r="E1566" s="141"/>
      <c r="F1566" s="141"/>
      <c r="G1566" s="57"/>
      <c r="H1566" s="57"/>
      <c r="I1566" s="57"/>
      <c r="J1566" s="68"/>
      <c r="K1566" s="61"/>
      <c r="L1566" s="71">
        <v>1535776.09</v>
      </c>
      <c r="W1566" s="46" t="s">
        <v>694</v>
      </c>
    </row>
    <row r="1567" spans="1:23" hidden="1" x14ac:dyDescent="0.2">
      <c r="A1567" s="57"/>
      <c r="B1567" s="46"/>
      <c r="C1567" s="141" t="s">
        <v>695</v>
      </c>
      <c r="D1567" s="141"/>
      <c r="E1567" s="141"/>
      <c r="F1567" s="141"/>
      <c r="G1567" s="57"/>
      <c r="H1567" s="57"/>
      <c r="I1567" s="57"/>
      <c r="J1567" s="68"/>
      <c r="K1567" s="61"/>
      <c r="L1567" s="71">
        <v>1698155.27</v>
      </c>
      <c r="W1567" s="46" t="s">
        <v>695</v>
      </c>
    </row>
    <row r="1568" spans="1:23" hidden="1" x14ac:dyDescent="0.2">
      <c r="A1568" s="57"/>
      <c r="B1568" s="46"/>
      <c r="C1568" s="141" t="s">
        <v>696</v>
      </c>
      <c r="D1568" s="141"/>
      <c r="E1568" s="141"/>
      <c r="F1568" s="141"/>
      <c r="G1568" s="57"/>
      <c r="H1568" s="57"/>
      <c r="I1568" s="57"/>
      <c r="J1568" s="68"/>
      <c r="K1568" s="61"/>
      <c r="L1568" s="71">
        <v>980203.98</v>
      </c>
      <c r="W1568" s="46" t="s">
        <v>696</v>
      </c>
    </row>
    <row r="1569" spans="1:23" ht="25.5" hidden="1" x14ac:dyDescent="0.2">
      <c r="A1569" s="57"/>
      <c r="B1569" s="46"/>
      <c r="C1569" s="141" t="s">
        <v>697</v>
      </c>
      <c r="D1569" s="141"/>
      <c r="E1569" s="141"/>
      <c r="F1569" s="141"/>
      <c r="G1569" s="57"/>
      <c r="H1569" s="57"/>
      <c r="I1569" s="57"/>
      <c r="J1569" s="68"/>
      <c r="K1569" s="61"/>
      <c r="L1569" s="68"/>
      <c r="W1569" s="46" t="s">
        <v>697</v>
      </c>
    </row>
    <row r="1570" spans="1:23" hidden="1" x14ac:dyDescent="0.2">
      <c r="A1570" s="57"/>
      <c r="B1570" s="46"/>
      <c r="C1570" s="141" t="s">
        <v>698</v>
      </c>
      <c r="D1570" s="141"/>
      <c r="E1570" s="141"/>
      <c r="F1570" s="141"/>
      <c r="G1570" s="57"/>
      <c r="H1570" s="57"/>
      <c r="I1570" s="57"/>
      <c r="J1570" s="68"/>
      <c r="K1570" s="61"/>
      <c r="L1570" s="68"/>
      <c r="W1570" s="46" t="s">
        <v>698</v>
      </c>
    </row>
    <row r="1571" spans="1:23" hidden="1" x14ac:dyDescent="0.2">
      <c r="A1571" s="57"/>
      <c r="B1571" s="46"/>
      <c r="C1571" s="141" t="s">
        <v>699</v>
      </c>
      <c r="D1571" s="141"/>
      <c r="E1571" s="141"/>
      <c r="F1571" s="141"/>
      <c r="G1571" s="57"/>
      <c r="H1571" s="57"/>
      <c r="I1571" s="57"/>
      <c r="J1571" s="68"/>
      <c r="K1571" s="61"/>
      <c r="L1571" s="71">
        <v>2664590.36</v>
      </c>
      <c r="W1571" s="46" t="s">
        <v>699</v>
      </c>
    </row>
    <row r="1572" spans="1:23" hidden="1" x14ac:dyDescent="0.2">
      <c r="A1572" s="57"/>
      <c r="B1572" s="46"/>
      <c r="C1572" s="141" t="s">
        <v>700</v>
      </c>
      <c r="D1572" s="141"/>
      <c r="E1572" s="141"/>
      <c r="F1572" s="141"/>
      <c r="G1572" s="57"/>
      <c r="H1572" s="57"/>
      <c r="I1572" s="57"/>
      <c r="J1572" s="68"/>
      <c r="K1572" s="61"/>
      <c r="L1572" s="107">
        <v>4003.762248</v>
      </c>
      <c r="W1572" s="46" t="s">
        <v>700</v>
      </c>
    </row>
    <row r="1573" spans="1:23" hidden="1" x14ac:dyDescent="0.2">
      <c r="A1573" s="57"/>
      <c r="B1573" s="46"/>
      <c r="C1573" s="141" t="s">
        <v>701</v>
      </c>
      <c r="D1573" s="141"/>
      <c r="E1573" s="141"/>
      <c r="F1573" s="141"/>
      <c r="G1573" s="57"/>
      <c r="H1573" s="57"/>
      <c r="I1573" s="57"/>
      <c r="J1573" s="68"/>
      <c r="K1573" s="61"/>
      <c r="L1573" s="107">
        <v>52.377631700000002</v>
      </c>
      <c r="W1573" s="46" t="s">
        <v>701</v>
      </c>
    </row>
    <row r="1574" spans="1:23" ht="25.5" hidden="1" x14ac:dyDescent="0.2">
      <c r="A1574" s="57"/>
      <c r="B1574" s="46"/>
      <c r="C1574" s="141" t="s">
        <v>702</v>
      </c>
      <c r="D1574" s="141"/>
      <c r="E1574" s="141"/>
      <c r="F1574" s="141"/>
      <c r="G1574" s="57"/>
      <c r="H1574" s="57"/>
      <c r="I1574" s="57"/>
      <c r="J1574" s="68"/>
      <c r="K1574" s="61"/>
      <c r="L1574" s="107">
        <v>4056.1398797000002</v>
      </c>
      <c r="W1574" s="46" t="s">
        <v>702</v>
      </c>
    </row>
    <row r="1575" spans="1:23" hidden="1" x14ac:dyDescent="0.2">
      <c r="A1575" s="57"/>
      <c r="B1575" s="46"/>
      <c r="C1575" s="141" t="s">
        <v>703</v>
      </c>
      <c r="D1575" s="141"/>
      <c r="E1575" s="141"/>
      <c r="F1575" s="141"/>
      <c r="G1575" s="57"/>
      <c r="H1575" s="57"/>
      <c r="I1575" s="57"/>
      <c r="J1575" s="68"/>
      <c r="K1575" s="61"/>
      <c r="L1575" s="68"/>
      <c r="W1575" s="46" t="s">
        <v>703</v>
      </c>
    </row>
    <row r="1576" spans="1:23" hidden="1" x14ac:dyDescent="0.2">
      <c r="A1576" s="57"/>
      <c r="B1576" s="46"/>
      <c r="C1576" s="141" t="s">
        <v>704</v>
      </c>
      <c r="D1576" s="141"/>
      <c r="E1576" s="141"/>
      <c r="F1576" s="141"/>
      <c r="G1576" s="57"/>
      <c r="H1576" s="57"/>
      <c r="I1576" s="57"/>
      <c r="J1576" s="68"/>
      <c r="K1576" s="61"/>
      <c r="L1576" s="68"/>
      <c r="W1576" s="46" t="s">
        <v>704</v>
      </c>
    </row>
    <row r="1577" spans="1:23" hidden="1" x14ac:dyDescent="0.2">
      <c r="A1577" s="57"/>
      <c r="B1577" s="46"/>
      <c r="C1577" s="141" t="s">
        <v>705</v>
      </c>
      <c r="D1577" s="141"/>
      <c r="E1577" s="141"/>
      <c r="F1577" s="141"/>
      <c r="G1577" s="57"/>
      <c r="H1577" s="57"/>
      <c r="I1577" s="57"/>
      <c r="J1577" s="68"/>
      <c r="K1577" s="61"/>
      <c r="L1577" s="68"/>
      <c r="W1577" s="46" t="s">
        <v>705</v>
      </c>
    </row>
    <row r="1578" spans="1:23" hidden="1" x14ac:dyDescent="0.2">
      <c r="A1578" s="57"/>
      <c r="B1578" s="46"/>
      <c r="C1578" s="141" t="s">
        <v>706</v>
      </c>
      <c r="D1578" s="141"/>
      <c r="E1578" s="141"/>
      <c r="F1578" s="141"/>
      <c r="G1578" s="57"/>
      <c r="H1578" s="57"/>
      <c r="I1578" s="57"/>
      <c r="J1578" s="68"/>
      <c r="K1578" s="61"/>
      <c r="L1578" s="68"/>
      <c r="W1578" s="46" t="s">
        <v>706</v>
      </c>
    </row>
    <row r="1579" spans="1:23" hidden="1" x14ac:dyDescent="0.2">
      <c r="A1579" s="57"/>
      <c r="B1579" s="46"/>
      <c r="C1579" s="141" t="s">
        <v>707</v>
      </c>
      <c r="D1579" s="141"/>
      <c r="E1579" s="141"/>
      <c r="F1579" s="141"/>
      <c r="G1579" s="57"/>
      <c r="H1579" s="57"/>
      <c r="I1579" s="57"/>
      <c r="J1579" s="68"/>
      <c r="K1579" s="61"/>
      <c r="L1579" s="68"/>
      <c r="W1579" s="46" t="s">
        <v>707</v>
      </c>
    </row>
    <row r="1580" spans="1:23" hidden="1" x14ac:dyDescent="0.2">
      <c r="A1580" s="57"/>
      <c r="B1580" s="46"/>
      <c r="C1580" s="141" t="s">
        <v>708</v>
      </c>
      <c r="D1580" s="141"/>
      <c r="E1580" s="141"/>
      <c r="F1580" s="141"/>
      <c r="G1580" s="57"/>
      <c r="H1580" s="57"/>
      <c r="I1580" s="57"/>
      <c r="J1580" s="68"/>
      <c r="K1580" s="61"/>
      <c r="L1580" s="68"/>
      <c r="W1580" s="46" t="s">
        <v>708</v>
      </c>
    </row>
    <row r="1581" spans="1:23" hidden="1" x14ac:dyDescent="0.2">
      <c r="A1581" s="57"/>
      <c r="B1581" s="46"/>
      <c r="C1581" s="141" t="s">
        <v>709</v>
      </c>
      <c r="D1581" s="141"/>
      <c r="E1581" s="141"/>
      <c r="F1581" s="141"/>
      <c r="G1581" s="57"/>
      <c r="H1581" s="57"/>
      <c r="I1581" s="57"/>
      <c r="J1581" s="68"/>
      <c r="K1581" s="61"/>
      <c r="L1581" s="68"/>
      <c r="W1581" s="46" t="s">
        <v>709</v>
      </c>
    </row>
    <row r="1582" spans="1:23" ht="25.5" hidden="1" x14ac:dyDescent="0.2">
      <c r="A1582" s="57"/>
      <c r="B1582" s="46"/>
      <c r="C1582" s="141" t="s">
        <v>710</v>
      </c>
      <c r="D1582" s="141"/>
      <c r="E1582" s="141"/>
      <c r="F1582" s="141"/>
      <c r="G1582" s="57"/>
      <c r="H1582" s="57"/>
      <c r="I1582" s="57"/>
      <c r="J1582" s="68"/>
      <c r="K1582" s="61"/>
      <c r="L1582" s="68"/>
      <c r="W1582" s="46" t="s">
        <v>710</v>
      </c>
    </row>
    <row r="1583" spans="1:23" hidden="1" x14ac:dyDescent="0.2">
      <c r="A1583" s="57"/>
      <c r="B1583" s="46"/>
      <c r="C1583" s="141" t="s">
        <v>711</v>
      </c>
      <c r="D1583" s="141"/>
      <c r="E1583" s="141"/>
      <c r="F1583" s="141"/>
      <c r="G1583" s="57"/>
      <c r="H1583" s="57"/>
      <c r="I1583" s="57"/>
      <c r="J1583" s="68"/>
      <c r="K1583" s="61"/>
      <c r="L1583" s="68"/>
      <c r="W1583" s="46" t="s">
        <v>711</v>
      </c>
    </row>
    <row r="1584" spans="1:23" hidden="1" x14ac:dyDescent="0.2">
      <c r="A1584" s="57"/>
      <c r="B1584" s="46"/>
      <c r="C1584" s="141" t="s">
        <v>712</v>
      </c>
      <c r="D1584" s="141"/>
      <c r="E1584" s="141"/>
      <c r="F1584" s="141"/>
      <c r="G1584" s="57"/>
      <c r="H1584" s="57"/>
      <c r="I1584" s="57"/>
      <c r="J1584" s="68"/>
      <c r="K1584" s="61"/>
      <c r="L1584" s="68"/>
      <c r="W1584" s="46" t="s">
        <v>712</v>
      </c>
    </row>
    <row r="1585" spans="1:23" hidden="1" x14ac:dyDescent="0.2">
      <c r="A1585" s="57"/>
      <c r="B1585" s="46"/>
      <c r="C1585" s="141" t="s">
        <v>713</v>
      </c>
      <c r="D1585" s="141"/>
      <c r="E1585" s="141"/>
      <c r="F1585" s="141"/>
      <c r="G1585" s="57"/>
      <c r="H1585" s="57"/>
      <c r="I1585" s="57"/>
      <c r="J1585" s="68"/>
      <c r="K1585" s="61"/>
      <c r="L1585" s="68"/>
      <c r="W1585" s="46" t="s">
        <v>713</v>
      </c>
    </row>
    <row r="1586" spans="1:23" hidden="1" x14ac:dyDescent="0.2">
      <c r="A1586" s="57"/>
      <c r="B1586" s="46"/>
      <c r="C1586" s="141" t="s">
        <v>714</v>
      </c>
      <c r="D1586" s="141"/>
      <c r="E1586" s="141"/>
      <c r="F1586" s="141"/>
      <c r="G1586" s="57"/>
      <c r="H1586" s="57"/>
      <c r="I1586" s="57"/>
      <c r="J1586" s="68"/>
      <c r="K1586" s="61"/>
      <c r="L1586" s="68"/>
      <c r="W1586" s="46" t="s">
        <v>714</v>
      </c>
    </row>
    <row r="1587" spans="1:23" ht="25.5" hidden="1" x14ac:dyDescent="0.2">
      <c r="A1587" s="57"/>
      <c r="B1587" s="46"/>
      <c r="C1587" s="141" t="s">
        <v>715</v>
      </c>
      <c r="D1587" s="141"/>
      <c r="E1587" s="141"/>
      <c r="F1587" s="141"/>
      <c r="G1587" s="57"/>
      <c r="H1587" s="57"/>
      <c r="I1587" s="57"/>
      <c r="J1587" s="68"/>
      <c r="K1587" s="61"/>
      <c r="L1587" s="68"/>
      <c r="W1587" s="46" t="s">
        <v>715</v>
      </c>
    </row>
    <row r="1588" spans="1:23" hidden="1" x14ac:dyDescent="0.2">
      <c r="A1588" s="57"/>
      <c r="B1588" s="46"/>
      <c r="C1588" s="141" t="s">
        <v>716</v>
      </c>
      <c r="D1588" s="141"/>
      <c r="E1588" s="141"/>
      <c r="F1588" s="141"/>
      <c r="G1588" s="57"/>
      <c r="H1588" s="57"/>
      <c r="I1588" s="57"/>
      <c r="J1588" s="68"/>
      <c r="K1588" s="61"/>
      <c r="L1588" s="68"/>
      <c r="W1588" s="46" t="s">
        <v>716</v>
      </c>
    </row>
    <row r="1589" spans="1:23" hidden="1" x14ac:dyDescent="0.2">
      <c r="A1589" s="57"/>
      <c r="B1589" s="46"/>
      <c r="C1589" s="141" t="s">
        <v>717</v>
      </c>
      <c r="D1589" s="141"/>
      <c r="E1589" s="141"/>
      <c r="F1589" s="141"/>
      <c r="G1589" s="57"/>
      <c r="H1589" s="57"/>
      <c r="I1589" s="57"/>
      <c r="J1589" s="68"/>
      <c r="K1589" s="61"/>
      <c r="L1589" s="68"/>
      <c r="W1589" s="46" t="s">
        <v>717</v>
      </c>
    </row>
    <row r="1590" spans="1:23" hidden="1" x14ac:dyDescent="0.2">
      <c r="A1590" s="57"/>
      <c r="B1590" s="46"/>
      <c r="C1590" s="141" t="s">
        <v>718</v>
      </c>
      <c r="D1590" s="141"/>
      <c r="E1590" s="141"/>
      <c r="F1590" s="141"/>
      <c r="G1590" s="57"/>
      <c r="H1590" s="57"/>
      <c r="I1590" s="57"/>
      <c r="J1590" s="68"/>
      <c r="K1590" s="61"/>
      <c r="L1590" s="68"/>
      <c r="W1590" s="46" t="s">
        <v>718</v>
      </c>
    </row>
    <row r="1591" spans="1:23" hidden="1" x14ac:dyDescent="0.2">
      <c r="A1591" s="57"/>
      <c r="B1591" s="46"/>
      <c r="C1591" s="141" t="s">
        <v>719</v>
      </c>
      <c r="D1591" s="141"/>
      <c r="E1591" s="141"/>
      <c r="F1591" s="141"/>
      <c r="G1591" s="57"/>
      <c r="H1591" s="57"/>
      <c r="I1591" s="57"/>
      <c r="J1591" s="68"/>
      <c r="K1591" s="61"/>
      <c r="L1591" s="68"/>
      <c r="W1591" s="46" t="s">
        <v>719</v>
      </c>
    </row>
    <row r="1592" spans="1:23" hidden="1" x14ac:dyDescent="0.2">
      <c r="A1592" s="57"/>
      <c r="B1592" s="46"/>
      <c r="C1592" s="141" t="s">
        <v>720</v>
      </c>
      <c r="D1592" s="141"/>
      <c r="E1592" s="141"/>
      <c r="F1592" s="141"/>
      <c r="G1592" s="57"/>
      <c r="H1592" s="57"/>
      <c r="I1592" s="57"/>
      <c r="J1592" s="68"/>
      <c r="K1592" s="61"/>
      <c r="L1592" s="68"/>
      <c r="W1592" s="46" t="s">
        <v>720</v>
      </c>
    </row>
    <row r="1593" spans="1:23" hidden="1" x14ac:dyDescent="0.2">
      <c r="A1593" s="57"/>
      <c r="B1593" s="46"/>
      <c r="C1593" s="141" t="s">
        <v>721</v>
      </c>
      <c r="D1593" s="141"/>
      <c r="E1593" s="141"/>
      <c r="F1593" s="141"/>
      <c r="G1593" s="57"/>
      <c r="H1593" s="57"/>
      <c r="I1593" s="57"/>
      <c r="J1593" s="68"/>
      <c r="K1593" s="61"/>
      <c r="L1593" s="68"/>
      <c r="W1593" s="46" t="s">
        <v>721</v>
      </c>
    </row>
    <row r="1594" spans="1:23" hidden="1" x14ac:dyDescent="0.2">
      <c r="A1594" s="57"/>
      <c r="B1594" s="46"/>
      <c r="C1594" s="141" t="s">
        <v>722</v>
      </c>
      <c r="D1594" s="141"/>
      <c r="E1594" s="141"/>
      <c r="F1594" s="141"/>
      <c r="G1594" s="57"/>
      <c r="H1594" s="57"/>
      <c r="I1594" s="57"/>
      <c r="J1594" s="68"/>
      <c r="K1594" s="61"/>
      <c r="L1594" s="68"/>
      <c r="W1594" s="46" t="s">
        <v>722</v>
      </c>
    </row>
    <row r="1595" spans="1:23" ht="25.5" hidden="1" x14ac:dyDescent="0.2">
      <c r="A1595" s="57"/>
      <c r="B1595" s="46"/>
      <c r="C1595" s="141" t="s">
        <v>723</v>
      </c>
      <c r="D1595" s="141"/>
      <c r="E1595" s="141"/>
      <c r="F1595" s="141"/>
      <c r="G1595" s="57"/>
      <c r="H1595" s="57"/>
      <c r="I1595" s="57"/>
      <c r="J1595" s="68"/>
      <c r="K1595" s="61"/>
      <c r="L1595" s="68"/>
      <c r="W1595" s="46" t="s">
        <v>723</v>
      </c>
    </row>
    <row r="1596" spans="1:23" hidden="1" x14ac:dyDescent="0.2">
      <c r="A1596" s="57"/>
      <c r="B1596" s="46"/>
      <c r="C1596" s="141" t="s">
        <v>724</v>
      </c>
      <c r="D1596" s="141"/>
      <c r="E1596" s="141"/>
      <c r="F1596" s="141"/>
      <c r="G1596" s="57"/>
      <c r="H1596" s="57"/>
      <c r="I1596" s="57"/>
      <c r="J1596" s="68"/>
      <c r="K1596" s="61"/>
      <c r="L1596" s="68"/>
      <c r="W1596" s="46" t="s">
        <v>724</v>
      </c>
    </row>
    <row r="1597" spans="1:23" hidden="1" x14ac:dyDescent="0.2">
      <c r="A1597" s="57"/>
      <c r="B1597" s="46"/>
      <c r="C1597" s="141" t="s">
        <v>725</v>
      </c>
      <c r="D1597" s="141"/>
      <c r="E1597" s="141"/>
      <c r="F1597" s="141"/>
      <c r="G1597" s="57"/>
      <c r="H1597" s="57"/>
      <c r="I1597" s="57"/>
      <c r="J1597" s="68"/>
      <c r="K1597" s="61"/>
      <c r="L1597" s="68"/>
      <c r="W1597" s="46" t="s">
        <v>725</v>
      </c>
    </row>
    <row r="1598" spans="1:23" hidden="1" x14ac:dyDescent="0.2">
      <c r="A1598" s="57"/>
      <c r="B1598" s="46"/>
      <c r="C1598" s="141" t="s">
        <v>726</v>
      </c>
      <c r="D1598" s="141"/>
      <c r="E1598" s="141"/>
      <c r="F1598" s="141"/>
      <c r="G1598" s="57"/>
      <c r="H1598" s="57"/>
      <c r="I1598" s="57"/>
      <c r="J1598" s="68"/>
      <c r="K1598" s="61"/>
      <c r="L1598" s="68"/>
      <c r="W1598" s="46" t="s">
        <v>726</v>
      </c>
    </row>
    <row r="1599" spans="1:23" hidden="1" x14ac:dyDescent="0.2">
      <c r="A1599" s="57"/>
      <c r="B1599" s="46"/>
      <c r="C1599" s="141" t="s">
        <v>727</v>
      </c>
      <c r="D1599" s="141"/>
      <c r="E1599" s="141"/>
      <c r="F1599" s="141"/>
      <c r="G1599" s="57"/>
      <c r="H1599" s="57"/>
      <c r="I1599" s="57"/>
      <c r="J1599" s="68"/>
      <c r="K1599" s="61"/>
      <c r="L1599" s="68"/>
      <c r="W1599" s="46" t="s">
        <v>727</v>
      </c>
    </row>
    <row r="1600" spans="1:23" ht="25.5" hidden="1" x14ac:dyDescent="0.2">
      <c r="A1600" s="57"/>
      <c r="B1600" s="46"/>
      <c r="C1600" s="141" t="s">
        <v>728</v>
      </c>
      <c r="D1600" s="141"/>
      <c r="E1600" s="141"/>
      <c r="F1600" s="141"/>
      <c r="G1600" s="57"/>
      <c r="H1600" s="57"/>
      <c r="I1600" s="57"/>
      <c r="J1600" s="68"/>
      <c r="K1600" s="61"/>
      <c r="L1600" s="68"/>
      <c r="W1600" s="46" t="s">
        <v>728</v>
      </c>
    </row>
    <row r="1601" spans="1:23" hidden="1" x14ac:dyDescent="0.2">
      <c r="A1601" s="57"/>
      <c r="B1601" s="46"/>
      <c r="C1601" s="141" t="s">
        <v>729</v>
      </c>
      <c r="D1601" s="141"/>
      <c r="E1601" s="141"/>
      <c r="F1601" s="141"/>
      <c r="G1601" s="57"/>
      <c r="H1601" s="57"/>
      <c r="I1601" s="57"/>
      <c r="J1601" s="68"/>
      <c r="K1601" s="61"/>
      <c r="L1601" s="71">
        <v>1516281.13</v>
      </c>
      <c r="W1601" s="46" t="s">
        <v>729</v>
      </c>
    </row>
    <row r="1602" spans="1:23" hidden="1" x14ac:dyDescent="0.2">
      <c r="A1602" s="57"/>
      <c r="B1602" s="46"/>
      <c r="C1602" s="141" t="s">
        <v>730</v>
      </c>
      <c r="D1602" s="141"/>
      <c r="E1602" s="141"/>
      <c r="F1602" s="141"/>
      <c r="G1602" s="57"/>
      <c r="H1602" s="57"/>
      <c r="I1602" s="57"/>
      <c r="J1602" s="68"/>
      <c r="K1602" s="61"/>
      <c r="L1602" s="70">
        <v>15291.61</v>
      </c>
      <c r="W1602" s="46" t="s">
        <v>730</v>
      </c>
    </row>
    <row r="1603" spans="1:23" hidden="1" x14ac:dyDescent="0.2">
      <c r="A1603" s="57"/>
      <c r="B1603" s="46"/>
      <c r="C1603" s="141" t="s">
        <v>731</v>
      </c>
      <c r="D1603" s="141"/>
      <c r="E1603" s="141"/>
      <c r="F1603" s="141"/>
      <c r="G1603" s="57"/>
      <c r="H1603" s="57"/>
      <c r="I1603" s="57"/>
      <c r="J1603" s="68"/>
      <c r="K1603" s="61"/>
      <c r="L1603" s="70">
        <v>19494.96</v>
      </c>
      <c r="W1603" s="46" t="s">
        <v>731</v>
      </c>
    </row>
    <row r="1604" spans="1:23" hidden="1" x14ac:dyDescent="0.2">
      <c r="A1604" s="57"/>
      <c r="B1604" s="46"/>
      <c r="C1604" s="141" t="s">
        <v>732</v>
      </c>
      <c r="D1604" s="141"/>
      <c r="E1604" s="141"/>
      <c r="F1604" s="141"/>
      <c r="G1604" s="57"/>
      <c r="H1604" s="57"/>
      <c r="I1604" s="57"/>
      <c r="J1604" s="68"/>
      <c r="K1604" s="61"/>
      <c r="L1604" s="71">
        <v>1113522.6599999999</v>
      </c>
      <c r="W1604" s="46" t="s">
        <v>732</v>
      </c>
    </row>
    <row r="1605" spans="1:23" hidden="1" x14ac:dyDescent="0.2">
      <c r="A1605" s="57"/>
      <c r="B1605" s="46"/>
      <c r="C1605" s="141" t="s">
        <v>733</v>
      </c>
      <c r="D1605" s="141"/>
      <c r="E1605" s="141"/>
      <c r="F1605" s="141"/>
      <c r="G1605" s="57"/>
      <c r="H1605" s="57"/>
      <c r="I1605" s="57"/>
      <c r="J1605" s="68"/>
      <c r="K1605" s="61"/>
      <c r="L1605" s="68"/>
      <c r="W1605" s="46" t="s">
        <v>733</v>
      </c>
    </row>
    <row r="1606" spans="1:23" hidden="1" x14ac:dyDescent="0.2">
      <c r="A1606" s="57"/>
      <c r="B1606" s="46"/>
      <c r="C1606" s="141" t="s">
        <v>734</v>
      </c>
      <c r="D1606" s="141"/>
      <c r="E1606" s="141"/>
      <c r="F1606" s="141"/>
      <c r="G1606" s="57"/>
      <c r="H1606" s="57"/>
      <c r="I1606" s="57"/>
      <c r="J1606" s="68"/>
      <c r="K1606" s="61"/>
      <c r="L1606" s="71">
        <v>1698155.27</v>
      </c>
      <c r="W1606" s="46" t="s">
        <v>734</v>
      </c>
    </row>
    <row r="1607" spans="1:23" hidden="1" x14ac:dyDescent="0.2">
      <c r="A1607" s="57"/>
      <c r="B1607" s="46"/>
      <c r="C1607" s="141" t="s">
        <v>735</v>
      </c>
      <c r="D1607" s="141"/>
      <c r="E1607" s="141"/>
      <c r="F1607" s="141"/>
      <c r="G1607" s="57"/>
      <c r="H1607" s="57"/>
      <c r="I1607" s="57"/>
      <c r="J1607" s="68"/>
      <c r="K1607" s="61"/>
      <c r="L1607" s="71">
        <v>980203.98</v>
      </c>
      <c r="W1607" s="46" t="s">
        <v>735</v>
      </c>
    </row>
    <row r="1608" spans="1:23" hidden="1" x14ac:dyDescent="0.2">
      <c r="A1608" s="57"/>
      <c r="B1608" s="46"/>
      <c r="C1608" s="141" t="s">
        <v>736</v>
      </c>
      <c r="D1608" s="141"/>
      <c r="E1608" s="141"/>
      <c r="F1608" s="141"/>
      <c r="G1608" s="57"/>
      <c r="H1608" s="57"/>
      <c r="I1608" s="57"/>
      <c r="J1608" s="68"/>
      <c r="K1608" s="61"/>
      <c r="L1608" s="71">
        <v>1535776.09</v>
      </c>
      <c r="W1608" s="46" t="s">
        <v>736</v>
      </c>
    </row>
    <row r="1609" spans="1:23" hidden="1" x14ac:dyDescent="0.2">
      <c r="A1609" s="57"/>
      <c r="B1609" s="46"/>
      <c r="C1609" s="141" t="s">
        <v>737</v>
      </c>
      <c r="D1609" s="141"/>
      <c r="E1609" s="141"/>
      <c r="F1609" s="141"/>
      <c r="G1609" s="57"/>
      <c r="H1609" s="57"/>
      <c r="I1609" s="57"/>
      <c r="J1609" s="68"/>
      <c r="K1609" s="61"/>
      <c r="L1609" s="71">
        <v>2664590.36</v>
      </c>
      <c r="W1609" s="46" t="s">
        <v>737</v>
      </c>
    </row>
    <row r="1610" spans="1:23" hidden="1" x14ac:dyDescent="0.2">
      <c r="A1610" s="57"/>
      <c r="B1610" s="46"/>
      <c r="C1610" s="141" t="s">
        <v>738</v>
      </c>
      <c r="D1610" s="141"/>
      <c r="E1610" s="141"/>
      <c r="F1610" s="141"/>
      <c r="G1610" s="57"/>
      <c r="H1610" s="57"/>
      <c r="I1610" s="57"/>
      <c r="J1610" s="68"/>
      <c r="K1610" s="61"/>
      <c r="L1610" s="71">
        <v>5342949.6100000003</v>
      </c>
      <c r="W1610" s="46" t="s">
        <v>738</v>
      </c>
    </row>
    <row r="1611" spans="1:23" hidden="1" x14ac:dyDescent="0.2">
      <c r="A1611" s="57"/>
      <c r="B1611" s="46"/>
      <c r="C1611" s="141" t="s">
        <v>24</v>
      </c>
      <c r="D1611" s="141"/>
      <c r="E1611" s="141"/>
      <c r="F1611" s="141"/>
      <c r="G1611" s="57"/>
      <c r="H1611" s="57"/>
      <c r="I1611" s="57"/>
      <c r="J1611" s="68"/>
      <c r="K1611" s="61"/>
      <c r="L1611" s="68"/>
      <c r="W1611" s="46" t="s">
        <v>24</v>
      </c>
    </row>
    <row r="1612" spans="1:23" hidden="1" x14ac:dyDescent="0.2">
      <c r="A1612" s="57"/>
      <c r="B1612" s="46"/>
      <c r="C1612" s="141" t="s">
        <v>739</v>
      </c>
      <c r="D1612" s="141"/>
      <c r="E1612" s="141"/>
      <c r="F1612" s="141"/>
      <c r="G1612" s="57"/>
      <c r="H1612" s="57"/>
      <c r="I1612" s="57"/>
      <c r="J1612" s="68"/>
      <c r="K1612" s="61"/>
      <c r="L1612" s="68"/>
      <c r="W1612" s="46" t="s">
        <v>739</v>
      </c>
    </row>
    <row r="1613" spans="1:23" ht="25.5" hidden="1" x14ac:dyDescent="0.2">
      <c r="A1613" s="57"/>
      <c r="B1613" s="46"/>
      <c r="C1613" s="141" t="s">
        <v>740</v>
      </c>
      <c r="D1613" s="141"/>
      <c r="E1613" s="141"/>
      <c r="F1613" s="141"/>
      <c r="G1613" s="57"/>
      <c r="H1613" s="57"/>
      <c r="I1613" s="57"/>
      <c r="J1613" s="68"/>
      <c r="K1613" s="61"/>
      <c r="L1613" s="68"/>
      <c r="W1613" s="46" t="s">
        <v>740</v>
      </c>
    </row>
    <row r="1614" spans="1:23" ht="25.5" hidden="1" x14ac:dyDescent="0.2">
      <c r="A1614" s="57"/>
      <c r="B1614" s="46"/>
      <c r="C1614" s="141" t="s">
        <v>741</v>
      </c>
      <c r="D1614" s="141"/>
      <c r="E1614" s="141"/>
      <c r="F1614" s="141"/>
      <c r="G1614" s="57"/>
      <c r="H1614" s="57"/>
      <c r="I1614" s="57"/>
      <c r="J1614" s="68"/>
      <c r="K1614" s="61"/>
      <c r="L1614" s="68"/>
      <c r="W1614" s="46" t="s">
        <v>741</v>
      </c>
    </row>
    <row r="1615" spans="1:23" hidden="1" x14ac:dyDescent="0.2">
      <c r="A1615" s="57"/>
      <c r="B1615" s="46"/>
      <c r="C1615" s="141" t="s">
        <v>742</v>
      </c>
      <c r="D1615" s="141"/>
      <c r="E1615" s="141"/>
      <c r="F1615" s="141"/>
      <c r="G1615" s="57"/>
      <c r="H1615" s="57"/>
      <c r="I1615" s="57"/>
      <c r="J1615" s="68"/>
      <c r="K1615" s="61"/>
      <c r="L1615" s="68"/>
      <c r="W1615" s="46" t="s">
        <v>742</v>
      </c>
    </row>
    <row r="1616" spans="1:23" ht="25.5" hidden="1" x14ac:dyDescent="0.2">
      <c r="A1616" s="57"/>
      <c r="B1616" s="46"/>
      <c r="C1616" s="141" t="s">
        <v>743</v>
      </c>
      <c r="D1616" s="141"/>
      <c r="E1616" s="141"/>
      <c r="F1616" s="141"/>
      <c r="G1616" s="57"/>
      <c r="H1616" s="57"/>
      <c r="I1616" s="57"/>
      <c r="J1616" s="68"/>
      <c r="K1616" s="61"/>
      <c r="L1616" s="68"/>
      <c r="W1616" s="46" t="s">
        <v>743</v>
      </c>
    </row>
    <row r="1617" spans="1:23" ht="25.5" hidden="1" x14ac:dyDescent="0.2">
      <c r="A1617" s="57"/>
      <c r="B1617" s="46"/>
      <c r="C1617" s="141" t="s">
        <v>744</v>
      </c>
      <c r="D1617" s="141"/>
      <c r="E1617" s="141"/>
      <c r="F1617" s="141"/>
      <c r="G1617" s="57"/>
      <c r="H1617" s="57"/>
      <c r="I1617" s="57"/>
      <c r="J1617" s="68"/>
      <c r="K1617" s="61"/>
      <c r="L1617" s="68"/>
      <c r="W1617" s="46" t="s">
        <v>744</v>
      </c>
    </row>
    <row r="1618" spans="1:23" hidden="1" x14ac:dyDescent="0.2">
      <c r="A1618" s="57"/>
      <c r="B1618" s="46"/>
      <c r="C1618" s="141" t="s">
        <v>745</v>
      </c>
      <c r="D1618" s="141"/>
      <c r="E1618" s="141"/>
      <c r="F1618" s="141"/>
      <c r="G1618" s="57"/>
      <c r="H1618" s="57"/>
      <c r="I1618" s="57"/>
      <c r="J1618" s="68"/>
      <c r="K1618" s="61"/>
      <c r="L1618" s="68"/>
      <c r="W1618" s="46" t="s">
        <v>745</v>
      </c>
    </row>
    <row r="1619" spans="1:23" ht="25.5" hidden="1" x14ac:dyDescent="0.2">
      <c r="A1619" s="57"/>
      <c r="B1619" s="46"/>
      <c r="C1619" s="141" t="s">
        <v>746</v>
      </c>
      <c r="D1619" s="141"/>
      <c r="E1619" s="141"/>
      <c r="F1619" s="141"/>
      <c r="G1619" s="57"/>
      <c r="H1619" s="57"/>
      <c r="I1619" s="57"/>
      <c r="J1619" s="68"/>
      <c r="K1619" s="61"/>
      <c r="L1619" s="68"/>
      <c r="W1619" s="46" t="s">
        <v>746</v>
      </c>
    </row>
    <row r="1620" spans="1:23" ht="25.5" hidden="1" x14ac:dyDescent="0.2">
      <c r="A1620" s="57"/>
      <c r="B1620" s="46"/>
      <c r="C1620" s="141" t="s">
        <v>747</v>
      </c>
      <c r="D1620" s="141"/>
      <c r="E1620" s="141"/>
      <c r="F1620" s="141"/>
      <c r="G1620" s="57"/>
      <c r="H1620" s="57"/>
      <c r="I1620" s="57"/>
      <c r="J1620" s="68"/>
      <c r="K1620" s="61"/>
      <c r="L1620" s="68"/>
      <c r="W1620" s="46" t="s">
        <v>747</v>
      </c>
    </row>
    <row r="1621" spans="1:23" hidden="1" x14ac:dyDescent="0.2">
      <c r="A1621" s="57"/>
      <c r="B1621" s="46"/>
      <c r="C1621" s="141" t="s">
        <v>748</v>
      </c>
      <c r="D1621" s="141"/>
      <c r="E1621" s="141"/>
      <c r="F1621" s="141"/>
      <c r="G1621" s="57"/>
      <c r="H1621" s="57"/>
      <c r="I1621" s="57"/>
      <c r="J1621" s="68"/>
      <c r="K1621" s="61"/>
      <c r="L1621" s="68"/>
      <c r="W1621" s="46" t="s">
        <v>748</v>
      </c>
    </row>
    <row r="1622" spans="1:23" ht="25.5" hidden="1" x14ac:dyDescent="0.2">
      <c r="A1622" s="57"/>
      <c r="B1622" s="46"/>
      <c r="C1622" s="141" t="s">
        <v>749</v>
      </c>
      <c r="D1622" s="141"/>
      <c r="E1622" s="141"/>
      <c r="F1622" s="141"/>
      <c r="G1622" s="57"/>
      <c r="H1622" s="57"/>
      <c r="I1622" s="57"/>
      <c r="J1622" s="68"/>
      <c r="K1622" s="61"/>
      <c r="L1622" s="68"/>
      <c r="W1622" s="46" t="s">
        <v>749</v>
      </c>
    </row>
    <row r="1623" spans="1:23" ht="25.5" hidden="1" x14ac:dyDescent="0.2">
      <c r="A1623" s="57"/>
      <c r="B1623" s="46"/>
      <c r="C1623" s="141" t="s">
        <v>750</v>
      </c>
      <c r="D1623" s="141"/>
      <c r="E1623" s="141"/>
      <c r="F1623" s="141"/>
      <c r="G1623" s="57"/>
      <c r="H1623" s="57"/>
      <c r="I1623" s="57"/>
      <c r="J1623" s="68"/>
      <c r="K1623" s="61"/>
      <c r="L1623" s="68"/>
      <c r="W1623" s="46" t="s">
        <v>750</v>
      </c>
    </row>
    <row r="1624" spans="1:23" hidden="1" x14ac:dyDescent="0.2">
      <c r="A1624" s="57"/>
      <c r="B1624" s="46"/>
      <c r="C1624" s="141" t="s">
        <v>751</v>
      </c>
      <c r="D1624" s="141"/>
      <c r="E1624" s="141"/>
      <c r="F1624" s="141"/>
      <c r="G1624" s="57"/>
      <c r="H1624" s="57"/>
      <c r="I1624" s="57"/>
      <c r="J1624" s="68"/>
      <c r="K1624" s="61"/>
      <c r="L1624" s="68"/>
      <c r="W1624" s="46" t="s">
        <v>751</v>
      </c>
    </row>
    <row r="1625" spans="1:23" ht="25.5" hidden="1" x14ac:dyDescent="0.2">
      <c r="A1625" s="57"/>
      <c r="B1625" s="46"/>
      <c r="C1625" s="141" t="s">
        <v>752</v>
      </c>
      <c r="D1625" s="141"/>
      <c r="E1625" s="141"/>
      <c r="F1625" s="141"/>
      <c r="G1625" s="57"/>
      <c r="H1625" s="57"/>
      <c r="I1625" s="57"/>
      <c r="J1625" s="68"/>
      <c r="K1625" s="61"/>
      <c r="L1625" s="68"/>
      <c r="W1625" s="46" t="s">
        <v>752</v>
      </c>
    </row>
    <row r="1626" spans="1:23" ht="25.5" hidden="1" x14ac:dyDescent="0.2">
      <c r="A1626" s="57"/>
      <c r="B1626" s="46"/>
      <c r="C1626" s="141" t="s">
        <v>753</v>
      </c>
      <c r="D1626" s="141"/>
      <c r="E1626" s="141"/>
      <c r="F1626" s="141"/>
      <c r="G1626" s="57"/>
      <c r="H1626" s="57"/>
      <c r="I1626" s="57"/>
      <c r="J1626" s="68"/>
      <c r="K1626" s="61"/>
      <c r="L1626" s="68"/>
      <c r="W1626" s="46" t="s">
        <v>753</v>
      </c>
    </row>
    <row r="1627" spans="1:23" hidden="1" x14ac:dyDescent="0.2">
      <c r="A1627" s="57"/>
      <c r="B1627" s="46"/>
      <c r="C1627" s="141" t="s">
        <v>754</v>
      </c>
      <c r="D1627" s="141"/>
      <c r="E1627" s="141"/>
      <c r="F1627" s="141"/>
      <c r="G1627" s="57"/>
      <c r="H1627" s="57"/>
      <c r="I1627" s="57"/>
      <c r="J1627" s="68"/>
      <c r="K1627" s="61"/>
      <c r="L1627" s="68"/>
      <c r="W1627" s="46" t="s">
        <v>754</v>
      </c>
    </row>
    <row r="1628" spans="1:23" ht="25.5" hidden="1" x14ac:dyDescent="0.2">
      <c r="A1628" s="57"/>
      <c r="B1628" s="46"/>
      <c r="C1628" s="141" t="s">
        <v>755</v>
      </c>
      <c r="D1628" s="141"/>
      <c r="E1628" s="141"/>
      <c r="F1628" s="141"/>
      <c r="G1628" s="57"/>
      <c r="H1628" s="57"/>
      <c r="I1628" s="57"/>
      <c r="J1628" s="68"/>
      <c r="K1628" s="61"/>
      <c r="L1628" s="68"/>
      <c r="W1628" s="46" t="s">
        <v>755</v>
      </c>
    </row>
    <row r="1629" spans="1:23" ht="25.5" hidden="1" x14ac:dyDescent="0.2">
      <c r="A1629" s="57"/>
      <c r="B1629" s="46"/>
      <c r="C1629" s="141" t="s">
        <v>756</v>
      </c>
      <c r="D1629" s="141"/>
      <c r="E1629" s="141"/>
      <c r="F1629" s="141"/>
      <c r="G1629" s="57"/>
      <c r="H1629" s="57"/>
      <c r="I1629" s="57"/>
      <c r="J1629" s="68"/>
      <c r="K1629" s="61"/>
      <c r="L1629" s="68"/>
      <c r="W1629" s="46" t="s">
        <v>756</v>
      </c>
    </row>
    <row r="1630" spans="1:23" hidden="1" x14ac:dyDescent="0.2">
      <c r="A1630" s="57"/>
      <c r="B1630" s="46"/>
      <c r="C1630" s="141" t="s">
        <v>757</v>
      </c>
      <c r="D1630" s="141"/>
      <c r="E1630" s="141"/>
      <c r="F1630" s="141"/>
      <c r="G1630" s="57"/>
      <c r="H1630" s="57"/>
      <c r="I1630" s="57"/>
      <c r="J1630" s="68"/>
      <c r="K1630" s="61"/>
      <c r="L1630" s="68"/>
      <c r="W1630" s="46" t="s">
        <v>757</v>
      </c>
    </row>
    <row r="1631" spans="1:23" ht="25.5" hidden="1" x14ac:dyDescent="0.2">
      <c r="A1631" s="57"/>
      <c r="B1631" s="46"/>
      <c r="C1631" s="141" t="s">
        <v>758</v>
      </c>
      <c r="D1631" s="141"/>
      <c r="E1631" s="141"/>
      <c r="F1631" s="141"/>
      <c r="G1631" s="57"/>
      <c r="H1631" s="57"/>
      <c r="I1631" s="57"/>
      <c r="J1631" s="68"/>
      <c r="K1631" s="61"/>
      <c r="L1631" s="68"/>
      <c r="W1631" s="46" t="s">
        <v>758</v>
      </c>
    </row>
    <row r="1632" spans="1:23" ht="25.5" hidden="1" x14ac:dyDescent="0.2">
      <c r="A1632" s="57"/>
      <c r="B1632" s="46"/>
      <c r="C1632" s="141" t="s">
        <v>759</v>
      </c>
      <c r="D1632" s="141"/>
      <c r="E1632" s="141"/>
      <c r="F1632" s="141"/>
      <c r="G1632" s="57"/>
      <c r="H1632" s="57"/>
      <c r="I1632" s="57"/>
      <c r="J1632" s="68"/>
      <c r="K1632" s="61"/>
      <c r="L1632" s="68"/>
      <c r="W1632" s="46" t="s">
        <v>759</v>
      </c>
    </row>
    <row r="1633" spans="1:23" hidden="1" x14ac:dyDescent="0.2">
      <c r="A1633" s="57"/>
      <c r="B1633" s="46"/>
      <c r="C1633" s="141" t="s">
        <v>760</v>
      </c>
      <c r="D1633" s="141"/>
      <c r="E1633" s="141"/>
      <c r="F1633" s="141"/>
      <c r="G1633" s="57"/>
      <c r="H1633" s="57"/>
      <c r="I1633" s="57"/>
      <c r="J1633" s="68"/>
      <c r="K1633" s="61"/>
      <c r="L1633" s="68"/>
      <c r="W1633" s="46" t="s">
        <v>760</v>
      </c>
    </row>
    <row r="1634" spans="1:23" ht="25.5" hidden="1" x14ac:dyDescent="0.2">
      <c r="A1634" s="57"/>
      <c r="B1634" s="46"/>
      <c r="C1634" s="141" t="s">
        <v>761</v>
      </c>
      <c r="D1634" s="141"/>
      <c r="E1634" s="141"/>
      <c r="F1634" s="141"/>
      <c r="G1634" s="57"/>
      <c r="H1634" s="57"/>
      <c r="I1634" s="57"/>
      <c r="J1634" s="68"/>
      <c r="K1634" s="61"/>
      <c r="L1634" s="68"/>
      <c r="W1634" s="46" t="s">
        <v>761</v>
      </c>
    </row>
    <row r="1635" spans="1:23" ht="25.5" hidden="1" x14ac:dyDescent="0.2">
      <c r="A1635" s="57"/>
      <c r="B1635" s="46"/>
      <c r="C1635" s="141" t="s">
        <v>762</v>
      </c>
      <c r="D1635" s="141"/>
      <c r="E1635" s="141"/>
      <c r="F1635" s="141"/>
      <c r="G1635" s="57"/>
      <c r="H1635" s="57"/>
      <c r="I1635" s="57"/>
      <c r="J1635" s="68"/>
      <c r="K1635" s="61"/>
      <c r="L1635" s="68"/>
      <c r="W1635" s="46" t="s">
        <v>762</v>
      </c>
    </row>
    <row r="1636" spans="1:23" hidden="1" x14ac:dyDescent="0.2">
      <c r="A1636" s="57"/>
      <c r="B1636" s="46"/>
      <c r="C1636" s="141" t="s">
        <v>763</v>
      </c>
      <c r="D1636" s="141"/>
      <c r="E1636" s="141"/>
      <c r="F1636" s="141"/>
      <c r="G1636" s="57"/>
      <c r="H1636" s="57"/>
      <c r="I1636" s="57"/>
      <c r="J1636" s="68"/>
      <c r="K1636" s="61"/>
      <c r="L1636" s="68"/>
      <c r="W1636" s="46" t="s">
        <v>763</v>
      </c>
    </row>
    <row r="1637" spans="1:23" ht="25.5" hidden="1" x14ac:dyDescent="0.2">
      <c r="A1637" s="57"/>
      <c r="B1637" s="46"/>
      <c r="C1637" s="141" t="s">
        <v>764</v>
      </c>
      <c r="D1637" s="141"/>
      <c r="E1637" s="141"/>
      <c r="F1637" s="141"/>
      <c r="G1637" s="57"/>
      <c r="H1637" s="57"/>
      <c r="I1637" s="57"/>
      <c r="J1637" s="68"/>
      <c r="K1637" s="61"/>
      <c r="L1637" s="68"/>
      <c r="W1637" s="46" t="s">
        <v>764</v>
      </c>
    </row>
    <row r="1638" spans="1:23" ht="25.5" hidden="1" x14ac:dyDescent="0.2">
      <c r="A1638" s="57"/>
      <c r="B1638" s="46"/>
      <c r="C1638" s="141" t="s">
        <v>765</v>
      </c>
      <c r="D1638" s="141"/>
      <c r="E1638" s="141"/>
      <c r="F1638" s="141"/>
      <c r="G1638" s="57"/>
      <c r="H1638" s="57"/>
      <c r="I1638" s="57"/>
      <c r="J1638" s="68"/>
      <c r="K1638" s="61"/>
      <c r="L1638" s="68"/>
      <c r="W1638" s="46" t="s">
        <v>765</v>
      </c>
    </row>
    <row r="1639" spans="1:23" hidden="1" x14ac:dyDescent="0.2">
      <c r="A1639" s="57"/>
      <c r="B1639" s="46"/>
      <c r="C1639" s="141" t="s">
        <v>766</v>
      </c>
      <c r="D1639" s="141"/>
      <c r="E1639" s="141"/>
      <c r="F1639" s="141"/>
      <c r="G1639" s="57"/>
      <c r="H1639" s="57"/>
      <c r="I1639" s="57"/>
      <c r="J1639" s="68"/>
      <c r="K1639" s="61"/>
      <c r="L1639" s="68"/>
      <c r="W1639" s="46" t="s">
        <v>766</v>
      </c>
    </row>
    <row r="1640" spans="1:23" ht="25.5" hidden="1" x14ac:dyDescent="0.2">
      <c r="A1640" s="57"/>
      <c r="B1640" s="46"/>
      <c r="C1640" s="141" t="s">
        <v>767</v>
      </c>
      <c r="D1640" s="141"/>
      <c r="E1640" s="141"/>
      <c r="F1640" s="141"/>
      <c r="G1640" s="57"/>
      <c r="H1640" s="57"/>
      <c r="I1640" s="57"/>
      <c r="J1640" s="68"/>
      <c r="K1640" s="61"/>
      <c r="L1640" s="68"/>
      <c r="W1640" s="46" t="s">
        <v>767</v>
      </c>
    </row>
    <row r="1641" spans="1:23" ht="25.5" hidden="1" x14ac:dyDescent="0.2">
      <c r="A1641" s="57"/>
      <c r="B1641" s="46"/>
      <c r="C1641" s="141" t="s">
        <v>768</v>
      </c>
      <c r="D1641" s="141"/>
      <c r="E1641" s="141"/>
      <c r="F1641" s="141"/>
      <c r="G1641" s="57"/>
      <c r="H1641" s="57"/>
      <c r="I1641" s="57"/>
      <c r="J1641" s="68"/>
      <c r="K1641" s="61"/>
      <c r="L1641" s="68"/>
      <c r="W1641" s="46" t="s">
        <v>768</v>
      </c>
    </row>
    <row r="1642" spans="1:23" hidden="1" x14ac:dyDescent="0.2">
      <c r="A1642" s="57"/>
      <c r="B1642" s="46"/>
      <c r="C1642" s="141" t="s">
        <v>769</v>
      </c>
      <c r="D1642" s="141"/>
      <c r="E1642" s="141"/>
      <c r="F1642" s="141"/>
      <c r="G1642" s="57"/>
      <c r="H1642" s="57"/>
      <c r="I1642" s="57"/>
      <c r="J1642" s="68"/>
      <c r="K1642" s="61"/>
      <c r="L1642" s="68"/>
      <c r="W1642" s="46" t="s">
        <v>769</v>
      </c>
    </row>
    <row r="1643" spans="1:23" hidden="1" x14ac:dyDescent="0.2">
      <c r="A1643" s="57"/>
      <c r="B1643" s="46"/>
      <c r="C1643" s="141" t="s">
        <v>770</v>
      </c>
      <c r="D1643" s="141"/>
      <c r="E1643" s="141"/>
      <c r="F1643" s="141"/>
      <c r="G1643" s="57"/>
      <c r="H1643" s="57"/>
      <c r="I1643" s="57"/>
      <c r="J1643" s="68"/>
      <c r="K1643" s="61"/>
      <c r="L1643" s="68"/>
      <c r="W1643" s="46" t="s">
        <v>770</v>
      </c>
    </row>
    <row r="1644" spans="1:23" ht="25.5" hidden="1" x14ac:dyDescent="0.2">
      <c r="A1644" s="57"/>
      <c r="B1644" s="46"/>
      <c r="C1644" s="141" t="s">
        <v>771</v>
      </c>
      <c r="D1644" s="141"/>
      <c r="E1644" s="141"/>
      <c r="F1644" s="141"/>
      <c r="G1644" s="57"/>
      <c r="H1644" s="57"/>
      <c r="I1644" s="57"/>
      <c r="J1644" s="68"/>
      <c r="K1644" s="61"/>
      <c r="L1644" s="68"/>
      <c r="W1644" s="46" t="s">
        <v>771</v>
      </c>
    </row>
    <row r="1645" spans="1:23" ht="25.5" hidden="1" x14ac:dyDescent="0.2">
      <c r="A1645" s="57"/>
      <c r="B1645" s="46"/>
      <c r="C1645" s="141" t="s">
        <v>772</v>
      </c>
      <c r="D1645" s="141"/>
      <c r="E1645" s="141"/>
      <c r="F1645" s="141"/>
      <c r="G1645" s="57"/>
      <c r="H1645" s="57"/>
      <c r="I1645" s="57"/>
      <c r="J1645" s="68"/>
      <c r="K1645" s="61"/>
      <c r="L1645" s="68"/>
      <c r="W1645" s="46" t="s">
        <v>772</v>
      </c>
    </row>
    <row r="1646" spans="1:23" hidden="1" x14ac:dyDescent="0.2">
      <c r="A1646" s="57"/>
      <c r="B1646" s="46"/>
      <c r="C1646" s="141" t="s">
        <v>773</v>
      </c>
      <c r="D1646" s="141"/>
      <c r="E1646" s="141"/>
      <c r="F1646" s="141"/>
      <c r="G1646" s="57"/>
      <c r="H1646" s="57"/>
      <c r="I1646" s="57"/>
      <c r="J1646" s="68"/>
      <c r="K1646" s="61"/>
      <c r="L1646" s="68"/>
      <c r="W1646" s="46" t="s">
        <v>773</v>
      </c>
    </row>
    <row r="1647" spans="1:23" ht="25.5" hidden="1" x14ac:dyDescent="0.2">
      <c r="A1647" s="57"/>
      <c r="B1647" s="46"/>
      <c r="C1647" s="141" t="s">
        <v>774</v>
      </c>
      <c r="D1647" s="141"/>
      <c r="E1647" s="141"/>
      <c r="F1647" s="141"/>
      <c r="G1647" s="57"/>
      <c r="H1647" s="57"/>
      <c r="I1647" s="57"/>
      <c r="J1647" s="68"/>
      <c r="K1647" s="61"/>
      <c r="L1647" s="68"/>
      <c r="W1647" s="46" t="s">
        <v>774</v>
      </c>
    </row>
    <row r="1648" spans="1:23" ht="25.5" hidden="1" x14ac:dyDescent="0.2">
      <c r="A1648" s="57"/>
      <c r="B1648" s="46"/>
      <c r="C1648" s="141" t="s">
        <v>775</v>
      </c>
      <c r="D1648" s="141"/>
      <c r="E1648" s="141"/>
      <c r="F1648" s="141"/>
      <c r="G1648" s="57"/>
      <c r="H1648" s="57"/>
      <c r="I1648" s="57"/>
      <c r="J1648" s="68"/>
      <c r="K1648" s="61"/>
      <c r="L1648" s="68"/>
      <c r="W1648" s="46" t="s">
        <v>775</v>
      </c>
    </row>
    <row r="1649" spans="1:24" hidden="1" x14ac:dyDescent="0.2">
      <c r="A1649" s="57"/>
      <c r="B1649" s="46"/>
      <c r="C1649" s="141" t="s">
        <v>776</v>
      </c>
      <c r="D1649" s="141"/>
      <c r="E1649" s="141"/>
      <c r="F1649" s="141"/>
      <c r="G1649" s="57"/>
      <c r="H1649" s="57"/>
      <c r="I1649" s="57"/>
      <c r="J1649" s="68"/>
      <c r="K1649" s="61"/>
      <c r="L1649" s="68"/>
      <c r="W1649" s="46" t="s">
        <v>776</v>
      </c>
    </row>
    <row r="1650" spans="1:24" x14ac:dyDescent="0.2">
      <c r="A1650" s="155" t="s">
        <v>1128</v>
      </c>
      <c r="B1650" s="155"/>
      <c r="C1650" s="155"/>
      <c r="D1650" s="155"/>
      <c r="E1650" s="155"/>
      <c r="F1650" s="155"/>
      <c r="G1650" s="155"/>
      <c r="H1650" s="155"/>
      <c r="I1650" s="155"/>
      <c r="J1650" s="155"/>
      <c r="K1650" s="155"/>
      <c r="L1650" s="155"/>
      <c r="O1650" s="56" t="s">
        <v>1128</v>
      </c>
    </row>
    <row r="1651" spans="1:24" x14ac:dyDescent="0.2">
      <c r="A1651" s="57"/>
      <c r="B1651" s="159" t="s">
        <v>1129</v>
      </c>
      <c r="C1651" s="159"/>
      <c r="D1651" s="159"/>
      <c r="E1651" s="159"/>
      <c r="F1651" s="159"/>
      <c r="G1651" s="159"/>
      <c r="H1651" s="159"/>
      <c r="I1651" s="159"/>
      <c r="J1651" s="159"/>
      <c r="K1651" s="159"/>
      <c r="L1651" s="159"/>
      <c r="X1651" s="65" t="s">
        <v>1129</v>
      </c>
    </row>
    <row r="1652" spans="1:24" ht="51" x14ac:dyDescent="0.2">
      <c r="A1652" s="57" t="s">
        <v>1130</v>
      </c>
      <c r="B1652" s="46" t="s">
        <v>1131</v>
      </c>
      <c r="C1652" s="46" t="s">
        <v>1132</v>
      </c>
      <c r="D1652" s="58" t="s">
        <v>160</v>
      </c>
      <c r="E1652" s="59">
        <v>0.29470000000000002</v>
      </c>
      <c r="F1652" s="60"/>
      <c r="G1652" s="59">
        <v>0.29470000000000002</v>
      </c>
      <c r="H1652" s="57"/>
      <c r="I1652" s="57"/>
      <c r="J1652" s="57"/>
      <c r="K1652" s="57"/>
      <c r="L1652" s="57"/>
    </row>
    <row r="1653" spans="1:24" x14ac:dyDescent="0.2">
      <c r="A1653" s="57"/>
      <c r="B1653" s="61" t="s">
        <v>22</v>
      </c>
      <c r="C1653" s="57" t="s">
        <v>161</v>
      </c>
      <c r="D1653" s="62" t="s">
        <v>162</v>
      </c>
      <c r="E1653" s="57"/>
      <c r="F1653" s="57"/>
      <c r="G1653" s="63">
        <v>10.974627999999999</v>
      </c>
      <c r="H1653" s="57"/>
      <c r="I1653" s="57"/>
      <c r="J1653" s="57"/>
      <c r="K1653" s="57"/>
      <c r="L1653" s="72">
        <v>3944.39</v>
      </c>
    </row>
    <row r="1654" spans="1:24" outlineLevel="1" x14ac:dyDescent="0.2">
      <c r="A1654" s="57"/>
      <c r="B1654" s="46" t="s">
        <v>396</v>
      </c>
      <c r="C1654" s="65" t="s">
        <v>397</v>
      </c>
      <c r="D1654" s="58" t="s">
        <v>162</v>
      </c>
      <c r="E1654" s="66">
        <v>37.24</v>
      </c>
      <c r="F1654" s="60"/>
      <c r="G1654" s="67">
        <v>10.974627999999999</v>
      </c>
      <c r="H1654" s="68"/>
      <c r="I1654" s="69"/>
      <c r="J1654" s="70">
        <v>359.41</v>
      </c>
      <c r="K1654" s="60"/>
      <c r="L1654" s="70">
        <v>3944.39</v>
      </c>
    </row>
    <row r="1655" spans="1:24" outlineLevel="1" x14ac:dyDescent="0.2">
      <c r="A1655" s="57"/>
      <c r="B1655" s="57"/>
      <c r="C1655" s="145" t="s">
        <v>1133</v>
      </c>
      <c r="D1655" s="145"/>
      <c r="E1655" s="145"/>
      <c r="F1655" s="145"/>
      <c r="G1655" s="145"/>
      <c r="H1655" s="145"/>
      <c r="I1655" s="145"/>
      <c r="J1655" s="145"/>
      <c r="K1655" s="145"/>
      <c r="L1655" s="145"/>
    </row>
    <row r="1656" spans="1:24" x14ac:dyDescent="0.2">
      <c r="A1656" s="57"/>
      <c r="B1656" s="61" t="s">
        <v>23</v>
      </c>
      <c r="C1656" s="57" t="s">
        <v>166</v>
      </c>
      <c r="D1656" s="57"/>
      <c r="E1656" s="57"/>
      <c r="F1656" s="57"/>
      <c r="G1656" s="57"/>
      <c r="H1656" s="57"/>
      <c r="I1656" s="57"/>
      <c r="J1656" s="57"/>
      <c r="K1656" s="57"/>
      <c r="L1656" s="72">
        <v>5.72</v>
      </c>
    </row>
    <row r="1657" spans="1:24" x14ac:dyDescent="0.2">
      <c r="A1657" s="57"/>
      <c r="B1657" s="61"/>
      <c r="C1657" s="73" t="s">
        <v>167</v>
      </c>
      <c r="D1657" s="74" t="s">
        <v>162</v>
      </c>
      <c r="E1657" s="57"/>
      <c r="F1657" s="57"/>
      <c r="G1657" s="75">
        <v>0.100198</v>
      </c>
      <c r="H1657" s="57"/>
      <c r="I1657" s="57"/>
      <c r="J1657" s="57"/>
      <c r="K1657" s="57"/>
      <c r="L1657" s="72">
        <v>36.94</v>
      </c>
    </row>
    <row r="1658" spans="1:24" ht="38.25" outlineLevel="1" x14ac:dyDescent="0.2">
      <c r="A1658" s="57"/>
      <c r="B1658" s="46" t="s">
        <v>168</v>
      </c>
      <c r="C1658" s="46" t="s">
        <v>169</v>
      </c>
      <c r="D1658" s="58" t="s">
        <v>170</v>
      </c>
      <c r="E1658" s="66">
        <v>0.34</v>
      </c>
      <c r="F1658" s="60"/>
      <c r="G1658" s="67">
        <v>0.100198</v>
      </c>
      <c r="H1658" s="70">
        <v>37.32</v>
      </c>
      <c r="I1658" s="76">
        <v>1.53</v>
      </c>
      <c r="J1658" s="70">
        <v>57.1</v>
      </c>
      <c r="K1658" s="60"/>
      <c r="L1658" s="70">
        <v>5.72</v>
      </c>
    </row>
    <row r="1659" spans="1:24" outlineLevel="1" x14ac:dyDescent="0.2">
      <c r="A1659" s="57"/>
      <c r="B1659" s="57"/>
      <c r="C1659" s="145" t="s">
        <v>1134</v>
      </c>
      <c r="D1659" s="145"/>
      <c r="E1659" s="145"/>
      <c r="F1659" s="145"/>
      <c r="G1659" s="145"/>
      <c r="H1659" s="145"/>
      <c r="I1659" s="145"/>
      <c r="J1659" s="145"/>
      <c r="K1659" s="145"/>
      <c r="L1659" s="145"/>
    </row>
    <row r="1660" spans="1:24" outlineLevel="1" x14ac:dyDescent="0.2">
      <c r="A1660" s="57"/>
      <c r="B1660" s="46" t="s">
        <v>172</v>
      </c>
      <c r="C1660" s="65" t="s">
        <v>173</v>
      </c>
      <c r="D1660" s="58" t="s">
        <v>162</v>
      </c>
      <c r="E1660" s="66">
        <v>0.34</v>
      </c>
      <c r="F1660" s="60"/>
      <c r="G1660" s="67">
        <v>0.100198</v>
      </c>
      <c r="H1660" s="68"/>
      <c r="I1660" s="69"/>
      <c r="J1660" s="70">
        <v>368.71</v>
      </c>
      <c r="K1660" s="60"/>
      <c r="L1660" s="70">
        <v>36.94</v>
      </c>
    </row>
    <row r="1661" spans="1:24" outlineLevel="1" x14ac:dyDescent="0.2">
      <c r="A1661" s="57"/>
      <c r="B1661" s="57"/>
      <c r="C1661" s="145" t="s">
        <v>1135</v>
      </c>
      <c r="D1661" s="145"/>
      <c r="E1661" s="145"/>
      <c r="F1661" s="145"/>
      <c r="G1661" s="145"/>
      <c r="H1661" s="145"/>
      <c r="I1661" s="145"/>
      <c r="J1661" s="145"/>
      <c r="K1661" s="145"/>
      <c r="L1661" s="145"/>
    </row>
    <row r="1662" spans="1:24" x14ac:dyDescent="0.2">
      <c r="A1662" s="57"/>
      <c r="B1662" s="61" t="s">
        <v>25</v>
      </c>
      <c r="C1662" s="57" t="s">
        <v>175</v>
      </c>
      <c r="D1662" s="57"/>
      <c r="E1662" s="57"/>
      <c r="F1662" s="57"/>
      <c r="G1662" s="57"/>
      <c r="H1662" s="57"/>
      <c r="I1662" s="57"/>
      <c r="J1662" s="57"/>
      <c r="K1662" s="57"/>
      <c r="L1662" s="72">
        <v>793.22</v>
      </c>
    </row>
    <row r="1663" spans="1:24" outlineLevel="1" x14ac:dyDescent="0.2">
      <c r="A1663" s="57"/>
      <c r="B1663" s="46" t="s">
        <v>788</v>
      </c>
      <c r="C1663" s="46" t="s">
        <v>789</v>
      </c>
      <c r="D1663" s="58" t="s">
        <v>299</v>
      </c>
      <c r="E1663" s="66">
        <v>0.35</v>
      </c>
      <c r="F1663" s="60"/>
      <c r="G1663" s="67">
        <v>0.103145</v>
      </c>
      <c r="H1663" s="70">
        <v>35.71</v>
      </c>
      <c r="I1663" s="76">
        <v>1.04</v>
      </c>
      <c r="J1663" s="70">
        <v>37.14</v>
      </c>
      <c r="K1663" s="60"/>
      <c r="L1663" s="70">
        <v>3.83</v>
      </c>
    </row>
    <row r="1664" spans="1:24" outlineLevel="1" x14ac:dyDescent="0.2">
      <c r="A1664" s="57"/>
      <c r="B1664" s="57"/>
      <c r="C1664" s="145" t="s">
        <v>1136</v>
      </c>
      <c r="D1664" s="145"/>
      <c r="E1664" s="145"/>
      <c r="F1664" s="145"/>
      <c r="G1664" s="145"/>
      <c r="H1664" s="145"/>
      <c r="I1664" s="145"/>
      <c r="J1664" s="145"/>
      <c r="K1664" s="145"/>
      <c r="L1664" s="145"/>
    </row>
    <row r="1665" spans="1:12" ht="25.5" outlineLevel="1" x14ac:dyDescent="0.2">
      <c r="A1665" s="57"/>
      <c r="B1665" s="46" t="s">
        <v>1137</v>
      </c>
      <c r="C1665" s="46" t="s">
        <v>1138</v>
      </c>
      <c r="D1665" s="58" t="s">
        <v>299</v>
      </c>
      <c r="E1665" s="66">
        <v>0.56000000000000005</v>
      </c>
      <c r="F1665" s="60"/>
      <c r="G1665" s="67">
        <v>0.16503200000000001</v>
      </c>
      <c r="H1665" s="70">
        <v>3392.36</v>
      </c>
      <c r="I1665" s="76">
        <v>1.41</v>
      </c>
      <c r="J1665" s="70">
        <v>4783.2299999999996</v>
      </c>
      <c r="K1665" s="60"/>
      <c r="L1665" s="70">
        <v>789.39</v>
      </c>
    </row>
    <row r="1666" spans="1:12" outlineLevel="1" x14ac:dyDescent="0.2">
      <c r="A1666" s="57"/>
      <c r="B1666" s="57"/>
      <c r="C1666" s="145" t="s">
        <v>1139</v>
      </c>
      <c r="D1666" s="145"/>
      <c r="E1666" s="145"/>
      <c r="F1666" s="145"/>
      <c r="G1666" s="145"/>
      <c r="H1666" s="145"/>
      <c r="I1666" s="145"/>
      <c r="J1666" s="145"/>
      <c r="K1666" s="145"/>
      <c r="L1666" s="145"/>
    </row>
    <row r="1667" spans="1:12" x14ac:dyDescent="0.2">
      <c r="A1667" s="57"/>
      <c r="B1667" s="57"/>
      <c r="C1667" s="80" t="s">
        <v>180</v>
      </c>
      <c r="D1667" s="81"/>
      <c r="E1667" s="81"/>
      <c r="F1667" s="81"/>
      <c r="G1667" s="81"/>
      <c r="H1667" s="81"/>
      <c r="I1667" s="81"/>
      <c r="J1667" s="81"/>
      <c r="K1667" s="81"/>
      <c r="L1667" s="89">
        <v>4780.2700000000004</v>
      </c>
    </row>
    <row r="1668" spans="1:12" outlineLevel="1" x14ac:dyDescent="0.2">
      <c r="A1668" s="57"/>
      <c r="B1668" s="57"/>
      <c r="C1668" s="57" t="s">
        <v>181</v>
      </c>
      <c r="D1668" s="57"/>
      <c r="E1668" s="57"/>
      <c r="F1668" s="57"/>
      <c r="G1668" s="57"/>
      <c r="H1668" s="57"/>
      <c r="I1668" s="57"/>
      <c r="J1668" s="57"/>
      <c r="K1668" s="57"/>
      <c r="L1668" s="70">
        <v>3981.33</v>
      </c>
    </row>
    <row r="1669" spans="1:12" outlineLevel="1" x14ac:dyDescent="0.2">
      <c r="A1669" s="57"/>
      <c r="B1669" s="46" t="s">
        <v>1140</v>
      </c>
      <c r="C1669" s="46" t="s">
        <v>1141</v>
      </c>
      <c r="D1669" s="62" t="s">
        <v>184</v>
      </c>
      <c r="E1669" s="83">
        <v>89</v>
      </c>
      <c r="F1669" s="84"/>
      <c r="G1669" s="83">
        <v>89</v>
      </c>
      <c r="H1669" s="57"/>
      <c r="I1669" s="57"/>
      <c r="J1669" s="57"/>
      <c r="K1669" s="57"/>
      <c r="L1669" s="70">
        <v>3543.38</v>
      </c>
    </row>
    <row r="1670" spans="1:12" outlineLevel="1" x14ac:dyDescent="0.2">
      <c r="A1670" s="57"/>
      <c r="B1670" s="46" t="s">
        <v>1142</v>
      </c>
      <c r="C1670" s="46" t="s">
        <v>1143</v>
      </c>
      <c r="D1670" s="62" t="s">
        <v>184</v>
      </c>
      <c r="E1670" s="83">
        <v>44</v>
      </c>
      <c r="F1670" s="84"/>
      <c r="G1670" s="83">
        <v>44</v>
      </c>
      <c r="H1670" s="57"/>
      <c r="I1670" s="57"/>
      <c r="J1670" s="57"/>
      <c r="K1670" s="57"/>
      <c r="L1670" s="70">
        <v>1751.79</v>
      </c>
    </row>
    <row r="1671" spans="1:12" x14ac:dyDescent="0.2">
      <c r="A1671" s="85"/>
      <c r="B1671" s="85"/>
      <c r="C1671" s="86" t="s">
        <v>187</v>
      </c>
      <c r="D1671" s="85"/>
      <c r="E1671" s="85"/>
      <c r="F1671" s="85"/>
      <c r="G1671" s="85"/>
      <c r="H1671" s="85"/>
      <c r="I1671" s="85"/>
      <c r="J1671" s="87">
        <v>34188.800000000003</v>
      </c>
      <c r="K1671" s="85"/>
      <c r="L1671" s="87">
        <v>10075.44</v>
      </c>
    </row>
    <row r="1672" spans="1:12" ht="51" x14ac:dyDescent="0.2">
      <c r="A1672" s="57" t="s">
        <v>1144</v>
      </c>
      <c r="B1672" s="46" t="s">
        <v>1145</v>
      </c>
      <c r="C1672" s="46" t="s">
        <v>1146</v>
      </c>
      <c r="D1672" s="58" t="s">
        <v>160</v>
      </c>
      <c r="E1672" s="59">
        <v>0.29470000000000002</v>
      </c>
      <c r="F1672" s="60"/>
      <c r="G1672" s="59">
        <v>0.29470000000000002</v>
      </c>
      <c r="H1672" s="57"/>
      <c r="I1672" s="57"/>
      <c r="J1672" s="57"/>
      <c r="K1672" s="57"/>
      <c r="L1672" s="57"/>
    </row>
    <row r="1673" spans="1:12" x14ac:dyDescent="0.2">
      <c r="A1673" s="57"/>
      <c r="B1673" s="61" t="s">
        <v>22</v>
      </c>
      <c r="C1673" s="57" t="s">
        <v>161</v>
      </c>
      <c r="D1673" s="62" t="s">
        <v>162</v>
      </c>
      <c r="E1673" s="57"/>
      <c r="F1673" s="57"/>
      <c r="G1673" s="90">
        <v>18.566099999999999</v>
      </c>
      <c r="H1673" s="57"/>
      <c r="I1673" s="57"/>
      <c r="J1673" s="57"/>
      <c r="K1673" s="57"/>
      <c r="L1673" s="72">
        <v>7017.99</v>
      </c>
    </row>
    <row r="1674" spans="1:12" outlineLevel="1" x14ac:dyDescent="0.2">
      <c r="A1674" s="57"/>
      <c r="B1674" s="46" t="s">
        <v>367</v>
      </c>
      <c r="C1674" s="65" t="s">
        <v>368</v>
      </c>
      <c r="D1674" s="58" t="s">
        <v>162</v>
      </c>
      <c r="E1674" s="83">
        <v>63</v>
      </c>
      <c r="F1674" s="60"/>
      <c r="G1674" s="59">
        <v>18.566099999999999</v>
      </c>
      <c r="H1674" s="68"/>
      <c r="I1674" s="69"/>
      <c r="J1674" s="70">
        <v>378</v>
      </c>
      <c r="K1674" s="60"/>
      <c r="L1674" s="70">
        <v>7017.99</v>
      </c>
    </row>
    <row r="1675" spans="1:12" outlineLevel="1" x14ac:dyDescent="0.2">
      <c r="A1675" s="57"/>
      <c r="B1675" s="57"/>
      <c r="C1675" s="145" t="s">
        <v>1147</v>
      </c>
      <c r="D1675" s="145"/>
      <c r="E1675" s="145"/>
      <c r="F1675" s="145"/>
      <c r="G1675" s="145"/>
      <c r="H1675" s="145"/>
      <c r="I1675" s="145"/>
      <c r="J1675" s="145"/>
      <c r="K1675" s="145"/>
      <c r="L1675" s="145"/>
    </row>
    <row r="1676" spans="1:12" x14ac:dyDescent="0.2">
      <c r="A1676" s="57"/>
      <c r="B1676" s="61" t="s">
        <v>23</v>
      </c>
      <c r="C1676" s="57" t="s">
        <v>166</v>
      </c>
      <c r="D1676" s="57"/>
      <c r="E1676" s="57"/>
      <c r="F1676" s="57"/>
      <c r="G1676" s="57"/>
      <c r="H1676" s="57"/>
      <c r="I1676" s="57"/>
      <c r="J1676" s="57"/>
      <c r="K1676" s="57"/>
      <c r="L1676" s="72">
        <v>31.01</v>
      </c>
    </row>
    <row r="1677" spans="1:12" x14ac:dyDescent="0.2">
      <c r="A1677" s="57"/>
      <c r="B1677" s="61"/>
      <c r="C1677" s="73" t="s">
        <v>167</v>
      </c>
      <c r="D1677" s="74" t="s">
        <v>162</v>
      </c>
      <c r="E1677" s="57"/>
      <c r="F1677" s="57"/>
      <c r="G1677" s="75">
        <v>5.3046000000000003E-2</v>
      </c>
      <c r="H1677" s="57"/>
      <c r="I1677" s="57"/>
      <c r="J1677" s="57"/>
      <c r="K1677" s="57"/>
      <c r="L1677" s="72">
        <v>21.75</v>
      </c>
    </row>
    <row r="1678" spans="1:12" ht="38.25" outlineLevel="1" x14ac:dyDescent="0.2">
      <c r="A1678" s="57"/>
      <c r="B1678" s="46" t="s">
        <v>1148</v>
      </c>
      <c r="C1678" s="46" t="s">
        <v>1149</v>
      </c>
      <c r="D1678" s="58" t="s">
        <v>170</v>
      </c>
      <c r="E1678" s="66">
        <v>0.02</v>
      </c>
      <c r="F1678" s="60"/>
      <c r="G1678" s="67">
        <v>5.8939999999999999E-3</v>
      </c>
      <c r="H1678" s="70">
        <v>30.61</v>
      </c>
      <c r="I1678" s="76">
        <v>1.53</v>
      </c>
      <c r="J1678" s="70">
        <v>46.83</v>
      </c>
      <c r="K1678" s="60"/>
      <c r="L1678" s="70">
        <v>0.28000000000000003</v>
      </c>
    </row>
    <row r="1679" spans="1:12" outlineLevel="1" x14ac:dyDescent="0.2">
      <c r="A1679" s="57"/>
      <c r="B1679" s="57"/>
      <c r="C1679" s="145" t="s">
        <v>1150</v>
      </c>
      <c r="D1679" s="145"/>
      <c r="E1679" s="145"/>
      <c r="F1679" s="145"/>
      <c r="G1679" s="145"/>
      <c r="H1679" s="145"/>
      <c r="I1679" s="145"/>
      <c r="J1679" s="145"/>
      <c r="K1679" s="145"/>
      <c r="L1679" s="145"/>
    </row>
    <row r="1680" spans="1:12" outlineLevel="1" x14ac:dyDescent="0.2">
      <c r="A1680" s="57"/>
      <c r="B1680" s="46" t="s">
        <v>172</v>
      </c>
      <c r="C1680" s="65" t="s">
        <v>173</v>
      </c>
      <c r="D1680" s="58" t="s">
        <v>162</v>
      </c>
      <c r="E1680" s="66">
        <v>0.02</v>
      </c>
      <c r="F1680" s="60"/>
      <c r="G1680" s="67">
        <v>5.8939999999999999E-3</v>
      </c>
      <c r="H1680" s="68"/>
      <c r="I1680" s="69"/>
      <c r="J1680" s="70">
        <v>368.71</v>
      </c>
      <c r="K1680" s="60"/>
      <c r="L1680" s="70">
        <v>2.17</v>
      </c>
    </row>
    <row r="1681" spans="1:12" outlineLevel="1" x14ac:dyDescent="0.2">
      <c r="A1681" s="57"/>
      <c r="B1681" s="57"/>
      <c r="C1681" s="145" t="s">
        <v>1151</v>
      </c>
      <c r="D1681" s="145"/>
      <c r="E1681" s="145"/>
      <c r="F1681" s="145"/>
      <c r="G1681" s="145"/>
      <c r="H1681" s="145"/>
      <c r="I1681" s="145"/>
      <c r="J1681" s="145"/>
      <c r="K1681" s="145"/>
      <c r="L1681" s="145"/>
    </row>
    <row r="1682" spans="1:12" ht="25.5" outlineLevel="1" x14ac:dyDescent="0.2">
      <c r="A1682" s="57"/>
      <c r="B1682" s="46" t="s">
        <v>254</v>
      </c>
      <c r="C1682" s="46" t="s">
        <v>255</v>
      </c>
      <c r="D1682" s="58" t="s">
        <v>170</v>
      </c>
      <c r="E1682" s="66">
        <v>0.16</v>
      </c>
      <c r="F1682" s="60"/>
      <c r="G1682" s="67">
        <v>4.7151999999999999E-2</v>
      </c>
      <c r="H1682" s="68"/>
      <c r="I1682" s="69"/>
      <c r="J1682" s="70">
        <v>651.66999999999996</v>
      </c>
      <c r="K1682" s="60"/>
      <c r="L1682" s="70">
        <v>30.73</v>
      </c>
    </row>
    <row r="1683" spans="1:12" outlineLevel="1" x14ac:dyDescent="0.2">
      <c r="A1683" s="57"/>
      <c r="B1683" s="57"/>
      <c r="C1683" s="145" t="s">
        <v>1152</v>
      </c>
      <c r="D1683" s="145"/>
      <c r="E1683" s="145"/>
      <c r="F1683" s="145"/>
      <c r="G1683" s="145"/>
      <c r="H1683" s="145"/>
      <c r="I1683" s="145"/>
      <c r="J1683" s="145"/>
      <c r="K1683" s="145"/>
      <c r="L1683" s="145"/>
    </row>
    <row r="1684" spans="1:12" outlineLevel="1" x14ac:dyDescent="0.2">
      <c r="A1684" s="57"/>
      <c r="B1684" s="46" t="s">
        <v>257</v>
      </c>
      <c r="C1684" s="65" t="s">
        <v>258</v>
      </c>
      <c r="D1684" s="58" t="s">
        <v>162</v>
      </c>
      <c r="E1684" s="66">
        <v>0.16</v>
      </c>
      <c r="F1684" s="60"/>
      <c r="G1684" s="67">
        <v>4.7151999999999999E-2</v>
      </c>
      <c r="H1684" s="68"/>
      <c r="I1684" s="69"/>
      <c r="J1684" s="70">
        <v>415.19</v>
      </c>
      <c r="K1684" s="60"/>
      <c r="L1684" s="70">
        <v>19.579999999999998</v>
      </c>
    </row>
    <row r="1685" spans="1:12" outlineLevel="1" x14ac:dyDescent="0.2">
      <c r="A1685" s="57"/>
      <c r="B1685" s="57"/>
      <c r="C1685" s="145" t="s">
        <v>1153</v>
      </c>
      <c r="D1685" s="145"/>
      <c r="E1685" s="145"/>
      <c r="F1685" s="145"/>
      <c r="G1685" s="145"/>
      <c r="H1685" s="145"/>
      <c r="I1685" s="145"/>
      <c r="J1685" s="145"/>
      <c r="K1685" s="145"/>
      <c r="L1685" s="145"/>
    </row>
    <row r="1686" spans="1:12" x14ac:dyDescent="0.2">
      <c r="A1686" s="57"/>
      <c r="B1686" s="61" t="s">
        <v>25</v>
      </c>
      <c r="C1686" s="57" t="s">
        <v>175</v>
      </c>
      <c r="D1686" s="57"/>
      <c r="E1686" s="57"/>
      <c r="F1686" s="57"/>
      <c r="G1686" s="57"/>
      <c r="H1686" s="57"/>
      <c r="I1686" s="57"/>
      <c r="J1686" s="57"/>
      <c r="K1686" s="57"/>
      <c r="L1686" s="72">
        <v>1408.42</v>
      </c>
    </row>
    <row r="1687" spans="1:12" ht="38.25" outlineLevel="1" x14ac:dyDescent="0.2">
      <c r="A1687" s="57"/>
      <c r="B1687" s="46" t="s">
        <v>1154</v>
      </c>
      <c r="C1687" s="46" t="s">
        <v>1155</v>
      </c>
      <c r="D1687" s="58" t="s">
        <v>243</v>
      </c>
      <c r="E1687" s="66">
        <v>0.84</v>
      </c>
      <c r="F1687" s="60"/>
      <c r="G1687" s="67">
        <v>0.24754799999999999</v>
      </c>
      <c r="H1687" s="70">
        <v>531.44000000000005</v>
      </c>
      <c r="I1687" s="76">
        <v>1.28</v>
      </c>
      <c r="J1687" s="70">
        <v>680.24</v>
      </c>
      <c r="K1687" s="60"/>
      <c r="L1687" s="70">
        <v>168.39</v>
      </c>
    </row>
    <row r="1688" spans="1:12" outlineLevel="1" x14ac:dyDescent="0.2">
      <c r="A1688" s="57"/>
      <c r="B1688" s="57"/>
      <c r="C1688" s="145" t="s">
        <v>1156</v>
      </c>
      <c r="D1688" s="145"/>
      <c r="E1688" s="145"/>
      <c r="F1688" s="145"/>
      <c r="G1688" s="145"/>
      <c r="H1688" s="145"/>
      <c r="I1688" s="145"/>
      <c r="J1688" s="145"/>
      <c r="K1688" s="145"/>
      <c r="L1688" s="145"/>
    </row>
    <row r="1689" spans="1:12" ht="25.5" outlineLevel="1" x14ac:dyDescent="0.2">
      <c r="A1689" s="57"/>
      <c r="B1689" s="46" t="s">
        <v>851</v>
      </c>
      <c r="C1689" s="46" t="s">
        <v>852</v>
      </c>
      <c r="D1689" s="58" t="s">
        <v>269</v>
      </c>
      <c r="E1689" s="66">
        <v>0.31</v>
      </c>
      <c r="F1689" s="60"/>
      <c r="G1689" s="67">
        <v>9.1356999999999994E-2</v>
      </c>
      <c r="H1689" s="70">
        <v>56.11</v>
      </c>
      <c r="I1689" s="76">
        <v>1.54</v>
      </c>
      <c r="J1689" s="70">
        <v>86.41</v>
      </c>
      <c r="K1689" s="60"/>
      <c r="L1689" s="70">
        <v>7.89</v>
      </c>
    </row>
    <row r="1690" spans="1:12" outlineLevel="1" x14ac:dyDescent="0.2">
      <c r="A1690" s="57"/>
      <c r="B1690" s="57"/>
      <c r="C1690" s="145" t="s">
        <v>1157</v>
      </c>
      <c r="D1690" s="145"/>
      <c r="E1690" s="145"/>
      <c r="F1690" s="145"/>
      <c r="G1690" s="145"/>
      <c r="H1690" s="145"/>
      <c r="I1690" s="145"/>
      <c r="J1690" s="145"/>
      <c r="K1690" s="145"/>
      <c r="L1690" s="145"/>
    </row>
    <row r="1691" spans="1:12" outlineLevel="1" x14ac:dyDescent="0.2">
      <c r="A1691" s="57"/>
      <c r="B1691" s="46" t="s">
        <v>1158</v>
      </c>
      <c r="C1691" s="46" t="s">
        <v>1159</v>
      </c>
      <c r="D1691" s="58" t="s">
        <v>178</v>
      </c>
      <c r="E1691" s="91">
        <v>5.5E-2</v>
      </c>
      <c r="F1691" s="60"/>
      <c r="G1691" s="100">
        <v>1.6208500000000001E-2</v>
      </c>
      <c r="H1691" s="70">
        <v>52790.33</v>
      </c>
      <c r="I1691" s="76">
        <v>1.44</v>
      </c>
      <c r="J1691" s="70">
        <v>76018.080000000002</v>
      </c>
      <c r="K1691" s="60"/>
      <c r="L1691" s="70">
        <v>1232.1400000000001</v>
      </c>
    </row>
    <row r="1692" spans="1:12" outlineLevel="1" x14ac:dyDescent="0.2">
      <c r="A1692" s="57"/>
      <c r="B1692" s="57"/>
      <c r="C1692" s="145" t="s">
        <v>1160</v>
      </c>
      <c r="D1692" s="145"/>
      <c r="E1692" s="145"/>
      <c r="F1692" s="145"/>
      <c r="G1692" s="145"/>
      <c r="H1692" s="145"/>
      <c r="I1692" s="145"/>
      <c r="J1692" s="145"/>
      <c r="K1692" s="145"/>
      <c r="L1692" s="145"/>
    </row>
    <row r="1693" spans="1:12" outlineLevel="1" x14ac:dyDescent="0.2">
      <c r="A1693" s="57"/>
      <c r="B1693" s="46" t="s">
        <v>1161</v>
      </c>
      <c r="C1693" s="46" t="s">
        <v>1162</v>
      </c>
      <c r="D1693" s="58" t="s">
        <v>178</v>
      </c>
      <c r="E1693" s="91">
        <v>3.3000000000000002E-2</v>
      </c>
      <c r="F1693" s="60"/>
      <c r="G1693" s="100">
        <v>9.7251000000000004E-3</v>
      </c>
      <c r="H1693" s="68"/>
      <c r="I1693" s="69"/>
      <c r="J1693" s="68"/>
      <c r="K1693" s="60"/>
      <c r="L1693" s="68"/>
    </row>
    <row r="1694" spans="1:12" outlineLevel="1" x14ac:dyDescent="0.2">
      <c r="A1694" s="57"/>
      <c r="B1694" s="46" t="s">
        <v>1163</v>
      </c>
      <c r="C1694" s="46" t="s">
        <v>928</v>
      </c>
      <c r="D1694" s="58" t="s">
        <v>178</v>
      </c>
      <c r="E1694" s="91">
        <v>2.1999999999999999E-2</v>
      </c>
      <c r="F1694" s="60"/>
      <c r="G1694" s="100">
        <v>6.4834000000000003E-3</v>
      </c>
      <c r="H1694" s="68"/>
      <c r="I1694" s="69"/>
      <c r="J1694" s="68"/>
      <c r="K1694" s="60"/>
      <c r="L1694" s="68"/>
    </row>
    <row r="1695" spans="1:12" x14ac:dyDescent="0.2">
      <c r="A1695" s="57"/>
      <c r="B1695" s="57"/>
      <c r="C1695" s="80" t="s">
        <v>180</v>
      </c>
      <c r="D1695" s="81"/>
      <c r="E1695" s="81"/>
      <c r="F1695" s="81"/>
      <c r="G1695" s="81"/>
      <c r="H1695" s="81"/>
      <c r="I1695" s="81"/>
      <c r="J1695" s="81"/>
      <c r="K1695" s="81"/>
      <c r="L1695" s="89">
        <v>8479.17</v>
      </c>
    </row>
    <row r="1696" spans="1:12" ht="25.5" x14ac:dyDescent="0.2">
      <c r="A1696" s="57" t="s">
        <v>1164</v>
      </c>
      <c r="B1696" s="46" t="s">
        <v>1165</v>
      </c>
      <c r="C1696" s="46" t="s">
        <v>1166</v>
      </c>
      <c r="D1696" s="58" t="s">
        <v>178</v>
      </c>
      <c r="E1696" s="91">
        <v>3.3000000000000002E-2</v>
      </c>
      <c r="F1696" s="60"/>
      <c r="G1696" s="100">
        <v>9.7251000000000004E-3</v>
      </c>
      <c r="H1696" s="70">
        <v>41183.54</v>
      </c>
      <c r="I1696" s="76">
        <v>1.79</v>
      </c>
      <c r="J1696" s="70">
        <v>73718.539999999994</v>
      </c>
      <c r="K1696" s="60"/>
      <c r="L1696" s="70">
        <v>716.92</v>
      </c>
    </row>
    <row r="1697" spans="1:12" x14ac:dyDescent="0.2">
      <c r="A1697" s="57"/>
      <c r="B1697" s="57"/>
      <c r="C1697" s="145" t="s">
        <v>1167</v>
      </c>
      <c r="D1697" s="145"/>
      <c r="E1697" s="145"/>
      <c r="F1697" s="145"/>
      <c r="G1697" s="145"/>
      <c r="H1697" s="145"/>
      <c r="I1697" s="145"/>
      <c r="J1697" s="145"/>
      <c r="K1697" s="145"/>
      <c r="L1697" s="145"/>
    </row>
    <row r="1698" spans="1:12" x14ac:dyDescent="0.2">
      <c r="A1698" s="57" t="s">
        <v>1168</v>
      </c>
      <c r="B1698" s="46" t="s">
        <v>1169</v>
      </c>
      <c r="C1698" s="46" t="s">
        <v>1170</v>
      </c>
      <c r="D1698" s="58" t="s">
        <v>178</v>
      </c>
      <c r="E1698" s="91">
        <v>2.1999999999999999E-2</v>
      </c>
      <c r="F1698" s="60"/>
      <c r="G1698" s="100">
        <v>6.4834000000000003E-3</v>
      </c>
      <c r="H1698" s="70">
        <v>52221.85</v>
      </c>
      <c r="I1698" s="76">
        <v>1.26</v>
      </c>
      <c r="J1698" s="70">
        <v>65799.53</v>
      </c>
      <c r="K1698" s="60"/>
      <c r="L1698" s="70">
        <v>426.6</v>
      </c>
    </row>
    <row r="1699" spans="1:12" x14ac:dyDescent="0.2">
      <c r="A1699" s="57"/>
      <c r="B1699" s="57"/>
      <c r="C1699" s="145" t="s">
        <v>1171</v>
      </c>
      <c r="D1699" s="145"/>
      <c r="E1699" s="145"/>
      <c r="F1699" s="145"/>
      <c r="G1699" s="145"/>
      <c r="H1699" s="145"/>
      <c r="I1699" s="145"/>
      <c r="J1699" s="145"/>
      <c r="K1699" s="145"/>
      <c r="L1699" s="145"/>
    </row>
    <row r="1700" spans="1:12" outlineLevel="1" x14ac:dyDescent="0.2">
      <c r="A1700" s="57"/>
      <c r="B1700" s="57"/>
      <c r="C1700" s="57" t="s">
        <v>181</v>
      </c>
      <c r="D1700" s="57"/>
      <c r="E1700" s="57"/>
      <c r="F1700" s="57"/>
      <c r="G1700" s="57"/>
      <c r="H1700" s="57"/>
      <c r="I1700" s="57"/>
      <c r="J1700" s="57"/>
      <c r="K1700" s="57"/>
      <c r="L1700" s="70">
        <v>7039.74</v>
      </c>
    </row>
    <row r="1701" spans="1:12" outlineLevel="1" x14ac:dyDescent="0.2">
      <c r="A1701" s="57"/>
      <c r="B1701" s="46" t="s">
        <v>1090</v>
      </c>
      <c r="C1701" s="46" t="s">
        <v>1091</v>
      </c>
      <c r="D1701" s="62" t="s">
        <v>184</v>
      </c>
      <c r="E1701" s="83">
        <v>100</v>
      </c>
      <c r="F1701" s="84"/>
      <c r="G1701" s="83">
        <v>100</v>
      </c>
      <c r="H1701" s="57"/>
      <c r="I1701" s="57"/>
      <c r="J1701" s="57"/>
      <c r="K1701" s="57"/>
      <c r="L1701" s="70">
        <v>7039.74</v>
      </c>
    </row>
    <row r="1702" spans="1:12" outlineLevel="1" x14ac:dyDescent="0.2">
      <c r="A1702" s="57"/>
      <c r="B1702" s="46" t="s">
        <v>1092</v>
      </c>
      <c r="C1702" s="46" t="s">
        <v>1093</v>
      </c>
      <c r="D1702" s="62" t="s">
        <v>184</v>
      </c>
      <c r="E1702" s="83">
        <v>49</v>
      </c>
      <c r="F1702" s="84"/>
      <c r="G1702" s="83">
        <v>49</v>
      </c>
      <c r="H1702" s="57"/>
      <c r="I1702" s="57"/>
      <c r="J1702" s="57"/>
      <c r="K1702" s="57"/>
      <c r="L1702" s="70">
        <v>3449.47</v>
      </c>
    </row>
    <row r="1703" spans="1:12" x14ac:dyDescent="0.2">
      <c r="A1703" s="85"/>
      <c r="B1703" s="85"/>
      <c r="C1703" s="86" t="s">
        <v>187</v>
      </c>
      <c r="D1703" s="85"/>
      <c r="E1703" s="85"/>
      <c r="F1703" s="85"/>
      <c r="G1703" s="85"/>
      <c r="H1703" s="85"/>
      <c r="I1703" s="85"/>
      <c r="J1703" s="87">
        <v>68245.33</v>
      </c>
      <c r="K1703" s="85"/>
      <c r="L1703" s="87">
        <v>20111.900000000001</v>
      </c>
    </row>
    <row r="1704" spans="1:12" ht="51" x14ac:dyDescent="0.2">
      <c r="A1704" s="57" t="s">
        <v>1172</v>
      </c>
      <c r="B1704" s="46" t="s">
        <v>1173</v>
      </c>
      <c r="C1704" s="46" t="s">
        <v>1174</v>
      </c>
      <c r="D1704" s="58" t="s">
        <v>160</v>
      </c>
      <c r="E1704" s="59">
        <v>0.15379999999999999</v>
      </c>
      <c r="F1704" s="60"/>
      <c r="G1704" s="59">
        <v>0.15379999999999999</v>
      </c>
      <c r="H1704" s="57"/>
      <c r="I1704" s="57"/>
      <c r="J1704" s="57"/>
      <c r="K1704" s="57"/>
      <c r="L1704" s="57"/>
    </row>
    <row r="1705" spans="1:12" x14ac:dyDescent="0.2">
      <c r="A1705" s="57"/>
      <c r="B1705" s="61" t="s">
        <v>22</v>
      </c>
      <c r="C1705" s="57" t="s">
        <v>161</v>
      </c>
      <c r="D1705" s="62" t="s">
        <v>162</v>
      </c>
      <c r="E1705" s="57"/>
      <c r="F1705" s="57"/>
      <c r="G1705" s="63">
        <v>4.549404</v>
      </c>
      <c r="H1705" s="57"/>
      <c r="I1705" s="57"/>
      <c r="J1705" s="57"/>
      <c r="K1705" s="57"/>
      <c r="L1705" s="72">
        <v>1635.1</v>
      </c>
    </row>
    <row r="1706" spans="1:12" outlineLevel="1" x14ac:dyDescent="0.2">
      <c r="A1706" s="57"/>
      <c r="B1706" s="46" t="s">
        <v>396</v>
      </c>
      <c r="C1706" s="65" t="s">
        <v>397</v>
      </c>
      <c r="D1706" s="58" t="s">
        <v>162</v>
      </c>
      <c r="E1706" s="66">
        <v>29.58</v>
      </c>
      <c r="F1706" s="60"/>
      <c r="G1706" s="67">
        <v>4.549404</v>
      </c>
      <c r="H1706" s="68"/>
      <c r="I1706" s="69"/>
      <c r="J1706" s="70">
        <v>359.41</v>
      </c>
      <c r="K1706" s="60"/>
      <c r="L1706" s="70">
        <v>1635.1</v>
      </c>
    </row>
    <row r="1707" spans="1:12" outlineLevel="1" x14ac:dyDescent="0.2">
      <c r="A1707" s="57"/>
      <c r="B1707" s="57"/>
      <c r="C1707" s="145" t="s">
        <v>1175</v>
      </c>
      <c r="D1707" s="145"/>
      <c r="E1707" s="145"/>
      <c r="F1707" s="145"/>
      <c r="G1707" s="145"/>
      <c r="H1707" s="145"/>
      <c r="I1707" s="145"/>
      <c r="J1707" s="145"/>
      <c r="K1707" s="145"/>
      <c r="L1707" s="145"/>
    </row>
    <row r="1708" spans="1:12" x14ac:dyDescent="0.2">
      <c r="A1708" s="57"/>
      <c r="B1708" s="61" t="s">
        <v>23</v>
      </c>
      <c r="C1708" s="57" t="s">
        <v>166</v>
      </c>
      <c r="D1708" s="57"/>
      <c r="E1708" s="57"/>
      <c r="F1708" s="57"/>
      <c r="G1708" s="57"/>
      <c r="H1708" s="57"/>
      <c r="I1708" s="57"/>
      <c r="J1708" s="57"/>
      <c r="K1708" s="57"/>
      <c r="L1708" s="72">
        <v>2.81</v>
      </c>
    </row>
    <row r="1709" spans="1:12" x14ac:dyDescent="0.2">
      <c r="A1709" s="57"/>
      <c r="B1709" s="61"/>
      <c r="C1709" s="73" t="s">
        <v>167</v>
      </c>
      <c r="D1709" s="74" t="s">
        <v>162</v>
      </c>
      <c r="E1709" s="57"/>
      <c r="F1709" s="57"/>
      <c r="G1709" s="75">
        <v>4.9216000000000003E-2</v>
      </c>
      <c r="H1709" s="57"/>
      <c r="I1709" s="57"/>
      <c r="J1709" s="57"/>
      <c r="K1709" s="57"/>
      <c r="L1709" s="72">
        <v>18.149999999999999</v>
      </c>
    </row>
    <row r="1710" spans="1:12" ht="38.25" outlineLevel="1" x14ac:dyDescent="0.2">
      <c r="A1710" s="57"/>
      <c r="B1710" s="46" t="s">
        <v>168</v>
      </c>
      <c r="C1710" s="46" t="s">
        <v>169</v>
      </c>
      <c r="D1710" s="58" t="s">
        <v>170</v>
      </c>
      <c r="E1710" s="66">
        <v>0.32</v>
      </c>
      <c r="F1710" s="60"/>
      <c r="G1710" s="67">
        <v>4.9216000000000003E-2</v>
      </c>
      <c r="H1710" s="70">
        <v>37.32</v>
      </c>
      <c r="I1710" s="76">
        <v>1.53</v>
      </c>
      <c r="J1710" s="70">
        <v>57.1</v>
      </c>
      <c r="K1710" s="60"/>
      <c r="L1710" s="70">
        <v>2.81</v>
      </c>
    </row>
    <row r="1711" spans="1:12" outlineLevel="1" x14ac:dyDescent="0.2">
      <c r="A1711" s="57"/>
      <c r="B1711" s="57"/>
      <c r="C1711" s="145" t="s">
        <v>1176</v>
      </c>
      <c r="D1711" s="145"/>
      <c r="E1711" s="145"/>
      <c r="F1711" s="145"/>
      <c r="G1711" s="145"/>
      <c r="H1711" s="145"/>
      <c r="I1711" s="145"/>
      <c r="J1711" s="145"/>
      <c r="K1711" s="145"/>
      <c r="L1711" s="145"/>
    </row>
    <row r="1712" spans="1:12" outlineLevel="1" x14ac:dyDescent="0.2">
      <c r="A1712" s="57"/>
      <c r="B1712" s="46" t="s">
        <v>172</v>
      </c>
      <c r="C1712" s="65" t="s">
        <v>173</v>
      </c>
      <c r="D1712" s="58" t="s">
        <v>162</v>
      </c>
      <c r="E1712" s="66">
        <v>0.32</v>
      </c>
      <c r="F1712" s="60"/>
      <c r="G1712" s="67">
        <v>4.9216000000000003E-2</v>
      </c>
      <c r="H1712" s="68"/>
      <c r="I1712" s="69"/>
      <c r="J1712" s="70">
        <v>368.71</v>
      </c>
      <c r="K1712" s="60"/>
      <c r="L1712" s="70">
        <v>18.149999999999999</v>
      </c>
    </row>
    <row r="1713" spans="1:12" outlineLevel="1" x14ac:dyDescent="0.2">
      <c r="A1713" s="57"/>
      <c r="B1713" s="57"/>
      <c r="C1713" s="145" t="s">
        <v>1177</v>
      </c>
      <c r="D1713" s="145"/>
      <c r="E1713" s="145"/>
      <c r="F1713" s="145"/>
      <c r="G1713" s="145"/>
      <c r="H1713" s="145"/>
      <c r="I1713" s="145"/>
      <c r="J1713" s="145"/>
      <c r="K1713" s="145"/>
      <c r="L1713" s="145"/>
    </row>
    <row r="1714" spans="1:12" x14ac:dyDescent="0.2">
      <c r="A1714" s="57"/>
      <c r="B1714" s="61" t="s">
        <v>25</v>
      </c>
      <c r="C1714" s="57" t="s">
        <v>175</v>
      </c>
      <c r="D1714" s="57"/>
      <c r="E1714" s="57"/>
      <c r="F1714" s="57"/>
      <c r="G1714" s="57"/>
      <c r="H1714" s="57"/>
      <c r="I1714" s="57"/>
      <c r="J1714" s="57"/>
      <c r="K1714" s="57"/>
      <c r="L1714" s="72">
        <v>391.9</v>
      </c>
    </row>
    <row r="1715" spans="1:12" outlineLevel="1" x14ac:dyDescent="0.2">
      <c r="A1715" s="57"/>
      <c r="B1715" s="46" t="s">
        <v>788</v>
      </c>
      <c r="C1715" s="46" t="s">
        <v>789</v>
      </c>
      <c r="D1715" s="58" t="s">
        <v>299</v>
      </c>
      <c r="E1715" s="66">
        <v>0.35</v>
      </c>
      <c r="F1715" s="60"/>
      <c r="G1715" s="79">
        <v>5.3830000000000003E-2</v>
      </c>
      <c r="H1715" s="70">
        <v>35.71</v>
      </c>
      <c r="I1715" s="76">
        <v>1.04</v>
      </c>
      <c r="J1715" s="70">
        <v>37.14</v>
      </c>
      <c r="K1715" s="60"/>
      <c r="L1715" s="70">
        <v>2</v>
      </c>
    </row>
    <row r="1716" spans="1:12" outlineLevel="1" x14ac:dyDescent="0.2">
      <c r="A1716" s="57"/>
      <c r="B1716" s="57"/>
      <c r="C1716" s="145" t="s">
        <v>1178</v>
      </c>
      <c r="D1716" s="145"/>
      <c r="E1716" s="145"/>
      <c r="F1716" s="145"/>
      <c r="G1716" s="145"/>
      <c r="H1716" s="145"/>
      <c r="I1716" s="145"/>
      <c r="J1716" s="145"/>
      <c r="K1716" s="145"/>
      <c r="L1716" s="145"/>
    </row>
    <row r="1717" spans="1:12" ht="25.5" outlineLevel="1" x14ac:dyDescent="0.2">
      <c r="A1717" s="57"/>
      <c r="B1717" s="46" t="s">
        <v>1137</v>
      </c>
      <c r="C1717" s="46" t="s">
        <v>1138</v>
      </c>
      <c r="D1717" s="58" t="s">
        <v>299</v>
      </c>
      <c r="E1717" s="66">
        <v>0.53</v>
      </c>
      <c r="F1717" s="60"/>
      <c r="G1717" s="67">
        <v>8.1514000000000003E-2</v>
      </c>
      <c r="H1717" s="70">
        <v>3392.36</v>
      </c>
      <c r="I1717" s="76">
        <v>1.41</v>
      </c>
      <c r="J1717" s="70">
        <v>4783.2299999999996</v>
      </c>
      <c r="K1717" s="60"/>
      <c r="L1717" s="70">
        <v>389.9</v>
      </c>
    </row>
    <row r="1718" spans="1:12" outlineLevel="1" x14ac:dyDescent="0.2">
      <c r="A1718" s="57"/>
      <c r="B1718" s="57"/>
      <c r="C1718" s="145" t="s">
        <v>1179</v>
      </c>
      <c r="D1718" s="145"/>
      <c r="E1718" s="145"/>
      <c r="F1718" s="145"/>
      <c r="G1718" s="145"/>
      <c r="H1718" s="145"/>
      <c r="I1718" s="145"/>
      <c r="J1718" s="145"/>
      <c r="K1718" s="145"/>
      <c r="L1718" s="145"/>
    </row>
    <row r="1719" spans="1:12" x14ac:dyDescent="0.2">
      <c r="A1719" s="57"/>
      <c r="B1719" s="57"/>
      <c r="C1719" s="80" t="s">
        <v>180</v>
      </c>
      <c r="D1719" s="81"/>
      <c r="E1719" s="81"/>
      <c r="F1719" s="81"/>
      <c r="G1719" s="81"/>
      <c r="H1719" s="81"/>
      <c r="I1719" s="81"/>
      <c r="J1719" s="81"/>
      <c r="K1719" s="81"/>
      <c r="L1719" s="89">
        <v>2047.96</v>
      </c>
    </row>
    <row r="1720" spans="1:12" outlineLevel="1" x14ac:dyDescent="0.2">
      <c r="A1720" s="57"/>
      <c r="B1720" s="57"/>
      <c r="C1720" s="57" t="s">
        <v>181</v>
      </c>
      <c r="D1720" s="57"/>
      <c r="E1720" s="57"/>
      <c r="F1720" s="57"/>
      <c r="G1720" s="57"/>
      <c r="H1720" s="57"/>
      <c r="I1720" s="57"/>
      <c r="J1720" s="57"/>
      <c r="K1720" s="57"/>
      <c r="L1720" s="70">
        <v>1653.25</v>
      </c>
    </row>
    <row r="1721" spans="1:12" outlineLevel="1" x14ac:dyDescent="0.2">
      <c r="A1721" s="57"/>
      <c r="B1721" s="46" t="s">
        <v>1140</v>
      </c>
      <c r="C1721" s="46" t="s">
        <v>1141</v>
      </c>
      <c r="D1721" s="62" t="s">
        <v>184</v>
      </c>
      <c r="E1721" s="83">
        <v>89</v>
      </c>
      <c r="F1721" s="84"/>
      <c r="G1721" s="83">
        <v>89</v>
      </c>
      <c r="H1721" s="57"/>
      <c r="I1721" s="57"/>
      <c r="J1721" s="57"/>
      <c r="K1721" s="57"/>
      <c r="L1721" s="70">
        <v>1471.39</v>
      </c>
    </row>
    <row r="1722" spans="1:12" outlineLevel="1" x14ac:dyDescent="0.2">
      <c r="A1722" s="57"/>
      <c r="B1722" s="46" t="s">
        <v>1142</v>
      </c>
      <c r="C1722" s="46" t="s">
        <v>1143</v>
      </c>
      <c r="D1722" s="62" t="s">
        <v>184</v>
      </c>
      <c r="E1722" s="83">
        <v>44</v>
      </c>
      <c r="F1722" s="84"/>
      <c r="G1722" s="83">
        <v>44</v>
      </c>
      <c r="H1722" s="57"/>
      <c r="I1722" s="57"/>
      <c r="J1722" s="57"/>
      <c r="K1722" s="57"/>
      <c r="L1722" s="70">
        <v>727.43</v>
      </c>
    </row>
    <row r="1723" spans="1:12" x14ac:dyDescent="0.2">
      <c r="A1723" s="85"/>
      <c r="B1723" s="85"/>
      <c r="C1723" s="86" t="s">
        <v>187</v>
      </c>
      <c r="D1723" s="85"/>
      <c r="E1723" s="85"/>
      <c r="F1723" s="85"/>
      <c r="G1723" s="85"/>
      <c r="H1723" s="85"/>
      <c r="I1723" s="85"/>
      <c r="J1723" s="87">
        <v>27612.35</v>
      </c>
      <c r="K1723" s="85"/>
      <c r="L1723" s="87">
        <v>4246.78</v>
      </c>
    </row>
    <row r="1724" spans="1:12" ht="38.25" x14ac:dyDescent="0.2">
      <c r="A1724" s="57" t="s">
        <v>1180</v>
      </c>
      <c r="B1724" s="46" t="s">
        <v>1181</v>
      </c>
      <c r="C1724" s="46" t="s">
        <v>1182</v>
      </c>
      <c r="D1724" s="58" t="s">
        <v>160</v>
      </c>
      <c r="E1724" s="59">
        <v>0.15379999999999999</v>
      </c>
      <c r="F1724" s="60"/>
      <c r="G1724" s="59">
        <v>0.15379999999999999</v>
      </c>
      <c r="H1724" s="57"/>
      <c r="I1724" s="57"/>
      <c r="J1724" s="57"/>
      <c r="K1724" s="57"/>
      <c r="L1724" s="57"/>
    </row>
    <row r="1725" spans="1:12" x14ac:dyDescent="0.2">
      <c r="A1725" s="57"/>
      <c r="B1725" s="61" t="s">
        <v>22</v>
      </c>
      <c r="C1725" s="57" t="s">
        <v>161</v>
      </c>
      <c r="D1725" s="62" t="s">
        <v>162</v>
      </c>
      <c r="E1725" s="57"/>
      <c r="F1725" s="57"/>
      <c r="G1725" s="63">
        <v>6.6995279999999999</v>
      </c>
      <c r="H1725" s="57"/>
      <c r="I1725" s="57"/>
      <c r="J1725" s="57"/>
      <c r="K1725" s="57"/>
      <c r="L1725" s="72">
        <v>2532.42</v>
      </c>
    </row>
    <row r="1726" spans="1:12" outlineLevel="1" x14ac:dyDescent="0.2">
      <c r="A1726" s="57"/>
      <c r="B1726" s="46" t="s">
        <v>367</v>
      </c>
      <c r="C1726" s="65" t="s">
        <v>368</v>
      </c>
      <c r="D1726" s="58" t="s">
        <v>162</v>
      </c>
      <c r="E1726" s="66">
        <v>43.56</v>
      </c>
      <c r="F1726" s="60"/>
      <c r="G1726" s="67">
        <v>6.6995279999999999</v>
      </c>
      <c r="H1726" s="68"/>
      <c r="I1726" s="69"/>
      <c r="J1726" s="70">
        <v>378</v>
      </c>
      <c r="K1726" s="60"/>
      <c r="L1726" s="70">
        <v>2532.42</v>
      </c>
    </row>
    <row r="1727" spans="1:12" outlineLevel="1" x14ac:dyDescent="0.2">
      <c r="A1727" s="57"/>
      <c r="B1727" s="57"/>
      <c r="C1727" s="145" t="s">
        <v>1183</v>
      </c>
      <c r="D1727" s="145"/>
      <c r="E1727" s="145"/>
      <c r="F1727" s="145"/>
      <c r="G1727" s="145"/>
      <c r="H1727" s="145"/>
      <c r="I1727" s="145"/>
      <c r="J1727" s="145"/>
      <c r="K1727" s="145"/>
      <c r="L1727" s="145"/>
    </row>
    <row r="1728" spans="1:12" x14ac:dyDescent="0.2">
      <c r="A1728" s="57"/>
      <c r="B1728" s="61" t="s">
        <v>23</v>
      </c>
      <c r="C1728" s="57" t="s">
        <v>166</v>
      </c>
      <c r="D1728" s="57"/>
      <c r="E1728" s="57"/>
      <c r="F1728" s="57"/>
      <c r="G1728" s="57"/>
      <c r="H1728" s="57"/>
      <c r="I1728" s="57"/>
      <c r="J1728" s="57"/>
      <c r="K1728" s="57"/>
      <c r="L1728" s="72">
        <v>15.17</v>
      </c>
    </row>
    <row r="1729" spans="1:12" x14ac:dyDescent="0.2">
      <c r="A1729" s="57"/>
      <c r="B1729" s="61"/>
      <c r="C1729" s="73" t="s">
        <v>167</v>
      </c>
      <c r="D1729" s="74" t="s">
        <v>162</v>
      </c>
      <c r="E1729" s="57"/>
      <c r="F1729" s="57"/>
      <c r="G1729" s="75">
        <v>2.6145999999999999E-2</v>
      </c>
      <c r="H1729" s="57"/>
      <c r="I1729" s="57"/>
      <c r="J1729" s="57"/>
      <c r="K1729" s="57"/>
      <c r="L1729" s="72">
        <v>10.71</v>
      </c>
    </row>
    <row r="1730" spans="1:12" ht="38.25" outlineLevel="1" x14ac:dyDescent="0.2">
      <c r="A1730" s="57"/>
      <c r="B1730" s="46" t="s">
        <v>1148</v>
      </c>
      <c r="C1730" s="46" t="s">
        <v>1149</v>
      </c>
      <c r="D1730" s="58" t="s">
        <v>170</v>
      </c>
      <c r="E1730" s="66">
        <v>0.02</v>
      </c>
      <c r="F1730" s="60"/>
      <c r="G1730" s="67">
        <v>3.0760000000000002E-3</v>
      </c>
      <c r="H1730" s="70">
        <v>30.61</v>
      </c>
      <c r="I1730" s="76">
        <v>1.53</v>
      </c>
      <c r="J1730" s="70">
        <v>46.83</v>
      </c>
      <c r="K1730" s="60"/>
      <c r="L1730" s="70">
        <v>0.14000000000000001</v>
      </c>
    </row>
    <row r="1731" spans="1:12" outlineLevel="1" x14ac:dyDescent="0.2">
      <c r="A1731" s="57"/>
      <c r="B1731" s="57"/>
      <c r="C1731" s="145" t="s">
        <v>1184</v>
      </c>
      <c r="D1731" s="145"/>
      <c r="E1731" s="145"/>
      <c r="F1731" s="145"/>
      <c r="G1731" s="145"/>
      <c r="H1731" s="145"/>
      <c r="I1731" s="145"/>
      <c r="J1731" s="145"/>
      <c r="K1731" s="145"/>
      <c r="L1731" s="145"/>
    </row>
    <row r="1732" spans="1:12" outlineLevel="1" x14ac:dyDescent="0.2">
      <c r="A1732" s="57"/>
      <c r="B1732" s="46" t="s">
        <v>172</v>
      </c>
      <c r="C1732" s="65" t="s">
        <v>173</v>
      </c>
      <c r="D1732" s="58" t="s">
        <v>162</v>
      </c>
      <c r="E1732" s="66">
        <v>0.02</v>
      </c>
      <c r="F1732" s="60"/>
      <c r="G1732" s="67">
        <v>3.0760000000000002E-3</v>
      </c>
      <c r="H1732" s="68"/>
      <c r="I1732" s="69"/>
      <c r="J1732" s="70">
        <v>368.71</v>
      </c>
      <c r="K1732" s="60"/>
      <c r="L1732" s="70">
        <v>1.1299999999999999</v>
      </c>
    </row>
    <row r="1733" spans="1:12" outlineLevel="1" x14ac:dyDescent="0.2">
      <c r="A1733" s="57"/>
      <c r="B1733" s="57"/>
      <c r="C1733" s="145" t="s">
        <v>1185</v>
      </c>
      <c r="D1733" s="145"/>
      <c r="E1733" s="145"/>
      <c r="F1733" s="145"/>
      <c r="G1733" s="145"/>
      <c r="H1733" s="145"/>
      <c r="I1733" s="145"/>
      <c r="J1733" s="145"/>
      <c r="K1733" s="145"/>
      <c r="L1733" s="145"/>
    </row>
    <row r="1734" spans="1:12" ht="25.5" outlineLevel="1" x14ac:dyDescent="0.2">
      <c r="A1734" s="57"/>
      <c r="B1734" s="46" t="s">
        <v>254</v>
      </c>
      <c r="C1734" s="46" t="s">
        <v>255</v>
      </c>
      <c r="D1734" s="58" t="s">
        <v>170</v>
      </c>
      <c r="E1734" s="66">
        <v>0.15</v>
      </c>
      <c r="F1734" s="60"/>
      <c r="G1734" s="79">
        <v>2.307E-2</v>
      </c>
      <c r="H1734" s="68"/>
      <c r="I1734" s="69"/>
      <c r="J1734" s="70">
        <v>651.66999999999996</v>
      </c>
      <c r="K1734" s="60"/>
      <c r="L1734" s="70">
        <v>15.03</v>
      </c>
    </row>
    <row r="1735" spans="1:12" outlineLevel="1" x14ac:dyDescent="0.2">
      <c r="A1735" s="57"/>
      <c r="B1735" s="57"/>
      <c r="C1735" s="145" t="s">
        <v>1186</v>
      </c>
      <c r="D1735" s="145"/>
      <c r="E1735" s="145"/>
      <c r="F1735" s="145"/>
      <c r="G1735" s="145"/>
      <c r="H1735" s="145"/>
      <c r="I1735" s="145"/>
      <c r="J1735" s="145"/>
      <c r="K1735" s="145"/>
      <c r="L1735" s="145"/>
    </row>
    <row r="1736" spans="1:12" outlineLevel="1" x14ac:dyDescent="0.2">
      <c r="A1736" s="57"/>
      <c r="B1736" s="46" t="s">
        <v>257</v>
      </c>
      <c r="C1736" s="65" t="s">
        <v>258</v>
      </c>
      <c r="D1736" s="58" t="s">
        <v>162</v>
      </c>
      <c r="E1736" s="66">
        <v>0.15</v>
      </c>
      <c r="F1736" s="60"/>
      <c r="G1736" s="79">
        <v>2.307E-2</v>
      </c>
      <c r="H1736" s="68"/>
      <c r="I1736" s="69"/>
      <c r="J1736" s="70">
        <v>415.19</v>
      </c>
      <c r="K1736" s="60"/>
      <c r="L1736" s="70">
        <v>9.58</v>
      </c>
    </row>
    <row r="1737" spans="1:12" outlineLevel="1" x14ac:dyDescent="0.2">
      <c r="A1737" s="57"/>
      <c r="B1737" s="57"/>
      <c r="C1737" s="145" t="s">
        <v>1187</v>
      </c>
      <c r="D1737" s="145"/>
      <c r="E1737" s="145"/>
      <c r="F1737" s="145"/>
      <c r="G1737" s="145"/>
      <c r="H1737" s="145"/>
      <c r="I1737" s="145"/>
      <c r="J1737" s="145"/>
      <c r="K1737" s="145"/>
      <c r="L1737" s="145"/>
    </row>
    <row r="1738" spans="1:12" x14ac:dyDescent="0.2">
      <c r="A1738" s="57"/>
      <c r="B1738" s="61" t="s">
        <v>25</v>
      </c>
      <c r="C1738" s="57" t="s">
        <v>175</v>
      </c>
      <c r="D1738" s="57"/>
      <c r="E1738" s="57"/>
      <c r="F1738" s="57"/>
      <c r="G1738" s="57"/>
      <c r="H1738" s="57"/>
      <c r="I1738" s="57"/>
      <c r="J1738" s="57"/>
      <c r="K1738" s="57"/>
      <c r="L1738" s="72">
        <v>688.27</v>
      </c>
    </row>
    <row r="1739" spans="1:12" ht="38.25" outlineLevel="1" x14ac:dyDescent="0.2">
      <c r="A1739" s="57"/>
      <c r="B1739" s="46" t="s">
        <v>1154</v>
      </c>
      <c r="C1739" s="46" t="s">
        <v>1155</v>
      </c>
      <c r="D1739" s="58" t="s">
        <v>243</v>
      </c>
      <c r="E1739" s="66">
        <v>0.84</v>
      </c>
      <c r="F1739" s="60"/>
      <c r="G1739" s="67">
        <v>0.129192</v>
      </c>
      <c r="H1739" s="70">
        <v>531.44000000000005</v>
      </c>
      <c r="I1739" s="76">
        <v>1.28</v>
      </c>
      <c r="J1739" s="70">
        <v>680.24</v>
      </c>
      <c r="K1739" s="60"/>
      <c r="L1739" s="70">
        <v>87.88</v>
      </c>
    </row>
    <row r="1740" spans="1:12" outlineLevel="1" x14ac:dyDescent="0.2">
      <c r="A1740" s="57"/>
      <c r="B1740" s="57"/>
      <c r="C1740" s="145" t="s">
        <v>1188</v>
      </c>
      <c r="D1740" s="145"/>
      <c r="E1740" s="145"/>
      <c r="F1740" s="145"/>
      <c r="G1740" s="145"/>
      <c r="H1740" s="145"/>
      <c r="I1740" s="145"/>
      <c r="J1740" s="145"/>
      <c r="K1740" s="145"/>
      <c r="L1740" s="145"/>
    </row>
    <row r="1741" spans="1:12" ht="25.5" outlineLevel="1" x14ac:dyDescent="0.2">
      <c r="A1741" s="57"/>
      <c r="B1741" s="46" t="s">
        <v>851</v>
      </c>
      <c r="C1741" s="46" t="s">
        <v>852</v>
      </c>
      <c r="D1741" s="58" t="s">
        <v>269</v>
      </c>
      <c r="E1741" s="66">
        <v>0.31</v>
      </c>
      <c r="F1741" s="60"/>
      <c r="G1741" s="67">
        <v>4.7677999999999998E-2</v>
      </c>
      <c r="H1741" s="70">
        <v>56.11</v>
      </c>
      <c r="I1741" s="76">
        <v>1.54</v>
      </c>
      <c r="J1741" s="70">
        <v>86.41</v>
      </c>
      <c r="K1741" s="60"/>
      <c r="L1741" s="70">
        <v>4.12</v>
      </c>
    </row>
    <row r="1742" spans="1:12" outlineLevel="1" x14ac:dyDescent="0.2">
      <c r="A1742" s="57"/>
      <c r="B1742" s="57"/>
      <c r="C1742" s="145" t="s">
        <v>1189</v>
      </c>
      <c r="D1742" s="145"/>
      <c r="E1742" s="145"/>
      <c r="F1742" s="145"/>
      <c r="G1742" s="145"/>
      <c r="H1742" s="145"/>
      <c r="I1742" s="145"/>
      <c r="J1742" s="145"/>
      <c r="K1742" s="145"/>
      <c r="L1742" s="145"/>
    </row>
    <row r="1743" spans="1:12" outlineLevel="1" x14ac:dyDescent="0.2">
      <c r="A1743" s="57"/>
      <c r="B1743" s="46" t="s">
        <v>1158</v>
      </c>
      <c r="C1743" s="46" t="s">
        <v>1159</v>
      </c>
      <c r="D1743" s="58" t="s">
        <v>178</v>
      </c>
      <c r="E1743" s="91">
        <v>5.0999999999999997E-2</v>
      </c>
      <c r="F1743" s="60"/>
      <c r="G1743" s="100">
        <v>7.8437999999999997E-3</v>
      </c>
      <c r="H1743" s="70">
        <v>52790.33</v>
      </c>
      <c r="I1743" s="76">
        <v>1.44</v>
      </c>
      <c r="J1743" s="70">
        <v>76018.080000000002</v>
      </c>
      <c r="K1743" s="60"/>
      <c r="L1743" s="70">
        <v>596.27</v>
      </c>
    </row>
    <row r="1744" spans="1:12" outlineLevel="1" x14ac:dyDescent="0.2">
      <c r="A1744" s="57"/>
      <c r="B1744" s="57"/>
      <c r="C1744" s="145" t="s">
        <v>1190</v>
      </c>
      <c r="D1744" s="145"/>
      <c r="E1744" s="145"/>
      <c r="F1744" s="145"/>
      <c r="G1744" s="145"/>
      <c r="H1744" s="145"/>
      <c r="I1744" s="145"/>
      <c r="J1744" s="145"/>
      <c r="K1744" s="145"/>
      <c r="L1744" s="145"/>
    </row>
    <row r="1745" spans="1:24" outlineLevel="1" x14ac:dyDescent="0.2">
      <c r="A1745" s="57"/>
      <c r="B1745" s="46" t="s">
        <v>1161</v>
      </c>
      <c r="C1745" s="46" t="s">
        <v>1162</v>
      </c>
      <c r="D1745" s="58" t="s">
        <v>178</v>
      </c>
      <c r="E1745" s="66">
        <v>0.03</v>
      </c>
      <c r="F1745" s="60"/>
      <c r="G1745" s="67">
        <v>4.614E-3</v>
      </c>
      <c r="H1745" s="68"/>
      <c r="I1745" s="69"/>
      <c r="J1745" s="68"/>
      <c r="K1745" s="60"/>
      <c r="L1745" s="68"/>
    </row>
    <row r="1746" spans="1:24" outlineLevel="1" x14ac:dyDescent="0.2">
      <c r="A1746" s="57"/>
      <c r="B1746" s="46" t="s">
        <v>1163</v>
      </c>
      <c r="C1746" s="46" t="s">
        <v>928</v>
      </c>
      <c r="D1746" s="58" t="s">
        <v>178</v>
      </c>
      <c r="E1746" s="66">
        <v>0.02</v>
      </c>
      <c r="F1746" s="60"/>
      <c r="G1746" s="67">
        <v>3.0760000000000002E-3</v>
      </c>
      <c r="H1746" s="68"/>
      <c r="I1746" s="69"/>
      <c r="J1746" s="68"/>
      <c r="K1746" s="60"/>
      <c r="L1746" s="68"/>
    </row>
    <row r="1747" spans="1:24" x14ac:dyDescent="0.2">
      <c r="A1747" s="57"/>
      <c r="B1747" s="57"/>
      <c r="C1747" s="80" t="s">
        <v>180</v>
      </c>
      <c r="D1747" s="81"/>
      <c r="E1747" s="81"/>
      <c r="F1747" s="81"/>
      <c r="G1747" s="81"/>
      <c r="H1747" s="81"/>
      <c r="I1747" s="81"/>
      <c r="J1747" s="81"/>
      <c r="K1747" s="81"/>
      <c r="L1747" s="89">
        <v>3246.57</v>
      </c>
    </row>
    <row r="1748" spans="1:24" ht="25.5" x14ac:dyDescent="0.2">
      <c r="A1748" s="57" t="s">
        <v>1191</v>
      </c>
      <c r="B1748" s="46" t="s">
        <v>1165</v>
      </c>
      <c r="C1748" s="46" t="s">
        <v>1166</v>
      </c>
      <c r="D1748" s="58" t="s">
        <v>178</v>
      </c>
      <c r="E1748" s="66">
        <v>0.03</v>
      </c>
      <c r="F1748" s="60"/>
      <c r="G1748" s="67">
        <v>4.614E-3</v>
      </c>
      <c r="H1748" s="70">
        <v>41183.54</v>
      </c>
      <c r="I1748" s="76">
        <v>1.79</v>
      </c>
      <c r="J1748" s="70">
        <v>73718.539999999994</v>
      </c>
      <c r="K1748" s="60"/>
      <c r="L1748" s="70">
        <v>340.14</v>
      </c>
    </row>
    <row r="1749" spans="1:24" x14ac:dyDescent="0.2">
      <c r="A1749" s="57"/>
      <c r="B1749" s="57"/>
      <c r="C1749" s="145" t="s">
        <v>1192</v>
      </c>
      <c r="D1749" s="145"/>
      <c r="E1749" s="145"/>
      <c r="F1749" s="145"/>
      <c r="G1749" s="145"/>
      <c r="H1749" s="145"/>
      <c r="I1749" s="145"/>
      <c r="J1749" s="145"/>
      <c r="K1749" s="145"/>
      <c r="L1749" s="145"/>
    </row>
    <row r="1750" spans="1:24" x14ac:dyDescent="0.2">
      <c r="A1750" s="57" t="s">
        <v>1193</v>
      </c>
      <c r="B1750" s="46" t="s">
        <v>1169</v>
      </c>
      <c r="C1750" s="46" t="s">
        <v>1170</v>
      </c>
      <c r="D1750" s="58" t="s">
        <v>178</v>
      </c>
      <c r="E1750" s="66">
        <v>0.02</v>
      </c>
      <c r="F1750" s="60"/>
      <c r="G1750" s="67">
        <v>3.0760000000000002E-3</v>
      </c>
      <c r="H1750" s="70">
        <v>52221.85</v>
      </c>
      <c r="I1750" s="76">
        <v>1.26</v>
      </c>
      <c r="J1750" s="70">
        <v>65799.53</v>
      </c>
      <c r="K1750" s="60"/>
      <c r="L1750" s="70">
        <v>202.4</v>
      </c>
    </row>
    <row r="1751" spans="1:24" x14ac:dyDescent="0.2">
      <c r="A1751" s="57"/>
      <c r="B1751" s="57"/>
      <c r="C1751" s="145" t="s">
        <v>1184</v>
      </c>
      <c r="D1751" s="145"/>
      <c r="E1751" s="145"/>
      <c r="F1751" s="145"/>
      <c r="G1751" s="145"/>
      <c r="H1751" s="145"/>
      <c r="I1751" s="145"/>
      <c r="J1751" s="145"/>
      <c r="K1751" s="145"/>
      <c r="L1751" s="145"/>
    </row>
    <row r="1752" spans="1:24" outlineLevel="1" x14ac:dyDescent="0.2">
      <c r="A1752" s="57"/>
      <c r="B1752" s="57"/>
      <c r="C1752" s="57" t="s">
        <v>181</v>
      </c>
      <c r="D1752" s="57"/>
      <c r="E1752" s="57"/>
      <c r="F1752" s="57"/>
      <c r="G1752" s="57"/>
      <c r="H1752" s="57"/>
      <c r="I1752" s="57"/>
      <c r="J1752" s="57"/>
      <c r="K1752" s="57"/>
      <c r="L1752" s="70">
        <v>2543.13</v>
      </c>
    </row>
    <row r="1753" spans="1:24" outlineLevel="1" x14ac:dyDescent="0.2">
      <c r="A1753" s="57"/>
      <c r="B1753" s="46" t="s">
        <v>1090</v>
      </c>
      <c r="C1753" s="46" t="s">
        <v>1091</v>
      </c>
      <c r="D1753" s="62" t="s">
        <v>184</v>
      </c>
      <c r="E1753" s="83">
        <v>100</v>
      </c>
      <c r="F1753" s="84"/>
      <c r="G1753" s="83">
        <v>100</v>
      </c>
      <c r="H1753" s="57"/>
      <c r="I1753" s="57"/>
      <c r="J1753" s="57"/>
      <c r="K1753" s="57"/>
      <c r="L1753" s="70">
        <v>2543.13</v>
      </c>
    </row>
    <row r="1754" spans="1:24" outlineLevel="1" x14ac:dyDescent="0.2">
      <c r="A1754" s="57"/>
      <c r="B1754" s="46" t="s">
        <v>1092</v>
      </c>
      <c r="C1754" s="46" t="s">
        <v>1093</v>
      </c>
      <c r="D1754" s="62" t="s">
        <v>184</v>
      </c>
      <c r="E1754" s="83">
        <v>49</v>
      </c>
      <c r="F1754" s="84"/>
      <c r="G1754" s="83">
        <v>49</v>
      </c>
      <c r="H1754" s="57"/>
      <c r="I1754" s="57"/>
      <c r="J1754" s="57"/>
      <c r="K1754" s="57"/>
      <c r="L1754" s="70">
        <v>1246.1300000000001</v>
      </c>
    </row>
    <row r="1755" spans="1:24" x14ac:dyDescent="0.2">
      <c r="A1755" s="85"/>
      <c r="B1755" s="85"/>
      <c r="C1755" s="86" t="s">
        <v>187</v>
      </c>
      <c r="D1755" s="85"/>
      <c r="E1755" s="85"/>
      <c r="F1755" s="85"/>
      <c r="G1755" s="85"/>
      <c r="H1755" s="85"/>
      <c r="I1755" s="85"/>
      <c r="J1755" s="87">
        <v>49274.19</v>
      </c>
      <c r="K1755" s="85"/>
      <c r="L1755" s="87">
        <v>7578.37</v>
      </c>
    </row>
    <row r="1756" spans="1:24" x14ac:dyDescent="0.2">
      <c r="A1756" s="57"/>
      <c r="B1756" s="159" t="s">
        <v>1194</v>
      </c>
      <c r="C1756" s="159"/>
      <c r="D1756" s="159"/>
      <c r="E1756" s="159"/>
      <c r="F1756" s="159"/>
      <c r="G1756" s="159"/>
      <c r="H1756" s="159"/>
      <c r="I1756" s="159"/>
      <c r="J1756" s="159"/>
      <c r="K1756" s="159"/>
      <c r="L1756" s="159"/>
      <c r="X1756" s="65" t="s">
        <v>1194</v>
      </c>
    </row>
    <row r="1757" spans="1:24" ht="38.25" x14ac:dyDescent="0.2">
      <c r="A1757" s="57" t="s">
        <v>1195</v>
      </c>
      <c r="B1757" s="46" t="s">
        <v>1196</v>
      </c>
      <c r="C1757" s="46" t="s">
        <v>1197</v>
      </c>
      <c r="D1757" s="58" t="s">
        <v>160</v>
      </c>
      <c r="E1757" s="59">
        <v>4.7390999999999996</v>
      </c>
      <c r="F1757" s="60"/>
      <c r="G1757" s="59">
        <v>4.7390999999999996</v>
      </c>
      <c r="H1757" s="57"/>
      <c r="I1757" s="57"/>
      <c r="J1757" s="57"/>
      <c r="K1757" s="57"/>
      <c r="L1757" s="57"/>
    </row>
    <row r="1758" spans="1:24" x14ac:dyDescent="0.2">
      <c r="A1758" s="57"/>
      <c r="B1758" s="61" t="s">
        <v>22</v>
      </c>
      <c r="C1758" s="57" t="s">
        <v>161</v>
      </c>
      <c r="D1758" s="62" t="s">
        <v>162</v>
      </c>
      <c r="E1758" s="57"/>
      <c r="F1758" s="57"/>
      <c r="G1758" s="63">
        <v>485.56818600000003</v>
      </c>
      <c r="H1758" s="57"/>
      <c r="I1758" s="57"/>
      <c r="J1758" s="57"/>
      <c r="K1758" s="57"/>
      <c r="L1758" s="64">
        <v>197087.27</v>
      </c>
    </row>
    <row r="1759" spans="1:24" outlineLevel="1" x14ac:dyDescent="0.2">
      <c r="A1759" s="57"/>
      <c r="B1759" s="46" t="s">
        <v>1198</v>
      </c>
      <c r="C1759" s="65" t="s">
        <v>1199</v>
      </c>
      <c r="D1759" s="58" t="s">
        <v>162</v>
      </c>
      <c r="E1759" s="66">
        <v>102.46</v>
      </c>
      <c r="F1759" s="60"/>
      <c r="G1759" s="67">
        <v>485.56818600000003</v>
      </c>
      <c r="H1759" s="68"/>
      <c r="I1759" s="69"/>
      <c r="J1759" s="70">
        <v>405.89</v>
      </c>
      <c r="K1759" s="60"/>
      <c r="L1759" s="71">
        <v>197087.27</v>
      </c>
    </row>
    <row r="1760" spans="1:24" outlineLevel="1" x14ac:dyDescent="0.2">
      <c r="A1760" s="57"/>
      <c r="B1760" s="57"/>
      <c r="C1760" s="145" t="s">
        <v>1200</v>
      </c>
      <c r="D1760" s="145"/>
      <c r="E1760" s="145"/>
      <c r="F1760" s="145"/>
      <c r="G1760" s="145"/>
      <c r="H1760" s="145"/>
      <c r="I1760" s="145"/>
      <c r="J1760" s="145"/>
      <c r="K1760" s="145"/>
      <c r="L1760" s="145"/>
    </row>
    <row r="1761" spans="1:12" x14ac:dyDescent="0.2">
      <c r="A1761" s="57"/>
      <c r="B1761" s="61" t="s">
        <v>23</v>
      </c>
      <c r="C1761" s="57" t="s">
        <v>166</v>
      </c>
      <c r="D1761" s="57"/>
      <c r="E1761" s="57"/>
      <c r="F1761" s="57"/>
      <c r="G1761" s="57"/>
      <c r="H1761" s="57"/>
      <c r="I1761" s="57"/>
      <c r="J1761" s="57"/>
      <c r="K1761" s="57"/>
      <c r="L1761" s="72">
        <v>14350.21</v>
      </c>
    </row>
    <row r="1762" spans="1:12" x14ac:dyDescent="0.2">
      <c r="A1762" s="57"/>
      <c r="B1762" s="61"/>
      <c r="C1762" s="73" t="s">
        <v>167</v>
      </c>
      <c r="D1762" s="74" t="s">
        <v>162</v>
      </c>
      <c r="E1762" s="57"/>
      <c r="F1762" s="57"/>
      <c r="G1762" s="75">
        <v>25.306794</v>
      </c>
      <c r="H1762" s="57"/>
      <c r="I1762" s="57"/>
      <c r="J1762" s="57"/>
      <c r="K1762" s="57"/>
      <c r="L1762" s="72">
        <v>10339.719999999999</v>
      </c>
    </row>
    <row r="1763" spans="1:12" ht="38.25" outlineLevel="1" x14ac:dyDescent="0.2">
      <c r="A1763" s="57"/>
      <c r="B1763" s="46" t="s">
        <v>168</v>
      </c>
      <c r="C1763" s="46" t="s">
        <v>169</v>
      </c>
      <c r="D1763" s="58" t="s">
        <v>170</v>
      </c>
      <c r="E1763" s="66">
        <v>0.76</v>
      </c>
      <c r="F1763" s="60"/>
      <c r="G1763" s="67">
        <v>3.6017160000000001</v>
      </c>
      <c r="H1763" s="70">
        <v>37.32</v>
      </c>
      <c r="I1763" s="76">
        <v>1.53</v>
      </c>
      <c r="J1763" s="70">
        <v>57.1</v>
      </c>
      <c r="K1763" s="60"/>
      <c r="L1763" s="70">
        <v>205.66</v>
      </c>
    </row>
    <row r="1764" spans="1:12" outlineLevel="1" x14ac:dyDescent="0.2">
      <c r="A1764" s="57"/>
      <c r="B1764" s="57"/>
      <c r="C1764" s="145" t="s">
        <v>1201</v>
      </c>
      <c r="D1764" s="145"/>
      <c r="E1764" s="145"/>
      <c r="F1764" s="145"/>
      <c r="G1764" s="145"/>
      <c r="H1764" s="145"/>
      <c r="I1764" s="145"/>
      <c r="J1764" s="145"/>
      <c r="K1764" s="145"/>
      <c r="L1764" s="145"/>
    </row>
    <row r="1765" spans="1:12" outlineLevel="1" x14ac:dyDescent="0.2">
      <c r="A1765" s="57"/>
      <c r="B1765" s="46" t="s">
        <v>172</v>
      </c>
      <c r="C1765" s="65" t="s">
        <v>173</v>
      </c>
      <c r="D1765" s="58" t="s">
        <v>162</v>
      </c>
      <c r="E1765" s="66">
        <v>0.76</v>
      </c>
      <c r="F1765" s="60"/>
      <c r="G1765" s="67">
        <v>3.6017160000000001</v>
      </c>
      <c r="H1765" s="68"/>
      <c r="I1765" s="69"/>
      <c r="J1765" s="70">
        <v>368.71</v>
      </c>
      <c r="K1765" s="60"/>
      <c r="L1765" s="70">
        <v>1327.99</v>
      </c>
    </row>
    <row r="1766" spans="1:12" outlineLevel="1" x14ac:dyDescent="0.2">
      <c r="A1766" s="57"/>
      <c r="B1766" s="57"/>
      <c r="C1766" s="145" t="s">
        <v>1202</v>
      </c>
      <c r="D1766" s="145"/>
      <c r="E1766" s="145"/>
      <c r="F1766" s="145"/>
      <c r="G1766" s="145"/>
      <c r="H1766" s="145"/>
      <c r="I1766" s="145"/>
      <c r="J1766" s="145"/>
      <c r="K1766" s="145"/>
      <c r="L1766" s="145"/>
    </row>
    <row r="1767" spans="1:12" ht="25.5" outlineLevel="1" x14ac:dyDescent="0.2">
      <c r="A1767" s="57"/>
      <c r="B1767" s="46" t="s">
        <v>254</v>
      </c>
      <c r="C1767" s="46" t="s">
        <v>255</v>
      </c>
      <c r="D1767" s="58" t="s">
        <v>170</v>
      </c>
      <c r="E1767" s="66">
        <v>4.58</v>
      </c>
      <c r="F1767" s="60"/>
      <c r="G1767" s="67">
        <v>21.705078</v>
      </c>
      <c r="H1767" s="68"/>
      <c r="I1767" s="69"/>
      <c r="J1767" s="70">
        <v>651.66999999999996</v>
      </c>
      <c r="K1767" s="60"/>
      <c r="L1767" s="70">
        <v>14144.55</v>
      </c>
    </row>
    <row r="1768" spans="1:12" outlineLevel="1" x14ac:dyDescent="0.2">
      <c r="A1768" s="57"/>
      <c r="B1768" s="57"/>
      <c r="C1768" s="145" t="s">
        <v>1203</v>
      </c>
      <c r="D1768" s="145"/>
      <c r="E1768" s="145"/>
      <c r="F1768" s="145"/>
      <c r="G1768" s="145"/>
      <c r="H1768" s="145"/>
      <c r="I1768" s="145"/>
      <c r="J1768" s="145"/>
      <c r="K1768" s="145"/>
      <c r="L1768" s="145"/>
    </row>
    <row r="1769" spans="1:12" outlineLevel="1" x14ac:dyDescent="0.2">
      <c r="A1769" s="57"/>
      <c r="B1769" s="46" t="s">
        <v>257</v>
      </c>
      <c r="C1769" s="65" t="s">
        <v>258</v>
      </c>
      <c r="D1769" s="58" t="s">
        <v>162</v>
      </c>
      <c r="E1769" s="66">
        <v>4.58</v>
      </c>
      <c r="F1769" s="60"/>
      <c r="G1769" s="67">
        <v>21.705078</v>
      </c>
      <c r="H1769" s="68"/>
      <c r="I1769" s="69"/>
      <c r="J1769" s="70">
        <v>415.19</v>
      </c>
      <c r="K1769" s="60"/>
      <c r="L1769" s="70">
        <v>9011.73</v>
      </c>
    </row>
    <row r="1770" spans="1:12" outlineLevel="1" x14ac:dyDescent="0.2">
      <c r="A1770" s="57"/>
      <c r="B1770" s="57"/>
      <c r="C1770" s="145" t="s">
        <v>1204</v>
      </c>
      <c r="D1770" s="145"/>
      <c r="E1770" s="145"/>
      <c r="F1770" s="145"/>
      <c r="G1770" s="145"/>
      <c r="H1770" s="145"/>
      <c r="I1770" s="145"/>
      <c r="J1770" s="145"/>
      <c r="K1770" s="145"/>
      <c r="L1770" s="145"/>
    </row>
    <row r="1771" spans="1:12" x14ac:dyDescent="0.2">
      <c r="A1771" s="57"/>
      <c r="B1771" s="61" t="s">
        <v>25</v>
      </c>
      <c r="C1771" s="57" t="s">
        <v>175</v>
      </c>
      <c r="D1771" s="57"/>
      <c r="E1771" s="57"/>
      <c r="F1771" s="57"/>
      <c r="G1771" s="57"/>
      <c r="H1771" s="57"/>
      <c r="I1771" s="57"/>
      <c r="J1771" s="57"/>
      <c r="K1771" s="57"/>
      <c r="L1771" s="72">
        <v>120.77</v>
      </c>
    </row>
    <row r="1772" spans="1:12" outlineLevel="1" x14ac:dyDescent="0.2">
      <c r="A1772" s="57"/>
      <c r="B1772" s="46" t="s">
        <v>263</v>
      </c>
      <c r="C1772" s="46" t="s">
        <v>264</v>
      </c>
      <c r="D1772" s="58" t="s">
        <v>265</v>
      </c>
      <c r="E1772" s="91">
        <v>2.782</v>
      </c>
      <c r="F1772" s="60"/>
      <c r="G1772" s="100">
        <v>13.1841762</v>
      </c>
      <c r="H1772" s="68"/>
      <c r="I1772" s="69"/>
      <c r="J1772" s="70">
        <v>9.16</v>
      </c>
      <c r="K1772" s="60"/>
      <c r="L1772" s="70">
        <v>120.77</v>
      </c>
    </row>
    <row r="1773" spans="1:12" outlineLevel="1" x14ac:dyDescent="0.2">
      <c r="A1773" s="57"/>
      <c r="B1773" s="57"/>
      <c r="C1773" s="145" t="s">
        <v>1205</v>
      </c>
      <c r="D1773" s="145"/>
      <c r="E1773" s="145"/>
      <c r="F1773" s="145"/>
      <c r="G1773" s="145"/>
      <c r="H1773" s="145"/>
      <c r="I1773" s="145"/>
      <c r="J1773" s="145"/>
      <c r="K1773" s="145"/>
      <c r="L1773" s="145"/>
    </row>
    <row r="1774" spans="1:12" ht="25.5" outlineLevel="1" x14ac:dyDescent="0.2">
      <c r="A1774" s="57"/>
      <c r="B1774" s="46" t="s">
        <v>1206</v>
      </c>
      <c r="C1774" s="46" t="s">
        <v>1207</v>
      </c>
      <c r="D1774" s="58" t="s">
        <v>243</v>
      </c>
      <c r="E1774" s="83">
        <v>103</v>
      </c>
      <c r="F1774" s="60"/>
      <c r="G1774" s="59">
        <v>488.12729999999999</v>
      </c>
      <c r="H1774" s="68"/>
      <c r="I1774" s="69"/>
      <c r="J1774" s="68"/>
      <c r="K1774" s="60"/>
      <c r="L1774" s="68"/>
    </row>
    <row r="1775" spans="1:12" x14ac:dyDescent="0.2">
      <c r="A1775" s="57"/>
      <c r="B1775" s="57"/>
      <c r="C1775" s="80" t="s">
        <v>180</v>
      </c>
      <c r="D1775" s="81"/>
      <c r="E1775" s="81"/>
      <c r="F1775" s="81"/>
      <c r="G1775" s="81"/>
      <c r="H1775" s="81"/>
      <c r="I1775" s="81"/>
      <c r="J1775" s="81"/>
      <c r="K1775" s="81"/>
      <c r="L1775" s="82">
        <v>221897.97</v>
      </c>
    </row>
    <row r="1776" spans="1:12" ht="102" x14ac:dyDescent="0.2">
      <c r="A1776" s="57" t="s">
        <v>1208</v>
      </c>
      <c r="B1776" s="46" t="s">
        <v>1209</v>
      </c>
      <c r="C1776" s="46" t="s">
        <v>1210</v>
      </c>
      <c r="D1776" s="58" t="s">
        <v>243</v>
      </c>
      <c r="E1776" s="83">
        <v>103</v>
      </c>
      <c r="F1776" s="60"/>
      <c r="G1776" s="59">
        <v>488.12729999999999</v>
      </c>
      <c r="H1776" s="70">
        <v>468.45</v>
      </c>
      <c r="I1776" s="76">
        <v>1.1399999999999999</v>
      </c>
      <c r="J1776" s="70">
        <v>534.03</v>
      </c>
      <c r="K1776" s="60"/>
      <c r="L1776" s="71">
        <v>260674.62</v>
      </c>
    </row>
    <row r="1777" spans="1:24" x14ac:dyDescent="0.2">
      <c r="A1777" s="57"/>
      <c r="B1777" s="57"/>
      <c r="C1777" s="145" t="s">
        <v>1211</v>
      </c>
      <c r="D1777" s="145"/>
      <c r="E1777" s="145"/>
      <c r="F1777" s="145"/>
      <c r="G1777" s="145"/>
      <c r="H1777" s="145"/>
      <c r="I1777" s="145"/>
      <c r="J1777" s="145"/>
      <c r="K1777" s="145"/>
      <c r="L1777" s="145"/>
    </row>
    <row r="1778" spans="1:24" outlineLevel="1" x14ac:dyDescent="0.2">
      <c r="A1778" s="57"/>
      <c r="B1778" s="57"/>
      <c r="C1778" s="57" t="s">
        <v>181</v>
      </c>
      <c r="D1778" s="57"/>
      <c r="E1778" s="57"/>
      <c r="F1778" s="57"/>
      <c r="G1778" s="57"/>
      <c r="H1778" s="57"/>
      <c r="I1778" s="57"/>
      <c r="J1778" s="57"/>
      <c r="K1778" s="57"/>
      <c r="L1778" s="71">
        <v>207426.99</v>
      </c>
    </row>
    <row r="1779" spans="1:24" outlineLevel="1" x14ac:dyDescent="0.2">
      <c r="A1779" s="57"/>
      <c r="B1779" s="46" t="s">
        <v>1090</v>
      </c>
      <c r="C1779" s="46" t="s">
        <v>1091</v>
      </c>
      <c r="D1779" s="62" t="s">
        <v>184</v>
      </c>
      <c r="E1779" s="83">
        <v>100</v>
      </c>
      <c r="F1779" s="84"/>
      <c r="G1779" s="83">
        <v>100</v>
      </c>
      <c r="H1779" s="57"/>
      <c r="I1779" s="57"/>
      <c r="J1779" s="57"/>
      <c r="K1779" s="57"/>
      <c r="L1779" s="71">
        <v>207426.99</v>
      </c>
    </row>
    <row r="1780" spans="1:24" outlineLevel="1" x14ac:dyDescent="0.2">
      <c r="A1780" s="57"/>
      <c r="B1780" s="46" t="s">
        <v>1092</v>
      </c>
      <c r="C1780" s="46" t="s">
        <v>1093</v>
      </c>
      <c r="D1780" s="62" t="s">
        <v>184</v>
      </c>
      <c r="E1780" s="83">
        <v>49</v>
      </c>
      <c r="F1780" s="84"/>
      <c r="G1780" s="83">
        <v>49</v>
      </c>
      <c r="H1780" s="57"/>
      <c r="I1780" s="57"/>
      <c r="J1780" s="57"/>
      <c r="K1780" s="57"/>
      <c r="L1780" s="71">
        <v>101639.23</v>
      </c>
    </row>
    <row r="1781" spans="1:24" x14ac:dyDescent="0.2">
      <c r="A1781" s="85"/>
      <c r="B1781" s="85"/>
      <c r="C1781" s="86" t="s">
        <v>187</v>
      </c>
      <c r="D1781" s="85"/>
      <c r="E1781" s="85"/>
      <c r="F1781" s="85"/>
      <c r="G1781" s="85"/>
      <c r="H1781" s="85"/>
      <c r="I1781" s="85"/>
      <c r="J1781" s="88">
        <v>167044.12</v>
      </c>
      <c r="K1781" s="85"/>
      <c r="L1781" s="88">
        <v>791638.81</v>
      </c>
    </row>
    <row r="1782" spans="1:24" x14ac:dyDescent="0.2">
      <c r="A1782" s="57"/>
      <c r="B1782" s="159" t="s">
        <v>1212</v>
      </c>
      <c r="C1782" s="159"/>
      <c r="D1782" s="159"/>
      <c r="E1782" s="159"/>
      <c r="F1782" s="159"/>
      <c r="G1782" s="159"/>
      <c r="H1782" s="159"/>
      <c r="I1782" s="159"/>
      <c r="J1782" s="159"/>
      <c r="K1782" s="159"/>
      <c r="L1782" s="159"/>
      <c r="X1782" s="65" t="s">
        <v>1212</v>
      </c>
    </row>
    <row r="1783" spans="1:24" ht="51" x14ac:dyDescent="0.2">
      <c r="A1783" s="57" t="s">
        <v>1213</v>
      </c>
      <c r="B1783" s="46" t="s">
        <v>1214</v>
      </c>
      <c r="C1783" s="46" t="s">
        <v>1132</v>
      </c>
      <c r="D1783" s="58" t="s">
        <v>160</v>
      </c>
      <c r="E1783" s="59">
        <v>49.958399999999997</v>
      </c>
      <c r="F1783" s="60"/>
      <c r="G1783" s="59">
        <v>49.958399999999997</v>
      </c>
      <c r="H1783" s="57"/>
      <c r="I1783" s="57"/>
      <c r="J1783" s="57"/>
      <c r="K1783" s="57"/>
      <c r="L1783" s="57"/>
    </row>
    <row r="1784" spans="1:24" x14ac:dyDescent="0.2">
      <c r="A1784" s="57"/>
      <c r="B1784" s="57"/>
      <c r="C1784" s="145" t="s">
        <v>1215</v>
      </c>
      <c r="D1784" s="145"/>
      <c r="E1784" s="145"/>
      <c r="F1784" s="145"/>
      <c r="G1784" s="145"/>
      <c r="H1784" s="145"/>
      <c r="I1784" s="145"/>
      <c r="J1784" s="145"/>
      <c r="K1784" s="145"/>
      <c r="L1784" s="145"/>
    </row>
    <row r="1785" spans="1:24" x14ac:dyDescent="0.2">
      <c r="A1785" s="57"/>
      <c r="B1785" s="61" t="s">
        <v>22</v>
      </c>
      <c r="C1785" s="57" t="s">
        <v>161</v>
      </c>
      <c r="D1785" s="62" t="s">
        <v>162</v>
      </c>
      <c r="E1785" s="57"/>
      <c r="F1785" s="57"/>
      <c r="G1785" s="63">
        <v>1860.450816</v>
      </c>
      <c r="H1785" s="57"/>
      <c r="I1785" s="57"/>
      <c r="J1785" s="57"/>
      <c r="K1785" s="57"/>
      <c r="L1785" s="64">
        <v>668664.63</v>
      </c>
    </row>
    <row r="1786" spans="1:24" outlineLevel="1" x14ac:dyDescent="0.2">
      <c r="A1786" s="57"/>
      <c r="B1786" s="46" t="s">
        <v>396</v>
      </c>
      <c r="C1786" s="65" t="s">
        <v>397</v>
      </c>
      <c r="D1786" s="58" t="s">
        <v>162</v>
      </c>
      <c r="E1786" s="66">
        <v>37.24</v>
      </c>
      <c r="F1786" s="60"/>
      <c r="G1786" s="67">
        <v>1860.450816</v>
      </c>
      <c r="H1786" s="68"/>
      <c r="I1786" s="69"/>
      <c r="J1786" s="70">
        <v>359.41</v>
      </c>
      <c r="K1786" s="60"/>
      <c r="L1786" s="71">
        <v>668664.63</v>
      </c>
    </row>
    <row r="1787" spans="1:24" outlineLevel="1" x14ac:dyDescent="0.2">
      <c r="A1787" s="57"/>
      <c r="B1787" s="57"/>
      <c r="C1787" s="145" t="s">
        <v>1216</v>
      </c>
      <c r="D1787" s="145"/>
      <c r="E1787" s="145"/>
      <c r="F1787" s="145"/>
      <c r="G1787" s="145"/>
      <c r="H1787" s="145"/>
      <c r="I1787" s="145"/>
      <c r="J1787" s="145"/>
      <c r="K1787" s="145"/>
      <c r="L1787" s="145"/>
    </row>
    <row r="1788" spans="1:24" x14ac:dyDescent="0.2">
      <c r="A1788" s="57"/>
      <c r="B1788" s="61" t="s">
        <v>23</v>
      </c>
      <c r="C1788" s="57" t="s">
        <v>166</v>
      </c>
      <c r="D1788" s="57"/>
      <c r="E1788" s="57"/>
      <c r="F1788" s="57"/>
      <c r="G1788" s="57"/>
      <c r="H1788" s="57"/>
      <c r="I1788" s="57"/>
      <c r="J1788" s="57"/>
      <c r="K1788" s="57"/>
      <c r="L1788" s="72">
        <v>969.89</v>
      </c>
    </row>
    <row r="1789" spans="1:24" x14ac:dyDescent="0.2">
      <c r="A1789" s="57"/>
      <c r="B1789" s="61"/>
      <c r="C1789" s="73" t="s">
        <v>167</v>
      </c>
      <c r="D1789" s="74" t="s">
        <v>162</v>
      </c>
      <c r="E1789" s="57"/>
      <c r="F1789" s="57"/>
      <c r="G1789" s="75">
        <v>16.985855999999998</v>
      </c>
      <c r="H1789" s="57"/>
      <c r="I1789" s="57"/>
      <c r="J1789" s="57"/>
      <c r="K1789" s="57"/>
      <c r="L1789" s="72">
        <v>6262.85</v>
      </c>
    </row>
    <row r="1790" spans="1:24" ht="38.25" outlineLevel="1" x14ac:dyDescent="0.2">
      <c r="A1790" s="57"/>
      <c r="B1790" s="46" t="s">
        <v>168</v>
      </c>
      <c r="C1790" s="46" t="s">
        <v>169</v>
      </c>
      <c r="D1790" s="58" t="s">
        <v>170</v>
      </c>
      <c r="E1790" s="66">
        <v>0.34</v>
      </c>
      <c r="F1790" s="60"/>
      <c r="G1790" s="67">
        <v>16.985855999999998</v>
      </c>
      <c r="H1790" s="70">
        <v>37.32</v>
      </c>
      <c r="I1790" s="76">
        <v>1.53</v>
      </c>
      <c r="J1790" s="70">
        <v>57.1</v>
      </c>
      <c r="K1790" s="60"/>
      <c r="L1790" s="70">
        <v>969.89</v>
      </c>
    </row>
    <row r="1791" spans="1:24" outlineLevel="1" x14ac:dyDescent="0.2">
      <c r="A1791" s="57"/>
      <c r="B1791" s="57"/>
      <c r="C1791" s="145" t="s">
        <v>1217</v>
      </c>
      <c r="D1791" s="145"/>
      <c r="E1791" s="145"/>
      <c r="F1791" s="145"/>
      <c r="G1791" s="145"/>
      <c r="H1791" s="145"/>
      <c r="I1791" s="145"/>
      <c r="J1791" s="145"/>
      <c r="K1791" s="145"/>
      <c r="L1791" s="145"/>
    </row>
    <row r="1792" spans="1:24" outlineLevel="1" x14ac:dyDescent="0.2">
      <c r="A1792" s="57"/>
      <c r="B1792" s="46" t="s">
        <v>172</v>
      </c>
      <c r="C1792" s="65" t="s">
        <v>173</v>
      </c>
      <c r="D1792" s="58" t="s">
        <v>162</v>
      </c>
      <c r="E1792" s="66">
        <v>0.34</v>
      </c>
      <c r="F1792" s="60"/>
      <c r="G1792" s="67">
        <v>16.985855999999998</v>
      </c>
      <c r="H1792" s="68"/>
      <c r="I1792" s="69"/>
      <c r="J1792" s="70">
        <v>368.71</v>
      </c>
      <c r="K1792" s="60"/>
      <c r="L1792" s="70">
        <v>6262.85</v>
      </c>
    </row>
    <row r="1793" spans="1:12" outlineLevel="1" x14ac:dyDescent="0.2">
      <c r="A1793" s="57"/>
      <c r="B1793" s="57"/>
      <c r="C1793" s="145" t="s">
        <v>1218</v>
      </c>
      <c r="D1793" s="145"/>
      <c r="E1793" s="145"/>
      <c r="F1793" s="145"/>
      <c r="G1793" s="145"/>
      <c r="H1793" s="145"/>
      <c r="I1793" s="145"/>
      <c r="J1793" s="145"/>
      <c r="K1793" s="145"/>
      <c r="L1793" s="145"/>
    </row>
    <row r="1794" spans="1:12" x14ac:dyDescent="0.2">
      <c r="A1794" s="57"/>
      <c r="B1794" s="61" t="s">
        <v>25</v>
      </c>
      <c r="C1794" s="57" t="s">
        <v>175</v>
      </c>
      <c r="D1794" s="57"/>
      <c r="E1794" s="57"/>
      <c r="F1794" s="57"/>
      <c r="G1794" s="57"/>
      <c r="H1794" s="57"/>
      <c r="I1794" s="57"/>
      <c r="J1794" s="57"/>
      <c r="K1794" s="57"/>
      <c r="L1794" s="64">
        <v>134468.42000000001</v>
      </c>
    </row>
    <row r="1795" spans="1:12" outlineLevel="1" x14ac:dyDescent="0.2">
      <c r="A1795" s="57"/>
      <c r="B1795" s="46" t="s">
        <v>788</v>
      </c>
      <c r="C1795" s="46" t="s">
        <v>789</v>
      </c>
      <c r="D1795" s="58" t="s">
        <v>299</v>
      </c>
      <c r="E1795" s="66">
        <v>0.35</v>
      </c>
      <c r="F1795" s="60"/>
      <c r="G1795" s="79">
        <v>17.485440000000001</v>
      </c>
      <c r="H1795" s="70">
        <v>35.71</v>
      </c>
      <c r="I1795" s="76">
        <v>1.04</v>
      </c>
      <c r="J1795" s="70">
        <v>37.14</v>
      </c>
      <c r="K1795" s="60"/>
      <c r="L1795" s="70">
        <v>649.41</v>
      </c>
    </row>
    <row r="1796" spans="1:12" outlineLevel="1" x14ac:dyDescent="0.2">
      <c r="A1796" s="57"/>
      <c r="B1796" s="57"/>
      <c r="C1796" s="145" t="s">
        <v>1219</v>
      </c>
      <c r="D1796" s="145"/>
      <c r="E1796" s="145"/>
      <c r="F1796" s="145"/>
      <c r="G1796" s="145"/>
      <c r="H1796" s="145"/>
      <c r="I1796" s="145"/>
      <c r="J1796" s="145"/>
      <c r="K1796" s="145"/>
      <c r="L1796" s="145"/>
    </row>
    <row r="1797" spans="1:12" ht="25.5" outlineLevel="1" x14ac:dyDescent="0.2">
      <c r="A1797" s="57"/>
      <c r="B1797" s="46" t="s">
        <v>1137</v>
      </c>
      <c r="C1797" s="46" t="s">
        <v>1138</v>
      </c>
      <c r="D1797" s="58" t="s">
        <v>299</v>
      </c>
      <c r="E1797" s="66">
        <v>0.56000000000000005</v>
      </c>
      <c r="F1797" s="60"/>
      <c r="G1797" s="67">
        <v>27.976704000000002</v>
      </c>
      <c r="H1797" s="70">
        <v>3392.36</v>
      </c>
      <c r="I1797" s="76">
        <v>1.41</v>
      </c>
      <c r="J1797" s="70">
        <v>4783.2299999999996</v>
      </c>
      <c r="K1797" s="60"/>
      <c r="L1797" s="71">
        <v>133819.01</v>
      </c>
    </row>
    <row r="1798" spans="1:12" outlineLevel="1" x14ac:dyDescent="0.2">
      <c r="A1798" s="57"/>
      <c r="B1798" s="57"/>
      <c r="C1798" s="145" t="s">
        <v>1220</v>
      </c>
      <c r="D1798" s="145"/>
      <c r="E1798" s="145"/>
      <c r="F1798" s="145"/>
      <c r="G1798" s="145"/>
      <c r="H1798" s="145"/>
      <c r="I1798" s="145"/>
      <c r="J1798" s="145"/>
      <c r="K1798" s="145"/>
      <c r="L1798" s="145"/>
    </row>
    <row r="1799" spans="1:12" x14ac:dyDescent="0.2">
      <c r="A1799" s="57"/>
      <c r="B1799" s="57"/>
      <c r="C1799" s="80" t="s">
        <v>180</v>
      </c>
      <c r="D1799" s="81"/>
      <c r="E1799" s="81"/>
      <c r="F1799" s="81"/>
      <c r="G1799" s="81"/>
      <c r="H1799" s="81"/>
      <c r="I1799" s="81"/>
      <c r="J1799" s="81"/>
      <c r="K1799" s="81"/>
      <c r="L1799" s="82">
        <v>810365.79</v>
      </c>
    </row>
    <row r="1800" spans="1:12" outlineLevel="1" x14ac:dyDescent="0.2">
      <c r="A1800" s="57"/>
      <c r="B1800" s="57"/>
      <c r="C1800" s="57" t="s">
        <v>181</v>
      </c>
      <c r="D1800" s="57"/>
      <c r="E1800" s="57"/>
      <c r="F1800" s="57"/>
      <c r="G1800" s="57"/>
      <c r="H1800" s="57"/>
      <c r="I1800" s="57"/>
      <c r="J1800" s="57"/>
      <c r="K1800" s="57"/>
      <c r="L1800" s="71">
        <v>674927.48</v>
      </c>
    </row>
    <row r="1801" spans="1:12" outlineLevel="1" x14ac:dyDescent="0.2">
      <c r="A1801" s="57"/>
      <c r="B1801" s="46" t="s">
        <v>1140</v>
      </c>
      <c r="C1801" s="46" t="s">
        <v>1141</v>
      </c>
      <c r="D1801" s="62" t="s">
        <v>184</v>
      </c>
      <c r="E1801" s="83">
        <v>89</v>
      </c>
      <c r="F1801" s="84"/>
      <c r="G1801" s="83">
        <v>89</v>
      </c>
      <c r="H1801" s="57"/>
      <c r="I1801" s="57"/>
      <c r="J1801" s="57"/>
      <c r="K1801" s="57"/>
      <c r="L1801" s="71">
        <v>600685.46</v>
      </c>
    </row>
    <row r="1802" spans="1:12" outlineLevel="1" x14ac:dyDescent="0.2">
      <c r="A1802" s="57"/>
      <c r="B1802" s="46" t="s">
        <v>1142</v>
      </c>
      <c r="C1802" s="46" t="s">
        <v>1143</v>
      </c>
      <c r="D1802" s="62" t="s">
        <v>184</v>
      </c>
      <c r="E1802" s="83">
        <v>44</v>
      </c>
      <c r="F1802" s="84"/>
      <c r="G1802" s="83">
        <v>44</v>
      </c>
      <c r="H1802" s="57"/>
      <c r="I1802" s="57"/>
      <c r="J1802" s="57"/>
      <c r="K1802" s="57"/>
      <c r="L1802" s="71">
        <v>296968.09000000003</v>
      </c>
    </row>
    <row r="1803" spans="1:12" x14ac:dyDescent="0.2">
      <c r="A1803" s="85"/>
      <c r="B1803" s="85"/>
      <c r="C1803" s="86" t="s">
        <v>187</v>
      </c>
      <c r="D1803" s="85"/>
      <c r="E1803" s="85"/>
      <c r="F1803" s="85"/>
      <c r="G1803" s="85"/>
      <c r="H1803" s="85"/>
      <c r="I1803" s="85"/>
      <c r="J1803" s="87">
        <v>34188.83</v>
      </c>
      <c r="K1803" s="85"/>
      <c r="L1803" s="88">
        <v>1708019.34</v>
      </c>
    </row>
    <row r="1804" spans="1:12" ht="51" x14ac:dyDescent="0.2">
      <c r="A1804" s="57" t="s">
        <v>1221</v>
      </c>
      <c r="B1804" s="46" t="s">
        <v>1222</v>
      </c>
      <c r="C1804" s="46" t="s">
        <v>1146</v>
      </c>
      <c r="D1804" s="58" t="s">
        <v>160</v>
      </c>
      <c r="E1804" s="59">
        <v>49.958399999999997</v>
      </c>
      <c r="F1804" s="60"/>
      <c r="G1804" s="59">
        <v>49.958399999999997</v>
      </c>
      <c r="H1804" s="57"/>
      <c r="I1804" s="57"/>
      <c r="J1804" s="57"/>
      <c r="K1804" s="57"/>
      <c r="L1804" s="57"/>
    </row>
    <row r="1805" spans="1:12" x14ac:dyDescent="0.2">
      <c r="A1805" s="57"/>
      <c r="B1805" s="57"/>
      <c r="C1805" s="145" t="s">
        <v>1215</v>
      </c>
      <c r="D1805" s="145"/>
      <c r="E1805" s="145"/>
      <c r="F1805" s="145"/>
      <c r="G1805" s="145"/>
      <c r="H1805" s="145"/>
      <c r="I1805" s="145"/>
      <c r="J1805" s="145"/>
      <c r="K1805" s="145"/>
      <c r="L1805" s="145"/>
    </row>
    <row r="1806" spans="1:12" x14ac:dyDescent="0.2">
      <c r="A1806" s="57"/>
      <c r="B1806" s="61" t="s">
        <v>22</v>
      </c>
      <c r="C1806" s="57" t="s">
        <v>161</v>
      </c>
      <c r="D1806" s="62" t="s">
        <v>162</v>
      </c>
      <c r="E1806" s="57"/>
      <c r="F1806" s="57"/>
      <c r="G1806" s="90">
        <v>3147.3791999999999</v>
      </c>
      <c r="H1806" s="57"/>
      <c r="I1806" s="57"/>
      <c r="J1806" s="57"/>
      <c r="K1806" s="57"/>
      <c r="L1806" s="64">
        <v>1189709.3400000001</v>
      </c>
    </row>
    <row r="1807" spans="1:12" outlineLevel="1" x14ac:dyDescent="0.2">
      <c r="A1807" s="57"/>
      <c r="B1807" s="46" t="s">
        <v>367</v>
      </c>
      <c r="C1807" s="65" t="s">
        <v>368</v>
      </c>
      <c r="D1807" s="58" t="s">
        <v>162</v>
      </c>
      <c r="E1807" s="83">
        <v>63</v>
      </c>
      <c r="F1807" s="60"/>
      <c r="G1807" s="59">
        <v>3147.3791999999999</v>
      </c>
      <c r="H1807" s="68"/>
      <c r="I1807" s="69"/>
      <c r="J1807" s="70">
        <v>378</v>
      </c>
      <c r="K1807" s="60"/>
      <c r="L1807" s="71">
        <v>1189709.3400000001</v>
      </c>
    </row>
    <row r="1808" spans="1:12" outlineLevel="1" x14ac:dyDescent="0.2">
      <c r="A1808" s="57"/>
      <c r="B1808" s="57"/>
      <c r="C1808" s="145" t="s">
        <v>1223</v>
      </c>
      <c r="D1808" s="145"/>
      <c r="E1808" s="145"/>
      <c r="F1808" s="145"/>
      <c r="G1808" s="145"/>
      <c r="H1808" s="145"/>
      <c r="I1808" s="145"/>
      <c r="J1808" s="145"/>
      <c r="K1808" s="145"/>
      <c r="L1808" s="145"/>
    </row>
    <row r="1809" spans="1:12" x14ac:dyDescent="0.2">
      <c r="A1809" s="57"/>
      <c r="B1809" s="61" t="s">
        <v>23</v>
      </c>
      <c r="C1809" s="57" t="s">
        <v>166</v>
      </c>
      <c r="D1809" s="57"/>
      <c r="E1809" s="57"/>
      <c r="F1809" s="57"/>
      <c r="G1809" s="57"/>
      <c r="H1809" s="57"/>
      <c r="I1809" s="57"/>
      <c r="J1809" s="57"/>
      <c r="K1809" s="57"/>
      <c r="L1809" s="72">
        <v>5255.81</v>
      </c>
    </row>
    <row r="1810" spans="1:12" x14ac:dyDescent="0.2">
      <c r="A1810" s="57"/>
      <c r="B1810" s="61"/>
      <c r="C1810" s="73" t="s">
        <v>167</v>
      </c>
      <c r="D1810" s="74" t="s">
        <v>162</v>
      </c>
      <c r="E1810" s="57"/>
      <c r="F1810" s="57"/>
      <c r="G1810" s="75">
        <v>8.9925119999999996</v>
      </c>
      <c r="H1810" s="57"/>
      <c r="I1810" s="57"/>
      <c r="J1810" s="57"/>
      <c r="K1810" s="57"/>
      <c r="L1810" s="72">
        <v>3687.16</v>
      </c>
    </row>
    <row r="1811" spans="1:12" ht="38.25" outlineLevel="1" x14ac:dyDescent="0.2">
      <c r="A1811" s="57"/>
      <c r="B1811" s="46" t="s">
        <v>1148</v>
      </c>
      <c r="C1811" s="46" t="s">
        <v>1149</v>
      </c>
      <c r="D1811" s="58" t="s">
        <v>170</v>
      </c>
      <c r="E1811" s="66">
        <v>0.02</v>
      </c>
      <c r="F1811" s="60"/>
      <c r="G1811" s="67">
        <v>0.99916799999999995</v>
      </c>
      <c r="H1811" s="70">
        <v>30.61</v>
      </c>
      <c r="I1811" s="76">
        <v>1.53</v>
      </c>
      <c r="J1811" s="70">
        <v>46.83</v>
      </c>
      <c r="K1811" s="60"/>
      <c r="L1811" s="70">
        <v>46.79</v>
      </c>
    </row>
    <row r="1812" spans="1:12" outlineLevel="1" x14ac:dyDescent="0.2">
      <c r="A1812" s="57"/>
      <c r="B1812" s="57"/>
      <c r="C1812" s="145" t="s">
        <v>1224</v>
      </c>
      <c r="D1812" s="145"/>
      <c r="E1812" s="145"/>
      <c r="F1812" s="145"/>
      <c r="G1812" s="145"/>
      <c r="H1812" s="145"/>
      <c r="I1812" s="145"/>
      <c r="J1812" s="145"/>
      <c r="K1812" s="145"/>
      <c r="L1812" s="145"/>
    </row>
    <row r="1813" spans="1:12" outlineLevel="1" x14ac:dyDescent="0.2">
      <c r="A1813" s="57"/>
      <c r="B1813" s="46" t="s">
        <v>172</v>
      </c>
      <c r="C1813" s="65" t="s">
        <v>173</v>
      </c>
      <c r="D1813" s="58" t="s">
        <v>162</v>
      </c>
      <c r="E1813" s="66">
        <v>0.02</v>
      </c>
      <c r="F1813" s="60"/>
      <c r="G1813" s="67">
        <v>0.99916799999999995</v>
      </c>
      <c r="H1813" s="68"/>
      <c r="I1813" s="69"/>
      <c r="J1813" s="70">
        <v>368.71</v>
      </c>
      <c r="K1813" s="60"/>
      <c r="L1813" s="70">
        <v>368.4</v>
      </c>
    </row>
    <row r="1814" spans="1:12" outlineLevel="1" x14ac:dyDescent="0.2">
      <c r="A1814" s="57"/>
      <c r="B1814" s="57"/>
      <c r="C1814" s="145" t="s">
        <v>1225</v>
      </c>
      <c r="D1814" s="145"/>
      <c r="E1814" s="145"/>
      <c r="F1814" s="145"/>
      <c r="G1814" s="145"/>
      <c r="H1814" s="145"/>
      <c r="I1814" s="145"/>
      <c r="J1814" s="145"/>
      <c r="K1814" s="145"/>
      <c r="L1814" s="145"/>
    </row>
    <row r="1815" spans="1:12" ht="25.5" outlineLevel="1" x14ac:dyDescent="0.2">
      <c r="A1815" s="57"/>
      <c r="B1815" s="46" t="s">
        <v>254</v>
      </c>
      <c r="C1815" s="46" t="s">
        <v>255</v>
      </c>
      <c r="D1815" s="58" t="s">
        <v>170</v>
      </c>
      <c r="E1815" s="66">
        <v>0.16</v>
      </c>
      <c r="F1815" s="60"/>
      <c r="G1815" s="67">
        <v>7.9933439999999996</v>
      </c>
      <c r="H1815" s="68"/>
      <c r="I1815" s="69"/>
      <c r="J1815" s="70">
        <v>651.66999999999996</v>
      </c>
      <c r="K1815" s="60"/>
      <c r="L1815" s="70">
        <v>5209.0200000000004</v>
      </c>
    </row>
    <row r="1816" spans="1:12" outlineLevel="1" x14ac:dyDescent="0.2">
      <c r="A1816" s="57"/>
      <c r="B1816" s="57"/>
      <c r="C1816" s="145" t="s">
        <v>1226</v>
      </c>
      <c r="D1816" s="145"/>
      <c r="E1816" s="145"/>
      <c r="F1816" s="145"/>
      <c r="G1816" s="145"/>
      <c r="H1816" s="145"/>
      <c r="I1816" s="145"/>
      <c r="J1816" s="145"/>
      <c r="K1816" s="145"/>
      <c r="L1816" s="145"/>
    </row>
    <row r="1817" spans="1:12" outlineLevel="1" x14ac:dyDescent="0.2">
      <c r="A1817" s="57"/>
      <c r="B1817" s="46" t="s">
        <v>257</v>
      </c>
      <c r="C1817" s="65" t="s">
        <v>258</v>
      </c>
      <c r="D1817" s="58" t="s">
        <v>162</v>
      </c>
      <c r="E1817" s="66">
        <v>0.16</v>
      </c>
      <c r="F1817" s="60"/>
      <c r="G1817" s="67">
        <v>7.9933439999999996</v>
      </c>
      <c r="H1817" s="68"/>
      <c r="I1817" s="69"/>
      <c r="J1817" s="70">
        <v>415.19</v>
      </c>
      <c r="K1817" s="60"/>
      <c r="L1817" s="70">
        <v>3318.76</v>
      </c>
    </row>
    <row r="1818" spans="1:12" outlineLevel="1" x14ac:dyDescent="0.2">
      <c r="A1818" s="57"/>
      <c r="B1818" s="57"/>
      <c r="C1818" s="145" t="s">
        <v>1227</v>
      </c>
      <c r="D1818" s="145"/>
      <c r="E1818" s="145"/>
      <c r="F1818" s="145"/>
      <c r="G1818" s="145"/>
      <c r="H1818" s="145"/>
      <c r="I1818" s="145"/>
      <c r="J1818" s="145"/>
      <c r="K1818" s="145"/>
      <c r="L1818" s="145"/>
    </row>
    <row r="1819" spans="1:12" x14ac:dyDescent="0.2">
      <c r="A1819" s="57"/>
      <c r="B1819" s="61" t="s">
        <v>25</v>
      </c>
      <c r="C1819" s="57" t="s">
        <v>175</v>
      </c>
      <c r="D1819" s="57"/>
      <c r="E1819" s="57"/>
      <c r="F1819" s="57"/>
      <c r="G1819" s="57"/>
      <c r="H1819" s="57"/>
      <c r="I1819" s="57"/>
      <c r="J1819" s="57"/>
      <c r="K1819" s="57"/>
      <c r="L1819" s="64">
        <v>238760.34</v>
      </c>
    </row>
    <row r="1820" spans="1:12" ht="38.25" outlineLevel="1" x14ac:dyDescent="0.2">
      <c r="A1820" s="57"/>
      <c r="B1820" s="46" t="s">
        <v>1154</v>
      </c>
      <c r="C1820" s="46" t="s">
        <v>1155</v>
      </c>
      <c r="D1820" s="58" t="s">
        <v>243</v>
      </c>
      <c r="E1820" s="66">
        <v>0.84</v>
      </c>
      <c r="F1820" s="60"/>
      <c r="G1820" s="67">
        <v>41.965055999999997</v>
      </c>
      <c r="H1820" s="70">
        <v>531.44000000000005</v>
      </c>
      <c r="I1820" s="76">
        <v>1.28</v>
      </c>
      <c r="J1820" s="70">
        <v>680.24</v>
      </c>
      <c r="K1820" s="60"/>
      <c r="L1820" s="70">
        <v>28546.31</v>
      </c>
    </row>
    <row r="1821" spans="1:12" outlineLevel="1" x14ac:dyDescent="0.2">
      <c r="A1821" s="57"/>
      <c r="B1821" s="57"/>
      <c r="C1821" s="145" t="s">
        <v>1228</v>
      </c>
      <c r="D1821" s="145"/>
      <c r="E1821" s="145"/>
      <c r="F1821" s="145"/>
      <c r="G1821" s="145"/>
      <c r="H1821" s="145"/>
      <c r="I1821" s="145"/>
      <c r="J1821" s="145"/>
      <c r="K1821" s="145"/>
      <c r="L1821" s="145"/>
    </row>
    <row r="1822" spans="1:12" ht="25.5" outlineLevel="1" x14ac:dyDescent="0.2">
      <c r="A1822" s="57"/>
      <c r="B1822" s="46" t="s">
        <v>851</v>
      </c>
      <c r="C1822" s="46" t="s">
        <v>852</v>
      </c>
      <c r="D1822" s="58" t="s">
        <v>269</v>
      </c>
      <c r="E1822" s="66">
        <v>0.31</v>
      </c>
      <c r="F1822" s="60"/>
      <c r="G1822" s="67">
        <v>15.487104</v>
      </c>
      <c r="H1822" s="70">
        <v>56.11</v>
      </c>
      <c r="I1822" s="76">
        <v>1.54</v>
      </c>
      <c r="J1822" s="70">
        <v>86.41</v>
      </c>
      <c r="K1822" s="60"/>
      <c r="L1822" s="70">
        <v>1338.24</v>
      </c>
    </row>
    <row r="1823" spans="1:12" outlineLevel="1" x14ac:dyDescent="0.2">
      <c r="A1823" s="57"/>
      <c r="B1823" s="57"/>
      <c r="C1823" s="145" t="s">
        <v>1229</v>
      </c>
      <c r="D1823" s="145"/>
      <c r="E1823" s="145"/>
      <c r="F1823" s="145"/>
      <c r="G1823" s="145"/>
      <c r="H1823" s="145"/>
      <c r="I1823" s="145"/>
      <c r="J1823" s="145"/>
      <c r="K1823" s="145"/>
      <c r="L1823" s="145"/>
    </row>
    <row r="1824" spans="1:12" outlineLevel="1" x14ac:dyDescent="0.2">
      <c r="A1824" s="57"/>
      <c r="B1824" s="46" t="s">
        <v>1158</v>
      </c>
      <c r="C1824" s="46" t="s">
        <v>1159</v>
      </c>
      <c r="D1824" s="58" t="s">
        <v>178</v>
      </c>
      <c r="E1824" s="91">
        <v>5.5E-2</v>
      </c>
      <c r="F1824" s="60"/>
      <c r="G1824" s="67">
        <v>2.7477119999999999</v>
      </c>
      <c r="H1824" s="70">
        <v>52790.33</v>
      </c>
      <c r="I1824" s="76">
        <v>1.44</v>
      </c>
      <c r="J1824" s="70">
        <v>76018.080000000002</v>
      </c>
      <c r="K1824" s="60"/>
      <c r="L1824" s="71">
        <v>208875.79</v>
      </c>
    </row>
    <row r="1825" spans="1:24" outlineLevel="1" x14ac:dyDescent="0.2">
      <c r="A1825" s="57"/>
      <c r="B1825" s="57"/>
      <c r="C1825" s="145" t="s">
        <v>1230</v>
      </c>
      <c r="D1825" s="145"/>
      <c r="E1825" s="145"/>
      <c r="F1825" s="145"/>
      <c r="G1825" s="145"/>
      <c r="H1825" s="145"/>
      <c r="I1825" s="145"/>
      <c r="J1825" s="145"/>
      <c r="K1825" s="145"/>
      <c r="L1825" s="145"/>
    </row>
    <row r="1826" spans="1:24" outlineLevel="1" x14ac:dyDescent="0.2">
      <c r="A1826" s="57"/>
      <c r="B1826" s="46" t="s">
        <v>1161</v>
      </c>
      <c r="C1826" s="46" t="s">
        <v>1162</v>
      </c>
      <c r="D1826" s="58" t="s">
        <v>178</v>
      </c>
      <c r="E1826" s="91">
        <v>3.3000000000000002E-2</v>
      </c>
      <c r="F1826" s="60"/>
      <c r="G1826" s="100">
        <v>1.6486272</v>
      </c>
      <c r="H1826" s="68"/>
      <c r="I1826" s="69"/>
      <c r="J1826" s="68"/>
      <c r="K1826" s="60"/>
      <c r="L1826" s="68"/>
    </row>
    <row r="1827" spans="1:24" outlineLevel="1" x14ac:dyDescent="0.2">
      <c r="A1827" s="57"/>
      <c r="B1827" s="46" t="s">
        <v>1163</v>
      </c>
      <c r="C1827" s="46" t="s">
        <v>928</v>
      </c>
      <c r="D1827" s="58" t="s">
        <v>178</v>
      </c>
      <c r="E1827" s="91">
        <v>2.1999999999999999E-2</v>
      </c>
      <c r="F1827" s="60"/>
      <c r="G1827" s="100">
        <v>1.0990848</v>
      </c>
      <c r="H1827" s="68"/>
      <c r="I1827" s="69"/>
      <c r="J1827" s="68"/>
      <c r="K1827" s="60"/>
      <c r="L1827" s="68"/>
    </row>
    <row r="1828" spans="1:24" x14ac:dyDescent="0.2">
      <c r="A1828" s="57"/>
      <c r="B1828" s="57"/>
      <c r="C1828" s="80" t="s">
        <v>180</v>
      </c>
      <c r="D1828" s="81"/>
      <c r="E1828" s="81"/>
      <c r="F1828" s="81"/>
      <c r="G1828" s="81"/>
      <c r="H1828" s="81"/>
      <c r="I1828" s="81"/>
      <c r="J1828" s="81"/>
      <c r="K1828" s="81"/>
      <c r="L1828" s="82">
        <v>1437412.65</v>
      </c>
    </row>
    <row r="1829" spans="1:24" ht="25.5" x14ac:dyDescent="0.2">
      <c r="A1829" s="57" t="s">
        <v>1231</v>
      </c>
      <c r="B1829" s="46" t="s">
        <v>1165</v>
      </c>
      <c r="C1829" s="46" t="s">
        <v>1166</v>
      </c>
      <c r="D1829" s="58" t="s">
        <v>178</v>
      </c>
      <c r="E1829" s="91">
        <v>3.3000000000000002E-2</v>
      </c>
      <c r="F1829" s="60"/>
      <c r="G1829" s="100">
        <v>1.6486272</v>
      </c>
      <c r="H1829" s="70">
        <v>41183.54</v>
      </c>
      <c r="I1829" s="76">
        <v>1.79</v>
      </c>
      <c r="J1829" s="70">
        <v>73718.539999999994</v>
      </c>
      <c r="K1829" s="60"/>
      <c r="L1829" s="71">
        <v>121534.39</v>
      </c>
    </row>
    <row r="1830" spans="1:24" x14ac:dyDescent="0.2">
      <c r="A1830" s="57"/>
      <c r="B1830" s="57"/>
      <c r="C1830" s="145" t="s">
        <v>1232</v>
      </c>
      <c r="D1830" s="145"/>
      <c r="E1830" s="145"/>
      <c r="F1830" s="145"/>
      <c r="G1830" s="145"/>
      <c r="H1830" s="145"/>
      <c r="I1830" s="145"/>
      <c r="J1830" s="145"/>
      <c r="K1830" s="145"/>
      <c r="L1830" s="145"/>
    </row>
    <row r="1831" spans="1:24" x14ac:dyDescent="0.2">
      <c r="A1831" s="57" t="s">
        <v>1233</v>
      </c>
      <c r="B1831" s="46" t="s">
        <v>1169</v>
      </c>
      <c r="C1831" s="46" t="s">
        <v>1170</v>
      </c>
      <c r="D1831" s="58" t="s">
        <v>178</v>
      </c>
      <c r="E1831" s="91">
        <v>2.1999999999999999E-2</v>
      </c>
      <c r="F1831" s="60"/>
      <c r="G1831" s="100">
        <v>1.0990848</v>
      </c>
      <c r="H1831" s="70">
        <v>52221.85</v>
      </c>
      <c r="I1831" s="76">
        <v>1.26</v>
      </c>
      <c r="J1831" s="70">
        <v>65799.53</v>
      </c>
      <c r="K1831" s="60"/>
      <c r="L1831" s="70">
        <v>72319.259999999995</v>
      </c>
    </row>
    <row r="1832" spans="1:24" x14ac:dyDescent="0.2">
      <c r="A1832" s="57"/>
      <c r="B1832" s="57"/>
      <c r="C1832" s="145" t="s">
        <v>1234</v>
      </c>
      <c r="D1832" s="145"/>
      <c r="E1832" s="145"/>
      <c r="F1832" s="145"/>
      <c r="G1832" s="145"/>
      <c r="H1832" s="145"/>
      <c r="I1832" s="145"/>
      <c r="J1832" s="145"/>
      <c r="K1832" s="145"/>
      <c r="L1832" s="145"/>
    </row>
    <row r="1833" spans="1:24" outlineLevel="1" x14ac:dyDescent="0.2">
      <c r="A1833" s="57"/>
      <c r="B1833" s="57"/>
      <c r="C1833" s="57" t="s">
        <v>181</v>
      </c>
      <c r="D1833" s="57"/>
      <c r="E1833" s="57"/>
      <c r="F1833" s="57"/>
      <c r="G1833" s="57"/>
      <c r="H1833" s="57"/>
      <c r="I1833" s="57"/>
      <c r="J1833" s="57"/>
      <c r="K1833" s="57"/>
      <c r="L1833" s="71">
        <v>1193396.5</v>
      </c>
    </row>
    <row r="1834" spans="1:24" outlineLevel="1" x14ac:dyDescent="0.2">
      <c r="A1834" s="57"/>
      <c r="B1834" s="46" t="s">
        <v>1090</v>
      </c>
      <c r="C1834" s="46" t="s">
        <v>1091</v>
      </c>
      <c r="D1834" s="62" t="s">
        <v>184</v>
      </c>
      <c r="E1834" s="83">
        <v>100</v>
      </c>
      <c r="F1834" s="84"/>
      <c r="G1834" s="83">
        <v>100</v>
      </c>
      <c r="H1834" s="57"/>
      <c r="I1834" s="57"/>
      <c r="J1834" s="57"/>
      <c r="K1834" s="57"/>
      <c r="L1834" s="71">
        <v>1193396.5</v>
      </c>
    </row>
    <row r="1835" spans="1:24" outlineLevel="1" x14ac:dyDescent="0.2">
      <c r="A1835" s="57"/>
      <c r="B1835" s="46" t="s">
        <v>1092</v>
      </c>
      <c r="C1835" s="46" t="s">
        <v>1093</v>
      </c>
      <c r="D1835" s="62" t="s">
        <v>184</v>
      </c>
      <c r="E1835" s="83">
        <v>49</v>
      </c>
      <c r="F1835" s="84"/>
      <c r="G1835" s="83">
        <v>49</v>
      </c>
      <c r="H1835" s="57"/>
      <c r="I1835" s="57"/>
      <c r="J1835" s="57"/>
      <c r="K1835" s="57"/>
      <c r="L1835" s="71">
        <v>584764.29</v>
      </c>
    </row>
    <row r="1836" spans="1:24" x14ac:dyDescent="0.2">
      <c r="A1836" s="85"/>
      <c r="B1836" s="85"/>
      <c r="C1836" s="86" t="s">
        <v>187</v>
      </c>
      <c r="D1836" s="85"/>
      <c r="E1836" s="85"/>
      <c r="F1836" s="85"/>
      <c r="G1836" s="85"/>
      <c r="H1836" s="85"/>
      <c r="I1836" s="85"/>
      <c r="J1836" s="87">
        <v>68245.320000000007</v>
      </c>
      <c r="K1836" s="85"/>
      <c r="L1836" s="88">
        <v>3409427.09</v>
      </c>
    </row>
    <row r="1837" spans="1:24" x14ac:dyDescent="0.2">
      <c r="A1837" s="57"/>
      <c r="B1837" s="159" t="s">
        <v>1235</v>
      </c>
      <c r="C1837" s="159"/>
      <c r="D1837" s="159"/>
      <c r="E1837" s="159"/>
      <c r="F1837" s="159"/>
      <c r="G1837" s="159"/>
      <c r="H1837" s="159"/>
      <c r="I1837" s="159"/>
      <c r="J1837" s="159"/>
      <c r="K1837" s="159"/>
      <c r="L1837" s="159"/>
      <c r="X1837" s="65" t="s">
        <v>1235</v>
      </c>
    </row>
    <row r="1838" spans="1:24" ht="25.5" x14ac:dyDescent="0.2">
      <c r="A1838" s="57" t="s">
        <v>1236</v>
      </c>
      <c r="B1838" s="46" t="s">
        <v>1237</v>
      </c>
      <c r="C1838" s="46" t="s">
        <v>1238</v>
      </c>
      <c r="D1838" s="58" t="s">
        <v>160</v>
      </c>
      <c r="E1838" s="66">
        <v>0.28000000000000003</v>
      </c>
      <c r="F1838" s="60"/>
      <c r="G1838" s="66">
        <v>0.28000000000000003</v>
      </c>
      <c r="H1838" s="57"/>
      <c r="I1838" s="57"/>
      <c r="J1838" s="57"/>
      <c r="K1838" s="57"/>
      <c r="L1838" s="57"/>
    </row>
    <row r="1839" spans="1:24" x14ac:dyDescent="0.2">
      <c r="A1839" s="57"/>
      <c r="B1839" s="61" t="s">
        <v>22</v>
      </c>
      <c r="C1839" s="57" t="s">
        <v>161</v>
      </c>
      <c r="D1839" s="62" t="s">
        <v>162</v>
      </c>
      <c r="E1839" s="57"/>
      <c r="F1839" s="57"/>
      <c r="G1839" s="90">
        <v>30.340800000000002</v>
      </c>
      <c r="H1839" s="57"/>
      <c r="I1839" s="57"/>
      <c r="J1839" s="57"/>
      <c r="K1839" s="57"/>
      <c r="L1839" s="72">
        <v>12315.03</v>
      </c>
    </row>
    <row r="1840" spans="1:24" outlineLevel="1" x14ac:dyDescent="0.2">
      <c r="A1840" s="57"/>
      <c r="B1840" s="46" t="s">
        <v>1198</v>
      </c>
      <c r="C1840" s="65" t="s">
        <v>1199</v>
      </c>
      <c r="D1840" s="58" t="s">
        <v>162</v>
      </c>
      <c r="E1840" s="66">
        <v>108.36</v>
      </c>
      <c r="F1840" s="60"/>
      <c r="G1840" s="59">
        <v>30.340800000000002</v>
      </c>
      <c r="H1840" s="68"/>
      <c r="I1840" s="69"/>
      <c r="J1840" s="70">
        <v>405.89</v>
      </c>
      <c r="K1840" s="60"/>
      <c r="L1840" s="70">
        <v>12315.03</v>
      </c>
    </row>
    <row r="1841" spans="1:12" outlineLevel="1" x14ac:dyDescent="0.2">
      <c r="A1841" s="57"/>
      <c r="B1841" s="57"/>
      <c r="C1841" s="145" t="s">
        <v>1239</v>
      </c>
      <c r="D1841" s="145"/>
      <c r="E1841" s="145"/>
      <c r="F1841" s="145"/>
      <c r="G1841" s="145"/>
      <c r="H1841" s="145"/>
      <c r="I1841" s="145"/>
      <c r="J1841" s="145"/>
      <c r="K1841" s="145"/>
      <c r="L1841" s="145"/>
    </row>
    <row r="1842" spans="1:12" x14ac:dyDescent="0.2">
      <c r="A1842" s="57"/>
      <c r="B1842" s="61" t="s">
        <v>23</v>
      </c>
      <c r="C1842" s="57" t="s">
        <v>166</v>
      </c>
      <c r="D1842" s="57"/>
      <c r="E1842" s="57"/>
      <c r="F1842" s="57"/>
      <c r="G1842" s="57"/>
      <c r="H1842" s="57"/>
      <c r="I1842" s="57"/>
      <c r="J1842" s="57"/>
      <c r="K1842" s="57"/>
      <c r="L1842" s="72">
        <v>228.96</v>
      </c>
    </row>
    <row r="1843" spans="1:12" x14ac:dyDescent="0.2">
      <c r="A1843" s="57"/>
      <c r="B1843" s="61"/>
      <c r="C1843" s="73" t="s">
        <v>167</v>
      </c>
      <c r="D1843" s="74" t="s">
        <v>162</v>
      </c>
      <c r="E1843" s="57"/>
      <c r="F1843" s="57"/>
      <c r="G1843" s="102">
        <v>0.10920000000000001</v>
      </c>
      <c r="H1843" s="57"/>
      <c r="I1843" s="57"/>
      <c r="J1843" s="57"/>
      <c r="K1843" s="57"/>
      <c r="L1843" s="72">
        <v>55.32</v>
      </c>
    </row>
    <row r="1844" spans="1:12" ht="25.5" outlineLevel="1" x14ac:dyDescent="0.2">
      <c r="A1844" s="57"/>
      <c r="B1844" s="46" t="s">
        <v>313</v>
      </c>
      <c r="C1844" s="46" t="s">
        <v>314</v>
      </c>
      <c r="D1844" s="58" t="s">
        <v>170</v>
      </c>
      <c r="E1844" s="66">
        <v>0.25</v>
      </c>
      <c r="F1844" s="60"/>
      <c r="G1844" s="66">
        <v>7.0000000000000007E-2</v>
      </c>
      <c r="H1844" s="68"/>
      <c r="I1844" s="69"/>
      <c r="J1844" s="70">
        <v>1617.05</v>
      </c>
      <c r="K1844" s="60"/>
      <c r="L1844" s="70">
        <v>113.19</v>
      </c>
    </row>
    <row r="1845" spans="1:12" outlineLevel="1" x14ac:dyDescent="0.2">
      <c r="A1845" s="57"/>
      <c r="B1845" s="57"/>
      <c r="C1845" s="145" t="s">
        <v>1240</v>
      </c>
      <c r="D1845" s="145"/>
      <c r="E1845" s="145"/>
      <c r="F1845" s="145"/>
      <c r="G1845" s="145"/>
      <c r="H1845" s="145"/>
      <c r="I1845" s="145"/>
      <c r="J1845" s="145"/>
      <c r="K1845" s="145"/>
      <c r="L1845" s="145"/>
    </row>
    <row r="1846" spans="1:12" outlineLevel="1" x14ac:dyDescent="0.2">
      <c r="A1846" s="57"/>
      <c r="B1846" s="46" t="s">
        <v>316</v>
      </c>
      <c r="C1846" s="65" t="s">
        <v>317</v>
      </c>
      <c r="D1846" s="58" t="s">
        <v>162</v>
      </c>
      <c r="E1846" s="66">
        <v>0.25</v>
      </c>
      <c r="F1846" s="60"/>
      <c r="G1846" s="66">
        <v>7.0000000000000007E-2</v>
      </c>
      <c r="H1846" s="68"/>
      <c r="I1846" s="69"/>
      <c r="J1846" s="70">
        <v>557.71</v>
      </c>
      <c r="K1846" s="60"/>
      <c r="L1846" s="70">
        <v>39.04</v>
      </c>
    </row>
    <row r="1847" spans="1:12" outlineLevel="1" x14ac:dyDescent="0.2">
      <c r="A1847" s="57"/>
      <c r="B1847" s="57"/>
      <c r="C1847" s="145" t="s">
        <v>533</v>
      </c>
      <c r="D1847" s="145"/>
      <c r="E1847" s="145"/>
      <c r="F1847" s="145"/>
      <c r="G1847" s="145"/>
      <c r="H1847" s="145"/>
      <c r="I1847" s="145"/>
      <c r="J1847" s="145"/>
      <c r="K1847" s="145"/>
      <c r="L1847" s="145"/>
    </row>
    <row r="1848" spans="1:12" ht="25.5" outlineLevel="1" x14ac:dyDescent="0.2">
      <c r="A1848" s="57"/>
      <c r="B1848" s="46" t="s">
        <v>319</v>
      </c>
      <c r="C1848" s="46" t="s">
        <v>320</v>
      </c>
      <c r="D1848" s="58" t="s">
        <v>170</v>
      </c>
      <c r="E1848" s="78">
        <v>16.2</v>
      </c>
      <c r="F1848" s="60"/>
      <c r="G1848" s="91">
        <v>4.5359999999999996</v>
      </c>
      <c r="H1848" s="70">
        <v>13.44</v>
      </c>
      <c r="I1848" s="76">
        <v>1.48</v>
      </c>
      <c r="J1848" s="70">
        <v>19.89</v>
      </c>
      <c r="K1848" s="60"/>
      <c r="L1848" s="70">
        <v>90.22</v>
      </c>
    </row>
    <row r="1849" spans="1:12" outlineLevel="1" x14ac:dyDescent="0.2">
      <c r="A1849" s="57"/>
      <c r="B1849" s="57"/>
      <c r="C1849" s="145" t="s">
        <v>1241</v>
      </c>
      <c r="D1849" s="145"/>
      <c r="E1849" s="145"/>
      <c r="F1849" s="145"/>
      <c r="G1849" s="145"/>
      <c r="H1849" s="145"/>
      <c r="I1849" s="145"/>
      <c r="J1849" s="145"/>
      <c r="K1849" s="145"/>
      <c r="L1849" s="145"/>
    </row>
    <row r="1850" spans="1:12" ht="25.5" outlineLevel="1" x14ac:dyDescent="0.2">
      <c r="A1850" s="57"/>
      <c r="B1850" s="46" t="s">
        <v>254</v>
      </c>
      <c r="C1850" s="46" t="s">
        <v>255</v>
      </c>
      <c r="D1850" s="58" t="s">
        <v>170</v>
      </c>
      <c r="E1850" s="66">
        <v>0.14000000000000001</v>
      </c>
      <c r="F1850" s="60"/>
      <c r="G1850" s="59">
        <v>3.9199999999999999E-2</v>
      </c>
      <c r="H1850" s="68"/>
      <c r="I1850" s="69"/>
      <c r="J1850" s="70">
        <v>651.66999999999996</v>
      </c>
      <c r="K1850" s="60"/>
      <c r="L1850" s="70">
        <v>25.55</v>
      </c>
    </row>
    <row r="1851" spans="1:12" outlineLevel="1" x14ac:dyDescent="0.2">
      <c r="A1851" s="57"/>
      <c r="B1851" s="57"/>
      <c r="C1851" s="145" t="s">
        <v>1242</v>
      </c>
      <c r="D1851" s="145"/>
      <c r="E1851" s="145"/>
      <c r="F1851" s="145"/>
      <c r="G1851" s="145"/>
      <c r="H1851" s="145"/>
      <c r="I1851" s="145"/>
      <c r="J1851" s="145"/>
      <c r="K1851" s="145"/>
      <c r="L1851" s="145"/>
    </row>
    <row r="1852" spans="1:12" outlineLevel="1" x14ac:dyDescent="0.2">
      <c r="A1852" s="57"/>
      <c r="B1852" s="46" t="s">
        <v>257</v>
      </c>
      <c r="C1852" s="65" t="s">
        <v>258</v>
      </c>
      <c r="D1852" s="58" t="s">
        <v>162</v>
      </c>
      <c r="E1852" s="66">
        <v>0.14000000000000001</v>
      </c>
      <c r="F1852" s="60"/>
      <c r="G1852" s="59">
        <v>3.9199999999999999E-2</v>
      </c>
      <c r="H1852" s="68"/>
      <c r="I1852" s="69"/>
      <c r="J1852" s="70">
        <v>415.19</v>
      </c>
      <c r="K1852" s="60"/>
      <c r="L1852" s="70">
        <v>16.28</v>
      </c>
    </row>
    <row r="1853" spans="1:12" outlineLevel="1" x14ac:dyDescent="0.2">
      <c r="A1853" s="57"/>
      <c r="B1853" s="57"/>
      <c r="C1853" s="145" t="s">
        <v>1243</v>
      </c>
      <c r="D1853" s="145"/>
      <c r="E1853" s="145"/>
      <c r="F1853" s="145"/>
      <c r="G1853" s="145"/>
      <c r="H1853" s="145"/>
      <c r="I1853" s="145"/>
      <c r="J1853" s="145"/>
      <c r="K1853" s="145"/>
      <c r="L1853" s="145"/>
    </row>
    <row r="1854" spans="1:12" x14ac:dyDescent="0.2">
      <c r="A1854" s="57"/>
      <c r="B1854" s="61" t="s">
        <v>25</v>
      </c>
      <c r="C1854" s="57" t="s">
        <v>175</v>
      </c>
      <c r="D1854" s="57"/>
      <c r="E1854" s="57"/>
      <c r="F1854" s="57"/>
      <c r="G1854" s="57"/>
      <c r="H1854" s="57"/>
      <c r="I1854" s="57"/>
      <c r="J1854" s="57"/>
      <c r="K1854" s="57"/>
      <c r="L1854" s="72">
        <v>34260.839999999997</v>
      </c>
    </row>
    <row r="1855" spans="1:12" outlineLevel="1" x14ac:dyDescent="0.2">
      <c r="A1855" s="57"/>
      <c r="B1855" s="46" t="s">
        <v>263</v>
      </c>
      <c r="C1855" s="46" t="s">
        <v>264</v>
      </c>
      <c r="D1855" s="58" t="s">
        <v>265</v>
      </c>
      <c r="E1855" s="59">
        <v>1.8408</v>
      </c>
      <c r="F1855" s="60"/>
      <c r="G1855" s="67">
        <v>0.51542399999999999</v>
      </c>
      <c r="H1855" s="68"/>
      <c r="I1855" s="69"/>
      <c r="J1855" s="70">
        <v>9.16</v>
      </c>
      <c r="K1855" s="60"/>
      <c r="L1855" s="70">
        <v>4.72</v>
      </c>
    </row>
    <row r="1856" spans="1:12" outlineLevel="1" x14ac:dyDescent="0.2">
      <c r="A1856" s="57"/>
      <c r="B1856" s="57"/>
      <c r="C1856" s="145" t="s">
        <v>1244</v>
      </c>
      <c r="D1856" s="145"/>
      <c r="E1856" s="145"/>
      <c r="F1856" s="145"/>
      <c r="G1856" s="145"/>
      <c r="H1856" s="145"/>
      <c r="I1856" s="145"/>
      <c r="J1856" s="145"/>
      <c r="K1856" s="145"/>
      <c r="L1856" s="145"/>
    </row>
    <row r="1857" spans="1:24" ht="25.5" outlineLevel="1" x14ac:dyDescent="0.2">
      <c r="A1857" s="57"/>
      <c r="B1857" s="46" t="s">
        <v>1245</v>
      </c>
      <c r="C1857" s="46" t="s">
        <v>1246</v>
      </c>
      <c r="D1857" s="58" t="s">
        <v>1121</v>
      </c>
      <c r="E1857" s="83">
        <v>100</v>
      </c>
      <c r="F1857" s="60"/>
      <c r="G1857" s="83">
        <v>28</v>
      </c>
      <c r="H1857" s="70">
        <v>44.19</v>
      </c>
      <c r="I1857" s="76">
        <v>1.56</v>
      </c>
      <c r="J1857" s="70">
        <v>68.94</v>
      </c>
      <c r="K1857" s="60"/>
      <c r="L1857" s="70">
        <v>1930.32</v>
      </c>
    </row>
    <row r="1858" spans="1:24" outlineLevel="1" x14ac:dyDescent="0.2">
      <c r="A1858" s="57"/>
      <c r="B1858" s="57"/>
      <c r="C1858" s="145" t="s">
        <v>1247</v>
      </c>
      <c r="D1858" s="145"/>
      <c r="E1858" s="145"/>
      <c r="F1858" s="145"/>
      <c r="G1858" s="145"/>
      <c r="H1858" s="145"/>
      <c r="I1858" s="145"/>
      <c r="J1858" s="145"/>
      <c r="K1858" s="145"/>
      <c r="L1858" s="145"/>
    </row>
    <row r="1859" spans="1:24" ht="38.25" outlineLevel="1" x14ac:dyDescent="0.2">
      <c r="A1859" s="57"/>
      <c r="B1859" s="46" t="s">
        <v>1248</v>
      </c>
      <c r="C1859" s="46" t="s">
        <v>1249</v>
      </c>
      <c r="D1859" s="58" t="s">
        <v>226</v>
      </c>
      <c r="E1859" s="78">
        <v>0.7</v>
      </c>
      <c r="F1859" s="60"/>
      <c r="G1859" s="91">
        <v>0.19600000000000001</v>
      </c>
      <c r="H1859" s="70">
        <v>766.58</v>
      </c>
      <c r="I1859" s="76">
        <v>1.51</v>
      </c>
      <c r="J1859" s="70">
        <v>1157.54</v>
      </c>
      <c r="K1859" s="60"/>
      <c r="L1859" s="70">
        <v>226.88</v>
      </c>
    </row>
    <row r="1860" spans="1:24" outlineLevel="1" x14ac:dyDescent="0.2">
      <c r="A1860" s="57"/>
      <c r="B1860" s="57"/>
      <c r="C1860" s="145" t="s">
        <v>1250</v>
      </c>
      <c r="D1860" s="145"/>
      <c r="E1860" s="145"/>
      <c r="F1860" s="145"/>
      <c r="G1860" s="145"/>
      <c r="H1860" s="145"/>
      <c r="I1860" s="145"/>
      <c r="J1860" s="145"/>
      <c r="K1860" s="145"/>
      <c r="L1860" s="145"/>
    </row>
    <row r="1861" spans="1:24" ht="38.25" outlineLevel="1" x14ac:dyDescent="0.2">
      <c r="A1861" s="57"/>
      <c r="B1861" s="46" t="s">
        <v>1251</v>
      </c>
      <c r="C1861" s="46" t="s">
        <v>1252</v>
      </c>
      <c r="D1861" s="58" t="s">
        <v>1121</v>
      </c>
      <c r="E1861" s="83">
        <v>1050</v>
      </c>
      <c r="F1861" s="60"/>
      <c r="G1861" s="83">
        <v>294</v>
      </c>
      <c r="H1861" s="70">
        <v>69.989999999999995</v>
      </c>
      <c r="I1861" s="76">
        <v>1.56</v>
      </c>
      <c r="J1861" s="70">
        <v>109.18</v>
      </c>
      <c r="K1861" s="60"/>
      <c r="L1861" s="70">
        <v>32098.92</v>
      </c>
    </row>
    <row r="1862" spans="1:24" outlineLevel="1" x14ac:dyDescent="0.2">
      <c r="A1862" s="57"/>
      <c r="B1862" s="57"/>
      <c r="C1862" s="145" t="s">
        <v>1253</v>
      </c>
      <c r="D1862" s="145"/>
      <c r="E1862" s="145"/>
      <c r="F1862" s="145"/>
      <c r="G1862" s="145"/>
      <c r="H1862" s="145"/>
      <c r="I1862" s="145"/>
      <c r="J1862" s="145"/>
      <c r="K1862" s="145"/>
      <c r="L1862" s="145"/>
    </row>
    <row r="1863" spans="1:24" x14ac:dyDescent="0.2">
      <c r="A1863" s="57"/>
      <c r="B1863" s="57"/>
      <c r="C1863" s="80" t="s">
        <v>180</v>
      </c>
      <c r="D1863" s="81"/>
      <c r="E1863" s="81"/>
      <c r="F1863" s="81"/>
      <c r="G1863" s="81"/>
      <c r="H1863" s="81"/>
      <c r="I1863" s="81"/>
      <c r="J1863" s="81"/>
      <c r="K1863" s="81"/>
      <c r="L1863" s="89">
        <v>46860.15</v>
      </c>
    </row>
    <row r="1864" spans="1:24" outlineLevel="1" x14ac:dyDescent="0.2">
      <c r="A1864" s="57"/>
      <c r="B1864" s="57"/>
      <c r="C1864" s="57" t="s">
        <v>181</v>
      </c>
      <c r="D1864" s="57"/>
      <c r="E1864" s="57"/>
      <c r="F1864" s="57"/>
      <c r="G1864" s="57"/>
      <c r="H1864" s="57"/>
      <c r="I1864" s="57"/>
      <c r="J1864" s="57"/>
      <c r="K1864" s="57"/>
      <c r="L1864" s="70">
        <v>12370.35</v>
      </c>
    </row>
    <row r="1865" spans="1:24" outlineLevel="1" x14ac:dyDescent="0.2">
      <c r="A1865" s="57"/>
      <c r="B1865" s="46" t="s">
        <v>1090</v>
      </c>
      <c r="C1865" s="46" t="s">
        <v>1091</v>
      </c>
      <c r="D1865" s="62" t="s">
        <v>184</v>
      </c>
      <c r="E1865" s="83">
        <v>100</v>
      </c>
      <c r="F1865" s="84"/>
      <c r="G1865" s="83">
        <v>100</v>
      </c>
      <c r="H1865" s="57"/>
      <c r="I1865" s="57"/>
      <c r="J1865" s="57"/>
      <c r="K1865" s="57"/>
      <c r="L1865" s="70">
        <v>12370.35</v>
      </c>
    </row>
    <row r="1866" spans="1:24" outlineLevel="1" x14ac:dyDescent="0.2">
      <c r="A1866" s="57"/>
      <c r="B1866" s="46" t="s">
        <v>1092</v>
      </c>
      <c r="C1866" s="46" t="s">
        <v>1093</v>
      </c>
      <c r="D1866" s="62" t="s">
        <v>184</v>
      </c>
      <c r="E1866" s="83">
        <v>49</v>
      </c>
      <c r="F1866" s="84"/>
      <c r="G1866" s="83">
        <v>49</v>
      </c>
      <c r="H1866" s="57"/>
      <c r="I1866" s="57"/>
      <c r="J1866" s="57"/>
      <c r="K1866" s="57"/>
      <c r="L1866" s="70">
        <v>6061.47</v>
      </c>
    </row>
    <row r="1867" spans="1:24" x14ac:dyDescent="0.2">
      <c r="A1867" s="85"/>
      <c r="B1867" s="85"/>
      <c r="C1867" s="86" t="s">
        <v>187</v>
      </c>
      <c r="D1867" s="85"/>
      <c r="E1867" s="85"/>
      <c r="F1867" s="85"/>
      <c r="G1867" s="85"/>
      <c r="H1867" s="85"/>
      <c r="I1867" s="85"/>
      <c r="J1867" s="88">
        <v>233185.61</v>
      </c>
      <c r="K1867" s="85"/>
      <c r="L1867" s="87">
        <v>65291.97</v>
      </c>
    </row>
    <row r="1868" spans="1:24" x14ac:dyDescent="0.2">
      <c r="A1868" s="57"/>
      <c r="B1868" s="159" t="s">
        <v>1254</v>
      </c>
      <c r="C1868" s="159"/>
      <c r="D1868" s="159"/>
      <c r="E1868" s="159"/>
      <c r="F1868" s="159"/>
      <c r="G1868" s="159"/>
      <c r="H1868" s="159"/>
      <c r="I1868" s="159"/>
      <c r="J1868" s="159"/>
      <c r="K1868" s="159"/>
      <c r="L1868" s="159"/>
      <c r="X1868" s="65" t="s">
        <v>1254</v>
      </c>
    </row>
    <row r="1869" spans="1:24" ht="76.5" x14ac:dyDescent="0.2">
      <c r="A1869" s="57" t="s">
        <v>1255</v>
      </c>
      <c r="B1869" s="46" t="s">
        <v>1256</v>
      </c>
      <c r="C1869" s="46" t="s">
        <v>1257</v>
      </c>
      <c r="D1869" s="58" t="s">
        <v>160</v>
      </c>
      <c r="E1869" s="59">
        <v>27.362100000000002</v>
      </c>
      <c r="F1869" s="60"/>
      <c r="G1869" s="59">
        <v>27.362100000000002</v>
      </c>
      <c r="H1869" s="57"/>
      <c r="I1869" s="57"/>
      <c r="J1869" s="57"/>
      <c r="K1869" s="57"/>
      <c r="L1869" s="57"/>
    </row>
    <row r="1870" spans="1:24" x14ac:dyDescent="0.2">
      <c r="A1870" s="57"/>
      <c r="B1870" s="57"/>
      <c r="C1870" s="145" t="s">
        <v>1258</v>
      </c>
      <c r="D1870" s="145"/>
      <c r="E1870" s="145"/>
      <c r="F1870" s="145"/>
      <c r="G1870" s="145"/>
      <c r="H1870" s="145"/>
      <c r="I1870" s="145"/>
      <c r="J1870" s="145"/>
      <c r="K1870" s="145"/>
      <c r="L1870" s="145"/>
    </row>
    <row r="1871" spans="1:24" x14ac:dyDescent="0.2">
      <c r="A1871" s="57"/>
      <c r="B1871" s="61" t="s">
        <v>22</v>
      </c>
      <c r="C1871" s="57" t="s">
        <v>161</v>
      </c>
      <c r="D1871" s="62" t="s">
        <v>162</v>
      </c>
      <c r="E1871" s="57"/>
      <c r="F1871" s="57"/>
      <c r="G1871" s="90">
        <v>2024.7954</v>
      </c>
      <c r="H1871" s="57"/>
      <c r="I1871" s="57"/>
      <c r="J1871" s="57"/>
      <c r="K1871" s="57"/>
      <c r="L1871" s="64">
        <v>821844.2</v>
      </c>
    </row>
    <row r="1872" spans="1:24" outlineLevel="1" x14ac:dyDescent="0.2">
      <c r="A1872" s="57"/>
      <c r="B1872" s="46" t="s">
        <v>1198</v>
      </c>
      <c r="C1872" s="65" t="s">
        <v>1199</v>
      </c>
      <c r="D1872" s="58" t="s">
        <v>162</v>
      </c>
      <c r="E1872" s="83">
        <v>74</v>
      </c>
      <c r="F1872" s="60"/>
      <c r="G1872" s="59">
        <v>2024.7954</v>
      </c>
      <c r="H1872" s="68"/>
      <c r="I1872" s="69"/>
      <c r="J1872" s="70">
        <v>405.89</v>
      </c>
      <c r="K1872" s="60"/>
      <c r="L1872" s="71">
        <v>821844.2</v>
      </c>
    </row>
    <row r="1873" spans="1:12" outlineLevel="1" x14ac:dyDescent="0.2">
      <c r="A1873" s="57"/>
      <c r="B1873" s="57"/>
      <c r="C1873" s="145" t="s">
        <v>1259</v>
      </c>
      <c r="D1873" s="145"/>
      <c r="E1873" s="145"/>
      <c r="F1873" s="145"/>
      <c r="G1873" s="145"/>
      <c r="H1873" s="145"/>
      <c r="I1873" s="145"/>
      <c r="J1873" s="145"/>
      <c r="K1873" s="145"/>
      <c r="L1873" s="145"/>
    </row>
    <row r="1874" spans="1:12" x14ac:dyDescent="0.2">
      <c r="A1874" s="57"/>
      <c r="B1874" s="61" t="s">
        <v>23</v>
      </c>
      <c r="C1874" s="57" t="s">
        <v>166</v>
      </c>
      <c r="D1874" s="57"/>
      <c r="E1874" s="57"/>
      <c r="F1874" s="57"/>
      <c r="G1874" s="57"/>
      <c r="H1874" s="57"/>
      <c r="I1874" s="57"/>
      <c r="J1874" s="57"/>
      <c r="K1874" s="57"/>
      <c r="L1874" s="72">
        <v>3508.92</v>
      </c>
    </row>
    <row r="1875" spans="1:12" x14ac:dyDescent="0.2">
      <c r="A1875" s="57"/>
      <c r="B1875" s="61"/>
      <c r="C1875" s="73" t="s">
        <v>167</v>
      </c>
      <c r="D1875" s="74" t="s">
        <v>162</v>
      </c>
      <c r="E1875" s="57"/>
      <c r="F1875" s="57"/>
      <c r="G1875" s="75">
        <v>151.58603400000001</v>
      </c>
      <c r="H1875" s="57"/>
      <c r="I1875" s="57"/>
      <c r="J1875" s="57"/>
      <c r="K1875" s="57"/>
      <c r="L1875" s="72">
        <v>55891.29</v>
      </c>
    </row>
    <row r="1876" spans="1:12" ht="38.25" outlineLevel="1" x14ac:dyDescent="0.2">
      <c r="A1876" s="57"/>
      <c r="B1876" s="46" t="s">
        <v>168</v>
      </c>
      <c r="C1876" s="46" t="s">
        <v>169</v>
      </c>
      <c r="D1876" s="58" t="s">
        <v>170</v>
      </c>
      <c r="E1876" s="66">
        <v>0.84</v>
      </c>
      <c r="F1876" s="60"/>
      <c r="G1876" s="67">
        <v>22.984164</v>
      </c>
      <c r="H1876" s="70">
        <v>37.32</v>
      </c>
      <c r="I1876" s="76">
        <v>1.53</v>
      </c>
      <c r="J1876" s="70">
        <v>57.1</v>
      </c>
      <c r="K1876" s="60"/>
      <c r="L1876" s="70">
        <v>1312.4</v>
      </c>
    </row>
    <row r="1877" spans="1:12" outlineLevel="1" x14ac:dyDescent="0.2">
      <c r="A1877" s="57"/>
      <c r="B1877" s="57"/>
      <c r="C1877" s="145" t="s">
        <v>1260</v>
      </c>
      <c r="D1877" s="145"/>
      <c r="E1877" s="145"/>
      <c r="F1877" s="145"/>
      <c r="G1877" s="145"/>
      <c r="H1877" s="145"/>
      <c r="I1877" s="145"/>
      <c r="J1877" s="145"/>
      <c r="K1877" s="145"/>
      <c r="L1877" s="145"/>
    </row>
    <row r="1878" spans="1:12" outlineLevel="1" x14ac:dyDescent="0.2">
      <c r="A1878" s="57"/>
      <c r="B1878" s="46" t="s">
        <v>172</v>
      </c>
      <c r="C1878" s="65" t="s">
        <v>173</v>
      </c>
      <c r="D1878" s="58" t="s">
        <v>162</v>
      </c>
      <c r="E1878" s="66">
        <v>0.84</v>
      </c>
      <c r="F1878" s="60"/>
      <c r="G1878" s="67">
        <v>22.984164</v>
      </c>
      <c r="H1878" s="68"/>
      <c r="I1878" s="69"/>
      <c r="J1878" s="70">
        <v>368.71</v>
      </c>
      <c r="K1878" s="60"/>
      <c r="L1878" s="70">
        <v>8474.49</v>
      </c>
    </row>
    <row r="1879" spans="1:12" outlineLevel="1" x14ac:dyDescent="0.2">
      <c r="A1879" s="57"/>
      <c r="B1879" s="57"/>
      <c r="C1879" s="145" t="s">
        <v>1261</v>
      </c>
      <c r="D1879" s="145"/>
      <c r="E1879" s="145"/>
      <c r="F1879" s="145"/>
      <c r="G1879" s="145"/>
      <c r="H1879" s="145"/>
      <c r="I1879" s="145"/>
      <c r="J1879" s="145"/>
      <c r="K1879" s="145"/>
      <c r="L1879" s="145"/>
    </row>
    <row r="1880" spans="1:12" ht="25.5" outlineLevel="1" x14ac:dyDescent="0.2">
      <c r="A1880" s="57"/>
      <c r="B1880" s="46" t="s">
        <v>1262</v>
      </c>
      <c r="C1880" s="46" t="s">
        <v>1263</v>
      </c>
      <c r="D1880" s="58" t="s">
        <v>170</v>
      </c>
      <c r="E1880" s="78">
        <v>4.7</v>
      </c>
      <c r="F1880" s="60"/>
      <c r="G1880" s="79">
        <v>128.60186999999999</v>
      </c>
      <c r="H1880" s="70">
        <v>10.81</v>
      </c>
      <c r="I1880" s="76">
        <v>1.58</v>
      </c>
      <c r="J1880" s="70">
        <v>17.079999999999998</v>
      </c>
      <c r="K1880" s="60"/>
      <c r="L1880" s="70">
        <v>2196.52</v>
      </c>
    </row>
    <row r="1881" spans="1:12" outlineLevel="1" x14ac:dyDescent="0.2">
      <c r="A1881" s="57"/>
      <c r="B1881" s="57"/>
      <c r="C1881" s="145" t="s">
        <v>1264</v>
      </c>
      <c r="D1881" s="145"/>
      <c r="E1881" s="145"/>
      <c r="F1881" s="145"/>
      <c r="G1881" s="145"/>
      <c r="H1881" s="145"/>
      <c r="I1881" s="145"/>
      <c r="J1881" s="145"/>
      <c r="K1881" s="145"/>
      <c r="L1881" s="145"/>
    </row>
    <row r="1882" spans="1:12" outlineLevel="1" x14ac:dyDescent="0.2">
      <c r="A1882" s="57"/>
      <c r="B1882" s="46" t="s">
        <v>172</v>
      </c>
      <c r="C1882" s="65" t="s">
        <v>173</v>
      </c>
      <c r="D1882" s="58" t="s">
        <v>162</v>
      </c>
      <c r="E1882" s="78">
        <v>4.7</v>
      </c>
      <c r="F1882" s="60"/>
      <c r="G1882" s="79">
        <v>128.60186999999999</v>
      </c>
      <c r="H1882" s="68"/>
      <c r="I1882" s="69"/>
      <c r="J1882" s="70">
        <v>368.71</v>
      </c>
      <c r="K1882" s="60"/>
      <c r="L1882" s="70">
        <v>47416.800000000003</v>
      </c>
    </row>
    <row r="1883" spans="1:12" outlineLevel="1" x14ac:dyDescent="0.2">
      <c r="A1883" s="57"/>
      <c r="B1883" s="57"/>
      <c r="C1883" s="145" t="s">
        <v>1265</v>
      </c>
      <c r="D1883" s="145"/>
      <c r="E1883" s="145"/>
      <c r="F1883" s="145"/>
      <c r="G1883" s="145"/>
      <c r="H1883" s="145"/>
      <c r="I1883" s="145"/>
      <c r="J1883" s="145"/>
      <c r="K1883" s="145"/>
      <c r="L1883" s="145"/>
    </row>
    <row r="1884" spans="1:12" x14ac:dyDescent="0.2">
      <c r="A1884" s="57"/>
      <c r="B1884" s="61" t="s">
        <v>25</v>
      </c>
      <c r="C1884" s="57" t="s">
        <v>175</v>
      </c>
      <c r="D1884" s="57"/>
      <c r="E1884" s="57"/>
      <c r="F1884" s="57"/>
      <c r="G1884" s="57"/>
      <c r="H1884" s="57"/>
      <c r="I1884" s="57"/>
      <c r="J1884" s="57"/>
      <c r="K1884" s="57"/>
      <c r="L1884" s="64">
        <v>318924.86</v>
      </c>
    </row>
    <row r="1885" spans="1:12" ht="25.5" outlineLevel="1" x14ac:dyDescent="0.2">
      <c r="A1885" s="57"/>
      <c r="B1885" s="46" t="s">
        <v>1266</v>
      </c>
      <c r="C1885" s="46" t="s">
        <v>1267</v>
      </c>
      <c r="D1885" s="58" t="s">
        <v>178</v>
      </c>
      <c r="E1885" s="79">
        <v>1.2E-4</v>
      </c>
      <c r="F1885" s="60"/>
      <c r="G1885" s="100">
        <v>3.2835E-3</v>
      </c>
      <c r="H1885" s="70">
        <v>76630.399999999994</v>
      </c>
      <c r="I1885" s="95">
        <v>1.3</v>
      </c>
      <c r="J1885" s="70">
        <v>99619.520000000004</v>
      </c>
      <c r="K1885" s="60"/>
      <c r="L1885" s="70">
        <v>327.10000000000002</v>
      </c>
    </row>
    <row r="1886" spans="1:12" outlineLevel="1" x14ac:dyDescent="0.2">
      <c r="A1886" s="57"/>
      <c r="B1886" s="57"/>
      <c r="C1886" s="145" t="s">
        <v>1268</v>
      </c>
      <c r="D1886" s="145"/>
      <c r="E1886" s="145"/>
      <c r="F1886" s="145"/>
      <c r="G1886" s="145"/>
      <c r="H1886" s="145"/>
      <c r="I1886" s="145"/>
      <c r="J1886" s="145"/>
      <c r="K1886" s="145"/>
      <c r="L1886" s="145"/>
    </row>
    <row r="1887" spans="1:12" outlineLevel="1" x14ac:dyDescent="0.2">
      <c r="A1887" s="57"/>
      <c r="B1887" s="46" t="s">
        <v>1269</v>
      </c>
      <c r="C1887" s="46" t="s">
        <v>1270</v>
      </c>
      <c r="D1887" s="58" t="s">
        <v>178</v>
      </c>
      <c r="E1887" s="91">
        <v>6.0000000000000001E-3</v>
      </c>
      <c r="F1887" s="60"/>
      <c r="G1887" s="100">
        <v>0.1641726</v>
      </c>
      <c r="H1887" s="70">
        <v>4338.2700000000004</v>
      </c>
      <c r="I1887" s="76">
        <v>1.34</v>
      </c>
      <c r="J1887" s="70">
        <v>5813.28</v>
      </c>
      <c r="K1887" s="60"/>
      <c r="L1887" s="70">
        <v>954.38</v>
      </c>
    </row>
    <row r="1888" spans="1:12" outlineLevel="1" x14ac:dyDescent="0.2">
      <c r="A1888" s="57"/>
      <c r="B1888" s="57"/>
      <c r="C1888" s="145" t="s">
        <v>1271</v>
      </c>
      <c r="D1888" s="145"/>
      <c r="E1888" s="145"/>
      <c r="F1888" s="145"/>
      <c r="G1888" s="145"/>
      <c r="H1888" s="145"/>
      <c r="I1888" s="145"/>
      <c r="J1888" s="145"/>
      <c r="K1888" s="145"/>
      <c r="L1888" s="145"/>
    </row>
    <row r="1889" spans="1:12" ht="25.5" outlineLevel="1" x14ac:dyDescent="0.2">
      <c r="A1889" s="57"/>
      <c r="B1889" s="46" t="s">
        <v>1137</v>
      </c>
      <c r="C1889" s="46" t="s">
        <v>1138</v>
      </c>
      <c r="D1889" s="58" t="s">
        <v>299</v>
      </c>
      <c r="E1889" s="66">
        <v>1.87</v>
      </c>
      <c r="F1889" s="60"/>
      <c r="G1889" s="67">
        <v>51.167127000000001</v>
      </c>
      <c r="H1889" s="70">
        <v>3392.36</v>
      </c>
      <c r="I1889" s="76">
        <v>1.41</v>
      </c>
      <c r="J1889" s="70">
        <v>4783.2299999999996</v>
      </c>
      <c r="K1889" s="60"/>
      <c r="L1889" s="71">
        <v>244744.14</v>
      </c>
    </row>
    <row r="1890" spans="1:12" outlineLevel="1" x14ac:dyDescent="0.2">
      <c r="A1890" s="57"/>
      <c r="B1890" s="57"/>
      <c r="C1890" s="145" t="s">
        <v>1272</v>
      </c>
      <c r="D1890" s="145"/>
      <c r="E1890" s="145"/>
      <c r="F1890" s="145"/>
      <c r="G1890" s="145"/>
      <c r="H1890" s="145"/>
      <c r="I1890" s="145"/>
      <c r="J1890" s="145"/>
      <c r="K1890" s="145"/>
      <c r="L1890" s="145"/>
    </row>
    <row r="1891" spans="1:12" ht="51" outlineLevel="1" x14ac:dyDescent="0.2">
      <c r="A1891" s="57"/>
      <c r="B1891" s="46" t="s">
        <v>1273</v>
      </c>
      <c r="C1891" s="46" t="s">
        <v>1274</v>
      </c>
      <c r="D1891" s="58" t="s">
        <v>243</v>
      </c>
      <c r="E1891" s="66">
        <v>5.54</v>
      </c>
      <c r="F1891" s="60"/>
      <c r="G1891" s="67">
        <v>151.58603400000001</v>
      </c>
      <c r="H1891" s="70">
        <v>353.61</v>
      </c>
      <c r="I1891" s="76">
        <v>1.36</v>
      </c>
      <c r="J1891" s="70">
        <v>480.91</v>
      </c>
      <c r="K1891" s="60"/>
      <c r="L1891" s="70">
        <v>72899.240000000005</v>
      </c>
    </row>
    <row r="1892" spans="1:12" outlineLevel="1" x14ac:dyDescent="0.2">
      <c r="A1892" s="57"/>
      <c r="B1892" s="57"/>
      <c r="C1892" s="145" t="s">
        <v>1275</v>
      </c>
      <c r="D1892" s="145"/>
      <c r="E1892" s="145"/>
      <c r="F1892" s="145"/>
      <c r="G1892" s="145"/>
      <c r="H1892" s="145"/>
      <c r="I1892" s="145"/>
      <c r="J1892" s="145"/>
      <c r="K1892" s="145"/>
      <c r="L1892" s="145"/>
    </row>
    <row r="1893" spans="1:12" x14ac:dyDescent="0.2">
      <c r="A1893" s="57"/>
      <c r="B1893" s="57"/>
      <c r="C1893" s="80" t="s">
        <v>180</v>
      </c>
      <c r="D1893" s="81"/>
      <c r="E1893" s="81"/>
      <c r="F1893" s="81"/>
      <c r="G1893" s="81"/>
      <c r="H1893" s="81"/>
      <c r="I1893" s="81"/>
      <c r="J1893" s="81"/>
      <c r="K1893" s="81"/>
      <c r="L1893" s="82">
        <v>1200169.27</v>
      </c>
    </row>
    <row r="1894" spans="1:12" outlineLevel="1" x14ac:dyDescent="0.2">
      <c r="A1894" s="57"/>
      <c r="B1894" s="57"/>
      <c r="C1894" s="57" t="s">
        <v>181</v>
      </c>
      <c r="D1894" s="57"/>
      <c r="E1894" s="57"/>
      <c r="F1894" s="57"/>
      <c r="G1894" s="57"/>
      <c r="H1894" s="57"/>
      <c r="I1894" s="57"/>
      <c r="J1894" s="57"/>
      <c r="K1894" s="57"/>
      <c r="L1894" s="71">
        <v>877735.49</v>
      </c>
    </row>
    <row r="1895" spans="1:12" outlineLevel="1" x14ac:dyDescent="0.2">
      <c r="A1895" s="57"/>
      <c r="B1895" s="46" t="s">
        <v>1090</v>
      </c>
      <c r="C1895" s="46" t="s">
        <v>1091</v>
      </c>
      <c r="D1895" s="62" t="s">
        <v>184</v>
      </c>
      <c r="E1895" s="83">
        <v>100</v>
      </c>
      <c r="F1895" s="84"/>
      <c r="G1895" s="83">
        <v>100</v>
      </c>
      <c r="H1895" s="57"/>
      <c r="I1895" s="57"/>
      <c r="J1895" s="57"/>
      <c r="K1895" s="57"/>
      <c r="L1895" s="71">
        <v>877735.49</v>
      </c>
    </row>
    <row r="1896" spans="1:12" outlineLevel="1" x14ac:dyDescent="0.2">
      <c r="A1896" s="57"/>
      <c r="B1896" s="46" t="s">
        <v>1092</v>
      </c>
      <c r="C1896" s="46" t="s">
        <v>1093</v>
      </c>
      <c r="D1896" s="62" t="s">
        <v>184</v>
      </c>
      <c r="E1896" s="83">
        <v>49</v>
      </c>
      <c r="F1896" s="84"/>
      <c r="G1896" s="83">
        <v>49</v>
      </c>
      <c r="H1896" s="57"/>
      <c r="I1896" s="57"/>
      <c r="J1896" s="57"/>
      <c r="K1896" s="57"/>
      <c r="L1896" s="71">
        <v>430090.39</v>
      </c>
    </row>
    <row r="1897" spans="1:12" x14ac:dyDescent="0.2">
      <c r="A1897" s="85"/>
      <c r="B1897" s="85"/>
      <c r="C1897" s="86" t="s">
        <v>187</v>
      </c>
      <c r="D1897" s="85"/>
      <c r="E1897" s="85"/>
      <c r="F1897" s="85"/>
      <c r="G1897" s="85"/>
      <c r="H1897" s="85"/>
      <c r="I1897" s="85"/>
      <c r="J1897" s="87">
        <v>91659.45</v>
      </c>
      <c r="K1897" s="85"/>
      <c r="L1897" s="88">
        <v>2507995.15</v>
      </c>
    </row>
    <row r="1898" spans="1:12" ht="51" x14ac:dyDescent="0.2">
      <c r="A1898" s="57" t="s">
        <v>1276</v>
      </c>
      <c r="B1898" s="46" t="s">
        <v>1277</v>
      </c>
      <c r="C1898" s="46" t="s">
        <v>1174</v>
      </c>
      <c r="D1898" s="58" t="s">
        <v>160</v>
      </c>
      <c r="E1898" s="59">
        <v>11.7652</v>
      </c>
      <c r="F1898" s="60"/>
      <c r="G1898" s="59">
        <v>11.7652</v>
      </c>
      <c r="H1898" s="57"/>
      <c r="I1898" s="57"/>
      <c r="J1898" s="57"/>
      <c r="K1898" s="57"/>
      <c r="L1898" s="57"/>
    </row>
    <row r="1899" spans="1:12" x14ac:dyDescent="0.2">
      <c r="A1899" s="57"/>
      <c r="B1899" s="61" t="s">
        <v>22</v>
      </c>
      <c r="C1899" s="57" t="s">
        <v>161</v>
      </c>
      <c r="D1899" s="62" t="s">
        <v>162</v>
      </c>
      <c r="E1899" s="57"/>
      <c r="F1899" s="57"/>
      <c r="G1899" s="63">
        <v>348.01461599999999</v>
      </c>
      <c r="H1899" s="57"/>
      <c r="I1899" s="57"/>
      <c r="J1899" s="57"/>
      <c r="K1899" s="57"/>
      <c r="L1899" s="64">
        <v>125079.93</v>
      </c>
    </row>
    <row r="1900" spans="1:12" outlineLevel="1" x14ac:dyDescent="0.2">
      <c r="A1900" s="57"/>
      <c r="B1900" s="46" t="s">
        <v>396</v>
      </c>
      <c r="C1900" s="65" t="s">
        <v>397</v>
      </c>
      <c r="D1900" s="58" t="s">
        <v>162</v>
      </c>
      <c r="E1900" s="66">
        <v>29.58</v>
      </c>
      <c r="F1900" s="60"/>
      <c r="G1900" s="67">
        <v>348.01461599999999</v>
      </c>
      <c r="H1900" s="68"/>
      <c r="I1900" s="69"/>
      <c r="J1900" s="70">
        <v>359.41</v>
      </c>
      <c r="K1900" s="60"/>
      <c r="L1900" s="71">
        <v>125079.93</v>
      </c>
    </row>
    <row r="1901" spans="1:12" outlineLevel="1" x14ac:dyDescent="0.2">
      <c r="A1901" s="57"/>
      <c r="B1901" s="57"/>
      <c r="C1901" s="145" t="s">
        <v>1278</v>
      </c>
      <c r="D1901" s="145"/>
      <c r="E1901" s="145"/>
      <c r="F1901" s="145"/>
      <c r="G1901" s="145"/>
      <c r="H1901" s="145"/>
      <c r="I1901" s="145"/>
      <c r="J1901" s="145"/>
      <c r="K1901" s="145"/>
      <c r="L1901" s="145"/>
    </row>
    <row r="1902" spans="1:12" x14ac:dyDescent="0.2">
      <c r="A1902" s="57"/>
      <c r="B1902" s="61" t="s">
        <v>23</v>
      </c>
      <c r="C1902" s="57" t="s">
        <v>166</v>
      </c>
      <c r="D1902" s="57"/>
      <c r="E1902" s="57"/>
      <c r="F1902" s="57"/>
      <c r="G1902" s="57"/>
      <c r="H1902" s="57"/>
      <c r="I1902" s="57"/>
      <c r="J1902" s="57"/>
      <c r="K1902" s="57"/>
      <c r="L1902" s="72">
        <v>214.97</v>
      </c>
    </row>
    <row r="1903" spans="1:12" x14ac:dyDescent="0.2">
      <c r="A1903" s="57"/>
      <c r="B1903" s="61"/>
      <c r="C1903" s="73" t="s">
        <v>167</v>
      </c>
      <c r="D1903" s="74" t="s">
        <v>162</v>
      </c>
      <c r="E1903" s="57"/>
      <c r="F1903" s="57"/>
      <c r="G1903" s="75">
        <v>3.7648640000000002</v>
      </c>
      <c r="H1903" s="57"/>
      <c r="I1903" s="57"/>
      <c r="J1903" s="57"/>
      <c r="K1903" s="57"/>
      <c r="L1903" s="72">
        <v>1388.14</v>
      </c>
    </row>
    <row r="1904" spans="1:12" ht="38.25" outlineLevel="1" x14ac:dyDescent="0.2">
      <c r="A1904" s="57"/>
      <c r="B1904" s="46" t="s">
        <v>168</v>
      </c>
      <c r="C1904" s="46" t="s">
        <v>169</v>
      </c>
      <c r="D1904" s="58" t="s">
        <v>170</v>
      </c>
      <c r="E1904" s="66">
        <v>0.32</v>
      </c>
      <c r="F1904" s="60"/>
      <c r="G1904" s="67">
        <v>3.7648640000000002</v>
      </c>
      <c r="H1904" s="70">
        <v>37.32</v>
      </c>
      <c r="I1904" s="76">
        <v>1.53</v>
      </c>
      <c r="J1904" s="70">
        <v>57.1</v>
      </c>
      <c r="K1904" s="60"/>
      <c r="L1904" s="70">
        <v>214.97</v>
      </c>
    </row>
    <row r="1905" spans="1:12" outlineLevel="1" x14ac:dyDescent="0.2">
      <c r="A1905" s="57"/>
      <c r="B1905" s="57"/>
      <c r="C1905" s="145" t="s">
        <v>1279</v>
      </c>
      <c r="D1905" s="145"/>
      <c r="E1905" s="145"/>
      <c r="F1905" s="145"/>
      <c r="G1905" s="145"/>
      <c r="H1905" s="145"/>
      <c r="I1905" s="145"/>
      <c r="J1905" s="145"/>
      <c r="K1905" s="145"/>
      <c r="L1905" s="145"/>
    </row>
    <row r="1906" spans="1:12" outlineLevel="1" x14ac:dyDescent="0.2">
      <c r="A1906" s="57"/>
      <c r="B1906" s="46" t="s">
        <v>172</v>
      </c>
      <c r="C1906" s="65" t="s">
        <v>173</v>
      </c>
      <c r="D1906" s="58" t="s">
        <v>162</v>
      </c>
      <c r="E1906" s="66">
        <v>0.32</v>
      </c>
      <c r="F1906" s="60"/>
      <c r="G1906" s="67">
        <v>3.7648640000000002</v>
      </c>
      <c r="H1906" s="68"/>
      <c r="I1906" s="69"/>
      <c r="J1906" s="70">
        <v>368.71</v>
      </c>
      <c r="K1906" s="60"/>
      <c r="L1906" s="70">
        <v>1388.14</v>
      </c>
    </row>
    <row r="1907" spans="1:12" outlineLevel="1" x14ac:dyDescent="0.2">
      <c r="A1907" s="57"/>
      <c r="B1907" s="57"/>
      <c r="C1907" s="145" t="s">
        <v>1280</v>
      </c>
      <c r="D1907" s="145"/>
      <c r="E1907" s="145"/>
      <c r="F1907" s="145"/>
      <c r="G1907" s="145"/>
      <c r="H1907" s="145"/>
      <c r="I1907" s="145"/>
      <c r="J1907" s="145"/>
      <c r="K1907" s="145"/>
      <c r="L1907" s="145"/>
    </row>
    <row r="1908" spans="1:12" x14ac:dyDescent="0.2">
      <c r="A1908" s="57"/>
      <c r="B1908" s="61" t="s">
        <v>25</v>
      </c>
      <c r="C1908" s="57" t="s">
        <v>175</v>
      </c>
      <c r="D1908" s="57"/>
      <c r="E1908" s="57"/>
      <c r="F1908" s="57"/>
      <c r="G1908" s="57"/>
      <c r="H1908" s="57"/>
      <c r="I1908" s="57"/>
      <c r="J1908" s="57"/>
      <c r="K1908" s="57"/>
      <c r="L1908" s="72">
        <v>29979.040000000001</v>
      </c>
    </row>
    <row r="1909" spans="1:12" outlineLevel="1" x14ac:dyDescent="0.2">
      <c r="A1909" s="57"/>
      <c r="B1909" s="46" t="s">
        <v>788</v>
      </c>
      <c r="C1909" s="46" t="s">
        <v>789</v>
      </c>
      <c r="D1909" s="58" t="s">
        <v>299</v>
      </c>
      <c r="E1909" s="66">
        <v>0.35</v>
      </c>
      <c r="F1909" s="60"/>
      <c r="G1909" s="79">
        <v>4.11782</v>
      </c>
      <c r="H1909" s="70">
        <v>35.71</v>
      </c>
      <c r="I1909" s="76">
        <v>1.04</v>
      </c>
      <c r="J1909" s="70">
        <v>37.14</v>
      </c>
      <c r="K1909" s="60"/>
      <c r="L1909" s="70">
        <v>152.94</v>
      </c>
    </row>
    <row r="1910" spans="1:12" outlineLevel="1" x14ac:dyDescent="0.2">
      <c r="A1910" s="57"/>
      <c r="B1910" s="57"/>
      <c r="C1910" s="145" t="s">
        <v>1281</v>
      </c>
      <c r="D1910" s="145"/>
      <c r="E1910" s="145"/>
      <c r="F1910" s="145"/>
      <c r="G1910" s="145"/>
      <c r="H1910" s="145"/>
      <c r="I1910" s="145"/>
      <c r="J1910" s="145"/>
      <c r="K1910" s="145"/>
      <c r="L1910" s="145"/>
    </row>
    <row r="1911" spans="1:12" ht="25.5" outlineLevel="1" x14ac:dyDescent="0.2">
      <c r="A1911" s="57"/>
      <c r="B1911" s="46" t="s">
        <v>1137</v>
      </c>
      <c r="C1911" s="46" t="s">
        <v>1138</v>
      </c>
      <c r="D1911" s="58" t="s">
        <v>299</v>
      </c>
      <c r="E1911" s="66">
        <v>0.53</v>
      </c>
      <c r="F1911" s="60"/>
      <c r="G1911" s="67">
        <v>6.2355559999999999</v>
      </c>
      <c r="H1911" s="70">
        <v>3392.36</v>
      </c>
      <c r="I1911" s="76">
        <v>1.41</v>
      </c>
      <c r="J1911" s="70">
        <v>4783.2299999999996</v>
      </c>
      <c r="K1911" s="60"/>
      <c r="L1911" s="70">
        <v>29826.1</v>
      </c>
    </row>
    <row r="1912" spans="1:12" outlineLevel="1" x14ac:dyDescent="0.2">
      <c r="A1912" s="57"/>
      <c r="B1912" s="57"/>
      <c r="C1912" s="145" t="s">
        <v>1282</v>
      </c>
      <c r="D1912" s="145"/>
      <c r="E1912" s="145"/>
      <c r="F1912" s="145"/>
      <c r="G1912" s="145"/>
      <c r="H1912" s="145"/>
      <c r="I1912" s="145"/>
      <c r="J1912" s="145"/>
      <c r="K1912" s="145"/>
      <c r="L1912" s="145"/>
    </row>
    <row r="1913" spans="1:12" x14ac:dyDescent="0.2">
      <c r="A1913" s="57"/>
      <c r="B1913" s="57"/>
      <c r="C1913" s="80" t="s">
        <v>180</v>
      </c>
      <c r="D1913" s="81"/>
      <c r="E1913" s="81"/>
      <c r="F1913" s="81"/>
      <c r="G1913" s="81"/>
      <c r="H1913" s="81"/>
      <c r="I1913" s="81"/>
      <c r="J1913" s="81"/>
      <c r="K1913" s="81"/>
      <c r="L1913" s="82">
        <v>156662.07999999999</v>
      </c>
    </row>
    <row r="1914" spans="1:12" outlineLevel="1" x14ac:dyDescent="0.2">
      <c r="A1914" s="57"/>
      <c r="B1914" s="57"/>
      <c r="C1914" s="57" t="s">
        <v>181</v>
      </c>
      <c r="D1914" s="57"/>
      <c r="E1914" s="57"/>
      <c r="F1914" s="57"/>
      <c r="G1914" s="57"/>
      <c r="H1914" s="57"/>
      <c r="I1914" s="57"/>
      <c r="J1914" s="57"/>
      <c r="K1914" s="57"/>
      <c r="L1914" s="71">
        <v>126468.07</v>
      </c>
    </row>
    <row r="1915" spans="1:12" outlineLevel="1" x14ac:dyDescent="0.2">
      <c r="A1915" s="57"/>
      <c r="B1915" s="46" t="s">
        <v>1140</v>
      </c>
      <c r="C1915" s="46" t="s">
        <v>1141</v>
      </c>
      <c r="D1915" s="62" t="s">
        <v>184</v>
      </c>
      <c r="E1915" s="83">
        <v>89</v>
      </c>
      <c r="F1915" s="84"/>
      <c r="G1915" s="83">
        <v>89</v>
      </c>
      <c r="H1915" s="57"/>
      <c r="I1915" s="57"/>
      <c r="J1915" s="57"/>
      <c r="K1915" s="57"/>
      <c r="L1915" s="71">
        <v>112556.58</v>
      </c>
    </row>
    <row r="1916" spans="1:12" outlineLevel="1" x14ac:dyDescent="0.2">
      <c r="A1916" s="57"/>
      <c r="B1916" s="46" t="s">
        <v>1142</v>
      </c>
      <c r="C1916" s="46" t="s">
        <v>1143</v>
      </c>
      <c r="D1916" s="62" t="s">
        <v>184</v>
      </c>
      <c r="E1916" s="83">
        <v>44</v>
      </c>
      <c r="F1916" s="84"/>
      <c r="G1916" s="83">
        <v>44</v>
      </c>
      <c r="H1916" s="57"/>
      <c r="I1916" s="57"/>
      <c r="J1916" s="57"/>
      <c r="K1916" s="57"/>
      <c r="L1916" s="70">
        <v>55645.95</v>
      </c>
    </row>
    <row r="1917" spans="1:12" x14ac:dyDescent="0.2">
      <c r="A1917" s="85"/>
      <c r="B1917" s="85"/>
      <c r="C1917" s="86" t="s">
        <v>187</v>
      </c>
      <c r="D1917" s="85"/>
      <c r="E1917" s="85"/>
      <c r="F1917" s="85"/>
      <c r="G1917" s="85"/>
      <c r="H1917" s="85"/>
      <c r="I1917" s="85"/>
      <c r="J1917" s="87">
        <v>27612.33</v>
      </c>
      <c r="K1917" s="85"/>
      <c r="L1917" s="88">
        <v>324864.61</v>
      </c>
    </row>
    <row r="1918" spans="1:12" ht="38.25" x14ac:dyDescent="0.2">
      <c r="A1918" s="57" t="s">
        <v>1283</v>
      </c>
      <c r="B1918" s="46" t="s">
        <v>1181</v>
      </c>
      <c r="C1918" s="46" t="s">
        <v>1182</v>
      </c>
      <c r="D1918" s="58" t="s">
        <v>160</v>
      </c>
      <c r="E1918" s="59">
        <v>30.8947</v>
      </c>
      <c r="F1918" s="60"/>
      <c r="G1918" s="59">
        <v>30.8947</v>
      </c>
      <c r="H1918" s="57"/>
      <c r="I1918" s="57"/>
      <c r="J1918" s="57"/>
      <c r="K1918" s="57"/>
      <c r="L1918" s="57"/>
    </row>
    <row r="1919" spans="1:12" x14ac:dyDescent="0.2">
      <c r="A1919" s="57"/>
      <c r="B1919" s="61" t="s">
        <v>22</v>
      </c>
      <c r="C1919" s="57" t="s">
        <v>161</v>
      </c>
      <c r="D1919" s="62" t="s">
        <v>162</v>
      </c>
      <c r="E1919" s="57"/>
      <c r="F1919" s="57"/>
      <c r="G1919" s="63">
        <v>1345.773132</v>
      </c>
      <c r="H1919" s="57"/>
      <c r="I1919" s="57"/>
      <c r="J1919" s="57"/>
      <c r="K1919" s="57"/>
      <c r="L1919" s="64">
        <v>508702.24</v>
      </c>
    </row>
    <row r="1920" spans="1:12" outlineLevel="1" x14ac:dyDescent="0.2">
      <c r="A1920" s="57"/>
      <c r="B1920" s="46" t="s">
        <v>367</v>
      </c>
      <c r="C1920" s="65" t="s">
        <v>368</v>
      </c>
      <c r="D1920" s="58" t="s">
        <v>162</v>
      </c>
      <c r="E1920" s="66">
        <v>43.56</v>
      </c>
      <c r="F1920" s="60"/>
      <c r="G1920" s="67">
        <v>1345.773132</v>
      </c>
      <c r="H1920" s="68"/>
      <c r="I1920" s="69"/>
      <c r="J1920" s="70">
        <v>378</v>
      </c>
      <c r="K1920" s="60"/>
      <c r="L1920" s="71">
        <v>508702.24</v>
      </c>
    </row>
    <row r="1921" spans="1:12" outlineLevel="1" x14ac:dyDescent="0.2">
      <c r="A1921" s="57"/>
      <c r="B1921" s="57"/>
      <c r="C1921" s="145" t="s">
        <v>1284</v>
      </c>
      <c r="D1921" s="145"/>
      <c r="E1921" s="145"/>
      <c r="F1921" s="145"/>
      <c r="G1921" s="145"/>
      <c r="H1921" s="145"/>
      <c r="I1921" s="145"/>
      <c r="J1921" s="145"/>
      <c r="K1921" s="145"/>
      <c r="L1921" s="145"/>
    </row>
    <row r="1922" spans="1:12" x14ac:dyDescent="0.2">
      <c r="A1922" s="57"/>
      <c r="B1922" s="61" t="s">
        <v>23</v>
      </c>
      <c r="C1922" s="57" t="s">
        <v>166</v>
      </c>
      <c r="D1922" s="57"/>
      <c r="E1922" s="57"/>
      <c r="F1922" s="57"/>
      <c r="G1922" s="57"/>
      <c r="H1922" s="57"/>
      <c r="I1922" s="57"/>
      <c r="J1922" s="57"/>
      <c r="K1922" s="57"/>
      <c r="L1922" s="72">
        <v>3048.91</v>
      </c>
    </row>
    <row r="1923" spans="1:12" x14ac:dyDescent="0.2">
      <c r="A1923" s="57"/>
      <c r="B1923" s="61"/>
      <c r="C1923" s="73" t="s">
        <v>167</v>
      </c>
      <c r="D1923" s="74" t="s">
        <v>162</v>
      </c>
      <c r="E1923" s="57"/>
      <c r="F1923" s="57"/>
      <c r="G1923" s="75">
        <v>5.2520990000000003</v>
      </c>
      <c r="H1923" s="57"/>
      <c r="I1923" s="57"/>
      <c r="J1923" s="57"/>
      <c r="K1923" s="57"/>
      <c r="L1923" s="72">
        <v>2151.9</v>
      </c>
    </row>
    <row r="1924" spans="1:12" ht="38.25" outlineLevel="1" x14ac:dyDescent="0.2">
      <c r="A1924" s="57"/>
      <c r="B1924" s="46" t="s">
        <v>1148</v>
      </c>
      <c r="C1924" s="46" t="s">
        <v>1149</v>
      </c>
      <c r="D1924" s="58" t="s">
        <v>170</v>
      </c>
      <c r="E1924" s="66">
        <v>0.02</v>
      </c>
      <c r="F1924" s="60"/>
      <c r="G1924" s="67">
        <v>0.61789400000000005</v>
      </c>
      <c r="H1924" s="70">
        <v>30.61</v>
      </c>
      <c r="I1924" s="76">
        <v>1.53</v>
      </c>
      <c r="J1924" s="70">
        <v>46.83</v>
      </c>
      <c r="K1924" s="60"/>
      <c r="L1924" s="70">
        <v>28.94</v>
      </c>
    </row>
    <row r="1925" spans="1:12" outlineLevel="1" x14ac:dyDescent="0.2">
      <c r="A1925" s="57"/>
      <c r="B1925" s="57"/>
      <c r="C1925" s="145" t="s">
        <v>1285</v>
      </c>
      <c r="D1925" s="145"/>
      <c r="E1925" s="145"/>
      <c r="F1925" s="145"/>
      <c r="G1925" s="145"/>
      <c r="H1925" s="145"/>
      <c r="I1925" s="145"/>
      <c r="J1925" s="145"/>
      <c r="K1925" s="145"/>
      <c r="L1925" s="145"/>
    </row>
    <row r="1926" spans="1:12" outlineLevel="1" x14ac:dyDescent="0.2">
      <c r="A1926" s="57"/>
      <c r="B1926" s="46" t="s">
        <v>172</v>
      </c>
      <c r="C1926" s="65" t="s">
        <v>173</v>
      </c>
      <c r="D1926" s="58" t="s">
        <v>162</v>
      </c>
      <c r="E1926" s="66">
        <v>0.02</v>
      </c>
      <c r="F1926" s="60"/>
      <c r="G1926" s="67">
        <v>0.61789400000000005</v>
      </c>
      <c r="H1926" s="68"/>
      <c r="I1926" s="69"/>
      <c r="J1926" s="70">
        <v>368.71</v>
      </c>
      <c r="K1926" s="60"/>
      <c r="L1926" s="70">
        <v>227.82</v>
      </c>
    </row>
    <row r="1927" spans="1:12" outlineLevel="1" x14ac:dyDescent="0.2">
      <c r="A1927" s="57"/>
      <c r="B1927" s="57"/>
      <c r="C1927" s="145" t="s">
        <v>1286</v>
      </c>
      <c r="D1927" s="145"/>
      <c r="E1927" s="145"/>
      <c r="F1927" s="145"/>
      <c r="G1927" s="145"/>
      <c r="H1927" s="145"/>
      <c r="I1927" s="145"/>
      <c r="J1927" s="145"/>
      <c r="K1927" s="145"/>
      <c r="L1927" s="145"/>
    </row>
    <row r="1928" spans="1:12" ht="25.5" outlineLevel="1" x14ac:dyDescent="0.2">
      <c r="A1928" s="57"/>
      <c r="B1928" s="46" t="s">
        <v>254</v>
      </c>
      <c r="C1928" s="46" t="s">
        <v>255</v>
      </c>
      <c r="D1928" s="58" t="s">
        <v>170</v>
      </c>
      <c r="E1928" s="66">
        <v>0.15</v>
      </c>
      <c r="F1928" s="60"/>
      <c r="G1928" s="67">
        <v>4.6342049999999997</v>
      </c>
      <c r="H1928" s="68"/>
      <c r="I1928" s="69"/>
      <c r="J1928" s="70">
        <v>651.66999999999996</v>
      </c>
      <c r="K1928" s="60"/>
      <c r="L1928" s="70">
        <v>3019.97</v>
      </c>
    </row>
    <row r="1929" spans="1:12" outlineLevel="1" x14ac:dyDescent="0.2">
      <c r="A1929" s="57"/>
      <c r="B1929" s="57"/>
      <c r="C1929" s="145" t="s">
        <v>1287</v>
      </c>
      <c r="D1929" s="145"/>
      <c r="E1929" s="145"/>
      <c r="F1929" s="145"/>
      <c r="G1929" s="145"/>
      <c r="H1929" s="145"/>
      <c r="I1929" s="145"/>
      <c r="J1929" s="145"/>
      <c r="K1929" s="145"/>
      <c r="L1929" s="145"/>
    </row>
    <row r="1930" spans="1:12" outlineLevel="1" x14ac:dyDescent="0.2">
      <c r="A1930" s="57"/>
      <c r="B1930" s="46" t="s">
        <v>257</v>
      </c>
      <c r="C1930" s="65" t="s">
        <v>258</v>
      </c>
      <c r="D1930" s="58" t="s">
        <v>162</v>
      </c>
      <c r="E1930" s="66">
        <v>0.15</v>
      </c>
      <c r="F1930" s="60"/>
      <c r="G1930" s="67">
        <v>4.6342049999999997</v>
      </c>
      <c r="H1930" s="68"/>
      <c r="I1930" s="69"/>
      <c r="J1930" s="70">
        <v>415.19</v>
      </c>
      <c r="K1930" s="60"/>
      <c r="L1930" s="70">
        <v>1924.08</v>
      </c>
    </row>
    <row r="1931" spans="1:12" outlineLevel="1" x14ac:dyDescent="0.2">
      <c r="A1931" s="57"/>
      <c r="B1931" s="57"/>
      <c r="C1931" s="145" t="s">
        <v>1288</v>
      </c>
      <c r="D1931" s="145"/>
      <c r="E1931" s="145"/>
      <c r="F1931" s="145"/>
      <c r="G1931" s="145"/>
      <c r="H1931" s="145"/>
      <c r="I1931" s="145"/>
      <c r="J1931" s="145"/>
      <c r="K1931" s="145"/>
      <c r="L1931" s="145"/>
    </row>
    <row r="1932" spans="1:12" x14ac:dyDescent="0.2">
      <c r="A1932" s="57"/>
      <c r="B1932" s="61" t="s">
        <v>25</v>
      </c>
      <c r="C1932" s="57" t="s">
        <v>175</v>
      </c>
      <c r="D1932" s="57"/>
      <c r="E1932" s="57"/>
      <c r="F1932" s="57"/>
      <c r="G1932" s="57"/>
      <c r="H1932" s="57"/>
      <c r="I1932" s="57"/>
      <c r="J1932" s="57"/>
      <c r="K1932" s="57"/>
      <c r="L1932" s="64">
        <v>138257.20000000001</v>
      </c>
    </row>
    <row r="1933" spans="1:12" ht="38.25" outlineLevel="1" x14ac:dyDescent="0.2">
      <c r="A1933" s="57"/>
      <c r="B1933" s="46" t="s">
        <v>1154</v>
      </c>
      <c r="C1933" s="46" t="s">
        <v>1155</v>
      </c>
      <c r="D1933" s="58" t="s">
        <v>243</v>
      </c>
      <c r="E1933" s="66">
        <v>0.84</v>
      </c>
      <c r="F1933" s="60"/>
      <c r="G1933" s="67">
        <v>25.951547999999999</v>
      </c>
      <c r="H1933" s="70">
        <v>531.44000000000005</v>
      </c>
      <c r="I1933" s="76">
        <v>1.28</v>
      </c>
      <c r="J1933" s="70">
        <v>680.24</v>
      </c>
      <c r="K1933" s="60"/>
      <c r="L1933" s="70">
        <v>17653.28</v>
      </c>
    </row>
    <row r="1934" spans="1:12" outlineLevel="1" x14ac:dyDescent="0.2">
      <c r="A1934" s="57"/>
      <c r="B1934" s="57"/>
      <c r="C1934" s="145" t="s">
        <v>1289</v>
      </c>
      <c r="D1934" s="145"/>
      <c r="E1934" s="145"/>
      <c r="F1934" s="145"/>
      <c r="G1934" s="145"/>
      <c r="H1934" s="145"/>
      <c r="I1934" s="145"/>
      <c r="J1934" s="145"/>
      <c r="K1934" s="145"/>
      <c r="L1934" s="145"/>
    </row>
    <row r="1935" spans="1:12" ht="25.5" outlineLevel="1" x14ac:dyDescent="0.2">
      <c r="A1935" s="57"/>
      <c r="B1935" s="46" t="s">
        <v>851</v>
      </c>
      <c r="C1935" s="46" t="s">
        <v>852</v>
      </c>
      <c r="D1935" s="58" t="s">
        <v>269</v>
      </c>
      <c r="E1935" s="66">
        <v>0.31</v>
      </c>
      <c r="F1935" s="60"/>
      <c r="G1935" s="67">
        <v>9.5773569999999992</v>
      </c>
      <c r="H1935" s="70">
        <v>56.11</v>
      </c>
      <c r="I1935" s="76">
        <v>1.54</v>
      </c>
      <c r="J1935" s="70">
        <v>86.41</v>
      </c>
      <c r="K1935" s="60"/>
      <c r="L1935" s="70">
        <v>827.58</v>
      </c>
    </row>
    <row r="1936" spans="1:12" outlineLevel="1" x14ac:dyDescent="0.2">
      <c r="A1936" s="57"/>
      <c r="B1936" s="57"/>
      <c r="C1936" s="145" t="s">
        <v>1290</v>
      </c>
      <c r="D1936" s="145"/>
      <c r="E1936" s="145"/>
      <c r="F1936" s="145"/>
      <c r="G1936" s="145"/>
      <c r="H1936" s="145"/>
      <c r="I1936" s="145"/>
      <c r="J1936" s="145"/>
      <c r="K1936" s="145"/>
      <c r="L1936" s="145"/>
    </row>
    <row r="1937" spans="1:12" outlineLevel="1" x14ac:dyDescent="0.2">
      <c r="A1937" s="57"/>
      <c r="B1937" s="46" t="s">
        <v>1158</v>
      </c>
      <c r="C1937" s="46" t="s">
        <v>1159</v>
      </c>
      <c r="D1937" s="58" t="s">
        <v>178</v>
      </c>
      <c r="E1937" s="91">
        <v>5.0999999999999997E-2</v>
      </c>
      <c r="F1937" s="60"/>
      <c r="G1937" s="100">
        <v>1.5756296999999999</v>
      </c>
      <c r="H1937" s="70">
        <v>52790.33</v>
      </c>
      <c r="I1937" s="76">
        <v>1.44</v>
      </c>
      <c r="J1937" s="70">
        <v>76018.080000000002</v>
      </c>
      <c r="K1937" s="60"/>
      <c r="L1937" s="71">
        <v>119776.34</v>
      </c>
    </row>
    <row r="1938" spans="1:12" outlineLevel="1" x14ac:dyDescent="0.2">
      <c r="A1938" s="57"/>
      <c r="B1938" s="57"/>
      <c r="C1938" s="145" t="s">
        <v>1291</v>
      </c>
      <c r="D1938" s="145"/>
      <c r="E1938" s="145"/>
      <c r="F1938" s="145"/>
      <c r="G1938" s="145"/>
      <c r="H1938" s="145"/>
      <c r="I1938" s="145"/>
      <c r="J1938" s="145"/>
      <c r="K1938" s="145"/>
      <c r="L1938" s="145"/>
    </row>
    <row r="1939" spans="1:12" outlineLevel="1" x14ac:dyDescent="0.2">
      <c r="A1939" s="57"/>
      <c r="B1939" s="46" t="s">
        <v>1161</v>
      </c>
      <c r="C1939" s="46" t="s">
        <v>1162</v>
      </c>
      <c r="D1939" s="58" t="s">
        <v>178</v>
      </c>
      <c r="E1939" s="66">
        <v>0.03</v>
      </c>
      <c r="F1939" s="60"/>
      <c r="G1939" s="67">
        <v>0.92684100000000003</v>
      </c>
      <c r="H1939" s="68"/>
      <c r="I1939" s="69"/>
      <c r="J1939" s="68"/>
      <c r="K1939" s="60"/>
      <c r="L1939" s="68"/>
    </row>
    <row r="1940" spans="1:12" outlineLevel="1" x14ac:dyDescent="0.2">
      <c r="A1940" s="57"/>
      <c r="B1940" s="46" t="s">
        <v>1163</v>
      </c>
      <c r="C1940" s="46" t="s">
        <v>928</v>
      </c>
      <c r="D1940" s="58" t="s">
        <v>178</v>
      </c>
      <c r="E1940" s="66">
        <v>0.02</v>
      </c>
      <c r="F1940" s="60"/>
      <c r="G1940" s="67">
        <v>0.61789400000000005</v>
      </c>
      <c r="H1940" s="68"/>
      <c r="I1940" s="69"/>
      <c r="J1940" s="68"/>
      <c r="K1940" s="60"/>
      <c r="L1940" s="68"/>
    </row>
    <row r="1941" spans="1:12" x14ac:dyDescent="0.2">
      <c r="A1941" s="57"/>
      <c r="B1941" s="57"/>
      <c r="C1941" s="80" t="s">
        <v>180</v>
      </c>
      <c r="D1941" s="81"/>
      <c r="E1941" s="81"/>
      <c r="F1941" s="81"/>
      <c r="G1941" s="81"/>
      <c r="H1941" s="81"/>
      <c r="I1941" s="81"/>
      <c r="J1941" s="81"/>
      <c r="K1941" s="81"/>
      <c r="L1941" s="82">
        <v>652160.25</v>
      </c>
    </row>
    <row r="1942" spans="1:12" ht="25.5" x14ac:dyDescent="0.2">
      <c r="A1942" s="57" t="s">
        <v>1292</v>
      </c>
      <c r="B1942" s="46" t="s">
        <v>1165</v>
      </c>
      <c r="C1942" s="46" t="s">
        <v>1166</v>
      </c>
      <c r="D1942" s="58" t="s">
        <v>178</v>
      </c>
      <c r="E1942" s="66">
        <v>0.03</v>
      </c>
      <c r="F1942" s="60"/>
      <c r="G1942" s="67">
        <v>0.92684100000000003</v>
      </c>
      <c r="H1942" s="70">
        <v>41183.54</v>
      </c>
      <c r="I1942" s="76">
        <v>1.79</v>
      </c>
      <c r="J1942" s="70">
        <v>73718.539999999994</v>
      </c>
      <c r="K1942" s="60"/>
      <c r="L1942" s="70">
        <v>68325.37</v>
      </c>
    </row>
    <row r="1943" spans="1:12" x14ac:dyDescent="0.2">
      <c r="A1943" s="57"/>
      <c r="B1943" s="57"/>
      <c r="C1943" s="145" t="s">
        <v>1293</v>
      </c>
      <c r="D1943" s="145"/>
      <c r="E1943" s="145"/>
      <c r="F1943" s="145"/>
      <c r="G1943" s="145"/>
      <c r="H1943" s="145"/>
      <c r="I1943" s="145"/>
      <c r="J1943" s="145"/>
      <c r="K1943" s="145"/>
      <c r="L1943" s="145"/>
    </row>
    <row r="1944" spans="1:12" x14ac:dyDescent="0.2">
      <c r="A1944" s="57" t="s">
        <v>1294</v>
      </c>
      <c r="B1944" s="46" t="s">
        <v>1169</v>
      </c>
      <c r="C1944" s="46" t="s">
        <v>1170</v>
      </c>
      <c r="D1944" s="58" t="s">
        <v>178</v>
      </c>
      <c r="E1944" s="66">
        <v>0.02</v>
      </c>
      <c r="F1944" s="60"/>
      <c r="G1944" s="67">
        <v>0.61789400000000005</v>
      </c>
      <c r="H1944" s="70">
        <v>52221.85</v>
      </c>
      <c r="I1944" s="76">
        <v>1.26</v>
      </c>
      <c r="J1944" s="70">
        <v>65799.53</v>
      </c>
      <c r="K1944" s="60"/>
      <c r="L1944" s="70">
        <v>40657.129999999997</v>
      </c>
    </row>
    <row r="1945" spans="1:12" x14ac:dyDescent="0.2">
      <c r="A1945" s="57"/>
      <c r="B1945" s="57"/>
      <c r="C1945" s="145" t="s">
        <v>1285</v>
      </c>
      <c r="D1945" s="145"/>
      <c r="E1945" s="145"/>
      <c r="F1945" s="145"/>
      <c r="G1945" s="145"/>
      <c r="H1945" s="145"/>
      <c r="I1945" s="145"/>
      <c r="J1945" s="145"/>
      <c r="K1945" s="145"/>
      <c r="L1945" s="145"/>
    </row>
    <row r="1946" spans="1:12" outlineLevel="1" x14ac:dyDescent="0.2">
      <c r="A1946" s="57"/>
      <c r="B1946" s="57"/>
      <c r="C1946" s="57" t="s">
        <v>181</v>
      </c>
      <c r="D1946" s="57"/>
      <c r="E1946" s="57"/>
      <c r="F1946" s="57"/>
      <c r="G1946" s="57"/>
      <c r="H1946" s="57"/>
      <c r="I1946" s="57"/>
      <c r="J1946" s="57"/>
      <c r="K1946" s="57"/>
      <c r="L1946" s="71">
        <v>510854.14</v>
      </c>
    </row>
    <row r="1947" spans="1:12" outlineLevel="1" x14ac:dyDescent="0.2">
      <c r="A1947" s="57"/>
      <c r="B1947" s="46" t="s">
        <v>1090</v>
      </c>
      <c r="C1947" s="46" t="s">
        <v>1091</v>
      </c>
      <c r="D1947" s="62" t="s">
        <v>184</v>
      </c>
      <c r="E1947" s="83">
        <v>100</v>
      </c>
      <c r="F1947" s="84"/>
      <c r="G1947" s="83">
        <v>100</v>
      </c>
      <c r="H1947" s="57"/>
      <c r="I1947" s="57"/>
      <c r="J1947" s="57"/>
      <c r="K1947" s="57"/>
      <c r="L1947" s="71">
        <v>510854.14</v>
      </c>
    </row>
    <row r="1948" spans="1:12" outlineLevel="1" x14ac:dyDescent="0.2">
      <c r="A1948" s="57"/>
      <c r="B1948" s="46" t="s">
        <v>1092</v>
      </c>
      <c r="C1948" s="46" t="s">
        <v>1093</v>
      </c>
      <c r="D1948" s="62" t="s">
        <v>184</v>
      </c>
      <c r="E1948" s="83">
        <v>49</v>
      </c>
      <c r="F1948" s="84"/>
      <c r="G1948" s="83">
        <v>49</v>
      </c>
      <c r="H1948" s="57"/>
      <c r="I1948" s="57"/>
      <c r="J1948" s="57"/>
      <c r="K1948" s="57"/>
      <c r="L1948" s="71">
        <v>250318.53</v>
      </c>
    </row>
    <row r="1949" spans="1:12" x14ac:dyDescent="0.2">
      <c r="A1949" s="85"/>
      <c r="B1949" s="85"/>
      <c r="C1949" s="86" t="s">
        <v>187</v>
      </c>
      <c r="D1949" s="85"/>
      <c r="E1949" s="85"/>
      <c r="F1949" s="85"/>
      <c r="G1949" s="85"/>
      <c r="H1949" s="85"/>
      <c r="I1949" s="85"/>
      <c r="J1949" s="87">
        <v>49274.32</v>
      </c>
      <c r="K1949" s="85"/>
      <c r="L1949" s="88">
        <v>1522315.42</v>
      </c>
    </row>
    <row r="1950" spans="1:12" ht="38.25" x14ac:dyDescent="0.2">
      <c r="A1950" s="57" t="s">
        <v>1295</v>
      </c>
      <c r="B1950" s="46" t="s">
        <v>1296</v>
      </c>
      <c r="C1950" s="46" t="s">
        <v>1297</v>
      </c>
      <c r="D1950" s="58" t="s">
        <v>160</v>
      </c>
      <c r="E1950" s="59">
        <v>8.0416000000000007</v>
      </c>
      <c r="F1950" s="60"/>
      <c r="G1950" s="59">
        <v>8.0416000000000007</v>
      </c>
      <c r="H1950" s="57"/>
      <c r="I1950" s="57"/>
      <c r="J1950" s="57"/>
      <c r="K1950" s="57"/>
      <c r="L1950" s="57"/>
    </row>
    <row r="1951" spans="1:12" x14ac:dyDescent="0.2">
      <c r="A1951" s="57"/>
      <c r="B1951" s="61" t="s">
        <v>22</v>
      </c>
      <c r="C1951" s="57" t="s">
        <v>161</v>
      </c>
      <c r="D1951" s="62" t="s">
        <v>162</v>
      </c>
      <c r="E1951" s="57"/>
      <c r="F1951" s="57"/>
      <c r="G1951" s="98">
        <v>447.11295999999999</v>
      </c>
      <c r="H1951" s="57"/>
      <c r="I1951" s="57"/>
      <c r="J1951" s="57"/>
      <c r="K1951" s="57"/>
      <c r="L1951" s="64">
        <v>175245.92</v>
      </c>
    </row>
    <row r="1952" spans="1:12" outlineLevel="1" x14ac:dyDescent="0.2">
      <c r="A1952" s="57"/>
      <c r="B1952" s="46" t="s">
        <v>864</v>
      </c>
      <c r="C1952" s="65" t="s">
        <v>865</v>
      </c>
      <c r="D1952" s="58" t="s">
        <v>162</v>
      </c>
      <c r="E1952" s="78">
        <v>55.6</v>
      </c>
      <c r="F1952" s="60"/>
      <c r="G1952" s="79">
        <v>447.11295999999999</v>
      </c>
      <c r="H1952" s="68"/>
      <c r="I1952" s="69"/>
      <c r="J1952" s="70">
        <v>391.95</v>
      </c>
      <c r="K1952" s="60"/>
      <c r="L1952" s="71">
        <v>175245.92</v>
      </c>
    </row>
    <row r="1953" spans="1:12" outlineLevel="1" x14ac:dyDescent="0.2">
      <c r="A1953" s="57"/>
      <c r="B1953" s="57"/>
      <c r="C1953" s="145" t="s">
        <v>1298</v>
      </c>
      <c r="D1953" s="145"/>
      <c r="E1953" s="145"/>
      <c r="F1953" s="145"/>
      <c r="G1953" s="145"/>
      <c r="H1953" s="145"/>
      <c r="I1953" s="145"/>
      <c r="J1953" s="145"/>
      <c r="K1953" s="145"/>
      <c r="L1953" s="145"/>
    </row>
    <row r="1954" spans="1:12" x14ac:dyDescent="0.2">
      <c r="A1954" s="57"/>
      <c r="B1954" s="61" t="s">
        <v>23</v>
      </c>
      <c r="C1954" s="57" t="s">
        <v>166</v>
      </c>
      <c r="D1954" s="57"/>
      <c r="E1954" s="57"/>
      <c r="F1954" s="57"/>
      <c r="G1954" s="57"/>
      <c r="H1954" s="57"/>
      <c r="I1954" s="57"/>
      <c r="J1954" s="57"/>
      <c r="K1954" s="57"/>
      <c r="L1954" s="72">
        <v>668.75</v>
      </c>
    </row>
    <row r="1955" spans="1:12" x14ac:dyDescent="0.2">
      <c r="A1955" s="57"/>
      <c r="B1955" s="61"/>
      <c r="C1955" s="73" t="s">
        <v>167</v>
      </c>
      <c r="D1955" s="74" t="s">
        <v>162</v>
      </c>
      <c r="E1955" s="57"/>
      <c r="F1955" s="57"/>
      <c r="G1955" s="75">
        <v>34.820127999999997</v>
      </c>
      <c r="H1955" s="57"/>
      <c r="I1955" s="57"/>
      <c r="J1955" s="57"/>
      <c r="K1955" s="57"/>
      <c r="L1955" s="72">
        <v>12838.53</v>
      </c>
    </row>
    <row r="1956" spans="1:12" ht="38.25" outlineLevel="1" x14ac:dyDescent="0.2">
      <c r="A1956" s="57"/>
      <c r="B1956" s="46" t="s">
        <v>168</v>
      </c>
      <c r="C1956" s="46" t="s">
        <v>169</v>
      </c>
      <c r="D1956" s="58" t="s">
        <v>170</v>
      </c>
      <c r="E1956" s="66">
        <v>0.23</v>
      </c>
      <c r="F1956" s="60"/>
      <c r="G1956" s="67">
        <v>1.8495680000000001</v>
      </c>
      <c r="H1956" s="70">
        <v>37.32</v>
      </c>
      <c r="I1956" s="76">
        <v>1.53</v>
      </c>
      <c r="J1956" s="70">
        <v>57.1</v>
      </c>
      <c r="K1956" s="60"/>
      <c r="L1956" s="70">
        <v>105.61</v>
      </c>
    </row>
    <row r="1957" spans="1:12" outlineLevel="1" x14ac:dyDescent="0.2">
      <c r="A1957" s="57"/>
      <c r="B1957" s="57"/>
      <c r="C1957" s="145" t="s">
        <v>1299</v>
      </c>
      <c r="D1957" s="145"/>
      <c r="E1957" s="145"/>
      <c r="F1957" s="145"/>
      <c r="G1957" s="145"/>
      <c r="H1957" s="145"/>
      <c r="I1957" s="145"/>
      <c r="J1957" s="145"/>
      <c r="K1957" s="145"/>
      <c r="L1957" s="145"/>
    </row>
    <row r="1958" spans="1:12" outlineLevel="1" x14ac:dyDescent="0.2">
      <c r="A1958" s="57"/>
      <c r="B1958" s="46" t="s">
        <v>172</v>
      </c>
      <c r="C1958" s="65" t="s">
        <v>173</v>
      </c>
      <c r="D1958" s="58" t="s">
        <v>162</v>
      </c>
      <c r="E1958" s="66">
        <v>0.23</v>
      </c>
      <c r="F1958" s="60"/>
      <c r="G1958" s="67">
        <v>1.8495680000000001</v>
      </c>
      <c r="H1958" s="68"/>
      <c r="I1958" s="69"/>
      <c r="J1958" s="70">
        <v>368.71</v>
      </c>
      <c r="K1958" s="60"/>
      <c r="L1958" s="70">
        <v>681.95</v>
      </c>
    </row>
    <row r="1959" spans="1:12" outlineLevel="1" x14ac:dyDescent="0.2">
      <c r="A1959" s="57"/>
      <c r="B1959" s="57"/>
      <c r="C1959" s="145" t="s">
        <v>1300</v>
      </c>
      <c r="D1959" s="145"/>
      <c r="E1959" s="145"/>
      <c r="F1959" s="145"/>
      <c r="G1959" s="145"/>
      <c r="H1959" s="145"/>
      <c r="I1959" s="145"/>
      <c r="J1959" s="145"/>
      <c r="K1959" s="145"/>
      <c r="L1959" s="145"/>
    </row>
    <row r="1960" spans="1:12" ht="25.5" outlineLevel="1" x14ac:dyDescent="0.2">
      <c r="A1960" s="57"/>
      <c r="B1960" s="46" t="s">
        <v>1262</v>
      </c>
      <c r="C1960" s="46" t="s">
        <v>1263</v>
      </c>
      <c r="D1960" s="58" t="s">
        <v>170</v>
      </c>
      <c r="E1960" s="78">
        <v>4.0999999999999996</v>
      </c>
      <c r="F1960" s="60"/>
      <c r="G1960" s="79">
        <v>32.970559999999999</v>
      </c>
      <c r="H1960" s="70">
        <v>10.81</v>
      </c>
      <c r="I1960" s="76">
        <v>1.58</v>
      </c>
      <c r="J1960" s="70">
        <v>17.079999999999998</v>
      </c>
      <c r="K1960" s="60"/>
      <c r="L1960" s="70">
        <v>563.14</v>
      </c>
    </row>
    <row r="1961" spans="1:12" outlineLevel="1" x14ac:dyDescent="0.2">
      <c r="A1961" s="57"/>
      <c r="B1961" s="57"/>
      <c r="C1961" s="145" t="s">
        <v>1301</v>
      </c>
      <c r="D1961" s="145"/>
      <c r="E1961" s="145"/>
      <c r="F1961" s="145"/>
      <c r="G1961" s="145"/>
      <c r="H1961" s="145"/>
      <c r="I1961" s="145"/>
      <c r="J1961" s="145"/>
      <c r="K1961" s="145"/>
      <c r="L1961" s="145"/>
    </row>
    <row r="1962" spans="1:12" outlineLevel="1" x14ac:dyDescent="0.2">
      <c r="A1962" s="57"/>
      <c r="B1962" s="46" t="s">
        <v>172</v>
      </c>
      <c r="C1962" s="65" t="s">
        <v>173</v>
      </c>
      <c r="D1962" s="58" t="s">
        <v>162</v>
      </c>
      <c r="E1962" s="78">
        <v>4.0999999999999996</v>
      </c>
      <c r="F1962" s="60"/>
      <c r="G1962" s="79">
        <v>32.970559999999999</v>
      </c>
      <c r="H1962" s="68"/>
      <c r="I1962" s="69"/>
      <c r="J1962" s="70">
        <v>368.71</v>
      </c>
      <c r="K1962" s="60"/>
      <c r="L1962" s="70">
        <v>12156.58</v>
      </c>
    </row>
    <row r="1963" spans="1:12" outlineLevel="1" x14ac:dyDescent="0.2">
      <c r="A1963" s="57"/>
      <c r="B1963" s="57"/>
      <c r="C1963" s="145" t="s">
        <v>1302</v>
      </c>
      <c r="D1963" s="145"/>
      <c r="E1963" s="145"/>
      <c r="F1963" s="145"/>
      <c r="G1963" s="145"/>
      <c r="H1963" s="145"/>
      <c r="I1963" s="145"/>
      <c r="J1963" s="145"/>
      <c r="K1963" s="145"/>
      <c r="L1963" s="145"/>
    </row>
    <row r="1964" spans="1:12" x14ac:dyDescent="0.2">
      <c r="A1964" s="57"/>
      <c r="B1964" s="61" t="s">
        <v>25</v>
      </c>
      <c r="C1964" s="57" t="s">
        <v>175</v>
      </c>
      <c r="D1964" s="57"/>
      <c r="E1964" s="57"/>
      <c r="F1964" s="57"/>
      <c r="G1964" s="57"/>
      <c r="H1964" s="57"/>
      <c r="I1964" s="57"/>
      <c r="J1964" s="57"/>
      <c r="K1964" s="57"/>
      <c r="L1964" s="72">
        <v>65655.05</v>
      </c>
    </row>
    <row r="1965" spans="1:12" ht="25.5" outlineLevel="1" x14ac:dyDescent="0.2">
      <c r="A1965" s="57"/>
      <c r="B1965" s="46" t="s">
        <v>1266</v>
      </c>
      <c r="C1965" s="46" t="s">
        <v>1267</v>
      </c>
      <c r="D1965" s="58" t="s">
        <v>178</v>
      </c>
      <c r="E1965" s="79">
        <v>6.9999999999999994E-5</v>
      </c>
      <c r="F1965" s="60"/>
      <c r="G1965" s="100">
        <v>5.6289999999999997E-4</v>
      </c>
      <c r="H1965" s="70">
        <v>76630.399999999994</v>
      </c>
      <c r="I1965" s="95">
        <v>1.3</v>
      </c>
      <c r="J1965" s="70">
        <v>99619.520000000004</v>
      </c>
      <c r="K1965" s="60"/>
      <c r="L1965" s="70">
        <v>56.08</v>
      </c>
    </row>
    <row r="1966" spans="1:12" outlineLevel="1" x14ac:dyDescent="0.2">
      <c r="A1966" s="57"/>
      <c r="B1966" s="57"/>
      <c r="C1966" s="145" t="s">
        <v>1303</v>
      </c>
      <c r="D1966" s="145"/>
      <c r="E1966" s="145"/>
      <c r="F1966" s="145"/>
      <c r="G1966" s="145"/>
      <c r="H1966" s="145"/>
      <c r="I1966" s="145"/>
      <c r="J1966" s="145"/>
      <c r="K1966" s="145"/>
      <c r="L1966" s="145"/>
    </row>
    <row r="1967" spans="1:12" ht="25.5" outlineLevel="1" x14ac:dyDescent="0.2">
      <c r="A1967" s="57"/>
      <c r="B1967" s="46" t="s">
        <v>1137</v>
      </c>
      <c r="C1967" s="46" t="s">
        <v>1138</v>
      </c>
      <c r="D1967" s="58" t="s">
        <v>299</v>
      </c>
      <c r="E1967" s="66">
        <v>1.44</v>
      </c>
      <c r="F1967" s="60"/>
      <c r="G1967" s="67">
        <v>11.579904000000001</v>
      </c>
      <c r="H1967" s="70">
        <v>3392.36</v>
      </c>
      <c r="I1967" s="76">
        <v>1.41</v>
      </c>
      <c r="J1967" s="70">
        <v>4783.2299999999996</v>
      </c>
      <c r="K1967" s="60"/>
      <c r="L1967" s="70">
        <v>55389.34</v>
      </c>
    </row>
    <row r="1968" spans="1:12" outlineLevel="1" x14ac:dyDescent="0.2">
      <c r="A1968" s="57"/>
      <c r="B1968" s="57"/>
      <c r="C1968" s="145" t="s">
        <v>1304</v>
      </c>
      <c r="D1968" s="145"/>
      <c r="E1968" s="145"/>
      <c r="F1968" s="145"/>
      <c r="G1968" s="145"/>
      <c r="H1968" s="145"/>
      <c r="I1968" s="145"/>
      <c r="J1968" s="145"/>
      <c r="K1968" s="145"/>
      <c r="L1968" s="145"/>
    </row>
    <row r="1969" spans="1:12" ht="51" outlineLevel="1" x14ac:dyDescent="0.2">
      <c r="A1969" s="57"/>
      <c r="B1969" s="46" t="s">
        <v>1273</v>
      </c>
      <c r="C1969" s="46" t="s">
        <v>1274</v>
      </c>
      <c r="D1969" s="58" t="s">
        <v>243</v>
      </c>
      <c r="E1969" s="66">
        <v>2.64</v>
      </c>
      <c r="F1969" s="60"/>
      <c r="G1969" s="67">
        <v>21.229824000000001</v>
      </c>
      <c r="H1969" s="70">
        <v>353.61</v>
      </c>
      <c r="I1969" s="76">
        <v>1.36</v>
      </c>
      <c r="J1969" s="70">
        <v>480.91</v>
      </c>
      <c r="K1969" s="60"/>
      <c r="L1969" s="70">
        <v>10209.629999999999</v>
      </c>
    </row>
    <row r="1970" spans="1:12" outlineLevel="1" x14ac:dyDescent="0.2">
      <c r="A1970" s="57"/>
      <c r="B1970" s="57"/>
      <c r="C1970" s="145" t="s">
        <v>1305</v>
      </c>
      <c r="D1970" s="145"/>
      <c r="E1970" s="145"/>
      <c r="F1970" s="145"/>
      <c r="G1970" s="145"/>
      <c r="H1970" s="145"/>
      <c r="I1970" s="145"/>
      <c r="J1970" s="145"/>
      <c r="K1970" s="145"/>
      <c r="L1970" s="145"/>
    </row>
    <row r="1971" spans="1:12" x14ac:dyDescent="0.2">
      <c r="A1971" s="57"/>
      <c r="B1971" s="57"/>
      <c r="C1971" s="80" t="s">
        <v>180</v>
      </c>
      <c r="D1971" s="81"/>
      <c r="E1971" s="81"/>
      <c r="F1971" s="81"/>
      <c r="G1971" s="81"/>
      <c r="H1971" s="81"/>
      <c r="I1971" s="81"/>
      <c r="J1971" s="81"/>
      <c r="K1971" s="81"/>
      <c r="L1971" s="82">
        <v>254408.25</v>
      </c>
    </row>
    <row r="1972" spans="1:12" outlineLevel="1" x14ac:dyDescent="0.2">
      <c r="A1972" s="57"/>
      <c r="B1972" s="57"/>
      <c r="C1972" s="57" t="s">
        <v>181</v>
      </c>
      <c r="D1972" s="57"/>
      <c r="E1972" s="57"/>
      <c r="F1972" s="57"/>
      <c r="G1972" s="57"/>
      <c r="H1972" s="57"/>
      <c r="I1972" s="57"/>
      <c r="J1972" s="57"/>
      <c r="K1972" s="57"/>
      <c r="L1972" s="71">
        <v>188084.45</v>
      </c>
    </row>
    <row r="1973" spans="1:12" outlineLevel="1" x14ac:dyDescent="0.2">
      <c r="A1973" s="57"/>
      <c r="B1973" s="46" t="s">
        <v>1090</v>
      </c>
      <c r="C1973" s="46" t="s">
        <v>1091</v>
      </c>
      <c r="D1973" s="62" t="s">
        <v>184</v>
      </c>
      <c r="E1973" s="83">
        <v>100</v>
      </c>
      <c r="F1973" s="84"/>
      <c r="G1973" s="83">
        <v>100</v>
      </c>
      <c r="H1973" s="57"/>
      <c r="I1973" s="57"/>
      <c r="J1973" s="57"/>
      <c r="K1973" s="57"/>
      <c r="L1973" s="71">
        <v>188084.45</v>
      </c>
    </row>
    <row r="1974" spans="1:12" outlineLevel="1" x14ac:dyDescent="0.2">
      <c r="A1974" s="57"/>
      <c r="B1974" s="46" t="s">
        <v>1092</v>
      </c>
      <c r="C1974" s="46" t="s">
        <v>1093</v>
      </c>
      <c r="D1974" s="62" t="s">
        <v>184</v>
      </c>
      <c r="E1974" s="83">
        <v>49</v>
      </c>
      <c r="F1974" s="84"/>
      <c r="G1974" s="83">
        <v>49</v>
      </c>
      <c r="H1974" s="57"/>
      <c r="I1974" s="57"/>
      <c r="J1974" s="57"/>
      <c r="K1974" s="57"/>
      <c r="L1974" s="70">
        <v>92161.38</v>
      </c>
    </row>
    <row r="1975" spans="1:12" x14ac:dyDescent="0.2">
      <c r="A1975" s="85"/>
      <c r="B1975" s="85"/>
      <c r="C1975" s="86" t="s">
        <v>187</v>
      </c>
      <c r="D1975" s="85"/>
      <c r="E1975" s="85"/>
      <c r="F1975" s="85"/>
      <c r="G1975" s="85"/>
      <c r="H1975" s="85"/>
      <c r="I1975" s="85"/>
      <c r="J1975" s="87">
        <v>66486.03</v>
      </c>
      <c r="K1975" s="85"/>
      <c r="L1975" s="88">
        <v>534654.07999999996</v>
      </c>
    </row>
    <row r="1976" spans="1:12" ht="89.25" x14ac:dyDescent="0.2">
      <c r="A1976" s="57" t="s">
        <v>1306</v>
      </c>
      <c r="B1976" s="46" t="s">
        <v>1307</v>
      </c>
      <c r="C1976" s="46" t="s">
        <v>1065</v>
      </c>
      <c r="D1976" s="58" t="s">
        <v>160</v>
      </c>
      <c r="E1976" s="59">
        <v>8.0416000000000007</v>
      </c>
      <c r="F1976" s="60"/>
      <c r="G1976" s="59">
        <v>8.0416000000000007</v>
      </c>
      <c r="H1976" s="57"/>
      <c r="I1976" s="57"/>
      <c r="J1976" s="57"/>
      <c r="K1976" s="57"/>
      <c r="L1976" s="57"/>
    </row>
    <row r="1977" spans="1:12" x14ac:dyDescent="0.2">
      <c r="A1977" s="57"/>
      <c r="B1977" s="61" t="s">
        <v>22</v>
      </c>
      <c r="C1977" s="57" t="s">
        <v>161</v>
      </c>
      <c r="D1977" s="62" t="s">
        <v>162</v>
      </c>
      <c r="E1977" s="57"/>
      <c r="F1977" s="57"/>
      <c r="G1977" s="63">
        <v>926.87481600000001</v>
      </c>
      <c r="H1977" s="57"/>
      <c r="I1977" s="57"/>
      <c r="J1977" s="57"/>
      <c r="K1977" s="57"/>
      <c r="L1977" s="64">
        <v>367598.55</v>
      </c>
    </row>
    <row r="1978" spans="1:12" outlineLevel="1" x14ac:dyDescent="0.2">
      <c r="A1978" s="57"/>
      <c r="B1978" s="46" t="s">
        <v>1067</v>
      </c>
      <c r="C1978" s="65" t="s">
        <v>1068</v>
      </c>
      <c r="D1978" s="58" t="s">
        <v>162</v>
      </c>
      <c r="E1978" s="66">
        <v>115.26</v>
      </c>
      <c r="F1978" s="60"/>
      <c r="G1978" s="67">
        <v>926.87481600000001</v>
      </c>
      <c r="H1978" s="68"/>
      <c r="I1978" s="69"/>
      <c r="J1978" s="70">
        <v>396.6</v>
      </c>
      <c r="K1978" s="60"/>
      <c r="L1978" s="71">
        <v>367598.55</v>
      </c>
    </row>
    <row r="1979" spans="1:12" outlineLevel="1" x14ac:dyDescent="0.2">
      <c r="A1979" s="57"/>
      <c r="B1979" s="57"/>
      <c r="C1979" s="145" t="s">
        <v>1308</v>
      </c>
      <c r="D1979" s="145"/>
      <c r="E1979" s="145"/>
      <c r="F1979" s="145"/>
      <c r="G1979" s="145"/>
      <c r="H1979" s="145"/>
      <c r="I1979" s="145"/>
      <c r="J1979" s="145"/>
      <c r="K1979" s="145"/>
      <c r="L1979" s="145"/>
    </row>
    <row r="1980" spans="1:12" x14ac:dyDescent="0.2">
      <c r="A1980" s="57"/>
      <c r="B1980" s="61" t="s">
        <v>23</v>
      </c>
      <c r="C1980" s="57" t="s">
        <v>166</v>
      </c>
      <c r="D1980" s="57"/>
      <c r="E1980" s="57"/>
      <c r="F1980" s="57"/>
      <c r="G1980" s="57"/>
      <c r="H1980" s="57"/>
      <c r="I1980" s="57"/>
      <c r="J1980" s="57"/>
      <c r="K1980" s="57"/>
      <c r="L1980" s="72">
        <v>1192.3399999999999</v>
      </c>
    </row>
    <row r="1981" spans="1:12" x14ac:dyDescent="0.2">
      <c r="A1981" s="57"/>
      <c r="B1981" s="61"/>
      <c r="C1981" s="73" t="s">
        <v>167</v>
      </c>
      <c r="D1981" s="74" t="s">
        <v>162</v>
      </c>
      <c r="E1981" s="57"/>
      <c r="F1981" s="57"/>
      <c r="G1981" s="92">
        <v>13.26864</v>
      </c>
      <c r="H1981" s="57"/>
      <c r="I1981" s="57"/>
      <c r="J1981" s="57"/>
      <c r="K1981" s="57"/>
      <c r="L1981" s="72">
        <v>4962.03</v>
      </c>
    </row>
    <row r="1982" spans="1:12" ht="63.75" outlineLevel="1" x14ac:dyDescent="0.2">
      <c r="A1982" s="57"/>
      <c r="B1982" s="46" t="s">
        <v>1070</v>
      </c>
      <c r="C1982" s="46" t="s">
        <v>1071</v>
      </c>
      <c r="D1982" s="58" t="s">
        <v>170</v>
      </c>
      <c r="E1982" s="66">
        <v>0.08</v>
      </c>
      <c r="F1982" s="60"/>
      <c r="G1982" s="67">
        <v>0.64332800000000001</v>
      </c>
      <c r="H1982" s="68"/>
      <c r="I1982" s="69"/>
      <c r="J1982" s="70">
        <v>1595.35</v>
      </c>
      <c r="K1982" s="60"/>
      <c r="L1982" s="70">
        <v>1026.33</v>
      </c>
    </row>
    <row r="1983" spans="1:12" outlineLevel="1" x14ac:dyDescent="0.2">
      <c r="A1983" s="57"/>
      <c r="B1983" s="57"/>
      <c r="C1983" s="145" t="s">
        <v>1309</v>
      </c>
      <c r="D1983" s="145"/>
      <c r="E1983" s="145"/>
      <c r="F1983" s="145"/>
      <c r="G1983" s="145"/>
      <c r="H1983" s="145"/>
      <c r="I1983" s="145"/>
      <c r="J1983" s="145"/>
      <c r="K1983" s="145"/>
      <c r="L1983" s="145"/>
    </row>
    <row r="1984" spans="1:12" outlineLevel="1" x14ac:dyDescent="0.2">
      <c r="A1984" s="57"/>
      <c r="B1984" s="46" t="s">
        <v>505</v>
      </c>
      <c r="C1984" s="65" t="s">
        <v>506</v>
      </c>
      <c r="D1984" s="58" t="s">
        <v>162</v>
      </c>
      <c r="E1984" s="66">
        <v>0.08</v>
      </c>
      <c r="F1984" s="60"/>
      <c r="G1984" s="67">
        <v>0.64332800000000001</v>
      </c>
      <c r="H1984" s="68"/>
      <c r="I1984" s="69"/>
      <c r="J1984" s="70">
        <v>477.15</v>
      </c>
      <c r="K1984" s="60"/>
      <c r="L1984" s="70">
        <v>306.95999999999998</v>
      </c>
    </row>
    <row r="1985" spans="1:12" outlineLevel="1" x14ac:dyDescent="0.2">
      <c r="A1985" s="57"/>
      <c r="B1985" s="57"/>
      <c r="C1985" s="145" t="s">
        <v>1310</v>
      </c>
      <c r="D1985" s="145"/>
      <c r="E1985" s="145"/>
      <c r="F1985" s="145"/>
      <c r="G1985" s="145"/>
      <c r="H1985" s="145"/>
      <c r="I1985" s="145"/>
      <c r="J1985" s="145"/>
      <c r="K1985" s="145"/>
      <c r="L1985" s="145"/>
    </row>
    <row r="1986" spans="1:12" ht="38.25" outlineLevel="1" x14ac:dyDescent="0.2">
      <c r="A1986" s="57"/>
      <c r="B1986" s="46" t="s">
        <v>168</v>
      </c>
      <c r="C1986" s="46" t="s">
        <v>169</v>
      </c>
      <c r="D1986" s="58" t="s">
        <v>170</v>
      </c>
      <c r="E1986" s="66">
        <v>0.27</v>
      </c>
      <c r="F1986" s="60"/>
      <c r="G1986" s="67">
        <v>2.1712319999999998</v>
      </c>
      <c r="H1986" s="70">
        <v>37.32</v>
      </c>
      <c r="I1986" s="76">
        <v>1.53</v>
      </c>
      <c r="J1986" s="70">
        <v>57.1</v>
      </c>
      <c r="K1986" s="60"/>
      <c r="L1986" s="70">
        <v>123.98</v>
      </c>
    </row>
    <row r="1987" spans="1:12" outlineLevel="1" x14ac:dyDescent="0.2">
      <c r="A1987" s="57"/>
      <c r="B1987" s="57"/>
      <c r="C1987" s="145" t="s">
        <v>1311</v>
      </c>
      <c r="D1987" s="145"/>
      <c r="E1987" s="145"/>
      <c r="F1987" s="145"/>
      <c r="G1987" s="145"/>
      <c r="H1987" s="145"/>
      <c r="I1987" s="145"/>
      <c r="J1987" s="145"/>
      <c r="K1987" s="145"/>
      <c r="L1987" s="145"/>
    </row>
    <row r="1988" spans="1:12" outlineLevel="1" x14ac:dyDescent="0.2">
      <c r="A1988" s="57"/>
      <c r="B1988" s="46" t="s">
        <v>172</v>
      </c>
      <c r="C1988" s="65" t="s">
        <v>173</v>
      </c>
      <c r="D1988" s="58" t="s">
        <v>162</v>
      </c>
      <c r="E1988" s="66">
        <v>0.27</v>
      </c>
      <c r="F1988" s="60"/>
      <c r="G1988" s="67">
        <v>2.1712319999999998</v>
      </c>
      <c r="H1988" s="68"/>
      <c r="I1988" s="69"/>
      <c r="J1988" s="70">
        <v>368.71</v>
      </c>
      <c r="K1988" s="60"/>
      <c r="L1988" s="70">
        <v>800.55</v>
      </c>
    </row>
    <row r="1989" spans="1:12" outlineLevel="1" x14ac:dyDescent="0.2">
      <c r="A1989" s="57"/>
      <c r="B1989" s="57"/>
      <c r="C1989" s="145" t="s">
        <v>1312</v>
      </c>
      <c r="D1989" s="145"/>
      <c r="E1989" s="145"/>
      <c r="F1989" s="145"/>
      <c r="G1989" s="145"/>
      <c r="H1989" s="145"/>
      <c r="I1989" s="145"/>
      <c r="J1989" s="145"/>
      <c r="K1989" s="145"/>
      <c r="L1989" s="145"/>
    </row>
    <row r="1990" spans="1:12" ht="38.25" outlineLevel="1" x14ac:dyDescent="0.2">
      <c r="A1990" s="57"/>
      <c r="B1990" s="46" t="s">
        <v>912</v>
      </c>
      <c r="C1990" s="46" t="s">
        <v>913</v>
      </c>
      <c r="D1990" s="58" t="s">
        <v>170</v>
      </c>
      <c r="E1990" s="78">
        <v>1.3</v>
      </c>
      <c r="F1990" s="60"/>
      <c r="G1990" s="79">
        <v>10.454079999999999</v>
      </c>
      <c r="H1990" s="70">
        <v>2.31</v>
      </c>
      <c r="I1990" s="76">
        <v>1.74</v>
      </c>
      <c r="J1990" s="70">
        <v>4.0199999999999996</v>
      </c>
      <c r="K1990" s="60"/>
      <c r="L1990" s="70">
        <v>42.03</v>
      </c>
    </row>
    <row r="1991" spans="1:12" outlineLevel="1" x14ac:dyDescent="0.2">
      <c r="A1991" s="57"/>
      <c r="B1991" s="57"/>
      <c r="C1991" s="145" t="s">
        <v>1313</v>
      </c>
      <c r="D1991" s="145"/>
      <c r="E1991" s="145"/>
      <c r="F1991" s="145"/>
      <c r="G1991" s="145"/>
      <c r="H1991" s="145"/>
      <c r="I1991" s="145"/>
      <c r="J1991" s="145"/>
      <c r="K1991" s="145"/>
      <c r="L1991" s="145"/>
    </row>
    <row r="1992" spans="1:12" outlineLevel="1" x14ac:dyDescent="0.2">
      <c r="A1992" s="57"/>
      <c r="B1992" s="46" t="s">
        <v>172</v>
      </c>
      <c r="C1992" s="65" t="s">
        <v>173</v>
      </c>
      <c r="D1992" s="58" t="s">
        <v>162</v>
      </c>
      <c r="E1992" s="78">
        <v>1.3</v>
      </c>
      <c r="F1992" s="60"/>
      <c r="G1992" s="79">
        <v>10.454079999999999</v>
      </c>
      <c r="H1992" s="68"/>
      <c r="I1992" s="69"/>
      <c r="J1992" s="70">
        <v>368.71</v>
      </c>
      <c r="K1992" s="60"/>
      <c r="L1992" s="70">
        <v>3854.52</v>
      </c>
    </row>
    <row r="1993" spans="1:12" outlineLevel="1" x14ac:dyDescent="0.2">
      <c r="A1993" s="57"/>
      <c r="B1993" s="57"/>
      <c r="C1993" s="145" t="s">
        <v>1314</v>
      </c>
      <c r="D1993" s="145"/>
      <c r="E1993" s="145"/>
      <c r="F1993" s="145"/>
      <c r="G1993" s="145"/>
      <c r="H1993" s="145"/>
      <c r="I1993" s="145"/>
      <c r="J1993" s="145"/>
      <c r="K1993" s="145"/>
      <c r="L1993" s="145"/>
    </row>
    <row r="1994" spans="1:12" x14ac:dyDescent="0.2">
      <c r="A1994" s="57"/>
      <c r="B1994" s="61" t="s">
        <v>25</v>
      </c>
      <c r="C1994" s="57" t="s">
        <v>175</v>
      </c>
      <c r="D1994" s="57"/>
      <c r="E1994" s="57"/>
      <c r="F1994" s="57"/>
      <c r="G1994" s="57"/>
      <c r="H1994" s="57"/>
      <c r="I1994" s="57"/>
      <c r="J1994" s="57"/>
      <c r="K1994" s="57"/>
      <c r="L1994" s="72">
        <v>372.83</v>
      </c>
    </row>
    <row r="1995" spans="1:12" outlineLevel="1" x14ac:dyDescent="0.2">
      <c r="A1995" s="57"/>
      <c r="B1995" s="46" t="s">
        <v>788</v>
      </c>
      <c r="C1995" s="46" t="s">
        <v>789</v>
      </c>
      <c r="D1995" s="58" t="s">
        <v>299</v>
      </c>
      <c r="E1995" s="91">
        <v>8.5000000000000006E-2</v>
      </c>
      <c r="F1995" s="60"/>
      <c r="G1995" s="67">
        <v>0.68353600000000003</v>
      </c>
      <c r="H1995" s="70">
        <v>35.71</v>
      </c>
      <c r="I1995" s="76">
        <v>1.04</v>
      </c>
      <c r="J1995" s="70">
        <v>37.14</v>
      </c>
      <c r="K1995" s="60"/>
      <c r="L1995" s="70">
        <v>25.39</v>
      </c>
    </row>
    <row r="1996" spans="1:12" outlineLevel="1" x14ac:dyDescent="0.2">
      <c r="A1996" s="57"/>
      <c r="B1996" s="57"/>
      <c r="C1996" s="145" t="s">
        <v>1315</v>
      </c>
      <c r="D1996" s="145"/>
      <c r="E1996" s="145"/>
      <c r="F1996" s="145"/>
      <c r="G1996" s="145"/>
      <c r="H1996" s="145"/>
      <c r="I1996" s="145"/>
      <c r="J1996" s="145"/>
      <c r="K1996" s="145"/>
      <c r="L1996" s="145"/>
    </row>
    <row r="1997" spans="1:12" ht="25.5" outlineLevel="1" x14ac:dyDescent="0.2">
      <c r="A1997" s="57"/>
      <c r="B1997" s="46" t="s">
        <v>851</v>
      </c>
      <c r="C1997" s="46" t="s">
        <v>852</v>
      </c>
      <c r="D1997" s="58" t="s">
        <v>269</v>
      </c>
      <c r="E1997" s="78">
        <v>0.5</v>
      </c>
      <c r="F1997" s="60"/>
      <c r="G1997" s="59">
        <v>4.0208000000000004</v>
      </c>
      <c r="H1997" s="70">
        <v>56.11</v>
      </c>
      <c r="I1997" s="76">
        <v>1.54</v>
      </c>
      <c r="J1997" s="70">
        <v>86.41</v>
      </c>
      <c r="K1997" s="60"/>
      <c r="L1997" s="70">
        <v>347.44</v>
      </c>
    </row>
    <row r="1998" spans="1:12" outlineLevel="1" x14ac:dyDescent="0.2">
      <c r="A1998" s="57"/>
      <c r="B1998" s="57"/>
      <c r="C1998" s="145" t="s">
        <v>1316</v>
      </c>
      <c r="D1998" s="145"/>
      <c r="E1998" s="145"/>
      <c r="F1998" s="145"/>
      <c r="G1998" s="145"/>
      <c r="H1998" s="145"/>
      <c r="I1998" s="145"/>
      <c r="J1998" s="145"/>
      <c r="K1998" s="145"/>
      <c r="L1998" s="145"/>
    </row>
    <row r="1999" spans="1:12" outlineLevel="1" x14ac:dyDescent="0.2">
      <c r="A1999" s="57"/>
      <c r="B1999" s="46" t="s">
        <v>1080</v>
      </c>
      <c r="C1999" s="46" t="s">
        <v>1081</v>
      </c>
      <c r="D1999" s="58" t="s">
        <v>178</v>
      </c>
      <c r="E1999" s="66">
        <v>0.05</v>
      </c>
      <c r="F1999" s="60"/>
      <c r="G1999" s="79">
        <v>0.40207999999999999</v>
      </c>
      <c r="H1999" s="68"/>
      <c r="I1999" s="69"/>
      <c r="J1999" s="68"/>
      <c r="K1999" s="60"/>
      <c r="L1999" s="68"/>
    </row>
    <row r="2000" spans="1:12" outlineLevel="1" x14ac:dyDescent="0.2">
      <c r="A2000" s="57"/>
      <c r="B2000" s="46" t="s">
        <v>1082</v>
      </c>
      <c r="C2000" s="46" t="s">
        <v>1083</v>
      </c>
      <c r="D2000" s="58" t="s">
        <v>243</v>
      </c>
      <c r="E2000" s="83">
        <v>100</v>
      </c>
      <c r="F2000" s="60"/>
      <c r="G2000" s="66">
        <v>804.16</v>
      </c>
      <c r="H2000" s="68"/>
      <c r="I2000" s="69"/>
      <c r="J2000" s="68"/>
      <c r="K2000" s="60"/>
      <c r="L2000" s="68"/>
    </row>
    <row r="2001" spans="1:24" ht="25.5" outlineLevel="1" x14ac:dyDescent="0.2">
      <c r="A2001" s="57"/>
      <c r="B2001" s="46" t="s">
        <v>925</v>
      </c>
      <c r="C2001" s="46" t="s">
        <v>926</v>
      </c>
      <c r="D2001" s="58" t="s">
        <v>178</v>
      </c>
      <c r="E2001" s="91">
        <v>0.375</v>
      </c>
      <c r="F2001" s="60"/>
      <c r="G2001" s="59">
        <v>3.0156000000000001</v>
      </c>
      <c r="H2001" s="68"/>
      <c r="I2001" s="69"/>
      <c r="J2001" s="68"/>
      <c r="K2001" s="60"/>
      <c r="L2001" s="68"/>
    </row>
    <row r="2002" spans="1:24" x14ac:dyDescent="0.2">
      <c r="A2002" s="57"/>
      <c r="B2002" s="57"/>
      <c r="C2002" s="80" t="s">
        <v>180</v>
      </c>
      <c r="D2002" s="81"/>
      <c r="E2002" s="81"/>
      <c r="F2002" s="81"/>
      <c r="G2002" s="81"/>
      <c r="H2002" s="81"/>
      <c r="I2002" s="81"/>
      <c r="J2002" s="81"/>
      <c r="K2002" s="81"/>
      <c r="L2002" s="82">
        <v>374125.75</v>
      </c>
    </row>
    <row r="2003" spans="1:24" ht="51" x14ac:dyDescent="0.2">
      <c r="A2003" s="57" t="s">
        <v>1317</v>
      </c>
      <c r="B2003" s="46" t="s">
        <v>918</v>
      </c>
      <c r="C2003" s="46" t="s">
        <v>919</v>
      </c>
      <c r="D2003" s="58" t="s">
        <v>178</v>
      </c>
      <c r="E2003" s="66">
        <v>0.05</v>
      </c>
      <c r="F2003" s="60"/>
      <c r="G2003" s="79">
        <v>0.40207999999999999</v>
      </c>
      <c r="H2003" s="70">
        <v>37800.300000000003</v>
      </c>
      <c r="I2003" s="76">
        <v>1.98</v>
      </c>
      <c r="J2003" s="70">
        <v>74844.59</v>
      </c>
      <c r="K2003" s="60"/>
      <c r="L2003" s="70">
        <v>30093.51</v>
      </c>
    </row>
    <row r="2004" spans="1:24" x14ac:dyDescent="0.2">
      <c r="A2004" s="57"/>
      <c r="B2004" s="57"/>
      <c r="C2004" s="145" t="s">
        <v>1318</v>
      </c>
      <c r="D2004" s="145"/>
      <c r="E2004" s="145"/>
      <c r="F2004" s="145"/>
      <c r="G2004" s="145"/>
      <c r="H2004" s="145"/>
      <c r="I2004" s="145"/>
      <c r="J2004" s="145"/>
      <c r="K2004" s="145"/>
      <c r="L2004" s="145"/>
    </row>
    <row r="2005" spans="1:24" ht="63.75" x14ac:dyDescent="0.2">
      <c r="A2005" s="57" t="s">
        <v>1319</v>
      </c>
      <c r="B2005" s="46" t="s">
        <v>941</v>
      </c>
      <c r="C2005" s="46" t="s">
        <v>942</v>
      </c>
      <c r="D2005" s="58" t="s">
        <v>178</v>
      </c>
      <c r="E2005" s="91">
        <v>0.375</v>
      </c>
      <c r="F2005" s="60"/>
      <c r="G2005" s="59">
        <v>3.0156000000000001</v>
      </c>
      <c r="H2005" s="70">
        <v>12041.6</v>
      </c>
      <c r="I2005" s="76">
        <v>1.1299999999999999</v>
      </c>
      <c r="J2005" s="70">
        <v>13607.01</v>
      </c>
      <c r="K2005" s="60"/>
      <c r="L2005" s="70">
        <v>41033.300000000003</v>
      </c>
    </row>
    <row r="2006" spans="1:24" x14ac:dyDescent="0.2">
      <c r="A2006" s="57"/>
      <c r="B2006" s="57"/>
      <c r="C2006" s="145" t="s">
        <v>1320</v>
      </c>
      <c r="D2006" s="145"/>
      <c r="E2006" s="145"/>
      <c r="F2006" s="145"/>
      <c r="G2006" s="145"/>
      <c r="H2006" s="145"/>
      <c r="I2006" s="145"/>
      <c r="J2006" s="145"/>
      <c r="K2006" s="145"/>
      <c r="L2006" s="145"/>
    </row>
    <row r="2007" spans="1:24" ht="25.5" x14ac:dyDescent="0.2">
      <c r="A2007" s="57" t="s">
        <v>1321</v>
      </c>
      <c r="B2007" s="46" t="s">
        <v>930</v>
      </c>
      <c r="C2007" s="46" t="s">
        <v>931</v>
      </c>
      <c r="D2007" s="58" t="s">
        <v>243</v>
      </c>
      <c r="E2007" s="83">
        <v>100</v>
      </c>
      <c r="F2007" s="60"/>
      <c r="G2007" s="66">
        <v>804.16</v>
      </c>
      <c r="H2007" s="70">
        <v>346.91</v>
      </c>
      <c r="I2007" s="76">
        <v>1.42</v>
      </c>
      <c r="J2007" s="70">
        <v>492.61</v>
      </c>
      <c r="K2007" s="60"/>
      <c r="L2007" s="71">
        <v>396137.26</v>
      </c>
    </row>
    <row r="2008" spans="1:24" x14ac:dyDescent="0.2">
      <c r="A2008" s="57"/>
      <c r="B2008" s="57"/>
      <c r="C2008" s="145" t="s">
        <v>1322</v>
      </c>
      <c r="D2008" s="145"/>
      <c r="E2008" s="145"/>
      <c r="F2008" s="145"/>
      <c r="G2008" s="145"/>
      <c r="H2008" s="145"/>
      <c r="I2008" s="145"/>
      <c r="J2008" s="145"/>
      <c r="K2008" s="145"/>
      <c r="L2008" s="145"/>
    </row>
    <row r="2009" spans="1:24" outlineLevel="1" x14ac:dyDescent="0.2">
      <c r="A2009" s="57"/>
      <c r="B2009" s="57"/>
      <c r="C2009" s="57" t="s">
        <v>181</v>
      </c>
      <c r="D2009" s="57"/>
      <c r="E2009" s="57"/>
      <c r="F2009" s="57"/>
      <c r="G2009" s="57"/>
      <c r="H2009" s="57"/>
      <c r="I2009" s="57"/>
      <c r="J2009" s="57"/>
      <c r="K2009" s="57"/>
      <c r="L2009" s="71">
        <v>372560.58</v>
      </c>
    </row>
    <row r="2010" spans="1:24" outlineLevel="1" x14ac:dyDescent="0.2">
      <c r="A2010" s="57"/>
      <c r="B2010" s="46" t="s">
        <v>1090</v>
      </c>
      <c r="C2010" s="46" t="s">
        <v>1091</v>
      </c>
      <c r="D2010" s="62" t="s">
        <v>184</v>
      </c>
      <c r="E2010" s="83">
        <v>100</v>
      </c>
      <c r="F2010" s="84"/>
      <c r="G2010" s="83">
        <v>100</v>
      </c>
      <c r="H2010" s="57"/>
      <c r="I2010" s="57"/>
      <c r="J2010" s="57"/>
      <c r="K2010" s="57"/>
      <c r="L2010" s="71">
        <v>372560.58</v>
      </c>
    </row>
    <row r="2011" spans="1:24" outlineLevel="1" x14ac:dyDescent="0.2">
      <c r="A2011" s="57"/>
      <c r="B2011" s="46" t="s">
        <v>1092</v>
      </c>
      <c r="C2011" s="46" t="s">
        <v>1093</v>
      </c>
      <c r="D2011" s="62" t="s">
        <v>184</v>
      </c>
      <c r="E2011" s="83">
        <v>49</v>
      </c>
      <c r="F2011" s="84"/>
      <c r="G2011" s="83">
        <v>49</v>
      </c>
      <c r="H2011" s="57"/>
      <c r="I2011" s="57"/>
      <c r="J2011" s="57"/>
      <c r="K2011" s="57"/>
      <c r="L2011" s="71">
        <v>182554.68</v>
      </c>
    </row>
    <row r="2012" spans="1:24" x14ac:dyDescent="0.2">
      <c r="A2012" s="85"/>
      <c r="B2012" s="85"/>
      <c r="C2012" s="86" t="s">
        <v>187</v>
      </c>
      <c r="D2012" s="85"/>
      <c r="E2012" s="85"/>
      <c r="F2012" s="85"/>
      <c r="G2012" s="85"/>
      <c r="H2012" s="85"/>
      <c r="I2012" s="85"/>
      <c r="J2012" s="88">
        <v>173660.1</v>
      </c>
      <c r="K2012" s="85"/>
      <c r="L2012" s="88">
        <v>1396505.08</v>
      </c>
    </row>
    <row r="2013" spans="1:24" x14ac:dyDescent="0.2">
      <c r="A2013" s="57"/>
      <c r="B2013" s="159" t="s">
        <v>1323</v>
      </c>
      <c r="C2013" s="159"/>
      <c r="D2013" s="159"/>
      <c r="E2013" s="159"/>
      <c r="F2013" s="159"/>
      <c r="G2013" s="159"/>
      <c r="H2013" s="159"/>
      <c r="I2013" s="159"/>
      <c r="J2013" s="159"/>
      <c r="K2013" s="159"/>
      <c r="L2013" s="159"/>
      <c r="X2013" s="65" t="s">
        <v>1323</v>
      </c>
    </row>
    <row r="2014" spans="1:24" ht="38.25" x14ac:dyDescent="0.2">
      <c r="A2014" s="57" t="s">
        <v>1324</v>
      </c>
      <c r="B2014" s="46" t="s">
        <v>1325</v>
      </c>
      <c r="C2014" s="46" t="s">
        <v>1326</v>
      </c>
      <c r="D2014" s="58" t="s">
        <v>160</v>
      </c>
      <c r="E2014" s="59">
        <v>8.4599999999999995E-2</v>
      </c>
      <c r="F2014" s="60"/>
      <c r="G2014" s="59">
        <v>8.4599999999999995E-2</v>
      </c>
      <c r="H2014" s="57"/>
      <c r="I2014" s="57"/>
      <c r="J2014" s="57"/>
      <c r="K2014" s="57"/>
      <c r="L2014" s="57"/>
    </row>
    <row r="2015" spans="1:24" x14ac:dyDescent="0.2">
      <c r="A2015" s="57"/>
      <c r="B2015" s="61" t="s">
        <v>22</v>
      </c>
      <c r="C2015" s="57" t="s">
        <v>161</v>
      </c>
      <c r="D2015" s="62" t="s">
        <v>162</v>
      </c>
      <c r="E2015" s="57"/>
      <c r="F2015" s="57"/>
      <c r="G2015" s="90">
        <v>15.1434</v>
      </c>
      <c r="H2015" s="57"/>
      <c r="I2015" s="57"/>
      <c r="J2015" s="57"/>
      <c r="K2015" s="57"/>
      <c r="L2015" s="72">
        <v>6076.14</v>
      </c>
    </row>
    <row r="2016" spans="1:24" outlineLevel="1" x14ac:dyDescent="0.2">
      <c r="A2016" s="57"/>
      <c r="B2016" s="46" t="s">
        <v>1327</v>
      </c>
      <c r="C2016" s="65" t="s">
        <v>1328</v>
      </c>
      <c r="D2016" s="58" t="s">
        <v>162</v>
      </c>
      <c r="E2016" s="83">
        <v>179</v>
      </c>
      <c r="F2016" s="60"/>
      <c r="G2016" s="59">
        <v>15.1434</v>
      </c>
      <c r="H2016" s="68"/>
      <c r="I2016" s="69"/>
      <c r="J2016" s="70">
        <v>401.24</v>
      </c>
      <c r="K2016" s="60"/>
      <c r="L2016" s="70">
        <v>6076.14</v>
      </c>
    </row>
    <row r="2017" spans="1:12" outlineLevel="1" x14ac:dyDescent="0.2">
      <c r="A2017" s="57"/>
      <c r="B2017" s="57"/>
      <c r="C2017" s="145" t="s">
        <v>1329</v>
      </c>
      <c r="D2017" s="145"/>
      <c r="E2017" s="145"/>
      <c r="F2017" s="145"/>
      <c r="G2017" s="145"/>
      <c r="H2017" s="145"/>
      <c r="I2017" s="145"/>
      <c r="J2017" s="145"/>
      <c r="K2017" s="145"/>
      <c r="L2017" s="145"/>
    </row>
    <row r="2018" spans="1:12" x14ac:dyDescent="0.2">
      <c r="A2018" s="57"/>
      <c r="B2018" s="61" t="s">
        <v>23</v>
      </c>
      <c r="C2018" s="57" t="s">
        <v>166</v>
      </c>
      <c r="D2018" s="57"/>
      <c r="E2018" s="57"/>
      <c r="F2018" s="57"/>
      <c r="G2018" s="57"/>
      <c r="H2018" s="57"/>
      <c r="I2018" s="57"/>
      <c r="J2018" s="57"/>
      <c r="K2018" s="57"/>
      <c r="L2018" s="72">
        <v>9.9499999999999993</v>
      </c>
    </row>
    <row r="2019" spans="1:12" x14ac:dyDescent="0.2">
      <c r="A2019" s="57"/>
      <c r="B2019" s="61"/>
      <c r="C2019" s="73" t="s">
        <v>167</v>
      </c>
      <c r="D2019" s="74" t="s">
        <v>162</v>
      </c>
      <c r="E2019" s="57"/>
      <c r="F2019" s="57"/>
      <c r="G2019" s="75">
        <v>0.17427599999999999</v>
      </c>
      <c r="H2019" s="57"/>
      <c r="I2019" s="57"/>
      <c r="J2019" s="57"/>
      <c r="K2019" s="57"/>
      <c r="L2019" s="72">
        <v>64.260000000000005</v>
      </c>
    </row>
    <row r="2020" spans="1:12" ht="38.25" outlineLevel="1" x14ac:dyDescent="0.2">
      <c r="A2020" s="57"/>
      <c r="B2020" s="46" t="s">
        <v>168</v>
      </c>
      <c r="C2020" s="46" t="s">
        <v>169</v>
      </c>
      <c r="D2020" s="58" t="s">
        <v>170</v>
      </c>
      <c r="E2020" s="66">
        <v>2.06</v>
      </c>
      <c r="F2020" s="60"/>
      <c r="G2020" s="67">
        <v>0.17427599999999999</v>
      </c>
      <c r="H2020" s="70">
        <v>37.32</v>
      </c>
      <c r="I2020" s="76">
        <v>1.53</v>
      </c>
      <c r="J2020" s="70">
        <v>57.1</v>
      </c>
      <c r="K2020" s="60"/>
      <c r="L2020" s="70">
        <v>9.9499999999999993</v>
      </c>
    </row>
    <row r="2021" spans="1:12" outlineLevel="1" x14ac:dyDescent="0.2">
      <c r="A2021" s="57"/>
      <c r="B2021" s="57"/>
      <c r="C2021" s="145" t="s">
        <v>1330</v>
      </c>
      <c r="D2021" s="145"/>
      <c r="E2021" s="145"/>
      <c r="F2021" s="145"/>
      <c r="G2021" s="145"/>
      <c r="H2021" s="145"/>
      <c r="I2021" s="145"/>
      <c r="J2021" s="145"/>
      <c r="K2021" s="145"/>
      <c r="L2021" s="145"/>
    </row>
    <row r="2022" spans="1:12" outlineLevel="1" x14ac:dyDescent="0.2">
      <c r="A2022" s="57"/>
      <c r="B2022" s="46" t="s">
        <v>172</v>
      </c>
      <c r="C2022" s="65" t="s">
        <v>173</v>
      </c>
      <c r="D2022" s="58" t="s">
        <v>162</v>
      </c>
      <c r="E2022" s="66">
        <v>2.06</v>
      </c>
      <c r="F2022" s="60"/>
      <c r="G2022" s="67">
        <v>0.17427599999999999</v>
      </c>
      <c r="H2022" s="68"/>
      <c r="I2022" s="69"/>
      <c r="J2022" s="70">
        <v>368.71</v>
      </c>
      <c r="K2022" s="60"/>
      <c r="L2022" s="70">
        <v>64.260000000000005</v>
      </c>
    </row>
    <row r="2023" spans="1:12" outlineLevel="1" x14ac:dyDescent="0.2">
      <c r="A2023" s="57"/>
      <c r="B2023" s="57"/>
      <c r="C2023" s="145" t="s">
        <v>1331</v>
      </c>
      <c r="D2023" s="145"/>
      <c r="E2023" s="145"/>
      <c r="F2023" s="145"/>
      <c r="G2023" s="145"/>
      <c r="H2023" s="145"/>
      <c r="I2023" s="145"/>
      <c r="J2023" s="145"/>
      <c r="K2023" s="145"/>
      <c r="L2023" s="145"/>
    </row>
    <row r="2024" spans="1:12" x14ac:dyDescent="0.2">
      <c r="A2024" s="57"/>
      <c r="B2024" s="61" t="s">
        <v>25</v>
      </c>
      <c r="C2024" s="57" t="s">
        <v>175</v>
      </c>
      <c r="D2024" s="57"/>
      <c r="E2024" s="57"/>
      <c r="F2024" s="57"/>
      <c r="G2024" s="57"/>
      <c r="H2024" s="57"/>
      <c r="I2024" s="57"/>
      <c r="J2024" s="57"/>
      <c r="K2024" s="57"/>
      <c r="L2024" s="72">
        <v>1780.51</v>
      </c>
    </row>
    <row r="2025" spans="1:12" ht="25.5" outlineLevel="1" x14ac:dyDescent="0.2">
      <c r="A2025" s="57"/>
      <c r="B2025" s="46" t="s">
        <v>1137</v>
      </c>
      <c r="C2025" s="46" t="s">
        <v>1138</v>
      </c>
      <c r="D2025" s="58" t="s">
        <v>299</v>
      </c>
      <c r="E2025" s="78">
        <v>4.4000000000000004</v>
      </c>
      <c r="F2025" s="60"/>
      <c r="G2025" s="79">
        <v>0.37224000000000002</v>
      </c>
      <c r="H2025" s="70">
        <v>3392.36</v>
      </c>
      <c r="I2025" s="76">
        <v>1.41</v>
      </c>
      <c r="J2025" s="70">
        <v>4783.2299999999996</v>
      </c>
      <c r="K2025" s="60"/>
      <c r="L2025" s="70">
        <v>1780.51</v>
      </c>
    </row>
    <row r="2026" spans="1:12" outlineLevel="1" x14ac:dyDescent="0.2">
      <c r="A2026" s="57"/>
      <c r="B2026" s="57"/>
      <c r="C2026" s="145" t="s">
        <v>1332</v>
      </c>
      <c r="D2026" s="145"/>
      <c r="E2026" s="145"/>
      <c r="F2026" s="145"/>
      <c r="G2026" s="145"/>
      <c r="H2026" s="145"/>
      <c r="I2026" s="145"/>
      <c r="J2026" s="145"/>
      <c r="K2026" s="145"/>
      <c r="L2026" s="145"/>
    </row>
    <row r="2027" spans="1:12" x14ac:dyDescent="0.2">
      <c r="A2027" s="57"/>
      <c r="B2027" s="57"/>
      <c r="C2027" s="80" t="s">
        <v>180</v>
      </c>
      <c r="D2027" s="81"/>
      <c r="E2027" s="81"/>
      <c r="F2027" s="81"/>
      <c r="G2027" s="81"/>
      <c r="H2027" s="81"/>
      <c r="I2027" s="81"/>
      <c r="J2027" s="81"/>
      <c r="K2027" s="81"/>
      <c r="L2027" s="89">
        <v>7930.86</v>
      </c>
    </row>
    <row r="2028" spans="1:12" outlineLevel="1" x14ac:dyDescent="0.2">
      <c r="A2028" s="57"/>
      <c r="B2028" s="57"/>
      <c r="C2028" s="57" t="s">
        <v>181</v>
      </c>
      <c r="D2028" s="57"/>
      <c r="E2028" s="57"/>
      <c r="F2028" s="57"/>
      <c r="G2028" s="57"/>
      <c r="H2028" s="57"/>
      <c r="I2028" s="57"/>
      <c r="J2028" s="57"/>
      <c r="K2028" s="57"/>
      <c r="L2028" s="70">
        <v>6140.4</v>
      </c>
    </row>
    <row r="2029" spans="1:12" outlineLevel="1" x14ac:dyDescent="0.2">
      <c r="A2029" s="57"/>
      <c r="B2029" s="46" t="s">
        <v>1090</v>
      </c>
      <c r="C2029" s="46" t="s">
        <v>1091</v>
      </c>
      <c r="D2029" s="62" t="s">
        <v>184</v>
      </c>
      <c r="E2029" s="83">
        <v>100</v>
      </c>
      <c r="F2029" s="84"/>
      <c r="G2029" s="83">
        <v>100</v>
      </c>
      <c r="H2029" s="57"/>
      <c r="I2029" s="57"/>
      <c r="J2029" s="57"/>
      <c r="K2029" s="57"/>
      <c r="L2029" s="70">
        <v>6140.4</v>
      </c>
    </row>
    <row r="2030" spans="1:12" outlineLevel="1" x14ac:dyDescent="0.2">
      <c r="A2030" s="57"/>
      <c r="B2030" s="46" t="s">
        <v>1092</v>
      </c>
      <c r="C2030" s="46" t="s">
        <v>1093</v>
      </c>
      <c r="D2030" s="62" t="s">
        <v>184</v>
      </c>
      <c r="E2030" s="83">
        <v>49</v>
      </c>
      <c r="F2030" s="84"/>
      <c r="G2030" s="83">
        <v>49</v>
      </c>
      <c r="H2030" s="57"/>
      <c r="I2030" s="57"/>
      <c r="J2030" s="57"/>
      <c r="K2030" s="57"/>
      <c r="L2030" s="70">
        <v>3008.8</v>
      </c>
    </row>
    <row r="2031" spans="1:12" x14ac:dyDescent="0.2">
      <c r="A2031" s="85"/>
      <c r="B2031" s="85"/>
      <c r="C2031" s="86" t="s">
        <v>187</v>
      </c>
      <c r="D2031" s="85"/>
      <c r="E2031" s="85"/>
      <c r="F2031" s="85"/>
      <c r="G2031" s="85"/>
      <c r="H2031" s="85"/>
      <c r="I2031" s="85"/>
      <c r="J2031" s="88">
        <v>201891.96</v>
      </c>
      <c r="K2031" s="85"/>
      <c r="L2031" s="87">
        <v>17080.060000000001</v>
      </c>
    </row>
    <row r="2032" spans="1:12" ht="38.25" x14ac:dyDescent="0.2">
      <c r="A2032" s="57" t="s">
        <v>1333</v>
      </c>
      <c r="B2032" s="46" t="s">
        <v>1181</v>
      </c>
      <c r="C2032" s="46" t="s">
        <v>1182</v>
      </c>
      <c r="D2032" s="58" t="s">
        <v>160</v>
      </c>
      <c r="E2032" s="59">
        <v>8.4599999999999995E-2</v>
      </c>
      <c r="F2032" s="60"/>
      <c r="G2032" s="59">
        <v>8.4599999999999995E-2</v>
      </c>
      <c r="H2032" s="57"/>
      <c r="I2032" s="57"/>
      <c r="J2032" s="57"/>
      <c r="K2032" s="57"/>
      <c r="L2032" s="57"/>
    </row>
    <row r="2033" spans="1:12" x14ac:dyDescent="0.2">
      <c r="A2033" s="57"/>
      <c r="B2033" s="61" t="s">
        <v>22</v>
      </c>
      <c r="C2033" s="57" t="s">
        <v>161</v>
      </c>
      <c r="D2033" s="62" t="s">
        <v>162</v>
      </c>
      <c r="E2033" s="57"/>
      <c r="F2033" s="57"/>
      <c r="G2033" s="63">
        <v>3.6851759999999998</v>
      </c>
      <c r="H2033" s="57"/>
      <c r="I2033" s="57"/>
      <c r="J2033" s="57"/>
      <c r="K2033" s="57"/>
      <c r="L2033" s="72">
        <v>1393</v>
      </c>
    </row>
    <row r="2034" spans="1:12" outlineLevel="1" x14ac:dyDescent="0.2">
      <c r="A2034" s="57"/>
      <c r="B2034" s="46" t="s">
        <v>367</v>
      </c>
      <c r="C2034" s="65" t="s">
        <v>368</v>
      </c>
      <c r="D2034" s="58" t="s">
        <v>162</v>
      </c>
      <c r="E2034" s="66">
        <v>43.56</v>
      </c>
      <c r="F2034" s="60"/>
      <c r="G2034" s="67">
        <v>3.6851759999999998</v>
      </c>
      <c r="H2034" s="68"/>
      <c r="I2034" s="69"/>
      <c r="J2034" s="70">
        <v>378</v>
      </c>
      <c r="K2034" s="60"/>
      <c r="L2034" s="70">
        <v>1393</v>
      </c>
    </row>
    <row r="2035" spans="1:12" outlineLevel="1" x14ac:dyDescent="0.2">
      <c r="A2035" s="57"/>
      <c r="B2035" s="57"/>
      <c r="C2035" s="145" t="s">
        <v>1334</v>
      </c>
      <c r="D2035" s="145"/>
      <c r="E2035" s="145"/>
      <c r="F2035" s="145"/>
      <c r="G2035" s="145"/>
      <c r="H2035" s="145"/>
      <c r="I2035" s="145"/>
      <c r="J2035" s="145"/>
      <c r="K2035" s="145"/>
      <c r="L2035" s="145"/>
    </row>
    <row r="2036" spans="1:12" x14ac:dyDescent="0.2">
      <c r="A2036" s="57"/>
      <c r="B2036" s="61" t="s">
        <v>23</v>
      </c>
      <c r="C2036" s="57" t="s">
        <v>166</v>
      </c>
      <c r="D2036" s="57"/>
      <c r="E2036" s="57"/>
      <c r="F2036" s="57"/>
      <c r="G2036" s="57"/>
      <c r="H2036" s="57"/>
      <c r="I2036" s="57"/>
      <c r="J2036" s="57"/>
      <c r="K2036" s="57"/>
      <c r="L2036" s="72">
        <v>8.35</v>
      </c>
    </row>
    <row r="2037" spans="1:12" x14ac:dyDescent="0.2">
      <c r="A2037" s="57"/>
      <c r="B2037" s="61"/>
      <c r="C2037" s="73" t="s">
        <v>167</v>
      </c>
      <c r="D2037" s="74" t="s">
        <v>162</v>
      </c>
      <c r="E2037" s="57"/>
      <c r="F2037" s="57"/>
      <c r="G2037" s="75">
        <v>1.4382000000000001E-2</v>
      </c>
      <c r="H2037" s="57"/>
      <c r="I2037" s="57"/>
      <c r="J2037" s="57"/>
      <c r="K2037" s="57"/>
      <c r="L2037" s="72">
        <v>5.89</v>
      </c>
    </row>
    <row r="2038" spans="1:12" ht="38.25" outlineLevel="1" x14ac:dyDescent="0.2">
      <c r="A2038" s="57"/>
      <c r="B2038" s="46" t="s">
        <v>1148</v>
      </c>
      <c r="C2038" s="46" t="s">
        <v>1149</v>
      </c>
      <c r="D2038" s="58" t="s">
        <v>170</v>
      </c>
      <c r="E2038" s="66">
        <v>0.02</v>
      </c>
      <c r="F2038" s="60"/>
      <c r="G2038" s="67">
        <v>1.6919999999999999E-3</v>
      </c>
      <c r="H2038" s="70">
        <v>30.61</v>
      </c>
      <c r="I2038" s="76">
        <v>1.53</v>
      </c>
      <c r="J2038" s="70">
        <v>46.83</v>
      </c>
      <c r="K2038" s="60"/>
      <c r="L2038" s="70">
        <v>0.08</v>
      </c>
    </row>
    <row r="2039" spans="1:12" outlineLevel="1" x14ac:dyDescent="0.2">
      <c r="A2039" s="57"/>
      <c r="B2039" s="57"/>
      <c r="C2039" s="145" t="s">
        <v>1335</v>
      </c>
      <c r="D2039" s="145"/>
      <c r="E2039" s="145"/>
      <c r="F2039" s="145"/>
      <c r="G2039" s="145"/>
      <c r="H2039" s="145"/>
      <c r="I2039" s="145"/>
      <c r="J2039" s="145"/>
      <c r="K2039" s="145"/>
      <c r="L2039" s="145"/>
    </row>
    <row r="2040" spans="1:12" outlineLevel="1" x14ac:dyDescent="0.2">
      <c r="A2040" s="57"/>
      <c r="B2040" s="46" t="s">
        <v>172</v>
      </c>
      <c r="C2040" s="65" t="s">
        <v>173</v>
      </c>
      <c r="D2040" s="58" t="s">
        <v>162</v>
      </c>
      <c r="E2040" s="66">
        <v>0.02</v>
      </c>
      <c r="F2040" s="60"/>
      <c r="G2040" s="67">
        <v>1.6919999999999999E-3</v>
      </c>
      <c r="H2040" s="68"/>
      <c r="I2040" s="69"/>
      <c r="J2040" s="70">
        <v>368.71</v>
      </c>
      <c r="K2040" s="60"/>
      <c r="L2040" s="70">
        <v>0.62</v>
      </c>
    </row>
    <row r="2041" spans="1:12" outlineLevel="1" x14ac:dyDescent="0.2">
      <c r="A2041" s="57"/>
      <c r="B2041" s="57"/>
      <c r="C2041" s="145" t="s">
        <v>1336</v>
      </c>
      <c r="D2041" s="145"/>
      <c r="E2041" s="145"/>
      <c r="F2041" s="145"/>
      <c r="G2041" s="145"/>
      <c r="H2041" s="145"/>
      <c r="I2041" s="145"/>
      <c r="J2041" s="145"/>
      <c r="K2041" s="145"/>
      <c r="L2041" s="145"/>
    </row>
    <row r="2042" spans="1:12" ht="25.5" outlineLevel="1" x14ac:dyDescent="0.2">
      <c r="A2042" s="57"/>
      <c r="B2042" s="46" t="s">
        <v>254</v>
      </c>
      <c r="C2042" s="46" t="s">
        <v>255</v>
      </c>
      <c r="D2042" s="58" t="s">
        <v>170</v>
      </c>
      <c r="E2042" s="66">
        <v>0.15</v>
      </c>
      <c r="F2042" s="60"/>
      <c r="G2042" s="79">
        <v>1.269E-2</v>
      </c>
      <c r="H2042" s="68"/>
      <c r="I2042" s="69"/>
      <c r="J2042" s="70">
        <v>651.66999999999996</v>
      </c>
      <c r="K2042" s="60"/>
      <c r="L2042" s="70">
        <v>8.27</v>
      </c>
    </row>
    <row r="2043" spans="1:12" outlineLevel="1" x14ac:dyDescent="0.2">
      <c r="A2043" s="57"/>
      <c r="B2043" s="57"/>
      <c r="C2043" s="145" t="s">
        <v>1337</v>
      </c>
      <c r="D2043" s="145"/>
      <c r="E2043" s="145"/>
      <c r="F2043" s="145"/>
      <c r="G2043" s="145"/>
      <c r="H2043" s="145"/>
      <c r="I2043" s="145"/>
      <c r="J2043" s="145"/>
      <c r="K2043" s="145"/>
      <c r="L2043" s="145"/>
    </row>
    <row r="2044" spans="1:12" outlineLevel="1" x14ac:dyDescent="0.2">
      <c r="A2044" s="57"/>
      <c r="B2044" s="46" t="s">
        <v>257</v>
      </c>
      <c r="C2044" s="65" t="s">
        <v>258</v>
      </c>
      <c r="D2044" s="58" t="s">
        <v>162</v>
      </c>
      <c r="E2044" s="66">
        <v>0.15</v>
      </c>
      <c r="F2044" s="60"/>
      <c r="G2044" s="79">
        <v>1.269E-2</v>
      </c>
      <c r="H2044" s="68"/>
      <c r="I2044" s="69"/>
      <c r="J2044" s="70">
        <v>415.19</v>
      </c>
      <c r="K2044" s="60"/>
      <c r="L2044" s="70">
        <v>5.27</v>
      </c>
    </row>
    <row r="2045" spans="1:12" outlineLevel="1" x14ac:dyDescent="0.2">
      <c r="A2045" s="57"/>
      <c r="B2045" s="57"/>
      <c r="C2045" s="145" t="s">
        <v>1338</v>
      </c>
      <c r="D2045" s="145"/>
      <c r="E2045" s="145"/>
      <c r="F2045" s="145"/>
      <c r="G2045" s="145"/>
      <c r="H2045" s="145"/>
      <c r="I2045" s="145"/>
      <c r="J2045" s="145"/>
      <c r="K2045" s="145"/>
      <c r="L2045" s="145"/>
    </row>
    <row r="2046" spans="1:12" x14ac:dyDescent="0.2">
      <c r="A2046" s="57"/>
      <c r="B2046" s="61" t="s">
        <v>25</v>
      </c>
      <c r="C2046" s="57" t="s">
        <v>175</v>
      </c>
      <c r="D2046" s="57"/>
      <c r="E2046" s="57"/>
      <c r="F2046" s="57"/>
      <c r="G2046" s="57"/>
      <c r="H2046" s="57"/>
      <c r="I2046" s="57"/>
      <c r="J2046" s="57"/>
      <c r="K2046" s="57"/>
      <c r="L2046" s="72">
        <v>378.6</v>
      </c>
    </row>
    <row r="2047" spans="1:12" ht="38.25" outlineLevel="1" x14ac:dyDescent="0.2">
      <c r="A2047" s="57"/>
      <c r="B2047" s="46" t="s">
        <v>1154</v>
      </c>
      <c r="C2047" s="46" t="s">
        <v>1155</v>
      </c>
      <c r="D2047" s="58" t="s">
        <v>243</v>
      </c>
      <c r="E2047" s="66">
        <v>0.84</v>
      </c>
      <c r="F2047" s="60"/>
      <c r="G2047" s="67">
        <v>7.1064000000000002E-2</v>
      </c>
      <c r="H2047" s="70">
        <v>531.44000000000005</v>
      </c>
      <c r="I2047" s="76">
        <v>1.28</v>
      </c>
      <c r="J2047" s="70">
        <v>680.24</v>
      </c>
      <c r="K2047" s="60"/>
      <c r="L2047" s="70">
        <v>48.34</v>
      </c>
    </row>
    <row r="2048" spans="1:12" outlineLevel="1" x14ac:dyDescent="0.2">
      <c r="A2048" s="57"/>
      <c r="B2048" s="57"/>
      <c r="C2048" s="145" t="s">
        <v>1339</v>
      </c>
      <c r="D2048" s="145"/>
      <c r="E2048" s="145"/>
      <c r="F2048" s="145"/>
      <c r="G2048" s="145"/>
      <c r="H2048" s="145"/>
      <c r="I2048" s="145"/>
      <c r="J2048" s="145"/>
      <c r="K2048" s="145"/>
      <c r="L2048" s="145"/>
    </row>
    <row r="2049" spans="1:23" ht="25.5" outlineLevel="1" x14ac:dyDescent="0.2">
      <c r="A2049" s="57"/>
      <c r="B2049" s="46" t="s">
        <v>851</v>
      </c>
      <c r="C2049" s="46" t="s">
        <v>852</v>
      </c>
      <c r="D2049" s="58" t="s">
        <v>269</v>
      </c>
      <c r="E2049" s="66">
        <v>0.31</v>
      </c>
      <c r="F2049" s="60"/>
      <c r="G2049" s="67">
        <v>2.6225999999999999E-2</v>
      </c>
      <c r="H2049" s="70">
        <v>56.11</v>
      </c>
      <c r="I2049" s="76">
        <v>1.54</v>
      </c>
      <c r="J2049" s="70">
        <v>86.41</v>
      </c>
      <c r="K2049" s="60"/>
      <c r="L2049" s="70">
        <v>2.27</v>
      </c>
    </row>
    <row r="2050" spans="1:23" outlineLevel="1" x14ac:dyDescent="0.2">
      <c r="A2050" s="57"/>
      <c r="B2050" s="57"/>
      <c r="C2050" s="145" t="s">
        <v>1340</v>
      </c>
      <c r="D2050" s="145"/>
      <c r="E2050" s="145"/>
      <c r="F2050" s="145"/>
      <c r="G2050" s="145"/>
      <c r="H2050" s="145"/>
      <c r="I2050" s="145"/>
      <c r="J2050" s="145"/>
      <c r="K2050" s="145"/>
      <c r="L2050" s="145"/>
    </row>
    <row r="2051" spans="1:23" outlineLevel="1" x14ac:dyDescent="0.2">
      <c r="A2051" s="57"/>
      <c r="B2051" s="46" t="s">
        <v>1158</v>
      </c>
      <c r="C2051" s="46" t="s">
        <v>1159</v>
      </c>
      <c r="D2051" s="58" t="s">
        <v>178</v>
      </c>
      <c r="E2051" s="91">
        <v>5.0999999999999997E-2</v>
      </c>
      <c r="F2051" s="60"/>
      <c r="G2051" s="100">
        <v>4.3146E-3</v>
      </c>
      <c r="H2051" s="70">
        <v>52790.33</v>
      </c>
      <c r="I2051" s="76">
        <v>1.44</v>
      </c>
      <c r="J2051" s="70">
        <v>76018.080000000002</v>
      </c>
      <c r="K2051" s="60"/>
      <c r="L2051" s="70">
        <v>327.99</v>
      </c>
    </row>
    <row r="2052" spans="1:23" outlineLevel="1" x14ac:dyDescent="0.2">
      <c r="A2052" s="57"/>
      <c r="B2052" s="57"/>
      <c r="C2052" s="145" t="s">
        <v>1341</v>
      </c>
      <c r="D2052" s="145"/>
      <c r="E2052" s="145"/>
      <c r="F2052" s="145"/>
      <c r="G2052" s="145"/>
      <c r="H2052" s="145"/>
      <c r="I2052" s="145"/>
      <c r="J2052" s="145"/>
      <c r="K2052" s="145"/>
      <c r="L2052" s="145"/>
    </row>
    <row r="2053" spans="1:23" outlineLevel="1" x14ac:dyDescent="0.2">
      <c r="A2053" s="57"/>
      <c r="B2053" s="46" t="s">
        <v>1161</v>
      </c>
      <c r="C2053" s="46" t="s">
        <v>1162</v>
      </c>
      <c r="D2053" s="58" t="s">
        <v>178</v>
      </c>
      <c r="E2053" s="66">
        <v>0.03</v>
      </c>
      <c r="F2053" s="60"/>
      <c r="G2053" s="67">
        <v>2.5379999999999999E-3</v>
      </c>
      <c r="H2053" s="68"/>
      <c r="I2053" s="69"/>
      <c r="J2053" s="68"/>
      <c r="K2053" s="60"/>
      <c r="L2053" s="68"/>
    </row>
    <row r="2054" spans="1:23" outlineLevel="1" x14ac:dyDescent="0.2">
      <c r="A2054" s="57"/>
      <c r="B2054" s="46" t="s">
        <v>1163</v>
      </c>
      <c r="C2054" s="46" t="s">
        <v>928</v>
      </c>
      <c r="D2054" s="58" t="s">
        <v>178</v>
      </c>
      <c r="E2054" s="66">
        <v>0.02</v>
      </c>
      <c r="F2054" s="60"/>
      <c r="G2054" s="67">
        <v>1.6919999999999999E-3</v>
      </c>
      <c r="H2054" s="68"/>
      <c r="I2054" s="69"/>
      <c r="J2054" s="68"/>
      <c r="K2054" s="60"/>
      <c r="L2054" s="68"/>
    </row>
    <row r="2055" spans="1:23" x14ac:dyDescent="0.2">
      <c r="A2055" s="57"/>
      <c r="B2055" s="57"/>
      <c r="C2055" s="80" t="s">
        <v>180</v>
      </c>
      <c r="D2055" s="81"/>
      <c r="E2055" s="81"/>
      <c r="F2055" s="81"/>
      <c r="G2055" s="81"/>
      <c r="H2055" s="81"/>
      <c r="I2055" s="81"/>
      <c r="J2055" s="81"/>
      <c r="K2055" s="81"/>
      <c r="L2055" s="89">
        <v>1785.84</v>
      </c>
    </row>
    <row r="2056" spans="1:23" ht="25.5" x14ac:dyDescent="0.2">
      <c r="A2056" s="57" t="s">
        <v>1342</v>
      </c>
      <c r="B2056" s="46" t="s">
        <v>1165</v>
      </c>
      <c r="C2056" s="46" t="s">
        <v>1166</v>
      </c>
      <c r="D2056" s="58" t="s">
        <v>178</v>
      </c>
      <c r="E2056" s="66">
        <v>0.03</v>
      </c>
      <c r="F2056" s="60"/>
      <c r="G2056" s="67">
        <v>2.5379999999999999E-3</v>
      </c>
      <c r="H2056" s="70">
        <v>41183.54</v>
      </c>
      <c r="I2056" s="76">
        <v>1.79</v>
      </c>
      <c r="J2056" s="70">
        <v>73718.539999999994</v>
      </c>
      <c r="K2056" s="60"/>
      <c r="L2056" s="70">
        <v>187.1</v>
      </c>
    </row>
    <row r="2057" spans="1:23" x14ac:dyDescent="0.2">
      <c r="A2057" s="57"/>
      <c r="B2057" s="57"/>
      <c r="C2057" s="145" t="s">
        <v>1343</v>
      </c>
      <c r="D2057" s="145"/>
      <c r="E2057" s="145"/>
      <c r="F2057" s="145"/>
      <c r="G2057" s="145"/>
      <c r="H2057" s="145"/>
      <c r="I2057" s="145"/>
      <c r="J2057" s="145"/>
      <c r="K2057" s="145"/>
      <c r="L2057" s="145"/>
    </row>
    <row r="2058" spans="1:23" x14ac:dyDescent="0.2">
      <c r="A2058" s="57" t="s">
        <v>1344</v>
      </c>
      <c r="B2058" s="46" t="s">
        <v>1169</v>
      </c>
      <c r="C2058" s="46" t="s">
        <v>1170</v>
      </c>
      <c r="D2058" s="58" t="s">
        <v>178</v>
      </c>
      <c r="E2058" s="66">
        <v>0.02</v>
      </c>
      <c r="F2058" s="60"/>
      <c r="G2058" s="67">
        <v>1.6919999999999999E-3</v>
      </c>
      <c r="H2058" s="70">
        <v>52221.85</v>
      </c>
      <c r="I2058" s="76">
        <v>1.26</v>
      </c>
      <c r="J2058" s="70">
        <v>65799.53</v>
      </c>
      <c r="K2058" s="60"/>
      <c r="L2058" s="70">
        <v>111.33</v>
      </c>
    </row>
    <row r="2059" spans="1:23" x14ac:dyDescent="0.2">
      <c r="A2059" s="57"/>
      <c r="B2059" s="57"/>
      <c r="C2059" s="145" t="s">
        <v>1335</v>
      </c>
      <c r="D2059" s="145"/>
      <c r="E2059" s="145"/>
      <c r="F2059" s="145"/>
      <c r="G2059" s="145"/>
      <c r="H2059" s="145"/>
      <c r="I2059" s="145"/>
      <c r="J2059" s="145"/>
      <c r="K2059" s="145"/>
      <c r="L2059" s="145"/>
    </row>
    <row r="2060" spans="1:23" outlineLevel="1" x14ac:dyDescent="0.2">
      <c r="A2060" s="57"/>
      <c r="B2060" s="57"/>
      <c r="C2060" s="57" t="s">
        <v>181</v>
      </c>
      <c r="D2060" s="57"/>
      <c r="E2060" s="57"/>
      <c r="F2060" s="57"/>
      <c r="G2060" s="57"/>
      <c r="H2060" s="57"/>
      <c r="I2060" s="57"/>
      <c r="J2060" s="57"/>
      <c r="K2060" s="57"/>
      <c r="L2060" s="70">
        <v>1398.89</v>
      </c>
    </row>
    <row r="2061" spans="1:23" outlineLevel="1" x14ac:dyDescent="0.2">
      <c r="A2061" s="57"/>
      <c r="B2061" s="46" t="s">
        <v>1090</v>
      </c>
      <c r="C2061" s="46" t="s">
        <v>1091</v>
      </c>
      <c r="D2061" s="62" t="s">
        <v>184</v>
      </c>
      <c r="E2061" s="83">
        <v>100</v>
      </c>
      <c r="F2061" s="84"/>
      <c r="G2061" s="83">
        <v>100</v>
      </c>
      <c r="H2061" s="57"/>
      <c r="I2061" s="57"/>
      <c r="J2061" s="57"/>
      <c r="K2061" s="57"/>
      <c r="L2061" s="70">
        <v>1398.89</v>
      </c>
    </row>
    <row r="2062" spans="1:23" outlineLevel="1" x14ac:dyDescent="0.2">
      <c r="A2062" s="57"/>
      <c r="B2062" s="46" t="s">
        <v>1092</v>
      </c>
      <c r="C2062" s="46" t="s">
        <v>1093</v>
      </c>
      <c r="D2062" s="62" t="s">
        <v>184</v>
      </c>
      <c r="E2062" s="83">
        <v>49</v>
      </c>
      <c r="F2062" s="84"/>
      <c r="G2062" s="83">
        <v>49</v>
      </c>
      <c r="H2062" s="57"/>
      <c r="I2062" s="57"/>
      <c r="J2062" s="57"/>
      <c r="K2062" s="57"/>
      <c r="L2062" s="70">
        <v>685.46</v>
      </c>
    </row>
    <row r="2063" spans="1:23" x14ac:dyDescent="0.2">
      <c r="A2063" s="85"/>
      <c r="B2063" s="85"/>
      <c r="C2063" s="86" t="s">
        <v>187</v>
      </c>
      <c r="D2063" s="85"/>
      <c r="E2063" s="85"/>
      <c r="F2063" s="85"/>
      <c r="G2063" s="85"/>
      <c r="H2063" s="85"/>
      <c r="I2063" s="85"/>
      <c r="J2063" s="87">
        <v>49274.47</v>
      </c>
      <c r="K2063" s="85"/>
      <c r="L2063" s="87">
        <v>4168.62</v>
      </c>
    </row>
    <row r="2064" spans="1:23" x14ac:dyDescent="0.2">
      <c r="A2064" s="57"/>
      <c r="B2064" s="46"/>
      <c r="C2064" s="141"/>
      <c r="D2064" s="141"/>
      <c r="E2064" s="141"/>
      <c r="F2064" s="141"/>
      <c r="G2064" s="57"/>
      <c r="H2064" s="57"/>
      <c r="I2064" s="57"/>
      <c r="J2064" s="68"/>
      <c r="K2064" s="61"/>
      <c r="L2064" s="68"/>
      <c r="W2064" s="46"/>
    </row>
    <row r="2065" spans="1:23" hidden="1" x14ac:dyDescent="0.2">
      <c r="A2065" s="57"/>
      <c r="B2065" s="46"/>
      <c r="C2065" s="141" t="s">
        <v>644</v>
      </c>
      <c r="D2065" s="141"/>
      <c r="E2065" s="141"/>
      <c r="F2065" s="141"/>
      <c r="G2065" s="57"/>
      <c r="H2065" s="57"/>
      <c r="I2065" s="57"/>
      <c r="J2065" s="71">
        <v>1461094.8</v>
      </c>
      <c r="K2065" s="61"/>
      <c r="L2065" s="71">
        <v>6215092.1600000001</v>
      </c>
      <c r="W2065" s="46" t="s">
        <v>644</v>
      </c>
    </row>
    <row r="2066" spans="1:23" x14ac:dyDescent="0.2">
      <c r="A2066" s="57"/>
      <c r="B2066" s="46"/>
      <c r="C2066" s="141" t="s">
        <v>1345</v>
      </c>
      <c r="D2066" s="141"/>
      <c r="E2066" s="141"/>
      <c r="F2066" s="141"/>
      <c r="G2066" s="57"/>
      <c r="H2066" s="57"/>
      <c r="I2066" s="57"/>
      <c r="J2066" s="68"/>
      <c r="K2066" s="61"/>
      <c r="L2066" s="71">
        <v>6215092.1600000001</v>
      </c>
      <c r="W2066" s="46" t="s">
        <v>1345</v>
      </c>
    </row>
    <row r="2067" spans="1:23" x14ac:dyDescent="0.2">
      <c r="A2067" s="57"/>
      <c r="B2067" s="46"/>
      <c r="C2067" s="159" t="s">
        <v>646</v>
      </c>
      <c r="D2067" s="159"/>
      <c r="E2067" s="159"/>
      <c r="F2067" s="159"/>
      <c r="G2067" s="57"/>
      <c r="H2067" s="57"/>
      <c r="I2067" s="57"/>
      <c r="J2067" s="103"/>
      <c r="K2067" s="104"/>
      <c r="L2067" s="103"/>
      <c r="W2067" s="65" t="s">
        <v>646</v>
      </c>
    </row>
    <row r="2068" spans="1:23" x14ac:dyDescent="0.2">
      <c r="A2068" s="57"/>
      <c r="B2068" s="46"/>
      <c r="C2068" s="141" t="s">
        <v>647</v>
      </c>
      <c r="D2068" s="141"/>
      <c r="E2068" s="141"/>
      <c r="F2068" s="141"/>
      <c r="G2068" s="57"/>
      <c r="H2068" s="57"/>
      <c r="I2068" s="57"/>
      <c r="J2068" s="68"/>
      <c r="K2068" s="61"/>
      <c r="L2068" s="71">
        <v>4088846.15</v>
      </c>
      <c r="W2068" s="46" t="s">
        <v>647</v>
      </c>
    </row>
    <row r="2069" spans="1:23" x14ac:dyDescent="0.2">
      <c r="A2069" s="57"/>
      <c r="B2069" s="46"/>
      <c r="C2069" s="141" t="s">
        <v>648</v>
      </c>
      <c r="D2069" s="141"/>
      <c r="E2069" s="141"/>
      <c r="F2069" s="141"/>
      <c r="G2069" s="57"/>
      <c r="H2069" s="57"/>
      <c r="I2069" s="57"/>
      <c r="J2069" s="68"/>
      <c r="K2069" s="61"/>
      <c r="L2069" s="70">
        <v>29511.77</v>
      </c>
      <c r="W2069" s="46" t="s">
        <v>648</v>
      </c>
    </row>
    <row r="2070" spans="1:23" x14ac:dyDescent="0.2">
      <c r="A2070" s="57"/>
      <c r="B2070" s="46"/>
      <c r="C2070" s="141" t="s">
        <v>649</v>
      </c>
      <c r="D2070" s="141"/>
      <c r="E2070" s="141"/>
      <c r="F2070" s="141"/>
      <c r="G2070" s="57"/>
      <c r="H2070" s="57"/>
      <c r="I2070" s="57"/>
      <c r="J2070" s="68"/>
      <c r="K2070" s="61"/>
      <c r="L2070" s="70">
        <v>97734.64</v>
      </c>
      <c r="W2070" s="46" t="s">
        <v>649</v>
      </c>
    </row>
    <row r="2071" spans="1:23" x14ac:dyDescent="0.2">
      <c r="A2071" s="57"/>
      <c r="B2071" s="46"/>
      <c r="C2071" s="141" t="s">
        <v>650</v>
      </c>
      <c r="D2071" s="141"/>
      <c r="E2071" s="141"/>
      <c r="F2071" s="141"/>
      <c r="G2071" s="57"/>
      <c r="H2071" s="57"/>
      <c r="I2071" s="57"/>
      <c r="J2071" s="68"/>
      <c r="K2071" s="61"/>
      <c r="L2071" s="71">
        <v>1998999.6</v>
      </c>
      <c r="W2071" s="46" t="s">
        <v>650</v>
      </c>
    </row>
    <row r="2072" spans="1:23" x14ac:dyDescent="0.2">
      <c r="A2072" s="57"/>
      <c r="B2072" s="46"/>
      <c r="C2072" s="141" t="s">
        <v>652</v>
      </c>
      <c r="D2072" s="141"/>
      <c r="E2072" s="141"/>
      <c r="F2072" s="141"/>
      <c r="G2072" s="57"/>
      <c r="H2072" s="57"/>
      <c r="I2072" s="57"/>
      <c r="J2072" s="68"/>
      <c r="K2072" s="61"/>
      <c r="L2072" s="71">
        <v>4186580.79</v>
      </c>
      <c r="W2072" s="46" t="s">
        <v>652</v>
      </c>
    </row>
    <row r="2073" spans="1:23" x14ac:dyDescent="0.2">
      <c r="A2073" s="57"/>
      <c r="B2073" s="46"/>
      <c r="C2073" s="141" t="s">
        <v>653</v>
      </c>
      <c r="D2073" s="141"/>
      <c r="E2073" s="141"/>
      <c r="F2073" s="141"/>
      <c r="G2073" s="57"/>
      <c r="H2073" s="57"/>
      <c r="I2073" s="57"/>
      <c r="J2073" s="68"/>
      <c r="K2073" s="61"/>
      <c r="L2073" s="71">
        <v>4097807.47</v>
      </c>
      <c r="W2073" s="46" t="s">
        <v>653</v>
      </c>
    </row>
    <row r="2074" spans="1:23" x14ac:dyDescent="0.2">
      <c r="A2074" s="57"/>
      <c r="B2074" s="46"/>
      <c r="C2074" s="141" t="s">
        <v>654</v>
      </c>
      <c r="D2074" s="141"/>
      <c r="E2074" s="141"/>
      <c r="F2074" s="141"/>
      <c r="G2074" s="57"/>
      <c r="H2074" s="57"/>
      <c r="I2074" s="57"/>
      <c r="J2074" s="68"/>
      <c r="K2074" s="61"/>
      <c r="L2074" s="71">
        <v>2011073.09</v>
      </c>
      <c r="W2074" s="46" t="s">
        <v>654</v>
      </c>
    </row>
    <row r="2075" spans="1:23" x14ac:dyDescent="0.2">
      <c r="A2075" s="57"/>
      <c r="B2075" s="46"/>
      <c r="C2075" s="160" t="s">
        <v>1346</v>
      </c>
      <c r="D2075" s="160"/>
      <c r="E2075" s="160"/>
      <c r="F2075" s="160"/>
      <c r="G2075" s="57"/>
      <c r="H2075" s="57"/>
      <c r="I2075" s="57"/>
      <c r="J2075" s="77"/>
      <c r="K2075" s="105"/>
      <c r="L2075" s="64">
        <v>12323972.720000001</v>
      </c>
      <c r="W2075" s="106" t="s">
        <v>1346</v>
      </c>
    </row>
    <row r="2076" spans="1:23" x14ac:dyDescent="0.2">
      <c r="A2076" s="57"/>
      <c r="B2076" s="46"/>
      <c r="C2076" s="141" t="s">
        <v>656</v>
      </c>
      <c r="D2076" s="141"/>
      <c r="E2076" s="141"/>
      <c r="F2076" s="141"/>
      <c r="G2076" s="57"/>
      <c r="H2076" s="57"/>
      <c r="I2076" s="57"/>
      <c r="J2076" s="68"/>
      <c r="K2076" s="61"/>
      <c r="L2076" s="68"/>
      <c r="W2076" s="46" t="s">
        <v>656</v>
      </c>
    </row>
    <row r="2077" spans="1:23" x14ac:dyDescent="0.2">
      <c r="A2077" s="57"/>
      <c r="B2077" s="46"/>
      <c r="C2077" s="141" t="s">
        <v>657</v>
      </c>
      <c r="D2077" s="141"/>
      <c r="E2077" s="141"/>
      <c r="F2077" s="141"/>
      <c r="G2077" s="61">
        <v>10675.928162</v>
      </c>
      <c r="H2077" s="57"/>
      <c r="I2077" s="57"/>
      <c r="J2077" s="68"/>
      <c r="K2077" s="61"/>
      <c r="L2077" s="61"/>
      <c r="W2077" s="46" t="s">
        <v>657</v>
      </c>
    </row>
    <row r="2078" spans="1:23" x14ac:dyDescent="0.2">
      <c r="A2078" s="57"/>
      <c r="B2078" s="46"/>
      <c r="C2078" s="141" t="s">
        <v>658</v>
      </c>
      <c r="D2078" s="141"/>
      <c r="E2078" s="141"/>
      <c r="F2078" s="141"/>
      <c r="G2078" s="61">
        <v>260.50339100000002</v>
      </c>
      <c r="H2078" s="57"/>
      <c r="I2078" s="57"/>
      <c r="J2078" s="68"/>
      <c r="K2078" s="61"/>
      <c r="L2078" s="61"/>
      <c r="W2078" s="46" t="s">
        <v>658</v>
      </c>
    </row>
    <row r="2079" spans="1:23" hidden="1" x14ac:dyDescent="0.2">
      <c r="A2079" s="57"/>
      <c r="B2079" s="46"/>
      <c r="C2079" s="160" t="s">
        <v>659</v>
      </c>
      <c r="D2079" s="160"/>
      <c r="E2079" s="160"/>
      <c r="F2079" s="160"/>
      <c r="G2079" s="57"/>
      <c r="H2079" s="57"/>
      <c r="I2079" s="57"/>
      <c r="J2079" s="77"/>
      <c r="K2079" s="105"/>
      <c r="L2079" s="77"/>
      <c r="W2079" s="106" t="s">
        <v>659</v>
      </c>
    </row>
    <row r="2080" spans="1:23" hidden="1" x14ac:dyDescent="0.2">
      <c r="A2080" s="57"/>
      <c r="B2080" s="46"/>
      <c r="C2080" s="141"/>
      <c r="D2080" s="141"/>
      <c r="E2080" s="141"/>
      <c r="F2080" s="141"/>
      <c r="G2080" s="57"/>
      <c r="H2080" s="57"/>
      <c r="I2080" s="57"/>
      <c r="J2080" s="68"/>
      <c r="K2080" s="61"/>
      <c r="L2080" s="68"/>
      <c r="W2080" s="46"/>
    </row>
    <row r="2081" spans="1:23" hidden="1" x14ac:dyDescent="0.2">
      <c r="A2081" s="57"/>
      <c r="B2081" s="46"/>
      <c r="C2081" s="160" t="s">
        <v>660</v>
      </c>
      <c r="D2081" s="160"/>
      <c r="E2081" s="160"/>
      <c r="F2081" s="160"/>
      <c r="G2081" s="57"/>
      <c r="H2081" s="57"/>
      <c r="I2081" s="57"/>
      <c r="J2081" s="77"/>
      <c r="K2081" s="105"/>
      <c r="L2081" s="64">
        <v>12323972.720000001</v>
      </c>
      <c r="W2081" s="106" t="s">
        <v>660</v>
      </c>
    </row>
    <row r="2082" spans="1:23" hidden="1" x14ac:dyDescent="0.2">
      <c r="A2082" s="57"/>
      <c r="B2082" s="46"/>
      <c r="C2082" s="141" t="s">
        <v>661</v>
      </c>
      <c r="D2082" s="141"/>
      <c r="E2082" s="141"/>
      <c r="F2082" s="141"/>
      <c r="G2082" s="57"/>
      <c r="H2082" s="57"/>
      <c r="I2082" s="57"/>
      <c r="J2082" s="68"/>
      <c r="K2082" s="61"/>
      <c r="L2082" s="71">
        <v>12323972.720000001</v>
      </c>
      <c r="W2082" s="46" t="s">
        <v>661</v>
      </c>
    </row>
    <row r="2083" spans="1:23" hidden="1" x14ac:dyDescent="0.2">
      <c r="A2083" s="57"/>
      <c r="B2083" s="46"/>
      <c r="C2083" s="159" t="s">
        <v>662</v>
      </c>
      <c r="D2083" s="159"/>
      <c r="E2083" s="159"/>
      <c r="F2083" s="159"/>
      <c r="G2083" s="57"/>
      <c r="H2083" s="57"/>
      <c r="I2083" s="57"/>
      <c r="J2083" s="103"/>
      <c r="K2083" s="104"/>
      <c r="L2083" s="103"/>
      <c r="W2083" s="65" t="s">
        <v>662</v>
      </c>
    </row>
    <row r="2084" spans="1:23" hidden="1" x14ac:dyDescent="0.2">
      <c r="A2084" s="57"/>
      <c r="B2084" s="46"/>
      <c r="C2084" s="141" t="s">
        <v>663</v>
      </c>
      <c r="D2084" s="141"/>
      <c r="E2084" s="141"/>
      <c r="F2084" s="141"/>
      <c r="G2084" s="57"/>
      <c r="H2084" s="57"/>
      <c r="I2084" s="57"/>
      <c r="J2084" s="68"/>
      <c r="K2084" s="61"/>
      <c r="L2084" s="71">
        <v>6215092.1600000001</v>
      </c>
      <c r="W2084" s="46" t="s">
        <v>663</v>
      </c>
    </row>
    <row r="2085" spans="1:23" hidden="1" x14ac:dyDescent="0.2">
      <c r="A2085" s="57"/>
      <c r="B2085" s="46"/>
      <c r="C2085" s="159" t="s">
        <v>646</v>
      </c>
      <c r="D2085" s="159"/>
      <c r="E2085" s="159"/>
      <c r="F2085" s="159"/>
      <c r="G2085" s="57"/>
      <c r="H2085" s="57"/>
      <c r="I2085" s="57"/>
      <c r="J2085" s="103"/>
      <c r="K2085" s="104"/>
      <c r="L2085" s="103"/>
      <c r="W2085" s="65" t="s">
        <v>646</v>
      </c>
    </row>
    <row r="2086" spans="1:23" hidden="1" x14ac:dyDescent="0.2">
      <c r="A2086" s="57"/>
      <c r="B2086" s="46"/>
      <c r="C2086" s="141" t="s">
        <v>647</v>
      </c>
      <c r="D2086" s="141"/>
      <c r="E2086" s="141"/>
      <c r="F2086" s="141"/>
      <c r="G2086" s="57"/>
      <c r="H2086" s="57"/>
      <c r="I2086" s="57"/>
      <c r="J2086" s="68"/>
      <c r="K2086" s="61"/>
      <c r="L2086" s="71">
        <v>4088846.15</v>
      </c>
      <c r="W2086" s="46" t="s">
        <v>647</v>
      </c>
    </row>
    <row r="2087" spans="1:23" hidden="1" x14ac:dyDescent="0.2">
      <c r="A2087" s="57"/>
      <c r="B2087" s="46"/>
      <c r="C2087" s="141" t="s">
        <v>648</v>
      </c>
      <c r="D2087" s="141"/>
      <c r="E2087" s="141"/>
      <c r="F2087" s="141"/>
      <c r="G2087" s="57"/>
      <c r="H2087" s="57"/>
      <c r="I2087" s="57"/>
      <c r="J2087" s="68"/>
      <c r="K2087" s="61"/>
      <c r="L2087" s="70">
        <v>29511.77</v>
      </c>
      <c r="W2087" s="46" t="s">
        <v>648</v>
      </c>
    </row>
    <row r="2088" spans="1:23" hidden="1" x14ac:dyDescent="0.2">
      <c r="A2088" s="57"/>
      <c r="B2088" s="46"/>
      <c r="C2088" s="141" t="s">
        <v>649</v>
      </c>
      <c r="D2088" s="141"/>
      <c r="E2088" s="141"/>
      <c r="F2088" s="141"/>
      <c r="G2088" s="57"/>
      <c r="H2088" s="57"/>
      <c r="I2088" s="57"/>
      <c r="J2088" s="68"/>
      <c r="K2088" s="61"/>
      <c r="L2088" s="70">
        <v>97734.64</v>
      </c>
      <c r="W2088" s="46" t="s">
        <v>649</v>
      </c>
    </row>
    <row r="2089" spans="1:23" hidden="1" x14ac:dyDescent="0.2">
      <c r="A2089" s="57"/>
      <c r="B2089" s="46"/>
      <c r="C2089" s="141" t="s">
        <v>650</v>
      </c>
      <c r="D2089" s="141"/>
      <c r="E2089" s="141"/>
      <c r="F2089" s="141"/>
      <c r="G2089" s="57"/>
      <c r="H2089" s="57"/>
      <c r="I2089" s="57"/>
      <c r="J2089" s="68"/>
      <c r="K2089" s="61"/>
      <c r="L2089" s="71">
        <v>1998999.6</v>
      </c>
      <c r="W2089" s="46" t="s">
        <v>650</v>
      </c>
    </row>
    <row r="2090" spans="1:23" hidden="1" x14ac:dyDescent="0.2">
      <c r="A2090" s="57"/>
      <c r="B2090" s="46"/>
      <c r="C2090" s="141" t="s">
        <v>651</v>
      </c>
      <c r="D2090" s="141"/>
      <c r="E2090" s="141"/>
      <c r="F2090" s="141"/>
      <c r="G2090" s="57"/>
      <c r="H2090" s="57"/>
      <c r="I2090" s="57"/>
      <c r="J2090" s="68"/>
      <c r="K2090" s="61"/>
      <c r="L2090" s="68"/>
      <c r="W2090" s="46" t="s">
        <v>651</v>
      </c>
    </row>
    <row r="2091" spans="1:23" hidden="1" x14ac:dyDescent="0.2">
      <c r="A2091" s="57"/>
      <c r="B2091" s="46"/>
      <c r="C2091" s="141" t="s">
        <v>181</v>
      </c>
      <c r="D2091" s="141"/>
      <c r="E2091" s="141"/>
      <c r="F2091" s="141"/>
      <c r="G2091" s="57"/>
      <c r="H2091" s="57"/>
      <c r="I2091" s="57"/>
      <c r="J2091" s="68"/>
      <c r="K2091" s="61"/>
      <c r="L2091" s="71">
        <v>4186580.79</v>
      </c>
      <c r="W2091" s="46" t="s">
        <v>181</v>
      </c>
    </row>
    <row r="2092" spans="1:23" hidden="1" x14ac:dyDescent="0.2">
      <c r="A2092" s="57"/>
      <c r="B2092" s="46"/>
      <c r="C2092" s="141" t="s">
        <v>664</v>
      </c>
      <c r="D2092" s="141"/>
      <c r="E2092" s="141"/>
      <c r="F2092" s="141"/>
      <c r="G2092" s="57"/>
      <c r="H2092" s="57"/>
      <c r="I2092" s="57"/>
      <c r="J2092" s="68"/>
      <c r="K2092" s="61"/>
      <c r="L2092" s="71">
        <v>4097807.47</v>
      </c>
      <c r="W2092" s="46" t="s">
        <v>664</v>
      </c>
    </row>
    <row r="2093" spans="1:23" hidden="1" x14ac:dyDescent="0.2">
      <c r="A2093" s="57"/>
      <c r="B2093" s="46"/>
      <c r="C2093" s="141" t="s">
        <v>665</v>
      </c>
      <c r="D2093" s="141"/>
      <c r="E2093" s="141"/>
      <c r="F2093" s="141"/>
      <c r="G2093" s="57"/>
      <c r="H2093" s="57"/>
      <c r="I2093" s="57"/>
      <c r="J2093" s="68"/>
      <c r="K2093" s="61"/>
      <c r="L2093" s="71">
        <v>2011073.09</v>
      </c>
      <c r="W2093" s="46" t="s">
        <v>665</v>
      </c>
    </row>
    <row r="2094" spans="1:23" hidden="1" x14ac:dyDescent="0.2">
      <c r="A2094" s="57"/>
      <c r="B2094" s="46"/>
      <c r="C2094" s="160" t="s">
        <v>666</v>
      </c>
      <c r="D2094" s="160"/>
      <c r="E2094" s="160"/>
      <c r="F2094" s="160"/>
      <c r="G2094" s="57"/>
      <c r="H2094" s="57"/>
      <c r="I2094" s="57"/>
      <c r="J2094" s="77"/>
      <c r="K2094" s="105"/>
      <c r="L2094" s="77"/>
      <c r="W2094" s="106" t="s">
        <v>666</v>
      </c>
    </row>
    <row r="2095" spans="1:23" hidden="1" x14ac:dyDescent="0.2">
      <c r="A2095" s="57"/>
      <c r="B2095" s="46"/>
      <c r="C2095" s="141" t="s">
        <v>667</v>
      </c>
      <c r="D2095" s="141"/>
      <c r="E2095" s="141"/>
      <c r="F2095" s="141"/>
      <c r="G2095" s="57"/>
      <c r="H2095" s="57"/>
      <c r="I2095" s="57"/>
      <c r="J2095" s="68"/>
      <c r="K2095" s="61"/>
      <c r="L2095" s="68"/>
      <c r="W2095" s="46" t="s">
        <v>667</v>
      </c>
    </row>
    <row r="2096" spans="1:23" hidden="1" x14ac:dyDescent="0.2">
      <c r="A2096" s="57"/>
      <c r="B2096" s="46"/>
      <c r="C2096" s="141" t="s">
        <v>663</v>
      </c>
      <c r="D2096" s="141"/>
      <c r="E2096" s="141"/>
      <c r="F2096" s="141"/>
      <c r="G2096" s="57"/>
      <c r="H2096" s="57"/>
      <c r="I2096" s="57"/>
      <c r="J2096" s="68"/>
      <c r="K2096" s="61"/>
      <c r="L2096" s="68"/>
      <c r="W2096" s="46" t="s">
        <v>663</v>
      </c>
    </row>
    <row r="2097" spans="1:23" hidden="1" x14ac:dyDescent="0.2">
      <c r="A2097" s="57"/>
      <c r="B2097" s="46"/>
      <c r="C2097" s="141" t="s">
        <v>647</v>
      </c>
      <c r="D2097" s="141"/>
      <c r="E2097" s="141"/>
      <c r="F2097" s="141"/>
      <c r="G2097" s="57"/>
      <c r="H2097" s="57"/>
      <c r="I2097" s="57"/>
      <c r="J2097" s="68"/>
      <c r="K2097" s="61"/>
      <c r="L2097" s="68"/>
      <c r="W2097" s="46" t="s">
        <v>647</v>
      </c>
    </row>
    <row r="2098" spans="1:23" hidden="1" x14ac:dyDescent="0.2">
      <c r="A2098" s="57"/>
      <c r="B2098" s="46"/>
      <c r="C2098" s="141" t="s">
        <v>648</v>
      </c>
      <c r="D2098" s="141"/>
      <c r="E2098" s="141"/>
      <c r="F2098" s="141"/>
      <c r="G2098" s="57"/>
      <c r="H2098" s="57"/>
      <c r="I2098" s="57"/>
      <c r="J2098" s="68"/>
      <c r="K2098" s="61"/>
      <c r="L2098" s="68"/>
      <c r="W2098" s="46" t="s">
        <v>648</v>
      </c>
    </row>
    <row r="2099" spans="1:23" hidden="1" x14ac:dyDescent="0.2">
      <c r="A2099" s="57"/>
      <c r="B2099" s="46"/>
      <c r="C2099" s="141" t="s">
        <v>649</v>
      </c>
      <c r="D2099" s="141"/>
      <c r="E2099" s="141"/>
      <c r="F2099" s="141"/>
      <c r="G2099" s="57"/>
      <c r="H2099" s="57"/>
      <c r="I2099" s="57"/>
      <c r="J2099" s="68"/>
      <c r="K2099" s="61"/>
      <c r="L2099" s="68"/>
      <c r="W2099" s="46" t="s">
        <v>649</v>
      </c>
    </row>
    <row r="2100" spans="1:23" hidden="1" x14ac:dyDescent="0.2">
      <c r="A2100" s="57"/>
      <c r="B2100" s="46"/>
      <c r="C2100" s="141" t="s">
        <v>650</v>
      </c>
      <c r="D2100" s="141"/>
      <c r="E2100" s="141"/>
      <c r="F2100" s="141"/>
      <c r="G2100" s="57"/>
      <c r="H2100" s="57"/>
      <c r="I2100" s="57"/>
      <c r="J2100" s="68"/>
      <c r="K2100" s="61"/>
      <c r="L2100" s="68"/>
      <c r="W2100" s="46" t="s">
        <v>650</v>
      </c>
    </row>
    <row r="2101" spans="1:23" hidden="1" x14ac:dyDescent="0.2">
      <c r="A2101" s="57"/>
      <c r="B2101" s="46"/>
      <c r="C2101" s="141" t="s">
        <v>651</v>
      </c>
      <c r="D2101" s="141"/>
      <c r="E2101" s="141"/>
      <c r="F2101" s="141"/>
      <c r="G2101" s="57"/>
      <c r="H2101" s="57"/>
      <c r="I2101" s="57"/>
      <c r="J2101" s="68"/>
      <c r="K2101" s="61"/>
      <c r="L2101" s="68"/>
      <c r="W2101" s="46" t="s">
        <v>651</v>
      </c>
    </row>
    <row r="2102" spans="1:23" hidden="1" x14ac:dyDescent="0.2">
      <c r="A2102" s="57"/>
      <c r="B2102" s="46"/>
      <c r="C2102" s="141" t="s">
        <v>181</v>
      </c>
      <c r="D2102" s="141"/>
      <c r="E2102" s="141"/>
      <c r="F2102" s="141"/>
      <c r="G2102" s="57"/>
      <c r="H2102" s="57"/>
      <c r="I2102" s="57"/>
      <c r="J2102" s="68"/>
      <c r="K2102" s="61"/>
      <c r="L2102" s="68"/>
      <c r="W2102" s="46" t="s">
        <v>181</v>
      </c>
    </row>
    <row r="2103" spans="1:23" hidden="1" x14ac:dyDescent="0.2">
      <c r="A2103" s="57"/>
      <c r="B2103" s="46"/>
      <c r="C2103" s="141" t="s">
        <v>664</v>
      </c>
      <c r="D2103" s="141"/>
      <c r="E2103" s="141"/>
      <c r="F2103" s="141"/>
      <c r="G2103" s="57"/>
      <c r="H2103" s="57"/>
      <c r="I2103" s="57"/>
      <c r="J2103" s="68"/>
      <c r="K2103" s="61"/>
      <c r="L2103" s="68"/>
      <c r="W2103" s="46" t="s">
        <v>664</v>
      </c>
    </row>
    <row r="2104" spans="1:23" hidden="1" x14ac:dyDescent="0.2">
      <c r="A2104" s="57"/>
      <c r="B2104" s="46"/>
      <c r="C2104" s="141" t="s">
        <v>665</v>
      </c>
      <c r="D2104" s="141"/>
      <c r="E2104" s="141"/>
      <c r="F2104" s="141"/>
      <c r="G2104" s="57"/>
      <c r="H2104" s="57"/>
      <c r="I2104" s="57"/>
      <c r="J2104" s="68"/>
      <c r="K2104" s="61"/>
      <c r="L2104" s="68"/>
      <c r="W2104" s="46" t="s">
        <v>665</v>
      </c>
    </row>
    <row r="2105" spans="1:23" hidden="1" x14ac:dyDescent="0.2">
      <c r="A2105" s="57"/>
      <c r="B2105" s="46"/>
      <c r="C2105" s="160" t="s">
        <v>668</v>
      </c>
      <c r="D2105" s="160"/>
      <c r="E2105" s="160"/>
      <c r="F2105" s="160"/>
      <c r="G2105" s="57"/>
      <c r="H2105" s="57"/>
      <c r="I2105" s="57"/>
      <c r="J2105" s="77"/>
      <c r="K2105" s="105"/>
      <c r="L2105" s="77"/>
      <c r="W2105" s="106" t="s">
        <v>668</v>
      </c>
    </row>
    <row r="2106" spans="1:23" hidden="1" x14ac:dyDescent="0.2">
      <c r="A2106" s="57"/>
      <c r="B2106" s="46"/>
      <c r="C2106" s="141" t="s">
        <v>669</v>
      </c>
      <c r="D2106" s="141"/>
      <c r="E2106" s="141"/>
      <c r="F2106" s="141"/>
      <c r="G2106" s="57"/>
      <c r="H2106" s="57"/>
      <c r="I2106" s="57"/>
      <c r="J2106" s="68"/>
      <c r="K2106" s="61"/>
      <c r="L2106" s="68"/>
      <c r="W2106" s="46" t="s">
        <v>669</v>
      </c>
    </row>
    <row r="2107" spans="1:23" hidden="1" x14ac:dyDescent="0.2">
      <c r="A2107" s="57"/>
      <c r="B2107" s="46"/>
      <c r="C2107" s="141" t="s">
        <v>670</v>
      </c>
      <c r="D2107" s="141"/>
      <c r="E2107" s="141"/>
      <c r="F2107" s="141"/>
      <c r="G2107" s="57"/>
      <c r="H2107" s="57"/>
      <c r="I2107" s="57"/>
      <c r="J2107" s="68"/>
      <c r="K2107" s="61"/>
      <c r="L2107" s="68"/>
      <c r="W2107" s="46" t="s">
        <v>670</v>
      </c>
    </row>
    <row r="2108" spans="1:23" hidden="1" x14ac:dyDescent="0.2">
      <c r="A2108" s="57"/>
      <c r="B2108" s="46"/>
      <c r="C2108" s="160" t="s">
        <v>671</v>
      </c>
      <c r="D2108" s="160"/>
      <c r="E2108" s="160"/>
      <c r="F2108" s="160"/>
      <c r="G2108" s="57"/>
      <c r="H2108" s="57"/>
      <c r="I2108" s="57"/>
      <c r="J2108" s="77"/>
      <c r="K2108" s="105"/>
      <c r="L2108" s="77"/>
      <c r="W2108" s="106" t="s">
        <v>671</v>
      </c>
    </row>
    <row r="2109" spans="1:23" hidden="1" x14ac:dyDescent="0.2">
      <c r="A2109" s="57"/>
      <c r="B2109" s="46"/>
      <c r="C2109" s="141" t="s">
        <v>672</v>
      </c>
      <c r="D2109" s="141"/>
      <c r="E2109" s="141"/>
      <c r="F2109" s="141"/>
      <c r="G2109" s="57"/>
      <c r="H2109" s="57"/>
      <c r="I2109" s="57"/>
      <c r="J2109" s="68"/>
      <c r="K2109" s="61"/>
      <c r="L2109" s="68"/>
      <c r="W2109" s="46" t="s">
        <v>672</v>
      </c>
    </row>
    <row r="2110" spans="1:23" hidden="1" x14ac:dyDescent="0.2">
      <c r="A2110" s="57"/>
      <c r="B2110" s="46"/>
      <c r="C2110" s="141" t="s">
        <v>673</v>
      </c>
      <c r="D2110" s="141"/>
      <c r="E2110" s="141"/>
      <c r="F2110" s="141"/>
      <c r="G2110" s="57"/>
      <c r="H2110" s="57"/>
      <c r="I2110" s="57"/>
      <c r="J2110" s="68"/>
      <c r="K2110" s="61"/>
      <c r="L2110" s="68"/>
      <c r="W2110" s="46" t="s">
        <v>673</v>
      </c>
    </row>
    <row r="2111" spans="1:23" hidden="1" x14ac:dyDescent="0.2">
      <c r="A2111" s="57"/>
      <c r="B2111" s="46"/>
      <c r="C2111" s="141" t="s">
        <v>674</v>
      </c>
      <c r="D2111" s="141"/>
      <c r="E2111" s="141"/>
      <c r="F2111" s="141"/>
      <c r="G2111" s="57"/>
      <c r="H2111" s="57"/>
      <c r="I2111" s="57"/>
      <c r="J2111" s="68"/>
      <c r="K2111" s="61"/>
      <c r="L2111" s="68"/>
      <c r="W2111" s="46" t="s">
        <v>674</v>
      </c>
    </row>
    <row r="2112" spans="1:23" hidden="1" x14ac:dyDescent="0.2">
      <c r="A2112" s="57"/>
      <c r="B2112" s="46"/>
      <c r="C2112" s="141" t="s">
        <v>663</v>
      </c>
      <c r="D2112" s="141"/>
      <c r="E2112" s="141"/>
      <c r="F2112" s="141"/>
      <c r="G2112" s="57"/>
      <c r="H2112" s="57"/>
      <c r="I2112" s="57"/>
      <c r="J2112" s="68"/>
      <c r="K2112" s="61"/>
      <c r="L2112" s="68"/>
      <c r="W2112" s="46" t="s">
        <v>663</v>
      </c>
    </row>
    <row r="2113" spans="1:23" hidden="1" x14ac:dyDescent="0.2">
      <c r="A2113" s="57"/>
      <c r="B2113" s="46"/>
      <c r="C2113" s="141" t="s">
        <v>647</v>
      </c>
      <c r="D2113" s="141"/>
      <c r="E2113" s="141"/>
      <c r="F2113" s="141"/>
      <c r="G2113" s="57"/>
      <c r="H2113" s="57"/>
      <c r="I2113" s="57"/>
      <c r="J2113" s="68"/>
      <c r="K2113" s="61"/>
      <c r="L2113" s="68"/>
      <c r="W2113" s="46" t="s">
        <v>647</v>
      </c>
    </row>
    <row r="2114" spans="1:23" hidden="1" x14ac:dyDescent="0.2">
      <c r="A2114" s="57"/>
      <c r="B2114" s="46"/>
      <c r="C2114" s="141" t="s">
        <v>648</v>
      </c>
      <c r="D2114" s="141"/>
      <c r="E2114" s="141"/>
      <c r="F2114" s="141"/>
      <c r="G2114" s="57"/>
      <c r="H2114" s="57"/>
      <c r="I2114" s="57"/>
      <c r="J2114" s="68"/>
      <c r="K2114" s="61"/>
      <c r="L2114" s="68"/>
      <c r="W2114" s="46" t="s">
        <v>648</v>
      </c>
    </row>
    <row r="2115" spans="1:23" hidden="1" x14ac:dyDescent="0.2">
      <c r="A2115" s="57"/>
      <c r="B2115" s="46"/>
      <c r="C2115" s="141" t="s">
        <v>649</v>
      </c>
      <c r="D2115" s="141"/>
      <c r="E2115" s="141"/>
      <c r="F2115" s="141"/>
      <c r="G2115" s="57"/>
      <c r="H2115" s="57"/>
      <c r="I2115" s="57"/>
      <c r="J2115" s="68"/>
      <c r="K2115" s="61"/>
      <c r="L2115" s="68"/>
      <c r="W2115" s="46" t="s">
        <v>649</v>
      </c>
    </row>
    <row r="2116" spans="1:23" hidden="1" x14ac:dyDescent="0.2">
      <c r="A2116" s="57"/>
      <c r="B2116" s="46"/>
      <c r="C2116" s="141" t="s">
        <v>650</v>
      </c>
      <c r="D2116" s="141"/>
      <c r="E2116" s="141"/>
      <c r="F2116" s="141"/>
      <c r="G2116" s="57"/>
      <c r="H2116" s="57"/>
      <c r="I2116" s="57"/>
      <c r="J2116" s="68"/>
      <c r="K2116" s="61"/>
      <c r="L2116" s="68"/>
      <c r="W2116" s="46" t="s">
        <v>650</v>
      </c>
    </row>
    <row r="2117" spans="1:23" hidden="1" x14ac:dyDescent="0.2">
      <c r="A2117" s="57"/>
      <c r="B2117" s="46"/>
      <c r="C2117" s="141" t="s">
        <v>651</v>
      </c>
      <c r="D2117" s="141"/>
      <c r="E2117" s="141"/>
      <c r="F2117" s="141"/>
      <c r="G2117" s="57"/>
      <c r="H2117" s="57"/>
      <c r="I2117" s="57"/>
      <c r="J2117" s="68"/>
      <c r="K2117" s="61"/>
      <c r="L2117" s="68"/>
      <c r="W2117" s="46" t="s">
        <v>651</v>
      </c>
    </row>
    <row r="2118" spans="1:23" hidden="1" x14ac:dyDescent="0.2">
      <c r="A2118" s="57"/>
      <c r="B2118" s="46"/>
      <c r="C2118" s="141" t="s">
        <v>181</v>
      </c>
      <c r="D2118" s="141"/>
      <c r="E2118" s="141"/>
      <c r="F2118" s="141"/>
      <c r="G2118" s="57"/>
      <c r="H2118" s="57"/>
      <c r="I2118" s="57"/>
      <c r="J2118" s="68"/>
      <c r="K2118" s="61"/>
      <c r="L2118" s="68"/>
      <c r="W2118" s="46" t="s">
        <v>181</v>
      </c>
    </row>
    <row r="2119" spans="1:23" hidden="1" x14ac:dyDescent="0.2">
      <c r="A2119" s="57"/>
      <c r="B2119" s="46"/>
      <c r="C2119" s="141" t="s">
        <v>664</v>
      </c>
      <c r="D2119" s="141"/>
      <c r="E2119" s="141"/>
      <c r="F2119" s="141"/>
      <c r="G2119" s="57"/>
      <c r="H2119" s="57"/>
      <c r="I2119" s="57"/>
      <c r="J2119" s="68"/>
      <c r="K2119" s="61"/>
      <c r="L2119" s="68"/>
      <c r="W2119" s="46" t="s">
        <v>664</v>
      </c>
    </row>
    <row r="2120" spans="1:23" hidden="1" x14ac:dyDescent="0.2">
      <c r="A2120" s="57"/>
      <c r="B2120" s="46"/>
      <c r="C2120" s="141" t="s">
        <v>665</v>
      </c>
      <c r="D2120" s="141"/>
      <c r="E2120" s="141"/>
      <c r="F2120" s="141"/>
      <c r="G2120" s="57"/>
      <c r="H2120" s="57"/>
      <c r="I2120" s="57"/>
      <c r="J2120" s="68"/>
      <c r="K2120" s="61"/>
      <c r="L2120" s="68"/>
      <c r="W2120" s="46" t="s">
        <v>665</v>
      </c>
    </row>
    <row r="2121" spans="1:23" hidden="1" x14ac:dyDescent="0.2">
      <c r="A2121" s="57"/>
      <c r="B2121" s="46"/>
      <c r="C2121" s="141"/>
      <c r="D2121" s="141"/>
      <c r="E2121" s="141"/>
      <c r="F2121" s="141"/>
      <c r="G2121" s="57"/>
      <c r="H2121" s="57"/>
      <c r="I2121" s="57"/>
      <c r="J2121" s="68"/>
      <c r="K2121" s="61"/>
      <c r="L2121" s="68"/>
      <c r="W2121" s="46"/>
    </row>
    <row r="2122" spans="1:23" hidden="1" x14ac:dyDescent="0.2">
      <c r="A2122" s="57"/>
      <c r="B2122" s="46"/>
      <c r="C2122" s="160" t="s">
        <v>675</v>
      </c>
      <c r="D2122" s="160"/>
      <c r="E2122" s="160"/>
      <c r="F2122" s="160"/>
      <c r="G2122" s="57"/>
      <c r="H2122" s="57"/>
      <c r="I2122" s="57"/>
      <c r="J2122" s="77"/>
      <c r="K2122" s="105"/>
      <c r="L2122" s="64">
        <v>12323972.720000001</v>
      </c>
      <c r="W2122" s="106" t="s">
        <v>675</v>
      </c>
    </row>
    <row r="2123" spans="1:23" hidden="1" x14ac:dyDescent="0.2">
      <c r="A2123" s="57"/>
      <c r="B2123" s="46"/>
      <c r="C2123" s="141" t="s">
        <v>676</v>
      </c>
      <c r="D2123" s="141"/>
      <c r="E2123" s="141"/>
      <c r="F2123" s="141"/>
      <c r="G2123" s="57"/>
      <c r="H2123" s="57"/>
      <c r="I2123" s="57"/>
      <c r="J2123" s="68"/>
      <c r="K2123" s="61"/>
      <c r="L2123" s="71">
        <v>12323972.720000001</v>
      </c>
      <c r="W2123" s="46" t="s">
        <v>676</v>
      </c>
    </row>
    <row r="2124" spans="1:23" hidden="1" x14ac:dyDescent="0.2">
      <c r="A2124" s="57"/>
      <c r="B2124" s="46"/>
      <c r="C2124" s="159" t="s">
        <v>662</v>
      </c>
      <c r="D2124" s="159"/>
      <c r="E2124" s="159"/>
      <c r="F2124" s="159"/>
      <c r="G2124" s="57"/>
      <c r="H2124" s="57"/>
      <c r="I2124" s="57"/>
      <c r="J2124" s="103"/>
      <c r="K2124" s="104"/>
      <c r="L2124" s="103"/>
      <c r="W2124" s="65" t="s">
        <v>662</v>
      </c>
    </row>
    <row r="2125" spans="1:23" hidden="1" x14ac:dyDescent="0.2">
      <c r="A2125" s="57"/>
      <c r="B2125" s="46"/>
      <c r="C2125" s="141" t="s">
        <v>677</v>
      </c>
      <c r="D2125" s="141"/>
      <c r="E2125" s="141"/>
      <c r="F2125" s="141"/>
      <c r="G2125" s="57"/>
      <c r="H2125" s="57"/>
      <c r="I2125" s="57"/>
      <c r="J2125" s="68"/>
      <c r="K2125" s="61"/>
      <c r="L2125" s="71">
        <v>6215092.1600000001</v>
      </c>
      <c r="W2125" s="46" t="s">
        <v>677</v>
      </c>
    </row>
    <row r="2126" spans="1:23" hidden="1" x14ac:dyDescent="0.2">
      <c r="A2126" s="57"/>
      <c r="B2126" s="46"/>
      <c r="C2126" s="159" t="s">
        <v>646</v>
      </c>
      <c r="D2126" s="159"/>
      <c r="E2126" s="159"/>
      <c r="F2126" s="159"/>
      <c r="G2126" s="57"/>
      <c r="H2126" s="57"/>
      <c r="I2126" s="57"/>
      <c r="J2126" s="103"/>
      <c r="K2126" s="104"/>
      <c r="L2126" s="103"/>
      <c r="W2126" s="65" t="s">
        <v>646</v>
      </c>
    </row>
    <row r="2127" spans="1:23" hidden="1" x14ac:dyDescent="0.2">
      <c r="A2127" s="57"/>
      <c r="B2127" s="46"/>
      <c r="C2127" s="141" t="s">
        <v>647</v>
      </c>
      <c r="D2127" s="141"/>
      <c r="E2127" s="141"/>
      <c r="F2127" s="141"/>
      <c r="G2127" s="57"/>
      <c r="H2127" s="57"/>
      <c r="I2127" s="57"/>
      <c r="J2127" s="68"/>
      <c r="K2127" s="61"/>
      <c r="L2127" s="71">
        <v>4088846.15</v>
      </c>
      <c r="W2127" s="46" t="s">
        <v>647</v>
      </c>
    </row>
    <row r="2128" spans="1:23" hidden="1" x14ac:dyDescent="0.2">
      <c r="A2128" s="57"/>
      <c r="B2128" s="46"/>
      <c r="C2128" s="141" t="s">
        <v>648</v>
      </c>
      <c r="D2128" s="141"/>
      <c r="E2128" s="141"/>
      <c r="F2128" s="141"/>
      <c r="G2128" s="57"/>
      <c r="H2128" s="57"/>
      <c r="I2128" s="57"/>
      <c r="J2128" s="68"/>
      <c r="K2128" s="61"/>
      <c r="L2128" s="70">
        <v>29511.77</v>
      </c>
      <c r="W2128" s="46" t="s">
        <v>648</v>
      </c>
    </row>
    <row r="2129" spans="1:23" hidden="1" x14ac:dyDescent="0.2">
      <c r="A2129" s="57"/>
      <c r="B2129" s="46"/>
      <c r="C2129" s="141" t="s">
        <v>649</v>
      </c>
      <c r="D2129" s="141"/>
      <c r="E2129" s="141"/>
      <c r="F2129" s="141"/>
      <c r="G2129" s="57"/>
      <c r="H2129" s="57"/>
      <c r="I2129" s="57"/>
      <c r="J2129" s="68"/>
      <c r="K2129" s="61"/>
      <c r="L2129" s="70">
        <v>97734.64</v>
      </c>
      <c r="W2129" s="46" t="s">
        <v>649</v>
      </c>
    </row>
    <row r="2130" spans="1:23" hidden="1" x14ac:dyDescent="0.2">
      <c r="A2130" s="57"/>
      <c r="B2130" s="46"/>
      <c r="C2130" s="141" t="s">
        <v>650</v>
      </c>
      <c r="D2130" s="141"/>
      <c r="E2130" s="141"/>
      <c r="F2130" s="141"/>
      <c r="G2130" s="57"/>
      <c r="H2130" s="57"/>
      <c r="I2130" s="57"/>
      <c r="J2130" s="68"/>
      <c r="K2130" s="61"/>
      <c r="L2130" s="71">
        <v>1998999.6</v>
      </c>
      <c r="W2130" s="46" t="s">
        <v>650</v>
      </c>
    </row>
    <row r="2131" spans="1:23" hidden="1" x14ac:dyDescent="0.2">
      <c r="A2131" s="57"/>
      <c r="B2131" s="46"/>
      <c r="C2131" s="141" t="s">
        <v>651</v>
      </c>
      <c r="D2131" s="141"/>
      <c r="E2131" s="141"/>
      <c r="F2131" s="141"/>
      <c r="G2131" s="57"/>
      <c r="H2131" s="57"/>
      <c r="I2131" s="57"/>
      <c r="J2131" s="68"/>
      <c r="K2131" s="61"/>
      <c r="L2131" s="68"/>
      <c r="W2131" s="46" t="s">
        <v>651</v>
      </c>
    </row>
    <row r="2132" spans="1:23" hidden="1" x14ac:dyDescent="0.2">
      <c r="A2132" s="57"/>
      <c r="B2132" s="46"/>
      <c r="C2132" s="141" t="s">
        <v>678</v>
      </c>
      <c r="D2132" s="141"/>
      <c r="E2132" s="141"/>
      <c r="F2132" s="141"/>
      <c r="G2132" s="57"/>
      <c r="H2132" s="57"/>
      <c r="I2132" s="57"/>
      <c r="J2132" s="68"/>
      <c r="K2132" s="61"/>
      <c r="L2132" s="71">
        <v>4186580.79</v>
      </c>
      <c r="W2132" s="46" t="s">
        <v>678</v>
      </c>
    </row>
    <row r="2133" spans="1:23" hidden="1" x14ac:dyDescent="0.2">
      <c r="A2133" s="57"/>
      <c r="B2133" s="46"/>
      <c r="C2133" s="141" t="s">
        <v>679</v>
      </c>
      <c r="D2133" s="141"/>
      <c r="E2133" s="141"/>
      <c r="F2133" s="141"/>
      <c r="G2133" s="57"/>
      <c r="H2133" s="57"/>
      <c r="I2133" s="57"/>
      <c r="J2133" s="68"/>
      <c r="K2133" s="61"/>
      <c r="L2133" s="71">
        <v>4097807.47</v>
      </c>
      <c r="W2133" s="46" t="s">
        <v>679</v>
      </c>
    </row>
    <row r="2134" spans="1:23" hidden="1" x14ac:dyDescent="0.2">
      <c r="A2134" s="57"/>
      <c r="B2134" s="46"/>
      <c r="C2134" s="141" t="s">
        <v>680</v>
      </c>
      <c r="D2134" s="141"/>
      <c r="E2134" s="141"/>
      <c r="F2134" s="141"/>
      <c r="G2134" s="57"/>
      <c r="H2134" s="57"/>
      <c r="I2134" s="57"/>
      <c r="J2134" s="68"/>
      <c r="K2134" s="61"/>
      <c r="L2134" s="71">
        <v>2011073.09</v>
      </c>
      <c r="W2134" s="46" t="s">
        <v>680</v>
      </c>
    </row>
    <row r="2135" spans="1:23" hidden="1" x14ac:dyDescent="0.2">
      <c r="A2135" s="57"/>
      <c r="B2135" s="46"/>
      <c r="C2135" s="141" t="s">
        <v>681</v>
      </c>
      <c r="D2135" s="141"/>
      <c r="E2135" s="141"/>
      <c r="F2135" s="141"/>
      <c r="G2135" s="57"/>
      <c r="H2135" s="57"/>
      <c r="I2135" s="57"/>
      <c r="J2135" s="68"/>
      <c r="K2135" s="61"/>
      <c r="L2135" s="68"/>
      <c r="W2135" s="46" t="s">
        <v>681</v>
      </c>
    </row>
    <row r="2136" spans="1:23" hidden="1" x14ac:dyDescent="0.2">
      <c r="A2136" s="57"/>
      <c r="B2136" s="46"/>
      <c r="C2136" s="141" t="s">
        <v>682</v>
      </c>
      <c r="D2136" s="141"/>
      <c r="E2136" s="141"/>
      <c r="F2136" s="141"/>
      <c r="G2136" s="57"/>
      <c r="H2136" s="57"/>
      <c r="I2136" s="57"/>
      <c r="J2136" s="68"/>
      <c r="K2136" s="61"/>
      <c r="L2136" s="68"/>
      <c r="W2136" s="46" t="s">
        <v>682</v>
      </c>
    </row>
    <row r="2137" spans="1:23" hidden="1" x14ac:dyDescent="0.2">
      <c r="A2137" s="57"/>
      <c r="B2137" s="46"/>
      <c r="C2137" s="141"/>
      <c r="D2137" s="141"/>
      <c r="E2137" s="141"/>
      <c r="F2137" s="141"/>
      <c r="G2137" s="57"/>
      <c r="H2137" s="57"/>
      <c r="I2137" s="57"/>
      <c r="J2137" s="68"/>
      <c r="K2137" s="61"/>
      <c r="L2137" s="68"/>
      <c r="W2137" s="46"/>
    </row>
    <row r="2138" spans="1:23" hidden="1" x14ac:dyDescent="0.2">
      <c r="A2138" s="57"/>
      <c r="B2138" s="46"/>
      <c r="C2138" s="141" t="s">
        <v>656</v>
      </c>
      <c r="D2138" s="141"/>
      <c r="E2138" s="141"/>
      <c r="F2138" s="141"/>
      <c r="G2138" s="57"/>
      <c r="H2138" s="57"/>
      <c r="I2138" s="57"/>
      <c r="J2138" s="68"/>
      <c r="K2138" s="61"/>
      <c r="L2138" s="68"/>
      <c r="W2138" s="46" t="s">
        <v>656</v>
      </c>
    </row>
    <row r="2139" spans="1:23" hidden="1" x14ac:dyDescent="0.2">
      <c r="A2139" s="57"/>
      <c r="B2139" s="46"/>
      <c r="C2139" s="141" t="s">
        <v>683</v>
      </c>
      <c r="D2139" s="141"/>
      <c r="E2139" s="141"/>
      <c r="F2139" s="141"/>
      <c r="G2139" s="57"/>
      <c r="H2139" s="57"/>
      <c r="I2139" s="57"/>
      <c r="J2139" s="68"/>
      <c r="K2139" s="61"/>
      <c r="L2139" s="71">
        <v>1998999.6</v>
      </c>
      <c r="W2139" s="46" t="s">
        <v>683</v>
      </c>
    </row>
    <row r="2140" spans="1:23" hidden="1" x14ac:dyDescent="0.2">
      <c r="A2140" s="57"/>
      <c r="B2140" s="46"/>
      <c r="C2140" s="141" t="s">
        <v>684</v>
      </c>
      <c r="D2140" s="141"/>
      <c r="E2140" s="141"/>
      <c r="F2140" s="141"/>
      <c r="G2140" s="57"/>
      <c r="H2140" s="57"/>
      <c r="I2140" s="57"/>
      <c r="J2140" s="68"/>
      <c r="K2140" s="61"/>
      <c r="L2140" s="68"/>
      <c r="W2140" s="46" t="s">
        <v>684</v>
      </c>
    </row>
    <row r="2141" spans="1:23" hidden="1" x14ac:dyDescent="0.2">
      <c r="A2141" s="57"/>
      <c r="B2141" s="46"/>
      <c r="C2141" s="141" t="s">
        <v>685</v>
      </c>
      <c r="D2141" s="141"/>
      <c r="E2141" s="141"/>
      <c r="F2141" s="141"/>
      <c r="G2141" s="57"/>
      <c r="H2141" s="57"/>
      <c r="I2141" s="57"/>
      <c r="J2141" s="68"/>
      <c r="K2141" s="61"/>
      <c r="L2141" s="68"/>
      <c r="W2141" s="46" t="s">
        <v>685</v>
      </c>
    </row>
    <row r="2142" spans="1:23" hidden="1" x14ac:dyDescent="0.2">
      <c r="A2142" s="57"/>
      <c r="B2142" s="46"/>
      <c r="C2142" s="141" t="s">
        <v>686</v>
      </c>
      <c r="D2142" s="141"/>
      <c r="E2142" s="141"/>
      <c r="F2142" s="141"/>
      <c r="G2142" s="57"/>
      <c r="H2142" s="57"/>
      <c r="I2142" s="57"/>
      <c r="J2142" s="68"/>
      <c r="K2142" s="61"/>
      <c r="L2142" s="68"/>
      <c r="W2142" s="46" t="s">
        <v>686</v>
      </c>
    </row>
    <row r="2143" spans="1:23" hidden="1" x14ac:dyDescent="0.2">
      <c r="A2143" s="57"/>
      <c r="B2143" s="46"/>
      <c r="C2143" s="141" t="s">
        <v>657</v>
      </c>
      <c r="D2143" s="141"/>
      <c r="E2143" s="141"/>
      <c r="F2143" s="141"/>
      <c r="G2143" s="61">
        <v>10675.928162</v>
      </c>
      <c r="H2143" s="57"/>
      <c r="I2143" s="57"/>
      <c r="J2143" s="68"/>
      <c r="K2143" s="61"/>
      <c r="L2143" s="61"/>
      <c r="W2143" s="46" t="s">
        <v>657</v>
      </c>
    </row>
    <row r="2144" spans="1:23" hidden="1" x14ac:dyDescent="0.2">
      <c r="A2144" s="57"/>
      <c r="B2144" s="46"/>
      <c r="C2144" s="141" t="s">
        <v>658</v>
      </c>
      <c r="D2144" s="141"/>
      <c r="E2144" s="141"/>
      <c r="F2144" s="141"/>
      <c r="G2144" s="61">
        <v>260.50339100000002</v>
      </c>
      <c r="H2144" s="57"/>
      <c r="I2144" s="57"/>
      <c r="J2144" s="68"/>
      <c r="K2144" s="61"/>
      <c r="L2144" s="61"/>
      <c r="W2144" s="46" t="s">
        <v>658</v>
      </c>
    </row>
    <row r="2145" spans="1:23" hidden="1" x14ac:dyDescent="0.2">
      <c r="A2145" s="57"/>
      <c r="B2145" s="46"/>
      <c r="C2145" s="141" t="s">
        <v>687</v>
      </c>
      <c r="D2145" s="141"/>
      <c r="E2145" s="141"/>
      <c r="F2145" s="141"/>
      <c r="G2145" s="57"/>
      <c r="H2145" s="57"/>
      <c r="I2145" s="57"/>
      <c r="J2145" s="68"/>
      <c r="K2145" s="61"/>
      <c r="L2145" s="107">
        <v>10936.431553</v>
      </c>
      <c r="W2145" s="46" t="s">
        <v>687</v>
      </c>
    </row>
    <row r="2146" spans="1:23" hidden="1" x14ac:dyDescent="0.2">
      <c r="A2146" s="57"/>
      <c r="B2146" s="46"/>
      <c r="C2146" s="141" t="s">
        <v>688</v>
      </c>
      <c r="D2146" s="141"/>
      <c r="E2146" s="141"/>
      <c r="F2146" s="141"/>
      <c r="G2146" s="57"/>
      <c r="H2146" s="57"/>
      <c r="I2146" s="57"/>
      <c r="J2146" s="68"/>
      <c r="K2146" s="61"/>
      <c r="L2146" s="68"/>
      <c r="W2146" s="46" t="s">
        <v>688</v>
      </c>
    </row>
    <row r="2147" spans="1:23" hidden="1" x14ac:dyDescent="0.2">
      <c r="A2147" s="57"/>
      <c r="B2147" s="46"/>
      <c r="C2147" s="141" t="s">
        <v>689</v>
      </c>
      <c r="D2147" s="141"/>
      <c r="E2147" s="141"/>
      <c r="F2147" s="141"/>
      <c r="G2147" s="57"/>
      <c r="H2147" s="57"/>
      <c r="I2147" s="57"/>
      <c r="J2147" s="68"/>
      <c r="K2147" s="61"/>
      <c r="L2147" s="68"/>
      <c r="W2147" s="46" t="s">
        <v>689</v>
      </c>
    </row>
    <row r="2148" spans="1:23" hidden="1" x14ac:dyDescent="0.2">
      <c r="A2148" s="57"/>
      <c r="B2148" s="46"/>
      <c r="C2148" s="141" t="s">
        <v>690</v>
      </c>
      <c r="D2148" s="141"/>
      <c r="E2148" s="141"/>
      <c r="F2148" s="141"/>
      <c r="G2148" s="57"/>
      <c r="H2148" s="57"/>
      <c r="I2148" s="57"/>
      <c r="J2148" s="68"/>
      <c r="K2148" s="61"/>
      <c r="L2148" s="71">
        <v>4088846.15</v>
      </c>
      <c r="W2148" s="46" t="s">
        <v>690</v>
      </c>
    </row>
    <row r="2149" spans="1:23" hidden="1" x14ac:dyDescent="0.2">
      <c r="A2149" s="57"/>
      <c r="B2149" s="46"/>
      <c r="C2149" s="141" t="s">
        <v>691</v>
      </c>
      <c r="D2149" s="141"/>
      <c r="E2149" s="141"/>
      <c r="F2149" s="141"/>
      <c r="G2149" s="57"/>
      <c r="H2149" s="57"/>
      <c r="I2149" s="57"/>
      <c r="J2149" s="68"/>
      <c r="K2149" s="61"/>
      <c r="L2149" s="70">
        <v>29511.77</v>
      </c>
      <c r="W2149" s="46" t="s">
        <v>691</v>
      </c>
    </row>
    <row r="2150" spans="1:23" hidden="1" x14ac:dyDescent="0.2">
      <c r="A2150" s="57"/>
      <c r="B2150" s="46"/>
      <c r="C2150" s="141" t="s">
        <v>692</v>
      </c>
      <c r="D2150" s="141"/>
      <c r="E2150" s="141"/>
      <c r="F2150" s="141"/>
      <c r="G2150" s="57"/>
      <c r="H2150" s="57"/>
      <c r="I2150" s="57"/>
      <c r="J2150" s="68"/>
      <c r="K2150" s="61"/>
      <c r="L2150" s="70">
        <v>97734.64</v>
      </c>
      <c r="W2150" s="46" t="s">
        <v>692</v>
      </c>
    </row>
    <row r="2151" spans="1:23" hidden="1" x14ac:dyDescent="0.2">
      <c r="A2151" s="57"/>
      <c r="B2151" s="46"/>
      <c r="C2151" s="141" t="s">
        <v>693</v>
      </c>
      <c r="D2151" s="141"/>
      <c r="E2151" s="141"/>
      <c r="F2151" s="141"/>
      <c r="G2151" s="57"/>
      <c r="H2151" s="57"/>
      <c r="I2151" s="57"/>
      <c r="J2151" s="68"/>
      <c r="K2151" s="61"/>
      <c r="L2151" s="71">
        <v>1998999.6</v>
      </c>
      <c r="W2151" s="46" t="s">
        <v>693</v>
      </c>
    </row>
    <row r="2152" spans="1:23" hidden="1" x14ac:dyDescent="0.2">
      <c r="A2152" s="57"/>
      <c r="B2152" s="46"/>
      <c r="C2152" s="141" t="s">
        <v>694</v>
      </c>
      <c r="D2152" s="141"/>
      <c r="E2152" s="141"/>
      <c r="F2152" s="141"/>
      <c r="G2152" s="57"/>
      <c r="H2152" s="57"/>
      <c r="I2152" s="57"/>
      <c r="J2152" s="68"/>
      <c r="K2152" s="61"/>
      <c r="L2152" s="71">
        <v>4186580.79</v>
      </c>
      <c r="W2152" s="46" t="s">
        <v>694</v>
      </c>
    </row>
    <row r="2153" spans="1:23" hidden="1" x14ac:dyDescent="0.2">
      <c r="A2153" s="57"/>
      <c r="B2153" s="46"/>
      <c r="C2153" s="141" t="s">
        <v>695</v>
      </c>
      <c r="D2153" s="141"/>
      <c r="E2153" s="141"/>
      <c r="F2153" s="141"/>
      <c r="G2153" s="57"/>
      <c r="H2153" s="57"/>
      <c r="I2153" s="57"/>
      <c r="J2153" s="68"/>
      <c r="K2153" s="61"/>
      <c r="L2153" s="71">
        <v>4097807.47</v>
      </c>
      <c r="W2153" s="46" t="s">
        <v>695</v>
      </c>
    </row>
    <row r="2154" spans="1:23" hidden="1" x14ac:dyDescent="0.2">
      <c r="A2154" s="57"/>
      <c r="B2154" s="46"/>
      <c r="C2154" s="141" t="s">
        <v>696</v>
      </c>
      <c r="D2154" s="141"/>
      <c r="E2154" s="141"/>
      <c r="F2154" s="141"/>
      <c r="G2154" s="57"/>
      <c r="H2154" s="57"/>
      <c r="I2154" s="57"/>
      <c r="J2154" s="68"/>
      <c r="K2154" s="61"/>
      <c r="L2154" s="71">
        <v>2011073.09</v>
      </c>
      <c r="W2154" s="46" t="s">
        <v>696</v>
      </c>
    </row>
    <row r="2155" spans="1:23" ht="25.5" hidden="1" x14ac:dyDescent="0.2">
      <c r="A2155" s="57"/>
      <c r="B2155" s="46"/>
      <c r="C2155" s="141" t="s">
        <v>697</v>
      </c>
      <c r="D2155" s="141"/>
      <c r="E2155" s="141"/>
      <c r="F2155" s="141"/>
      <c r="G2155" s="57"/>
      <c r="H2155" s="57"/>
      <c r="I2155" s="57"/>
      <c r="J2155" s="68"/>
      <c r="K2155" s="61"/>
      <c r="L2155" s="68"/>
      <c r="W2155" s="46" t="s">
        <v>697</v>
      </c>
    </row>
    <row r="2156" spans="1:23" hidden="1" x14ac:dyDescent="0.2">
      <c r="A2156" s="57"/>
      <c r="B2156" s="46"/>
      <c r="C2156" s="141" t="s">
        <v>698</v>
      </c>
      <c r="D2156" s="141"/>
      <c r="E2156" s="141"/>
      <c r="F2156" s="141"/>
      <c r="G2156" s="57"/>
      <c r="H2156" s="57"/>
      <c r="I2156" s="57"/>
      <c r="J2156" s="68"/>
      <c r="K2156" s="61"/>
      <c r="L2156" s="68"/>
      <c r="W2156" s="46" t="s">
        <v>698</v>
      </c>
    </row>
    <row r="2157" spans="1:23" hidden="1" x14ac:dyDescent="0.2">
      <c r="A2157" s="57"/>
      <c r="B2157" s="46"/>
      <c r="C2157" s="141" t="s">
        <v>699</v>
      </c>
      <c r="D2157" s="141"/>
      <c r="E2157" s="141"/>
      <c r="F2157" s="141"/>
      <c r="G2157" s="57"/>
      <c r="H2157" s="57"/>
      <c r="I2157" s="57"/>
      <c r="J2157" s="68"/>
      <c r="K2157" s="61"/>
      <c r="L2157" s="71">
        <v>6215092.1600000001</v>
      </c>
      <c r="W2157" s="46" t="s">
        <v>699</v>
      </c>
    </row>
    <row r="2158" spans="1:23" hidden="1" x14ac:dyDescent="0.2">
      <c r="A2158" s="57"/>
      <c r="B2158" s="46"/>
      <c r="C2158" s="141" t="s">
        <v>700</v>
      </c>
      <c r="D2158" s="141"/>
      <c r="E2158" s="141"/>
      <c r="F2158" s="141"/>
      <c r="G2158" s="57"/>
      <c r="H2158" s="57"/>
      <c r="I2158" s="57"/>
      <c r="J2158" s="68"/>
      <c r="K2158" s="61"/>
      <c r="L2158" s="107">
        <v>10675.928162</v>
      </c>
      <c r="W2158" s="46" t="s">
        <v>700</v>
      </c>
    </row>
    <row r="2159" spans="1:23" hidden="1" x14ac:dyDescent="0.2">
      <c r="A2159" s="57"/>
      <c r="B2159" s="46"/>
      <c r="C2159" s="141" t="s">
        <v>701</v>
      </c>
      <c r="D2159" s="141"/>
      <c r="E2159" s="141"/>
      <c r="F2159" s="141"/>
      <c r="G2159" s="57"/>
      <c r="H2159" s="57"/>
      <c r="I2159" s="57"/>
      <c r="J2159" s="68"/>
      <c r="K2159" s="61"/>
      <c r="L2159" s="107">
        <v>260.50339100000002</v>
      </c>
      <c r="W2159" s="46" t="s">
        <v>701</v>
      </c>
    </row>
    <row r="2160" spans="1:23" ht="25.5" hidden="1" x14ac:dyDescent="0.2">
      <c r="A2160" s="57"/>
      <c r="B2160" s="46"/>
      <c r="C2160" s="141" t="s">
        <v>702</v>
      </c>
      <c r="D2160" s="141"/>
      <c r="E2160" s="141"/>
      <c r="F2160" s="141"/>
      <c r="G2160" s="57"/>
      <c r="H2160" s="57"/>
      <c r="I2160" s="57"/>
      <c r="J2160" s="68"/>
      <c r="K2160" s="61"/>
      <c r="L2160" s="107">
        <v>10936.431553</v>
      </c>
      <c r="W2160" s="46" t="s">
        <v>702</v>
      </c>
    </row>
    <row r="2161" spans="1:23" hidden="1" x14ac:dyDescent="0.2">
      <c r="A2161" s="57"/>
      <c r="B2161" s="46"/>
      <c r="C2161" s="141" t="s">
        <v>703</v>
      </c>
      <c r="D2161" s="141"/>
      <c r="E2161" s="141"/>
      <c r="F2161" s="141"/>
      <c r="G2161" s="57"/>
      <c r="H2161" s="57"/>
      <c r="I2161" s="57"/>
      <c r="J2161" s="68"/>
      <c r="K2161" s="61"/>
      <c r="L2161" s="68"/>
      <c r="W2161" s="46" t="s">
        <v>703</v>
      </c>
    </row>
    <row r="2162" spans="1:23" hidden="1" x14ac:dyDescent="0.2">
      <c r="A2162" s="57"/>
      <c r="B2162" s="46"/>
      <c r="C2162" s="141" t="s">
        <v>704</v>
      </c>
      <c r="D2162" s="141"/>
      <c r="E2162" s="141"/>
      <c r="F2162" s="141"/>
      <c r="G2162" s="57"/>
      <c r="H2162" s="57"/>
      <c r="I2162" s="57"/>
      <c r="J2162" s="68"/>
      <c r="K2162" s="61"/>
      <c r="L2162" s="68"/>
      <c r="W2162" s="46" t="s">
        <v>704</v>
      </c>
    </row>
    <row r="2163" spans="1:23" hidden="1" x14ac:dyDescent="0.2">
      <c r="A2163" s="57"/>
      <c r="B2163" s="46"/>
      <c r="C2163" s="141" t="s">
        <v>705</v>
      </c>
      <c r="D2163" s="141"/>
      <c r="E2163" s="141"/>
      <c r="F2163" s="141"/>
      <c r="G2163" s="57"/>
      <c r="H2163" s="57"/>
      <c r="I2163" s="57"/>
      <c r="J2163" s="68"/>
      <c r="K2163" s="61"/>
      <c r="L2163" s="68"/>
      <c r="W2163" s="46" t="s">
        <v>705</v>
      </c>
    </row>
    <row r="2164" spans="1:23" hidden="1" x14ac:dyDescent="0.2">
      <c r="A2164" s="57"/>
      <c r="B2164" s="46"/>
      <c r="C2164" s="141" t="s">
        <v>706</v>
      </c>
      <c r="D2164" s="141"/>
      <c r="E2164" s="141"/>
      <c r="F2164" s="141"/>
      <c r="G2164" s="57"/>
      <c r="H2164" s="57"/>
      <c r="I2164" s="57"/>
      <c r="J2164" s="68"/>
      <c r="K2164" s="61"/>
      <c r="L2164" s="68"/>
      <c r="W2164" s="46" t="s">
        <v>706</v>
      </c>
    </row>
    <row r="2165" spans="1:23" hidden="1" x14ac:dyDescent="0.2">
      <c r="A2165" s="57"/>
      <c r="B2165" s="46"/>
      <c r="C2165" s="141" t="s">
        <v>707</v>
      </c>
      <c r="D2165" s="141"/>
      <c r="E2165" s="141"/>
      <c r="F2165" s="141"/>
      <c r="G2165" s="57"/>
      <c r="H2165" s="57"/>
      <c r="I2165" s="57"/>
      <c r="J2165" s="68"/>
      <c r="K2165" s="61"/>
      <c r="L2165" s="68"/>
      <c r="W2165" s="46" t="s">
        <v>707</v>
      </c>
    </row>
    <row r="2166" spans="1:23" hidden="1" x14ac:dyDescent="0.2">
      <c r="A2166" s="57"/>
      <c r="B2166" s="46"/>
      <c r="C2166" s="141" t="s">
        <v>708</v>
      </c>
      <c r="D2166" s="141"/>
      <c r="E2166" s="141"/>
      <c r="F2166" s="141"/>
      <c r="G2166" s="57"/>
      <c r="H2166" s="57"/>
      <c r="I2166" s="57"/>
      <c r="J2166" s="68"/>
      <c r="K2166" s="61"/>
      <c r="L2166" s="68"/>
      <c r="W2166" s="46" t="s">
        <v>708</v>
      </c>
    </row>
    <row r="2167" spans="1:23" hidden="1" x14ac:dyDescent="0.2">
      <c r="A2167" s="57"/>
      <c r="B2167" s="46"/>
      <c r="C2167" s="141" t="s">
        <v>709</v>
      </c>
      <c r="D2167" s="141"/>
      <c r="E2167" s="141"/>
      <c r="F2167" s="141"/>
      <c r="G2167" s="57"/>
      <c r="H2167" s="57"/>
      <c r="I2167" s="57"/>
      <c r="J2167" s="68"/>
      <c r="K2167" s="61"/>
      <c r="L2167" s="68"/>
      <c r="W2167" s="46" t="s">
        <v>709</v>
      </c>
    </row>
    <row r="2168" spans="1:23" ht="25.5" hidden="1" x14ac:dyDescent="0.2">
      <c r="A2168" s="57"/>
      <c r="B2168" s="46"/>
      <c r="C2168" s="141" t="s">
        <v>710</v>
      </c>
      <c r="D2168" s="141"/>
      <c r="E2168" s="141"/>
      <c r="F2168" s="141"/>
      <c r="G2168" s="57"/>
      <c r="H2168" s="57"/>
      <c r="I2168" s="57"/>
      <c r="J2168" s="68"/>
      <c r="K2168" s="61"/>
      <c r="L2168" s="68"/>
      <c r="W2168" s="46" t="s">
        <v>710</v>
      </c>
    </row>
    <row r="2169" spans="1:23" hidden="1" x14ac:dyDescent="0.2">
      <c r="A2169" s="57"/>
      <c r="B2169" s="46"/>
      <c r="C2169" s="141" t="s">
        <v>711</v>
      </c>
      <c r="D2169" s="141"/>
      <c r="E2169" s="141"/>
      <c r="F2169" s="141"/>
      <c r="G2169" s="57"/>
      <c r="H2169" s="57"/>
      <c r="I2169" s="57"/>
      <c r="J2169" s="68"/>
      <c r="K2169" s="61"/>
      <c r="L2169" s="68"/>
      <c r="W2169" s="46" t="s">
        <v>711</v>
      </c>
    </row>
    <row r="2170" spans="1:23" hidden="1" x14ac:dyDescent="0.2">
      <c r="A2170" s="57"/>
      <c r="B2170" s="46"/>
      <c r="C2170" s="141" t="s">
        <v>712</v>
      </c>
      <c r="D2170" s="141"/>
      <c r="E2170" s="141"/>
      <c r="F2170" s="141"/>
      <c r="G2170" s="57"/>
      <c r="H2170" s="57"/>
      <c r="I2170" s="57"/>
      <c r="J2170" s="68"/>
      <c r="K2170" s="61"/>
      <c r="L2170" s="68"/>
      <c r="W2170" s="46" t="s">
        <v>712</v>
      </c>
    </row>
    <row r="2171" spans="1:23" hidden="1" x14ac:dyDescent="0.2">
      <c r="A2171" s="57"/>
      <c r="B2171" s="46"/>
      <c r="C2171" s="141" t="s">
        <v>713</v>
      </c>
      <c r="D2171" s="141"/>
      <c r="E2171" s="141"/>
      <c r="F2171" s="141"/>
      <c r="G2171" s="57"/>
      <c r="H2171" s="57"/>
      <c r="I2171" s="57"/>
      <c r="J2171" s="68"/>
      <c r="K2171" s="61"/>
      <c r="L2171" s="68"/>
      <c r="W2171" s="46" t="s">
        <v>713</v>
      </c>
    </row>
    <row r="2172" spans="1:23" hidden="1" x14ac:dyDescent="0.2">
      <c r="A2172" s="57"/>
      <c r="B2172" s="46"/>
      <c r="C2172" s="141" t="s">
        <v>714</v>
      </c>
      <c r="D2172" s="141"/>
      <c r="E2172" s="141"/>
      <c r="F2172" s="141"/>
      <c r="G2172" s="57"/>
      <c r="H2172" s="57"/>
      <c r="I2172" s="57"/>
      <c r="J2172" s="68"/>
      <c r="K2172" s="61"/>
      <c r="L2172" s="68"/>
      <c r="W2172" s="46" t="s">
        <v>714</v>
      </c>
    </row>
    <row r="2173" spans="1:23" ht="25.5" hidden="1" x14ac:dyDescent="0.2">
      <c r="A2173" s="57"/>
      <c r="B2173" s="46"/>
      <c r="C2173" s="141" t="s">
        <v>715</v>
      </c>
      <c r="D2173" s="141"/>
      <c r="E2173" s="141"/>
      <c r="F2173" s="141"/>
      <c r="G2173" s="57"/>
      <c r="H2173" s="57"/>
      <c r="I2173" s="57"/>
      <c r="J2173" s="68"/>
      <c r="K2173" s="61"/>
      <c r="L2173" s="68"/>
      <c r="W2173" s="46" t="s">
        <v>715</v>
      </c>
    </row>
    <row r="2174" spans="1:23" hidden="1" x14ac:dyDescent="0.2">
      <c r="A2174" s="57"/>
      <c r="B2174" s="46"/>
      <c r="C2174" s="141" t="s">
        <v>716</v>
      </c>
      <c r="D2174" s="141"/>
      <c r="E2174" s="141"/>
      <c r="F2174" s="141"/>
      <c r="G2174" s="57"/>
      <c r="H2174" s="57"/>
      <c r="I2174" s="57"/>
      <c r="J2174" s="68"/>
      <c r="K2174" s="61"/>
      <c r="L2174" s="68"/>
      <c r="W2174" s="46" t="s">
        <v>716</v>
      </c>
    </row>
    <row r="2175" spans="1:23" hidden="1" x14ac:dyDescent="0.2">
      <c r="A2175" s="57"/>
      <c r="B2175" s="46"/>
      <c r="C2175" s="141" t="s">
        <v>717</v>
      </c>
      <c r="D2175" s="141"/>
      <c r="E2175" s="141"/>
      <c r="F2175" s="141"/>
      <c r="G2175" s="57"/>
      <c r="H2175" s="57"/>
      <c r="I2175" s="57"/>
      <c r="J2175" s="68"/>
      <c r="K2175" s="61"/>
      <c r="L2175" s="68"/>
      <c r="W2175" s="46" t="s">
        <v>717</v>
      </c>
    </row>
    <row r="2176" spans="1:23" hidden="1" x14ac:dyDescent="0.2">
      <c r="A2176" s="57"/>
      <c r="B2176" s="46"/>
      <c r="C2176" s="141" t="s">
        <v>718</v>
      </c>
      <c r="D2176" s="141"/>
      <c r="E2176" s="141"/>
      <c r="F2176" s="141"/>
      <c r="G2176" s="57"/>
      <c r="H2176" s="57"/>
      <c r="I2176" s="57"/>
      <c r="J2176" s="68"/>
      <c r="K2176" s="61"/>
      <c r="L2176" s="68"/>
      <c r="W2176" s="46" t="s">
        <v>718</v>
      </c>
    </row>
    <row r="2177" spans="1:23" hidden="1" x14ac:dyDescent="0.2">
      <c r="A2177" s="57"/>
      <c r="B2177" s="46"/>
      <c r="C2177" s="141" t="s">
        <v>719</v>
      </c>
      <c r="D2177" s="141"/>
      <c r="E2177" s="141"/>
      <c r="F2177" s="141"/>
      <c r="G2177" s="57"/>
      <c r="H2177" s="57"/>
      <c r="I2177" s="57"/>
      <c r="J2177" s="68"/>
      <c r="K2177" s="61"/>
      <c r="L2177" s="68"/>
      <c r="W2177" s="46" t="s">
        <v>719</v>
      </c>
    </row>
    <row r="2178" spans="1:23" hidden="1" x14ac:dyDescent="0.2">
      <c r="A2178" s="57"/>
      <c r="B2178" s="46"/>
      <c r="C2178" s="141" t="s">
        <v>720</v>
      </c>
      <c r="D2178" s="141"/>
      <c r="E2178" s="141"/>
      <c r="F2178" s="141"/>
      <c r="G2178" s="57"/>
      <c r="H2178" s="57"/>
      <c r="I2178" s="57"/>
      <c r="J2178" s="68"/>
      <c r="K2178" s="61"/>
      <c r="L2178" s="68"/>
      <c r="W2178" s="46" t="s">
        <v>720</v>
      </c>
    </row>
    <row r="2179" spans="1:23" hidden="1" x14ac:dyDescent="0.2">
      <c r="A2179" s="57"/>
      <c r="B2179" s="46"/>
      <c r="C2179" s="141" t="s">
        <v>721</v>
      </c>
      <c r="D2179" s="141"/>
      <c r="E2179" s="141"/>
      <c r="F2179" s="141"/>
      <c r="G2179" s="57"/>
      <c r="H2179" s="57"/>
      <c r="I2179" s="57"/>
      <c r="J2179" s="68"/>
      <c r="K2179" s="61"/>
      <c r="L2179" s="68"/>
      <c r="W2179" s="46" t="s">
        <v>721</v>
      </c>
    </row>
    <row r="2180" spans="1:23" hidden="1" x14ac:dyDescent="0.2">
      <c r="A2180" s="57"/>
      <c r="B2180" s="46"/>
      <c r="C2180" s="141" t="s">
        <v>722</v>
      </c>
      <c r="D2180" s="141"/>
      <c r="E2180" s="141"/>
      <c r="F2180" s="141"/>
      <c r="G2180" s="57"/>
      <c r="H2180" s="57"/>
      <c r="I2180" s="57"/>
      <c r="J2180" s="68"/>
      <c r="K2180" s="61"/>
      <c r="L2180" s="68"/>
      <c r="W2180" s="46" t="s">
        <v>722</v>
      </c>
    </row>
    <row r="2181" spans="1:23" ht="25.5" hidden="1" x14ac:dyDescent="0.2">
      <c r="A2181" s="57"/>
      <c r="B2181" s="46"/>
      <c r="C2181" s="141" t="s">
        <v>723</v>
      </c>
      <c r="D2181" s="141"/>
      <c r="E2181" s="141"/>
      <c r="F2181" s="141"/>
      <c r="G2181" s="57"/>
      <c r="H2181" s="57"/>
      <c r="I2181" s="57"/>
      <c r="J2181" s="68"/>
      <c r="K2181" s="61"/>
      <c r="L2181" s="68"/>
      <c r="W2181" s="46" t="s">
        <v>723</v>
      </c>
    </row>
    <row r="2182" spans="1:23" hidden="1" x14ac:dyDescent="0.2">
      <c r="A2182" s="57"/>
      <c r="B2182" s="46"/>
      <c r="C2182" s="141" t="s">
        <v>724</v>
      </c>
      <c r="D2182" s="141"/>
      <c r="E2182" s="141"/>
      <c r="F2182" s="141"/>
      <c r="G2182" s="57"/>
      <c r="H2182" s="57"/>
      <c r="I2182" s="57"/>
      <c r="J2182" s="68"/>
      <c r="K2182" s="61"/>
      <c r="L2182" s="68"/>
      <c r="W2182" s="46" t="s">
        <v>724</v>
      </c>
    </row>
    <row r="2183" spans="1:23" hidden="1" x14ac:dyDescent="0.2">
      <c r="A2183" s="57"/>
      <c r="B2183" s="46"/>
      <c r="C2183" s="141" t="s">
        <v>725</v>
      </c>
      <c r="D2183" s="141"/>
      <c r="E2183" s="141"/>
      <c r="F2183" s="141"/>
      <c r="G2183" s="57"/>
      <c r="H2183" s="57"/>
      <c r="I2183" s="57"/>
      <c r="J2183" s="68"/>
      <c r="K2183" s="61"/>
      <c r="L2183" s="68"/>
      <c r="W2183" s="46" t="s">
        <v>725</v>
      </c>
    </row>
    <row r="2184" spans="1:23" hidden="1" x14ac:dyDescent="0.2">
      <c r="A2184" s="57"/>
      <c r="B2184" s="46"/>
      <c r="C2184" s="141" t="s">
        <v>726</v>
      </c>
      <c r="D2184" s="141"/>
      <c r="E2184" s="141"/>
      <c r="F2184" s="141"/>
      <c r="G2184" s="57"/>
      <c r="H2184" s="57"/>
      <c r="I2184" s="57"/>
      <c r="J2184" s="68"/>
      <c r="K2184" s="61"/>
      <c r="L2184" s="68"/>
      <c r="W2184" s="46" t="s">
        <v>726</v>
      </c>
    </row>
    <row r="2185" spans="1:23" hidden="1" x14ac:dyDescent="0.2">
      <c r="A2185" s="57"/>
      <c r="B2185" s="46"/>
      <c r="C2185" s="141" t="s">
        <v>727</v>
      </c>
      <c r="D2185" s="141"/>
      <c r="E2185" s="141"/>
      <c r="F2185" s="141"/>
      <c r="G2185" s="57"/>
      <c r="H2185" s="57"/>
      <c r="I2185" s="57"/>
      <c r="J2185" s="68"/>
      <c r="K2185" s="61"/>
      <c r="L2185" s="68"/>
      <c r="W2185" s="46" t="s">
        <v>727</v>
      </c>
    </row>
    <row r="2186" spans="1:23" ht="25.5" hidden="1" x14ac:dyDescent="0.2">
      <c r="A2186" s="57"/>
      <c r="B2186" s="46"/>
      <c r="C2186" s="141" t="s">
        <v>728</v>
      </c>
      <c r="D2186" s="141"/>
      <c r="E2186" s="141"/>
      <c r="F2186" s="141"/>
      <c r="G2186" s="57"/>
      <c r="H2186" s="57"/>
      <c r="I2186" s="57"/>
      <c r="J2186" s="68"/>
      <c r="K2186" s="61"/>
      <c r="L2186" s="68"/>
      <c r="W2186" s="46" t="s">
        <v>728</v>
      </c>
    </row>
    <row r="2187" spans="1:23" hidden="1" x14ac:dyDescent="0.2">
      <c r="A2187" s="57"/>
      <c r="B2187" s="46"/>
      <c r="C2187" s="141" t="s">
        <v>729</v>
      </c>
      <c r="D2187" s="141"/>
      <c r="E2187" s="141"/>
      <c r="F2187" s="141"/>
      <c r="G2187" s="57"/>
      <c r="H2187" s="57"/>
      <c r="I2187" s="57"/>
      <c r="J2187" s="68"/>
      <c r="K2187" s="61"/>
      <c r="L2187" s="71">
        <v>4088846.15</v>
      </c>
      <c r="W2187" s="46" t="s">
        <v>729</v>
      </c>
    </row>
    <row r="2188" spans="1:23" hidden="1" x14ac:dyDescent="0.2">
      <c r="A2188" s="57"/>
      <c r="B2188" s="46"/>
      <c r="C2188" s="141" t="s">
        <v>730</v>
      </c>
      <c r="D2188" s="141"/>
      <c r="E2188" s="141"/>
      <c r="F2188" s="141"/>
      <c r="G2188" s="57"/>
      <c r="H2188" s="57"/>
      <c r="I2188" s="57"/>
      <c r="J2188" s="68"/>
      <c r="K2188" s="61"/>
      <c r="L2188" s="70">
        <v>29511.77</v>
      </c>
      <c r="W2188" s="46" t="s">
        <v>730</v>
      </c>
    </row>
    <row r="2189" spans="1:23" hidden="1" x14ac:dyDescent="0.2">
      <c r="A2189" s="57"/>
      <c r="B2189" s="46"/>
      <c r="C2189" s="141" t="s">
        <v>731</v>
      </c>
      <c r="D2189" s="141"/>
      <c r="E2189" s="141"/>
      <c r="F2189" s="141"/>
      <c r="G2189" s="57"/>
      <c r="H2189" s="57"/>
      <c r="I2189" s="57"/>
      <c r="J2189" s="68"/>
      <c r="K2189" s="61"/>
      <c r="L2189" s="70">
        <v>97734.64</v>
      </c>
      <c r="W2189" s="46" t="s">
        <v>731</v>
      </c>
    </row>
    <row r="2190" spans="1:23" hidden="1" x14ac:dyDescent="0.2">
      <c r="A2190" s="57"/>
      <c r="B2190" s="46"/>
      <c r="C2190" s="141" t="s">
        <v>732</v>
      </c>
      <c r="D2190" s="141"/>
      <c r="E2190" s="141"/>
      <c r="F2190" s="141"/>
      <c r="G2190" s="57"/>
      <c r="H2190" s="57"/>
      <c r="I2190" s="57"/>
      <c r="J2190" s="68"/>
      <c r="K2190" s="61"/>
      <c r="L2190" s="71">
        <v>1998999.6</v>
      </c>
      <c r="W2190" s="46" t="s">
        <v>732</v>
      </c>
    </row>
    <row r="2191" spans="1:23" hidden="1" x14ac:dyDescent="0.2">
      <c r="A2191" s="57"/>
      <c r="B2191" s="46"/>
      <c r="C2191" s="141" t="s">
        <v>733</v>
      </c>
      <c r="D2191" s="141"/>
      <c r="E2191" s="141"/>
      <c r="F2191" s="141"/>
      <c r="G2191" s="57"/>
      <c r="H2191" s="57"/>
      <c r="I2191" s="57"/>
      <c r="J2191" s="68"/>
      <c r="K2191" s="61"/>
      <c r="L2191" s="68"/>
      <c r="W2191" s="46" t="s">
        <v>733</v>
      </c>
    </row>
    <row r="2192" spans="1:23" hidden="1" x14ac:dyDescent="0.2">
      <c r="A2192" s="57"/>
      <c r="B2192" s="46"/>
      <c r="C2192" s="141" t="s">
        <v>734</v>
      </c>
      <c r="D2192" s="141"/>
      <c r="E2192" s="141"/>
      <c r="F2192" s="141"/>
      <c r="G2192" s="57"/>
      <c r="H2192" s="57"/>
      <c r="I2192" s="57"/>
      <c r="J2192" s="68"/>
      <c r="K2192" s="61"/>
      <c r="L2192" s="71">
        <v>4097807.47</v>
      </c>
      <c r="W2192" s="46" t="s">
        <v>734</v>
      </c>
    </row>
    <row r="2193" spans="1:23" hidden="1" x14ac:dyDescent="0.2">
      <c r="A2193" s="57"/>
      <c r="B2193" s="46"/>
      <c r="C2193" s="141" t="s">
        <v>735</v>
      </c>
      <c r="D2193" s="141"/>
      <c r="E2193" s="141"/>
      <c r="F2193" s="141"/>
      <c r="G2193" s="57"/>
      <c r="H2193" s="57"/>
      <c r="I2193" s="57"/>
      <c r="J2193" s="68"/>
      <c r="K2193" s="61"/>
      <c r="L2193" s="71">
        <v>2011073.09</v>
      </c>
      <c r="W2193" s="46" t="s">
        <v>735</v>
      </c>
    </row>
    <row r="2194" spans="1:23" hidden="1" x14ac:dyDescent="0.2">
      <c r="A2194" s="57"/>
      <c r="B2194" s="46"/>
      <c r="C2194" s="141" t="s">
        <v>736</v>
      </c>
      <c r="D2194" s="141"/>
      <c r="E2194" s="141"/>
      <c r="F2194" s="141"/>
      <c r="G2194" s="57"/>
      <c r="H2194" s="57"/>
      <c r="I2194" s="57"/>
      <c r="J2194" s="68"/>
      <c r="K2194" s="61"/>
      <c r="L2194" s="71">
        <v>4186580.79</v>
      </c>
      <c r="W2194" s="46" t="s">
        <v>736</v>
      </c>
    </row>
    <row r="2195" spans="1:23" hidden="1" x14ac:dyDescent="0.2">
      <c r="A2195" s="57"/>
      <c r="B2195" s="46"/>
      <c r="C2195" s="141" t="s">
        <v>737</v>
      </c>
      <c r="D2195" s="141"/>
      <c r="E2195" s="141"/>
      <c r="F2195" s="141"/>
      <c r="G2195" s="57"/>
      <c r="H2195" s="57"/>
      <c r="I2195" s="57"/>
      <c r="J2195" s="68"/>
      <c r="K2195" s="61"/>
      <c r="L2195" s="71">
        <v>6215092.1600000001</v>
      </c>
      <c r="W2195" s="46" t="s">
        <v>737</v>
      </c>
    </row>
    <row r="2196" spans="1:23" hidden="1" x14ac:dyDescent="0.2">
      <c r="A2196" s="57"/>
      <c r="B2196" s="46"/>
      <c r="C2196" s="141" t="s">
        <v>738</v>
      </c>
      <c r="D2196" s="141"/>
      <c r="E2196" s="141"/>
      <c r="F2196" s="141"/>
      <c r="G2196" s="57"/>
      <c r="H2196" s="57"/>
      <c r="I2196" s="57"/>
      <c r="J2196" s="68"/>
      <c r="K2196" s="61"/>
      <c r="L2196" s="71">
        <v>12323972.720000001</v>
      </c>
      <c r="W2196" s="46" t="s">
        <v>738</v>
      </c>
    </row>
    <row r="2197" spans="1:23" hidden="1" x14ac:dyDescent="0.2">
      <c r="A2197" s="57"/>
      <c r="B2197" s="46"/>
      <c r="C2197" s="141" t="s">
        <v>24</v>
      </c>
      <c r="D2197" s="141"/>
      <c r="E2197" s="141"/>
      <c r="F2197" s="141"/>
      <c r="G2197" s="57"/>
      <c r="H2197" s="57"/>
      <c r="I2197" s="57"/>
      <c r="J2197" s="68"/>
      <c r="K2197" s="61"/>
      <c r="L2197" s="68"/>
      <c r="W2197" s="46" t="s">
        <v>24</v>
      </c>
    </row>
    <row r="2198" spans="1:23" hidden="1" x14ac:dyDescent="0.2">
      <c r="A2198" s="57"/>
      <c r="B2198" s="46"/>
      <c r="C2198" s="141" t="s">
        <v>739</v>
      </c>
      <c r="D2198" s="141"/>
      <c r="E2198" s="141"/>
      <c r="F2198" s="141"/>
      <c r="G2198" s="57"/>
      <c r="H2198" s="57"/>
      <c r="I2198" s="57"/>
      <c r="J2198" s="68"/>
      <c r="K2198" s="61"/>
      <c r="L2198" s="68"/>
      <c r="W2198" s="46" t="s">
        <v>739</v>
      </c>
    </row>
    <row r="2199" spans="1:23" ht="25.5" hidden="1" x14ac:dyDescent="0.2">
      <c r="A2199" s="57"/>
      <c r="B2199" s="46"/>
      <c r="C2199" s="141" t="s">
        <v>740</v>
      </c>
      <c r="D2199" s="141"/>
      <c r="E2199" s="141"/>
      <c r="F2199" s="141"/>
      <c r="G2199" s="57"/>
      <c r="H2199" s="57"/>
      <c r="I2199" s="57"/>
      <c r="J2199" s="68"/>
      <c r="K2199" s="61"/>
      <c r="L2199" s="68"/>
      <c r="W2199" s="46" t="s">
        <v>740</v>
      </c>
    </row>
    <row r="2200" spans="1:23" ht="25.5" hidden="1" x14ac:dyDescent="0.2">
      <c r="A2200" s="57"/>
      <c r="B2200" s="46"/>
      <c r="C2200" s="141" t="s">
        <v>741</v>
      </c>
      <c r="D2200" s="141"/>
      <c r="E2200" s="141"/>
      <c r="F2200" s="141"/>
      <c r="G2200" s="57"/>
      <c r="H2200" s="57"/>
      <c r="I2200" s="57"/>
      <c r="J2200" s="68"/>
      <c r="K2200" s="61"/>
      <c r="L2200" s="68"/>
      <c r="W2200" s="46" t="s">
        <v>741</v>
      </c>
    </row>
    <row r="2201" spans="1:23" hidden="1" x14ac:dyDescent="0.2">
      <c r="A2201" s="57"/>
      <c r="B2201" s="46"/>
      <c r="C2201" s="141" t="s">
        <v>742</v>
      </c>
      <c r="D2201" s="141"/>
      <c r="E2201" s="141"/>
      <c r="F2201" s="141"/>
      <c r="G2201" s="57"/>
      <c r="H2201" s="57"/>
      <c r="I2201" s="57"/>
      <c r="J2201" s="68"/>
      <c r="K2201" s="61"/>
      <c r="L2201" s="68"/>
      <c r="W2201" s="46" t="s">
        <v>742</v>
      </c>
    </row>
    <row r="2202" spans="1:23" ht="25.5" hidden="1" x14ac:dyDescent="0.2">
      <c r="A2202" s="57"/>
      <c r="B2202" s="46"/>
      <c r="C2202" s="141" t="s">
        <v>743</v>
      </c>
      <c r="D2202" s="141"/>
      <c r="E2202" s="141"/>
      <c r="F2202" s="141"/>
      <c r="G2202" s="57"/>
      <c r="H2202" s="57"/>
      <c r="I2202" s="57"/>
      <c r="J2202" s="68"/>
      <c r="K2202" s="61"/>
      <c r="L2202" s="68"/>
      <c r="W2202" s="46" t="s">
        <v>743</v>
      </c>
    </row>
    <row r="2203" spans="1:23" ht="25.5" hidden="1" x14ac:dyDescent="0.2">
      <c r="A2203" s="57"/>
      <c r="B2203" s="46"/>
      <c r="C2203" s="141" t="s">
        <v>744</v>
      </c>
      <c r="D2203" s="141"/>
      <c r="E2203" s="141"/>
      <c r="F2203" s="141"/>
      <c r="G2203" s="57"/>
      <c r="H2203" s="57"/>
      <c r="I2203" s="57"/>
      <c r="J2203" s="68"/>
      <c r="K2203" s="61"/>
      <c r="L2203" s="68"/>
      <c r="W2203" s="46" t="s">
        <v>744</v>
      </c>
    </row>
    <row r="2204" spans="1:23" hidden="1" x14ac:dyDescent="0.2">
      <c r="A2204" s="57"/>
      <c r="B2204" s="46"/>
      <c r="C2204" s="141" t="s">
        <v>745</v>
      </c>
      <c r="D2204" s="141"/>
      <c r="E2204" s="141"/>
      <c r="F2204" s="141"/>
      <c r="G2204" s="57"/>
      <c r="H2204" s="57"/>
      <c r="I2204" s="57"/>
      <c r="J2204" s="68"/>
      <c r="K2204" s="61"/>
      <c r="L2204" s="68"/>
      <c r="W2204" s="46" t="s">
        <v>745</v>
      </c>
    </row>
    <row r="2205" spans="1:23" ht="25.5" hidden="1" x14ac:dyDescent="0.2">
      <c r="A2205" s="57"/>
      <c r="B2205" s="46"/>
      <c r="C2205" s="141" t="s">
        <v>746</v>
      </c>
      <c r="D2205" s="141"/>
      <c r="E2205" s="141"/>
      <c r="F2205" s="141"/>
      <c r="G2205" s="57"/>
      <c r="H2205" s="57"/>
      <c r="I2205" s="57"/>
      <c r="J2205" s="68"/>
      <c r="K2205" s="61"/>
      <c r="L2205" s="68"/>
      <c r="W2205" s="46" t="s">
        <v>746</v>
      </c>
    </row>
    <row r="2206" spans="1:23" ht="25.5" hidden="1" x14ac:dyDescent="0.2">
      <c r="A2206" s="57"/>
      <c r="B2206" s="46"/>
      <c r="C2206" s="141" t="s">
        <v>747</v>
      </c>
      <c r="D2206" s="141"/>
      <c r="E2206" s="141"/>
      <c r="F2206" s="141"/>
      <c r="G2206" s="57"/>
      <c r="H2206" s="57"/>
      <c r="I2206" s="57"/>
      <c r="J2206" s="68"/>
      <c r="K2206" s="61"/>
      <c r="L2206" s="68"/>
      <c r="W2206" s="46" t="s">
        <v>747</v>
      </c>
    </row>
    <row r="2207" spans="1:23" hidden="1" x14ac:dyDescent="0.2">
      <c r="A2207" s="57"/>
      <c r="B2207" s="46"/>
      <c r="C2207" s="141" t="s">
        <v>748</v>
      </c>
      <c r="D2207" s="141"/>
      <c r="E2207" s="141"/>
      <c r="F2207" s="141"/>
      <c r="G2207" s="57"/>
      <c r="H2207" s="57"/>
      <c r="I2207" s="57"/>
      <c r="J2207" s="68"/>
      <c r="K2207" s="61"/>
      <c r="L2207" s="68"/>
      <c r="W2207" s="46" t="s">
        <v>748</v>
      </c>
    </row>
    <row r="2208" spans="1:23" ht="25.5" hidden="1" x14ac:dyDescent="0.2">
      <c r="A2208" s="57"/>
      <c r="B2208" s="46"/>
      <c r="C2208" s="141" t="s">
        <v>749</v>
      </c>
      <c r="D2208" s="141"/>
      <c r="E2208" s="141"/>
      <c r="F2208" s="141"/>
      <c r="G2208" s="57"/>
      <c r="H2208" s="57"/>
      <c r="I2208" s="57"/>
      <c r="J2208" s="68"/>
      <c r="K2208" s="61"/>
      <c r="L2208" s="68"/>
      <c r="W2208" s="46" t="s">
        <v>749</v>
      </c>
    </row>
    <row r="2209" spans="1:23" ht="25.5" hidden="1" x14ac:dyDescent="0.2">
      <c r="A2209" s="57"/>
      <c r="B2209" s="46"/>
      <c r="C2209" s="141" t="s">
        <v>750</v>
      </c>
      <c r="D2209" s="141"/>
      <c r="E2209" s="141"/>
      <c r="F2209" s="141"/>
      <c r="G2209" s="57"/>
      <c r="H2209" s="57"/>
      <c r="I2209" s="57"/>
      <c r="J2209" s="68"/>
      <c r="K2209" s="61"/>
      <c r="L2209" s="68"/>
      <c r="W2209" s="46" t="s">
        <v>750</v>
      </c>
    </row>
    <row r="2210" spans="1:23" hidden="1" x14ac:dyDescent="0.2">
      <c r="A2210" s="57"/>
      <c r="B2210" s="46"/>
      <c r="C2210" s="141" t="s">
        <v>751</v>
      </c>
      <c r="D2210" s="141"/>
      <c r="E2210" s="141"/>
      <c r="F2210" s="141"/>
      <c r="G2210" s="57"/>
      <c r="H2210" s="57"/>
      <c r="I2210" s="57"/>
      <c r="J2210" s="68"/>
      <c r="K2210" s="61"/>
      <c r="L2210" s="68"/>
      <c r="W2210" s="46" t="s">
        <v>751</v>
      </c>
    </row>
    <row r="2211" spans="1:23" ht="25.5" hidden="1" x14ac:dyDescent="0.2">
      <c r="A2211" s="57"/>
      <c r="B2211" s="46"/>
      <c r="C2211" s="141" t="s">
        <v>752</v>
      </c>
      <c r="D2211" s="141"/>
      <c r="E2211" s="141"/>
      <c r="F2211" s="141"/>
      <c r="G2211" s="57"/>
      <c r="H2211" s="57"/>
      <c r="I2211" s="57"/>
      <c r="J2211" s="68"/>
      <c r="K2211" s="61"/>
      <c r="L2211" s="68"/>
      <c r="W2211" s="46" t="s">
        <v>752</v>
      </c>
    </row>
    <row r="2212" spans="1:23" ht="25.5" hidden="1" x14ac:dyDescent="0.2">
      <c r="A2212" s="57"/>
      <c r="B2212" s="46"/>
      <c r="C2212" s="141" t="s">
        <v>753</v>
      </c>
      <c r="D2212" s="141"/>
      <c r="E2212" s="141"/>
      <c r="F2212" s="141"/>
      <c r="G2212" s="57"/>
      <c r="H2212" s="57"/>
      <c r="I2212" s="57"/>
      <c r="J2212" s="68"/>
      <c r="K2212" s="61"/>
      <c r="L2212" s="68"/>
      <c r="W2212" s="46" t="s">
        <v>753</v>
      </c>
    </row>
    <row r="2213" spans="1:23" hidden="1" x14ac:dyDescent="0.2">
      <c r="A2213" s="57"/>
      <c r="B2213" s="46"/>
      <c r="C2213" s="141" t="s">
        <v>754</v>
      </c>
      <c r="D2213" s="141"/>
      <c r="E2213" s="141"/>
      <c r="F2213" s="141"/>
      <c r="G2213" s="57"/>
      <c r="H2213" s="57"/>
      <c r="I2213" s="57"/>
      <c r="J2213" s="68"/>
      <c r="K2213" s="61"/>
      <c r="L2213" s="68"/>
      <c r="W2213" s="46" t="s">
        <v>754</v>
      </c>
    </row>
    <row r="2214" spans="1:23" ht="25.5" hidden="1" x14ac:dyDescent="0.2">
      <c r="A2214" s="57"/>
      <c r="B2214" s="46"/>
      <c r="C2214" s="141" t="s">
        <v>755</v>
      </c>
      <c r="D2214" s="141"/>
      <c r="E2214" s="141"/>
      <c r="F2214" s="141"/>
      <c r="G2214" s="57"/>
      <c r="H2214" s="57"/>
      <c r="I2214" s="57"/>
      <c r="J2214" s="68"/>
      <c r="K2214" s="61"/>
      <c r="L2214" s="68"/>
      <c r="W2214" s="46" t="s">
        <v>755</v>
      </c>
    </row>
    <row r="2215" spans="1:23" ht="25.5" hidden="1" x14ac:dyDescent="0.2">
      <c r="A2215" s="57"/>
      <c r="B2215" s="46"/>
      <c r="C2215" s="141" t="s">
        <v>756</v>
      </c>
      <c r="D2215" s="141"/>
      <c r="E2215" s="141"/>
      <c r="F2215" s="141"/>
      <c r="G2215" s="57"/>
      <c r="H2215" s="57"/>
      <c r="I2215" s="57"/>
      <c r="J2215" s="68"/>
      <c r="K2215" s="61"/>
      <c r="L2215" s="68"/>
      <c r="W2215" s="46" t="s">
        <v>756</v>
      </c>
    </row>
    <row r="2216" spans="1:23" hidden="1" x14ac:dyDescent="0.2">
      <c r="A2216" s="57"/>
      <c r="B2216" s="46"/>
      <c r="C2216" s="141" t="s">
        <v>757</v>
      </c>
      <c r="D2216" s="141"/>
      <c r="E2216" s="141"/>
      <c r="F2216" s="141"/>
      <c r="G2216" s="57"/>
      <c r="H2216" s="57"/>
      <c r="I2216" s="57"/>
      <c r="J2216" s="68"/>
      <c r="K2216" s="61"/>
      <c r="L2216" s="68"/>
      <c r="W2216" s="46" t="s">
        <v>757</v>
      </c>
    </row>
    <row r="2217" spans="1:23" ht="25.5" hidden="1" x14ac:dyDescent="0.2">
      <c r="A2217" s="57"/>
      <c r="B2217" s="46"/>
      <c r="C2217" s="141" t="s">
        <v>758</v>
      </c>
      <c r="D2217" s="141"/>
      <c r="E2217" s="141"/>
      <c r="F2217" s="141"/>
      <c r="G2217" s="57"/>
      <c r="H2217" s="57"/>
      <c r="I2217" s="57"/>
      <c r="J2217" s="68"/>
      <c r="K2217" s="61"/>
      <c r="L2217" s="68"/>
      <c r="W2217" s="46" t="s">
        <v>758</v>
      </c>
    </row>
    <row r="2218" spans="1:23" ht="25.5" hidden="1" x14ac:dyDescent="0.2">
      <c r="A2218" s="57"/>
      <c r="B2218" s="46"/>
      <c r="C2218" s="141" t="s">
        <v>759</v>
      </c>
      <c r="D2218" s="141"/>
      <c r="E2218" s="141"/>
      <c r="F2218" s="141"/>
      <c r="G2218" s="57"/>
      <c r="H2218" s="57"/>
      <c r="I2218" s="57"/>
      <c r="J2218" s="68"/>
      <c r="K2218" s="61"/>
      <c r="L2218" s="68"/>
      <c r="W2218" s="46" t="s">
        <v>759</v>
      </c>
    </row>
    <row r="2219" spans="1:23" hidden="1" x14ac:dyDescent="0.2">
      <c r="A2219" s="57"/>
      <c r="B2219" s="46"/>
      <c r="C2219" s="141" t="s">
        <v>760</v>
      </c>
      <c r="D2219" s="141"/>
      <c r="E2219" s="141"/>
      <c r="F2219" s="141"/>
      <c r="G2219" s="57"/>
      <c r="H2219" s="57"/>
      <c r="I2219" s="57"/>
      <c r="J2219" s="68"/>
      <c r="K2219" s="61"/>
      <c r="L2219" s="68"/>
      <c r="W2219" s="46" t="s">
        <v>760</v>
      </c>
    </row>
    <row r="2220" spans="1:23" ht="25.5" hidden="1" x14ac:dyDescent="0.2">
      <c r="A2220" s="57"/>
      <c r="B2220" s="46"/>
      <c r="C2220" s="141" t="s">
        <v>761</v>
      </c>
      <c r="D2220" s="141"/>
      <c r="E2220" s="141"/>
      <c r="F2220" s="141"/>
      <c r="G2220" s="57"/>
      <c r="H2220" s="57"/>
      <c r="I2220" s="57"/>
      <c r="J2220" s="68"/>
      <c r="K2220" s="61"/>
      <c r="L2220" s="68"/>
      <c r="W2220" s="46" t="s">
        <v>761</v>
      </c>
    </row>
    <row r="2221" spans="1:23" ht="25.5" hidden="1" x14ac:dyDescent="0.2">
      <c r="A2221" s="57"/>
      <c r="B2221" s="46"/>
      <c r="C2221" s="141" t="s">
        <v>762</v>
      </c>
      <c r="D2221" s="141"/>
      <c r="E2221" s="141"/>
      <c r="F2221" s="141"/>
      <c r="G2221" s="57"/>
      <c r="H2221" s="57"/>
      <c r="I2221" s="57"/>
      <c r="J2221" s="68"/>
      <c r="K2221" s="61"/>
      <c r="L2221" s="68"/>
      <c r="W2221" s="46" t="s">
        <v>762</v>
      </c>
    </row>
    <row r="2222" spans="1:23" hidden="1" x14ac:dyDescent="0.2">
      <c r="A2222" s="57"/>
      <c r="B2222" s="46"/>
      <c r="C2222" s="141" t="s">
        <v>763</v>
      </c>
      <c r="D2222" s="141"/>
      <c r="E2222" s="141"/>
      <c r="F2222" s="141"/>
      <c r="G2222" s="57"/>
      <c r="H2222" s="57"/>
      <c r="I2222" s="57"/>
      <c r="J2222" s="68"/>
      <c r="K2222" s="61"/>
      <c r="L2222" s="68"/>
      <c r="W2222" s="46" t="s">
        <v>763</v>
      </c>
    </row>
    <row r="2223" spans="1:23" ht="25.5" hidden="1" x14ac:dyDescent="0.2">
      <c r="A2223" s="57"/>
      <c r="B2223" s="46"/>
      <c r="C2223" s="141" t="s">
        <v>764</v>
      </c>
      <c r="D2223" s="141"/>
      <c r="E2223" s="141"/>
      <c r="F2223" s="141"/>
      <c r="G2223" s="57"/>
      <c r="H2223" s="57"/>
      <c r="I2223" s="57"/>
      <c r="J2223" s="68"/>
      <c r="K2223" s="61"/>
      <c r="L2223" s="68"/>
      <c r="W2223" s="46" t="s">
        <v>764</v>
      </c>
    </row>
    <row r="2224" spans="1:23" ht="25.5" hidden="1" x14ac:dyDescent="0.2">
      <c r="A2224" s="57"/>
      <c r="B2224" s="46"/>
      <c r="C2224" s="141" t="s">
        <v>765</v>
      </c>
      <c r="D2224" s="141"/>
      <c r="E2224" s="141"/>
      <c r="F2224" s="141"/>
      <c r="G2224" s="57"/>
      <c r="H2224" s="57"/>
      <c r="I2224" s="57"/>
      <c r="J2224" s="68"/>
      <c r="K2224" s="61"/>
      <c r="L2224" s="68"/>
      <c r="W2224" s="46" t="s">
        <v>765</v>
      </c>
    </row>
    <row r="2225" spans="1:24" hidden="1" x14ac:dyDescent="0.2">
      <c r="A2225" s="57"/>
      <c r="B2225" s="46"/>
      <c r="C2225" s="141" t="s">
        <v>766</v>
      </c>
      <c r="D2225" s="141"/>
      <c r="E2225" s="141"/>
      <c r="F2225" s="141"/>
      <c r="G2225" s="57"/>
      <c r="H2225" s="57"/>
      <c r="I2225" s="57"/>
      <c r="J2225" s="68"/>
      <c r="K2225" s="61"/>
      <c r="L2225" s="68"/>
      <c r="W2225" s="46" t="s">
        <v>766</v>
      </c>
    </row>
    <row r="2226" spans="1:24" ht="25.5" hidden="1" x14ac:dyDescent="0.2">
      <c r="A2226" s="57"/>
      <c r="B2226" s="46"/>
      <c r="C2226" s="141" t="s">
        <v>767</v>
      </c>
      <c r="D2226" s="141"/>
      <c r="E2226" s="141"/>
      <c r="F2226" s="141"/>
      <c r="G2226" s="57"/>
      <c r="H2226" s="57"/>
      <c r="I2226" s="57"/>
      <c r="J2226" s="68"/>
      <c r="K2226" s="61"/>
      <c r="L2226" s="68"/>
      <c r="W2226" s="46" t="s">
        <v>767</v>
      </c>
    </row>
    <row r="2227" spans="1:24" ht="25.5" hidden="1" x14ac:dyDescent="0.2">
      <c r="A2227" s="57"/>
      <c r="B2227" s="46"/>
      <c r="C2227" s="141" t="s">
        <v>768</v>
      </c>
      <c r="D2227" s="141"/>
      <c r="E2227" s="141"/>
      <c r="F2227" s="141"/>
      <c r="G2227" s="57"/>
      <c r="H2227" s="57"/>
      <c r="I2227" s="57"/>
      <c r="J2227" s="68"/>
      <c r="K2227" s="61"/>
      <c r="L2227" s="68"/>
      <c r="W2227" s="46" t="s">
        <v>768</v>
      </c>
    </row>
    <row r="2228" spans="1:24" hidden="1" x14ac:dyDescent="0.2">
      <c r="A2228" s="57"/>
      <c r="B2228" s="46"/>
      <c r="C2228" s="141" t="s">
        <v>769</v>
      </c>
      <c r="D2228" s="141"/>
      <c r="E2228" s="141"/>
      <c r="F2228" s="141"/>
      <c r="G2228" s="57"/>
      <c r="H2228" s="57"/>
      <c r="I2228" s="57"/>
      <c r="J2228" s="68"/>
      <c r="K2228" s="61"/>
      <c r="L2228" s="68"/>
      <c r="W2228" s="46" t="s">
        <v>769</v>
      </c>
    </row>
    <row r="2229" spans="1:24" hidden="1" x14ac:dyDescent="0.2">
      <c r="A2229" s="57"/>
      <c r="B2229" s="46"/>
      <c r="C2229" s="141" t="s">
        <v>770</v>
      </c>
      <c r="D2229" s="141"/>
      <c r="E2229" s="141"/>
      <c r="F2229" s="141"/>
      <c r="G2229" s="57"/>
      <c r="H2229" s="57"/>
      <c r="I2229" s="57"/>
      <c r="J2229" s="68"/>
      <c r="K2229" s="61"/>
      <c r="L2229" s="68"/>
      <c r="W2229" s="46" t="s">
        <v>770</v>
      </c>
    </row>
    <row r="2230" spans="1:24" ht="25.5" hidden="1" x14ac:dyDescent="0.2">
      <c r="A2230" s="57"/>
      <c r="B2230" s="46"/>
      <c r="C2230" s="141" t="s">
        <v>771</v>
      </c>
      <c r="D2230" s="141"/>
      <c r="E2230" s="141"/>
      <c r="F2230" s="141"/>
      <c r="G2230" s="57"/>
      <c r="H2230" s="57"/>
      <c r="I2230" s="57"/>
      <c r="J2230" s="68"/>
      <c r="K2230" s="61"/>
      <c r="L2230" s="68"/>
      <c r="W2230" s="46" t="s">
        <v>771</v>
      </c>
    </row>
    <row r="2231" spans="1:24" ht="25.5" hidden="1" x14ac:dyDescent="0.2">
      <c r="A2231" s="57"/>
      <c r="B2231" s="46"/>
      <c r="C2231" s="141" t="s">
        <v>772</v>
      </c>
      <c r="D2231" s="141"/>
      <c r="E2231" s="141"/>
      <c r="F2231" s="141"/>
      <c r="G2231" s="57"/>
      <c r="H2231" s="57"/>
      <c r="I2231" s="57"/>
      <c r="J2231" s="68"/>
      <c r="K2231" s="61"/>
      <c r="L2231" s="68"/>
      <c r="W2231" s="46" t="s">
        <v>772</v>
      </c>
    </row>
    <row r="2232" spans="1:24" hidden="1" x14ac:dyDescent="0.2">
      <c r="A2232" s="57"/>
      <c r="B2232" s="46"/>
      <c r="C2232" s="141" t="s">
        <v>773</v>
      </c>
      <c r="D2232" s="141"/>
      <c r="E2232" s="141"/>
      <c r="F2232" s="141"/>
      <c r="G2232" s="57"/>
      <c r="H2232" s="57"/>
      <c r="I2232" s="57"/>
      <c r="J2232" s="68"/>
      <c r="K2232" s="61"/>
      <c r="L2232" s="68"/>
      <c r="W2232" s="46" t="s">
        <v>773</v>
      </c>
    </row>
    <row r="2233" spans="1:24" ht="25.5" hidden="1" x14ac:dyDescent="0.2">
      <c r="A2233" s="57"/>
      <c r="B2233" s="46"/>
      <c r="C2233" s="141" t="s">
        <v>774</v>
      </c>
      <c r="D2233" s="141"/>
      <c r="E2233" s="141"/>
      <c r="F2233" s="141"/>
      <c r="G2233" s="57"/>
      <c r="H2233" s="57"/>
      <c r="I2233" s="57"/>
      <c r="J2233" s="68"/>
      <c r="K2233" s="61"/>
      <c r="L2233" s="68"/>
      <c r="W2233" s="46" t="s">
        <v>774</v>
      </c>
    </row>
    <row r="2234" spans="1:24" ht="25.5" hidden="1" x14ac:dyDescent="0.2">
      <c r="A2234" s="57"/>
      <c r="B2234" s="46"/>
      <c r="C2234" s="141" t="s">
        <v>775</v>
      </c>
      <c r="D2234" s="141"/>
      <c r="E2234" s="141"/>
      <c r="F2234" s="141"/>
      <c r="G2234" s="57"/>
      <c r="H2234" s="57"/>
      <c r="I2234" s="57"/>
      <c r="J2234" s="68"/>
      <c r="K2234" s="61"/>
      <c r="L2234" s="68"/>
      <c r="W2234" s="46" t="s">
        <v>775</v>
      </c>
    </row>
    <row r="2235" spans="1:24" hidden="1" x14ac:dyDescent="0.2">
      <c r="A2235" s="57"/>
      <c r="B2235" s="46"/>
      <c r="C2235" s="141" t="s">
        <v>776</v>
      </c>
      <c r="D2235" s="141"/>
      <c r="E2235" s="141"/>
      <c r="F2235" s="141"/>
      <c r="G2235" s="57"/>
      <c r="H2235" s="57"/>
      <c r="I2235" s="57"/>
      <c r="J2235" s="68"/>
      <c r="K2235" s="61"/>
      <c r="L2235" s="68"/>
      <c r="W2235" s="46" t="s">
        <v>776</v>
      </c>
    </row>
    <row r="2236" spans="1:24" x14ac:dyDescent="0.2">
      <c r="A2236" s="155" t="s">
        <v>1347</v>
      </c>
      <c r="B2236" s="155"/>
      <c r="C2236" s="155"/>
      <c r="D2236" s="155"/>
      <c r="E2236" s="155"/>
      <c r="F2236" s="155"/>
      <c r="G2236" s="155"/>
      <c r="H2236" s="155"/>
      <c r="I2236" s="155"/>
      <c r="J2236" s="155"/>
      <c r="K2236" s="155"/>
      <c r="L2236" s="155"/>
      <c r="O2236" s="56" t="s">
        <v>1347</v>
      </c>
    </row>
    <row r="2237" spans="1:24" x14ac:dyDescent="0.2">
      <c r="A2237" s="57"/>
      <c r="B2237" s="159" t="s">
        <v>1348</v>
      </c>
      <c r="C2237" s="159"/>
      <c r="D2237" s="159"/>
      <c r="E2237" s="159"/>
      <c r="F2237" s="159"/>
      <c r="G2237" s="159"/>
      <c r="H2237" s="159"/>
      <c r="I2237" s="159"/>
      <c r="J2237" s="159"/>
      <c r="K2237" s="159"/>
      <c r="L2237" s="159"/>
      <c r="X2237" s="65" t="s">
        <v>1348</v>
      </c>
    </row>
    <row r="2238" spans="1:24" ht="51" x14ac:dyDescent="0.2">
      <c r="A2238" s="57" t="s">
        <v>1349</v>
      </c>
      <c r="B2238" s="46" t="s">
        <v>1350</v>
      </c>
      <c r="C2238" s="46" t="s">
        <v>1351</v>
      </c>
      <c r="D2238" s="58" t="s">
        <v>160</v>
      </c>
      <c r="E2238" s="59">
        <v>0.23760000000000001</v>
      </c>
      <c r="F2238" s="60"/>
      <c r="G2238" s="59">
        <v>0.23760000000000001</v>
      </c>
      <c r="H2238" s="57"/>
      <c r="I2238" s="57"/>
      <c r="J2238" s="57"/>
      <c r="K2238" s="57"/>
      <c r="L2238" s="57"/>
    </row>
    <row r="2239" spans="1:24" x14ac:dyDescent="0.2">
      <c r="A2239" s="57"/>
      <c r="B2239" s="57"/>
      <c r="C2239" s="145" t="s">
        <v>1352</v>
      </c>
      <c r="D2239" s="145"/>
      <c r="E2239" s="145"/>
      <c r="F2239" s="145"/>
      <c r="G2239" s="145"/>
      <c r="H2239" s="145"/>
      <c r="I2239" s="145"/>
      <c r="J2239" s="145"/>
      <c r="K2239" s="145"/>
      <c r="L2239" s="145"/>
    </row>
    <row r="2240" spans="1:24" x14ac:dyDescent="0.2">
      <c r="A2240" s="57"/>
      <c r="B2240" s="61" t="s">
        <v>22</v>
      </c>
      <c r="C2240" s="57" t="s">
        <v>161</v>
      </c>
      <c r="D2240" s="62" t="s">
        <v>162</v>
      </c>
      <c r="E2240" s="57"/>
      <c r="F2240" s="57"/>
      <c r="G2240" s="63">
        <v>47.284776000000001</v>
      </c>
      <c r="H2240" s="57"/>
      <c r="I2240" s="57"/>
      <c r="J2240" s="57"/>
      <c r="K2240" s="57"/>
      <c r="L2240" s="72">
        <v>18093.52</v>
      </c>
    </row>
    <row r="2241" spans="1:12" outlineLevel="1" x14ac:dyDescent="0.2">
      <c r="A2241" s="57"/>
      <c r="B2241" s="46" t="s">
        <v>388</v>
      </c>
      <c r="C2241" s="65" t="s">
        <v>389</v>
      </c>
      <c r="D2241" s="58" t="s">
        <v>162</v>
      </c>
      <c r="E2241" s="66">
        <v>199.01</v>
      </c>
      <c r="F2241" s="60"/>
      <c r="G2241" s="67">
        <v>47.284776000000001</v>
      </c>
      <c r="H2241" s="68"/>
      <c r="I2241" s="69"/>
      <c r="J2241" s="70">
        <v>382.65</v>
      </c>
      <c r="K2241" s="60"/>
      <c r="L2241" s="70">
        <v>18093.52</v>
      </c>
    </row>
    <row r="2242" spans="1:12" outlineLevel="1" x14ac:dyDescent="0.2">
      <c r="A2242" s="57"/>
      <c r="B2242" s="57"/>
      <c r="C2242" s="145" t="s">
        <v>1353</v>
      </c>
      <c r="D2242" s="145"/>
      <c r="E2242" s="145"/>
      <c r="F2242" s="145"/>
      <c r="G2242" s="145"/>
      <c r="H2242" s="145"/>
      <c r="I2242" s="145"/>
      <c r="J2242" s="145"/>
      <c r="K2242" s="145"/>
      <c r="L2242" s="145"/>
    </row>
    <row r="2243" spans="1:12" x14ac:dyDescent="0.2">
      <c r="A2243" s="57"/>
      <c r="B2243" s="61" t="s">
        <v>23</v>
      </c>
      <c r="C2243" s="57" t="s">
        <v>166</v>
      </c>
      <c r="D2243" s="57"/>
      <c r="E2243" s="57"/>
      <c r="F2243" s="57"/>
      <c r="G2243" s="57"/>
      <c r="H2243" s="57"/>
      <c r="I2243" s="57"/>
      <c r="J2243" s="57"/>
      <c r="K2243" s="57"/>
      <c r="L2243" s="72">
        <v>522.11</v>
      </c>
    </row>
    <row r="2244" spans="1:12" x14ac:dyDescent="0.2">
      <c r="A2244" s="57"/>
      <c r="B2244" s="61"/>
      <c r="C2244" s="73" t="s">
        <v>167</v>
      </c>
      <c r="D2244" s="74" t="s">
        <v>162</v>
      </c>
      <c r="E2244" s="57"/>
      <c r="F2244" s="57"/>
      <c r="G2244" s="75">
        <v>1.0288079999999999</v>
      </c>
      <c r="H2244" s="57"/>
      <c r="I2244" s="57"/>
      <c r="J2244" s="57"/>
      <c r="K2244" s="57"/>
      <c r="L2244" s="72">
        <v>415.56</v>
      </c>
    </row>
    <row r="2245" spans="1:12" ht="38.25" outlineLevel="1" x14ac:dyDescent="0.2">
      <c r="A2245" s="57"/>
      <c r="B2245" s="46" t="s">
        <v>168</v>
      </c>
      <c r="C2245" s="46" t="s">
        <v>169</v>
      </c>
      <c r="D2245" s="58" t="s">
        <v>170</v>
      </c>
      <c r="E2245" s="66">
        <v>1.05</v>
      </c>
      <c r="F2245" s="60"/>
      <c r="G2245" s="79">
        <v>0.24948000000000001</v>
      </c>
      <c r="H2245" s="70">
        <v>37.32</v>
      </c>
      <c r="I2245" s="76">
        <v>1.53</v>
      </c>
      <c r="J2245" s="70">
        <v>57.1</v>
      </c>
      <c r="K2245" s="60"/>
      <c r="L2245" s="70">
        <v>14.25</v>
      </c>
    </row>
    <row r="2246" spans="1:12" outlineLevel="1" x14ac:dyDescent="0.2">
      <c r="A2246" s="57"/>
      <c r="B2246" s="57"/>
      <c r="C2246" s="145" t="s">
        <v>1354</v>
      </c>
      <c r="D2246" s="145"/>
      <c r="E2246" s="145"/>
      <c r="F2246" s="145"/>
      <c r="G2246" s="145"/>
      <c r="H2246" s="145"/>
      <c r="I2246" s="145"/>
      <c r="J2246" s="145"/>
      <c r="K2246" s="145"/>
      <c r="L2246" s="145"/>
    </row>
    <row r="2247" spans="1:12" outlineLevel="1" x14ac:dyDescent="0.2">
      <c r="A2247" s="57"/>
      <c r="B2247" s="46" t="s">
        <v>172</v>
      </c>
      <c r="C2247" s="65" t="s">
        <v>173</v>
      </c>
      <c r="D2247" s="58" t="s">
        <v>162</v>
      </c>
      <c r="E2247" s="66">
        <v>1.05</v>
      </c>
      <c r="F2247" s="60"/>
      <c r="G2247" s="79">
        <v>0.24948000000000001</v>
      </c>
      <c r="H2247" s="68"/>
      <c r="I2247" s="69"/>
      <c r="J2247" s="70">
        <v>368.71</v>
      </c>
      <c r="K2247" s="60"/>
      <c r="L2247" s="70">
        <v>91.99</v>
      </c>
    </row>
    <row r="2248" spans="1:12" outlineLevel="1" x14ac:dyDescent="0.2">
      <c r="A2248" s="57"/>
      <c r="B2248" s="57"/>
      <c r="C2248" s="145" t="s">
        <v>1355</v>
      </c>
      <c r="D2248" s="145"/>
      <c r="E2248" s="145"/>
      <c r="F2248" s="145"/>
      <c r="G2248" s="145"/>
      <c r="H2248" s="145"/>
      <c r="I2248" s="145"/>
      <c r="J2248" s="145"/>
      <c r="K2248" s="145"/>
      <c r="L2248" s="145"/>
    </row>
    <row r="2249" spans="1:12" ht="25.5" outlineLevel="1" x14ac:dyDescent="0.2">
      <c r="A2249" s="57"/>
      <c r="B2249" s="46" t="s">
        <v>254</v>
      </c>
      <c r="C2249" s="46" t="s">
        <v>255</v>
      </c>
      <c r="D2249" s="58" t="s">
        <v>170</v>
      </c>
      <c r="E2249" s="66">
        <v>3.28</v>
      </c>
      <c r="F2249" s="60"/>
      <c r="G2249" s="67">
        <v>0.77932800000000002</v>
      </c>
      <c r="H2249" s="68"/>
      <c r="I2249" s="69"/>
      <c r="J2249" s="70">
        <v>651.66999999999996</v>
      </c>
      <c r="K2249" s="60"/>
      <c r="L2249" s="70">
        <v>507.86</v>
      </c>
    </row>
    <row r="2250" spans="1:12" outlineLevel="1" x14ac:dyDescent="0.2">
      <c r="A2250" s="57"/>
      <c r="B2250" s="57"/>
      <c r="C2250" s="145" t="s">
        <v>1356</v>
      </c>
      <c r="D2250" s="145"/>
      <c r="E2250" s="145"/>
      <c r="F2250" s="145"/>
      <c r="G2250" s="145"/>
      <c r="H2250" s="145"/>
      <c r="I2250" s="145"/>
      <c r="J2250" s="145"/>
      <c r="K2250" s="145"/>
      <c r="L2250" s="145"/>
    </row>
    <row r="2251" spans="1:12" outlineLevel="1" x14ac:dyDescent="0.2">
      <c r="A2251" s="57"/>
      <c r="B2251" s="46" t="s">
        <v>257</v>
      </c>
      <c r="C2251" s="65" t="s">
        <v>258</v>
      </c>
      <c r="D2251" s="58" t="s">
        <v>162</v>
      </c>
      <c r="E2251" s="66">
        <v>3.28</v>
      </c>
      <c r="F2251" s="60"/>
      <c r="G2251" s="67">
        <v>0.77932800000000002</v>
      </c>
      <c r="H2251" s="68"/>
      <c r="I2251" s="69"/>
      <c r="J2251" s="70">
        <v>415.19</v>
      </c>
      <c r="K2251" s="60"/>
      <c r="L2251" s="70">
        <v>323.57</v>
      </c>
    </row>
    <row r="2252" spans="1:12" outlineLevel="1" x14ac:dyDescent="0.2">
      <c r="A2252" s="57"/>
      <c r="B2252" s="57"/>
      <c r="C2252" s="145" t="s">
        <v>1357</v>
      </c>
      <c r="D2252" s="145"/>
      <c r="E2252" s="145"/>
      <c r="F2252" s="145"/>
      <c r="G2252" s="145"/>
      <c r="H2252" s="145"/>
      <c r="I2252" s="145"/>
      <c r="J2252" s="145"/>
      <c r="K2252" s="145"/>
      <c r="L2252" s="145"/>
    </row>
    <row r="2253" spans="1:12" x14ac:dyDescent="0.2">
      <c r="A2253" s="57"/>
      <c r="B2253" s="61" t="s">
        <v>25</v>
      </c>
      <c r="C2253" s="57" t="s">
        <v>175</v>
      </c>
      <c r="D2253" s="57"/>
      <c r="E2253" s="57"/>
      <c r="F2253" s="57"/>
      <c r="G2253" s="57"/>
      <c r="H2253" s="57"/>
      <c r="I2253" s="57"/>
      <c r="J2253" s="57"/>
      <c r="K2253" s="57"/>
      <c r="L2253" s="72">
        <v>14211.16</v>
      </c>
    </row>
    <row r="2254" spans="1:12" outlineLevel="1" x14ac:dyDescent="0.2">
      <c r="A2254" s="57"/>
      <c r="B2254" s="46" t="s">
        <v>263</v>
      </c>
      <c r="C2254" s="46" t="s">
        <v>264</v>
      </c>
      <c r="D2254" s="58" t="s">
        <v>265</v>
      </c>
      <c r="E2254" s="66">
        <v>24.39</v>
      </c>
      <c r="F2254" s="60"/>
      <c r="G2254" s="67">
        <v>5.795064</v>
      </c>
      <c r="H2254" s="68"/>
      <c r="I2254" s="69"/>
      <c r="J2254" s="70">
        <v>9.16</v>
      </c>
      <c r="K2254" s="60"/>
      <c r="L2254" s="70">
        <v>53.08</v>
      </c>
    </row>
    <row r="2255" spans="1:12" outlineLevel="1" x14ac:dyDescent="0.2">
      <c r="A2255" s="57"/>
      <c r="B2255" s="57"/>
      <c r="C2255" s="145" t="s">
        <v>1358</v>
      </c>
      <c r="D2255" s="145"/>
      <c r="E2255" s="145"/>
      <c r="F2255" s="145"/>
      <c r="G2255" s="145"/>
      <c r="H2255" s="145"/>
      <c r="I2255" s="145"/>
      <c r="J2255" s="145"/>
      <c r="K2255" s="145"/>
      <c r="L2255" s="145"/>
    </row>
    <row r="2256" spans="1:12" ht="102" outlineLevel="1" x14ac:dyDescent="0.2">
      <c r="A2256" s="57"/>
      <c r="B2256" s="46" t="s">
        <v>1359</v>
      </c>
      <c r="C2256" s="46" t="s">
        <v>1360</v>
      </c>
      <c r="D2256" s="58" t="s">
        <v>1121</v>
      </c>
      <c r="E2256" s="83">
        <v>445</v>
      </c>
      <c r="F2256" s="60"/>
      <c r="G2256" s="91">
        <v>105.732</v>
      </c>
      <c r="H2256" s="70">
        <v>24.39</v>
      </c>
      <c r="I2256" s="76">
        <v>1.52</v>
      </c>
      <c r="J2256" s="70">
        <v>37.07</v>
      </c>
      <c r="K2256" s="60"/>
      <c r="L2256" s="70">
        <v>3919.49</v>
      </c>
    </row>
    <row r="2257" spans="1:12" outlineLevel="1" x14ac:dyDescent="0.2">
      <c r="A2257" s="57"/>
      <c r="B2257" s="57"/>
      <c r="C2257" s="145" t="s">
        <v>1361</v>
      </c>
      <c r="D2257" s="145"/>
      <c r="E2257" s="145"/>
      <c r="F2257" s="145"/>
      <c r="G2257" s="145"/>
      <c r="H2257" s="145"/>
      <c r="I2257" s="145"/>
      <c r="J2257" s="145"/>
      <c r="K2257" s="145"/>
      <c r="L2257" s="145"/>
    </row>
    <row r="2258" spans="1:12" ht="102" outlineLevel="1" x14ac:dyDescent="0.2">
      <c r="A2258" s="57"/>
      <c r="B2258" s="46" t="s">
        <v>1362</v>
      </c>
      <c r="C2258" s="46" t="s">
        <v>1363</v>
      </c>
      <c r="D2258" s="58" t="s">
        <v>347</v>
      </c>
      <c r="E2258" s="78">
        <v>29.3</v>
      </c>
      <c r="F2258" s="60"/>
      <c r="G2258" s="79">
        <v>6.9616800000000003</v>
      </c>
      <c r="H2258" s="70">
        <v>158.82</v>
      </c>
      <c r="I2258" s="76">
        <v>1.52</v>
      </c>
      <c r="J2258" s="70">
        <v>241.41</v>
      </c>
      <c r="K2258" s="60"/>
      <c r="L2258" s="70">
        <v>1680.62</v>
      </c>
    </row>
    <row r="2259" spans="1:12" outlineLevel="1" x14ac:dyDescent="0.2">
      <c r="A2259" s="57"/>
      <c r="B2259" s="57"/>
      <c r="C2259" s="145" t="s">
        <v>1364</v>
      </c>
      <c r="D2259" s="145"/>
      <c r="E2259" s="145"/>
      <c r="F2259" s="145"/>
      <c r="G2259" s="145"/>
      <c r="H2259" s="145"/>
      <c r="I2259" s="145"/>
      <c r="J2259" s="145"/>
      <c r="K2259" s="145"/>
      <c r="L2259" s="145"/>
    </row>
    <row r="2260" spans="1:12" ht="38.25" outlineLevel="1" x14ac:dyDescent="0.2">
      <c r="A2260" s="57"/>
      <c r="B2260" s="46" t="s">
        <v>1365</v>
      </c>
      <c r="C2260" s="46" t="s">
        <v>1366</v>
      </c>
      <c r="D2260" s="58" t="s">
        <v>276</v>
      </c>
      <c r="E2260" s="66">
        <v>92.63</v>
      </c>
      <c r="F2260" s="60"/>
      <c r="G2260" s="67">
        <v>22.008887999999999</v>
      </c>
      <c r="H2260" s="70">
        <v>241.35</v>
      </c>
      <c r="I2260" s="76">
        <v>1.1100000000000001</v>
      </c>
      <c r="J2260" s="70">
        <v>267.89999999999998</v>
      </c>
      <c r="K2260" s="60"/>
      <c r="L2260" s="70">
        <v>5896.18</v>
      </c>
    </row>
    <row r="2261" spans="1:12" outlineLevel="1" x14ac:dyDescent="0.2">
      <c r="A2261" s="57"/>
      <c r="B2261" s="57"/>
      <c r="C2261" s="145" t="s">
        <v>1367</v>
      </c>
      <c r="D2261" s="145"/>
      <c r="E2261" s="145"/>
      <c r="F2261" s="145"/>
      <c r="G2261" s="145"/>
      <c r="H2261" s="145"/>
      <c r="I2261" s="145"/>
      <c r="J2261" s="145"/>
      <c r="K2261" s="145"/>
      <c r="L2261" s="145"/>
    </row>
    <row r="2262" spans="1:12" ht="38.25" outlineLevel="1" x14ac:dyDescent="0.2">
      <c r="A2262" s="57"/>
      <c r="B2262" s="46" t="s">
        <v>1368</v>
      </c>
      <c r="C2262" s="46" t="s">
        <v>1369</v>
      </c>
      <c r="D2262" s="58" t="s">
        <v>1370</v>
      </c>
      <c r="E2262" s="78">
        <v>65.2</v>
      </c>
      <c r="F2262" s="60"/>
      <c r="G2262" s="79">
        <v>15.49152</v>
      </c>
      <c r="H2262" s="70">
        <v>92.73</v>
      </c>
      <c r="I2262" s="95">
        <v>1.3</v>
      </c>
      <c r="J2262" s="70">
        <v>120.55</v>
      </c>
      <c r="K2262" s="60"/>
      <c r="L2262" s="70">
        <v>1867.5</v>
      </c>
    </row>
    <row r="2263" spans="1:12" outlineLevel="1" x14ac:dyDescent="0.2">
      <c r="A2263" s="57"/>
      <c r="B2263" s="57"/>
      <c r="C2263" s="145" t="s">
        <v>1371</v>
      </c>
      <c r="D2263" s="145"/>
      <c r="E2263" s="145"/>
      <c r="F2263" s="145"/>
      <c r="G2263" s="145"/>
      <c r="H2263" s="145"/>
      <c r="I2263" s="145"/>
      <c r="J2263" s="145"/>
      <c r="K2263" s="145"/>
      <c r="L2263" s="145"/>
    </row>
    <row r="2264" spans="1:12" outlineLevel="1" x14ac:dyDescent="0.2">
      <c r="A2264" s="57"/>
      <c r="B2264" s="46" t="s">
        <v>1372</v>
      </c>
      <c r="C2264" s="46" t="s">
        <v>1373</v>
      </c>
      <c r="D2264" s="58" t="s">
        <v>226</v>
      </c>
      <c r="E2264" s="83">
        <v>8</v>
      </c>
      <c r="F2264" s="60"/>
      <c r="G2264" s="59">
        <v>1.9008</v>
      </c>
      <c r="H2264" s="70">
        <v>369.8</v>
      </c>
      <c r="I2264" s="76">
        <v>1.1299999999999999</v>
      </c>
      <c r="J2264" s="70">
        <v>417.87</v>
      </c>
      <c r="K2264" s="60"/>
      <c r="L2264" s="70">
        <v>794.29</v>
      </c>
    </row>
    <row r="2265" spans="1:12" outlineLevel="1" x14ac:dyDescent="0.2">
      <c r="A2265" s="57"/>
      <c r="B2265" s="57"/>
      <c r="C2265" s="145" t="s">
        <v>1374</v>
      </c>
      <c r="D2265" s="145"/>
      <c r="E2265" s="145"/>
      <c r="F2265" s="145"/>
      <c r="G2265" s="145"/>
      <c r="H2265" s="145"/>
      <c r="I2265" s="145"/>
      <c r="J2265" s="145"/>
      <c r="K2265" s="145"/>
      <c r="L2265" s="145"/>
    </row>
    <row r="2266" spans="1:12" ht="25.5" outlineLevel="1" x14ac:dyDescent="0.2">
      <c r="A2266" s="57"/>
      <c r="B2266" s="46" t="s">
        <v>1375</v>
      </c>
      <c r="C2266" s="46" t="s">
        <v>1376</v>
      </c>
      <c r="D2266" s="58" t="s">
        <v>243</v>
      </c>
      <c r="E2266" s="83">
        <v>100</v>
      </c>
      <c r="F2266" s="60"/>
      <c r="G2266" s="66">
        <v>23.76</v>
      </c>
      <c r="H2266" s="68"/>
      <c r="I2266" s="69"/>
      <c r="J2266" s="68"/>
      <c r="K2266" s="60"/>
      <c r="L2266" s="68"/>
    </row>
    <row r="2267" spans="1:12" x14ac:dyDescent="0.2">
      <c r="A2267" s="57"/>
      <c r="B2267" s="57"/>
      <c r="C2267" s="80" t="s">
        <v>180</v>
      </c>
      <c r="D2267" s="81"/>
      <c r="E2267" s="81"/>
      <c r="F2267" s="81"/>
      <c r="G2267" s="81"/>
      <c r="H2267" s="81"/>
      <c r="I2267" s="81"/>
      <c r="J2267" s="81"/>
      <c r="K2267" s="81"/>
      <c r="L2267" s="89">
        <v>33242.35</v>
      </c>
    </row>
    <row r="2268" spans="1:12" ht="76.5" x14ac:dyDescent="0.2">
      <c r="A2268" s="57" t="s">
        <v>1377</v>
      </c>
      <c r="B2268" s="46" t="s">
        <v>1378</v>
      </c>
      <c r="C2268" s="46" t="s">
        <v>1379</v>
      </c>
      <c r="D2268" s="58" t="s">
        <v>243</v>
      </c>
      <c r="E2268" s="100">
        <v>89.909090899999995</v>
      </c>
      <c r="F2268" s="60"/>
      <c r="G2268" s="66">
        <v>21.36</v>
      </c>
      <c r="H2268" s="70">
        <v>9144.5499999999993</v>
      </c>
      <c r="I2268" s="76">
        <v>1.36</v>
      </c>
      <c r="J2268" s="70">
        <v>12436.59</v>
      </c>
      <c r="K2268" s="60"/>
      <c r="L2268" s="71">
        <v>265645.56</v>
      </c>
    </row>
    <row r="2269" spans="1:12" x14ac:dyDescent="0.2">
      <c r="A2269" s="57"/>
      <c r="B2269" s="57"/>
      <c r="C2269" s="145" t="s">
        <v>1380</v>
      </c>
      <c r="D2269" s="145"/>
      <c r="E2269" s="145"/>
      <c r="F2269" s="145"/>
      <c r="G2269" s="145"/>
      <c r="H2269" s="145"/>
      <c r="I2269" s="145"/>
      <c r="J2269" s="145"/>
      <c r="K2269" s="145"/>
      <c r="L2269" s="145"/>
    </row>
    <row r="2270" spans="1:12" outlineLevel="1" x14ac:dyDescent="0.2">
      <c r="A2270" s="57"/>
      <c r="B2270" s="57"/>
      <c r="C2270" s="57" t="s">
        <v>181</v>
      </c>
      <c r="D2270" s="57"/>
      <c r="E2270" s="57"/>
      <c r="F2270" s="57"/>
      <c r="G2270" s="57"/>
      <c r="H2270" s="57"/>
      <c r="I2270" s="57"/>
      <c r="J2270" s="57"/>
      <c r="K2270" s="57"/>
      <c r="L2270" s="70">
        <v>18509.080000000002</v>
      </c>
    </row>
    <row r="2271" spans="1:12" outlineLevel="1" x14ac:dyDescent="0.2">
      <c r="A2271" s="57"/>
      <c r="B2271" s="46" t="s">
        <v>476</v>
      </c>
      <c r="C2271" s="46" t="s">
        <v>477</v>
      </c>
      <c r="D2271" s="62" t="s">
        <v>184</v>
      </c>
      <c r="E2271" s="83">
        <v>108</v>
      </c>
      <c r="F2271" s="84"/>
      <c r="G2271" s="83">
        <v>108</v>
      </c>
      <c r="H2271" s="57"/>
      <c r="I2271" s="57"/>
      <c r="J2271" s="57"/>
      <c r="K2271" s="57"/>
      <c r="L2271" s="70">
        <v>19989.810000000001</v>
      </c>
    </row>
    <row r="2272" spans="1:12" outlineLevel="1" x14ac:dyDescent="0.2">
      <c r="A2272" s="57"/>
      <c r="B2272" s="46" t="s">
        <v>478</v>
      </c>
      <c r="C2272" s="46" t="s">
        <v>479</v>
      </c>
      <c r="D2272" s="62" t="s">
        <v>184</v>
      </c>
      <c r="E2272" s="83">
        <v>55</v>
      </c>
      <c r="F2272" s="84"/>
      <c r="G2272" s="83">
        <v>55</v>
      </c>
      <c r="H2272" s="57"/>
      <c r="I2272" s="57"/>
      <c r="J2272" s="57"/>
      <c r="K2272" s="57"/>
      <c r="L2272" s="70">
        <v>10179.99</v>
      </c>
    </row>
    <row r="2273" spans="1:12" x14ac:dyDescent="0.2">
      <c r="A2273" s="85"/>
      <c r="B2273" s="85"/>
      <c r="C2273" s="86" t="s">
        <v>187</v>
      </c>
      <c r="D2273" s="85"/>
      <c r="E2273" s="85"/>
      <c r="F2273" s="85"/>
      <c r="G2273" s="85"/>
      <c r="H2273" s="85"/>
      <c r="I2273" s="85"/>
      <c r="J2273" s="88">
        <v>1384923.02</v>
      </c>
      <c r="K2273" s="85"/>
      <c r="L2273" s="88">
        <v>329057.71000000002</v>
      </c>
    </row>
    <row r="2274" spans="1:12" ht="76.5" x14ac:dyDescent="0.2">
      <c r="A2274" s="57" t="s">
        <v>1381</v>
      </c>
      <c r="B2274" s="46" t="s">
        <v>1382</v>
      </c>
      <c r="C2274" s="46" t="s">
        <v>1383</v>
      </c>
      <c r="D2274" s="58" t="s">
        <v>243</v>
      </c>
      <c r="E2274" s="78">
        <v>2.4</v>
      </c>
      <c r="F2274" s="60"/>
      <c r="G2274" s="78">
        <v>2.4</v>
      </c>
      <c r="H2274" s="70">
        <v>8013.93</v>
      </c>
      <c r="I2274" s="76">
        <v>1.36</v>
      </c>
      <c r="J2274" s="70">
        <v>10898.94</v>
      </c>
      <c r="K2274" s="60"/>
      <c r="L2274" s="70">
        <v>26157.46</v>
      </c>
    </row>
    <row r="2275" spans="1:12" x14ac:dyDescent="0.2">
      <c r="A2275" s="57"/>
      <c r="B2275" s="57"/>
      <c r="C2275" s="145" t="s">
        <v>1384</v>
      </c>
      <c r="D2275" s="145"/>
      <c r="E2275" s="145"/>
      <c r="F2275" s="145"/>
      <c r="G2275" s="145"/>
      <c r="H2275" s="145"/>
      <c r="I2275" s="145"/>
      <c r="J2275" s="145"/>
      <c r="K2275" s="145"/>
      <c r="L2275" s="145"/>
    </row>
    <row r="2276" spans="1:12" x14ac:dyDescent="0.2">
      <c r="A2276" s="85"/>
      <c r="B2276" s="85"/>
      <c r="C2276" s="86" t="s">
        <v>187</v>
      </c>
      <c r="D2276" s="85"/>
      <c r="E2276" s="85"/>
      <c r="F2276" s="85"/>
      <c r="G2276" s="85"/>
      <c r="H2276" s="85"/>
      <c r="I2276" s="85"/>
      <c r="J2276" s="87">
        <v>10898.94</v>
      </c>
      <c r="K2276" s="85"/>
      <c r="L2276" s="87">
        <v>26157.46</v>
      </c>
    </row>
    <row r="2277" spans="1:12" ht="63.75" x14ac:dyDescent="0.2">
      <c r="A2277" s="57" t="s">
        <v>1385</v>
      </c>
      <c r="B2277" s="46" t="s">
        <v>1386</v>
      </c>
      <c r="C2277" s="46" t="s">
        <v>1387</v>
      </c>
      <c r="D2277" s="58" t="s">
        <v>160</v>
      </c>
      <c r="E2277" s="59">
        <v>0.13980000000000001</v>
      </c>
      <c r="F2277" s="60"/>
      <c r="G2277" s="59">
        <v>0.13980000000000001</v>
      </c>
      <c r="H2277" s="57"/>
      <c r="I2277" s="57"/>
      <c r="J2277" s="57"/>
      <c r="K2277" s="57"/>
      <c r="L2277" s="57"/>
    </row>
    <row r="2278" spans="1:12" x14ac:dyDescent="0.2">
      <c r="A2278" s="57"/>
      <c r="B2278" s="57"/>
      <c r="C2278" s="145" t="s">
        <v>1388</v>
      </c>
      <c r="D2278" s="145"/>
      <c r="E2278" s="145"/>
      <c r="F2278" s="145"/>
      <c r="G2278" s="145"/>
      <c r="H2278" s="145"/>
      <c r="I2278" s="145"/>
      <c r="J2278" s="145"/>
      <c r="K2278" s="145"/>
      <c r="L2278" s="145"/>
    </row>
    <row r="2279" spans="1:12" x14ac:dyDescent="0.2">
      <c r="A2279" s="57"/>
      <c r="B2279" s="61" t="s">
        <v>22</v>
      </c>
      <c r="C2279" s="57" t="s">
        <v>161</v>
      </c>
      <c r="D2279" s="62" t="s">
        <v>162</v>
      </c>
      <c r="E2279" s="57"/>
      <c r="F2279" s="57"/>
      <c r="G2279" s="93">
        <v>16.077000000000002</v>
      </c>
      <c r="H2279" s="57"/>
      <c r="I2279" s="57"/>
      <c r="J2279" s="57"/>
      <c r="K2279" s="57"/>
      <c r="L2279" s="72">
        <v>6226.62</v>
      </c>
    </row>
    <row r="2280" spans="1:12" outlineLevel="1" x14ac:dyDescent="0.2">
      <c r="A2280" s="57"/>
      <c r="B2280" s="46" t="s">
        <v>879</v>
      </c>
      <c r="C2280" s="65" t="s">
        <v>880</v>
      </c>
      <c r="D2280" s="58" t="s">
        <v>162</v>
      </c>
      <c r="E2280" s="83">
        <v>115</v>
      </c>
      <c r="F2280" s="60"/>
      <c r="G2280" s="91">
        <v>16.077000000000002</v>
      </c>
      <c r="H2280" s="68"/>
      <c r="I2280" s="69"/>
      <c r="J2280" s="70">
        <v>387.3</v>
      </c>
      <c r="K2280" s="60"/>
      <c r="L2280" s="70">
        <v>6226.62</v>
      </c>
    </row>
    <row r="2281" spans="1:12" outlineLevel="1" x14ac:dyDescent="0.2">
      <c r="A2281" s="57"/>
      <c r="B2281" s="57"/>
      <c r="C2281" s="145" t="s">
        <v>1389</v>
      </c>
      <c r="D2281" s="145"/>
      <c r="E2281" s="145"/>
      <c r="F2281" s="145"/>
      <c r="G2281" s="145"/>
      <c r="H2281" s="145"/>
      <c r="I2281" s="145"/>
      <c r="J2281" s="145"/>
      <c r="K2281" s="145"/>
      <c r="L2281" s="145"/>
    </row>
    <row r="2282" spans="1:12" x14ac:dyDescent="0.2">
      <c r="A2282" s="57"/>
      <c r="B2282" s="61" t="s">
        <v>23</v>
      </c>
      <c r="C2282" s="57" t="s">
        <v>166</v>
      </c>
      <c r="D2282" s="57"/>
      <c r="E2282" s="57"/>
      <c r="F2282" s="57"/>
      <c r="G2282" s="57"/>
      <c r="H2282" s="57"/>
      <c r="I2282" s="57"/>
      <c r="J2282" s="57"/>
      <c r="K2282" s="57"/>
      <c r="L2282" s="72">
        <v>330.06</v>
      </c>
    </row>
    <row r="2283" spans="1:12" x14ac:dyDescent="0.2">
      <c r="A2283" s="57"/>
      <c r="B2283" s="61"/>
      <c r="C2283" s="73" t="s">
        <v>167</v>
      </c>
      <c r="D2283" s="74" t="s">
        <v>162</v>
      </c>
      <c r="E2283" s="57"/>
      <c r="F2283" s="57"/>
      <c r="G2283" s="75">
        <v>0.56898599999999999</v>
      </c>
      <c r="H2283" s="57"/>
      <c r="I2283" s="57"/>
      <c r="J2283" s="57"/>
      <c r="K2283" s="57"/>
      <c r="L2283" s="72">
        <v>233.06</v>
      </c>
    </row>
    <row r="2284" spans="1:12" ht="38.25" outlineLevel="1" x14ac:dyDescent="0.2">
      <c r="A2284" s="57"/>
      <c r="B2284" s="46" t="s">
        <v>168</v>
      </c>
      <c r="C2284" s="46" t="s">
        <v>169</v>
      </c>
      <c r="D2284" s="58" t="s">
        <v>170</v>
      </c>
      <c r="E2284" s="66">
        <v>0.49</v>
      </c>
      <c r="F2284" s="60"/>
      <c r="G2284" s="67">
        <v>6.8501999999999993E-2</v>
      </c>
      <c r="H2284" s="70">
        <v>37.32</v>
      </c>
      <c r="I2284" s="76">
        <v>1.53</v>
      </c>
      <c r="J2284" s="70">
        <v>57.1</v>
      </c>
      <c r="K2284" s="60"/>
      <c r="L2284" s="70">
        <v>3.91</v>
      </c>
    </row>
    <row r="2285" spans="1:12" outlineLevel="1" x14ac:dyDescent="0.2">
      <c r="A2285" s="57"/>
      <c r="B2285" s="57"/>
      <c r="C2285" s="145" t="s">
        <v>1390</v>
      </c>
      <c r="D2285" s="145"/>
      <c r="E2285" s="145"/>
      <c r="F2285" s="145"/>
      <c r="G2285" s="145"/>
      <c r="H2285" s="145"/>
      <c r="I2285" s="145"/>
      <c r="J2285" s="145"/>
      <c r="K2285" s="145"/>
      <c r="L2285" s="145"/>
    </row>
    <row r="2286" spans="1:12" outlineLevel="1" x14ac:dyDescent="0.2">
      <c r="A2286" s="57"/>
      <c r="B2286" s="46" t="s">
        <v>172</v>
      </c>
      <c r="C2286" s="65" t="s">
        <v>173</v>
      </c>
      <c r="D2286" s="58" t="s">
        <v>162</v>
      </c>
      <c r="E2286" s="66">
        <v>0.49</v>
      </c>
      <c r="F2286" s="60"/>
      <c r="G2286" s="67">
        <v>6.8501999999999993E-2</v>
      </c>
      <c r="H2286" s="68"/>
      <c r="I2286" s="69"/>
      <c r="J2286" s="70">
        <v>368.71</v>
      </c>
      <c r="K2286" s="60"/>
      <c r="L2286" s="70">
        <v>25.26</v>
      </c>
    </row>
    <row r="2287" spans="1:12" outlineLevel="1" x14ac:dyDescent="0.2">
      <c r="A2287" s="57"/>
      <c r="B2287" s="57"/>
      <c r="C2287" s="145" t="s">
        <v>1391</v>
      </c>
      <c r="D2287" s="145"/>
      <c r="E2287" s="145"/>
      <c r="F2287" s="145"/>
      <c r="G2287" s="145"/>
      <c r="H2287" s="145"/>
      <c r="I2287" s="145"/>
      <c r="J2287" s="145"/>
      <c r="K2287" s="145"/>
      <c r="L2287" s="145"/>
    </row>
    <row r="2288" spans="1:12" ht="25.5" outlineLevel="1" x14ac:dyDescent="0.2">
      <c r="A2288" s="57"/>
      <c r="B2288" s="46" t="s">
        <v>254</v>
      </c>
      <c r="C2288" s="46" t="s">
        <v>255</v>
      </c>
      <c r="D2288" s="58" t="s">
        <v>170</v>
      </c>
      <c r="E2288" s="66">
        <v>3.58</v>
      </c>
      <c r="F2288" s="60"/>
      <c r="G2288" s="67">
        <v>0.50048400000000004</v>
      </c>
      <c r="H2288" s="68"/>
      <c r="I2288" s="69"/>
      <c r="J2288" s="70">
        <v>651.66999999999996</v>
      </c>
      <c r="K2288" s="60"/>
      <c r="L2288" s="70">
        <v>326.14999999999998</v>
      </c>
    </row>
    <row r="2289" spans="1:12" outlineLevel="1" x14ac:dyDescent="0.2">
      <c r="A2289" s="57"/>
      <c r="B2289" s="57"/>
      <c r="C2289" s="145" t="s">
        <v>1392</v>
      </c>
      <c r="D2289" s="145"/>
      <c r="E2289" s="145"/>
      <c r="F2289" s="145"/>
      <c r="G2289" s="145"/>
      <c r="H2289" s="145"/>
      <c r="I2289" s="145"/>
      <c r="J2289" s="145"/>
      <c r="K2289" s="145"/>
      <c r="L2289" s="145"/>
    </row>
    <row r="2290" spans="1:12" outlineLevel="1" x14ac:dyDescent="0.2">
      <c r="A2290" s="57"/>
      <c r="B2290" s="46" t="s">
        <v>257</v>
      </c>
      <c r="C2290" s="65" t="s">
        <v>258</v>
      </c>
      <c r="D2290" s="58" t="s">
        <v>162</v>
      </c>
      <c r="E2290" s="66">
        <v>3.58</v>
      </c>
      <c r="F2290" s="60"/>
      <c r="G2290" s="67">
        <v>0.50048400000000004</v>
      </c>
      <c r="H2290" s="68"/>
      <c r="I2290" s="69"/>
      <c r="J2290" s="70">
        <v>415.19</v>
      </c>
      <c r="K2290" s="60"/>
      <c r="L2290" s="70">
        <v>207.8</v>
      </c>
    </row>
    <row r="2291" spans="1:12" outlineLevel="1" x14ac:dyDescent="0.2">
      <c r="A2291" s="57"/>
      <c r="B2291" s="57"/>
      <c r="C2291" s="145" t="s">
        <v>1393</v>
      </c>
      <c r="D2291" s="145"/>
      <c r="E2291" s="145"/>
      <c r="F2291" s="145"/>
      <c r="G2291" s="145"/>
      <c r="H2291" s="145"/>
      <c r="I2291" s="145"/>
      <c r="J2291" s="145"/>
      <c r="K2291" s="145"/>
      <c r="L2291" s="145"/>
    </row>
    <row r="2292" spans="1:12" x14ac:dyDescent="0.2">
      <c r="A2292" s="57"/>
      <c r="B2292" s="61" t="s">
        <v>25</v>
      </c>
      <c r="C2292" s="57" t="s">
        <v>175</v>
      </c>
      <c r="D2292" s="57"/>
      <c r="E2292" s="57"/>
      <c r="F2292" s="57"/>
      <c r="G2292" s="57"/>
      <c r="H2292" s="57"/>
      <c r="I2292" s="57"/>
      <c r="J2292" s="57"/>
      <c r="K2292" s="57"/>
      <c r="L2292" s="72">
        <v>2029.25</v>
      </c>
    </row>
    <row r="2293" spans="1:12" outlineLevel="1" x14ac:dyDescent="0.2">
      <c r="A2293" s="57"/>
      <c r="B2293" s="46" t="s">
        <v>1394</v>
      </c>
      <c r="C2293" s="46" t="s">
        <v>1395</v>
      </c>
      <c r="D2293" s="58" t="s">
        <v>269</v>
      </c>
      <c r="E2293" s="83">
        <v>108</v>
      </c>
      <c r="F2293" s="60"/>
      <c r="G2293" s="59">
        <v>15.0984</v>
      </c>
      <c r="H2293" s="70">
        <v>92.95</v>
      </c>
      <c r="I2293" s="76">
        <v>1.28</v>
      </c>
      <c r="J2293" s="70">
        <v>118.98</v>
      </c>
      <c r="K2293" s="60"/>
      <c r="L2293" s="70">
        <v>1796.41</v>
      </c>
    </row>
    <row r="2294" spans="1:12" outlineLevel="1" x14ac:dyDescent="0.2">
      <c r="A2294" s="57"/>
      <c r="B2294" s="57"/>
      <c r="C2294" s="145" t="s">
        <v>1396</v>
      </c>
      <c r="D2294" s="145"/>
      <c r="E2294" s="145"/>
      <c r="F2294" s="145"/>
      <c r="G2294" s="145"/>
      <c r="H2294" s="145"/>
      <c r="I2294" s="145"/>
      <c r="J2294" s="145"/>
      <c r="K2294" s="145"/>
      <c r="L2294" s="145"/>
    </row>
    <row r="2295" spans="1:12" outlineLevel="1" x14ac:dyDescent="0.2">
      <c r="A2295" s="57"/>
      <c r="B2295" s="46" t="s">
        <v>339</v>
      </c>
      <c r="C2295" s="46" t="s">
        <v>340</v>
      </c>
      <c r="D2295" s="58" t="s">
        <v>178</v>
      </c>
      <c r="E2295" s="59">
        <v>1.01E-2</v>
      </c>
      <c r="F2295" s="60"/>
      <c r="G2295" s="67">
        <v>1.4120000000000001E-3</v>
      </c>
      <c r="H2295" s="70">
        <v>70296.2</v>
      </c>
      <c r="I2295" s="95">
        <v>1.3</v>
      </c>
      <c r="J2295" s="70">
        <v>91385.06</v>
      </c>
      <c r="K2295" s="60"/>
      <c r="L2295" s="70">
        <v>129.04</v>
      </c>
    </row>
    <row r="2296" spans="1:12" outlineLevel="1" x14ac:dyDescent="0.2">
      <c r="A2296" s="57"/>
      <c r="B2296" s="57"/>
      <c r="C2296" s="145" t="s">
        <v>1397</v>
      </c>
      <c r="D2296" s="145"/>
      <c r="E2296" s="145"/>
      <c r="F2296" s="145"/>
      <c r="G2296" s="145"/>
      <c r="H2296" s="145"/>
      <c r="I2296" s="145"/>
      <c r="J2296" s="145"/>
      <c r="K2296" s="145"/>
      <c r="L2296" s="145"/>
    </row>
    <row r="2297" spans="1:12" ht="51" outlineLevel="1" x14ac:dyDescent="0.2">
      <c r="A2297" s="57"/>
      <c r="B2297" s="46" t="s">
        <v>1398</v>
      </c>
      <c r="C2297" s="46" t="s">
        <v>1399</v>
      </c>
      <c r="D2297" s="58" t="s">
        <v>299</v>
      </c>
      <c r="E2297" s="66">
        <v>0.08</v>
      </c>
      <c r="F2297" s="60"/>
      <c r="G2297" s="67">
        <v>1.1183999999999999E-2</v>
      </c>
      <c r="H2297" s="70">
        <v>5764.42</v>
      </c>
      <c r="I2297" s="76">
        <v>1.61</v>
      </c>
      <c r="J2297" s="70">
        <v>9280.7199999999993</v>
      </c>
      <c r="K2297" s="60"/>
      <c r="L2297" s="70">
        <v>103.8</v>
      </c>
    </row>
    <row r="2298" spans="1:12" outlineLevel="1" x14ac:dyDescent="0.2">
      <c r="A2298" s="57"/>
      <c r="B2298" s="57"/>
      <c r="C2298" s="145" t="s">
        <v>1400</v>
      </c>
      <c r="D2298" s="145"/>
      <c r="E2298" s="145"/>
      <c r="F2298" s="145"/>
      <c r="G2298" s="145"/>
      <c r="H2298" s="145"/>
      <c r="I2298" s="145"/>
      <c r="J2298" s="145"/>
      <c r="K2298" s="145"/>
      <c r="L2298" s="145"/>
    </row>
    <row r="2299" spans="1:12" outlineLevel="1" x14ac:dyDescent="0.2">
      <c r="A2299" s="57"/>
      <c r="B2299" s="46" t="s">
        <v>277</v>
      </c>
      <c r="C2299" s="46" t="s">
        <v>278</v>
      </c>
      <c r="D2299" s="58" t="s">
        <v>279</v>
      </c>
      <c r="E2299" s="61" t="s">
        <v>280</v>
      </c>
      <c r="F2299" s="60"/>
      <c r="G2299" s="61" t="s">
        <v>280</v>
      </c>
      <c r="H2299" s="68"/>
      <c r="I2299" s="69"/>
      <c r="J2299" s="68"/>
      <c r="K2299" s="60"/>
      <c r="L2299" s="68"/>
    </row>
    <row r="2300" spans="1:12" outlineLevel="1" x14ac:dyDescent="0.2">
      <c r="A2300" s="57"/>
      <c r="B2300" s="46" t="s">
        <v>1401</v>
      </c>
      <c r="C2300" s="46" t="s">
        <v>1402</v>
      </c>
      <c r="D2300" s="58" t="s">
        <v>1121</v>
      </c>
      <c r="E2300" s="83">
        <v>540</v>
      </c>
      <c r="F2300" s="60"/>
      <c r="G2300" s="91">
        <v>75.492000000000004</v>
      </c>
      <c r="H2300" s="68"/>
      <c r="I2300" s="69"/>
      <c r="J2300" s="68"/>
      <c r="K2300" s="60"/>
      <c r="L2300" s="68"/>
    </row>
    <row r="2301" spans="1:12" outlineLevel="1" x14ac:dyDescent="0.2">
      <c r="A2301" s="57"/>
      <c r="B2301" s="46" t="s">
        <v>1403</v>
      </c>
      <c r="C2301" s="46" t="s">
        <v>1404</v>
      </c>
      <c r="D2301" s="58" t="s">
        <v>243</v>
      </c>
      <c r="E2301" s="83">
        <v>100</v>
      </c>
      <c r="F2301" s="60"/>
      <c r="G2301" s="66">
        <v>13.98</v>
      </c>
      <c r="H2301" s="68"/>
      <c r="I2301" s="69"/>
      <c r="J2301" s="68"/>
      <c r="K2301" s="60"/>
      <c r="L2301" s="68"/>
    </row>
    <row r="2302" spans="1:12" x14ac:dyDescent="0.2">
      <c r="A2302" s="57"/>
      <c r="B2302" s="57"/>
      <c r="C2302" s="80" t="s">
        <v>180</v>
      </c>
      <c r="D2302" s="81"/>
      <c r="E2302" s="81"/>
      <c r="F2302" s="81"/>
      <c r="G2302" s="81"/>
      <c r="H2302" s="81"/>
      <c r="I2302" s="81"/>
      <c r="J2302" s="81"/>
      <c r="K2302" s="81"/>
      <c r="L2302" s="89">
        <v>8818.99</v>
      </c>
    </row>
    <row r="2303" spans="1:12" ht="25.5" x14ac:dyDescent="0.2">
      <c r="A2303" s="57" t="s">
        <v>1405</v>
      </c>
      <c r="B2303" s="46" t="s">
        <v>1406</v>
      </c>
      <c r="C2303" s="46" t="s">
        <v>1407</v>
      </c>
      <c r="D2303" s="58" t="s">
        <v>276</v>
      </c>
      <c r="E2303" s="100">
        <v>85.836909899999995</v>
      </c>
      <c r="F2303" s="60"/>
      <c r="G2303" s="83">
        <v>12</v>
      </c>
      <c r="H2303" s="70">
        <v>59.22</v>
      </c>
      <c r="I2303" s="76">
        <v>1.37</v>
      </c>
      <c r="J2303" s="70">
        <v>81.13</v>
      </c>
      <c r="K2303" s="60"/>
      <c r="L2303" s="70">
        <v>973.56</v>
      </c>
    </row>
    <row r="2304" spans="1:12" x14ac:dyDescent="0.2">
      <c r="A2304" s="57"/>
      <c r="B2304" s="57"/>
      <c r="C2304" s="145" t="s">
        <v>1408</v>
      </c>
      <c r="D2304" s="145"/>
      <c r="E2304" s="145"/>
      <c r="F2304" s="145"/>
      <c r="G2304" s="145"/>
      <c r="H2304" s="145"/>
      <c r="I2304" s="145"/>
      <c r="J2304" s="145"/>
      <c r="K2304" s="145"/>
      <c r="L2304" s="145"/>
    </row>
    <row r="2305" spans="1:12" ht="51" x14ac:dyDescent="0.2">
      <c r="A2305" s="57" t="s">
        <v>1409</v>
      </c>
      <c r="B2305" s="46" t="s">
        <v>1410</v>
      </c>
      <c r="C2305" s="46" t="s">
        <v>1411</v>
      </c>
      <c r="D2305" s="58" t="s">
        <v>1121</v>
      </c>
      <c r="E2305" s="83">
        <v>0</v>
      </c>
      <c r="F2305" s="60"/>
      <c r="G2305" s="83">
        <v>0</v>
      </c>
      <c r="H2305" s="70">
        <v>21.31</v>
      </c>
      <c r="I2305" s="76">
        <v>1.61</v>
      </c>
      <c r="J2305" s="70">
        <v>34.31</v>
      </c>
      <c r="K2305" s="60"/>
      <c r="L2305" s="68"/>
    </row>
    <row r="2306" spans="1:12" x14ac:dyDescent="0.2">
      <c r="A2306" s="57"/>
      <c r="B2306" s="57"/>
      <c r="C2306" s="145" t="s">
        <v>1412</v>
      </c>
      <c r="D2306" s="145"/>
      <c r="E2306" s="145"/>
      <c r="F2306" s="145"/>
      <c r="G2306" s="145"/>
      <c r="H2306" s="145"/>
      <c r="I2306" s="145"/>
      <c r="J2306" s="145"/>
      <c r="K2306" s="145"/>
      <c r="L2306" s="145"/>
    </row>
    <row r="2307" spans="1:12" ht="63.75" x14ac:dyDescent="0.2">
      <c r="A2307" s="57" t="s">
        <v>1413</v>
      </c>
      <c r="B2307" s="46" t="s">
        <v>1414</v>
      </c>
      <c r="C2307" s="46" t="s">
        <v>1415</v>
      </c>
      <c r="D2307" s="58" t="s">
        <v>243</v>
      </c>
      <c r="E2307" s="100">
        <v>12.732475000000001</v>
      </c>
      <c r="F2307" s="60"/>
      <c r="G2307" s="66">
        <v>1.78</v>
      </c>
      <c r="H2307" s="70">
        <v>3027.77</v>
      </c>
      <c r="I2307" s="95">
        <v>1.4</v>
      </c>
      <c r="J2307" s="70">
        <v>4238.88</v>
      </c>
      <c r="K2307" s="60"/>
      <c r="L2307" s="70">
        <v>7545.21</v>
      </c>
    </row>
    <row r="2308" spans="1:12" x14ac:dyDescent="0.2">
      <c r="A2308" s="57"/>
      <c r="B2308" s="57"/>
      <c r="C2308" s="145" t="s">
        <v>1416</v>
      </c>
      <c r="D2308" s="145"/>
      <c r="E2308" s="145"/>
      <c r="F2308" s="145"/>
      <c r="G2308" s="145"/>
      <c r="H2308" s="145"/>
      <c r="I2308" s="145"/>
      <c r="J2308" s="145"/>
      <c r="K2308" s="145"/>
      <c r="L2308" s="145"/>
    </row>
    <row r="2309" spans="1:12" outlineLevel="1" x14ac:dyDescent="0.2">
      <c r="A2309" s="57"/>
      <c r="B2309" s="57"/>
      <c r="C2309" s="57" t="s">
        <v>181</v>
      </c>
      <c r="D2309" s="57"/>
      <c r="E2309" s="57"/>
      <c r="F2309" s="57"/>
      <c r="G2309" s="57"/>
      <c r="H2309" s="57"/>
      <c r="I2309" s="57"/>
      <c r="J2309" s="57"/>
      <c r="K2309" s="57"/>
      <c r="L2309" s="70">
        <v>6459.68</v>
      </c>
    </row>
    <row r="2310" spans="1:12" outlineLevel="1" x14ac:dyDescent="0.2">
      <c r="A2310" s="57"/>
      <c r="B2310" s="46" t="s">
        <v>476</v>
      </c>
      <c r="C2310" s="46" t="s">
        <v>477</v>
      </c>
      <c r="D2310" s="62" t="s">
        <v>184</v>
      </c>
      <c r="E2310" s="83">
        <v>108</v>
      </c>
      <c r="F2310" s="84"/>
      <c r="G2310" s="83">
        <v>108</v>
      </c>
      <c r="H2310" s="57"/>
      <c r="I2310" s="57"/>
      <c r="J2310" s="57"/>
      <c r="K2310" s="57"/>
      <c r="L2310" s="70">
        <v>6976.45</v>
      </c>
    </row>
    <row r="2311" spans="1:12" outlineLevel="1" x14ac:dyDescent="0.2">
      <c r="A2311" s="57"/>
      <c r="B2311" s="46" t="s">
        <v>478</v>
      </c>
      <c r="C2311" s="46" t="s">
        <v>479</v>
      </c>
      <c r="D2311" s="62" t="s">
        <v>184</v>
      </c>
      <c r="E2311" s="83">
        <v>55</v>
      </c>
      <c r="F2311" s="84"/>
      <c r="G2311" s="83">
        <v>55</v>
      </c>
      <c r="H2311" s="57"/>
      <c r="I2311" s="57"/>
      <c r="J2311" s="57"/>
      <c r="K2311" s="57"/>
      <c r="L2311" s="70">
        <v>3552.82</v>
      </c>
    </row>
    <row r="2312" spans="1:12" x14ac:dyDescent="0.2">
      <c r="A2312" s="85"/>
      <c r="B2312" s="85"/>
      <c r="C2312" s="86" t="s">
        <v>187</v>
      </c>
      <c r="D2312" s="85"/>
      <c r="E2312" s="85"/>
      <c r="F2312" s="85"/>
      <c r="G2312" s="85"/>
      <c r="H2312" s="85"/>
      <c r="I2312" s="85"/>
      <c r="J2312" s="88">
        <v>199334.98</v>
      </c>
      <c r="K2312" s="85"/>
      <c r="L2312" s="87">
        <v>27867.03</v>
      </c>
    </row>
    <row r="2313" spans="1:12" ht="63.75" x14ac:dyDescent="0.2">
      <c r="A2313" s="57" t="s">
        <v>1417</v>
      </c>
      <c r="B2313" s="46" t="s">
        <v>1418</v>
      </c>
      <c r="C2313" s="46" t="s">
        <v>1419</v>
      </c>
      <c r="D2313" s="58" t="s">
        <v>243</v>
      </c>
      <c r="E2313" s="78">
        <v>12.2</v>
      </c>
      <c r="F2313" s="60"/>
      <c r="G2313" s="78">
        <v>12.2</v>
      </c>
      <c r="H2313" s="70">
        <v>2184.62</v>
      </c>
      <c r="I2313" s="95">
        <v>1.4</v>
      </c>
      <c r="J2313" s="70">
        <v>3058.47</v>
      </c>
      <c r="K2313" s="60"/>
      <c r="L2313" s="70">
        <v>37313.33</v>
      </c>
    </row>
    <row r="2314" spans="1:12" x14ac:dyDescent="0.2">
      <c r="A2314" s="57"/>
      <c r="B2314" s="57"/>
      <c r="C2314" s="145" t="s">
        <v>1420</v>
      </c>
      <c r="D2314" s="145"/>
      <c r="E2314" s="145"/>
      <c r="F2314" s="145"/>
      <c r="G2314" s="145"/>
      <c r="H2314" s="145"/>
      <c r="I2314" s="145"/>
      <c r="J2314" s="145"/>
      <c r="K2314" s="145"/>
      <c r="L2314" s="145"/>
    </row>
    <row r="2315" spans="1:12" x14ac:dyDescent="0.2">
      <c r="A2315" s="85"/>
      <c r="B2315" s="85"/>
      <c r="C2315" s="86" t="s">
        <v>187</v>
      </c>
      <c r="D2315" s="85"/>
      <c r="E2315" s="85"/>
      <c r="F2315" s="85"/>
      <c r="G2315" s="85"/>
      <c r="H2315" s="85"/>
      <c r="I2315" s="85"/>
      <c r="J2315" s="87">
        <v>3058.47</v>
      </c>
      <c r="K2315" s="85"/>
      <c r="L2315" s="87">
        <v>37313.33</v>
      </c>
    </row>
    <row r="2316" spans="1:12" ht="25.5" x14ac:dyDescent="0.2">
      <c r="A2316" s="57" t="s">
        <v>1421</v>
      </c>
      <c r="B2316" s="46" t="s">
        <v>1422</v>
      </c>
      <c r="C2316" s="46" t="s">
        <v>1423</v>
      </c>
      <c r="D2316" s="58" t="s">
        <v>243</v>
      </c>
      <c r="E2316" s="78">
        <v>11.1</v>
      </c>
      <c r="F2316" s="60"/>
      <c r="G2316" s="78">
        <v>11.1</v>
      </c>
      <c r="H2316" s="57"/>
      <c r="I2316" s="57"/>
      <c r="J2316" s="57"/>
      <c r="K2316" s="57"/>
      <c r="L2316" s="57"/>
    </row>
    <row r="2317" spans="1:12" x14ac:dyDescent="0.2">
      <c r="A2317" s="57"/>
      <c r="B2317" s="57"/>
      <c r="C2317" s="145" t="s">
        <v>1424</v>
      </c>
      <c r="D2317" s="145"/>
      <c r="E2317" s="145"/>
      <c r="F2317" s="145"/>
      <c r="G2317" s="145"/>
      <c r="H2317" s="145"/>
      <c r="I2317" s="145"/>
      <c r="J2317" s="145"/>
      <c r="K2317" s="145"/>
      <c r="L2317" s="145"/>
    </row>
    <row r="2318" spans="1:12" x14ac:dyDescent="0.2">
      <c r="A2318" s="57"/>
      <c r="B2318" s="61" t="s">
        <v>22</v>
      </c>
      <c r="C2318" s="57" t="s">
        <v>161</v>
      </c>
      <c r="D2318" s="62" t="s">
        <v>162</v>
      </c>
      <c r="E2318" s="57"/>
      <c r="F2318" s="57"/>
      <c r="G2318" s="93">
        <v>22.977</v>
      </c>
      <c r="H2318" s="57"/>
      <c r="I2318" s="57"/>
      <c r="J2318" s="57"/>
      <c r="K2318" s="57"/>
      <c r="L2318" s="72">
        <v>10109.19</v>
      </c>
    </row>
    <row r="2319" spans="1:12" outlineLevel="1" x14ac:dyDescent="0.2">
      <c r="A2319" s="57"/>
      <c r="B2319" s="46" t="s">
        <v>1425</v>
      </c>
      <c r="C2319" s="65" t="s">
        <v>1426</v>
      </c>
      <c r="D2319" s="58" t="s">
        <v>162</v>
      </c>
      <c r="E2319" s="66">
        <v>2.0699999999999998</v>
      </c>
      <c r="F2319" s="60"/>
      <c r="G2319" s="91">
        <v>22.977</v>
      </c>
      <c r="H2319" s="68"/>
      <c r="I2319" s="69"/>
      <c r="J2319" s="70">
        <v>439.97</v>
      </c>
      <c r="K2319" s="60"/>
      <c r="L2319" s="70">
        <v>10109.19</v>
      </c>
    </row>
    <row r="2320" spans="1:12" outlineLevel="1" x14ac:dyDescent="0.2">
      <c r="A2320" s="57"/>
      <c r="B2320" s="57"/>
      <c r="C2320" s="145" t="s">
        <v>1427</v>
      </c>
      <c r="D2320" s="145"/>
      <c r="E2320" s="145"/>
      <c r="F2320" s="145"/>
      <c r="G2320" s="145"/>
      <c r="H2320" s="145"/>
      <c r="I2320" s="145"/>
      <c r="J2320" s="145"/>
      <c r="K2320" s="145"/>
      <c r="L2320" s="145"/>
    </row>
    <row r="2321" spans="1:12" x14ac:dyDescent="0.2">
      <c r="A2321" s="57"/>
      <c r="B2321" s="61" t="s">
        <v>23</v>
      </c>
      <c r="C2321" s="57" t="s">
        <v>166</v>
      </c>
      <c r="D2321" s="57"/>
      <c r="E2321" s="57"/>
      <c r="F2321" s="57"/>
      <c r="G2321" s="57"/>
      <c r="H2321" s="57"/>
      <c r="I2321" s="57"/>
      <c r="J2321" s="57"/>
      <c r="K2321" s="57"/>
      <c r="L2321" s="72">
        <v>477.96</v>
      </c>
    </row>
    <row r="2322" spans="1:12" x14ac:dyDescent="0.2">
      <c r="A2322" s="57"/>
      <c r="B2322" s="61"/>
      <c r="C2322" s="73" t="s">
        <v>167</v>
      </c>
      <c r="D2322" s="74" t="s">
        <v>162</v>
      </c>
      <c r="E2322" s="57"/>
      <c r="F2322" s="57"/>
      <c r="G2322" s="97">
        <v>0.222</v>
      </c>
      <c r="H2322" s="57"/>
      <c r="I2322" s="57"/>
      <c r="J2322" s="57"/>
      <c r="K2322" s="57"/>
      <c r="L2322" s="72">
        <v>92.17</v>
      </c>
    </row>
    <row r="2323" spans="1:12" ht="25.5" outlineLevel="1" x14ac:dyDescent="0.2">
      <c r="A2323" s="57"/>
      <c r="B2323" s="46" t="s">
        <v>254</v>
      </c>
      <c r="C2323" s="46" t="s">
        <v>255</v>
      </c>
      <c r="D2323" s="58" t="s">
        <v>170</v>
      </c>
      <c r="E2323" s="66">
        <v>0.02</v>
      </c>
      <c r="F2323" s="60"/>
      <c r="G2323" s="91">
        <v>0.222</v>
      </c>
      <c r="H2323" s="68"/>
      <c r="I2323" s="69"/>
      <c r="J2323" s="70">
        <v>651.66999999999996</v>
      </c>
      <c r="K2323" s="60"/>
      <c r="L2323" s="70">
        <v>144.66999999999999</v>
      </c>
    </row>
    <row r="2324" spans="1:12" outlineLevel="1" x14ac:dyDescent="0.2">
      <c r="A2324" s="57"/>
      <c r="B2324" s="57"/>
      <c r="C2324" s="145" t="s">
        <v>1428</v>
      </c>
      <c r="D2324" s="145"/>
      <c r="E2324" s="145"/>
      <c r="F2324" s="145"/>
      <c r="G2324" s="145"/>
      <c r="H2324" s="145"/>
      <c r="I2324" s="145"/>
      <c r="J2324" s="145"/>
      <c r="K2324" s="145"/>
      <c r="L2324" s="145"/>
    </row>
    <row r="2325" spans="1:12" outlineLevel="1" x14ac:dyDescent="0.2">
      <c r="A2325" s="57"/>
      <c r="B2325" s="46" t="s">
        <v>257</v>
      </c>
      <c r="C2325" s="65" t="s">
        <v>258</v>
      </c>
      <c r="D2325" s="58" t="s">
        <v>162</v>
      </c>
      <c r="E2325" s="66">
        <v>0.02</v>
      </c>
      <c r="F2325" s="60"/>
      <c r="G2325" s="91">
        <v>0.222</v>
      </c>
      <c r="H2325" s="68"/>
      <c r="I2325" s="69"/>
      <c r="J2325" s="70">
        <v>415.19</v>
      </c>
      <c r="K2325" s="60"/>
      <c r="L2325" s="70">
        <v>92.17</v>
      </c>
    </row>
    <row r="2326" spans="1:12" outlineLevel="1" x14ac:dyDescent="0.2">
      <c r="A2326" s="57"/>
      <c r="B2326" s="57"/>
      <c r="C2326" s="145" t="s">
        <v>1429</v>
      </c>
      <c r="D2326" s="145"/>
      <c r="E2326" s="145"/>
      <c r="F2326" s="145"/>
      <c r="G2326" s="145"/>
      <c r="H2326" s="145"/>
      <c r="I2326" s="145"/>
      <c r="J2326" s="145"/>
      <c r="K2326" s="145"/>
      <c r="L2326" s="145"/>
    </row>
    <row r="2327" spans="1:12" ht="38.25" outlineLevel="1" x14ac:dyDescent="0.2">
      <c r="A2327" s="57"/>
      <c r="B2327" s="46" t="s">
        <v>260</v>
      </c>
      <c r="C2327" s="46" t="s">
        <v>261</v>
      </c>
      <c r="D2327" s="58" t="s">
        <v>170</v>
      </c>
      <c r="E2327" s="66">
        <v>0.71</v>
      </c>
      <c r="F2327" s="60"/>
      <c r="G2327" s="91">
        <v>7.8810000000000002</v>
      </c>
      <c r="H2327" s="68"/>
      <c r="I2327" s="69"/>
      <c r="J2327" s="70">
        <v>42.29</v>
      </c>
      <c r="K2327" s="60"/>
      <c r="L2327" s="70">
        <v>333.29</v>
      </c>
    </row>
    <row r="2328" spans="1:12" outlineLevel="1" x14ac:dyDescent="0.2">
      <c r="A2328" s="57"/>
      <c r="B2328" s="57"/>
      <c r="C2328" s="145" t="s">
        <v>1430</v>
      </c>
      <c r="D2328" s="145"/>
      <c r="E2328" s="145"/>
      <c r="F2328" s="145"/>
      <c r="G2328" s="145"/>
      <c r="H2328" s="145"/>
      <c r="I2328" s="145"/>
      <c r="J2328" s="145"/>
      <c r="K2328" s="145"/>
      <c r="L2328" s="145"/>
    </row>
    <row r="2329" spans="1:12" x14ac:dyDescent="0.2">
      <c r="A2329" s="57"/>
      <c r="B2329" s="61" t="s">
        <v>25</v>
      </c>
      <c r="C2329" s="57" t="s">
        <v>175</v>
      </c>
      <c r="D2329" s="57"/>
      <c r="E2329" s="57"/>
      <c r="F2329" s="57"/>
      <c r="G2329" s="57"/>
      <c r="H2329" s="57"/>
      <c r="I2329" s="57"/>
      <c r="J2329" s="57"/>
      <c r="K2329" s="57"/>
      <c r="L2329" s="72">
        <v>5051.72</v>
      </c>
    </row>
    <row r="2330" spans="1:12" outlineLevel="1" x14ac:dyDescent="0.2">
      <c r="A2330" s="57"/>
      <c r="B2330" s="46" t="s">
        <v>263</v>
      </c>
      <c r="C2330" s="46" t="s">
        <v>264</v>
      </c>
      <c r="D2330" s="58" t="s">
        <v>265</v>
      </c>
      <c r="E2330" s="59">
        <v>0.49080000000000001</v>
      </c>
      <c r="F2330" s="60"/>
      <c r="G2330" s="79">
        <v>5.4478799999999996</v>
      </c>
      <c r="H2330" s="68"/>
      <c r="I2330" s="69"/>
      <c r="J2330" s="70">
        <v>9.16</v>
      </c>
      <c r="K2330" s="60"/>
      <c r="L2330" s="70">
        <v>49.9</v>
      </c>
    </row>
    <row r="2331" spans="1:12" outlineLevel="1" x14ac:dyDescent="0.2">
      <c r="A2331" s="57"/>
      <c r="B2331" s="57"/>
      <c r="C2331" s="145" t="s">
        <v>1431</v>
      </c>
      <c r="D2331" s="145"/>
      <c r="E2331" s="145"/>
      <c r="F2331" s="145"/>
      <c r="G2331" s="145"/>
      <c r="H2331" s="145"/>
      <c r="I2331" s="145"/>
      <c r="J2331" s="145"/>
      <c r="K2331" s="145"/>
      <c r="L2331" s="145"/>
    </row>
    <row r="2332" spans="1:12" ht="51" outlineLevel="1" x14ac:dyDescent="0.2">
      <c r="A2332" s="57"/>
      <c r="B2332" s="46" t="s">
        <v>267</v>
      </c>
      <c r="C2332" s="46" t="s">
        <v>268</v>
      </c>
      <c r="D2332" s="58" t="s">
        <v>269</v>
      </c>
      <c r="E2332" s="66">
        <v>7.0000000000000007E-2</v>
      </c>
      <c r="F2332" s="60"/>
      <c r="G2332" s="91">
        <v>0.77700000000000002</v>
      </c>
      <c r="H2332" s="70">
        <v>155.63</v>
      </c>
      <c r="I2332" s="95">
        <v>0.9</v>
      </c>
      <c r="J2332" s="70">
        <v>140.07</v>
      </c>
      <c r="K2332" s="60"/>
      <c r="L2332" s="70">
        <v>108.83</v>
      </c>
    </row>
    <row r="2333" spans="1:12" outlineLevel="1" x14ac:dyDescent="0.2">
      <c r="A2333" s="57"/>
      <c r="B2333" s="57"/>
      <c r="C2333" s="145" t="s">
        <v>1432</v>
      </c>
      <c r="D2333" s="145"/>
      <c r="E2333" s="145"/>
      <c r="F2333" s="145"/>
      <c r="G2333" s="145"/>
      <c r="H2333" s="145"/>
      <c r="I2333" s="145"/>
      <c r="J2333" s="145"/>
      <c r="K2333" s="145"/>
      <c r="L2333" s="145"/>
    </row>
    <row r="2334" spans="1:12" outlineLevel="1" x14ac:dyDescent="0.2">
      <c r="A2334" s="57"/>
      <c r="B2334" s="46" t="s">
        <v>1433</v>
      </c>
      <c r="C2334" s="46" t="s">
        <v>1434</v>
      </c>
      <c r="D2334" s="58" t="s">
        <v>178</v>
      </c>
      <c r="E2334" s="91">
        <v>3.0000000000000001E-3</v>
      </c>
      <c r="F2334" s="60"/>
      <c r="G2334" s="59">
        <v>3.3300000000000003E-2</v>
      </c>
      <c r="H2334" s="70">
        <v>89330.06</v>
      </c>
      <c r="I2334" s="76">
        <v>1.1100000000000001</v>
      </c>
      <c r="J2334" s="70">
        <v>99156.37</v>
      </c>
      <c r="K2334" s="60"/>
      <c r="L2334" s="70">
        <v>3301.91</v>
      </c>
    </row>
    <row r="2335" spans="1:12" outlineLevel="1" x14ac:dyDescent="0.2">
      <c r="A2335" s="57"/>
      <c r="B2335" s="57"/>
      <c r="C2335" s="145" t="s">
        <v>1435</v>
      </c>
      <c r="D2335" s="145"/>
      <c r="E2335" s="145"/>
      <c r="F2335" s="145"/>
      <c r="G2335" s="145"/>
      <c r="H2335" s="145"/>
      <c r="I2335" s="145"/>
      <c r="J2335" s="145"/>
      <c r="K2335" s="145"/>
      <c r="L2335" s="145"/>
    </row>
    <row r="2336" spans="1:12" ht="76.5" outlineLevel="1" x14ac:dyDescent="0.2">
      <c r="A2336" s="57"/>
      <c r="B2336" s="46" t="s">
        <v>1436</v>
      </c>
      <c r="C2336" s="46" t="s">
        <v>1437</v>
      </c>
      <c r="D2336" s="58" t="s">
        <v>276</v>
      </c>
      <c r="E2336" s="66">
        <v>0.27</v>
      </c>
      <c r="F2336" s="60"/>
      <c r="G2336" s="91">
        <v>2.9969999999999999</v>
      </c>
      <c r="H2336" s="70">
        <v>478.28</v>
      </c>
      <c r="I2336" s="76">
        <v>1.1100000000000001</v>
      </c>
      <c r="J2336" s="70">
        <v>530.89</v>
      </c>
      <c r="K2336" s="60"/>
      <c r="L2336" s="70">
        <v>1591.08</v>
      </c>
    </row>
    <row r="2337" spans="1:12" outlineLevel="1" x14ac:dyDescent="0.2">
      <c r="A2337" s="57"/>
      <c r="B2337" s="57"/>
      <c r="C2337" s="145" t="s">
        <v>1438</v>
      </c>
      <c r="D2337" s="145"/>
      <c r="E2337" s="145"/>
      <c r="F2337" s="145"/>
      <c r="G2337" s="145"/>
      <c r="H2337" s="145"/>
      <c r="I2337" s="145"/>
      <c r="J2337" s="145"/>
      <c r="K2337" s="145"/>
      <c r="L2337" s="145"/>
    </row>
    <row r="2338" spans="1:12" ht="25.5" outlineLevel="1" x14ac:dyDescent="0.2">
      <c r="A2338" s="57"/>
      <c r="B2338" s="46" t="s">
        <v>1439</v>
      </c>
      <c r="C2338" s="46" t="s">
        <v>1440</v>
      </c>
      <c r="D2338" s="58" t="s">
        <v>276</v>
      </c>
      <c r="E2338" s="61" t="s">
        <v>280</v>
      </c>
      <c r="F2338" s="60"/>
      <c r="G2338" s="61" t="s">
        <v>280</v>
      </c>
      <c r="H2338" s="68"/>
      <c r="I2338" s="69"/>
      <c r="J2338" s="68"/>
      <c r="K2338" s="60"/>
      <c r="L2338" s="68"/>
    </row>
    <row r="2339" spans="1:12" x14ac:dyDescent="0.2">
      <c r="A2339" s="57"/>
      <c r="B2339" s="57"/>
      <c r="C2339" s="80" t="s">
        <v>180</v>
      </c>
      <c r="D2339" s="81"/>
      <c r="E2339" s="81"/>
      <c r="F2339" s="81"/>
      <c r="G2339" s="81"/>
      <c r="H2339" s="81"/>
      <c r="I2339" s="81"/>
      <c r="J2339" s="81"/>
      <c r="K2339" s="81"/>
      <c r="L2339" s="89">
        <v>15731.04</v>
      </c>
    </row>
    <row r="2340" spans="1:12" outlineLevel="1" x14ac:dyDescent="0.2">
      <c r="A2340" s="57"/>
      <c r="B2340" s="57"/>
      <c r="C2340" s="57" t="s">
        <v>181</v>
      </c>
      <c r="D2340" s="57"/>
      <c r="E2340" s="57"/>
      <c r="F2340" s="57"/>
      <c r="G2340" s="57"/>
      <c r="H2340" s="57"/>
      <c r="I2340" s="57"/>
      <c r="J2340" s="57"/>
      <c r="K2340" s="57"/>
      <c r="L2340" s="70">
        <v>10201.36</v>
      </c>
    </row>
    <row r="2341" spans="1:12" ht="25.5" outlineLevel="1" x14ac:dyDescent="0.2">
      <c r="A2341" s="57"/>
      <c r="B2341" s="46" t="s">
        <v>285</v>
      </c>
      <c r="C2341" s="46" t="s">
        <v>286</v>
      </c>
      <c r="D2341" s="62" t="s">
        <v>184</v>
      </c>
      <c r="E2341" s="83">
        <v>93</v>
      </c>
      <c r="F2341" s="84"/>
      <c r="G2341" s="83">
        <v>93</v>
      </c>
      <c r="H2341" s="57"/>
      <c r="I2341" s="57"/>
      <c r="J2341" s="57"/>
      <c r="K2341" s="57"/>
      <c r="L2341" s="70">
        <v>9487.26</v>
      </c>
    </row>
    <row r="2342" spans="1:12" ht="25.5" outlineLevel="1" x14ac:dyDescent="0.2">
      <c r="A2342" s="57"/>
      <c r="B2342" s="46" t="s">
        <v>287</v>
      </c>
      <c r="C2342" s="46" t="s">
        <v>288</v>
      </c>
      <c r="D2342" s="62" t="s">
        <v>184</v>
      </c>
      <c r="E2342" s="83">
        <v>62</v>
      </c>
      <c r="F2342" s="84"/>
      <c r="G2342" s="83">
        <v>62</v>
      </c>
      <c r="H2342" s="57"/>
      <c r="I2342" s="57"/>
      <c r="J2342" s="57"/>
      <c r="K2342" s="57"/>
      <c r="L2342" s="70">
        <v>6324.84</v>
      </c>
    </row>
    <row r="2343" spans="1:12" x14ac:dyDescent="0.2">
      <c r="A2343" s="85"/>
      <c r="B2343" s="85"/>
      <c r="C2343" s="86" t="s">
        <v>187</v>
      </c>
      <c r="D2343" s="85"/>
      <c r="E2343" s="85"/>
      <c r="F2343" s="85"/>
      <c r="G2343" s="85"/>
      <c r="H2343" s="85"/>
      <c r="I2343" s="85"/>
      <c r="J2343" s="87">
        <v>2841.72</v>
      </c>
      <c r="K2343" s="85"/>
      <c r="L2343" s="87">
        <v>31543.14</v>
      </c>
    </row>
    <row r="2344" spans="1:12" ht="102" x14ac:dyDescent="0.2">
      <c r="A2344" s="57" t="s">
        <v>1441</v>
      </c>
      <c r="B2344" s="46" t="s">
        <v>1442</v>
      </c>
      <c r="C2344" s="46" t="s">
        <v>1443</v>
      </c>
      <c r="D2344" s="58" t="s">
        <v>276</v>
      </c>
      <c r="E2344" s="83">
        <v>4</v>
      </c>
      <c r="F2344" s="60"/>
      <c r="G2344" s="83">
        <v>4</v>
      </c>
      <c r="H2344" s="70">
        <v>11379.89</v>
      </c>
      <c r="I2344" s="76">
        <v>1.1200000000000001</v>
      </c>
      <c r="J2344" s="70">
        <v>12745.48</v>
      </c>
      <c r="K2344" s="60"/>
      <c r="L2344" s="70">
        <v>50981.919999999998</v>
      </c>
    </row>
    <row r="2345" spans="1:12" x14ac:dyDescent="0.2">
      <c r="A2345" s="85"/>
      <c r="B2345" s="85"/>
      <c r="C2345" s="86" t="s">
        <v>187</v>
      </c>
      <c r="D2345" s="85"/>
      <c r="E2345" s="85"/>
      <c r="F2345" s="85"/>
      <c r="G2345" s="85"/>
      <c r="H2345" s="85"/>
      <c r="I2345" s="85"/>
      <c r="J2345" s="87">
        <v>12745.48</v>
      </c>
      <c r="K2345" s="85"/>
      <c r="L2345" s="87">
        <v>50981.919999999998</v>
      </c>
    </row>
    <row r="2346" spans="1:12" ht="102" x14ac:dyDescent="0.2">
      <c r="A2346" s="57" t="s">
        <v>1444</v>
      </c>
      <c r="B2346" s="46" t="s">
        <v>1445</v>
      </c>
      <c r="C2346" s="46" t="s">
        <v>1446</v>
      </c>
      <c r="D2346" s="58" t="s">
        <v>276</v>
      </c>
      <c r="E2346" s="83">
        <v>2</v>
      </c>
      <c r="F2346" s="60"/>
      <c r="G2346" s="83">
        <v>2</v>
      </c>
      <c r="H2346" s="70">
        <v>11382.65</v>
      </c>
      <c r="I2346" s="76">
        <v>1.1200000000000001</v>
      </c>
      <c r="J2346" s="70">
        <v>12748.57</v>
      </c>
      <c r="K2346" s="60"/>
      <c r="L2346" s="70">
        <v>25497.14</v>
      </c>
    </row>
    <row r="2347" spans="1:12" x14ac:dyDescent="0.2">
      <c r="A2347" s="85"/>
      <c r="B2347" s="85"/>
      <c r="C2347" s="86" t="s">
        <v>187</v>
      </c>
      <c r="D2347" s="85"/>
      <c r="E2347" s="85"/>
      <c r="F2347" s="85"/>
      <c r="G2347" s="85"/>
      <c r="H2347" s="85"/>
      <c r="I2347" s="85"/>
      <c r="J2347" s="87">
        <v>12748.57</v>
      </c>
      <c r="K2347" s="85"/>
      <c r="L2347" s="87">
        <v>25497.14</v>
      </c>
    </row>
    <row r="2348" spans="1:12" ht="38.25" x14ac:dyDescent="0.2">
      <c r="A2348" s="57" t="s">
        <v>1447</v>
      </c>
      <c r="B2348" s="46" t="s">
        <v>1448</v>
      </c>
      <c r="C2348" s="46" t="s">
        <v>1449</v>
      </c>
      <c r="D2348" s="58" t="s">
        <v>276</v>
      </c>
      <c r="E2348" s="83">
        <v>6</v>
      </c>
      <c r="F2348" s="60"/>
      <c r="G2348" s="83">
        <v>6</v>
      </c>
      <c r="H2348" s="70">
        <v>1868.99</v>
      </c>
      <c r="I2348" s="76">
        <v>1.1200000000000001</v>
      </c>
      <c r="J2348" s="70">
        <v>2093.27</v>
      </c>
      <c r="K2348" s="60"/>
      <c r="L2348" s="70">
        <v>12559.62</v>
      </c>
    </row>
    <row r="2349" spans="1:12" x14ac:dyDescent="0.2">
      <c r="A2349" s="85"/>
      <c r="B2349" s="85"/>
      <c r="C2349" s="86" t="s">
        <v>187</v>
      </c>
      <c r="D2349" s="85"/>
      <c r="E2349" s="85"/>
      <c r="F2349" s="85"/>
      <c r="G2349" s="85"/>
      <c r="H2349" s="85"/>
      <c r="I2349" s="85"/>
      <c r="J2349" s="87">
        <v>2093.27</v>
      </c>
      <c r="K2349" s="85"/>
      <c r="L2349" s="87">
        <v>12559.62</v>
      </c>
    </row>
    <row r="2350" spans="1:12" ht="38.25" x14ac:dyDescent="0.2">
      <c r="A2350" s="57" t="s">
        <v>1450</v>
      </c>
      <c r="B2350" s="46" t="s">
        <v>1451</v>
      </c>
      <c r="C2350" s="46" t="s">
        <v>1452</v>
      </c>
      <c r="D2350" s="58" t="s">
        <v>243</v>
      </c>
      <c r="E2350" s="66">
        <v>40.58</v>
      </c>
      <c r="F2350" s="60"/>
      <c r="G2350" s="66">
        <v>40.58</v>
      </c>
      <c r="H2350" s="57"/>
      <c r="I2350" s="57"/>
      <c r="J2350" s="57"/>
      <c r="K2350" s="57"/>
      <c r="L2350" s="57"/>
    </row>
    <row r="2351" spans="1:12" x14ac:dyDescent="0.2">
      <c r="A2351" s="57"/>
      <c r="B2351" s="57"/>
      <c r="C2351" s="145" t="s">
        <v>1453</v>
      </c>
      <c r="D2351" s="145"/>
      <c r="E2351" s="145"/>
      <c r="F2351" s="145"/>
      <c r="G2351" s="145"/>
      <c r="H2351" s="145"/>
      <c r="I2351" s="145"/>
      <c r="J2351" s="145"/>
      <c r="K2351" s="145"/>
      <c r="L2351" s="145"/>
    </row>
    <row r="2352" spans="1:12" x14ac:dyDescent="0.2">
      <c r="A2352" s="57"/>
      <c r="B2352" s="61" t="s">
        <v>22</v>
      </c>
      <c r="C2352" s="57" t="s">
        <v>161</v>
      </c>
      <c r="D2352" s="62" t="s">
        <v>162</v>
      </c>
      <c r="E2352" s="57"/>
      <c r="F2352" s="57"/>
      <c r="G2352" s="90">
        <v>112.8124</v>
      </c>
      <c r="H2352" s="57"/>
      <c r="I2352" s="57"/>
      <c r="J2352" s="57"/>
      <c r="K2352" s="57"/>
      <c r="L2352" s="72">
        <v>48935.76</v>
      </c>
    </row>
    <row r="2353" spans="1:12" outlineLevel="1" x14ac:dyDescent="0.2">
      <c r="A2353" s="57"/>
      <c r="B2353" s="46" t="s">
        <v>1454</v>
      </c>
      <c r="C2353" s="65" t="s">
        <v>1455</v>
      </c>
      <c r="D2353" s="58" t="s">
        <v>162</v>
      </c>
      <c r="E2353" s="66">
        <v>2.78</v>
      </c>
      <c r="F2353" s="60"/>
      <c r="G2353" s="59">
        <v>112.8124</v>
      </c>
      <c r="H2353" s="68"/>
      <c r="I2353" s="69"/>
      <c r="J2353" s="70">
        <v>433.78</v>
      </c>
      <c r="K2353" s="60"/>
      <c r="L2353" s="70">
        <v>48935.76</v>
      </c>
    </row>
    <row r="2354" spans="1:12" outlineLevel="1" x14ac:dyDescent="0.2">
      <c r="A2354" s="57"/>
      <c r="B2354" s="57"/>
      <c r="C2354" s="145" t="s">
        <v>1456</v>
      </c>
      <c r="D2354" s="145"/>
      <c r="E2354" s="145"/>
      <c r="F2354" s="145"/>
      <c r="G2354" s="145"/>
      <c r="H2354" s="145"/>
      <c r="I2354" s="145"/>
      <c r="J2354" s="145"/>
      <c r="K2354" s="145"/>
      <c r="L2354" s="145"/>
    </row>
    <row r="2355" spans="1:12" x14ac:dyDescent="0.2">
      <c r="A2355" s="57"/>
      <c r="B2355" s="61" t="s">
        <v>23</v>
      </c>
      <c r="C2355" s="57" t="s">
        <v>166</v>
      </c>
      <c r="D2355" s="57"/>
      <c r="E2355" s="57"/>
      <c r="F2355" s="57"/>
      <c r="G2355" s="57"/>
      <c r="H2355" s="57"/>
      <c r="I2355" s="57"/>
      <c r="J2355" s="57"/>
      <c r="K2355" s="57"/>
      <c r="L2355" s="72">
        <v>1781.67</v>
      </c>
    </row>
    <row r="2356" spans="1:12" x14ac:dyDescent="0.2">
      <c r="A2356" s="57"/>
      <c r="B2356" s="61"/>
      <c r="C2356" s="73" t="s">
        <v>167</v>
      </c>
      <c r="D2356" s="74" t="s">
        <v>162</v>
      </c>
      <c r="E2356" s="57"/>
      <c r="F2356" s="57"/>
      <c r="G2356" s="102">
        <v>0.81159999999999999</v>
      </c>
      <c r="H2356" s="57"/>
      <c r="I2356" s="57"/>
      <c r="J2356" s="57"/>
      <c r="K2356" s="57"/>
      <c r="L2356" s="72">
        <v>336.97</v>
      </c>
    </row>
    <row r="2357" spans="1:12" ht="25.5" outlineLevel="1" x14ac:dyDescent="0.2">
      <c r="A2357" s="57"/>
      <c r="B2357" s="46" t="s">
        <v>254</v>
      </c>
      <c r="C2357" s="46" t="s">
        <v>255</v>
      </c>
      <c r="D2357" s="58" t="s">
        <v>170</v>
      </c>
      <c r="E2357" s="66">
        <v>0.02</v>
      </c>
      <c r="F2357" s="60"/>
      <c r="G2357" s="59">
        <v>0.81159999999999999</v>
      </c>
      <c r="H2357" s="68"/>
      <c r="I2357" s="69"/>
      <c r="J2357" s="70">
        <v>651.66999999999996</v>
      </c>
      <c r="K2357" s="60"/>
      <c r="L2357" s="70">
        <v>528.9</v>
      </c>
    </row>
    <row r="2358" spans="1:12" outlineLevel="1" x14ac:dyDescent="0.2">
      <c r="A2358" s="57"/>
      <c r="B2358" s="57"/>
      <c r="C2358" s="145" t="s">
        <v>1457</v>
      </c>
      <c r="D2358" s="145"/>
      <c r="E2358" s="145"/>
      <c r="F2358" s="145"/>
      <c r="G2358" s="145"/>
      <c r="H2358" s="145"/>
      <c r="I2358" s="145"/>
      <c r="J2358" s="145"/>
      <c r="K2358" s="145"/>
      <c r="L2358" s="145"/>
    </row>
    <row r="2359" spans="1:12" outlineLevel="1" x14ac:dyDescent="0.2">
      <c r="A2359" s="57"/>
      <c r="B2359" s="46" t="s">
        <v>257</v>
      </c>
      <c r="C2359" s="65" t="s">
        <v>258</v>
      </c>
      <c r="D2359" s="58" t="s">
        <v>162</v>
      </c>
      <c r="E2359" s="66">
        <v>0.02</v>
      </c>
      <c r="F2359" s="60"/>
      <c r="G2359" s="59">
        <v>0.81159999999999999</v>
      </c>
      <c r="H2359" s="68"/>
      <c r="I2359" s="69"/>
      <c r="J2359" s="70">
        <v>415.19</v>
      </c>
      <c r="K2359" s="60"/>
      <c r="L2359" s="70">
        <v>336.97</v>
      </c>
    </row>
    <row r="2360" spans="1:12" outlineLevel="1" x14ac:dyDescent="0.2">
      <c r="A2360" s="57"/>
      <c r="B2360" s="57"/>
      <c r="C2360" s="145" t="s">
        <v>1458</v>
      </c>
      <c r="D2360" s="145"/>
      <c r="E2360" s="145"/>
      <c r="F2360" s="145"/>
      <c r="G2360" s="145"/>
      <c r="H2360" s="145"/>
      <c r="I2360" s="145"/>
      <c r="J2360" s="145"/>
      <c r="K2360" s="145"/>
      <c r="L2360" s="145"/>
    </row>
    <row r="2361" spans="1:12" ht="38.25" outlineLevel="1" x14ac:dyDescent="0.2">
      <c r="A2361" s="57"/>
      <c r="B2361" s="46" t="s">
        <v>260</v>
      </c>
      <c r="C2361" s="46" t="s">
        <v>261</v>
      </c>
      <c r="D2361" s="58" t="s">
        <v>170</v>
      </c>
      <c r="E2361" s="66">
        <v>0.73</v>
      </c>
      <c r="F2361" s="60"/>
      <c r="G2361" s="59">
        <v>29.6234</v>
      </c>
      <c r="H2361" s="68"/>
      <c r="I2361" s="69"/>
      <c r="J2361" s="70">
        <v>42.29</v>
      </c>
      <c r="K2361" s="60"/>
      <c r="L2361" s="70">
        <v>1252.77</v>
      </c>
    </row>
    <row r="2362" spans="1:12" outlineLevel="1" x14ac:dyDescent="0.2">
      <c r="A2362" s="57"/>
      <c r="B2362" s="57"/>
      <c r="C2362" s="145" t="s">
        <v>1459</v>
      </c>
      <c r="D2362" s="145"/>
      <c r="E2362" s="145"/>
      <c r="F2362" s="145"/>
      <c r="G2362" s="145"/>
      <c r="H2362" s="145"/>
      <c r="I2362" s="145"/>
      <c r="J2362" s="145"/>
      <c r="K2362" s="145"/>
      <c r="L2362" s="145"/>
    </row>
    <row r="2363" spans="1:12" x14ac:dyDescent="0.2">
      <c r="A2363" s="57"/>
      <c r="B2363" s="61" t="s">
        <v>25</v>
      </c>
      <c r="C2363" s="57" t="s">
        <v>175</v>
      </c>
      <c r="D2363" s="57"/>
      <c r="E2363" s="57"/>
      <c r="F2363" s="57"/>
      <c r="G2363" s="57"/>
      <c r="H2363" s="57"/>
      <c r="I2363" s="57"/>
      <c r="J2363" s="57"/>
      <c r="K2363" s="57"/>
      <c r="L2363" s="72">
        <v>16926.03</v>
      </c>
    </row>
    <row r="2364" spans="1:12" outlineLevel="1" x14ac:dyDescent="0.2">
      <c r="A2364" s="57"/>
      <c r="B2364" s="46" t="s">
        <v>263</v>
      </c>
      <c r="C2364" s="46" t="s">
        <v>264</v>
      </c>
      <c r="D2364" s="58" t="s">
        <v>265</v>
      </c>
      <c r="E2364" s="59">
        <v>0.82520000000000004</v>
      </c>
      <c r="F2364" s="60"/>
      <c r="G2364" s="67">
        <v>33.486615999999998</v>
      </c>
      <c r="H2364" s="68"/>
      <c r="I2364" s="69"/>
      <c r="J2364" s="70">
        <v>9.16</v>
      </c>
      <c r="K2364" s="60"/>
      <c r="L2364" s="70">
        <v>306.74</v>
      </c>
    </row>
    <row r="2365" spans="1:12" outlineLevel="1" x14ac:dyDescent="0.2">
      <c r="A2365" s="57"/>
      <c r="B2365" s="57"/>
      <c r="C2365" s="145" t="s">
        <v>1460</v>
      </c>
      <c r="D2365" s="145"/>
      <c r="E2365" s="145"/>
      <c r="F2365" s="145"/>
      <c r="G2365" s="145"/>
      <c r="H2365" s="145"/>
      <c r="I2365" s="145"/>
      <c r="J2365" s="145"/>
      <c r="K2365" s="145"/>
      <c r="L2365" s="145"/>
    </row>
    <row r="2366" spans="1:12" ht="51" outlineLevel="1" x14ac:dyDescent="0.2">
      <c r="A2366" s="57"/>
      <c r="B2366" s="46" t="s">
        <v>267</v>
      </c>
      <c r="C2366" s="46" t="s">
        <v>268</v>
      </c>
      <c r="D2366" s="58" t="s">
        <v>269</v>
      </c>
      <c r="E2366" s="66">
        <v>0.08</v>
      </c>
      <c r="F2366" s="60"/>
      <c r="G2366" s="59">
        <v>3.2464</v>
      </c>
      <c r="H2366" s="70">
        <v>155.63</v>
      </c>
      <c r="I2366" s="95">
        <v>0.9</v>
      </c>
      <c r="J2366" s="70">
        <v>140.07</v>
      </c>
      <c r="K2366" s="60"/>
      <c r="L2366" s="70">
        <v>454.72</v>
      </c>
    </row>
    <row r="2367" spans="1:12" outlineLevel="1" x14ac:dyDescent="0.2">
      <c r="A2367" s="57"/>
      <c r="B2367" s="57"/>
      <c r="C2367" s="145" t="s">
        <v>1461</v>
      </c>
      <c r="D2367" s="145"/>
      <c r="E2367" s="145"/>
      <c r="F2367" s="145"/>
      <c r="G2367" s="145"/>
      <c r="H2367" s="145"/>
      <c r="I2367" s="145"/>
      <c r="J2367" s="145"/>
      <c r="K2367" s="145"/>
      <c r="L2367" s="145"/>
    </row>
    <row r="2368" spans="1:12" outlineLevel="1" x14ac:dyDescent="0.2">
      <c r="A2368" s="57"/>
      <c r="B2368" s="46" t="s">
        <v>1433</v>
      </c>
      <c r="C2368" s="46" t="s">
        <v>1434</v>
      </c>
      <c r="D2368" s="58" t="s">
        <v>178</v>
      </c>
      <c r="E2368" s="91">
        <v>3.0000000000000001E-3</v>
      </c>
      <c r="F2368" s="60"/>
      <c r="G2368" s="79">
        <v>0.12174</v>
      </c>
      <c r="H2368" s="70">
        <v>89330.06</v>
      </c>
      <c r="I2368" s="76">
        <v>1.1100000000000001</v>
      </c>
      <c r="J2368" s="70">
        <v>99156.37</v>
      </c>
      <c r="K2368" s="60"/>
      <c r="L2368" s="70">
        <v>12071.3</v>
      </c>
    </row>
    <row r="2369" spans="1:12" outlineLevel="1" x14ac:dyDescent="0.2">
      <c r="A2369" s="57"/>
      <c r="B2369" s="57"/>
      <c r="C2369" s="145" t="s">
        <v>1462</v>
      </c>
      <c r="D2369" s="145"/>
      <c r="E2369" s="145"/>
      <c r="F2369" s="145"/>
      <c r="G2369" s="145"/>
      <c r="H2369" s="145"/>
      <c r="I2369" s="145"/>
      <c r="J2369" s="145"/>
      <c r="K2369" s="145"/>
      <c r="L2369" s="145"/>
    </row>
    <row r="2370" spans="1:12" ht="76.5" outlineLevel="1" x14ac:dyDescent="0.2">
      <c r="A2370" s="57"/>
      <c r="B2370" s="46" t="s">
        <v>1436</v>
      </c>
      <c r="C2370" s="46" t="s">
        <v>1437</v>
      </c>
      <c r="D2370" s="58" t="s">
        <v>276</v>
      </c>
      <c r="E2370" s="66">
        <v>0.19</v>
      </c>
      <c r="F2370" s="60"/>
      <c r="G2370" s="59">
        <v>7.7102000000000004</v>
      </c>
      <c r="H2370" s="70">
        <v>478.28</v>
      </c>
      <c r="I2370" s="76">
        <v>1.1100000000000001</v>
      </c>
      <c r="J2370" s="70">
        <v>530.89</v>
      </c>
      <c r="K2370" s="60"/>
      <c r="L2370" s="70">
        <v>4093.27</v>
      </c>
    </row>
    <row r="2371" spans="1:12" outlineLevel="1" x14ac:dyDescent="0.2">
      <c r="A2371" s="57"/>
      <c r="B2371" s="57"/>
      <c r="C2371" s="145" t="s">
        <v>1463</v>
      </c>
      <c r="D2371" s="145"/>
      <c r="E2371" s="145"/>
      <c r="F2371" s="145"/>
      <c r="G2371" s="145"/>
      <c r="H2371" s="145"/>
      <c r="I2371" s="145"/>
      <c r="J2371" s="145"/>
      <c r="K2371" s="145"/>
      <c r="L2371" s="145"/>
    </row>
    <row r="2372" spans="1:12" ht="25.5" outlineLevel="1" x14ac:dyDescent="0.2">
      <c r="A2372" s="57"/>
      <c r="B2372" s="46" t="s">
        <v>1439</v>
      </c>
      <c r="C2372" s="46" t="s">
        <v>1440</v>
      </c>
      <c r="D2372" s="58" t="s">
        <v>276</v>
      </c>
      <c r="E2372" s="61" t="s">
        <v>280</v>
      </c>
      <c r="F2372" s="60"/>
      <c r="G2372" s="61" t="s">
        <v>280</v>
      </c>
      <c r="H2372" s="68"/>
      <c r="I2372" s="69"/>
      <c r="J2372" s="68"/>
      <c r="K2372" s="60"/>
      <c r="L2372" s="68"/>
    </row>
    <row r="2373" spans="1:12" x14ac:dyDescent="0.2">
      <c r="A2373" s="57"/>
      <c r="B2373" s="57"/>
      <c r="C2373" s="80" t="s">
        <v>180</v>
      </c>
      <c r="D2373" s="81"/>
      <c r="E2373" s="81"/>
      <c r="F2373" s="81"/>
      <c r="G2373" s="81"/>
      <c r="H2373" s="81"/>
      <c r="I2373" s="81"/>
      <c r="J2373" s="81"/>
      <c r="K2373" s="81"/>
      <c r="L2373" s="89">
        <v>67980.429999999993</v>
      </c>
    </row>
    <row r="2374" spans="1:12" outlineLevel="1" x14ac:dyDescent="0.2">
      <c r="A2374" s="57"/>
      <c r="B2374" s="57"/>
      <c r="C2374" s="57" t="s">
        <v>181</v>
      </c>
      <c r="D2374" s="57"/>
      <c r="E2374" s="57"/>
      <c r="F2374" s="57"/>
      <c r="G2374" s="57"/>
      <c r="H2374" s="57"/>
      <c r="I2374" s="57"/>
      <c r="J2374" s="57"/>
      <c r="K2374" s="57"/>
      <c r="L2374" s="70">
        <v>49272.73</v>
      </c>
    </row>
    <row r="2375" spans="1:12" ht="25.5" outlineLevel="1" x14ac:dyDescent="0.2">
      <c r="A2375" s="57"/>
      <c r="B2375" s="46" t="s">
        <v>285</v>
      </c>
      <c r="C2375" s="46" t="s">
        <v>286</v>
      </c>
      <c r="D2375" s="62" t="s">
        <v>184</v>
      </c>
      <c r="E2375" s="83">
        <v>93</v>
      </c>
      <c r="F2375" s="84"/>
      <c r="G2375" s="83">
        <v>93</v>
      </c>
      <c r="H2375" s="57"/>
      <c r="I2375" s="57"/>
      <c r="J2375" s="57"/>
      <c r="K2375" s="57"/>
      <c r="L2375" s="70">
        <v>45823.64</v>
      </c>
    </row>
    <row r="2376" spans="1:12" ht="25.5" outlineLevel="1" x14ac:dyDescent="0.2">
      <c r="A2376" s="57"/>
      <c r="B2376" s="46" t="s">
        <v>287</v>
      </c>
      <c r="C2376" s="46" t="s">
        <v>288</v>
      </c>
      <c r="D2376" s="62" t="s">
        <v>184</v>
      </c>
      <c r="E2376" s="83">
        <v>62</v>
      </c>
      <c r="F2376" s="84"/>
      <c r="G2376" s="83">
        <v>62</v>
      </c>
      <c r="H2376" s="57"/>
      <c r="I2376" s="57"/>
      <c r="J2376" s="57"/>
      <c r="K2376" s="57"/>
      <c r="L2376" s="70">
        <v>30549.09</v>
      </c>
    </row>
    <row r="2377" spans="1:12" x14ac:dyDescent="0.2">
      <c r="A2377" s="85"/>
      <c r="B2377" s="85"/>
      <c r="C2377" s="86" t="s">
        <v>187</v>
      </c>
      <c r="D2377" s="85"/>
      <c r="E2377" s="85"/>
      <c r="F2377" s="85"/>
      <c r="G2377" s="85"/>
      <c r="H2377" s="85"/>
      <c r="I2377" s="85"/>
      <c r="J2377" s="87">
        <v>3557.25</v>
      </c>
      <c r="K2377" s="85"/>
      <c r="L2377" s="88">
        <v>144353.16</v>
      </c>
    </row>
    <row r="2378" spans="1:12" ht="102" x14ac:dyDescent="0.2">
      <c r="A2378" s="57" t="s">
        <v>1464</v>
      </c>
      <c r="B2378" s="46" t="s">
        <v>1465</v>
      </c>
      <c r="C2378" s="46" t="s">
        <v>1466</v>
      </c>
      <c r="D2378" s="58" t="s">
        <v>276</v>
      </c>
      <c r="E2378" s="83">
        <v>12</v>
      </c>
      <c r="F2378" s="60"/>
      <c r="G2378" s="83">
        <v>12</v>
      </c>
      <c r="H2378" s="70">
        <v>23437.200000000001</v>
      </c>
      <c r="I2378" s="76">
        <v>1.1200000000000001</v>
      </c>
      <c r="J2378" s="70">
        <v>26249.66</v>
      </c>
      <c r="K2378" s="60"/>
      <c r="L2378" s="71">
        <v>314995.92</v>
      </c>
    </row>
    <row r="2379" spans="1:12" x14ac:dyDescent="0.2">
      <c r="A2379" s="57"/>
      <c r="B2379" s="57"/>
      <c r="C2379" s="145" t="s">
        <v>1467</v>
      </c>
      <c r="D2379" s="145"/>
      <c r="E2379" s="145"/>
      <c r="F2379" s="145"/>
      <c r="G2379" s="145"/>
      <c r="H2379" s="145"/>
      <c r="I2379" s="145"/>
      <c r="J2379" s="145"/>
      <c r="K2379" s="145"/>
      <c r="L2379" s="145"/>
    </row>
    <row r="2380" spans="1:12" x14ac:dyDescent="0.2">
      <c r="A2380" s="85"/>
      <c r="B2380" s="85"/>
      <c r="C2380" s="86" t="s">
        <v>187</v>
      </c>
      <c r="D2380" s="85"/>
      <c r="E2380" s="85"/>
      <c r="F2380" s="85"/>
      <c r="G2380" s="85"/>
      <c r="H2380" s="85"/>
      <c r="I2380" s="85"/>
      <c r="J2380" s="87">
        <v>26249.66</v>
      </c>
      <c r="K2380" s="85"/>
      <c r="L2380" s="88">
        <v>314995.92</v>
      </c>
    </row>
    <row r="2381" spans="1:12" ht="38.25" x14ac:dyDescent="0.2">
      <c r="A2381" s="57" t="s">
        <v>1468</v>
      </c>
      <c r="B2381" s="46" t="s">
        <v>1469</v>
      </c>
      <c r="C2381" s="46" t="s">
        <v>1470</v>
      </c>
      <c r="D2381" s="58" t="s">
        <v>276</v>
      </c>
      <c r="E2381" s="83">
        <v>12</v>
      </c>
      <c r="F2381" s="60"/>
      <c r="G2381" s="83">
        <v>12</v>
      </c>
      <c r="H2381" s="70">
        <v>3366.38</v>
      </c>
      <c r="I2381" s="76">
        <v>1.1200000000000001</v>
      </c>
      <c r="J2381" s="70">
        <v>3770.35</v>
      </c>
      <c r="K2381" s="60"/>
      <c r="L2381" s="70">
        <v>45244.2</v>
      </c>
    </row>
    <row r="2382" spans="1:12" x14ac:dyDescent="0.2">
      <c r="A2382" s="85"/>
      <c r="B2382" s="85"/>
      <c r="C2382" s="86" t="s">
        <v>187</v>
      </c>
      <c r="D2382" s="85"/>
      <c r="E2382" s="85"/>
      <c r="F2382" s="85"/>
      <c r="G2382" s="85"/>
      <c r="H2382" s="85"/>
      <c r="I2382" s="85"/>
      <c r="J2382" s="87">
        <v>3770.35</v>
      </c>
      <c r="K2382" s="85"/>
      <c r="L2382" s="87">
        <v>45244.2</v>
      </c>
    </row>
    <row r="2383" spans="1:12" ht="38.25" x14ac:dyDescent="0.2">
      <c r="A2383" s="57" t="s">
        <v>1471</v>
      </c>
      <c r="B2383" s="46" t="s">
        <v>1472</v>
      </c>
      <c r="C2383" s="46" t="s">
        <v>1473</v>
      </c>
      <c r="D2383" s="58" t="s">
        <v>243</v>
      </c>
      <c r="E2383" s="59">
        <v>1.7802</v>
      </c>
      <c r="F2383" s="60"/>
      <c r="G2383" s="59">
        <v>1.7802</v>
      </c>
      <c r="H2383" s="57"/>
      <c r="I2383" s="57"/>
      <c r="J2383" s="57"/>
      <c r="K2383" s="57"/>
      <c r="L2383" s="57"/>
    </row>
    <row r="2384" spans="1:12" x14ac:dyDescent="0.2">
      <c r="A2384" s="57"/>
      <c r="B2384" s="57"/>
      <c r="C2384" s="145" t="s">
        <v>1474</v>
      </c>
      <c r="D2384" s="145"/>
      <c r="E2384" s="145"/>
      <c r="F2384" s="145"/>
      <c r="G2384" s="145"/>
      <c r="H2384" s="145"/>
      <c r="I2384" s="145"/>
      <c r="J2384" s="145"/>
      <c r="K2384" s="145"/>
      <c r="L2384" s="145"/>
    </row>
    <row r="2385" spans="1:12" x14ac:dyDescent="0.2">
      <c r="A2385" s="57"/>
      <c r="B2385" s="61" t="s">
        <v>22</v>
      </c>
      <c r="C2385" s="57" t="s">
        <v>161</v>
      </c>
      <c r="D2385" s="62" t="s">
        <v>162</v>
      </c>
      <c r="E2385" s="57"/>
      <c r="F2385" s="57"/>
      <c r="G2385" s="63">
        <v>3.6850139999999998</v>
      </c>
      <c r="H2385" s="57"/>
      <c r="I2385" s="57"/>
      <c r="J2385" s="57"/>
      <c r="K2385" s="57"/>
      <c r="L2385" s="72">
        <v>1621.3</v>
      </c>
    </row>
    <row r="2386" spans="1:12" outlineLevel="1" x14ac:dyDescent="0.2">
      <c r="A2386" s="57"/>
      <c r="B2386" s="46" t="s">
        <v>1425</v>
      </c>
      <c r="C2386" s="65" t="s">
        <v>1426</v>
      </c>
      <c r="D2386" s="58" t="s">
        <v>162</v>
      </c>
      <c r="E2386" s="66">
        <v>2.0699999999999998</v>
      </c>
      <c r="F2386" s="60"/>
      <c r="G2386" s="67">
        <v>3.6850139999999998</v>
      </c>
      <c r="H2386" s="68"/>
      <c r="I2386" s="69"/>
      <c r="J2386" s="70">
        <v>439.97</v>
      </c>
      <c r="K2386" s="60"/>
      <c r="L2386" s="70">
        <v>1621.3</v>
      </c>
    </row>
    <row r="2387" spans="1:12" outlineLevel="1" x14ac:dyDescent="0.2">
      <c r="A2387" s="57"/>
      <c r="B2387" s="57"/>
      <c r="C2387" s="145" t="s">
        <v>1475</v>
      </c>
      <c r="D2387" s="145"/>
      <c r="E2387" s="145"/>
      <c r="F2387" s="145"/>
      <c r="G2387" s="145"/>
      <c r="H2387" s="145"/>
      <c r="I2387" s="145"/>
      <c r="J2387" s="145"/>
      <c r="K2387" s="145"/>
      <c r="L2387" s="145"/>
    </row>
    <row r="2388" spans="1:12" x14ac:dyDescent="0.2">
      <c r="A2388" s="57"/>
      <c r="B2388" s="61" t="s">
        <v>23</v>
      </c>
      <c r="C2388" s="57" t="s">
        <v>166</v>
      </c>
      <c r="D2388" s="57"/>
      <c r="E2388" s="57"/>
      <c r="F2388" s="57"/>
      <c r="G2388" s="57"/>
      <c r="H2388" s="57"/>
      <c r="I2388" s="57"/>
      <c r="J2388" s="57"/>
      <c r="K2388" s="57"/>
      <c r="L2388" s="72">
        <v>76.650000000000006</v>
      </c>
    </row>
    <row r="2389" spans="1:12" x14ac:dyDescent="0.2">
      <c r="A2389" s="57"/>
      <c r="B2389" s="61"/>
      <c r="C2389" s="73" t="s">
        <v>167</v>
      </c>
      <c r="D2389" s="74" t="s">
        <v>162</v>
      </c>
      <c r="E2389" s="57"/>
      <c r="F2389" s="57"/>
      <c r="G2389" s="75">
        <v>3.5603999999999997E-2</v>
      </c>
      <c r="H2389" s="57"/>
      <c r="I2389" s="57"/>
      <c r="J2389" s="57"/>
      <c r="K2389" s="57"/>
      <c r="L2389" s="72">
        <v>14.78</v>
      </c>
    </row>
    <row r="2390" spans="1:12" ht="25.5" outlineLevel="1" x14ac:dyDescent="0.2">
      <c r="A2390" s="57"/>
      <c r="B2390" s="46" t="s">
        <v>254</v>
      </c>
      <c r="C2390" s="46" t="s">
        <v>255</v>
      </c>
      <c r="D2390" s="58" t="s">
        <v>170</v>
      </c>
      <c r="E2390" s="66">
        <v>0.02</v>
      </c>
      <c r="F2390" s="60"/>
      <c r="G2390" s="67">
        <v>3.5603999999999997E-2</v>
      </c>
      <c r="H2390" s="68"/>
      <c r="I2390" s="69"/>
      <c r="J2390" s="70">
        <v>651.66999999999996</v>
      </c>
      <c r="K2390" s="60"/>
      <c r="L2390" s="70">
        <v>23.2</v>
      </c>
    </row>
    <row r="2391" spans="1:12" outlineLevel="1" x14ac:dyDescent="0.2">
      <c r="A2391" s="57"/>
      <c r="B2391" s="57"/>
      <c r="C2391" s="145" t="s">
        <v>1476</v>
      </c>
      <c r="D2391" s="145"/>
      <c r="E2391" s="145"/>
      <c r="F2391" s="145"/>
      <c r="G2391" s="145"/>
      <c r="H2391" s="145"/>
      <c r="I2391" s="145"/>
      <c r="J2391" s="145"/>
      <c r="K2391" s="145"/>
      <c r="L2391" s="145"/>
    </row>
    <row r="2392" spans="1:12" outlineLevel="1" x14ac:dyDescent="0.2">
      <c r="A2392" s="57"/>
      <c r="B2392" s="46" t="s">
        <v>257</v>
      </c>
      <c r="C2392" s="65" t="s">
        <v>258</v>
      </c>
      <c r="D2392" s="58" t="s">
        <v>162</v>
      </c>
      <c r="E2392" s="66">
        <v>0.02</v>
      </c>
      <c r="F2392" s="60"/>
      <c r="G2392" s="67">
        <v>3.5603999999999997E-2</v>
      </c>
      <c r="H2392" s="68"/>
      <c r="I2392" s="69"/>
      <c r="J2392" s="70">
        <v>415.19</v>
      </c>
      <c r="K2392" s="60"/>
      <c r="L2392" s="70">
        <v>14.78</v>
      </c>
    </row>
    <row r="2393" spans="1:12" outlineLevel="1" x14ac:dyDescent="0.2">
      <c r="A2393" s="57"/>
      <c r="B2393" s="57"/>
      <c r="C2393" s="145" t="s">
        <v>1477</v>
      </c>
      <c r="D2393" s="145"/>
      <c r="E2393" s="145"/>
      <c r="F2393" s="145"/>
      <c r="G2393" s="145"/>
      <c r="H2393" s="145"/>
      <c r="I2393" s="145"/>
      <c r="J2393" s="145"/>
      <c r="K2393" s="145"/>
      <c r="L2393" s="145"/>
    </row>
    <row r="2394" spans="1:12" ht="38.25" outlineLevel="1" x14ac:dyDescent="0.2">
      <c r="A2394" s="57"/>
      <c r="B2394" s="46" t="s">
        <v>260</v>
      </c>
      <c r="C2394" s="46" t="s">
        <v>261</v>
      </c>
      <c r="D2394" s="58" t="s">
        <v>170</v>
      </c>
      <c r="E2394" s="66">
        <v>0.71</v>
      </c>
      <c r="F2394" s="60"/>
      <c r="G2394" s="67">
        <v>1.2639419999999999</v>
      </c>
      <c r="H2394" s="68"/>
      <c r="I2394" s="69"/>
      <c r="J2394" s="70">
        <v>42.29</v>
      </c>
      <c r="K2394" s="60"/>
      <c r="L2394" s="70">
        <v>53.45</v>
      </c>
    </row>
    <row r="2395" spans="1:12" outlineLevel="1" x14ac:dyDescent="0.2">
      <c r="A2395" s="57"/>
      <c r="B2395" s="57"/>
      <c r="C2395" s="145" t="s">
        <v>1478</v>
      </c>
      <c r="D2395" s="145"/>
      <c r="E2395" s="145"/>
      <c r="F2395" s="145"/>
      <c r="G2395" s="145"/>
      <c r="H2395" s="145"/>
      <c r="I2395" s="145"/>
      <c r="J2395" s="145"/>
      <c r="K2395" s="145"/>
      <c r="L2395" s="145"/>
    </row>
    <row r="2396" spans="1:12" x14ac:dyDescent="0.2">
      <c r="A2396" s="57"/>
      <c r="B2396" s="61" t="s">
        <v>25</v>
      </c>
      <c r="C2396" s="57" t="s">
        <v>175</v>
      </c>
      <c r="D2396" s="57"/>
      <c r="E2396" s="57"/>
      <c r="F2396" s="57"/>
      <c r="G2396" s="57"/>
      <c r="H2396" s="57"/>
      <c r="I2396" s="57"/>
      <c r="J2396" s="57"/>
      <c r="K2396" s="57"/>
      <c r="L2396" s="72">
        <v>810.17</v>
      </c>
    </row>
    <row r="2397" spans="1:12" outlineLevel="1" x14ac:dyDescent="0.2">
      <c r="A2397" s="57"/>
      <c r="B2397" s="46" t="s">
        <v>263</v>
      </c>
      <c r="C2397" s="46" t="s">
        <v>264</v>
      </c>
      <c r="D2397" s="58" t="s">
        <v>265</v>
      </c>
      <c r="E2397" s="59">
        <v>0.49080000000000001</v>
      </c>
      <c r="F2397" s="60"/>
      <c r="G2397" s="100">
        <v>0.8737222</v>
      </c>
      <c r="H2397" s="68"/>
      <c r="I2397" s="69"/>
      <c r="J2397" s="70">
        <v>9.16</v>
      </c>
      <c r="K2397" s="60"/>
      <c r="L2397" s="70">
        <v>8</v>
      </c>
    </row>
    <row r="2398" spans="1:12" outlineLevel="1" x14ac:dyDescent="0.2">
      <c r="A2398" s="57"/>
      <c r="B2398" s="57"/>
      <c r="C2398" s="145" t="s">
        <v>1479</v>
      </c>
      <c r="D2398" s="145"/>
      <c r="E2398" s="145"/>
      <c r="F2398" s="145"/>
      <c r="G2398" s="145"/>
      <c r="H2398" s="145"/>
      <c r="I2398" s="145"/>
      <c r="J2398" s="145"/>
      <c r="K2398" s="145"/>
      <c r="L2398" s="145"/>
    </row>
    <row r="2399" spans="1:12" ht="51" outlineLevel="1" x14ac:dyDescent="0.2">
      <c r="A2399" s="57"/>
      <c r="B2399" s="46" t="s">
        <v>267</v>
      </c>
      <c r="C2399" s="46" t="s">
        <v>268</v>
      </c>
      <c r="D2399" s="58" t="s">
        <v>269</v>
      </c>
      <c r="E2399" s="66">
        <v>7.0000000000000007E-2</v>
      </c>
      <c r="F2399" s="60"/>
      <c r="G2399" s="67">
        <v>0.124614</v>
      </c>
      <c r="H2399" s="70">
        <v>155.63</v>
      </c>
      <c r="I2399" s="95">
        <v>0.9</v>
      </c>
      <c r="J2399" s="70">
        <v>140.07</v>
      </c>
      <c r="K2399" s="60"/>
      <c r="L2399" s="70">
        <v>17.45</v>
      </c>
    </row>
    <row r="2400" spans="1:12" outlineLevel="1" x14ac:dyDescent="0.2">
      <c r="A2400" s="57"/>
      <c r="B2400" s="57"/>
      <c r="C2400" s="145" t="s">
        <v>1480</v>
      </c>
      <c r="D2400" s="145"/>
      <c r="E2400" s="145"/>
      <c r="F2400" s="145"/>
      <c r="G2400" s="145"/>
      <c r="H2400" s="145"/>
      <c r="I2400" s="145"/>
      <c r="J2400" s="145"/>
      <c r="K2400" s="145"/>
      <c r="L2400" s="145"/>
    </row>
    <row r="2401" spans="1:12" outlineLevel="1" x14ac:dyDescent="0.2">
      <c r="A2401" s="57"/>
      <c r="B2401" s="46" t="s">
        <v>1433</v>
      </c>
      <c r="C2401" s="46" t="s">
        <v>1434</v>
      </c>
      <c r="D2401" s="58" t="s">
        <v>178</v>
      </c>
      <c r="E2401" s="91">
        <v>3.0000000000000001E-3</v>
      </c>
      <c r="F2401" s="60"/>
      <c r="G2401" s="100">
        <v>5.3406E-3</v>
      </c>
      <c r="H2401" s="70">
        <v>89330.06</v>
      </c>
      <c r="I2401" s="76">
        <v>1.1100000000000001</v>
      </c>
      <c r="J2401" s="70">
        <v>99156.37</v>
      </c>
      <c r="K2401" s="60"/>
      <c r="L2401" s="70">
        <v>529.54999999999995</v>
      </c>
    </row>
    <row r="2402" spans="1:12" outlineLevel="1" x14ac:dyDescent="0.2">
      <c r="A2402" s="57"/>
      <c r="B2402" s="57"/>
      <c r="C2402" s="145" t="s">
        <v>1481</v>
      </c>
      <c r="D2402" s="145"/>
      <c r="E2402" s="145"/>
      <c r="F2402" s="145"/>
      <c r="G2402" s="145"/>
      <c r="H2402" s="145"/>
      <c r="I2402" s="145"/>
      <c r="J2402" s="145"/>
      <c r="K2402" s="145"/>
      <c r="L2402" s="145"/>
    </row>
    <row r="2403" spans="1:12" ht="76.5" outlineLevel="1" x14ac:dyDescent="0.2">
      <c r="A2403" s="57"/>
      <c r="B2403" s="46" t="s">
        <v>1436</v>
      </c>
      <c r="C2403" s="46" t="s">
        <v>1437</v>
      </c>
      <c r="D2403" s="58" t="s">
        <v>276</v>
      </c>
      <c r="E2403" s="66">
        <v>0.27</v>
      </c>
      <c r="F2403" s="60"/>
      <c r="G2403" s="67">
        <v>0.48065400000000003</v>
      </c>
      <c r="H2403" s="70">
        <v>478.28</v>
      </c>
      <c r="I2403" s="76">
        <v>1.1100000000000001</v>
      </c>
      <c r="J2403" s="70">
        <v>530.89</v>
      </c>
      <c r="K2403" s="60"/>
      <c r="L2403" s="70">
        <v>255.17</v>
      </c>
    </row>
    <row r="2404" spans="1:12" outlineLevel="1" x14ac:dyDescent="0.2">
      <c r="A2404" s="57"/>
      <c r="B2404" s="57"/>
      <c r="C2404" s="145" t="s">
        <v>1482</v>
      </c>
      <c r="D2404" s="145"/>
      <c r="E2404" s="145"/>
      <c r="F2404" s="145"/>
      <c r="G2404" s="145"/>
      <c r="H2404" s="145"/>
      <c r="I2404" s="145"/>
      <c r="J2404" s="145"/>
      <c r="K2404" s="145"/>
      <c r="L2404" s="145"/>
    </row>
    <row r="2405" spans="1:12" ht="25.5" outlineLevel="1" x14ac:dyDescent="0.2">
      <c r="A2405" s="57"/>
      <c r="B2405" s="46" t="s">
        <v>1439</v>
      </c>
      <c r="C2405" s="46" t="s">
        <v>1440</v>
      </c>
      <c r="D2405" s="58" t="s">
        <v>276</v>
      </c>
      <c r="E2405" s="61" t="s">
        <v>280</v>
      </c>
      <c r="F2405" s="60"/>
      <c r="G2405" s="61" t="s">
        <v>280</v>
      </c>
      <c r="H2405" s="68"/>
      <c r="I2405" s="69"/>
      <c r="J2405" s="68"/>
      <c r="K2405" s="60"/>
      <c r="L2405" s="68"/>
    </row>
    <row r="2406" spans="1:12" x14ac:dyDescent="0.2">
      <c r="A2406" s="57"/>
      <c r="B2406" s="57"/>
      <c r="C2406" s="80" t="s">
        <v>180</v>
      </c>
      <c r="D2406" s="81"/>
      <c r="E2406" s="81"/>
      <c r="F2406" s="81"/>
      <c r="G2406" s="81"/>
      <c r="H2406" s="81"/>
      <c r="I2406" s="81"/>
      <c r="J2406" s="81"/>
      <c r="K2406" s="81"/>
      <c r="L2406" s="89">
        <v>2522.9</v>
      </c>
    </row>
    <row r="2407" spans="1:12" ht="102" x14ac:dyDescent="0.2">
      <c r="A2407" s="57" t="s">
        <v>1483</v>
      </c>
      <c r="B2407" s="46" t="s">
        <v>1484</v>
      </c>
      <c r="C2407" s="46" t="s">
        <v>1443</v>
      </c>
      <c r="D2407" s="58" t="s">
        <v>276</v>
      </c>
      <c r="E2407" s="83">
        <v>1</v>
      </c>
      <c r="F2407" s="60"/>
      <c r="G2407" s="59">
        <v>1.7802</v>
      </c>
      <c r="H2407" s="70">
        <v>11379.89</v>
      </c>
      <c r="I2407" s="76">
        <v>1.1200000000000001</v>
      </c>
      <c r="J2407" s="70">
        <v>12745.48</v>
      </c>
      <c r="K2407" s="60"/>
      <c r="L2407" s="70">
        <v>22689.5</v>
      </c>
    </row>
    <row r="2408" spans="1:12" x14ac:dyDescent="0.2">
      <c r="A2408" s="57"/>
      <c r="B2408" s="57"/>
      <c r="C2408" s="145" t="s">
        <v>1485</v>
      </c>
      <c r="D2408" s="145"/>
      <c r="E2408" s="145"/>
      <c r="F2408" s="145"/>
      <c r="G2408" s="145"/>
      <c r="H2408" s="145"/>
      <c r="I2408" s="145"/>
      <c r="J2408" s="145"/>
      <c r="K2408" s="145"/>
      <c r="L2408" s="145"/>
    </row>
    <row r="2409" spans="1:12" outlineLevel="1" x14ac:dyDescent="0.2">
      <c r="A2409" s="57"/>
      <c r="B2409" s="57"/>
      <c r="C2409" s="57" t="s">
        <v>181</v>
      </c>
      <c r="D2409" s="57"/>
      <c r="E2409" s="57"/>
      <c r="F2409" s="57"/>
      <c r="G2409" s="57"/>
      <c r="H2409" s="57"/>
      <c r="I2409" s="57"/>
      <c r="J2409" s="57"/>
      <c r="K2409" s="57"/>
      <c r="L2409" s="70">
        <v>1636.08</v>
      </c>
    </row>
    <row r="2410" spans="1:12" ht="25.5" outlineLevel="1" x14ac:dyDescent="0.2">
      <c r="A2410" s="57"/>
      <c r="B2410" s="46" t="s">
        <v>285</v>
      </c>
      <c r="C2410" s="46" t="s">
        <v>286</v>
      </c>
      <c r="D2410" s="62" t="s">
        <v>184</v>
      </c>
      <c r="E2410" s="83">
        <v>93</v>
      </c>
      <c r="F2410" s="84"/>
      <c r="G2410" s="83">
        <v>93</v>
      </c>
      <c r="H2410" s="57"/>
      <c r="I2410" s="57"/>
      <c r="J2410" s="57"/>
      <c r="K2410" s="57"/>
      <c r="L2410" s="70">
        <v>1521.55</v>
      </c>
    </row>
    <row r="2411" spans="1:12" ht="25.5" outlineLevel="1" x14ac:dyDescent="0.2">
      <c r="A2411" s="57"/>
      <c r="B2411" s="46" t="s">
        <v>287</v>
      </c>
      <c r="C2411" s="46" t="s">
        <v>288</v>
      </c>
      <c r="D2411" s="62" t="s">
        <v>184</v>
      </c>
      <c r="E2411" s="83">
        <v>62</v>
      </c>
      <c r="F2411" s="84"/>
      <c r="G2411" s="83">
        <v>62</v>
      </c>
      <c r="H2411" s="57"/>
      <c r="I2411" s="57"/>
      <c r="J2411" s="57"/>
      <c r="K2411" s="57"/>
      <c r="L2411" s="70">
        <v>1014.37</v>
      </c>
    </row>
    <row r="2412" spans="1:12" x14ac:dyDescent="0.2">
      <c r="A2412" s="85"/>
      <c r="B2412" s="85"/>
      <c r="C2412" s="86" t="s">
        <v>187</v>
      </c>
      <c r="D2412" s="85"/>
      <c r="E2412" s="85"/>
      <c r="F2412" s="85"/>
      <c r="G2412" s="85"/>
      <c r="H2412" s="85"/>
      <c r="I2412" s="85"/>
      <c r="J2412" s="87">
        <v>15587.19</v>
      </c>
      <c r="K2412" s="85"/>
      <c r="L2412" s="87">
        <v>27748.32</v>
      </c>
    </row>
    <row r="2413" spans="1:12" ht="38.25" x14ac:dyDescent="0.2">
      <c r="A2413" s="57" t="s">
        <v>1486</v>
      </c>
      <c r="B2413" s="46" t="s">
        <v>1448</v>
      </c>
      <c r="C2413" s="46" t="s">
        <v>1449</v>
      </c>
      <c r="D2413" s="58" t="s">
        <v>276</v>
      </c>
      <c r="E2413" s="83">
        <v>1</v>
      </c>
      <c r="F2413" s="60"/>
      <c r="G2413" s="83">
        <v>1</v>
      </c>
      <c r="H2413" s="70">
        <v>1868.99</v>
      </c>
      <c r="I2413" s="76">
        <v>1.1200000000000001</v>
      </c>
      <c r="J2413" s="70">
        <v>2093.27</v>
      </c>
      <c r="K2413" s="60"/>
      <c r="L2413" s="70">
        <v>2093.27</v>
      </c>
    </row>
    <row r="2414" spans="1:12" x14ac:dyDescent="0.2">
      <c r="A2414" s="85"/>
      <c r="B2414" s="85"/>
      <c r="C2414" s="86" t="s">
        <v>187</v>
      </c>
      <c r="D2414" s="85"/>
      <c r="E2414" s="85"/>
      <c r="F2414" s="85"/>
      <c r="G2414" s="85"/>
      <c r="H2414" s="85"/>
      <c r="I2414" s="85"/>
      <c r="J2414" s="87">
        <v>2093.27</v>
      </c>
      <c r="K2414" s="85"/>
      <c r="L2414" s="87">
        <v>2093.27</v>
      </c>
    </row>
    <row r="2415" spans="1:12" ht="51" x14ac:dyDescent="0.2">
      <c r="A2415" s="57" t="s">
        <v>1487</v>
      </c>
      <c r="B2415" s="46" t="s">
        <v>1488</v>
      </c>
      <c r="C2415" s="46" t="s">
        <v>1489</v>
      </c>
      <c r="D2415" s="58" t="s">
        <v>243</v>
      </c>
      <c r="E2415" s="66">
        <v>22.45</v>
      </c>
      <c r="F2415" s="60"/>
      <c r="G2415" s="66">
        <v>22.45</v>
      </c>
      <c r="H2415" s="57"/>
      <c r="I2415" s="57"/>
      <c r="J2415" s="57"/>
      <c r="K2415" s="57"/>
      <c r="L2415" s="57"/>
    </row>
    <row r="2416" spans="1:12" x14ac:dyDescent="0.2">
      <c r="A2416" s="57"/>
      <c r="B2416" s="57"/>
      <c r="C2416" s="145" t="s">
        <v>1490</v>
      </c>
      <c r="D2416" s="145"/>
      <c r="E2416" s="145"/>
      <c r="F2416" s="145"/>
      <c r="G2416" s="145"/>
      <c r="H2416" s="145"/>
      <c r="I2416" s="145"/>
      <c r="J2416" s="145"/>
      <c r="K2416" s="145"/>
      <c r="L2416" s="145"/>
    </row>
    <row r="2417" spans="1:12" x14ac:dyDescent="0.2">
      <c r="A2417" s="57"/>
      <c r="B2417" s="61" t="s">
        <v>22</v>
      </c>
      <c r="C2417" s="57" t="s">
        <v>161</v>
      </c>
      <c r="D2417" s="62" t="s">
        <v>162</v>
      </c>
      <c r="E2417" s="57"/>
      <c r="F2417" s="57"/>
      <c r="G2417" s="93">
        <v>52.981999999999999</v>
      </c>
      <c r="H2417" s="57"/>
      <c r="I2417" s="57"/>
      <c r="J2417" s="57"/>
      <c r="K2417" s="57"/>
      <c r="L2417" s="72">
        <v>22982.53</v>
      </c>
    </row>
    <row r="2418" spans="1:12" outlineLevel="1" x14ac:dyDescent="0.2">
      <c r="A2418" s="57"/>
      <c r="B2418" s="46" t="s">
        <v>1454</v>
      </c>
      <c r="C2418" s="65" t="s">
        <v>1455</v>
      </c>
      <c r="D2418" s="58" t="s">
        <v>162</v>
      </c>
      <c r="E2418" s="66">
        <v>2.36</v>
      </c>
      <c r="F2418" s="60"/>
      <c r="G2418" s="91">
        <v>52.981999999999999</v>
      </c>
      <c r="H2418" s="68"/>
      <c r="I2418" s="69"/>
      <c r="J2418" s="70">
        <v>433.78</v>
      </c>
      <c r="K2418" s="60"/>
      <c r="L2418" s="70">
        <v>22982.53</v>
      </c>
    </row>
    <row r="2419" spans="1:12" outlineLevel="1" x14ac:dyDescent="0.2">
      <c r="A2419" s="57"/>
      <c r="B2419" s="57"/>
      <c r="C2419" s="145" t="s">
        <v>1491</v>
      </c>
      <c r="D2419" s="145"/>
      <c r="E2419" s="145"/>
      <c r="F2419" s="145"/>
      <c r="G2419" s="145"/>
      <c r="H2419" s="145"/>
      <c r="I2419" s="145"/>
      <c r="J2419" s="145"/>
      <c r="K2419" s="145"/>
      <c r="L2419" s="145"/>
    </row>
    <row r="2420" spans="1:12" x14ac:dyDescent="0.2">
      <c r="A2420" s="57"/>
      <c r="B2420" s="61" t="s">
        <v>23</v>
      </c>
      <c r="C2420" s="57" t="s">
        <v>166</v>
      </c>
      <c r="D2420" s="57"/>
      <c r="E2420" s="57"/>
      <c r="F2420" s="57"/>
      <c r="G2420" s="57"/>
      <c r="H2420" s="57"/>
      <c r="I2420" s="57"/>
      <c r="J2420" s="57"/>
      <c r="K2420" s="57"/>
      <c r="L2420" s="72">
        <v>795.79</v>
      </c>
    </row>
    <row r="2421" spans="1:12" x14ac:dyDescent="0.2">
      <c r="A2421" s="57"/>
      <c r="B2421" s="61"/>
      <c r="C2421" s="73" t="s">
        <v>167</v>
      </c>
      <c r="D2421" s="74" t="s">
        <v>162</v>
      </c>
      <c r="E2421" s="57"/>
      <c r="F2421" s="57"/>
      <c r="G2421" s="97">
        <v>0.44900000000000001</v>
      </c>
      <c r="H2421" s="57"/>
      <c r="I2421" s="57"/>
      <c r="J2421" s="57"/>
      <c r="K2421" s="57"/>
      <c r="L2421" s="72">
        <v>186.42</v>
      </c>
    </row>
    <row r="2422" spans="1:12" ht="25.5" outlineLevel="1" x14ac:dyDescent="0.2">
      <c r="A2422" s="57"/>
      <c r="B2422" s="46" t="s">
        <v>254</v>
      </c>
      <c r="C2422" s="46" t="s">
        <v>255</v>
      </c>
      <c r="D2422" s="58" t="s">
        <v>170</v>
      </c>
      <c r="E2422" s="66">
        <v>0.02</v>
      </c>
      <c r="F2422" s="60"/>
      <c r="G2422" s="91">
        <v>0.44900000000000001</v>
      </c>
      <c r="H2422" s="68"/>
      <c r="I2422" s="69"/>
      <c r="J2422" s="70">
        <v>651.66999999999996</v>
      </c>
      <c r="K2422" s="60"/>
      <c r="L2422" s="70">
        <v>292.60000000000002</v>
      </c>
    </row>
    <row r="2423" spans="1:12" outlineLevel="1" x14ac:dyDescent="0.2">
      <c r="A2423" s="57"/>
      <c r="B2423" s="57"/>
      <c r="C2423" s="145" t="s">
        <v>1492</v>
      </c>
      <c r="D2423" s="145"/>
      <c r="E2423" s="145"/>
      <c r="F2423" s="145"/>
      <c r="G2423" s="145"/>
      <c r="H2423" s="145"/>
      <c r="I2423" s="145"/>
      <c r="J2423" s="145"/>
      <c r="K2423" s="145"/>
      <c r="L2423" s="145"/>
    </row>
    <row r="2424" spans="1:12" outlineLevel="1" x14ac:dyDescent="0.2">
      <c r="A2424" s="57"/>
      <c r="B2424" s="46" t="s">
        <v>257</v>
      </c>
      <c r="C2424" s="65" t="s">
        <v>258</v>
      </c>
      <c r="D2424" s="58" t="s">
        <v>162</v>
      </c>
      <c r="E2424" s="66">
        <v>0.02</v>
      </c>
      <c r="F2424" s="60"/>
      <c r="G2424" s="91">
        <v>0.44900000000000001</v>
      </c>
      <c r="H2424" s="68"/>
      <c r="I2424" s="69"/>
      <c r="J2424" s="70">
        <v>415.19</v>
      </c>
      <c r="K2424" s="60"/>
      <c r="L2424" s="70">
        <v>186.42</v>
      </c>
    </row>
    <row r="2425" spans="1:12" outlineLevel="1" x14ac:dyDescent="0.2">
      <c r="A2425" s="57"/>
      <c r="B2425" s="57"/>
      <c r="C2425" s="145" t="s">
        <v>1493</v>
      </c>
      <c r="D2425" s="145"/>
      <c r="E2425" s="145"/>
      <c r="F2425" s="145"/>
      <c r="G2425" s="145"/>
      <c r="H2425" s="145"/>
      <c r="I2425" s="145"/>
      <c r="J2425" s="145"/>
      <c r="K2425" s="145"/>
      <c r="L2425" s="145"/>
    </row>
    <row r="2426" spans="1:12" ht="38.25" outlineLevel="1" x14ac:dyDescent="0.2">
      <c r="A2426" s="57"/>
      <c r="B2426" s="46" t="s">
        <v>260</v>
      </c>
      <c r="C2426" s="46" t="s">
        <v>261</v>
      </c>
      <c r="D2426" s="58" t="s">
        <v>170</v>
      </c>
      <c r="E2426" s="66">
        <v>0.53</v>
      </c>
      <c r="F2426" s="60"/>
      <c r="G2426" s="59">
        <v>11.8985</v>
      </c>
      <c r="H2426" s="68"/>
      <c r="I2426" s="69"/>
      <c r="J2426" s="70">
        <v>42.29</v>
      </c>
      <c r="K2426" s="60"/>
      <c r="L2426" s="70">
        <v>503.19</v>
      </c>
    </row>
    <row r="2427" spans="1:12" outlineLevel="1" x14ac:dyDescent="0.2">
      <c r="A2427" s="57"/>
      <c r="B2427" s="57"/>
      <c r="C2427" s="145" t="s">
        <v>1494</v>
      </c>
      <c r="D2427" s="145"/>
      <c r="E2427" s="145"/>
      <c r="F2427" s="145"/>
      <c r="G2427" s="145"/>
      <c r="H2427" s="145"/>
      <c r="I2427" s="145"/>
      <c r="J2427" s="145"/>
      <c r="K2427" s="145"/>
      <c r="L2427" s="145"/>
    </row>
    <row r="2428" spans="1:12" x14ac:dyDescent="0.2">
      <c r="A2428" s="57"/>
      <c r="B2428" s="61" t="s">
        <v>25</v>
      </c>
      <c r="C2428" s="57" t="s">
        <v>175</v>
      </c>
      <c r="D2428" s="57"/>
      <c r="E2428" s="57"/>
      <c r="F2428" s="57"/>
      <c r="G2428" s="57"/>
      <c r="H2428" s="57"/>
      <c r="I2428" s="57"/>
      <c r="J2428" s="57"/>
      <c r="K2428" s="57"/>
      <c r="L2428" s="72">
        <v>9357.3799999999992</v>
      </c>
    </row>
    <row r="2429" spans="1:12" outlineLevel="1" x14ac:dyDescent="0.2">
      <c r="A2429" s="57"/>
      <c r="B2429" s="46" t="s">
        <v>263</v>
      </c>
      <c r="C2429" s="46" t="s">
        <v>264</v>
      </c>
      <c r="D2429" s="58" t="s">
        <v>265</v>
      </c>
      <c r="E2429" s="59">
        <v>0.79320000000000002</v>
      </c>
      <c r="F2429" s="60"/>
      <c r="G2429" s="79">
        <v>17.80734</v>
      </c>
      <c r="H2429" s="68"/>
      <c r="I2429" s="69"/>
      <c r="J2429" s="70">
        <v>9.16</v>
      </c>
      <c r="K2429" s="60"/>
      <c r="L2429" s="70">
        <v>163.12</v>
      </c>
    </row>
    <row r="2430" spans="1:12" outlineLevel="1" x14ac:dyDescent="0.2">
      <c r="A2430" s="57"/>
      <c r="B2430" s="57"/>
      <c r="C2430" s="145" t="s">
        <v>1495</v>
      </c>
      <c r="D2430" s="145"/>
      <c r="E2430" s="145"/>
      <c r="F2430" s="145"/>
      <c r="G2430" s="145"/>
      <c r="H2430" s="145"/>
      <c r="I2430" s="145"/>
      <c r="J2430" s="145"/>
      <c r="K2430" s="145"/>
      <c r="L2430" s="145"/>
    </row>
    <row r="2431" spans="1:12" ht="51" outlineLevel="1" x14ac:dyDescent="0.2">
      <c r="A2431" s="57"/>
      <c r="B2431" s="46" t="s">
        <v>267</v>
      </c>
      <c r="C2431" s="46" t="s">
        <v>268</v>
      </c>
      <c r="D2431" s="58" t="s">
        <v>269</v>
      </c>
      <c r="E2431" s="66">
        <v>0.08</v>
      </c>
      <c r="F2431" s="60"/>
      <c r="G2431" s="91">
        <v>1.796</v>
      </c>
      <c r="H2431" s="70">
        <v>155.63</v>
      </c>
      <c r="I2431" s="95">
        <v>0.9</v>
      </c>
      <c r="J2431" s="70">
        <v>140.07</v>
      </c>
      <c r="K2431" s="60"/>
      <c r="L2431" s="70">
        <v>251.57</v>
      </c>
    </row>
    <row r="2432" spans="1:12" outlineLevel="1" x14ac:dyDescent="0.2">
      <c r="A2432" s="57"/>
      <c r="B2432" s="57"/>
      <c r="C2432" s="145" t="s">
        <v>1496</v>
      </c>
      <c r="D2432" s="145"/>
      <c r="E2432" s="145"/>
      <c r="F2432" s="145"/>
      <c r="G2432" s="145"/>
      <c r="H2432" s="145"/>
      <c r="I2432" s="145"/>
      <c r="J2432" s="145"/>
      <c r="K2432" s="145"/>
      <c r="L2432" s="145"/>
    </row>
    <row r="2433" spans="1:12" outlineLevel="1" x14ac:dyDescent="0.2">
      <c r="A2433" s="57"/>
      <c r="B2433" s="46" t="s">
        <v>1433</v>
      </c>
      <c r="C2433" s="46" t="s">
        <v>1434</v>
      </c>
      <c r="D2433" s="58" t="s">
        <v>178</v>
      </c>
      <c r="E2433" s="91">
        <v>3.0000000000000001E-3</v>
      </c>
      <c r="F2433" s="60"/>
      <c r="G2433" s="79">
        <v>6.7349999999999993E-2</v>
      </c>
      <c r="H2433" s="70">
        <v>89330.06</v>
      </c>
      <c r="I2433" s="76">
        <v>1.1100000000000001</v>
      </c>
      <c r="J2433" s="70">
        <v>99156.37</v>
      </c>
      <c r="K2433" s="60"/>
      <c r="L2433" s="70">
        <v>6678.18</v>
      </c>
    </row>
    <row r="2434" spans="1:12" outlineLevel="1" x14ac:dyDescent="0.2">
      <c r="A2434" s="57"/>
      <c r="B2434" s="57"/>
      <c r="C2434" s="145" t="s">
        <v>1497</v>
      </c>
      <c r="D2434" s="145"/>
      <c r="E2434" s="145"/>
      <c r="F2434" s="145"/>
      <c r="G2434" s="145"/>
      <c r="H2434" s="145"/>
      <c r="I2434" s="145"/>
      <c r="J2434" s="145"/>
      <c r="K2434" s="145"/>
      <c r="L2434" s="145"/>
    </row>
    <row r="2435" spans="1:12" ht="76.5" outlineLevel="1" x14ac:dyDescent="0.2">
      <c r="A2435" s="57"/>
      <c r="B2435" s="46" t="s">
        <v>1436</v>
      </c>
      <c r="C2435" s="46" t="s">
        <v>1437</v>
      </c>
      <c r="D2435" s="58" t="s">
        <v>276</v>
      </c>
      <c r="E2435" s="66">
        <v>0.19</v>
      </c>
      <c r="F2435" s="60"/>
      <c r="G2435" s="59">
        <v>4.2655000000000003</v>
      </c>
      <c r="H2435" s="70">
        <v>478.28</v>
      </c>
      <c r="I2435" s="76">
        <v>1.1100000000000001</v>
      </c>
      <c r="J2435" s="70">
        <v>530.89</v>
      </c>
      <c r="K2435" s="60"/>
      <c r="L2435" s="70">
        <v>2264.5100000000002</v>
      </c>
    </row>
    <row r="2436" spans="1:12" outlineLevel="1" x14ac:dyDescent="0.2">
      <c r="A2436" s="57"/>
      <c r="B2436" s="57"/>
      <c r="C2436" s="145" t="s">
        <v>1498</v>
      </c>
      <c r="D2436" s="145"/>
      <c r="E2436" s="145"/>
      <c r="F2436" s="145"/>
      <c r="G2436" s="145"/>
      <c r="H2436" s="145"/>
      <c r="I2436" s="145"/>
      <c r="J2436" s="145"/>
      <c r="K2436" s="145"/>
      <c r="L2436" s="145"/>
    </row>
    <row r="2437" spans="1:12" ht="25.5" outlineLevel="1" x14ac:dyDescent="0.2">
      <c r="A2437" s="57"/>
      <c r="B2437" s="46" t="s">
        <v>1439</v>
      </c>
      <c r="C2437" s="46" t="s">
        <v>1440</v>
      </c>
      <c r="D2437" s="58" t="s">
        <v>276</v>
      </c>
      <c r="E2437" s="61" t="s">
        <v>280</v>
      </c>
      <c r="F2437" s="60"/>
      <c r="G2437" s="61" t="s">
        <v>280</v>
      </c>
      <c r="H2437" s="68"/>
      <c r="I2437" s="69"/>
      <c r="J2437" s="68"/>
      <c r="K2437" s="60"/>
      <c r="L2437" s="68"/>
    </row>
    <row r="2438" spans="1:12" x14ac:dyDescent="0.2">
      <c r="A2438" s="57"/>
      <c r="B2438" s="57"/>
      <c r="C2438" s="80" t="s">
        <v>180</v>
      </c>
      <c r="D2438" s="81"/>
      <c r="E2438" s="81"/>
      <c r="F2438" s="81"/>
      <c r="G2438" s="81"/>
      <c r="H2438" s="81"/>
      <c r="I2438" s="81"/>
      <c r="J2438" s="81"/>
      <c r="K2438" s="81"/>
      <c r="L2438" s="89">
        <v>33322.120000000003</v>
      </c>
    </row>
    <row r="2439" spans="1:12" outlineLevel="1" x14ac:dyDescent="0.2">
      <c r="A2439" s="57"/>
      <c r="B2439" s="57"/>
      <c r="C2439" s="57" t="s">
        <v>181</v>
      </c>
      <c r="D2439" s="57"/>
      <c r="E2439" s="57"/>
      <c r="F2439" s="57"/>
      <c r="G2439" s="57"/>
      <c r="H2439" s="57"/>
      <c r="I2439" s="57"/>
      <c r="J2439" s="57"/>
      <c r="K2439" s="57"/>
      <c r="L2439" s="70">
        <v>23168.95</v>
      </c>
    </row>
    <row r="2440" spans="1:12" ht="25.5" outlineLevel="1" x14ac:dyDescent="0.2">
      <c r="A2440" s="57"/>
      <c r="B2440" s="46" t="s">
        <v>285</v>
      </c>
      <c r="C2440" s="46" t="s">
        <v>286</v>
      </c>
      <c r="D2440" s="62" t="s">
        <v>184</v>
      </c>
      <c r="E2440" s="83">
        <v>93</v>
      </c>
      <c r="F2440" s="84"/>
      <c r="G2440" s="83">
        <v>93</v>
      </c>
      <c r="H2440" s="57"/>
      <c r="I2440" s="57"/>
      <c r="J2440" s="57"/>
      <c r="K2440" s="57"/>
      <c r="L2440" s="70">
        <v>21547.119999999999</v>
      </c>
    </row>
    <row r="2441" spans="1:12" ht="25.5" outlineLevel="1" x14ac:dyDescent="0.2">
      <c r="A2441" s="57"/>
      <c r="B2441" s="46" t="s">
        <v>287</v>
      </c>
      <c r="C2441" s="46" t="s">
        <v>288</v>
      </c>
      <c r="D2441" s="62" t="s">
        <v>184</v>
      </c>
      <c r="E2441" s="83">
        <v>62</v>
      </c>
      <c r="F2441" s="84"/>
      <c r="G2441" s="83">
        <v>62</v>
      </c>
      <c r="H2441" s="57"/>
      <c r="I2441" s="57"/>
      <c r="J2441" s="57"/>
      <c r="K2441" s="57"/>
      <c r="L2441" s="70">
        <v>14364.75</v>
      </c>
    </row>
    <row r="2442" spans="1:12" x14ac:dyDescent="0.2">
      <c r="A2442" s="85"/>
      <c r="B2442" s="85"/>
      <c r="C2442" s="86" t="s">
        <v>187</v>
      </c>
      <c r="D2442" s="85"/>
      <c r="E2442" s="85"/>
      <c r="F2442" s="85"/>
      <c r="G2442" s="85"/>
      <c r="H2442" s="85"/>
      <c r="I2442" s="85"/>
      <c r="J2442" s="87">
        <v>3083.92</v>
      </c>
      <c r="K2442" s="85"/>
      <c r="L2442" s="87">
        <v>69233.990000000005</v>
      </c>
    </row>
    <row r="2443" spans="1:12" ht="114.75" x14ac:dyDescent="0.2">
      <c r="A2443" s="57" t="s">
        <v>1499</v>
      </c>
      <c r="B2443" s="46" t="s">
        <v>1500</v>
      </c>
      <c r="C2443" s="46" t="s">
        <v>1501</v>
      </c>
      <c r="D2443" s="58" t="s">
        <v>276</v>
      </c>
      <c r="E2443" s="83">
        <v>5</v>
      </c>
      <c r="F2443" s="60"/>
      <c r="G2443" s="83">
        <v>5</v>
      </c>
      <c r="H2443" s="70">
        <v>26739.360000000001</v>
      </c>
      <c r="I2443" s="76">
        <v>1.1200000000000001</v>
      </c>
      <c r="J2443" s="70">
        <v>29948.080000000002</v>
      </c>
      <c r="K2443" s="60"/>
      <c r="L2443" s="71">
        <v>149740.4</v>
      </c>
    </row>
    <row r="2444" spans="1:12" x14ac:dyDescent="0.2">
      <c r="A2444" s="57"/>
      <c r="B2444" s="57"/>
      <c r="C2444" s="145" t="s">
        <v>1502</v>
      </c>
      <c r="D2444" s="145"/>
      <c r="E2444" s="145"/>
      <c r="F2444" s="145"/>
      <c r="G2444" s="145"/>
      <c r="H2444" s="145"/>
      <c r="I2444" s="145"/>
      <c r="J2444" s="145"/>
      <c r="K2444" s="145"/>
      <c r="L2444" s="145"/>
    </row>
    <row r="2445" spans="1:12" x14ac:dyDescent="0.2">
      <c r="A2445" s="85"/>
      <c r="B2445" s="85"/>
      <c r="C2445" s="86" t="s">
        <v>187</v>
      </c>
      <c r="D2445" s="85"/>
      <c r="E2445" s="85"/>
      <c r="F2445" s="85"/>
      <c r="G2445" s="85"/>
      <c r="H2445" s="85"/>
      <c r="I2445" s="85"/>
      <c r="J2445" s="87">
        <v>29948.080000000002</v>
      </c>
      <c r="K2445" s="85"/>
      <c r="L2445" s="88">
        <v>149740.4</v>
      </c>
    </row>
    <row r="2446" spans="1:12" ht="38.25" x14ac:dyDescent="0.2">
      <c r="A2446" s="57" t="s">
        <v>1503</v>
      </c>
      <c r="B2446" s="46" t="s">
        <v>1448</v>
      </c>
      <c r="C2446" s="46" t="s">
        <v>1449</v>
      </c>
      <c r="D2446" s="58" t="s">
        <v>276</v>
      </c>
      <c r="E2446" s="83">
        <v>5</v>
      </c>
      <c r="F2446" s="60"/>
      <c r="G2446" s="83">
        <v>5</v>
      </c>
      <c r="H2446" s="70">
        <v>1868.99</v>
      </c>
      <c r="I2446" s="76">
        <v>1.1200000000000001</v>
      </c>
      <c r="J2446" s="70">
        <v>2093.27</v>
      </c>
      <c r="K2446" s="60"/>
      <c r="L2446" s="70">
        <v>10466.35</v>
      </c>
    </row>
    <row r="2447" spans="1:12" x14ac:dyDescent="0.2">
      <c r="A2447" s="85"/>
      <c r="B2447" s="85"/>
      <c r="C2447" s="86" t="s">
        <v>187</v>
      </c>
      <c r="D2447" s="85"/>
      <c r="E2447" s="85"/>
      <c r="F2447" s="85"/>
      <c r="G2447" s="85"/>
      <c r="H2447" s="85"/>
      <c r="I2447" s="85"/>
      <c r="J2447" s="87">
        <v>2093.27</v>
      </c>
      <c r="K2447" s="85"/>
      <c r="L2447" s="87">
        <v>10466.35</v>
      </c>
    </row>
    <row r="2448" spans="1:12" ht="51" x14ac:dyDescent="0.2">
      <c r="A2448" s="57" t="s">
        <v>1504</v>
      </c>
      <c r="B2448" s="46" t="s">
        <v>1505</v>
      </c>
      <c r="C2448" s="46" t="s">
        <v>1506</v>
      </c>
      <c r="D2448" s="58" t="s">
        <v>178</v>
      </c>
      <c r="E2448" s="91">
        <v>9.8000000000000004E-2</v>
      </c>
      <c r="F2448" s="60"/>
      <c r="G2448" s="91">
        <v>9.8000000000000004E-2</v>
      </c>
      <c r="H2448" s="57"/>
      <c r="I2448" s="57"/>
      <c r="J2448" s="57"/>
      <c r="K2448" s="57"/>
      <c r="L2448" s="57"/>
    </row>
    <row r="2449" spans="1:12" x14ac:dyDescent="0.2">
      <c r="A2449" s="57"/>
      <c r="B2449" s="57"/>
      <c r="C2449" s="145" t="s">
        <v>1507</v>
      </c>
      <c r="D2449" s="145"/>
      <c r="E2449" s="145"/>
      <c r="F2449" s="145"/>
      <c r="G2449" s="145"/>
      <c r="H2449" s="145"/>
      <c r="I2449" s="145"/>
      <c r="J2449" s="145"/>
      <c r="K2449" s="145"/>
      <c r="L2449" s="145"/>
    </row>
    <row r="2450" spans="1:12" x14ac:dyDescent="0.2">
      <c r="A2450" s="57"/>
      <c r="B2450" s="61" t="s">
        <v>22</v>
      </c>
      <c r="C2450" s="57" t="s">
        <v>161</v>
      </c>
      <c r="D2450" s="62" t="s">
        <v>162</v>
      </c>
      <c r="E2450" s="57"/>
      <c r="F2450" s="57"/>
      <c r="G2450" s="90">
        <v>4.0571999999999999</v>
      </c>
      <c r="H2450" s="57"/>
      <c r="I2450" s="57"/>
      <c r="J2450" s="57"/>
      <c r="K2450" s="57"/>
      <c r="L2450" s="72">
        <v>1759.93</v>
      </c>
    </row>
    <row r="2451" spans="1:12" outlineLevel="1" x14ac:dyDescent="0.2">
      <c r="A2451" s="57"/>
      <c r="B2451" s="46" t="s">
        <v>1454</v>
      </c>
      <c r="C2451" s="65" t="s">
        <v>1455</v>
      </c>
      <c r="D2451" s="58" t="s">
        <v>162</v>
      </c>
      <c r="E2451" s="78">
        <v>41.4</v>
      </c>
      <c r="F2451" s="60"/>
      <c r="G2451" s="59">
        <v>4.0571999999999999</v>
      </c>
      <c r="H2451" s="68"/>
      <c r="I2451" s="69"/>
      <c r="J2451" s="70">
        <v>433.78</v>
      </c>
      <c r="K2451" s="60"/>
      <c r="L2451" s="70">
        <v>1759.93</v>
      </c>
    </row>
    <row r="2452" spans="1:12" outlineLevel="1" x14ac:dyDescent="0.2">
      <c r="A2452" s="57"/>
      <c r="B2452" s="57"/>
      <c r="C2452" s="145" t="s">
        <v>1508</v>
      </c>
      <c r="D2452" s="145"/>
      <c r="E2452" s="145"/>
      <c r="F2452" s="145"/>
      <c r="G2452" s="145"/>
      <c r="H2452" s="145"/>
      <c r="I2452" s="145"/>
      <c r="J2452" s="145"/>
      <c r="K2452" s="145"/>
      <c r="L2452" s="145"/>
    </row>
    <row r="2453" spans="1:12" x14ac:dyDescent="0.2">
      <c r="A2453" s="57"/>
      <c r="B2453" s="61" t="s">
        <v>23</v>
      </c>
      <c r="C2453" s="57" t="s">
        <v>166</v>
      </c>
      <c r="D2453" s="57"/>
      <c r="E2453" s="57"/>
      <c r="F2453" s="57"/>
      <c r="G2453" s="57"/>
      <c r="H2453" s="57"/>
      <c r="I2453" s="57"/>
      <c r="J2453" s="57"/>
      <c r="K2453" s="57"/>
      <c r="L2453" s="72">
        <v>2822.03</v>
      </c>
    </row>
    <row r="2454" spans="1:12" x14ac:dyDescent="0.2">
      <c r="A2454" s="57"/>
      <c r="B2454" s="61"/>
      <c r="C2454" s="73" t="s">
        <v>167</v>
      </c>
      <c r="D2454" s="74" t="s">
        <v>162</v>
      </c>
      <c r="E2454" s="57"/>
      <c r="F2454" s="57"/>
      <c r="G2454" s="92">
        <v>0.86926000000000003</v>
      </c>
      <c r="H2454" s="57"/>
      <c r="I2454" s="57"/>
      <c r="J2454" s="57"/>
      <c r="K2454" s="57"/>
      <c r="L2454" s="72">
        <v>561.24</v>
      </c>
    </row>
    <row r="2455" spans="1:12" ht="25.5" outlineLevel="1" x14ac:dyDescent="0.2">
      <c r="A2455" s="57"/>
      <c r="B2455" s="46" t="s">
        <v>1509</v>
      </c>
      <c r="C2455" s="46" t="s">
        <v>1510</v>
      </c>
      <c r="D2455" s="58" t="s">
        <v>170</v>
      </c>
      <c r="E2455" s="66">
        <v>0.42</v>
      </c>
      <c r="F2455" s="60"/>
      <c r="G2455" s="79">
        <v>4.1160000000000002E-2</v>
      </c>
      <c r="H2455" s="70">
        <v>1803.79</v>
      </c>
      <c r="I2455" s="76">
        <v>1.41</v>
      </c>
      <c r="J2455" s="70">
        <v>2543.34</v>
      </c>
      <c r="K2455" s="60"/>
      <c r="L2455" s="70">
        <v>104.68</v>
      </c>
    </row>
    <row r="2456" spans="1:12" outlineLevel="1" x14ac:dyDescent="0.2">
      <c r="A2456" s="57"/>
      <c r="B2456" s="57"/>
      <c r="C2456" s="145" t="s">
        <v>1511</v>
      </c>
      <c r="D2456" s="145"/>
      <c r="E2456" s="145"/>
      <c r="F2456" s="145"/>
      <c r="G2456" s="145"/>
      <c r="H2456" s="145"/>
      <c r="I2456" s="145"/>
      <c r="J2456" s="145"/>
      <c r="K2456" s="145"/>
      <c r="L2456" s="145"/>
    </row>
    <row r="2457" spans="1:12" outlineLevel="1" x14ac:dyDescent="0.2">
      <c r="A2457" s="57"/>
      <c r="B2457" s="46" t="s">
        <v>316</v>
      </c>
      <c r="C2457" s="65" t="s">
        <v>317</v>
      </c>
      <c r="D2457" s="58" t="s">
        <v>162</v>
      </c>
      <c r="E2457" s="66">
        <v>0.42</v>
      </c>
      <c r="F2457" s="60"/>
      <c r="G2457" s="79">
        <v>4.1160000000000002E-2</v>
      </c>
      <c r="H2457" s="68"/>
      <c r="I2457" s="69"/>
      <c r="J2457" s="70">
        <v>557.71</v>
      </c>
      <c r="K2457" s="60"/>
      <c r="L2457" s="70">
        <v>22.96</v>
      </c>
    </row>
    <row r="2458" spans="1:12" outlineLevel="1" x14ac:dyDescent="0.2">
      <c r="A2458" s="57"/>
      <c r="B2458" s="57"/>
      <c r="C2458" s="145" t="s">
        <v>1512</v>
      </c>
      <c r="D2458" s="145"/>
      <c r="E2458" s="145"/>
      <c r="F2458" s="145"/>
      <c r="G2458" s="145"/>
      <c r="H2458" s="145"/>
      <c r="I2458" s="145"/>
      <c r="J2458" s="145"/>
      <c r="K2458" s="145"/>
      <c r="L2458" s="145"/>
    </row>
    <row r="2459" spans="1:12" ht="25.5" outlineLevel="1" x14ac:dyDescent="0.2">
      <c r="A2459" s="57"/>
      <c r="B2459" s="46" t="s">
        <v>313</v>
      </c>
      <c r="C2459" s="46" t="s">
        <v>314</v>
      </c>
      <c r="D2459" s="58" t="s">
        <v>170</v>
      </c>
      <c r="E2459" s="66">
        <v>0.12</v>
      </c>
      <c r="F2459" s="60"/>
      <c r="G2459" s="79">
        <v>1.176E-2</v>
      </c>
      <c r="H2459" s="68"/>
      <c r="I2459" s="69"/>
      <c r="J2459" s="70">
        <v>1617.05</v>
      </c>
      <c r="K2459" s="60"/>
      <c r="L2459" s="70">
        <v>19.02</v>
      </c>
    </row>
    <row r="2460" spans="1:12" outlineLevel="1" x14ac:dyDescent="0.2">
      <c r="A2460" s="57"/>
      <c r="B2460" s="57"/>
      <c r="C2460" s="145" t="s">
        <v>1513</v>
      </c>
      <c r="D2460" s="145"/>
      <c r="E2460" s="145"/>
      <c r="F2460" s="145"/>
      <c r="G2460" s="145"/>
      <c r="H2460" s="145"/>
      <c r="I2460" s="145"/>
      <c r="J2460" s="145"/>
      <c r="K2460" s="145"/>
      <c r="L2460" s="145"/>
    </row>
    <row r="2461" spans="1:12" outlineLevel="1" x14ac:dyDescent="0.2">
      <c r="A2461" s="57"/>
      <c r="B2461" s="46" t="s">
        <v>316</v>
      </c>
      <c r="C2461" s="65" t="s">
        <v>317</v>
      </c>
      <c r="D2461" s="58" t="s">
        <v>162</v>
      </c>
      <c r="E2461" s="66">
        <v>0.12</v>
      </c>
      <c r="F2461" s="60"/>
      <c r="G2461" s="79">
        <v>1.176E-2</v>
      </c>
      <c r="H2461" s="68"/>
      <c r="I2461" s="69"/>
      <c r="J2461" s="70">
        <v>557.71</v>
      </c>
      <c r="K2461" s="60"/>
      <c r="L2461" s="70">
        <v>6.56</v>
      </c>
    </row>
    <row r="2462" spans="1:12" outlineLevel="1" x14ac:dyDescent="0.2">
      <c r="A2462" s="57"/>
      <c r="B2462" s="57"/>
      <c r="C2462" s="145" t="s">
        <v>1514</v>
      </c>
      <c r="D2462" s="145"/>
      <c r="E2462" s="145"/>
      <c r="F2462" s="145"/>
      <c r="G2462" s="145"/>
      <c r="H2462" s="145"/>
      <c r="I2462" s="145"/>
      <c r="J2462" s="145"/>
      <c r="K2462" s="145"/>
      <c r="L2462" s="145"/>
    </row>
    <row r="2463" spans="1:12" ht="25.5" outlineLevel="1" x14ac:dyDescent="0.2">
      <c r="A2463" s="57"/>
      <c r="B2463" s="46" t="s">
        <v>1515</v>
      </c>
      <c r="C2463" s="46" t="s">
        <v>1516</v>
      </c>
      <c r="D2463" s="58" t="s">
        <v>170</v>
      </c>
      <c r="E2463" s="66">
        <v>4.07</v>
      </c>
      <c r="F2463" s="60"/>
      <c r="G2463" s="79">
        <v>0.39885999999999999</v>
      </c>
      <c r="H2463" s="70">
        <v>4722</v>
      </c>
      <c r="I2463" s="76">
        <v>1.36</v>
      </c>
      <c r="J2463" s="70">
        <v>6421.92</v>
      </c>
      <c r="K2463" s="60"/>
      <c r="L2463" s="70">
        <v>2561.4499999999998</v>
      </c>
    </row>
    <row r="2464" spans="1:12" outlineLevel="1" x14ac:dyDescent="0.2">
      <c r="A2464" s="57"/>
      <c r="B2464" s="57"/>
      <c r="C2464" s="145" t="s">
        <v>1517</v>
      </c>
      <c r="D2464" s="145"/>
      <c r="E2464" s="145"/>
      <c r="F2464" s="145"/>
      <c r="G2464" s="145"/>
      <c r="H2464" s="145"/>
      <c r="I2464" s="145"/>
      <c r="J2464" s="145"/>
      <c r="K2464" s="145"/>
      <c r="L2464" s="145"/>
    </row>
    <row r="2465" spans="1:12" outlineLevel="1" x14ac:dyDescent="0.2">
      <c r="A2465" s="57"/>
      <c r="B2465" s="46" t="s">
        <v>1518</v>
      </c>
      <c r="C2465" s="65" t="s">
        <v>1519</v>
      </c>
      <c r="D2465" s="58" t="s">
        <v>162</v>
      </c>
      <c r="E2465" s="66">
        <v>8.14</v>
      </c>
      <c r="F2465" s="60"/>
      <c r="G2465" s="79">
        <v>0.79771999999999998</v>
      </c>
      <c r="H2465" s="68"/>
      <c r="I2465" s="69"/>
      <c r="J2465" s="70">
        <v>656.86</v>
      </c>
      <c r="K2465" s="60"/>
      <c r="L2465" s="70">
        <v>523.99</v>
      </c>
    </row>
    <row r="2466" spans="1:12" outlineLevel="1" x14ac:dyDescent="0.2">
      <c r="A2466" s="57"/>
      <c r="B2466" s="57"/>
      <c r="C2466" s="145" t="s">
        <v>1520</v>
      </c>
      <c r="D2466" s="145"/>
      <c r="E2466" s="145"/>
      <c r="F2466" s="145"/>
      <c r="G2466" s="145"/>
      <c r="H2466" s="145"/>
      <c r="I2466" s="145"/>
      <c r="J2466" s="145"/>
      <c r="K2466" s="145"/>
      <c r="L2466" s="145"/>
    </row>
    <row r="2467" spans="1:12" ht="25.5" outlineLevel="1" x14ac:dyDescent="0.2">
      <c r="A2467" s="57"/>
      <c r="B2467" s="46" t="s">
        <v>1521</v>
      </c>
      <c r="C2467" s="46" t="s">
        <v>1522</v>
      </c>
      <c r="D2467" s="58" t="s">
        <v>170</v>
      </c>
      <c r="E2467" s="66">
        <v>0.09</v>
      </c>
      <c r="F2467" s="60"/>
      <c r="G2467" s="79">
        <v>8.8199999999999997E-3</v>
      </c>
      <c r="H2467" s="68"/>
      <c r="I2467" s="69"/>
      <c r="J2467" s="70">
        <v>2.54</v>
      </c>
      <c r="K2467" s="60"/>
      <c r="L2467" s="70">
        <v>0.02</v>
      </c>
    </row>
    <row r="2468" spans="1:12" outlineLevel="1" x14ac:dyDescent="0.2">
      <c r="A2468" s="57"/>
      <c r="B2468" s="57"/>
      <c r="C2468" s="145" t="s">
        <v>1523</v>
      </c>
      <c r="D2468" s="145"/>
      <c r="E2468" s="145"/>
      <c r="F2468" s="145"/>
      <c r="G2468" s="145"/>
      <c r="H2468" s="145"/>
      <c r="I2468" s="145"/>
      <c r="J2468" s="145"/>
      <c r="K2468" s="145"/>
      <c r="L2468" s="145"/>
    </row>
    <row r="2469" spans="1:12" ht="25.5" outlineLevel="1" x14ac:dyDescent="0.2">
      <c r="A2469" s="57"/>
      <c r="B2469" s="46" t="s">
        <v>1524</v>
      </c>
      <c r="C2469" s="46" t="s">
        <v>1525</v>
      </c>
      <c r="D2469" s="58" t="s">
        <v>170</v>
      </c>
      <c r="E2469" s="78">
        <v>0.3</v>
      </c>
      <c r="F2469" s="60"/>
      <c r="G2469" s="59">
        <v>2.9399999999999999E-2</v>
      </c>
      <c r="H2469" s="70">
        <v>6.62</v>
      </c>
      <c r="I2469" s="76">
        <v>1.48</v>
      </c>
      <c r="J2469" s="70">
        <v>9.8000000000000007</v>
      </c>
      <c r="K2469" s="60"/>
      <c r="L2469" s="70">
        <v>0.28999999999999998</v>
      </c>
    </row>
    <row r="2470" spans="1:12" outlineLevel="1" x14ac:dyDescent="0.2">
      <c r="A2470" s="57"/>
      <c r="B2470" s="57"/>
      <c r="C2470" s="145" t="s">
        <v>1526</v>
      </c>
      <c r="D2470" s="145"/>
      <c r="E2470" s="145"/>
      <c r="F2470" s="145"/>
      <c r="G2470" s="145"/>
      <c r="H2470" s="145"/>
      <c r="I2470" s="145"/>
      <c r="J2470" s="145"/>
      <c r="K2470" s="145"/>
      <c r="L2470" s="145"/>
    </row>
    <row r="2471" spans="1:12" ht="25.5" outlineLevel="1" x14ac:dyDescent="0.2">
      <c r="A2471" s="57"/>
      <c r="B2471" s="46" t="s">
        <v>319</v>
      </c>
      <c r="C2471" s="46" t="s">
        <v>320</v>
      </c>
      <c r="D2471" s="58" t="s">
        <v>170</v>
      </c>
      <c r="E2471" s="66">
        <v>0.08</v>
      </c>
      <c r="F2471" s="60"/>
      <c r="G2471" s="79">
        <v>7.8399999999999997E-3</v>
      </c>
      <c r="H2471" s="70">
        <v>13.44</v>
      </c>
      <c r="I2471" s="76">
        <v>1.48</v>
      </c>
      <c r="J2471" s="70">
        <v>19.89</v>
      </c>
      <c r="K2471" s="60"/>
      <c r="L2471" s="70">
        <v>0.16</v>
      </c>
    </row>
    <row r="2472" spans="1:12" outlineLevel="1" x14ac:dyDescent="0.2">
      <c r="A2472" s="57"/>
      <c r="B2472" s="57"/>
      <c r="C2472" s="145" t="s">
        <v>1527</v>
      </c>
      <c r="D2472" s="145"/>
      <c r="E2472" s="145"/>
      <c r="F2472" s="145"/>
      <c r="G2472" s="145"/>
      <c r="H2472" s="145"/>
      <c r="I2472" s="145"/>
      <c r="J2472" s="145"/>
      <c r="K2472" s="145"/>
      <c r="L2472" s="145"/>
    </row>
    <row r="2473" spans="1:12" ht="25.5" outlineLevel="1" x14ac:dyDescent="0.2">
      <c r="A2473" s="57"/>
      <c r="B2473" s="46" t="s">
        <v>254</v>
      </c>
      <c r="C2473" s="46" t="s">
        <v>255</v>
      </c>
      <c r="D2473" s="58" t="s">
        <v>170</v>
      </c>
      <c r="E2473" s="66">
        <v>0.19</v>
      </c>
      <c r="F2473" s="60"/>
      <c r="G2473" s="79">
        <v>1.8620000000000001E-2</v>
      </c>
      <c r="H2473" s="68"/>
      <c r="I2473" s="69"/>
      <c r="J2473" s="70">
        <v>651.66999999999996</v>
      </c>
      <c r="K2473" s="60"/>
      <c r="L2473" s="70">
        <v>12.13</v>
      </c>
    </row>
    <row r="2474" spans="1:12" outlineLevel="1" x14ac:dyDescent="0.2">
      <c r="A2474" s="57"/>
      <c r="B2474" s="57"/>
      <c r="C2474" s="145" t="s">
        <v>1528</v>
      </c>
      <c r="D2474" s="145"/>
      <c r="E2474" s="145"/>
      <c r="F2474" s="145"/>
      <c r="G2474" s="145"/>
      <c r="H2474" s="145"/>
      <c r="I2474" s="145"/>
      <c r="J2474" s="145"/>
      <c r="K2474" s="145"/>
      <c r="L2474" s="145"/>
    </row>
    <row r="2475" spans="1:12" outlineLevel="1" x14ac:dyDescent="0.2">
      <c r="A2475" s="57"/>
      <c r="B2475" s="46" t="s">
        <v>257</v>
      </c>
      <c r="C2475" s="65" t="s">
        <v>258</v>
      </c>
      <c r="D2475" s="58" t="s">
        <v>162</v>
      </c>
      <c r="E2475" s="66">
        <v>0.19</v>
      </c>
      <c r="F2475" s="60"/>
      <c r="G2475" s="79">
        <v>1.8620000000000001E-2</v>
      </c>
      <c r="H2475" s="68"/>
      <c r="I2475" s="69"/>
      <c r="J2475" s="70">
        <v>415.19</v>
      </c>
      <c r="K2475" s="60"/>
      <c r="L2475" s="70">
        <v>7.73</v>
      </c>
    </row>
    <row r="2476" spans="1:12" outlineLevel="1" x14ac:dyDescent="0.2">
      <c r="A2476" s="57"/>
      <c r="B2476" s="57"/>
      <c r="C2476" s="145" t="s">
        <v>1529</v>
      </c>
      <c r="D2476" s="145"/>
      <c r="E2476" s="145"/>
      <c r="F2476" s="145"/>
      <c r="G2476" s="145"/>
      <c r="H2476" s="145"/>
      <c r="I2476" s="145"/>
      <c r="J2476" s="145"/>
      <c r="K2476" s="145"/>
      <c r="L2476" s="145"/>
    </row>
    <row r="2477" spans="1:12" ht="25.5" outlineLevel="1" x14ac:dyDescent="0.2">
      <c r="A2477" s="57"/>
      <c r="B2477" s="46" t="s">
        <v>294</v>
      </c>
      <c r="C2477" s="46" t="s">
        <v>295</v>
      </c>
      <c r="D2477" s="58" t="s">
        <v>170</v>
      </c>
      <c r="E2477" s="66">
        <v>2.2400000000000002</v>
      </c>
      <c r="F2477" s="60"/>
      <c r="G2477" s="79">
        <v>0.21951999999999999</v>
      </c>
      <c r="H2477" s="70">
        <v>4.3499999999999996</v>
      </c>
      <c r="I2477" s="76">
        <v>1.21</v>
      </c>
      <c r="J2477" s="70">
        <v>5.26</v>
      </c>
      <c r="K2477" s="60"/>
      <c r="L2477" s="70">
        <v>1.1499999999999999</v>
      </c>
    </row>
    <row r="2478" spans="1:12" outlineLevel="1" x14ac:dyDescent="0.2">
      <c r="A2478" s="57"/>
      <c r="B2478" s="57"/>
      <c r="C2478" s="145" t="s">
        <v>1530</v>
      </c>
      <c r="D2478" s="145"/>
      <c r="E2478" s="145"/>
      <c r="F2478" s="145"/>
      <c r="G2478" s="145"/>
      <c r="H2478" s="145"/>
      <c r="I2478" s="145"/>
      <c r="J2478" s="145"/>
      <c r="K2478" s="145"/>
      <c r="L2478" s="145"/>
    </row>
    <row r="2479" spans="1:12" ht="38.25" outlineLevel="1" x14ac:dyDescent="0.2">
      <c r="A2479" s="57"/>
      <c r="B2479" s="46" t="s">
        <v>325</v>
      </c>
      <c r="C2479" s="46" t="s">
        <v>326</v>
      </c>
      <c r="D2479" s="58" t="s">
        <v>170</v>
      </c>
      <c r="E2479" s="78">
        <v>13.4</v>
      </c>
      <c r="F2479" s="60"/>
      <c r="G2479" s="59">
        <v>1.3131999999999999</v>
      </c>
      <c r="H2479" s="68"/>
      <c r="I2479" s="69"/>
      <c r="J2479" s="70">
        <v>93.76</v>
      </c>
      <c r="K2479" s="60"/>
      <c r="L2479" s="70">
        <v>123.13</v>
      </c>
    </row>
    <row r="2480" spans="1:12" outlineLevel="1" x14ac:dyDescent="0.2">
      <c r="A2480" s="57"/>
      <c r="B2480" s="57"/>
      <c r="C2480" s="145" t="s">
        <v>1531</v>
      </c>
      <c r="D2480" s="145"/>
      <c r="E2480" s="145"/>
      <c r="F2480" s="145"/>
      <c r="G2480" s="145"/>
      <c r="H2480" s="145"/>
      <c r="I2480" s="145"/>
      <c r="J2480" s="145"/>
      <c r="K2480" s="145"/>
      <c r="L2480" s="145"/>
    </row>
    <row r="2481" spans="1:12" x14ac:dyDescent="0.2">
      <c r="A2481" s="57"/>
      <c r="B2481" s="61" t="s">
        <v>25</v>
      </c>
      <c r="C2481" s="57" t="s">
        <v>175</v>
      </c>
      <c r="D2481" s="57"/>
      <c r="E2481" s="57"/>
      <c r="F2481" s="57"/>
      <c r="G2481" s="57"/>
      <c r="H2481" s="57"/>
      <c r="I2481" s="57"/>
      <c r="J2481" s="57"/>
      <c r="K2481" s="57"/>
      <c r="L2481" s="72">
        <v>746.84</v>
      </c>
    </row>
    <row r="2482" spans="1:12" ht="25.5" outlineLevel="1" x14ac:dyDescent="0.2">
      <c r="A2482" s="57"/>
      <c r="B2482" s="46" t="s">
        <v>301</v>
      </c>
      <c r="C2482" s="46" t="s">
        <v>302</v>
      </c>
      <c r="D2482" s="58" t="s">
        <v>299</v>
      </c>
      <c r="E2482" s="66">
        <v>1.95</v>
      </c>
      <c r="F2482" s="60"/>
      <c r="G2482" s="59">
        <v>0.19109999999999999</v>
      </c>
      <c r="H2482" s="70">
        <v>114.64</v>
      </c>
      <c r="I2482" s="76">
        <v>0.78</v>
      </c>
      <c r="J2482" s="70">
        <v>89.42</v>
      </c>
      <c r="K2482" s="60"/>
      <c r="L2482" s="70">
        <v>17.09</v>
      </c>
    </row>
    <row r="2483" spans="1:12" outlineLevel="1" x14ac:dyDescent="0.2">
      <c r="A2483" s="57"/>
      <c r="B2483" s="57"/>
      <c r="C2483" s="145" t="s">
        <v>1532</v>
      </c>
      <c r="D2483" s="145"/>
      <c r="E2483" s="145"/>
      <c r="F2483" s="145"/>
      <c r="G2483" s="145"/>
      <c r="H2483" s="145"/>
      <c r="I2483" s="145"/>
      <c r="J2483" s="145"/>
      <c r="K2483" s="145"/>
      <c r="L2483" s="145"/>
    </row>
    <row r="2484" spans="1:12" outlineLevel="1" x14ac:dyDescent="0.2">
      <c r="A2484" s="57"/>
      <c r="B2484" s="46" t="s">
        <v>329</v>
      </c>
      <c r="C2484" s="46" t="s">
        <v>330</v>
      </c>
      <c r="D2484" s="58" t="s">
        <v>269</v>
      </c>
      <c r="E2484" s="66">
        <v>0.59</v>
      </c>
      <c r="F2484" s="60"/>
      <c r="G2484" s="79">
        <v>5.7820000000000003E-2</v>
      </c>
      <c r="H2484" s="70">
        <v>41.38</v>
      </c>
      <c r="I2484" s="76">
        <v>1.41</v>
      </c>
      <c r="J2484" s="70">
        <v>58.35</v>
      </c>
      <c r="K2484" s="60"/>
      <c r="L2484" s="70">
        <v>3.37</v>
      </c>
    </row>
    <row r="2485" spans="1:12" outlineLevel="1" x14ac:dyDescent="0.2">
      <c r="A2485" s="57"/>
      <c r="B2485" s="57"/>
      <c r="C2485" s="145" t="s">
        <v>1533</v>
      </c>
      <c r="D2485" s="145"/>
      <c r="E2485" s="145"/>
      <c r="F2485" s="145"/>
      <c r="G2485" s="145"/>
      <c r="H2485" s="145"/>
      <c r="I2485" s="145"/>
      <c r="J2485" s="145"/>
      <c r="K2485" s="145"/>
      <c r="L2485" s="145"/>
    </row>
    <row r="2486" spans="1:12" outlineLevel="1" x14ac:dyDescent="0.2">
      <c r="A2486" s="57"/>
      <c r="B2486" s="46" t="s">
        <v>263</v>
      </c>
      <c r="C2486" s="46" t="s">
        <v>264</v>
      </c>
      <c r="D2486" s="58" t="s">
        <v>265</v>
      </c>
      <c r="E2486" s="66">
        <v>17.73</v>
      </c>
      <c r="F2486" s="60"/>
      <c r="G2486" s="79">
        <v>1.7375400000000001</v>
      </c>
      <c r="H2486" s="68"/>
      <c r="I2486" s="69"/>
      <c r="J2486" s="70">
        <v>9.16</v>
      </c>
      <c r="K2486" s="60"/>
      <c r="L2486" s="70">
        <v>15.92</v>
      </c>
    </row>
    <row r="2487" spans="1:12" outlineLevel="1" x14ac:dyDescent="0.2">
      <c r="A2487" s="57"/>
      <c r="B2487" s="57"/>
      <c r="C2487" s="145" t="s">
        <v>1534</v>
      </c>
      <c r="D2487" s="145"/>
      <c r="E2487" s="145"/>
      <c r="F2487" s="145"/>
      <c r="G2487" s="145"/>
      <c r="H2487" s="145"/>
      <c r="I2487" s="145"/>
      <c r="J2487" s="145"/>
      <c r="K2487" s="145"/>
      <c r="L2487" s="145"/>
    </row>
    <row r="2488" spans="1:12" ht="51" outlineLevel="1" x14ac:dyDescent="0.2">
      <c r="A2488" s="57"/>
      <c r="B2488" s="46" t="s">
        <v>333</v>
      </c>
      <c r="C2488" s="46" t="s">
        <v>334</v>
      </c>
      <c r="D2488" s="58" t="s">
        <v>269</v>
      </c>
      <c r="E2488" s="83">
        <v>23</v>
      </c>
      <c r="F2488" s="60"/>
      <c r="G2488" s="91">
        <v>2.254</v>
      </c>
      <c r="H2488" s="70">
        <v>142.68</v>
      </c>
      <c r="I2488" s="95">
        <v>0.9</v>
      </c>
      <c r="J2488" s="70">
        <v>128.41</v>
      </c>
      <c r="K2488" s="60"/>
      <c r="L2488" s="70">
        <v>289.44</v>
      </c>
    </row>
    <row r="2489" spans="1:12" outlineLevel="1" x14ac:dyDescent="0.2">
      <c r="A2489" s="57"/>
      <c r="B2489" s="57"/>
      <c r="C2489" s="145" t="s">
        <v>1535</v>
      </c>
      <c r="D2489" s="145"/>
      <c r="E2489" s="145"/>
      <c r="F2489" s="145"/>
      <c r="G2489" s="145"/>
      <c r="H2489" s="145"/>
      <c r="I2489" s="145"/>
      <c r="J2489" s="145"/>
      <c r="K2489" s="145"/>
      <c r="L2489" s="145"/>
    </row>
    <row r="2490" spans="1:12" ht="25.5" outlineLevel="1" x14ac:dyDescent="0.2">
      <c r="A2490" s="57"/>
      <c r="B2490" s="46" t="s">
        <v>336</v>
      </c>
      <c r="C2490" s="46" t="s">
        <v>337</v>
      </c>
      <c r="D2490" s="58" t="s">
        <v>269</v>
      </c>
      <c r="E2490" s="83">
        <v>0</v>
      </c>
      <c r="F2490" s="60"/>
      <c r="G2490" s="83">
        <v>0</v>
      </c>
      <c r="H2490" s="70">
        <v>174.93</v>
      </c>
      <c r="I2490" s="76">
        <v>1.1100000000000001</v>
      </c>
      <c r="J2490" s="70">
        <v>194.17</v>
      </c>
      <c r="K2490" s="60"/>
      <c r="L2490" s="68"/>
    </row>
    <row r="2491" spans="1:12" outlineLevel="1" x14ac:dyDescent="0.2">
      <c r="A2491" s="57"/>
      <c r="B2491" s="57"/>
      <c r="C2491" s="145" t="s">
        <v>1536</v>
      </c>
      <c r="D2491" s="145"/>
      <c r="E2491" s="145"/>
      <c r="F2491" s="145"/>
      <c r="G2491" s="145"/>
      <c r="H2491" s="145"/>
      <c r="I2491" s="145"/>
      <c r="J2491" s="145"/>
      <c r="K2491" s="145"/>
      <c r="L2491" s="145"/>
    </row>
    <row r="2492" spans="1:12" outlineLevel="1" x14ac:dyDescent="0.2">
      <c r="A2492" s="57"/>
      <c r="B2492" s="46" t="s">
        <v>339</v>
      </c>
      <c r="C2492" s="46" t="s">
        <v>340</v>
      </c>
      <c r="D2492" s="58" t="s">
        <v>178</v>
      </c>
      <c r="E2492" s="79">
        <v>1.0000000000000001E-5</v>
      </c>
      <c r="F2492" s="60"/>
      <c r="G2492" s="67">
        <v>9.9999999999999995E-7</v>
      </c>
      <c r="H2492" s="70">
        <v>70296.2</v>
      </c>
      <c r="I2492" s="95">
        <v>1.3</v>
      </c>
      <c r="J2492" s="70">
        <v>91385.06</v>
      </c>
      <c r="K2492" s="60"/>
      <c r="L2492" s="70">
        <v>0.09</v>
      </c>
    </row>
    <row r="2493" spans="1:12" outlineLevel="1" x14ac:dyDescent="0.2">
      <c r="A2493" s="57"/>
      <c r="B2493" s="57"/>
      <c r="C2493" s="145" t="s">
        <v>1537</v>
      </c>
      <c r="D2493" s="145"/>
      <c r="E2493" s="145"/>
      <c r="F2493" s="145"/>
      <c r="G2493" s="145"/>
      <c r="H2493" s="145"/>
      <c r="I2493" s="145"/>
      <c r="J2493" s="145"/>
      <c r="K2493" s="145"/>
      <c r="L2493" s="145"/>
    </row>
    <row r="2494" spans="1:12" ht="38.25" outlineLevel="1" x14ac:dyDescent="0.2">
      <c r="A2494" s="57"/>
      <c r="B2494" s="46" t="s">
        <v>342</v>
      </c>
      <c r="C2494" s="46" t="s">
        <v>343</v>
      </c>
      <c r="D2494" s="58" t="s">
        <v>178</v>
      </c>
      <c r="E2494" s="59">
        <v>1E-4</v>
      </c>
      <c r="F2494" s="60"/>
      <c r="G2494" s="100">
        <v>9.7999999999999993E-6</v>
      </c>
      <c r="H2494" s="71">
        <v>231787.35</v>
      </c>
      <c r="I2494" s="76">
        <v>1.54</v>
      </c>
      <c r="J2494" s="71">
        <v>356952.52</v>
      </c>
      <c r="K2494" s="60"/>
      <c r="L2494" s="70">
        <v>3.5</v>
      </c>
    </row>
    <row r="2495" spans="1:12" outlineLevel="1" x14ac:dyDescent="0.2">
      <c r="A2495" s="57"/>
      <c r="B2495" s="57"/>
      <c r="C2495" s="145" t="s">
        <v>1538</v>
      </c>
      <c r="D2495" s="145"/>
      <c r="E2495" s="145"/>
      <c r="F2495" s="145"/>
      <c r="G2495" s="145"/>
      <c r="H2495" s="145"/>
      <c r="I2495" s="145"/>
      <c r="J2495" s="145"/>
      <c r="K2495" s="145"/>
      <c r="L2495" s="145"/>
    </row>
    <row r="2496" spans="1:12" ht="38.25" outlineLevel="1" x14ac:dyDescent="0.2">
      <c r="A2496" s="57"/>
      <c r="B2496" s="46" t="s">
        <v>1539</v>
      </c>
      <c r="C2496" s="46" t="s">
        <v>1540</v>
      </c>
      <c r="D2496" s="58" t="s">
        <v>178</v>
      </c>
      <c r="E2496" s="91">
        <v>2.5999999999999999E-2</v>
      </c>
      <c r="F2496" s="60"/>
      <c r="G2496" s="67">
        <v>2.5479999999999999E-3</v>
      </c>
      <c r="H2496" s="71">
        <v>105278.81</v>
      </c>
      <c r="I2496" s="76">
        <v>1.41</v>
      </c>
      <c r="J2496" s="71">
        <v>148443.12</v>
      </c>
      <c r="K2496" s="60"/>
      <c r="L2496" s="70">
        <v>378.23</v>
      </c>
    </row>
    <row r="2497" spans="1:12" outlineLevel="1" x14ac:dyDescent="0.2">
      <c r="A2497" s="57"/>
      <c r="B2497" s="57"/>
      <c r="C2497" s="145" t="s">
        <v>1541</v>
      </c>
      <c r="D2497" s="145"/>
      <c r="E2497" s="145"/>
      <c r="F2497" s="145"/>
      <c r="G2497" s="145"/>
      <c r="H2497" s="145"/>
      <c r="I2497" s="145"/>
      <c r="J2497" s="145"/>
      <c r="K2497" s="145"/>
      <c r="L2497" s="145"/>
    </row>
    <row r="2498" spans="1:12" ht="76.5" outlineLevel="1" x14ac:dyDescent="0.2">
      <c r="A2498" s="57"/>
      <c r="B2498" s="46" t="s">
        <v>345</v>
      </c>
      <c r="C2498" s="46" t="s">
        <v>346</v>
      </c>
      <c r="D2498" s="58" t="s">
        <v>347</v>
      </c>
      <c r="E2498" s="59">
        <v>1.8700000000000001E-2</v>
      </c>
      <c r="F2498" s="60"/>
      <c r="G2498" s="100">
        <v>1.8326E-3</v>
      </c>
      <c r="H2498" s="70">
        <v>307.83999999999997</v>
      </c>
      <c r="I2498" s="76">
        <v>0.78</v>
      </c>
      <c r="J2498" s="70">
        <v>240.12</v>
      </c>
      <c r="K2498" s="60"/>
      <c r="L2498" s="70">
        <v>0.44</v>
      </c>
    </row>
    <row r="2499" spans="1:12" outlineLevel="1" x14ac:dyDescent="0.2">
      <c r="A2499" s="57"/>
      <c r="B2499" s="57"/>
      <c r="C2499" s="145" t="s">
        <v>1542</v>
      </c>
      <c r="D2499" s="145"/>
      <c r="E2499" s="145"/>
      <c r="F2499" s="145"/>
      <c r="G2499" s="145"/>
      <c r="H2499" s="145"/>
      <c r="I2499" s="145"/>
      <c r="J2499" s="145"/>
      <c r="K2499" s="145"/>
      <c r="L2499" s="145"/>
    </row>
    <row r="2500" spans="1:12" ht="25.5" outlineLevel="1" x14ac:dyDescent="0.2">
      <c r="A2500" s="57"/>
      <c r="B2500" s="46" t="s">
        <v>349</v>
      </c>
      <c r="C2500" s="46" t="s">
        <v>350</v>
      </c>
      <c r="D2500" s="58" t="s">
        <v>178</v>
      </c>
      <c r="E2500" s="79">
        <v>3.0000000000000001E-5</v>
      </c>
      <c r="F2500" s="60"/>
      <c r="G2500" s="100">
        <v>2.9000000000000002E-6</v>
      </c>
      <c r="H2500" s="70">
        <v>60258.2</v>
      </c>
      <c r="I2500" s="76">
        <v>0.97</v>
      </c>
      <c r="J2500" s="70">
        <v>58450.45</v>
      </c>
      <c r="K2500" s="60"/>
      <c r="L2500" s="70">
        <v>0.17</v>
      </c>
    </row>
    <row r="2501" spans="1:12" outlineLevel="1" x14ac:dyDescent="0.2">
      <c r="A2501" s="57"/>
      <c r="B2501" s="57"/>
      <c r="C2501" s="145" t="s">
        <v>1543</v>
      </c>
      <c r="D2501" s="145"/>
      <c r="E2501" s="145"/>
      <c r="F2501" s="145"/>
      <c r="G2501" s="145"/>
      <c r="H2501" s="145"/>
      <c r="I2501" s="145"/>
      <c r="J2501" s="145"/>
      <c r="K2501" s="145"/>
      <c r="L2501" s="145"/>
    </row>
    <row r="2502" spans="1:12" ht="38.25" outlineLevel="1" x14ac:dyDescent="0.2">
      <c r="A2502" s="57"/>
      <c r="B2502" s="46" t="s">
        <v>352</v>
      </c>
      <c r="C2502" s="46" t="s">
        <v>353</v>
      </c>
      <c r="D2502" s="58" t="s">
        <v>178</v>
      </c>
      <c r="E2502" s="79">
        <v>1.9400000000000001E-3</v>
      </c>
      <c r="F2502" s="60"/>
      <c r="G2502" s="100">
        <v>1.9010000000000001E-4</v>
      </c>
      <c r="H2502" s="71">
        <v>136760</v>
      </c>
      <c r="I2502" s="76">
        <v>1.01</v>
      </c>
      <c r="J2502" s="71">
        <v>138127.6</v>
      </c>
      <c r="K2502" s="60"/>
      <c r="L2502" s="70">
        <v>26.26</v>
      </c>
    </row>
    <row r="2503" spans="1:12" outlineLevel="1" x14ac:dyDescent="0.2">
      <c r="A2503" s="57"/>
      <c r="B2503" s="57"/>
      <c r="C2503" s="145" t="s">
        <v>1544</v>
      </c>
      <c r="D2503" s="145"/>
      <c r="E2503" s="145"/>
      <c r="F2503" s="145"/>
      <c r="G2503" s="145"/>
      <c r="H2503" s="145"/>
      <c r="I2503" s="145"/>
      <c r="J2503" s="145"/>
      <c r="K2503" s="145"/>
      <c r="L2503" s="145"/>
    </row>
    <row r="2504" spans="1:12" ht="63.75" outlineLevel="1" x14ac:dyDescent="0.2">
      <c r="A2504" s="57"/>
      <c r="B2504" s="46" t="s">
        <v>467</v>
      </c>
      <c r="C2504" s="46" t="s">
        <v>468</v>
      </c>
      <c r="D2504" s="58" t="s">
        <v>299</v>
      </c>
      <c r="E2504" s="79">
        <v>1.0300000000000001E-3</v>
      </c>
      <c r="F2504" s="60"/>
      <c r="G2504" s="100">
        <v>1.009E-4</v>
      </c>
      <c r="H2504" s="70">
        <v>16496.03</v>
      </c>
      <c r="I2504" s="76">
        <v>0.85</v>
      </c>
      <c r="J2504" s="70">
        <v>14021.63</v>
      </c>
      <c r="K2504" s="60"/>
      <c r="L2504" s="70">
        <v>1.41</v>
      </c>
    </row>
    <row r="2505" spans="1:12" outlineLevel="1" x14ac:dyDescent="0.2">
      <c r="A2505" s="57"/>
      <c r="B2505" s="57"/>
      <c r="C2505" s="145" t="s">
        <v>1545</v>
      </c>
      <c r="D2505" s="145"/>
      <c r="E2505" s="145"/>
      <c r="F2505" s="145"/>
      <c r="G2505" s="145"/>
      <c r="H2505" s="145"/>
      <c r="I2505" s="145"/>
      <c r="J2505" s="145"/>
      <c r="K2505" s="145"/>
      <c r="L2505" s="145"/>
    </row>
    <row r="2506" spans="1:12" outlineLevel="1" x14ac:dyDescent="0.2">
      <c r="A2506" s="57"/>
      <c r="B2506" s="46" t="s">
        <v>355</v>
      </c>
      <c r="C2506" s="46" t="s">
        <v>356</v>
      </c>
      <c r="D2506" s="58" t="s">
        <v>178</v>
      </c>
      <c r="E2506" s="79">
        <v>3.1E-4</v>
      </c>
      <c r="F2506" s="60"/>
      <c r="G2506" s="100">
        <v>3.04E-5</v>
      </c>
      <c r="H2506" s="70">
        <v>51280.15</v>
      </c>
      <c r="I2506" s="76">
        <v>1.54</v>
      </c>
      <c r="J2506" s="70">
        <v>78971.429999999993</v>
      </c>
      <c r="K2506" s="60"/>
      <c r="L2506" s="70">
        <v>2.4</v>
      </c>
    </row>
    <row r="2507" spans="1:12" outlineLevel="1" x14ac:dyDescent="0.2">
      <c r="A2507" s="57"/>
      <c r="B2507" s="57"/>
      <c r="C2507" s="145" t="s">
        <v>1546</v>
      </c>
      <c r="D2507" s="145"/>
      <c r="E2507" s="145"/>
      <c r="F2507" s="145"/>
      <c r="G2507" s="145"/>
      <c r="H2507" s="145"/>
      <c r="I2507" s="145"/>
      <c r="J2507" s="145"/>
      <c r="K2507" s="145"/>
      <c r="L2507" s="145"/>
    </row>
    <row r="2508" spans="1:12" outlineLevel="1" x14ac:dyDescent="0.2">
      <c r="A2508" s="57"/>
      <c r="B2508" s="46" t="s">
        <v>358</v>
      </c>
      <c r="C2508" s="46" t="s">
        <v>359</v>
      </c>
      <c r="D2508" s="58" t="s">
        <v>178</v>
      </c>
      <c r="E2508" s="59">
        <v>5.9999999999999995E-4</v>
      </c>
      <c r="F2508" s="60"/>
      <c r="G2508" s="100">
        <v>5.8799999999999999E-5</v>
      </c>
      <c r="H2508" s="70">
        <v>98526.45</v>
      </c>
      <c r="I2508" s="76">
        <v>1.47</v>
      </c>
      <c r="J2508" s="71">
        <v>144833.88</v>
      </c>
      <c r="K2508" s="60"/>
      <c r="L2508" s="70">
        <v>8.52</v>
      </c>
    </row>
    <row r="2509" spans="1:12" outlineLevel="1" x14ac:dyDescent="0.2">
      <c r="A2509" s="57"/>
      <c r="B2509" s="57"/>
      <c r="C2509" s="145" t="s">
        <v>1547</v>
      </c>
      <c r="D2509" s="145"/>
      <c r="E2509" s="145"/>
      <c r="F2509" s="145"/>
      <c r="G2509" s="145"/>
      <c r="H2509" s="145"/>
      <c r="I2509" s="145"/>
      <c r="J2509" s="145"/>
      <c r="K2509" s="145"/>
      <c r="L2509" s="145"/>
    </row>
    <row r="2510" spans="1:12" outlineLevel="1" x14ac:dyDescent="0.2">
      <c r="A2510" s="57"/>
      <c r="B2510" s="46" t="s">
        <v>1548</v>
      </c>
      <c r="C2510" s="46" t="s">
        <v>362</v>
      </c>
      <c r="D2510" s="58" t="s">
        <v>178</v>
      </c>
      <c r="E2510" s="83">
        <v>1</v>
      </c>
      <c r="F2510" s="60"/>
      <c r="G2510" s="91">
        <v>9.8000000000000004E-2</v>
      </c>
      <c r="H2510" s="68"/>
      <c r="I2510" s="69"/>
      <c r="J2510" s="68"/>
      <c r="K2510" s="60"/>
      <c r="L2510" s="68"/>
    </row>
    <row r="2511" spans="1:12" x14ac:dyDescent="0.2">
      <c r="A2511" s="57"/>
      <c r="B2511" s="57"/>
      <c r="C2511" s="80" t="s">
        <v>180</v>
      </c>
      <c r="D2511" s="81"/>
      <c r="E2511" s="81"/>
      <c r="F2511" s="81"/>
      <c r="G2511" s="81"/>
      <c r="H2511" s="81"/>
      <c r="I2511" s="81"/>
      <c r="J2511" s="81"/>
      <c r="K2511" s="81"/>
      <c r="L2511" s="89">
        <v>5890.04</v>
      </c>
    </row>
    <row r="2512" spans="1:12" ht="76.5" x14ac:dyDescent="0.2">
      <c r="A2512" s="57" t="s">
        <v>1549</v>
      </c>
      <c r="B2512" s="46" t="s">
        <v>1550</v>
      </c>
      <c r="C2512" s="46" t="s">
        <v>1551</v>
      </c>
      <c r="D2512" s="58" t="s">
        <v>276</v>
      </c>
      <c r="E2512" s="100">
        <v>10.2040816</v>
      </c>
      <c r="F2512" s="60"/>
      <c r="G2512" s="83">
        <v>1</v>
      </c>
      <c r="H2512" s="71">
        <v>114622.68</v>
      </c>
      <c r="I2512" s="76">
        <v>1.41</v>
      </c>
      <c r="J2512" s="71">
        <v>161617.98000000001</v>
      </c>
      <c r="K2512" s="60"/>
      <c r="L2512" s="71">
        <v>161617.98000000001</v>
      </c>
    </row>
    <row r="2513" spans="1:12" x14ac:dyDescent="0.2">
      <c r="A2513" s="57"/>
      <c r="B2513" s="57"/>
      <c r="C2513" s="145" t="s">
        <v>1552</v>
      </c>
      <c r="D2513" s="145"/>
      <c r="E2513" s="145"/>
      <c r="F2513" s="145"/>
      <c r="G2513" s="145"/>
      <c r="H2513" s="145"/>
      <c r="I2513" s="145"/>
      <c r="J2513" s="145"/>
      <c r="K2513" s="145"/>
      <c r="L2513" s="145"/>
    </row>
    <row r="2514" spans="1:12" outlineLevel="1" x14ac:dyDescent="0.2">
      <c r="A2514" s="57"/>
      <c r="B2514" s="57"/>
      <c r="C2514" s="57" t="s">
        <v>181</v>
      </c>
      <c r="D2514" s="57"/>
      <c r="E2514" s="57"/>
      <c r="F2514" s="57"/>
      <c r="G2514" s="57"/>
      <c r="H2514" s="57"/>
      <c r="I2514" s="57"/>
      <c r="J2514" s="57"/>
      <c r="K2514" s="57"/>
      <c r="L2514" s="70">
        <v>2321.17</v>
      </c>
    </row>
    <row r="2515" spans="1:12" ht="25.5" outlineLevel="1" x14ac:dyDescent="0.2">
      <c r="A2515" s="57"/>
      <c r="B2515" s="46" t="s">
        <v>285</v>
      </c>
      <c r="C2515" s="46" t="s">
        <v>286</v>
      </c>
      <c r="D2515" s="62" t="s">
        <v>184</v>
      </c>
      <c r="E2515" s="83">
        <v>93</v>
      </c>
      <c r="F2515" s="84"/>
      <c r="G2515" s="83">
        <v>93</v>
      </c>
      <c r="H2515" s="57"/>
      <c r="I2515" s="57"/>
      <c r="J2515" s="57"/>
      <c r="K2515" s="57"/>
      <c r="L2515" s="70">
        <v>2158.69</v>
      </c>
    </row>
    <row r="2516" spans="1:12" ht="25.5" outlineLevel="1" x14ac:dyDescent="0.2">
      <c r="A2516" s="57"/>
      <c r="B2516" s="46" t="s">
        <v>287</v>
      </c>
      <c r="C2516" s="46" t="s">
        <v>288</v>
      </c>
      <c r="D2516" s="62" t="s">
        <v>184</v>
      </c>
      <c r="E2516" s="83">
        <v>62</v>
      </c>
      <c r="F2516" s="84"/>
      <c r="G2516" s="83">
        <v>62</v>
      </c>
      <c r="H2516" s="57"/>
      <c r="I2516" s="57"/>
      <c r="J2516" s="57"/>
      <c r="K2516" s="57"/>
      <c r="L2516" s="70">
        <v>1439.13</v>
      </c>
    </row>
    <row r="2517" spans="1:12" x14ac:dyDescent="0.2">
      <c r="A2517" s="85"/>
      <c r="B2517" s="85"/>
      <c r="C2517" s="86" t="s">
        <v>187</v>
      </c>
      <c r="D2517" s="85"/>
      <c r="E2517" s="85"/>
      <c r="F2517" s="85"/>
      <c r="G2517" s="85"/>
      <c r="H2517" s="85"/>
      <c r="I2517" s="85"/>
      <c r="J2517" s="88">
        <v>1745977.96</v>
      </c>
      <c r="K2517" s="85"/>
      <c r="L2517" s="88">
        <v>171105.84</v>
      </c>
    </row>
    <row r="2518" spans="1:12" ht="25.5" x14ac:dyDescent="0.2">
      <c r="A2518" s="57" t="s">
        <v>1553</v>
      </c>
      <c r="B2518" s="46" t="s">
        <v>1554</v>
      </c>
      <c r="C2518" s="46" t="s">
        <v>1555</v>
      </c>
      <c r="D2518" s="58" t="s">
        <v>276</v>
      </c>
      <c r="E2518" s="83">
        <v>1</v>
      </c>
      <c r="F2518" s="60"/>
      <c r="G2518" s="83">
        <v>1</v>
      </c>
      <c r="H2518" s="57"/>
      <c r="I2518" s="57"/>
      <c r="J2518" s="57"/>
      <c r="K2518" s="57"/>
      <c r="L2518" s="57"/>
    </row>
    <row r="2519" spans="1:12" x14ac:dyDescent="0.2">
      <c r="A2519" s="57"/>
      <c r="B2519" s="61" t="s">
        <v>22</v>
      </c>
      <c r="C2519" s="57" t="s">
        <v>161</v>
      </c>
      <c r="D2519" s="62" t="s">
        <v>162</v>
      </c>
      <c r="E2519" s="57"/>
      <c r="F2519" s="57"/>
      <c r="G2519" s="76">
        <v>1.1100000000000001</v>
      </c>
      <c r="H2519" s="57"/>
      <c r="I2519" s="57"/>
      <c r="J2519" s="57"/>
      <c r="K2519" s="57"/>
      <c r="L2519" s="72">
        <v>474.61</v>
      </c>
    </row>
    <row r="2520" spans="1:12" outlineLevel="1" x14ac:dyDescent="0.2">
      <c r="A2520" s="57"/>
      <c r="B2520" s="46" t="s">
        <v>251</v>
      </c>
      <c r="C2520" s="65" t="s">
        <v>252</v>
      </c>
      <c r="D2520" s="58" t="s">
        <v>162</v>
      </c>
      <c r="E2520" s="66">
        <v>1.1100000000000001</v>
      </c>
      <c r="F2520" s="60"/>
      <c r="G2520" s="66">
        <v>1.1100000000000001</v>
      </c>
      <c r="H2520" s="68"/>
      <c r="I2520" s="69"/>
      <c r="J2520" s="70">
        <v>427.58</v>
      </c>
      <c r="K2520" s="60"/>
      <c r="L2520" s="70">
        <v>474.61</v>
      </c>
    </row>
    <row r="2521" spans="1:12" outlineLevel="1" x14ac:dyDescent="0.2">
      <c r="A2521" s="57"/>
      <c r="B2521" s="57"/>
      <c r="C2521" s="145" t="s">
        <v>1556</v>
      </c>
      <c r="D2521" s="145"/>
      <c r="E2521" s="145"/>
      <c r="F2521" s="145"/>
      <c r="G2521" s="145"/>
      <c r="H2521" s="145"/>
      <c r="I2521" s="145"/>
      <c r="J2521" s="145"/>
      <c r="K2521" s="145"/>
      <c r="L2521" s="145"/>
    </row>
    <row r="2522" spans="1:12" x14ac:dyDescent="0.2">
      <c r="A2522" s="57"/>
      <c r="B2522" s="61" t="s">
        <v>23</v>
      </c>
      <c r="C2522" s="57" t="s">
        <v>166</v>
      </c>
      <c r="D2522" s="57"/>
      <c r="E2522" s="57"/>
      <c r="F2522" s="57"/>
      <c r="G2522" s="57"/>
      <c r="H2522" s="57"/>
      <c r="I2522" s="57"/>
      <c r="J2522" s="57"/>
      <c r="K2522" s="57"/>
      <c r="L2522" s="72">
        <v>11</v>
      </c>
    </row>
    <row r="2523" spans="1:12" x14ac:dyDescent="0.2">
      <c r="A2523" s="57"/>
      <c r="B2523" s="61"/>
      <c r="C2523" s="73" t="s">
        <v>167</v>
      </c>
      <c r="D2523" s="74" t="s">
        <v>162</v>
      </c>
      <c r="E2523" s="57"/>
      <c r="F2523" s="57"/>
      <c r="G2523" s="94"/>
      <c r="H2523" s="57"/>
      <c r="I2523" s="57"/>
      <c r="J2523" s="57"/>
      <c r="K2523" s="57"/>
      <c r="L2523" s="77"/>
    </row>
    <row r="2524" spans="1:12" ht="38.25" outlineLevel="1" x14ac:dyDescent="0.2">
      <c r="A2524" s="57"/>
      <c r="B2524" s="46" t="s">
        <v>260</v>
      </c>
      <c r="C2524" s="46" t="s">
        <v>261</v>
      </c>
      <c r="D2524" s="58" t="s">
        <v>170</v>
      </c>
      <c r="E2524" s="66">
        <v>0.26</v>
      </c>
      <c r="F2524" s="60"/>
      <c r="G2524" s="66">
        <v>0.26</v>
      </c>
      <c r="H2524" s="68"/>
      <c r="I2524" s="69"/>
      <c r="J2524" s="70">
        <v>42.29</v>
      </c>
      <c r="K2524" s="60"/>
      <c r="L2524" s="70">
        <v>11</v>
      </c>
    </row>
    <row r="2525" spans="1:12" outlineLevel="1" x14ac:dyDescent="0.2">
      <c r="A2525" s="57"/>
      <c r="B2525" s="57"/>
      <c r="C2525" s="145" t="s">
        <v>1557</v>
      </c>
      <c r="D2525" s="145"/>
      <c r="E2525" s="145"/>
      <c r="F2525" s="145"/>
      <c r="G2525" s="145"/>
      <c r="H2525" s="145"/>
      <c r="I2525" s="145"/>
      <c r="J2525" s="145"/>
      <c r="K2525" s="145"/>
      <c r="L2525" s="145"/>
    </row>
    <row r="2526" spans="1:12" x14ac:dyDescent="0.2">
      <c r="A2526" s="57"/>
      <c r="B2526" s="61" t="s">
        <v>25</v>
      </c>
      <c r="C2526" s="57" t="s">
        <v>175</v>
      </c>
      <c r="D2526" s="57"/>
      <c r="E2526" s="57"/>
      <c r="F2526" s="57"/>
      <c r="G2526" s="57"/>
      <c r="H2526" s="57"/>
      <c r="I2526" s="57"/>
      <c r="J2526" s="57"/>
      <c r="K2526" s="57"/>
      <c r="L2526" s="72">
        <v>24.33</v>
      </c>
    </row>
    <row r="2527" spans="1:12" outlineLevel="1" x14ac:dyDescent="0.2">
      <c r="A2527" s="57"/>
      <c r="B2527" s="46" t="s">
        <v>263</v>
      </c>
      <c r="C2527" s="46" t="s">
        <v>264</v>
      </c>
      <c r="D2527" s="58" t="s">
        <v>265</v>
      </c>
      <c r="E2527" s="59">
        <v>0.2132</v>
      </c>
      <c r="F2527" s="60"/>
      <c r="G2527" s="59">
        <v>0.2132</v>
      </c>
      <c r="H2527" s="68"/>
      <c r="I2527" s="69"/>
      <c r="J2527" s="70">
        <v>9.16</v>
      </c>
      <c r="K2527" s="60"/>
      <c r="L2527" s="70">
        <v>1.95</v>
      </c>
    </row>
    <row r="2528" spans="1:12" outlineLevel="1" x14ac:dyDescent="0.2">
      <c r="A2528" s="57"/>
      <c r="B2528" s="57"/>
      <c r="C2528" s="145" t="s">
        <v>1558</v>
      </c>
      <c r="D2528" s="145"/>
      <c r="E2528" s="145"/>
      <c r="F2528" s="145"/>
      <c r="G2528" s="145"/>
      <c r="H2528" s="145"/>
      <c r="I2528" s="145"/>
      <c r="J2528" s="145"/>
      <c r="K2528" s="145"/>
      <c r="L2528" s="145"/>
    </row>
    <row r="2529" spans="1:12" ht="51" outlineLevel="1" x14ac:dyDescent="0.2">
      <c r="A2529" s="57"/>
      <c r="B2529" s="46" t="s">
        <v>267</v>
      </c>
      <c r="C2529" s="46" t="s">
        <v>268</v>
      </c>
      <c r="D2529" s="58" t="s">
        <v>269</v>
      </c>
      <c r="E2529" s="66">
        <v>7.0000000000000007E-2</v>
      </c>
      <c r="F2529" s="60"/>
      <c r="G2529" s="66">
        <v>7.0000000000000007E-2</v>
      </c>
      <c r="H2529" s="70">
        <v>155.63</v>
      </c>
      <c r="I2529" s="95">
        <v>0.9</v>
      </c>
      <c r="J2529" s="70">
        <v>140.07</v>
      </c>
      <c r="K2529" s="60"/>
      <c r="L2529" s="70">
        <v>9.8000000000000007</v>
      </c>
    </row>
    <row r="2530" spans="1:12" outlineLevel="1" x14ac:dyDescent="0.2">
      <c r="A2530" s="57"/>
      <c r="B2530" s="57"/>
      <c r="C2530" s="145" t="s">
        <v>1559</v>
      </c>
      <c r="D2530" s="145"/>
      <c r="E2530" s="145"/>
      <c r="F2530" s="145"/>
      <c r="G2530" s="145"/>
      <c r="H2530" s="145"/>
      <c r="I2530" s="145"/>
      <c r="J2530" s="145"/>
      <c r="K2530" s="145"/>
      <c r="L2530" s="145"/>
    </row>
    <row r="2531" spans="1:12" ht="76.5" outlineLevel="1" x14ac:dyDescent="0.2">
      <c r="A2531" s="57"/>
      <c r="B2531" s="46" t="s">
        <v>1560</v>
      </c>
      <c r="C2531" s="46" t="s">
        <v>1561</v>
      </c>
      <c r="D2531" s="58" t="s">
        <v>226</v>
      </c>
      <c r="E2531" s="66">
        <v>0.08</v>
      </c>
      <c r="F2531" s="60"/>
      <c r="G2531" s="66">
        <v>0.08</v>
      </c>
      <c r="H2531" s="70">
        <v>120.96</v>
      </c>
      <c r="I2531" s="95">
        <v>1.3</v>
      </c>
      <c r="J2531" s="70">
        <v>157.25</v>
      </c>
      <c r="K2531" s="60"/>
      <c r="L2531" s="70">
        <v>12.58</v>
      </c>
    </row>
    <row r="2532" spans="1:12" outlineLevel="1" x14ac:dyDescent="0.2">
      <c r="A2532" s="57"/>
      <c r="B2532" s="57"/>
      <c r="C2532" s="145" t="s">
        <v>1562</v>
      </c>
      <c r="D2532" s="145"/>
      <c r="E2532" s="145"/>
      <c r="F2532" s="145"/>
      <c r="G2532" s="145"/>
      <c r="H2532" s="145"/>
      <c r="I2532" s="145"/>
      <c r="J2532" s="145"/>
      <c r="K2532" s="145"/>
      <c r="L2532" s="145"/>
    </row>
    <row r="2533" spans="1:12" outlineLevel="1" x14ac:dyDescent="0.2">
      <c r="A2533" s="57"/>
      <c r="B2533" s="46" t="s">
        <v>1563</v>
      </c>
      <c r="C2533" s="46" t="s">
        <v>1564</v>
      </c>
      <c r="D2533" s="58" t="s">
        <v>276</v>
      </c>
      <c r="E2533" s="83">
        <v>1</v>
      </c>
      <c r="F2533" s="60"/>
      <c r="G2533" s="83">
        <v>1</v>
      </c>
      <c r="H2533" s="68"/>
      <c r="I2533" s="69"/>
      <c r="J2533" s="68"/>
      <c r="K2533" s="60"/>
      <c r="L2533" s="68"/>
    </row>
    <row r="2534" spans="1:12" x14ac:dyDescent="0.2">
      <c r="A2534" s="57"/>
      <c r="B2534" s="57"/>
      <c r="C2534" s="80" t="s">
        <v>180</v>
      </c>
      <c r="D2534" s="81"/>
      <c r="E2534" s="81"/>
      <c r="F2534" s="81"/>
      <c r="G2534" s="81"/>
      <c r="H2534" s="81"/>
      <c r="I2534" s="81"/>
      <c r="J2534" s="81"/>
      <c r="K2534" s="81"/>
      <c r="L2534" s="89">
        <v>509.94</v>
      </c>
    </row>
    <row r="2535" spans="1:12" ht="38.25" x14ac:dyDescent="0.2">
      <c r="A2535" s="57" t="s">
        <v>1565</v>
      </c>
      <c r="B2535" s="46" t="s">
        <v>1448</v>
      </c>
      <c r="C2535" s="46" t="s">
        <v>1449</v>
      </c>
      <c r="D2535" s="58" t="s">
        <v>276</v>
      </c>
      <c r="E2535" s="83">
        <v>1</v>
      </c>
      <c r="F2535" s="60"/>
      <c r="G2535" s="83">
        <v>1</v>
      </c>
      <c r="H2535" s="70">
        <v>1868.99</v>
      </c>
      <c r="I2535" s="76">
        <v>1.1200000000000001</v>
      </c>
      <c r="J2535" s="70">
        <v>2093.27</v>
      </c>
      <c r="K2535" s="60"/>
      <c r="L2535" s="70">
        <v>2093.27</v>
      </c>
    </row>
    <row r="2536" spans="1:12" x14ac:dyDescent="0.2">
      <c r="A2536" s="57"/>
      <c r="B2536" s="57"/>
      <c r="C2536" s="145" t="s">
        <v>1566</v>
      </c>
      <c r="D2536" s="145"/>
      <c r="E2536" s="145"/>
      <c r="F2536" s="145"/>
      <c r="G2536" s="145"/>
      <c r="H2536" s="145"/>
      <c r="I2536" s="145"/>
      <c r="J2536" s="145"/>
      <c r="K2536" s="145"/>
      <c r="L2536" s="145"/>
    </row>
    <row r="2537" spans="1:12" outlineLevel="1" x14ac:dyDescent="0.2">
      <c r="A2537" s="57"/>
      <c r="B2537" s="57"/>
      <c r="C2537" s="57" t="s">
        <v>181</v>
      </c>
      <c r="D2537" s="57"/>
      <c r="E2537" s="57"/>
      <c r="F2537" s="57"/>
      <c r="G2537" s="57"/>
      <c r="H2537" s="57"/>
      <c r="I2537" s="57"/>
      <c r="J2537" s="57"/>
      <c r="K2537" s="57"/>
      <c r="L2537" s="70">
        <v>474.61</v>
      </c>
    </row>
    <row r="2538" spans="1:12" ht="25.5" outlineLevel="1" x14ac:dyDescent="0.2">
      <c r="A2538" s="57"/>
      <c r="B2538" s="46" t="s">
        <v>285</v>
      </c>
      <c r="C2538" s="46" t="s">
        <v>286</v>
      </c>
      <c r="D2538" s="62" t="s">
        <v>184</v>
      </c>
      <c r="E2538" s="83">
        <v>93</v>
      </c>
      <c r="F2538" s="84"/>
      <c r="G2538" s="83">
        <v>93</v>
      </c>
      <c r="H2538" s="57"/>
      <c r="I2538" s="57"/>
      <c r="J2538" s="57"/>
      <c r="K2538" s="57"/>
      <c r="L2538" s="70">
        <v>441.39</v>
      </c>
    </row>
    <row r="2539" spans="1:12" ht="25.5" outlineLevel="1" x14ac:dyDescent="0.2">
      <c r="A2539" s="57"/>
      <c r="B2539" s="46" t="s">
        <v>287</v>
      </c>
      <c r="C2539" s="46" t="s">
        <v>288</v>
      </c>
      <c r="D2539" s="62" t="s">
        <v>184</v>
      </c>
      <c r="E2539" s="83">
        <v>62</v>
      </c>
      <c r="F2539" s="84"/>
      <c r="G2539" s="83">
        <v>62</v>
      </c>
      <c r="H2539" s="57"/>
      <c r="I2539" s="57"/>
      <c r="J2539" s="57"/>
      <c r="K2539" s="57"/>
      <c r="L2539" s="70">
        <v>294.26</v>
      </c>
    </row>
    <row r="2540" spans="1:12" x14ac:dyDescent="0.2">
      <c r="A2540" s="85"/>
      <c r="B2540" s="85"/>
      <c r="C2540" s="86" t="s">
        <v>187</v>
      </c>
      <c r="D2540" s="85"/>
      <c r="E2540" s="85"/>
      <c r="F2540" s="85"/>
      <c r="G2540" s="85"/>
      <c r="H2540" s="85"/>
      <c r="I2540" s="85"/>
      <c r="J2540" s="87">
        <v>3338.86</v>
      </c>
      <c r="K2540" s="85"/>
      <c r="L2540" s="87">
        <v>3338.86</v>
      </c>
    </row>
    <row r="2541" spans="1:12" x14ac:dyDescent="0.2">
      <c r="A2541" s="57" t="s">
        <v>1567</v>
      </c>
      <c r="B2541" s="46" t="s">
        <v>1568</v>
      </c>
      <c r="C2541" s="46" t="s">
        <v>1569</v>
      </c>
      <c r="D2541" s="58" t="s">
        <v>243</v>
      </c>
      <c r="E2541" s="59">
        <v>1.8469</v>
      </c>
      <c r="F2541" s="60"/>
      <c r="G2541" s="59">
        <v>1.8469</v>
      </c>
      <c r="H2541" s="57"/>
      <c r="I2541" s="57"/>
      <c r="J2541" s="57"/>
      <c r="K2541" s="57"/>
      <c r="L2541" s="57"/>
    </row>
    <row r="2542" spans="1:12" x14ac:dyDescent="0.2">
      <c r="A2542" s="57"/>
      <c r="B2542" s="57"/>
      <c r="C2542" s="145" t="s">
        <v>1570</v>
      </c>
      <c r="D2542" s="145"/>
      <c r="E2542" s="145"/>
      <c r="F2542" s="145"/>
      <c r="G2542" s="145"/>
      <c r="H2542" s="145"/>
      <c r="I2542" s="145"/>
      <c r="J2542" s="145"/>
      <c r="K2542" s="145"/>
      <c r="L2542" s="145"/>
    </row>
    <row r="2543" spans="1:12" x14ac:dyDescent="0.2">
      <c r="A2543" s="57"/>
      <c r="B2543" s="61" t="s">
        <v>22</v>
      </c>
      <c r="C2543" s="57" t="s">
        <v>161</v>
      </c>
      <c r="D2543" s="62" t="s">
        <v>162</v>
      </c>
      <c r="E2543" s="57"/>
      <c r="F2543" s="57"/>
      <c r="G2543" s="63">
        <v>3.6014550000000001</v>
      </c>
      <c r="H2543" s="57"/>
      <c r="I2543" s="57"/>
      <c r="J2543" s="57"/>
      <c r="K2543" s="57"/>
      <c r="L2543" s="72">
        <v>1517.58</v>
      </c>
    </row>
    <row r="2544" spans="1:12" outlineLevel="1" x14ac:dyDescent="0.2">
      <c r="A2544" s="57"/>
      <c r="B2544" s="46" t="s">
        <v>1571</v>
      </c>
      <c r="C2544" s="65" t="s">
        <v>1572</v>
      </c>
      <c r="D2544" s="58" t="s">
        <v>162</v>
      </c>
      <c r="E2544" s="66">
        <v>1.95</v>
      </c>
      <c r="F2544" s="60"/>
      <c r="G2544" s="67">
        <v>3.6014550000000001</v>
      </c>
      <c r="H2544" s="68"/>
      <c r="I2544" s="69"/>
      <c r="J2544" s="70">
        <v>421.38</v>
      </c>
      <c r="K2544" s="60"/>
      <c r="L2544" s="70">
        <v>1517.58</v>
      </c>
    </row>
    <row r="2545" spans="1:12" outlineLevel="1" x14ac:dyDescent="0.2">
      <c r="A2545" s="57"/>
      <c r="B2545" s="57"/>
      <c r="C2545" s="145" t="s">
        <v>1573</v>
      </c>
      <c r="D2545" s="145"/>
      <c r="E2545" s="145"/>
      <c r="F2545" s="145"/>
      <c r="G2545" s="145"/>
      <c r="H2545" s="145"/>
      <c r="I2545" s="145"/>
      <c r="J2545" s="145"/>
      <c r="K2545" s="145"/>
      <c r="L2545" s="145"/>
    </row>
    <row r="2546" spans="1:12" x14ac:dyDescent="0.2">
      <c r="A2546" s="57"/>
      <c r="B2546" s="61" t="s">
        <v>23</v>
      </c>
      <c r="C2546" s="57" t="s">
        <v>166</v>
      </c>
      <c r="D2546" s="57"/>
      <c r="E2546" s="57"/>
      <c r="F2546" s="57"/>
      <c r="G2546" s="57"/>
      <c r="H2546" s="57"/>
      <c r="I2546" s="57"/>
      <c r="J2546" s="57"/>
      <c r="K2546" s="57"/>
      <c r="L2546" s="72">
        <v>3.46</v>
      </c>
    </row>
    <row r="2547" spans="1:12" x14ac:dyDescent="0.2">
      <c r="A2547" s="57"/>
      <c r="B2547" s="61"/>
      <c r="C2547" s="73" t="s">
        <v>167</v>
      </c>
      <c r="D2547" s="74" t="s">
        <v>162</v>
      </c>
      <c r="E2547" s="57"/>
      <c r="F2547" s="57"/>
      <c r="G2547" s="99">
        <v>2.21628E-2</v>
      </c>
      <c r="H2547" s="57"/>
      <c r="I2547" s="57"/>
      <c r="J2547" s="57"/>
      <c r="K2547" s="57"/>
      <c r="L2547" s="72">
        <v>8.34</v>
      </c>
    </row>
    <row r="2548" spans="1:12" ht="38.25" outlineLevel="1" x14ac:dyDescent="0.2">
      <c r="A2548" s="57"/>
      <c r="B2548" s="46" t="s">
        <v>168</v>
      </c>
      <c r="C2548" s="46" t="s">
        <v>169</v>
      </c>
      <c r="D2548" s="58" t="s">
        <v>170</v>
      </c>
      <c r="E2548" s="66">
        <v>0.01</v>
      </c>
      <c r="F2548" s="60"/>
      <c r="G2548" s="67">
        <v>1.8468999999999999E-2</v>
      </c>
      <c r="H2548" s="70">
        <v>37.32</v>
      </c>
      <c r="I2548" s="76">
        <v>1.53</v>
      </c>
      <c r="J2548" s="70">
        <v>57.1</v>
      </c>
      <c r="K2548" s="60"/>
      <c r="L2548" s="70">
        <v>1.05</v>
      </c>
    </row>
    <row r="2549" spans="1:12" outlineLevel="1" x14ac:dyDescent="0.2">
      <c r="A2549" s="57"/>
      <c r="B2549" s="57"/>
      <c r="C2549" s="145" t="s">
        <v>1574</v>
      </c>
      <c r="D2549" s="145"/>
      <c r="E2549" s="145"/>
      <c r="F2549" s="145"/>
      <c r="G2549" s="145"/>
      <c r="H2549" s="145"/>
      <c r="I2549" s="145"/>
      <c r="J2549" s="145"/>
      <c r="K2549" s="145"/>
      <c r="L2549" s="145"/>
    </row>
    <row r="2550" spans="1:12" outlineLevel="1" x14ac:dyDescent="0.2">
      <c r="A2550" s="57"/>
      <c r="B2550" s="46" t="s">
        <v>172</v>
      </c>
      <c r="C2550" s="65" t="s">
        <v>173</v>
      </c>
      <c r="D2550" s="58" t="s">
        <v>162</v>
      </c>
      <c r="E2550" s="66">
        <v>0.01</v>
      </c>
      <c r="F2550" s="60"/>
      <c r="G2550" s="67">
        <v>1.8468999999999999E-2</v>
      </c>
      <c r="H2550" s="68"/>
      <c r="I2550" s="69"/>
      <c r="J2550" s="70">
        <v>368.71</v>
      </c>
      <c r="K2550" s="60"/>
      <c r="L2550" s="70">
        <v>6.81</v>
      </c>
    </row>
    <row r="2551" spans="1:12" outlineLevel="1" x14ac:dyDescent="0.2">
      <c r="A2551" s="57"/>
      <c r="B2551" s="57"/>
      <c r="C2551" s="145" t="s">
        <v>1575</v>
      </c>
      <c r="D2551" s="145"/>
      <c r="E2551" s="145"/>
      <c r="F2551" s="145"/>
      <c r="G2551" s="145"/>
      <c r="H2551" s="145"/>
      <c r="I2551" s="145"/>
      <c r="J2551" s="145"/>
      <c r="K2551" s="145"/>
      <c r="L2551" s="145"/>
    </row>
    <row r="2552" spans="1:12" ht="25.5" outlineLevel="1" x14ac:dyDescent="0.2">
      <c r="A2552" s="57"/>
      <c r="B2552" s="46" t="s">
        <v>254</v>
      </c>
      <c r="C2552" s="46" t="s">
        <v>255</v>
      </c>
      <c r="D2552" s="58" t="s">
        <v>170</v>
      </c>
      <c r="E2552" s="91">
        <v>2E-3</v>
      </c>
      <c r="F2552" s="60"/>
      <c r="G2552" s="100">
        <v>3.6938000000000001E-3</v>
      </c>
      <c r="H2552" s="68"/>
      <c r="I2552" s="69"/>
      <c r="J2552" s="70">
        <v>651.66999999999996</v>
      </c>
      <c r="K2552" s="60"/>
      <c r="L2552" s="70">
        <v>2.41</v>
      </c>
    </row>
    <row r="2553" spans="1:12" outlineLevel="1" x14ac:dyDescent="0.2">
      <c r="A2553" s="57"/>
      <c r="B2553" s="57"/>
      <c r="C2553" s="145" t="s">
        <v>1576</v>
      </c>
      <c r="D2553" s="145"/>
      <c r="E2553" s="145"/>
      <c r="F2553" s="145"/>
      <c r="G2553" s="145"/>
      <c r="H2553" s="145"/>
      <c r="I2553" s="145"/>
      <c r="J2553" s="145"/>
      <c r="K2553" s="145"/>
      <c r="L2553" s="145"/>
    </row>
    <row r="2554" spans="1:12" outlineLevel="1" x14ac:dyDescent="0.2">
      <c r="A2554" s="57"/>
      <c r="B2554" s="46" t="s">
        <v>257</v>
      </c>
      <c r="C2554" s="65" t="s">
        <v>258</v>
      </c>
      <c r="D2554" s="58" t="s">
        <v>162</v>
      </c>
      <c r="E2554" s="91">
        <v>2E-3</v>
      </c>
      <c r="F2554" s="60"/>
      <c r="G2554" s="100">
        <v>3.6938000000000001E-3</v>
      </c>
      <c r="H2554" s="68"/>
      <c r="I2554" s="69"/>
      <c r="J2554" s="70">
        <v>415.19</v>
      </c>
      <c r="K2554" s="60"/>
      <c r="L2554" s="70">
        <v>1.53</v>
      </c>
    </row>
    <row r="2555" spans="1:12" outlineLevel="1" x14ac:dyDescent="0.2">
      <c r="A2555" s="57"/>
      <c r="B2555" s="57"/>
      <c r="C2555" s="145" t="s">
        <v>1577</v>
      </c>
      <c r="D2555" s="145"/>
      <c r="E2555" s="145"/>
      <c r="F2555" s="145"/>
      <c r="G2555" s="145"/>
      <c r="H2555" s="145"/>
      <c r="I2555" s="145"/>
      <c r="J2555" s="145"/>
      <c r="K2555" s="145"/>
      <c r="L2555" s="145"/>
    </row>
    <row r="2556" spans="1:12" x14ac:dyDescent="0.2">
      <c r="A2556" s="57"/>
      <c r="B2556" s="61" t="s">
        <v>25</v>
      </c>
      <c r="C2556" s="57" t="s">
        <v>175</v>
      </c>
      <c r="D2556" s="57"/>
      <c r="E2556" s="57"/>
      <c r="F2556" s="57"/>
      <c r="G2556" s="57"/>
      <c r="H2556" s="57"/>
      <c r="I2556" s="57"/>
      <c r="J2556" s="57"/>
      <c r="K2556" s="57"/>
      <c r="L2556" s="72">
        <v>604.71</v>
      </c>
    </row>
    <row r="2557" spans="1:12" outlineLevel="1" x14ac:dyDescent="0.2">
      <c r="A2557" s="57"/>
      <c r="B2557" s="46" t="s">
        <v>263</v>
      </c>
      <c r="C2557" s="46" t="s">
        <v>264</v>
      </c>
      <c r="D2557" s="58" t="s">
        <v>265</v>
      </c>
      <c r="E2557" s="59">
        <v>6.7199999999999996E-2</v>
      </c>
      <c r="F2557" s="60"/>
      <c r="G2557" s="100">
        <v>0.12411170000000001</v>
      </c>
      <c r="H2557" s="68"/>
      <c r="I2557" s="69"/>
      <c r="J2557" s="70">
        <v>9.16</v>
      </c>
      <c r="K2557" s="60"/>
      <c r="L2557" s="70">
        <v>1.1399999999999999</v>
      </c>
    </row>
    <row r="2558" spans="1:12" outlineLevel="1" x14ac:dyDescent="0.2">
      <c r="A2558" s="57"/>
      <c r="B2558" s="57"/>
      <c r="C2558" s="145" t="s">
        <v>1578</v>
      </c>
      <c r="D2558" s="145"/>
      <c r="E2558" s="145"/>
      <c r="F2558" s="145"/>
      <c r="G2558" s="145"/>
      <c r="H2558" s="145"/>
      <c r="I2558" s="145"/>
      <c r="J2558" s="145"/>
      <c r="K2558" s="145"/>
      <c r="L2558" s="145"/>
    </row>
    <row r="2559" spans="1:12" outlineLevel="1" x14ac:dyDescent="0.2">
      <c r="A2559" s="57"/>
      <c r="B2559" s="46" t="s">
        <v>1433</v>
      </c>
      <c r="C2559" s="46" t="s">
        <v>1434</v>
      </c>
      <c r="D2559" s="58" t="s">
        <v>178</v>
      </c>
      <c r="E2559" s="79">
        <v>9.3999999999999997E-4</v>
      </c>
      <c r="F2559" s="60"/>
      <c r="G2559" s="100">
        <v>1.7361E-3</v>
      </c>
      <c r="H2559" s="70">
        <v>89330.06</v>
      </c>
      <c r="I2559" s="76">
        <v>1.1100000000000001</v>
      </c>
      <c r="J2559" s="70">
        <v>99156.37</v>
      </c>
      <c r="K2559" s="60"/>
      <c r="L2559" s="70">
        <v>172.15</v>
      </c>
    </row>
    <row r="2560" spans="1:12" outlineLevel="1" x14ac:dyDescent="0.2">
      <c r="A2560" s="57"/>
      <c r="B2560" s="57"/>
      <c r="C2560" s="145" t="s">
        <v>1579</v>
      </c>
      <c r="D2560" s="145"/>
      <c r="E2560" s="145"/>
      <c r="F2560" s="145"/>
      <c r="G2560" s="145"/>
      <c r="H2560" s="145"/>
      <c r="I2560" s="145"/>
      <c r="J2560" s="145"/>
      <c r="K2560" s="145"/>
      <c r="L2560" s="145"/>
    </row>
    <row r="2561" spans="1:12" ht="76.5" outlineLevel="1" x14ac:dyDescent="0.2">
      <c r="A2561" s="57"/>
      <c r="B2561" s="46" t="s">
        <v>1436</v>
      </c>
      <c r="C2561" s="46" t="s">
        <v>1437</v>
      </c>
      <c r="D2561" s="58" t="s">
        <v>276</v>
      </c>
      <c r="E2561" s="66">
        <v>0.44</v>
      </c>
      <c r="F2561" s="60"/>
      <c r="G2561" s="67">
        <v>0.81263600000000002</v>
      </c>
      <c r="H2561" s="70">
        <v>478.28</v>
      </c>
      <c r="I2561" s="76">
        <v>1.1100000000000001</v>
      </c>
      <c r="J2561" s="70">
        <v>530.89</v>
      </c>
      <c r="K2561" s="60"/>
      <c r="L2561" s="70">
        <v>431.42</v>
      </c>
    </row>
    <row r="2562" spans="1:12" outlineLevel="1" x14ac:dyDescent="0.2">
      <c r="A2562" s="57"/>
      <c r="B2562" s="57"/>
      <c r="C2562" s="145" t="s">
        <v>1580</v>
      </c>
      <c r="D2562" s="145"/>
      <c r="E2562" s="145"/>
      <c r="F2562" s="145"/>
      <c r="G2562" s="145"/>
      <c r="H2562" s="145"/>
      <c r="I2562" s="145"/>
      <c r="J2562" s="145"/>
      <c r="K2562" s="145"/>
      <c r="L2562" s="145"/>
    </row>
    <row r="2563" spans="1:12" ht="25.5" outlineLevel="1" x14ac:dyDescent="0.2">
      <c r="A2563" s="57"/>
      <c r="B2563" s="46" t="s">
        <v>1581</v>
      </c>
      <c r="C2563" s="46" t="s">
        <v>1582</v>
      </c>
      <c r="D2563" s="58" t="s">
        <v>243</v>
      </c>
      <c r="E2563" s="83">
        <v>1</v>
      </c>
      <c r="F2563" s="60"/>
      <c r="G2563" s="59">
        <v>1.8469</v>
      </c>
      <c r="H2563" s="68"/>
      <c r="I2563" s="69"/>
      <c r="J2563" s="68"/>
      <c r="K2563" s="60"/>
      <c r="L2563" s="68"/>
    </row>
    <row r="2564" spans="1:12" x14ac:dyDescent="0.2">
      <c r="A2564" s="57"/>
      <c r="B2564" s="57"/>
      <c r="C2564" s="80" t="s">
        <v>180</v>
      </c>
      <c r="D2564" s="81"/>
      <c r="E2564" s="81"/>
      <c r="F2564" s="81"/>
      <c r="G2564" s="81"/>
      <c r="H2564" s="81"/>
      <c r="I2564" s="81"/>
      <c r="J2564" s="81"/>
      <c r="K2564" s="81"/>
      <c r="L2564" s="89">
        <v>2134.09</v>
      </c>
    </row>
    <row r="2565" spans="1:12" ht="51" x14ac:dyDescent="0.2">
      <c r="A2565" s="57" t="s">
        <v>1583</v>
      </c>
      <c r="B2565" s="46" t="s">
        <v>1584</v>
      </c>
      <c r="C2565" s="46" t="s">
        <v>1585</v>
      </c>
      <c r="D2565" s="58" t="s">
        <v>276</v>
      </c>
      <c r="E2565" s="100">
        <v>0.54144780000000003</v>
      </c>
      <c r="F2565" s="60"/>
      <c r="G2565" s="83">
        <v>1</v>
      </c>
      <c r="H2565" s="70">
        <v>10588.28</v>
      </c>
      <c r="I2565" s="76">
        <v>0.88</v>
      </c>
      <c r="J2565" s="70">
        <v>9317.69</v>
      </c>
      <c r="K2565" s="60"/>
      <c r="L2565" s="70">
        <v>9317.69</v>
      </c>
    </row>
    <row r="2566" spans="1:12" x14ac:dyDescent="0.2">
      <c r="A2566" s="57"/>
      <c r="B2566" s="57"/>
      <c r="C2566" s="145" t="s">
        <v>1586</v>
      </c>
      <c r="D2566" s="145"/>
      <c r="E2566" s="145"/>
      <c r="F2566" s="145"/>
      <c r="G2566" s="145"/>
      <c r="H2566" s="145"/>
      <c r="I2566" s="145"/>
      <c r="J2566" s="145"/>
      <c r="K2566" s="145"/>
      <c r="L2566" s="145"/>
    </row>
    <row r="2567" spans="1:12" outlineLevel="1" x14ac:dyDescent="0.2">
      <c r="A2567" s="57"/>
      <c r="B2567" s="57"/>
      <c r="C2567" s="57" t="s">
        <v>181</v>
      </c>
      <c r="D2567" s="57"/>
      <c r="E2567" s="57"/>
      <c r="F2567" s="57"/>
      <c r="G2567" s="57"/>
      <c r="H2567" s="57"/>
      <c r="I2567" s="57"/>
      <c r="J2567" s="57"/>
      <c r="K2567" s="57"/>
      <c r="L2567" s="70">
        <v>1525.92</v>
      </c>
    </row>
    <row r="2568" spans="1:12" ht="25.5" outlineLevel="1" x14ac:dyDescent="0.2">
      <c r="A2568" s="57"/>
      <c r="B2568" s="46" t="s">
        <v>285</v>
      </c>
      <c r="C2568" s="46" t="s">
        <v>286</v>
      </c>
      <c r="D2568" s="62" t="s">
        <v>184</v>
      </c>
      <c r="E2568" s="83">
        <v>93</v>
      </c>
      <c r="F2568" s="84"/>
      <c r="G2568" s="83">
        <v>93</v>
      </c>
      <c r="H2568" s="57"/>
      <c r="I2568" s="57"/>
      <c r="J2568" s="57"/>
      <c r="K2568" s="57"/>
      <c r="L2568" s="70">
        <v>1419.11</v>
      </c>
    </row>
    <row r="2569" spans="1:12" ht="25.5" outlineLevel="1" x14ac:dyDescent="0.2">
      <c r="A2569" s="57"/>
      <c r="B2569" s="46" t="s">
        <v>287</v>
      </c>
      <c r="C2569" s="46" t="s">
        <v>288</v>
      </c>
      <c r="D2569" s="62" t="s">
        <v>184</v>
      </c>
      <c r="E2569" s="83">
        <v>62</v>
      </c>
      <c r="F2569" s="84"/>
      <c r="G2569" s="83">
        <v>62</v>
      </c>
      <c r="H2569" s="57"/>
      <c r="I2569" s="57"/>
      <c r="J2569" s="57"/>
      <c r="K2569" s="57"/>
      <c r="L2569" s="70">
        <v>946.07</v>
      </c>
    </row>
    <row r="2570" spans="1:12" x14ac:dyDescent="0.2">
      <c r="A2570" s="85"/>
      <c r="B2570" s="85"/>
      <c r="C2570" s="86" t="s">
        <v>187</v>
      </c>
      <c r="D2570" s="85"/>
      <c r="E2570" s="85"/>
      <c r="F2570" s="85"/>
      <c r="G2570" s="85"/>
      <c r="H2570" s="85"/>
      <c r="I2570" s="85"/>
      <c r="J2570" s="87">
        <v>7481.16</v>
      </c>
      <c r="K2570" s="85"/>
      <c r="L2570" s="87">
        <v>13816.96</v>
      </c>
    </row>
    <row r="2571" spans="1:12" ht="51" x14ac:dyDescent="0.2">
      <c r="A2571" s="57" t="s">
        <v>1587</v>
      </c>
      <c r="B2571" s="46" t="s">
        <v>1588</v>
      </c>
      <c r="C2571" s="46" t="s">
        <v>1589</v>
      </c>
      <c r="D2571" s="58" t="s">
        <v>276</v>
      </c>
      <c r="E2571" s="83">
        <v>1</v>
      </c>
      <c r="F2571" s="60"/>
      <c r="G2571" s="83">
        <v>1</v>
      </c>
      <c r="H2571" s="70">
        <v>13028.43</v>
      </c>
      <c r="I2571" s="76">
        <v>0.88</v>
      </c>
      <c r="J2571" s="70">
        <v>11465.02</v>
      </c>
      <c r="K2571" s="60"/>
      <c r="L2571" s="70">
        <v>11465.02</v>
      </c>
    </row>
    <row r="2572" spans="1:12" x14ac:dyDescent="0.2">
      <c r="A2572" s="85"/>
      <c r="B2572" s="85"/>
      <c r="C2572" s="86" t="s">
        <v>187</v>
      </c>
      <c r="D2572" s="85"/>
      <c r="E2572" s="85"/>
      <c r="F2572" s="85"/>
      <c r="G2572" s="85"/>
      <c r="H2572" s="85"/>
      <c r="I2572" s="85"/>
      <c r="J2572" s="87">
        <v>11465.02</v>
      </c>
      <c r="K2572" s="85"/>
      <c r="L2572" s="87">
        <v>11465.02</v>
      </c>
    </row>
    <row r="2573" spans="1:12" ht="25.5" x14ac:dyDescent="0.2">
      <c r="A2573" s="57" t="s">
        <v>1590</v>
      </c>
      <c r="B2573" s="46" t="s">
        <v>1554</v>
      </c>
      <c r="C2573" s="46" t="s">
        <v>1555</v>
      </c>
      <c r="D2573" s="58" t="s">
        <v>276</v>
      </c>
      <c r="E2573" s="83">
        <v>2</v>
      </c>
      <c r="F2573" s="60"/>
      <c r="G2573" s="83">
        <v>2</v>
      </c>
      <c r="H2573" s="57"/>
      <c r="I2573" s="57"/>
      <c r="J2573" s="57"/>
      <c r="K2573" s="57"/>
      <c r="L2573" s="57"/>
    </row>
    <row r="2574" spans="1:12" x14ac:dyDescent="0.2">
      <c r="A2574" s="57"/>
      <c r="B2574" s="61" t="s">
        <v>22</v>
      </c>
      <c r="C2574" s="57" t="s">
        <v>161</v>
      </c>
      <c r="D2574" s="62" t="s">
        <v>162</v>
      </c>
      <c r="E2574" s="57"/>
      <c r="F2574" s="57"/>
      <c r="G2574" s="76">
        <v>2.2200000000000002</v>
      </c>
      <c r="H2574" s="57"/>
      <c r="I2574" s="57"/>
      <c r="J2574" s="57"/>
      <c r="K2574" s="57"/>
      <c r="L2574" s="72">
        <v>949.23</v>
      </c>
    </row>
    <row r="2575" spans="1:12" outlineLevel="1" x14ac:dyDescent="0.2">
      <c r="A2575" s="57"/>
      <c r="B2575" s="46" t="s">
        <v>251</v>
      </c>
      <c r="C2575" s="65" t="s">
        <v>252</v>
      </c>
      <c r="D2575" s="58" t="s">
        <v>162</v>
      </c>
      <c r="E2575" s="66">
        <v>1.1100000000000001</v>
      </c>
      <c r="F2575" s="60"/>
      <c r="G2575" s="66">
        <v>2.2200000000000002</v>
      </c>
      <c r="H2575" s="68"/>
      <c r="I2575" s="69"/>
      <c r="J2575" s="70">
        <v>427.58</v>
      </c>
      <c r="K2575" s="60"/>
      <c r="L2575" s="70">
        <v>949.23</v>
      </c>
    </row>
    <row r="2576" spans="1:12" outlineLevel="1" x14ac:dyDescent="0.2">
      <c r="A2576" s="57"/>
      <c r="B2576" s="57"/>
      <c r="C2576" s="145" t="s">
        <v>1591</v>
      </c>
      <c r="D2576" s="145"/>
      <c r="E2576" s="145"/>
      <c r="F2576" s="145"/>
      <c r="G2576" s="145"/>
      <c r="H2576" s="145"/>
      <c r="I2576" s="145"/>
      <c r="J2576" s="145"/>
      <c r="K2576" s="145"/>
      <c r="L2576" s="145"/>
    </row>
    <row r="2577" spans="1:12" x14ac:dyDescent="0.2">
      <c r="A2577" s="57"/>
      <c r="B2577" s="61" t="s">
        <v>23</v>
      </c>
      <c r="C2577" s="57" t="s">
        <v>166</v>
      </c>
      <c r="D2577" s="57"/>
      <c r="E2577" s="57"/>
      <c r="F2577" s="57"/>
      <c r="G2577" s="57"/>
      <c r="H2577" s="57"/>
      <c r="I2577" s="57"/>
      <c r="J2577" s="57"/>
      <c r="K2577" s="57"/>
      <c r="L2577" s="72">
        <v>21.99</v>
      </c>
    </row>
    <row r="2578" spans="1:12" x14ac:dyDescent="0.2">
      <c r="A2578" s="57"/>
      <c r="B2578" s="61"/>
      <c r="C2578" s="73" t="s">
        <v>167</v>
      </c>
      <c r="D2578" s="74" t="s">
        <v>162</v>
      </c>
      <c r="E2578" s="57"/>
      <c r="F2578" s="57"/>
      <c r="G2578" s="94"/>
      <c r="H2578" s="57"/>
      <c r="I2578" s="57"/>
      <c r="J2578" s="57"/>
      <c r="K2578" s="57"/>
      <c r="L2578" s="77"/>
    </row>
    <row r="2579" spans="1:12" ht="38.25" outlineLevel="1" x14ac:dyDescent="0.2">
      <c r="A2579" s="57"/>
      <c r="B2579" s="46" t="s">
        <v>260</v>
      </c>
      <c r="C2579" s="46" t="s">
        <v>261</v>
      </c>
      <c r="D2579" s="58" t="s">
        <v>170</v>
      </c>
      <c r="E2579" s="66">
        <v>0.26</v>
      </c>
      <c r="F2579" s="60"/>
      <c r="G2579" s="66">
        <v>0.52</v>
      </c>
      <c r="H2579" s="68"/>
      <c r="I2579" s="69"/>
      <c r="J2579" s="70">
        <v>42.29</v>
      </c>
      <c r="K2579" s="60"/>
      <c r="L2579" s="70">
        <v>21.99</v>
      </c>
    </row>
    <row r="2580" spans="1:12" outlineLevel="1" x14ac:dyDescent="0.2">
      <c r="A2580" s="57"/>
      <c r="B2580" s="57"/>
      <c r="C2580" s="145" t="s">
        <v>1592</v>
      </c>
      <c r="D2580" s="145"/>
      <c r="E2580" s="145"/>
      <c r="F2580" s="145"/>
      <c r="G2580" s="145"/>
      <c r="H2580" s="145"/>
      <c r="I2580" s="145"/>
      <c r="J2580" s="145"/>
      <c r="K2580" s="145"/>
      <c r="L2580" s="145"/>
    </row>
    <row r="2581" spans="1:12" x14ac:dyDescent="0.2">
      <c r="A2581" s="57"/>
      <c r="B2581" s="61" t="s">
        <v>25</v>
      </c>
      <c r="C2581" s="57" t="s">
        <v>175</v>
      </c>
      <c r="D2581" s="57"/>
      <c r="E2581" s="57"/>
      <c r="F2581" s="57"/>
      <c r="G2581" s="57"/>
      <c r="H2581" s="57"/>
      <c r="I2581" s="57"/>
      <c r="J2581" s="57"/>
      <c r="K2581" s="57"/>
      <c r="L2581" s="72">
        <v>48.68</v>
      </c>
    </row>
    <row r="2582" spans="1:12" outlineLevel="1" x14ac:dyDescent="0.2">
      <c r="A2582" s="57"/>
      <c r="B2582" s="46" t="s">
        <v>263</v>
      </c>
      <c r="C2582" s="46" t="s">
        <v>264</v>
      </c>
      <c r="D2582" s="58" t="s">
        <v>265</v>
      </c>
      <c r="E2582" s="59">
        <v>0.2132</v>
      </c>
      <c r="F2582" s="60"/>
      <c r="G2582" s="59">
        <v>0.4264</v>
      </c>
      <c r="H2582" s="68"/>
      <c r="I2582" s="69"/>
      <c r="J2582" s="70">
        <v>9.16</v>
      </c>
      <c r="K2582" s="60"/>
      <c r="L2582" s="70">
        <v>3.91</v>
      </c>
    </row>
    <row r="2583" spans="1:12" outlineLevel="1" x14ac:dyDescent="0.2">
      <c r="A2583" s="57"/>
      <c r="B2583" s="57"/>
      <c r="C2583" s="145" t="s">
        <v>1593</v>
      </c>
      <c r="D2583" s="145"/>
      <c r="E2583" s="145"/>
      <c r="F2583" s="145"/>
      <c r="G2583" s="145"/>
      <c r="H2583" s="145"/>
      <c r="I2583" s="145"/>
      <c r="J2583" s="145"/>
      <c r="K2583" s="145"/>
      <c r="L2583" s="145"/>
    </row>
    <row r="2584" spans="1:12" ht="51" outlineLevel="1" x14ac:dyDescent="0.2">
      <c r="A2584" s="57"/>
      <c r="B2584" s="46" t="s">
        <v>267</v>
      </c>
      <c r="C2584" s="46" t="s">
        <v>268</v>
      </c>
      <c r="D2584" s="58" t="s">
        <v>269</v>
      </c>
      <c r="E2584" s="66">
        <v>7.0000000000000007E-2</v>
      </c>
      <c r="F2584" s="60"/>
      <c r="G2584" s="66">
        <v>0.14000000000000001</v>
      </c>
      <c r="H2584" s="70">
        <v>155.63</v>
      </c>
      <c r="I2584" s="95">
        <v>0.9</v>
      </c>
      <c r="J2584" s="70">
        <v>140.07</v>
      </c>
      <c r="K2584" s="60"/>
      <c r="L2584" s="70">
        <v>19.61</v>
      </c>
    </row>
    <row r="2585" spans="1:12" outlineLevel="1" x14ac:dyDescent="0.2">
      <c r="A2585" s="57"/>
      <c r="B2585" s="57"/>
      <c r="C2585" s="145" t="s">
        <v>1594</v>
      </c>
      <c r="D2585" s="145"/>
      <c r="E2585" s="145"/>
      <c r="F2585" s="145"/>
      <c r="G2585" s="145"/>
      <c r="H2585" s="145"/>
      <c r="I2585" s="145"/>
      <c r="J2585" s="145"/>
      <c r="K2585" s="145"/>
      <c r="L2585" s="145"/>
    </row>
    <row r="2586" spans="1:12" ht="76.5" outlineLevel="1" x14ac:dyDescent="0.2">
      <c r="A2586" s="57"/>
      <c r="B2586" s="46" t="s">
        <v>1560</v>
      </c>
      <c r="C2586" s="46" t="s">
        <v>1561</v>
      </c>
      <c r="D2586" s="58" t="s">
        <v>226</v>
      </c>
      <c r="E2586" s="66">
        <v>0.08</v>
      </c>
      <c r="F2586" s="60"/>
      <c r="G2586" s="66">
        <v>0.16</v>
      </c>
      <c r="H2586" s="70">
        <v>120.96</v>
      </c>
      <c r="I2586" s="95">
        <v>1.3</v>
      </c>
      <c r="J2586" s="70">
        <v>157.25</v>
      </c>
      <c r="K2586" s="60"/>
      <c r="L2586" s="70">
        <v>25.16</v>
      </c>
    </row>
    <row r="2587" spans="1:12" outlineLevel="1" x14ac:dyDescent="0.2">
      <c r="A2587" s="57"/>
      <c r="B2587" s="57"/>
      <c r="C2587" s="145" t="s">
        <v>1595</v>
      </c>
      <c r="D2587" s="145"/>
      <c r="E2587" s="145"/>
      <c r="F2587" s="145"/>
      <c r="G2587" s="145"/>
      <c r="H2587" s="145"/>
      <c r="I2587" s="145"/>
      <c r="J2587" s="145"/>
      <c r="K2587" s="145"/>
      <c r="L2587" s="145"/>
    </row>
    <row r="2588" spans="1:12" outlineLevel="1" x14ac:dyDescent="0.2">
      <c r="A2588" s="57"/>
      <c r="B2588" s="46" t="s">
        <v>1563</v>
      </c>
      <c r="C2588" s="46" t="s">
        <v>1564</v>
      </c>
      <c r="D2588" s="58" t="s">
        <v>276</v>
      </c>
      <c r="E2588" s="83">
        <v>1</v>
      </c>
      <c r="F2588" s="60"/>
      <c r="G2588" s="83">
        <v>2</v>
      </c>
      <c r="H2588" s="68"/>
      <c r="I2588" s="69"/>
      <c r="J2588" s="68"/>
      <c r="K2588" s="60"/>
      <c r="L2588" s="68"/>
    </row>
    <row r="2589" spans="1:12" x14ac:dyDescent="0.2">
      <c r="A2589" s="57"/>
      <c r="B2589" s="57"/>
      <c r="C2589" s="80" t="s">
        <v>180</v>
      </c>
      <c r="D2589" s="81"/>
      <c r="E2589" s="81"/>
      <c r="F2589" s="81"/>
      <c r="G2589" s="81"/>
      <c r="H2589" s="81"/>
      <c r="I2589" s="81"/>
      <c r="J2589" s="81"/>
      <c r="K2589" s="81"/>
      <c r="L2589" s="89">
        <v>1019.9</v>
      </c>
    </row>
    <row r="2590" spans="1:12" ht="38.25" x14ac:dyDescent="0.2">
      <c r="A2590" s="57" t="s">
        <v>1596</v>
      </c>
      <c r="B2590" s="46" t="s">
        <v>1448</v>
      </c>
      <c r="C2590" s="46" t="s">
        <v>1449</v>
      </c>
      <c r="D2590" s="58" t="s">
        <v>276</v>
      </c>
      <c r="E2590" s="83">
        <v>1</v>
      </c>
      <c r="F2590" s="60"/>
      <c r="G2590" s="83">
        <v>2</v>
      </c>
      <c r="H2590" s="70">
        <v>1868.99</v>
      </c>
      <c r="I2590" s="76">
        <v>1.1200000000000001</v>
      </c>
      <c r="J2590" s="70">
        <v>2093.27</v>
      </c>
      <c r="K2590" s="60"/>
      <c r="L2590" s="70">
        <v>4186.54</v>
      </c>
    </row>
    <row r="2591" spans="1:12" x14ac:dyDescent="0.2">
      <c r="A2591" s="57"/>
      <c r="B2591" s="57"/>
      <c r="C2591" s="145" t="s">
        <v>1597</v>
      </c>
      <c r="D2591" s="145"/>
      <c r="E2591" s="145"/>
      <c r="F2591" s="145"/>
      <c r="G2591" s="145"/>
      <c r="H2591" s="145"/>
      <c r="I2591" s="145"/>
      <c r="J2591" s="145"/>
      <c r="K2591" s="145"/>
      <c r="L2591" s="145"/>
    </row>
    <row r="2592" spans="1:12" outlineLevel="1" x14ac:dyDescent="0.2">
      <c r="A2592" s="57"/>
      <c r="B2592" s="57"/>
      <c r="C2592" s="57" t="s">
        <v>181</v>
      </c>
      <c r="D2592" s="57"/>
      <c r="E2592" s="57"/>
      <c r="F2592" s="57"/>
      <c r="G2592" s="57"/>
      <c r="H2592" s="57"/>
      <c r="I2592" s="57"/>
      <c r="J2592" s="57"/>
      <c r="K2592" s="57"/>
      <c r="L2592" s="70">
        <v>949.23</v>
      </c>
    </row>
    <row r="2593" spans="1:24" ht="25.5" outlineLevel="1" x14ac:dyDescent="0.2">
      <c r="A2593" s="57"/>
      <c r="B2593" s="46" t="s">
        <v>285</v>
      </c>
      <c r="C2593" s="46" t="s">
        <v>286</v>
      </c>
      <c r="D2593" s="62" t="s">
        <v>184</v>
      </c>
      <c r="E2593" s="83">
        <v>93</v>
      </c>
      <c r="F2593" s="84"/>
      <c r="G2593" s="83">
        <v>93</v>
      </c>
      <c r="H2593" s="57"/>
      <c r="I2593" s="57"/>
      <c r="J2593" s="57"/>
      <c r="K2593" s="57"/>
      <c r="L2593" s="70">
        <v>882.78</v>
      </c>
    </row>
    <row r="2594" spans="1:24" ht="25.5" outlineLevel="1" x14ac:dyDescent="0.2">
      <c r="A2594" s="57"/>
      <c r="B2594" s="46" t="s">
        <v>287</v>
      </c>
      <c r="C2594" s="46" t="s">
        <v>288</v>
      </c>
      <c r="D2594" s="62" t="s">
        <v>184</v>
      </c>
      <c r="E2594" s="83">
        <v>62</v>
      </c>
      <c r="F2594" s="84"/>
      <c r="G2594" s="83">
        <v>62</v>
      </c>
      <c r="H2594" s="57"/>
      <c r="I2594" s="57"/>
      <c r="J2594" s="57"/>
      <c r="K2594" s="57"/>
      <c r="L2594" s="70">
        <v>588.52</v>
      </c>
    </row>
    <row r="2595" spans="1:24" x14ac:dyDescent="0.2">
      <c r="A2595" s="85"/>
      <c r="B2595" s="85"/>
      <c r="C2595" s="86" t="s">
        <v>187</v>
      </c>
      <c r="D2595" s="85"/>
      <c r="E2595" s="85"/>
      <c r="F2595" s="85"/>
      <c r="G2595" s="85"/>
      <c r="H2595" s="85"/>
      <c r="I2595" s="85"/>
      <c r="J2595" s="87">
        <v>3338.87</v>
      </c>
      <c r="K2595" s="85"/>
      <c r="L2595" s="87">
        <v>6677.74</v>
      </c>
    </row>
    <row r="2596" spans="1:24" x14ac:dyDescent="0.2">
      <c r="A2596" s="57"/>
      <c r="B2596" s="159" t="s">
        <v>1598</v>
      </c>
      <c r="C2596" s="159"/>
      <c r="D2596" s="159"/>
      <c r="E2596" s="159"/>
      <c r="F2596" s="159"/>
      <c r="G2596" s="159"/>
      <c r="H2596" s="159"/>
      <c r="I2596" s="159"/>
      <c r="J2596" s="159"/>
      <c r="K2596" s="159"/>
      <c r="L2596" s="159"/>
      <c r="X2596" s="65" t="s">
        <v>1598</v>
      </c>
    </row>
    <row r="2597" spans="1:24" ht="89.25" x14ac:dyDescent="0.2">
      <c r="A2597" s="57" t="s">
        <v>1599</v>
      </c>
      <c r="B2597" s="46" t="s">
        <v>1600</v>
      </c>
      <c r="C2597" s="46" t="s">
        <v>1601</v>
      </c>
      <c r="D2597" s="58" t="s">
        <v>160</v>
      </c>
      <c r="E2597" s="59">
        <v>0.38090000000000002</v>
      </c>
      <c r="F2597" s="60"/>
      <c r="G2597" s="59">
        <v>0.38090000000000002</v>
      </c>
      <c r="H2597" s="57"/>
      <c r="I2597" s="57"/>
      <c r="J2597" s="57"/>
      <c r="K2597" s="57"/>
      <c r="L2597" s="57"/>
    </row>
    <row r="2598" spans="1:24" x14ac:dyDescent="0.2">
      <c r="A2598" s="57"/>
      <c r="B2598" s="57"/>
      <c r="C2598" s="145" t="s">
        <v>1602</v>
      </c>
      <c r="D2598" s="145"/>
      <c r="E2598" s="145"/>
      <c r="F2598" s="145"/>
      <c r="G2598" s="145"/>
      <c r="H2598" s="145"/>
      <c r="I2598" s="145"/>
      <c r="J2598" s="145"/>
      <c r="K2598" s="145"/>
      <c r="L2598" s="145"/>
    </row>
    <row r="2599" spans="1:24" x14ac:dyDescent="0.2">
      <c r="A2599" s="57"/>
      <c r="B2599" s="61" t="s">
        <v>22</v>
      </c>
      <c r="C2599" s="57" t="s">
        <v>161</v>
      </c>
      <c r="D2599" s="62" t="s">
        <v>162</v>
      </c>
      <c r="E2599" s="57"/>
      <c r="F2599" s="57"/>
      <c r="G2599" s="63">
        <v>55.302871000000003</v>
      </c>
      <c r="H2599" s="57"/>
      <c r="I2599" s="57"/>
      <c r="J2599" s="57"/>
      <c r="K2599" s="57"/>
      <c r="L2599" s="72">
        <v>20904.490000000002</v>
      </c>
    </row>
    <row r="2600" spans="1:24" outlineLevel="1" x14ac:dyDescent="0.2">
      <c r="A2600" s="57"/>
      <c r="B2600" s="46" t="s">
        <v>367</v>
      </c>
      <c r="C2600" s="65" t="s">
        <v>368</v>
      </c>
      <c r="D2600" s="58" t="s">
        <v>162</v>
      </c>
      <c r="E2600" s="66">
        <v>145.19</v>
      </c>
      <c r="F2600" s="60"/>
      <c r="G2600" s="67">
        <v>55.302871000000003</v>
      </c>
      <c r="H2600" s="68"/>
      <c r="I2600" s="69"/>
      <c r="J2600" s="70">
        <v>378</v>
      </c>
      <c r="K2600" s="60"/>
      <c r="L2600" s="70">
        <v>20904.490000000002</v>
      </c>
    </row>
    <row r="2601" spans="1:24" outlineLevel="1" x14ac:dyDescent="0.2">
      <c r="A2601" s="57"/>
      <c r="B2601" s="57"/>
      <c r="C2601" s="145" t="s">
        <v>1603</v>
      </c>
      <c r="D2601" s="145"/>
      <c r="E2601" s="145"/>
      <c r="F2601" s="145"/>
      <c r="G2601" s="145"/>
      <c r="H2601" s="145"/>
      <c r="I2601" s="145"/>
      <c r="J2601" s="145"/>
      <c r="K2601" s="145"/>
      <c r="L2601" s="145"/>
    </row>
    <row r="2602" spans="1:24" x14ac:dyDescent="0.2">
      <c r="A2602" s="57"/>
      <c r="B2602" s="61" t="s">
        <v>23</v>
      </c>
      <c r="C2602" s="57" t="s">
        <v>166</v>
      </c>
      <c r="D2602" s="57"/>
      <c r="E2602" s="57"/>
      <c r="F2602" s="57"/>
      <c r="G2602" s="57"/>
      <c r="H2602" s="57"/>
      <c r="I2602" s="57"/>
      <c r="J2602" s="57"/>
      <c r="K2602" s="57"/>
      <c r="L2602" s="72">
        <v>828.52</v>
      </c>
    </row>
    <row r="2603" spans="1:24" x14ac:dyDescent="0.2">
      <c r="A2603" s="57"/>
      <c r="B2603" s="61"/>
      <c r="C2603" s="73" t="s">
        <v>167</v>
      </c>
      <c r="D2603" s="74" t="s">
        <v>162</v>
      </c>
      <c r="E2603" s="57"/>
      <c r="F2603" s="57"/>
      <c r="G2603" s="75">
        <v>1.5007459999999999</v>
      </c>
      <c r="H2603" s="57"/>
      <c r="I2603" s="57"/>
      <c r="J2603" s="57"/>
      <c r="K2603" s="57"/>
      <c r="L2603" s="72">
        <v>611.41</v>
      </c>
    </row>
    <row r="2604" spans="1:24" ht="38.25" outlineLevel="1" x14ac:dyDescent="0.2">
      <c r="A2604" s="57"/>
      <c r="B2604" s="46" t="s">
        <v>168</v>
      </c>
      <c r="C2604" s="46" t="s">
        <v>169</v>
      </c>
      <c r="D2604" s="58" t="s">
        <v>170</v>
      </c>
      <c r="E2604" s="66">
        <v>0.66</v>
      </c>
      <c r="F2604" s="60"/>
      <c r="G2604" s="67">
        <v>0.25139400000000001</v>
      </c>
      <c r="H2604" s="70">
        <v>37.32</v>
      </c>
      <c r="I2604" s="76">
        <v>1.53</v>
      </c>
      <c r="J2604" s="70">
        <v>57.1</v>
      </c>
      <c r="K2604" s="60"/>
      <c r="L2604" s="70">
        <v>14.35</v>
      </c>
    </row>
    <row r="2605" spans="1:24" outlineLevel="1" x14ac:dyDescent="0.2">
      <c r="A2605" s="57"/>
      <c r="B2605" s="57"/>
      <c r="C2605" s="145" t="s">
        <v>1604</v>
      </c>
      <c r="D2605" s="145"/>
      <c r="E2605" s="145"/>
      <c r="F2605" s="145"/>
      <c r="G2605" s="145"/>
      <c r="H2605" s="145"/>
      <c r="I2605" s="145"/>
      <c r="J2605" s="145"/>
      <c r="K2605" s="145"/>
      <c r="L2605" s="145"/>
    </row>
    <row r="2606" spans="1:24" outlineLevel="1" x14ac:dyDescent="0.2">
      <c r="A2606" s="57"/>
      <c r="B2606" s="46" t="s">
        <v>172</v>
      </c>
      <c r="C2606" s="65" t="s">
        <v>173</v>
      </c>
      <c r="D2606" s="58" t="s">
        <v>162</v>
      </c>
      <c r="E2606" s="66">
        <v>0.66</v>
      </c>
      <c r="F2606" s="60"/>
      <c r="G2606" s="67">
        <v>0.25139400000000001</v>
      </c>
      <c r="H2606" s="68"/>
      <c r="I2606" s="69"/>
      <c r="J2606" s="70">
        <v>368.71</v>
      </c>
      <c r="K2606" s="60"/>
      <c r="L2606" s="70">
        <v>92.69</v>
      </c>
    </row>
    <row r="2607" spans="1:24" outlineLevel="1" x14ac:dyDescent="0.2">
      <c r="A2607" s="57"/>
      <c r="B2607" s="57"/>
      <c r="C2607" s="145" t="s">
        <v>1605</v>
      </c>
      <c r="D2607" s="145"/>
      <c r="E2607" s="145"/>
      <c r="F2607" s="145"/>
      <c r="G2607" s="145"/>
      <c r="H2607" s="145"/>
      <c r="I2607" s="145"/>
      <c r="J2607" s="145"/>
      <c r="K2607" s="145"/>
      <c r="L2607" s="145"/>
    </row>
    <row r="2608" spans="1:24" ht="25.5" outlineLevel="1" x14ac:dyDescent="0.2">
      <c r="A2608" s="57"/>
      <c r="B2608" s="46" t="s">
        <v>254</v>
      </c>
      <c r="C2608" s="46" t="s">
        <v>255</v>
      </c>
      <c r="D2608" s="58" t="s">
        <v>170</v>
      </c>
      <c r="E2608" s="66">
        <v>3.28</v>
      </c>
      <c r="F2608" s="60"/>
      <c r="G2608" s="67">
        <v>1.249352</v>
      </c>
      <c r="H2608" s="68"/>
      <c r="I2608" s="69"/>
      <c r="J2608" s="70">
        <v>651.66999999999996</v>
      </c>
      <c r="K2608" s="60"/>
      <c r="L2608" s="70">
        <v>814.17</v>
      </c>
    </row>
    <row r="2609" spans="1:12" outlineLevel="1" x14ac:dyDescent="0.2">
      <c r="A2609" s="57"/>
      <c r="B2609" s="57"/>
      <c r="C2609" s="145" t="s">
        <v>1606</v>
      </c>
      <c r="D2609" s="145"/>
      <c r="E2609" s="145"/>
      <c r="F2609" s="145"/>
      <c r="G2609" s="145"/>
      <c r="H2609" s="145"/>
      <c r="I2609" s="145"/>
      <c r="J2609" s="145"/>
      <c r="K2609" s="145"/>
      <c r="L2609" s="145"/>
    </row>
    <row r="2610" spans="1:12" outlineLevel="1" x14ac:dyDescent="0.2">
      <c r="A2610" s="57"/>
      <c r="B2610" s="46" t="s">
        <v>257</v>
      </c>
      <c r="C2610" s="65" t="s">
        <v>258</v>
      </c>
      <c r="D2610" s="58" t="s">
        <v>162</v>
      </c>
      <c r="E2610" s="66">
        <v>3.28</v>
      </c>
      <c r="F2610" s="60"/>
      <c r="G2610" s="67">
        <v>1.249352</v>
      </c>
      <c r="H2610" s="68"/>
      <c r="I2610" s="69"/>
      <c r="J2610" s="70">
        <v>415.19</v>
      </c>
      <c r="K2610" s="60"/>
      <c r="L2610" s="70">
        <v>518.72</v>
      </c>
    </row>
    <row r="2611" spans="1:12" outlineLevel="1" x14ac:dyDescent="0.2">
      <c r="A2611" s="57"/>
      <c r="B2611" s="57"/>
      <c r="C2611" s="145" t="s">
        <v>1607</v>
      </c>
      <c r="D2611" s="145"/>
      <c r="E2611" s="145"/>
      <c r="F2611" s="145"/>
      <c r="G2611" s="145"/>
      <c r="H2611" s="145"/>
      <c r="I2611" s="145"/>
      <c r="J2611" s="145"/>
      <c r="K2611" s="145"/>
      <c r="L2611" s="145"/>
    </row>
    <row r="2612" spans="1:12" x14ac:dyDescent="0.2">
      <c r="A2612" s="57"/>
      <c r="B2612" s="61" t="s">
        <v>25</v>
      </c>
      <c r="C2612" s="57" t="s">
        <v>175</v>
      </c>
      <c r="D2612" s="57"/>
      <c r="E2612" s="57"/>
      <c r="F2612" s="57"/>
      <c r="G2612" s="57"/>
      <c r="H2612" s="57"/>
      <c r="I2612" s="57"/>
      <c r="J2612" s="57"/>
      <c r="K2612" s="57"/>
      <c r="L2612" s="72">
        <v>14061.48</v>
      </c>
    </row>
    <row r="2613" spans="1:12" outlineLevel="1" x14ac:dyDescent="0.2">
      <c r="A2613" s="57"/>
      <c r="B2613" s="46" t="s">
        <v>263</v>
      </c>
      <c r="C2613" s="46" t="s">
        <v>264</v>
      </c>
      <c r="D2613" s="58" t="s">
        <v>265</v>
      </c>
      <c r="E2613" s="66">
        <v>14.55</v>
      </c>
      <c r="F2613" s="60"/>
      <c r="G2613" s="67">
        <v>5.5420949999999998</v>
      </c>
      <c r="H2613" s="68"/>
      <c r="I2613" s="69"/>
      <c r="J2613" s="70">
        <v>9.16</v>
      </c>
      <c r="K2613" s="60"/>
      <c r="L2613" s="70">
        <v>50.77</v>
      </c>
    </row>
    <row r="2614" spans="1:12" outlineLevel="1" x14ac:dyDescent="0.2">
      <c r="A2614" s="57"/>
      <c r="B2614" s="57"/>
      <c r="C2614" s="145" t="s">
        <v>1608</v>
      </c>
      <c r="D2614" s="145"/>
      <c r="E2614" s="145"/>
      <c r="F2614" s="145"/>
      <c r="G2614" s="145"/>
      <c r="H2614" s="145"/>
      <c r="I2614" s="145"/>
      <c r="J2614" s="145"/>
      <c r="K2614" s="145"/>
      <c r="L2614" s="145"/>
    </row>
    <row r="2615" spans="1:12" ht="102" outlineLevel="1" x14ac:dyDescent="0.2">
      <c r="A2615" s="57"/>
      <c r="B2615" s="46" t="s">
        <v>1359</v>
      </c>
      <c r="C2615" s="46" t="s">
        <v>1360</v>
      </c>
      <c r="D2615" s="58" t="s">
        <v>1121</v>
      </c>
      <c r="E2615" s="83">
        <v>300</v>
      </c>
      <c r="F2615" s="60"/>
      <c r="G2615" s="66">
        <v>114.27</v>
      </c>
      <c r="H2615" s="70">
        <v>24.39</v>
      </c>
      <c r="I2615" s="76">
        <v>1.52</v>
      </c>
      <c r="J2615" s="70">
        <v>37.07</v>
      </c>
      <c r="K2615" s="60"/>
      <c r="L2615" s="70">
        <v>4235.99</v>
      </c>
    </row>
    <row r="2616" spans="1:12" outlineLevel="1" x14ac:dyDescent="0.2">
      <c r="A2616" s="57"/>
      <c r="B2616" s="57"/>
      <c r="C2616" s="145" t="s">
        <v>1609</v>
      </c>
      <c r="D2616" s="145"/>
      <c r="E2616" s="145"/>
      <c r="F2616" s="145"/>
      <c r="G2616" s="145"/>
      <c r="H2616" s="145"/>
      <c r="I2616" s="145"/>
      <c r="J2616" s="145"/>
      <c r="K2616" s="145"/>
      <c r="L2616" s="145"/>
    </row>
    <row r="2617" spans="1:12" ht="102" outlineLevel="1" x14ac:dyDescent="0.2">
      <c r="A2617" s="57"/>
      <c r="B2617" s="46" t="s">
        <v>1362</v>
      </c>
      <c r="C2617" s="46" t="s">
        <v>1363</v>
      </c>
      <c r="D2617" s="58" t="s">
        <v>347</v>
      </c>
      <c r="E2617" s="78">
        <v>15.6</v>
      </c>
      <c r="F2617" s="60"/>
      <c r="G2617" s="79">
        <v>5.9420400000000004</v>
      </c>
      <c r="H2617" s="70">
        <v>158.82</v>
      </c>
      <c r="I2617" s="76">
        <v>1.52</v>
      </c>
      <c r="J2617" s="70">
        <v>241.41</v>
      </c>
      <c r="K2617" s="60"/>
      <c r="L2617" s="70">
        <v>1434.47</v>
      </c>
    </row>
    <row r="2618" spans="1:12" outlineLevel="1" x14ac:dyDescent="0.2">
      <c r="A2618" s="57"/>
      <c r="B2618" s="57"/>
      <c r="C2618" s="145" t="s">
        <v>1610</v>
      </c>
      <c r="D2618" s="145"/>
      <c r="E2618" s="145"/>
      <c r="F2618" s="145"/>
      <c r="G2618" s="145"/>
      <c r="H2618" s="145"/>
      <c r="I2618" s="145"/>
      <c r="J2618" s="145"/>
      <c r="K2618" s="145"/>
      <c r="L2618" s="145"/>
    </row>
    <row r="2619" spans="1:12" ht="38.25" outlineLevel="1" x14ac:dyDescent="0.2">
      <c r="A2619" s="57"/>
      <c r="B2619" s="46" t="s">
        <v>1365</v>
      </c>
      <c r="C2619" s="46" t="s">
        <v>1366</v>
      </c>
      <c r="D2619" s="58" t="s">
        <v>276</v>
      </c>
      <c r="E2619" s="66">
        <v>51.75</v>
      </c>
      <c r="F2619" s="60"/>
      <c r="G2619" s="67">
        <v>19.711575</v>
      </c>
      <c r="H2619" s="70">
        <v>241.35</v>
      </c>
      <c r="I2619" s="76">
        <v>1.1100000000000001</v>
      </c>
      <c r="J2619" s="70">
        <v>267.89999999999998</v>
      </c>
      <c r="K2619" s="60"/>
      <c r="L2619" s="70">
        <v>5280.73</v>
      </c>
    </row>
    <row r="2620" spans="1:12" outlineLevel="1" x14ac:dyDescent="0.2">
      <c r="A2620" s="57"/>
      <c r="B2620" s="57"/>
      <c r="C2620" s="145" t="s">
        <v>1611</v>
      </c>
      <c r="D2620" s="145"/>
      <c r="E2620" s="145"/>
      <c r="F2620" s="145"/>
      <c r="G2620" s="145"/>
      <c r="H2620" s="145"/>
      <c r="I2620" s="145"/>
      <c r="J2620" s="145"/>
      <c r="K2620" s="145"/>
      <c r="L2620" s="145"/>
    </row>
    <row r="2621" spans="1:12" ht="38.25" outlineLevel="1" x14ac:dyDescent="0.2">
      <c r="A2621" s="57"/>
      <c r="B2621" s="46" t="s">
        <v>1368</v>
      </c>
      <c r="C2621" s="46" t="s">
        <v>1369</v>
      </c>
      <c r="D2621" s="58" t="s">
        <v>1370</v>
      </c>
      <c r="E2621" s="78">
        <v>38.9</v>
      </c>
      <c r="F2621" s="60"/>
      <c r="G2621" s="79">
        <v>14.81701</v>
      </c>
      <c r="H2621" s="70">
        <v>92.73</v>
      </c>
      <c r="I2621" s="95">
        <v>1.3</v>
      </c>
      <c r="J2621" s="70">
        <v>120.55</v>
      </c>
      <c r="K2621" s="60"/>
      <c r="L2621" s="70">
        <v>1786.19</v>
      </c>
    </row>
    <row r="2622" spans="1:12" outlineLevel="1" x14ac:dyDescent="0.2">
      <c r="A2622" s="57"/>
      <c r="B2622" s="57"/>
      <c r="C2622" s="145" t="s">
        <v>1612</v>
      </c>
      <c r="D2622" s="145"/>
      <c r="E2622" s="145"/>
      <c r="F2622" s="145"/>
      <c r="G2622" s="145"/>
      <c r="H2622" s="145"/>
      <c r="I2622" s="145"/>
      <c r="J2622" s="145"/>
      <c r="K2622" s="145"/>
      <c r="L2622" s="145"/>
    </row>
    <row r="2623" spans="1:12" outlineLevel="1" x14ac:dyDescent="0.2">
      <c r="A2623" s="57"/>
      <c r="B2623" s="46" t="s">
        <v>1372</v>
      </c>
      <c r="C2623" s="46" t="s">
        <v>1373</v>
      </c>
      <c r="D2623" s="58" t="s">
        <v>226</v>
      </c>
      <c r="E2623" s="83">
        <v>8</v>
      </c>
      <c r="F2623" s="60"/>
      <c r="G2623" s="59">
        <v>3.0472000000000001</v>
      </c>
      <c r="H2623" s="70">
        <v>369.8</v>
      </c>
      <c r="I2623" s="76">
        <v>1.1299999999999999</v>
      </c>
      <c r="J2623" s="70">
        <v>417.87</v>
      </c>
      <c r="K2623" s="60"/>
      <c r="L2623" s="70">
        <v>1273.33</v>
      </c>
    </row>
    <row r="2624" spans="1:12" outlineLevel="1" x14ac:dyDescent="0.2">
      <c r="A2624" s="57"/>
      <c r="B2624" s="57"/>
      <c r="C2624" s="145" t="s">
        <v>1613</v>
      </c>
      <c r="D2624" s="145"/>
      <c r="E2624" s="145"/>
      <c r="F2624" s="145"/>
      <c r="G2624" s="145"/>
      <c r="H2624" s="145"/>
      <c r="I2624" s="145"/>
      <c r="J2624" s="145"/>
      <c r="K2624" s="145"/>
      <c r="L2624" s="145"/>
    </row>
    <row r="2625" spans="1:12" outlineLevel="1" x14ac:dyDescent="0.2">
      <c r="A2625" s="57"/>
      <c r="B2625" s="46" t="s">
        <v>1614</v>
      </c>
      <c r="C2625" s="46" t="s">
        <v>1615</v>
      </c>
      <c r="D2625" s="58" t="s">
        <v>243</v>
      </c>
      <c r="E2625" s="83">
        <v>100</v>
      </c>
      <c r="F2625" s="60"/>
      <c r="G2625" s="66">
        <v>38.090000000000003</v>
      </c>
      <c r="H2625" s="68"/>
      <c r="I2625" s="69"/>
      <c r="J2625" s="68"/>
      <c r="K2625" s="60"/>
      <c r="L2625" s="68"/>
    </row>
    <row r="2626" spans="1:12" x14ac:dyDescent="0.2">
      <c r="A2626" s="57"/>
      <c r="B2626" s="57"/>
      <c r="C2626" s="80" t="s">
        <v>180</v>
      </c>
      <c r="D2626" s="81"/>
      <c r="E2626" s="81"/>
      <c r="F2626" s="81"/>
      <c r="G2626" s="81"/>
      <c r="H2626" s="81"/>
      <c r="I2626" s="81"/>
      <c r="J2626" s="81"/>
      <c r="K2626" s="81"/>
      <c r="L2626" s="89">
        <v>36405.9</v>
      </c>
    </row>
    <row r="2627" spans="1:12" ht="76.5" x14ac:dyDescent="0.2">
      <c r="A2627" s="57" t="s">
        <v>1616</v>
      </c>
      <c r="B2627" s="46" t="s">
        <v>1617</v>
      </c>
      <c r="C2627" s="46" t="s">
        <v>1618</v>
      </c>
      <c r="D2627" s="58" t="s">
        <v>243</v>
      </c>
      <c r="E2627" s="83">
        <v>100</v>
      </c>
      <c r="F2627" s="60"/>
      <c r="G2627" s="66">
        <v>38.090000000000003</v>
      </c>
      <c r="H2627" s="70">
        <v>4239.05</v>
      </c>
      <c r="I2627" s="76">
        <v>1.41</v>
      </c>
      <c r="J2627" s="70">
        <v>5977.06</v>
      </c>
      <c r="K2627" s="60"/>
      <c r="L2627" s="71">
        <v>227666.22</v>
      </c>
    </row>
    <row r="2628" spans="1:12" x14ac:dyDescent="0.2">
      <c r="A2628" s="57"/>
      <c r="B2628" s="57"/>
      <c r="C2628" s="145" t="s">
        <v>1619</v>
      </c>
      <c r="D2628" s="145"/>
      <c r="E2628" s="145"/>
      <c r="F2628" s="145"/>
      <c r="G2628" s="145"/>
      <c r="H2628" s="145"/>
      <c r="I2628" s="145"/>
      <c r="J2628" s="145"/>
      <c r="K2628" s="145"/>
      <c r="L2628" s="145"/>
    </row>
    <row r="2629" spans="1:12" outlineLevel="1" x14ac:dyDescent="0.2">
      <c r="A2629" s="57"/>
      <c r="B2629" s="57"/>
      <c r="C2629" s="57" t="s">
        <v>181</v>
      </c>
      <c r="D2629" s="57"/>
      <c r="E2629" s="57"/>
      <c r="F2629" s="57"/>
      <c r="G2629" s="57"/>
      <c r="H2629" s="57"/>
      <c r="I2629" s="57"/>
      <c r="J2629" s="57"/>
      <c r="K2629" s="57"/>
      <c r="L2629" s="70">
        <v>21515.9</v>
      </c>
    </row>
    <row r="2630" spans="1:12" outlineLevel="1" x14ac:dyDescent="0.2">
      <c r="A2630" s="57"/>
      <c r="B2630" s="46" t="s">
        <v>476</v>
      </c>
      <c r="C2630" s="46" t="s">
        <v>477</v>
      </c>
      <c r="D2630" s="62" t="s">
        <v>184</v>
      </c>
      <c r="E2630" s="83">
        <v>108</v>
      </c>
      <c r="F2630" s="84"/>
      <c r="G2630" s="83">
        <v>108</v>
      </c>
      <c r="H2630" s="57"/>
      <c r="I2630" s="57"/>
      <c r="J2630" s="57"/>
      <c r="K2630" s="57"/>
      <c r="L2630" s="70">
        <v>23237.17</v>
      </c>
    </row>
    <row r="2631" spans="1:12" outlineLevel="1" x14ac:dyDescent="0.2">
      <c r="A2631" s="57"/>
      <c r="B2631" s="46" t="s">
        <v>478</v>
      </c>
      <c r="C2631" s="46" t="s">
        <v>479</v>
      </c>
      <c r="D2631" s="62" t="s">
        <v>184</v>
      </c>
      <c r="E2631" s="83">
        <v>55</v>
      </c>
      <c r="F2631" s="84"/>
      <c r="G2631" s="83">
        <v>55</v>
      </c>
      <c r="H2631" s="57"/>
      <c r="I2631" s="57"/>
      <c r="J2631" s="57"/>
      <c r="K2631" s="57"/>
      <c r="L2631" s="70">
        <v>11833.75</v>
      </c>
    </row>
    <row r="2632" spans="1:12" x14ac:dyDescent="0.2">
      <c r="A2632" s="85"/>
      <c r="B2632" s="85"/>
      <c r="C2632" s="86" t="s">
        <v>187</v>
      </c>
      <c r="D2632" s="85"/>
      <c r="E2632" s="85"/>
      <c r="F2632" s="85"/>
      <c r="G2632" s="85"/>
      <c r="H2632" s="85"/>
      <c r="I2632" s="85"/>
      <c r="J2632" s="88">
        <v>785358.47</v>
      </c>
      <c r="K2632" s="85"/>
      <c r="L2632" s="88">
        <v>299143.03999999998</v>
      </c>
    </row>
    <row r="2633" spans="1:12" ht="89.25" x14ac:dyDescent="0.2">
      <c r="A2633" s="57" t="s">
        <v>1620</v>
      </c>
      <c r="B2633" s="46" t="s">
        <v>1621</v>
      </c>
      <c r="C2633" s="46" t="s">
        <v>1622</v>
      </c>
      <c r="D2633" s="58" t="s">
        <v>160</v>
      </c>
      <c r="E2633" s="59">
        <v>3.4200000000000001E-2</v>
      </c>
      <c r="F2633" s="60"/>
      <c r="G2633" s="59">
        <v>3.4200000000000001E-2</v>
      </c>
      <c r="H2633" s="57"/>
      <c r="I2633" s="57"/>
      <c r="J2633" s="57"/>
      <c r="K2633" s="57"/>
      <c r="L2633" s="57"/>
    </row>
    <row r="2634" spans="1:12" x14ac:dyDescent="0.2">
      <c r="A2634" s="57"/>
      <c r="B2634" s="57"/>
      <c r="C2634" s="145" t="s">
        <v>1623</v>
      </c>
      <c r="D2634" s="145"/>
      <c r="E2634" s="145"/>
      <c r="F2634" s="145"/>
      <c r="G2634" s="145"/>
      <c r="H2634" s="145"/>
      <c r="I2634" s="145"/>
      <c r="J2634" s="145"/>
      <c r="K2634" s="145"/>
      <c r="L2634" s="145"/>
    </row>
    <row r="2635" spans="1:12" x14ac:dyDescent="0.2">
      <c r="A2635" s="57"/>
      <c r="B2635" s="61" t="s">
        <v>22</v>
      </c>
      <c r="C2635" s="57" t="s">
        <v>161</v>
      </c>
      <c r="D2635" s="62" t="s">
        <v>162</v>
      </c>
      <c r="E2635" s="57"/>
      <c r="F2635" s="57"/>
      <c r="G2635" s="63">
        <v>7.3218779999999999</v>
      </c>
      <c r="H2635" s="57"/>
      <c r="I2635" s="57"/>
      <c r="J2635" s="57"/>
      <c r="K2635" s="57"/>
      <c r="L2635" s="72">
        <v>2767.67</v>
      </c>
    </row>
    <row r="2636" spans="1:12" outlineLevel="1" x14ac:dyDescent="0.2">
      <c r="A2636" s="57"/>
      <c r="B2636" s="46" t="s">
        <v>367</v>
      </c>
      <c r="C2636" s="65" t="s">
        <v>368</v>
      </c>
      <c r="D2636" s="58" t="s">
        <v>162</v>
      </c>
      <c r="E2636" s="66">
        <v>214.09</v>
      </c>
      <c r="F2636" s="60"/>
      <c r="G2636" s="67">
        <v>7.3218779999999999</v>
      </c>
      <c r="H2636" s="68"/>
      <c r="I2636" s="69"/>
      <c r="J2636" s="70">
        <v>378</v>
      </c>
      <c r="K2636" s="60"/>
      <c r="L2636" s="70">
        <v>2767.67</v>
      </c>
    </row>
    <row r="2637" spans="1:12" outlineLevel="1" x14ac:dyDescent="0.2">
      <c r="A2637" s="57"/>
      <c r="B2637" s="57"/>
      <c r="C2637" s="145" t="s">
        <v>1624</v>
      </c>
      <c r="D2637" s="145"/>
      <c r="E2637" s="145"/>
      <c r="F2637" s="145"/>
      <c r="G2637" s="145"/>
      <c r="H2637" s="145"/>
      <c r="I2637" s="145"/>
      <c r="J2637" s="145"/>
      <c r="K2637" s="145"/>
      <c r="L2637" s="145"/>
    </row>
    <row r="2638" spans="1:12" x14ac:dyDescent="0.2">
      <c r="A2638" s="57"/>
      <c r="B2638" s="61" t="s">
        <v>23</v>
      </c>
      <c r="C2638" s="57" t="s">
        <v>166</v>
      </c>
      <c r="D2638" s="57"/>
      <c r="E2638" s="57"/>
      <c r="F2638" s="57"/>
      <c r="G2638" s="57"/>
      <c r="H2638" s="57"/>
      <c r="I2638" s="57"/>
      <c r="J2638" s="57"/>
      <c r="K2638" s="57"/>
      <c r="L2638" s="72">
        <v>76.540000000000006</v>
      </c>
    </row>
    <row r="2639" spans="1:12" x14ac:dyDescent="0.2">
      <c r="A2639" s="57"/>
      <c r="B2639" s="61"/>
      <c r="C2639" s="73" t="s">
        <v>167</v>
      </c>
      <c r="D2639" s="74" t="s">
        <v>162</v>
      </c>
      <c r="E2639" s="57"/>
      <c r="F2639" s="57"/>
      <c r="G2639" s="75">
        <v>0.17236799999999999</v>
      </c>
      <c r="H2639" s="57"/>
      <c r="I2639" s="57"/>
      <c r="J2639" s="57"/>
      <c r="K2639" s="57"/>
      <c r="L2639" s="72">
        <v>68.760000000000005</v>
      </c>
    </row>
    <row r="2640" spans="1:12" ht="38.25" outlineLevel="1" x14ac:dyDescent="0.2">
      <c r="A2640" s="57"/>
      <c r="B2640" s="46" t="s">
        <v>168</v>
      </c>
      <c r="C2640" s="46" t="s">
        <v>169</v>
      </c>
      <c r="D2640" s="58" t="s">
        <v>170</v>
      </c>
      <c r="E2640" s="66">
        <v>1.76</v>
      </c>
      <c r="F2640" s="60"/>
      <c r="G2640" s="67">
        <v>6.0192000000000002E-2</v>
      </c>
      <c r="H2640" s="70">
        <v>37.32</v>
      </c>
      <c r="I2640" s="76">
        <v>1.53</v>
      </c>
      <c r="J2640" s="70">
        <v>57.1</v>
      </c>
      <c r="K2640" s="60"/>
      <c r="L2640" s="70">
        <v>3.44</v>
      </c>
    </row>
    <row r="2641" spans="1:12" outlineLevel="1" x14ac:dyDescent="0.2">
      <c r="A2641" s="57"/>
      <c r="B2641" s="57"/>
      <c r="C2641" s="145" t="s">
        <v>1625</v>
      </c>
      <c r="D2641" s="145"/>
      <c r="E2641" s="145"/>
      <c r="F2641" s="145"/>
      <c r="G2641" s="145"/>
      <c r="H2641" s="145"/>
      <c r="I2641" s="145"/>
      <c r="J2641" s="145"/>
      <c r="K2641" s="145"/>
      <c r="L2641" s="145"/>
    </row>
    <row r="2642" spans="1:12" outlineLevel="1" x14ac:dyDescent="0.2">
      <c r="A2642" s="57"/>
      <c r="B2642" s="46" t="s">
        <v>172</v>
      </c>
      <c r="C2642" s="65" t="s">
        <v>173</v>
      </c>
      <c r="D2642" s="58" t="s">
        <v>162</v>
      </c>
      <c r="E2642" s="66">
        <v>1.76</v>
      </c>
      <c r="F2642" s="60"/>
      <c r="G2642" s="67">
        <v>6.0192000000000002E-2</v>
      </c>
      <c r="H2642" s="68"/>
      <c r="I2642" s="69"/>
      <c r="J2642" s="70">
        <v>368.71</v>
      </c>
      <c r="K2642" s="60"/>
      <c r="L2642" s="70">
        <v>22.19</v>
      </c>
    </row>
    <row r="2643" spans="1:12" outlineLevel="1" x14ac:dyDescent="0.2">
      <c r="A2643" s="57"/>
      <c r="B2643" s="57"/>
      <c r="C2643" s="145" t="s">
        <v>1626</v>
      </c>
      <c r="D2643" s="145"/>
      <c r="E2643" s="145"/>
      <c r="F2643" s="145"/>
      <c r="G2643" s="145"/>
      <c r="H2643" s="145"/>
      <c r="I2643" s="145"/>
      <c r="J2643" s="145"/>
      <c r="K2643" s="145"/>
      <c r="L2643" s="145"/>
    </row>
    <row r="2644" spans="1:12" ht="25.5" outlineLevel="1" x14ac:dyDescent="0.2">
      <c r="A2644" s="57"/>
      <c r="B2644" s="46" t="s">
        <v>254</v>
      </c>
      <c r="C2644" s="46" t="s">
        <v>255</v>
      </c>
      <c r="D2644" s="58" t="s">
        <v>170</v>
      </c>
      <c r="E2644" s="66">
        <v>3.28</v>
      </c>
      <c r="F2644" s="60"/>
      <c r="G2644" s="67">
        <v>0.112176</v>
      </c>
      <c r="H2644" s="68"/>
      <c r="I2644" s="69"/>
      <c r="J2644" s="70">
        <v>651.66999999999996</v>
      </c>
      <c r="K2644" s="60"/>
      <c r="L2644" s="70">
        <v>73.099999999999994</v>
      </c>
    </row>
    <row r="2645" spans="1:12" outlineLevel="1" x14ac:dyDescent="0.2">
      <c r="A2645" s="57"/>
      <c r="B2645" s="57"/>
      <c r="C2645" s="145" t="s">
        <v>1627</v>
      </c>
      <c r="D2645" s="145"/>
      <c r="E2645" s="145"/>
      <c r="F2645" s="145"/>
      <c r="G2645" s="145"/>
      <c r="H2645" s="145"/>
      <c r="I2645" s="145"/>
      <c r="J2645" s="145"/>
      <c r="K2645" s="145"/>
      <c r="L2645" s="145"/>
    </row>
    <row r="2646" spans="1:12" outlineLevel="1" x14ac:dyDescent="0.2">
      <c r="A2646" s="57"/>
      <c r="B2646" s="46" t="s">
        <v>257</v>
      </c>
      <c r="C2646" s="65" t="s">
        <v>258</v>
      </c>
      <c r="D2646" s="58" t="s">
        <v>162</v>
      </c>
      <c r="E2646" s="66">
        <v>3.28</v>
      </c>
      <c r="F2646" s="60"/>
      <c r="G2646" s="67">
        <v>0.112176</v>
      </c>
      <c r="H2646" s="68"/>
      <c r="I2646" s="69"/>
      <c r="J2646" s="70">
        <v>415.19</v>
      </c>
      <c r="K2646" s="60"/>
      <c r="L2646" s="70">
        <v>46.57</v>
      </c>
    </row>
    <row r="2647" spans="1:12" outlineLevel="1" x14ac:dyDescent="0.2">
      <c r="A2647" s="57"/>
      <c r="B2647" s="57"/>
      <c r="C2647" s="145" t="s">
        <v>1628</v>
      </c>
      <c r="D2647" s="145"/>
      <c r="E2647" s="145"/>
      <c r="F2647" s="145"/>
      <c r="G2647" s="145"/>
      <c r="H2647" s="145"/>
      <c r="I2647" s="145"/>
      <c r="J2647" s="145"/>
      <c r="K2647" s="145"/>
      <c r="L2647" s="145"/>
    </row>
    <row r="2648" spans="1:12" x14ac:dyDescent="0.2">
      <c r="A2648" s="57"/>
      <c r="B2648" s="61" t="s">
        <v>25</v>
      </c>
      <c r="C2648" s="57" t="s">
        <v>175</v>
      </c>
      <c r="D2648" s="57"/>
      <c r="E2648" s="57"/>
      <c r="F2648" s="57"/>
      <c r="G2648" s="57"/>
      <c r="H2648" s="57"/>
      <c r="I2648" s="57"/>
      <c r="J2648" s="57"/>
      <c r="K2648" s="57"/>
      <c r="L2648" s="72">
        <v>2053</v>
      </c>
    </row>
    <row r="2649" spans="1:12" outlineLevel="1" x14ac:dyDescent="0.2">
      <c r="A2649" s="57"/>
      <c r="B2649" s="46" t="s">
        <v>263</v>
      </c>
      <c r="C2649" s="46" t="s">
        <v>264</v>
      </c>
      <c r="D2649" s="58" t="s">
        <v>265</v>
      </c>
      <c r="E2649" s="91">
        <v>26.702000000000002</v>
      </c>
      <c r="F2649" s="60"/>
      <c r="G2649" s="100">
        <v>0.91320840000000003</v>
      </c>
      <c r="H2649" s="68"/>
      <c r="I2649" s="69"/>
      <c r="J2649" s="70">
        <v>9.16</v>
      </c>
      <c r="K2649" s="60"/>
      <c r="L2649" s="70">
        <v>8.36</v>
      </c>
    </row>
    <row r="2650" spans="1:12" outlineLevel="1" x14ac:dyDescent="0.2">
      <c r="A2650" s="57"/>
      <c r="B2650" s="57"/>
      <c r="C2650" s="145" t="s">
        <v>1629</v>
      </c>
      <c r="D2650" s="145"/>
      <c r="E2650" s="145"/>
      <c r="F2650" s="145"/>
      <c r="G2650" s="145"/>
      <c r="H2650" s="145"/>
      <c r="I2650" s="145"/>
      <c r="J2650" s="145"/>
      <c r="K2650" s="145"/>
      <c r="L2650" s="145"/>
    </row>
    <row r="2651" spans="1:12" ht="102" outlineLevel="1" x14ac:dyDescent="0.2">
      <c r="A2651" s="57"/>
      <c r="B2651" s="46" t="s">
        <v>1359</v>
      </c>
      <c r="C2651" s="46" t="s">
        <v>1360</v>
      </c>
      <c r="D2651" s="58" t="s">
        <v>1121</v>
      </c>
      <c r="E2651" s="83">
        <v>496</v>
      </c>
      <c r="F2651" s="60"/>
      <c r="G2651" s="59">
        <v>16.963200000000001</v>
      </c>
      <c r="H2651" s="70">
        <v>24.39</v>
      </c>
      <c r="I2651" s="76">
        <v>1.52</v>
      </c>
      <c r="J2651" s="70">
        <v>37.07</v>
      </c>
      <c r="K2651" s="60"/>
      <c r="L2651" s="70">
        <v>628.83000000000004</v>
      </c>
    </row>
    <row r="2652" spans="1:12" outlineLevel="1" x14ac:dyDescent="0.2">
      <c r="A2652" s="57"/>
      <c r="B2652" s="57"/>
      <c r="C2652" s="145" t="s">
        <v>1630</v>
      </c>
      <c r="D2652" s="145"/>
      <c r="E2652" s="145"/>
      <c r="F2652" s="145"/>
      <c r="G2652" s="145"/>
      <c r="H2652" s="145"/>
      <c r="I2652" s="145"/>
      <c r="J2652" s="145"/>
      <c r="K2652" s="145"/>
      <c r="L2652" s="145"/>
    </row>
    <row r="2653" spans="1:12" ht="102" outlineLevel="1" x14ac:dyDescent="0.2">
      <c r="A2653" s="57"/>
      <c r="B2653" s="46" t="s">
        <v>1362</v>
      </c>
      <c r="C2653" s="46" t="s">
        <v>1363</v>
      </c>
      <c r="D2653" s="58" t="s">
        <v>347</v>
      </c>
      <c r="E2653" s="78">
        <v>27.1</v>
      </c>
      <c r="F2653" s="60"/>
      <c r="G2653" s="79">
        <v>0.92681999999999998</v>
      </c>
      <c r="H2653" s="70">
        <v>158.82</v>
      </c>
      <c r="I2653" s="76">
        <v>1.52</v>
      </c>
      <c r="J2653" s="70">
        <v>241.41</v>
      </c>
      <c r="K2653" s="60"/>
      <c r="L2653" s="70">
        <v>223.74</v>
      </c>
    </row>
    <row r="2654" spans="1:12" outlineLevel="1" x14ac:dyDescent="0.2">
      <c r="A2654" s="57"/>
      <c r="B2654" s="57"/>
      <c r="C2654" s="145" t="s">
        <v>1631</v>
      </c>
      <c r="D2654" s="145"/>
      <c r="E2654" s="145"/>
      <c r="F2654" s="145"/>
      <c r="G2654" s="145"/>
      <c r="H2654" s="145"/>
      <c r="I2654" s="145"/>
      <c r="J2654" s="145"/>
      <c r="K2654" s="145"/>
      <c r="L2654" s="145"/>
    </row>
    <row r="2655" spans="1:12" ht="38.25" outlineLevel="1" x14ac:dyDescent="0.2">
      <c r="A2655" s="57"/>
      <c r="B2655" s="46" t="s">
        <v>1365</v>
      </c>
      <c r="C2655" s="46" t="s">
        <v>1366</v>
      </c>
      <c r="D2655" s="58" t="s">
        <v>276</v>
      </c>
      <c r="E2655" s="78">
        <v>85.5</v>
      </c>
      <c r="F2655" s="60"/>
      <c r="G2655" s="59">
        <v>2.9241000000000001</v>
      </c>
      <c r="H2655" s="70">
        <v>241.35</v>
      </c>
      <c r="I2655" s="76">
        <v>1.1100000000000001</v>
      </c>
      <c r="J2655" s="70">
        <v>267.89999999999998</v>
      </c>
      <c r="K2655" s="60"/>
      <c r="L2655" s="70">
        <v>783.37</v>
      </c>
    </row>
    <row r="2656" spans="1:12" outlineLevel="1" x14ac:dyDescent="0.2">
      <c r="A2656" s="57"/>
      <c r="B2656" s="57"/>
      <c r="C2656" s="145" t="s">
        <v>1632</v>
      </c>
      <c r="D2656" s="145"/>
      <c r="E2656" s="145"/>
      <c r="F2656" s="145"/>
      <c r="G2656" s="145"/>
      <c r="H2656" s="145"/>
      <c r="I2656" s="145"/>
      <c r="J2656" s="145"/>
      <c r="K2656" s="145"/>
      <c r="L2656" s="145"/>
    </row>
    <row r="2657" spans="1:12" ht="38.25" outlineLevel="1" x14ac:dyDescent="0.2">
      <c r="A2657" s="57"/>
      <c r="B2657" s="46" t="s">
        <v>1368</v>
      </c>
      <c r="C2657" s="46" t="s">
        <v>1369</v>
      </c>
      <c r="D2657" s="58" t="s">
        <v>1370</v>
      </c>
      <c r="E2657" s="78">
        <v>71.400000000000006</v>
      </c>
      <c r="F2657" s="60"/>
      <c r="G2657" s="79">
        <v>2.4418799999999998</v>
      </c>
      <c r="H2657" s="70">
        <v>92.73</v>
      </c>
      <c r="I2657" s="95">
        <v>1.3</v>
      </c>
      <c r="J2657" s="70">
        <v>120.55</v>
      </c>
      <c r="K2657" s="60"/>
      <c r="L2657" s="70">
        <v>294.37</v>
      </c>
    </row>
    <row r="2658" spans="1:12" outlineLevel="1" x14ac:dyDescent="0.2">
      <c r="A2658" s="57"/>
      <c r="B2658" s="57"/>
      <c r="C2658" s="145" t="s">
        <v>1633</v>
      </c>
      <c r="D2658" s="145"/>
      <c r="E2658" s="145"/>
      <c r="F2658" s="145"/>
      <c r="G2658" s="145"/>
      <c r="H2658" s="145"/>
      <c r="I2658" s="145"/>
      <c r="J2658" s="145"/>
      <c r="K2658" s="145"/>
      <c r="L2658" s="145"/>
    </row>
    <row r="2659" spans="1:12" outlineLevel="1" x14ac:dyDescent="0.2">
      <c r="A2659" s="57"/>
      <c r="B2659" s="46" t="s">
        <v>1372</v>
      </c>
      <c r="C2659" s="46" t="s">
        <v>1373</v>
      </c>
      <c r="D2659" s="58" t="s">
        <v>226</v>
      </c>
      <c r="E2659" s="83">
        <v>8</v>
      </c>
      <c r="F2659" s="60"/>
      <c r="G2659" s="59">
        <v>0.27360000000000001</v>
      </c>
      <c r="H2659" s="70">
        <v>369.8</v>
      </c>
      <c r="I2659" s="76">
        <v>1.1299999999999999</v>
      </c>
      <c r="J2659" s="70">
        <v>417.87</v>
      </c>
      <c r="K2659" s="60"/>
      <c r="L2659" s="70">
        <v>114.33</v>
      </c>
    </row>
    <row r="2660" spans="1:12" outlineLevel="1" x14ac:dyDescent="0.2">
      <c r="A2660" s="57"/>
      <c r="B2660" s="57"/>
      <c r="C2660" s="145" t="s">
        <v>1634</v>
      </c>
      <c r="D2660" s="145"/>
      <c r="E2660" s="145"/>
      <c r="F2660" s="145"/>
      <c r="G2660" s="145"/>
      <c r="H2660" s="145"/>
      <c r="I2660" s="145"/>
      <c r="J2660" s="145"/>
      <c r="K2660" s="145"/>
      <c r="L2660" s="145"/>
    </row>
    <row r="2661" spans="1:12" outlineLevel="1" x14ac:dyDescent="0.2">
      <c r="A2661" s="57"/>
      <c r="B2661" s="46" t="s">
        <v>1635</v>
      </c>
      <c r="C2661" s="46" t="s">
        <v>1615</v>
      </c>
      <c r="D2661" s="58" t="s">
        <v>243</v>
      </c>
      <c r="E2661" s="83">
        <v>100</v>
      </c>
      <c r="F2661" s="60"/>
      <c r="G2661" s="66">
        <v>3.42</v>
      </c>
      <c r="H2661" s="68"/>
      <c r="I2661" s="69"/>
      <c r="J2661" s="68"/>
      <c r="K2661" s="60"/>
      <c r="L2661" s="68"/>
    </row>
    <row r="2662" spans="1:12" x14ac:dyDescent="0.2">
      <c r="A2662" s="57"/>
      <c r="B2662" s="57"/>
      <c r="C2662" s="80" t="s">
        <v>180</v>
      </c>
      <c r="D2662" s="81"/>
      <c r="E2662" s="81"/>
      <c r="F2662" s="81"/>
      <c r="G2662" s="81"/>
      <c r="H2662" s="81"/>
      <c r="I2662" s="81"/>
      <c r="J2662" s="81"/>
      <c r="K2662" s="81"/>
      <c r="L2662" s="89">
        <v>4965.97</v>
      </c>
    </row>
    <row r="2663" spans="1:12" ht="63.75" x14ac:dyDescent="0.2">
      <c r="A2663" s="57" t="s">
        <v>1636</v>
      </c>
      <c r="B2663" s="46" t="s">
        <v>1637</v>
      </c>
      <c r="C2663" s="46" t="s">
        <v>1638</v>
      </c>
      <c r="D2663" s="58" t="s">
        <v>243</v>
      </c>
      <c r="E2663" s="83">
        <v>100</v>
      </c>
      <c r="F2663" s="60"/>
      <c r="G2663" s="66">
        <v>3.42</v>
      </c>
      <c r="H2663" s="70">
        <v>3762.32</v>
      </c>
      <c r="I2663" s="76">
        <v>1.41</v>
      </c>
      <c r="J2663" s="70">
        <v>5304.87</v>
      </c>
      <c r="K2663" s="60"/>
      <c r="L2663" s="70">
        <v>18142.66</v>
      </c>
    </row>
    <row r="2664" spans="1:12" x14ac:dyDescent="0.2">
      <c r="A2664" s="57"/>
      <c r="B2664" s="57"/>
      <c r="C2664" s="145" t="s">
        <v>1639</v>
      </c>
      <c r="D2664" s="145"/>
      <c r="E2664" s="145"/>
      <c r="F2664" s="145"/>
      <c r="G2664" s="145"/>
      <c r="H2664" s="145"/>
      <c r="I2664" s="145"/>
      <c r="J2664" s="145"/>
      <c r="K2664" s="145"/>
      <c r="L2664" s="145"/>
    </row>
    <row r="2665" spans="1:12" outlineLevel="1" x14ac:dyDescent="0.2">
      <c r="A2665" s="57"/>
      <c r="B2665" s="57"/>
      <c r="C2665" s="57" t="s">
        <v>181</v>
      </c>
      <c r="D2665" s="57"/>
      <c r="E2665" s="57"/>
      <c r="F2665" s="57"/>
      <c r="G2665" s="57"/>
      <c r="H2665" s="57"/>
      <c r="I2665" s="57"/>
      <c r="J2665" s="57"/>
      <c r="K2665" s="57"/>
      <c r="L2665" s="70">
        <v>2836.43</v>
      </c>
    </row>
    <row r="2666" spans="1:12" outlineLevel="1" x14ac:dyDescent="0.2">
      <c r="A2666" s="57"/>
      <c r="B2666" s="46" t="s">
        <v>476</v>
      </c>
      <c r="C2666" s="46" t="s">
        <v>477</v>
      </c>
      <c r="D2666" s="62" t="s">
        <v>184</v>
      </c>
      <c r="E2666" s="83">
        <v>108</v>
      </c>
      <c r="F2666" s="84"/>
      <c r="G2666" s="83">
        <v>108</v>
      </c>
      <c r="H2666" s="57"/>
      <c r="I2666" s="57"/>
      <c r="J2666" s="57"/>
      <c r="K2666" s="57"/>
      <c r="L2666" s="70">
        <v>3063.34</v>
      </c>
    </row>
    <row r="2667" spans="1:12" outlineLevel="1" x14ac:dyDescent="0.2">
      <c r="A2667" s="57"/>
      <c r="B2667" s="46" t="s">
        <v>478</v>
      </c>
      <c r="C2667" s="46" t="s">
        <v>479</v>
      </c>
      <c r="D2667" s="62" t="s">
        <v>184</v>
      </c>
      <c r="E2667" s="83">
        <v>55</v>
      </c>
      <c r="F2667" s="84"/>
      <c r="G2667" s="83">
        <v>55</v>
      </c>
      <c r="H2667" s="57"/>
      <c r="I2667" s="57"/>
      <c r="J2667" s="57"/>
      <c r="K2667" s="57"/>
      <c r="L2667" s="70">
        <v>1560.04</v>
      </c>
    </row>
    <row r="2668" spans="1:12" x14ac:dyDescent="0.2">
      <c r="A2668" s="85"/>
      <c r="B2668" s="85"/>
      <c r="C2668" s="86" t="s">
        <v>187</v>
      </c>
      <c r="D2668" s="85"/>
      <c r="E2668" s="85"/>
      <c r="F2668" s="85"/>
      <c r="G2668" s="85"/>
      <c r="H2668" s="85"/>
      <c r="I2668" s="85"/>
      <c r="J2668" s="88">
        <v>810877.49</v>
      </c>
      <c r="K2668" s="85"/>
      <c r="L2668" s="87">
        <v>27732.01</v>
      </c>
    </row>
    <row r="2669" spans="1:12" ht="51" x14ac:dyDescent="0.2">
      <c r="A2669" s="57" t="s">
        <v>1640</v>
      </c>
      <c r="B2669" s="46" t="s">
        <v>1641</v>
      </c>
      <c r="C2669" s="46" t="s">
        <v>1642</v>
      </c>
      <c r="D2669" s="58" t="s">
        <v>160</v>
      </c>
      <c r="E2669" s="59">
        <v>0.55730000000000002</v>
      </c>
      <c r="F2669" s="60"/>
      <c r="G2669" s="59">
        <v>0.55730000000000002</v>
      </c>
      <c r="H2669" s="57"/>
      <c r="I2669" s="57"/>
      <c r="J2669" s="57"/>
      <c r="K2669" s="57"/>
      <c r="L2669" s="57"/>
    </row>
    <row r="2670" spans="1:12" x14ac:dyDescent="0.2">
      <c r="A2670" s="57"/>
      <c r="B2670" s="57"/>
      <c r="C2670" s="145" t="s">
        <v>1643</v>
      </c>
      <c r="D2670" s="145"/>
      <c r="E2670" s="145"/>
      <c r="F2670" s="145"/>
      <c r="G2670" s="145"/>
      <c r="H2670" s="145"/>
      <c r="I2670" s="145"/>
      <c r="J2670" s="145"/>
      <c r="K2670" s="145"/>
      <c r="L2670" s="145"/>
    </row>
    <row r="2671" spans="1:12" x14ac:dyDescent="0.2">
      <c r="A2671" s="57"/>
      <c r="B2671" s="61" t="s">
        <v>22</v>
      </c>
      <c r="C2671" s="57" t="s">
        <v>161</v>
      </c>
      <c r="D2671" s="62" t="s">
        <v>162</v>
      </c>
      <c r="E2671" s="57"/>
      <c r="F2671" s="57"/>
      <c r="G2671" s="63">
        <v>244.05281600000001</v>
      </c>
      <c r="H2671" s="57"/>
      <c r="I2671" s="57"/>
      <c r="J2671" s="57"/>
      <c r="K2671" s="57"/>
      <c r="L2671" s="64">
        <v>104352.1</v>
      </c>
    </row>
    <row r="2672" spans="1:12" outlineLevel="1" x14ac:dyDescent="0.2">
      <c r="A2672" s="57"/>
      <c r="B2672" s="46" t="s">
        <v>251</v>
      </c>
      <c r="C2672" s="65" t="s">
        <v>252</v>
      </c>
      <c r="D2672" s="58" t="s">
        <v>162</v>
      </c>
      <c r="E2672" s="66">
        <v>437.92</v>
      </c>
      <c r="F2672" s="60"/>
      <c r="G2672" s="67">
        <v>244.05281600000001</v>
      </c>
      <c r="H2672" s="68"/>
      <c r="I2672" s="69"/>
      <c r="J2672" s="70">
        <v>427.58</v>
      </c>
      <c r="K2672" s="60"/>
      <c r="L2672" s="71">
        <v>104352.1</v>
      </c>
    </row>
    <row r="2673" spans="1:12" outlineLevel="1" x14ac:dyDescent="0.2">
      <c r="A2673" s="57"/>
      <c r="B2673" s="57"/>
      <c r="C2673" s="145" t="s">
        <v>1644</v>
      </c>
      <c r="D2673" s="145"/>
      <c r="E2673" s="145"/>
      <c r="F2673" s="145"/>
      <c r="G2673" s="145"/>
      <c r="H2673" s="145"/>
      <c r="I2673" s="145"/>
      <c r="J2673" s="145"/>
      <c r="K2673" s="145"/>
      <c r="L2673" s="145"/>
    </row>
    <row r="2674" spans="1:12" x14ac:dyDescent="0.2">
      <c r="A2674" s="57"/>
      <c r="B2674" s="61" t="s">
        <v>23</v>
      </c>
      <c r="C2674" s="57" t="s">
        <v>166</v>
      </c>
      <c r="D2674" s="57"/>
      <c r="E2674" s="57"/>
      <c r="F2674" s="57"/>
      <c r="G2674" s="57"/>
      <c r="H2674" s="57"/>
      <c r="I2674" s="57"/>
      <c r="J2674" s="57"/>
      <c r="K2674" s="57"/>
      <c r="L2674" s="72">
        <v>20522.13</v>
      </c>
    </row>
    <row r="2675" spans="1:12" x14ac:dyDescent="0.2">
      <c r="A2675" s="57"/>
      <c r="B2675" s="61"/>
      <c r="C2675" s="73" t="s">
        <v>167</v>
      </c>
      <c r="D2675" s="74" t="s">
        <v>162</v>
      </c>
      <c r="E2675" s="57"/>
      <c r="F2675" s="57"/>
      <c r="G2675" s="102">
        <v>10.7615</v>
      </c>
      <c r="H2675" s="57"/>
      <c r="I2675" s="57"/>
      <c r="J2675" s="57"/>
      <c r="K2675" s="57"/>
      <c r="L2675" s="72">
        <v>6308.39</v>
      </c>
    </row>
    <row r="2676" spans="1:12" ht="25.5" outlineLevel="1" x14ac:dyDescent="0.2">
      <c r="A2676" s="57"/>
      <c r="B2676" s="46" t="s">
        <v>313</v>
      </c>
      <c r="C2676" s="46" t="s">
        <v>314</v>
      </c>
      <c r="D2676" s="58" t="s">
        <v>170</v>
      </c>
      <c r="E2676" s="66">
        <v>0.55000000000000004</v>
      </c>
      <c r="F2676" s="60"/>
      <c r="G2676" s="67">
        <v>0.30651499999999998</v>
      </c>
      <c r="H2676" s="68"/>
      <c r="I2676" s="69"/>
      <c r="J2676" s="70">
        <v>1617.05</v>
      </c>
      <c r="K2676" s="60"/>
      <c r="L2676" s="70">
        <v>495.65</v>
      </c>
    </row>
    <row r="2677" spans="1:12" outlineLevel="1" x14ac:dyDescent="0.2">
      <c r="A2677" s="57"/>
      <c r="B2677" s="57"/>
      <c r="C2677" s="145" t="s">
        <v>1645</v>
      </c>
      <c r="D2677" s="145"/>
      <c r="E2677" s="145"/>
      <c r="F2677" s="145"/>
      <c r="G2677" s="145"/>
      <c r="H2677" s="145"/>
      <c r="I2677" s="145"/>
      <c r="J2677" s="145"/>
      <c r="K2677" s="145"/>
      <c r="L2677" s="145"/>
    </row>
    <row r="2678" spans="1:12" outlineLevel="1" x14ac:dyDescent="0.2">
      <c r="A2678" s="57"/>
      <c r="B2678" s="46" t="s">
        <v>316</v>
      </c>
      <c r="C2678" s="65" t="s">
        <v>317</v>
      </c>
      <c r="D2678" s="58" t="s">
        <v>162</v>
      </c>
      <c r="E2678" s="66">
        <v>0.55000000000000004</v>
      </c>
      <c r="F2678" s="60"/>
      <c r="G2678" s="59">
        <v>0.30649999999999999</v>
      </c>
      <c r="H2678" s="68"/>
      <c r="I2678" s="69"/>
      <c r="J2678" s="70">
        <v>557.71</v>
      </c>
      <c r="K2678" s="60"/>
      <c r="L2678" s="70">
        <v>170.94</v>
      </c>
    </row>
    <row r="2679" spans="1:12" outlineLevel="1" x14ac:dyDescent="0.2">
      <c r="A2679" s="57"/>
      <c r="B2679" s="57"/>
      <c r="C2679" s="145" t="s">
        <v>1646</v>
      </c>
      <c r="D2679" s="145"/>
      <c r="E2679" s="145"/>
      <c r="F2679" s="145"/>
      <c r="G2679" s="145"/>
      <c r="H2679" s="145"/>
      <c r="I2679" s="145"/>
      <c r="J2679" s="145"/>
      <c r="K2679" s="145"/>
      <c r="L2679" s="145"/>
    </row>
    <row r="2680" spans="1:12" ht="25.5" outlineLevel="1" x14ac:dyDescent="0.2">
      <c r="A2680" s="57"/>
      <c r="B2680" s="46" t="s">
        <v>1647</v>
      </c>
      <c r="C2680" s="46" t="s">
        <v>1648</v>
      </c>
      <c r="D2680" s="58" t="s">
        <v>170</v>
      </c>
      <c r="E2680" s="66">
        <v>17.940000000000001</v>
      </c>
      <c r="F2680" s="60"/>
      <c r="G2680" s="67">
        <v>9.9979619999999993</v>
      </c>
      <c r="H2680" s="70">
        <v>1761.85</v>
      </c>
      <c r="I2680" s="76">
        <v>1.1200000000000001</v>
      </c>
      <c r="J2680" s="70">
        <v>1973.27</v>
      </c>
      <c r="K2680" s="60"/>
      <c r="L2680" s="70">
        <v>19728.68</v>
      </c>
    </row>
    <row r="2681" spans="1:12" outlineLevel="1" x14ac:dyDescent="0.2">
      <c r="A2681" s="57"/>
      <c r="B2681" s="57"/>
      <c r="C2681" s="145" t="s">
        <v>1649</v>
      </c>
      <c r="D2681" s="145"/>
      <c r="E2681" s="145"/>
      <c r="F2681" s="145"/>
      <c r="G2681" s="145"/>
      <c r="H2681" s="145"/>
      <c r="I2681" s="145"/>
      <c r="J2681" s="145"/>
      <c r="K2681" s="145"/>
      <c r="L2681" s="145"/>
    </row>
    <row r="2682" spans="1:12" outlineLevel="1" x14ac:dyDescent="0.2">
      <c r="A2682" s="57"/>
      <c r="B2682" s="46" t="s">
        <v>1650</v>
      </c>
      <c r="C2682" s="65" t="s">
        <v>1651</v>
      </c>
      <c r="D2682" s="58" t="s">
        <v>162</v>
      </c>
      <c r="E2682" s="66">
        <v>17.940000000000001</v>
      </c>
      <c r="F2682" s="60"/>
      <c r="G2682" s="91">
        <v>9.9979999999999993</v>
      </c>
      <c r="H2682" s="68"/>
      <c r="I2682" s="69"/>
      <c r="J2682" s="70">
        <v>594.89</v>
      </c>
      <c r="K2682" s="60"/>
      <c r="L2682" s="70">
        <v>5947.71</v>
      </c>
    </row>
    <row r="2683" spans="1:12" outlineLevel="1" x14ac:dyDescent="0.2">
      <c r="A2683" s="57"/>
      <c r="B2683" s="57"/>
      <c r="C2683" s="145" t="s">
        <v>1652</v>
      </c>
      <c r="D2683" s="145"/>
      <c r="E2683" s="145"/>
      <c r="F2683" s="145"/>
      <c r="G2683" s="145"/>
      <c r="H2683" s="145"/>
      <c r="I2683" s="145"/>
      <c r="J2683" s="145"/>
      <c r="K2683" s="145"/>
      <c r="L2683" s="145"/>
    </row>
    <row r="2684" spans="1:12" ht="25.5" outlineLevel="1" x14ac:dyDescent="0.2">
      <c r="A2684" s="57"/>
      <c r="B2684" s="46" t="s">
        <v>254</v>
      </c>
      <c r="C2684" s="46" t="s">
        <v>255</v>
      </c>
      <c r="D2684" s="58" t="s">
        <v>170</v>
      </c>
      <c r="E2684" s="66">
        <v>0.82</v>
      </c>
      <c r="F2684" s="60"/>
      <c r="G2684" s="67">
        <v>0.456986</v>
      </c>
      <c r="H2684" s="68"/>
      <c r="I2684" s="69"/>
      <c r="J2684" s="70">
        <v>651.66999999999996</v>
      </c>
      <c r="K2684" s="60"/>
      <c r="L2684" s="70">
        <v>297.8</v>
      </c>
    </row>
    <row r="2685" spans="1:12" outlineLevel="1" x14ac:dyDescent="0.2">
      <c r="A2685" s="57"/>
      <c r="B2685" s="57"/>
      <c r="C2685" s="145" t="s">
        <v>1653</v>
      </c>
      <c r="D2685" s="145"/>
      <c r="E2685" s="145"/>
      <c r="F2685" s="145"/>
      <c r="G2685" s="145"/>
      <c r="H2685" s="145"/>
      <c r="I2685" s="145"/>
      <c r="J2685" s="145"/>
      <c r="K2685" s="145"/>
      <c r="L2685" s="145"/>
    </row>
    <row r="2686" spans="1:12" outlineLevel="1" x14ac:dyDescent="0.2">
      <c r="A2686" s="57"/>
      <c r="B2686" s="46" t="s">
        <v>257</v>
      </c>
      <c r="C2686" s="65" t="s">
        <v>258</v>
      </c>
      <c r="D2686" s="58" t="s">
        <v>162</v>
      </c>
      <c r="E2686" s="66">
        <v>0.82</v>
      </c>
      <c r="F2686" s="60"/>
      <c r="G2686" s="91">
        <v>0.45700000000000002</v>
      </c>
      <c r="H2686" s="68"/>
      <c r="I2686" s="69"/>
      <c r="J2686" s="70">
        <v>415.19</v>
      </c>
      <c r="K2686" s="60"/>
      <c r="L2686" s="70">
        <v>189.74</v>
      </c>
    </row>
    <row r="2687" spans="1:12" outlineLevel="1" x14ac:dyDescent="0.2">
      <c r="A2687" s="57"/>
      <c r="B2687" s="57"/>
      <c r="C2687" s="145" t="s">
        <v>1654</v>
      </c>
      <c r="D2687" s="145"/>
      <c r="E2687" s="145"/>
      <c r="F2687" s="145"/>
      <c r="G2687" s="145"/>
      <c r="H2687" s="145"/>
      <c r="I2687" s="145"/>
      <c r="J2687" s="145"/>
      <c r="K2687" s="145"/>
      <c r="L2687" s="145"/>
    </row>
    <row r="2688" spans="1:12" x14ac:dyDescent="0.2">
      <c r="A2688" s="57"/>
      <c r="B2688" s="61" t="s">
        <v>25</v>
      </c>
      <c r="C2688" s="57" t="s">
        <v>175</v>
      </c>
      <c r="D2688" s="57"/>
      <c r="E2688" s="57"/>
      <c r="F2688" s="57"/>
      <c r="G2688" s="57"/>
      <c r="H2688" s="57"/>
      <c r="I2688" s="57"/>
      <c r="J2688" s="57"/>
      <c r="K2688" s="57"/>
      <c r="L2688" s="72">
        <v>766.27</v>
      </c>
    </row>
    <row r="2689" spans="1:12" outlineLevel="1" x14ac:dyDescent="0.2">
      <c r="A2689" s="57"/>
      <c r="B2689" s="46" t="s">
        <v>263</v>
      </c>
      <c r="C2689" s="46" t="s">
        <v>264</v>
      </c>
      <c r="D2689" s="58" t="s">
        <v>265</v>
      </c>
      <c r="E2689" s="59">
        <v>1.7212000000000001</v>
      </c>
      <c r="F2689" s="60"/>
      <c r="G2689" s="100">
        <v>0.95922479999999999</v>
      </c>
      <c r="H2689" s="68"/>
      <c r="I2689" s="69"/>
      <c r="J2689" s="70">
        <v>9.16</v>
      </c>
      <c r="K2689" s="60"/>
      <c r="L2689" s="70">
        <v>8.7899999999999991</v>
      </c>
    </row>
    <row r="2690" spans="1:12" outlineLevel="1" x14ac:dyDescent="0.2">
      <c r="A2690" s="57"/>
      <c r="B2690" s="57"/>
      <c r="C2690" s="145" t="s">
        <v>1655</v>
      </c>
      <c r="D2690" s="145"/>
      <c r="E2690" s="145"/>
      <c r="F2690" s="145"/>
      <c r="G2690" s="145"/>
      <c r="H2690" s="145"/>
      <c r="I2690" s="145"/>
      <c r="J2690" s="145"/>
      <c r="K2690" s="145"/>
      <c r="L2690" s="145"/>
    </row>
    <row r="2691" spans="1:12" ht="25.5" outlineLevel="1" x14ac:dyDescent="0.2">
      <c r="A2691" s="57"/>
      <c r="B2691" s="46" t="s">
        <v>336</v>
      </c>
      <c r="C2691" s="46" t="s">
        <v>337</v>
      </c>
      <c r="D2691" s="58" t="s">
        <v>269</v>
      </c>
      <c r="E2691" s="83">
        <v>7</v>
      </c>
      <c r="F2691" s="60"/>
      <c r="G2691" s="59">
        <v>3.9011</v>
      </c>
      <c r="H2691" s="70">
        <v>174.93</v>
      </c>
      <c r="I2691" s="76">
        <v>1.1100000000000001</v>
      </c>
      <c r="J2691" s="70">
        <v>194.17</v>
      </c>
      <c r="K2691" s="60"/>
      <c r="L2691" s="70">
        <v>757.48</v>
      </c>
    </row>
    <row r="2692" spans="1:12" outlineLevel="1" x14ac:dyDescent="0.2">
      <c r="A2692" s="57"/>
      <c r="B2692" s="57"/>
      <c r="C2692" s="145" t="s">
        <v>1656</v>
      </c>
      <c r="D2692" s="145"/>
      <c r="E2692" s="145"/>
      <c r="F2692" s="145"/>
      <c r="G2692" s="145"/>
      <c r="H2692" s="145"/>
      <c r="I2692" s="145"/>
      <c r="J2692" s="145"/>
      <c r="K2692" s="145"/>
      <c r="L2692" s="145"/>
    </row>
    <row r="2693" spans="1:12" ht="51" outlineLevel="1" x14ac:dyDescent="0.2">
      <c r="A2693" s="57"/>
      <c r="B2693" s="46" t="s">
        <v>1657</v>
      </c>
      <c r="C2693" s="46" t="s">
        <v>1658</v>
      </c>
      <c r="D2693" s="58" t="s">
        <v>178</v>
      </c>
      <c r="E2693" s="61" t="s">
        <v>280</v>
      </c>
      <c r="F2693" s="60"/>
      <c r="G2693" s="61" t="s">
        <v>280</v>
      </c>
      <c r="H2693" s="68"/>
      <c r="I2693" s="69"/>
      <c r="J2693" s="68"/>
      <c r="K2693" s="60"/>
      <c r="L2693" s="68"/>
    </row>
    <row r="2694" spans="1:12" outlineLevel="1" x14ac:dyDescent="0.2">
      <c r="A2694" s="57"/>
      <c r="B2694" s="46" t="s">
        <v>1659</v>
      </c>
      <c r="C2694" s="46" t="s">
        <v>1660</v>
      </c>
      <c r="D2694" s="58" t="s">
        <v>243</v>
      </c>
      <c r="E2694" s="83">
        <v>94</v>
      </c>
      <c r="F2694" s="60"/>
      <c r="G2694" s="59">
        <v>52.386200000000002</v>
      </c>
      <c r="H2694" s="68"/>
      <c r="I2694" s="69"/>
      <c r="J2694" s="68"/>
      <c r="K2694" s="60"/>
      <c r="L2694" s="68"/>
    </row>
    <row r="2695" spans="1:12" ht="25.5" outlineLevel="1" x14ac:dyDescent="0.2">
      <c r="A2695" s="57"/>
      <c r="B2695" s="46" t="s">
        <v>1661</v>
      </c>
      <c r="C2695" s="46" t="s">
        <v>1662</v>
      </c>
      <c r="D2695" s="58" t="s">
        <v>178</v>
      </c>
      <c r="E2695" s="61" t="s">
        <v>280</v>
      </c>
      <c r="F2695" s="60"/>
      <c r="G2695" s="61" t="s">
        <v>280</v>
      </c>
      <c r="H2695" s="68"/>
      <c r="I2695" s="69"/>
      <c r="J2695" s="68"/>
      <c r="K2695" s="60"/>
      <c r="L2695" s="68"/>
    </row>
    <row r="2696" spans="1:12" ht="38.25" outlineLevel="1" x14ac:dyDescent="0.2">
      <c r="A2696" s="57"/>
      <c r="B2696" s="46" t="s">
        <v>1663</v>
      </c>
      <c r="C2696" s="46" t="s">
        <v>1664</v>
      </c>
      <c r="D2696" s="58" t="s">
        <v>178</v>
      </c>
      <c r="E2696" s="61" t="s">
        <v>280</v>
      </c>
      <c r="F2696" s="60"/>
      <c r="G2696" s="61" t="s">
        <v>280</v>
      </c>
      <c r="H2696" s="68"/>
      <c r="I2696" s="69"/>
      <c r="J2696" s="68"/>
      <c r="K2696" s="60"/>
      <c r="L2696" s="68"/>
    </row>
    <row r="2697" spans="1:12" x14ac:dyDescent="0.2">
      <c r="A2697" s="57"/>
      <c r="B2697" s="57"/>
      <c r="C2697" s="80" t="s">
        <v>180</v>
      </c>
      <c r="D2697" s="81"/>
      <c r="E2697" s="81"/>
      <c r="F2697" s="81"/>
      <c r="G2697" s="81"/>
      <c r="H2697" s="81"/>
      <c r="I2697" s="81"/>
      <c r="J2697" s="81"/>
      <c r="K2697" s="81"/>
      <c r="L2697" s="82">
        <v>131948.89000000001</v>
      </c>
    </row>
    <row r="2698" spans="1:12" ht="51" x14ac:dyDescent="0.2">
      <c r="A2698" s="57" t="s">
        <v>1665</v>
      </c>
      <c r="B2698" s="46" t="s">
        <v>1666</v>
      </c>
      <c r="C2698" s="46" t="s">
        <v>1667</v>
      </c>
      <c r="D2698" s="58" t="s">
        <v>269</v>
      </c>
      <c r="E2698" s="83">
        <v>0</v>
      </c>
      <c r="F2698" s="60"/>
      <c r="G2698" s="83">
        <v>0</v>
      </c>
      <c r="H2698" s="70">
        <v>205.92</v>
      </c>
      <c r="I2698" s="95">
        <v>1.3</v>
      </c>
      <c r="J2698" s="70">
        <v>267.7</v>
      </c>
      <c r="K2698" s="60"/>
      <c r="L2698" s="68"/>
    </row>
    <row r="2699" spans="1:12" x14ac:dyDescent="0.2">
      <c r="A2699" s="57"/>
      <c r="B2699" s="57"/>
      <c r="C2699" s="145" t="s">
        <v>1668</v>
      </c>
      <c r="D2699" s="145"/>
      <c r="E2699" s="145"/>
      <c r="F2699" s="145"/>
      <c r="G2699" s="145"/>
      <c r="H2699" s="145"/>
      <c r="I2699" s="145"/>
      <c r="J2699" s="145"/>
      <c r="K2699" s="145"/>
      <c r="L2699" s="145"/>
    </row>
    <row r="2700" spans="1:12" ht="38.25" x14ac:dyDescent="0.2">
      <c r="A2700" s="57" t="s">
        <v>1669</v>
      </c>
      <c r="B2700" s="46" t="s">
        <v>1670</v>
      </c>
      <c r="C2700" s="46" t="s">
        <v>1671</v>
      </c>
      <c r="D2700" s="58" t="s">
        <v>243</v>
      </c>
      <c r="E2700" s="83">
        <v>0</v>
      </c>
      <c r="F2700" s="60"/>
      <c r="G2700" s="83">
        <v>0</v>
      </c>
      <c r="H2700" s="70">
        <v>1034.28</v>
      </c>
      <c r="I2700" s="76">
        <v>1.62</v>
      </c>
      <c r="J2700" s="70">
        <v>1675.53</v>
      </c>
      <c r="K2700" s="60"/>
      <c r="L2700" s="68"/>
    </row>
    <row r="2701" spans="1:12" x14ac:dyDescent="0.2">
      <c r="A2701" s="57"/>
      <c r="B2701" s="57"/>
      <c r="C2701" s="145" t="s">
        <v>1672</v>
      </c>
      <c r="D2701" s="145"/>
      <c r="E2701" s="145"/>
      <c r="F2701" s="145"/>
      <c r="G2701" s="145"/>
      <c r="H2701" s="145"/>
      <c r="I2701" s="145"/>
      <c r="J2701" s="145"/>
      <c r="K2701" s="145"/>
      <c r="L2701" s="145"/>
    </row>
    <row r="2702" spans="1:12" ht="114.75" x14ac:dyDescent="0.2">
      <c r="A2702" s="57" t="s">
        <v>1673</v>
      </c>
      <c r="B2702" s="46" t="s">
        <v>1674</v>
      </c>
      <c r="C2702" s="46" t="s">
        <v>1675</v>
      </c>
      <c r="D2702" s="58" t="s">
        <v>243</v>
      </c>
      <c r="E2702" s="83">
        <v>100</v>
      </c>
      <c r="F2702" s="60"/>
      <c r="G2702" s="66">
        <v>55.73</v>
      </c>
      <c r="H2702" s="70">
        <v>8656.66</v>
      </c>
      <c r="I2702" s="76">
        <v>1.1599999999999999</v>
      </c>
      <c r="J2702" s="70">
        <v>10041.73</v>
      </c>
      <c r="K2702" s="60"/>
      <c r="L2702" s="71">
        <v>559625.61</v>
      </c>
    </row>
    <row r="2703" spans="1:12" x14ac:dyDescent="0.2">
      <c r="A2703" s="57"/>
      <c r="B2703" s="57"/>
      <c r="C2703" s="145" t="s">
        <v>1676</v>
      </c>
      <c r="D2703" s="145"/>
      <c r="E2703" s="145"/>
      <c r="F2703" s="145"/>
      <c r="G2703" s="145"/>
      <c r="H2703" s="145"/>
      <c r="I2703" s="145"/>
      <c r="J2703" s="145"/>
      <c r="K2703" s="145"/>
      <c r="L2703" s="145"/>
    </row>
    <row r="2704" spans="1:12" ht="38.25" x14ac:dyDescent="0.2">
      <c r="A2704" s="57" t="s">
        <v>1677</v>
      </c>
      <c r="B2704" s="46" t="s">
        <v>1678</v>
      </c>
      <c r="C2704" s="46" t="s">
        <v>1664</v>
      </c>
      <c r="D2704" s="58" t="s">
        <v>178</v>
      </c>
      <c r="E2704" s="83">
        <v>0</v>
      </c>
      <c r="F2704" s="60"/>
      <c r="G2704" s="83">
        <v>0</v>
      </c>
      <c r="H2704" s="71">
        <v>281075.08</v>
      </c>
      <c r="I2704" s="76">
        <v>1.1599999999999999</v>
      </c>
      <c r="J2704" s="71">
        <v>326047.09000000003</v>
      </c>
      <c r="K2704" s="60"/>
      <c r="L2704" s="68"/>
    </row>
    <row r="2705" spans="1:12" x14ac:dyDescent="0.2">
      <c r="A2705" s="57"/>
      <c r="B2705" s="57"/>
      <c r="C2705" s="145" t="s">
        <v>1679</v>
      </c>
      <c r="D2705" s="145"/>
      <c r="E2705" s="145"/>
      <c r="F2705" s="145"/>
      <c r="G2705" s="145"/>
      <c r="H2705" s="145"/>
      <c r="I2705" s="145"/>
      <c r="J2705" s="145"/>
      <c r="K2705" s="145"/>
      <c r="L2705" s="145"/>
    </row>
    <row r="2706" spans="1:12" outlineLevel="1" x14ac:dyDescent="0.2">
      <c r="A2706" s="57"/>
      <c r="B2706" s="57"/>
      <c r="C2706" s="57" t="s">
        <v>181</v>
      </c>
      <c r="D2706" s="57"/>
      <c r="E2706" s="57"/>
      <c r="F2706" s="57"/>
      <c r="G2706" s="57"/>
      <c r="H2706" s="57"/>
      <c r="I2706" s="57"/>
      <c r="J2706" s="57"/>
      <c r="K2706" s="57"/>
      <c r="L2706" s="71">
        <v>110660.49</v>
      </c>
    </row>
    <row r="2707" spans="1:12" ht="25.5" outlineLevel="1" x14ac:dyDescent="0.2">
      <c r="A2707" s="57"/>
      <c r="B2707" s="46" t="s">
        <v>285</v>
      </c>
      <c r="C2707" s="46" t="s">
        <v>286</v>
      </c>
      <c r="D2707" s="62" t="s">
        <v>184</v>
      </c>
      <c r="E2707" s="83">
        <v>93</v>
      </c>
      <c r="F2707" s="84"/>
      <c r="G2707" s="83">
        <v>93</v>
      </c>
      <c r="H2707" s="57"/>
      <c r="I2707" s="57"/>
      <c r="J2707" s="57"/>
      <c r="K2707" s="57"/>
      <c r="L2707" s="71">
        <v>102914.26</v>
      </c>
    </row>
    <row r="2708" spans="1:12" ht="25.5" outlineLevel="1" x14ac:dyDescent="0.2">
      <c r="A2708" s="57"/>
      <c r="B2708" s="46" t="s">
        <v>287</v>
      </c>
      <c r="C2708" s="46" t="s">
        <v>288</v>
      </c>
      <c r="D2708" s="62" t="s">
        <v>184</v>
      </c>
      <c r="E2708" s="83">
        <v>62</v>
      </c>
      <c r="F2708" s="84"/>
      <c r="G2708" s="83">
        <v>62</v>
      </c>
      <c r="H2708" s="57"/>
      <c r="I2708" s="57"/>
      <c r="J2708" s="57"/>
      <c r="K2708" s="57"/>
      <c r="L2708" s="70">
        <v>68609.5</v>
      </c>
    </row>
    <row r="2709" spans="1:12" x14ac:dyDescent="0.2">
      <c r="A2709" s="85"/>
      <c r="B2709" s="85"/>
      <c r="C2709" s="86" t="s">
        <v>187</v>
      </c>
      <c r="D2709" s="85"/>
      <c r="E2709" s="85"/>
      <c r="F2709" s="85"/>
      <c r="G2709" s="85"/>
      <c r="H2709" s="85"/>
      <c r="I2709" s="85"/>
      <c r="J2709" s="88">
        <v>1548713.91</v>
      </c>
      <c r="K2709" s="85"/>
      <c r="L2709" s="88">
        <v>863098.26</v>
      </c>
    </row>
    <row r="2710" spans="1:12" ht="38.25" x14ac:dyDescent="0.2">
      <c r="A2710" s="57" t="s">
        <v>1680</v>
      </c>
      <c r="B2710" s="46" t="s">
        <v>1681</v>
      </c>
      <c r="C2710" s="46" t="s">
        <v>1682</v>
      </c>
      <c r="D2710" s="58" t="s">
        <v>198</v>
      </c>
      <c r="E2710" s="59">
        <v>0.5242</v>
      </c>
      <c r="F2710" s="60"/>
      <c r="G2710" s="59">
        <v>0.5242</v>
      </c>
      <c r="H2710" s="57"/>
      <c r="I2710" s="57"/>
      <c r="J2710" s="57"/>
      <c r="K2710" s="57"/>
      <c r="L2710" s="57"/>
    </row>
    <row r="2711" spans="1:12" x14ac:dyDescent="0.2">
      <c r="A2711" s="57"/>
      <c r="B2711" s="57"/>
      <c r="C2711" s="145" t="s">
        <v>1683</v>
      </c>
      <c r="D2711" s="145"/>
      <c r="E2711" s="145"/>
      <c r="F2711" s="145"/>
      <c r="G2711" s="145"/>
      <c r="H2711" s="145"/>
      <c r="I2711" s="145"/>
      <c r="J2711" s="145"/>
      <c r="K2711" s="145"/>
      <c r="L2711" s="145"/>
    </row>
    <row r="2712" spans="1:12" x14ac:dyDescent="0.2">
      <c r="A2712" s="57"/>
      <c r="B2712" s="61" t="s">
        <v>22</v>
      </c>
      <c r="C2712" s="57" t="s">
        <v>161</v>
      </c>
      <c r="D2712" s="62" t="s">
        <v>162</v>
      </c>
      <c r="E2712" s="57"/>
      <c r="F2712" s="57"/>
      <c r="G2712" s="63">
        <v>10.190448</v>
      </c>
      <c r="H2712" s="57"/>
      <c r="I2712" s="57"/>
      <c r="J2712" s="57"/>
      <c r="K2712" s="57"/>
      <c r="L2712" s="72">
        <v>3757.32</v>
      </c>
    </row>
    <row r="2713" spans="1:12" outlineLevel="1" x14ac:dyDescent="0.2">
      <c r="A2713" s="57"/>
      <c r="B2713" s="46" t="s">
        <v>163</v>
      </c>
      <c r="C2713" s="65" t="s">
        <v>164</v>
      </c>
      <c r="D2713" s="58" t="s">
        <v>162</v>
      </c>
      <c r="E2713" s="66">
        <v>19.440000000000001</v>
      </c>
      <c r="F2713" s="60"/>
      <c r="G2713" s="67">
        <v>10.190448</v>
      </c>
      <c r="H2713" s="68"/>
      <c r="I2713" s="69"/>
      <c r="J2713" s="70">
        <v>368.71</v>
      </c>
      <c r="K2713" s="60"/>
      <c r="L2713" s="70">
        <v>3757.32</v>
      </c>
    </row>
    <row r="2714" spans="1:12" outlineLevel="1" x14ac:dyDescent="0.2">
      <c r="A2714" s="57"/>
      <c r="B2714" s="57"/>
      <c r="C2714" s="145" t="s">
        <v>1684</v>
      </c>
      <c r="D2714" s="145"/>
      <c r="E2714" s="145"/>
      <c r="F2714" s="145"/>
      <c r="G2714" s="145"/>
      <c r="H2714" s="145"/>
      <c r="I2714" s="145"/>
      <c r="J2714" s="145"/>
      <c r="K2714" s="145"/>
      <c r="L2714" s="145"/>
    </row>
    <row r="2715" spans="1:12" x14ac:dyDescent="0.2">
      <c r="A2715" s="57"/>
      <c r="B2715" s="61" t="s">
        <v>23</v>
      </c>
      <c r="C2715" s="57" t="s">
        <v>166</v>
      </c>
      <c r="D2715" s="57"/>
      <c r="E2715" s="57"/>
      <c r="F2715" s="57"/>
      <c r="G2715" s="57"/>
      <c r="H2715" s="57"/>
      <c r="I2715" s="57"/>
      <c r="J2715" s="57"/>
      <c r="K2715" s="57"/>
      <c r="L2715" s="72">
        <v>49.02</v>
      </c>
    </row>
    <row r="2716" spans="1:12" x14ac:dyDescent="0.2">
      <c r="A2716" s="57"/>
      <c r="B2716" s="61"/>
      <c r="C2716" s="73" t="s">
        <v>167</v>
      </c>
      <c r="D2716" s="74" t="s">
        <v>162</v>
      </c>
      <c r="E2716" s="57"/>
      <c r="F2716" s="57"/>
      <c r="G2716" s="75">
        <v>9.4355999999999995E-2</v>
      </c>
      <c r="H2716" s="57"/>
      <c r="I2716" s="57"/>
      <c r="J2716" s="57"/>
      <c r="K2716" s="57"/>
      <c r="L2716" s="72">
        <v>38.200000000000003</v>
      </c>
    </row>
    <row r="2717" spans="1:12" ht="38.25" outlineLevel="1" x14ac:dyDescent="0.2">
      <c r="A2717" s="57"/>
      <c r="B2717" s="46" t="s">
        <v>168</v>
      </c>
      <c r="C2717" s="46" t="s">
        <v>169</v>
      </c>
      <c r="D2717" s="58" t="s">
        <v>170</v>
      </c>
      <c r="E2717" s="66">
        <v>0.04</v>
      </c>
      <c r="F2717" s="60"/>
      <c r="G2717" s="67">
        <v>2.0968000000000001E-2</v>
      </c>
      <c r="H2717" s="70">
        <v>37.32</v>
      </c>
      <c r="I2717" s="76">
        <v>1.53</v>
      </c>
      <c r="J2717" s="70">
        <v>57.1</v>
      </c>
      <c r="K2717" s="60"/>
      <c r="L2717" s="70">
        <v>1.2</v>
      </c>
    </row>
    <row r="2718" spans="1:12" outlineLevel="1" x14ac:dyDescent="0.2">
      <c r="A2718" s="57"/>
      <c r="B2718" s="57"/>
      <c r="C2718" s="145" t="s">
        <v>1685</v>
      </c>
      <c r="D2718" s="145"/>
      <c r="E2718" s="145"/>
      <c r="F2718" s="145"/>
      <c r="G2718" s="145"/>
      <c r="H2718" s="145"/>
      <c r="I2718" s="145"/>
      <c r="J2718" s="145"/>
      <c r="K2718" s="145"/>
      <c r="L2718" s="145"/>
    </row>
    <row r="2719" spans="1:12" outlineLevel="1" x14ac:dyDescent="0.2">
      <c r="A2719" s="57"/>
      <c r="B2719" s="46" t="s">
        <v>172</v>
      </c>
      <c r="C2719" s="65" t="s">
        <v>173</v>
      </c>
      <c r="D2719" s="58" t="s">
        <v>162</v>
      </c>
      <c r="E2719" s="66">
        <v>0.04</v>
      </c>
      <c r="F2719" s="60"/>
      <c r="G2719" s="67">
        <v>2.0968000000000001E-2</v>
      </c>
      <c r="H2719" s="68"/>
      <c r="I2719" s="69"/>
      <c r="J2719" s="70">
        <v>368.71</v>
      </c>
      <c r="K2719" s="60"/>
      <c r="L2719" s="70">
        <v>7.73</v>
      </c>
    </row>
    <row r="2720" spans="1:12" outlineLevel="1" x14ac:dyDescent="0.2">
      <c r="A2720" s="57"/>
      <c r="B2720" s="57"/>
      <c r="C2720" s="145" t="s">
        <v>1686</v>
      </c>
      <c r="D2720" s="145"/>
      <c r="E2720" s="145"/>
      <c r="F2720" s="145"/>
      <c r="G2720" s="145"/>
      <c r="H2720" s="145"/>
      <c r="I2720" s="145"/>
      <c r="J2720" s="145"/>
      <c r="K2720" s="145"/>
      <c r="L2720" s="145"/>
    </row>
    <row r="2721" spans="1:12" ht="25.5" outlineLevel="1" x14ac:dyDescent="0.2">
      <c r="A2721" s="57"/>
      <c r="B2721" s="46" t="s">
        <v>254</v>
      </c>
      <c r="C2721" s="46" t="s">
        <v>255</v>
      </c>
      <c r="D2721" s="58" t="s">
        <v>170</v>
      </c>
      <c r="E2721" s="66">
        <v>0.14000000000000001</v>
      </c>
      <c r="F2721" s="60"/>
      <c r="G2721" s="67">
        <v>7.3387999999999995E-2</v>
      </c>
      <c r="H2721" s="68"/>
      <c r="I2721" s="69"/>
      <c r="J2721" s="70">
        <v>651.66999999999996</v>
      </c>
      <c r="K2721" s="60"/>
      <c r="L2721" s="70">
        <v>47.82</v>
      </c>
    </row>
    <row r="2722" spans="1:12" outlineLevel="1" x14ac:dyDescent="0.2">
      <c r="A2722" s="57"/>
      <c r="B2722" s="57"/>
      <c r="C2722" s="145" t="s">
        <v>1687</v>
      </c>
      <c r="D2722" s="145"/>
      <c r="E2722" s="145"/>
      <c r="F2722" s="145"/>
      <c r="G2722" s="145"/>
      <c r="H2722" s="145"/>
      <c r="I2722" s="145"/>
      <c r="J2722" s="145"/>
      <c r="K2722" s="145"/>
      <c r="L2722" s="145"/>
    </row>
    <row r="2723" spans="1:12" outlineLevel="1" x14ac:dyDescent="0.2">
      <c r="A2723" s="57"/>
      <c r="B2723" s="46" t="s">
        <v>257</v>
      </c>
      <c r="C2723" s="65" t="s">
        <v>258</v>
      </c>
      <c r="D2723" s="58" t="s">
        <v>162</v>
      </c>
      <c r="E2723" s="66">
        <v>0.14000000000000001</v>
      </c>
      <c r="F2723" s="60"/>
      <c r="G2723" s="67">
        <v>7.3387999999999995E-2</v>
      </c>
      <c r="H2723" s="68"/>
      <c r="I2723" s="69"/>
      <c r="J2723" s="70">
        <v>415.19</v>
      </c>
      <c r="K2723" s="60"/>
      <c r="L2723" s="70">
        <v>30.47</v>
      </c>
    </row>
    <row r="2724" spans="1:12" outlineLevel="1" x14ac:dyDescent="0.2">
      <c r="A2724" s="57"/>
      <c r="B2724" s="57"/>
      <c r="C2724" s="145" t="s">
        <v>1688</v>
      </c>
      <c r="D2724" s="145"/>
      <c r="E2724" s="145"/>
      <c r="F2724" s="145"/>
      <c r="G2724" s="145"/>
      <c r="H2724" s="145"/>
      <c r="I2724" s="145"/>
      <c r="J2724" s="145"/>
      <c r="K2724" s="145"/>
      <c r="L2724" s="145"/>
    </row>
    <row r="2725" spans="1:12" x14ac:dyDescent="0.2">
      <c r="A2725" s="57"/>
      <c r="B2725" s="61" t="s">
        <v>25</v>
      </c>
      <c r="C2725" s="57" t="s">
        <v>175</v>
      </c>
      <c r="D2725" s="57"/>
      <c r="E2725" s="57"/>
      <c r="F2725" s="57"/>
      <c r="G2725" s="57"/>
      <c r="H2725" s="57"/>
      <c r="I2725" s="57"/>
      <c r="J2725" s="57"/>
      <c r="K2725" s="57"/>
      <c r="L2725" s="72">
        <v>6837.58</v>
      </c>
    </row>
    <row r="2726" spans="1:12" ht="38.25" outlineLevel="1" x14ac:dyDescent="0.2">
      <c r="A2726" s="57"/>
      <c r="B2726" s="46" t="s">
        <v>1365</v>
      </c>
      <c r="C2726" s="46" t="s">
        <v>1366</v>
      </c>
      <c r="D2726" s="58" t="s">
        <v>276</v>
      </c>
      <c r="E2726" s="66">
        <v>42.45</v>
      </c>
      <c r="F2726" s="60"/>
      <c r="G2726" s="79">
        <v>22.252289999999999</v>
      </c>
      <c r="H2726" s="70">
        <v>241.35</v>
      </c>
      <c r="I2726" s="76">
        <v>1.1100000000000001</v>
      </c>
      <c r="J2726" s="70">
        <v>267.89999999999998</v>
      </c>
      <c r="K2726" s="60"/>
      <c r="L2726" s="70">
        <v>5961.39</v>
      </c>
    </row>
    <row r="2727" spans="1:12" outlineLevel="1" x14ac:dyDescent="0.2">
      <c r="A2727" s="57"/>
      <c r="B2727" s="57"/>
      <c r="C2727" s="145" t="s">
        <v>1689</v>
      </c>
      <c r="D2727" s="145"/>
      <c r="E2727" s="145"/>
      <c r="F2727" s="145"/>
      <c r="G2727" s="145"/>
      <c r="H2727" s="145"/>
      <c r="I2727" s="145"/>
      <c r="J2727" s="145"/>
      <c r="K2727" s="145"/>
      <c r="L2727" s="145"/>
    </row>
    <row r="2728" spans="1:12" outlineLevel="1" x14ac:dyDescent="0.2">
      <c r="A2728" s="57"/>
      <c r="B2728" s="46" t="s">
        <v>1372</v>
      </c>
      <c r="C2728" s="46" t="s">
        <v>1373</v>
      </c>
      <c r="D2728" s="58" t="s">
        <v>226</v>
      </c>
      <c r="E2728" s="83">
        <v>4</v>
      </c>
      <c r="F2728" s="60"/>
      <c r="G2728" s="59">
        <v>2.0968</v>
      </c>
      <c r="H2728" s="70">
        <v>369.8</v>
      </c>
      <c r="I2728" s="76">
        <v>1.1299999999999999</v>
      </c>
      <c r="J2728" s="70">
        <v>417.87</v>
      </c>
      <c r="K2728" s="60"/>
      <c r="L2728" s="70">
        <v>876.19</v>
      </c>
    </row>
    <row r="2729" spans="1:12" outlineLevel="1" x14ac:dyDescent="0.2">
      <c r="A2729" s="57"/>
      <c r="B2729" s="57"/>
      <c r="C2729" s="145" t="s">
        <v>1690</v>
      </c>
      <c r="D2729" s="145"/>
      <c r="E2729" s="145"/>
      <c r="F2729" s="145"/>
      <c r="G2729" s="145"/>
      <c r="H2729" s="145"/>
      <c r="I2729" s="145"/>
      <c r="J2729" s="145"/>
      <c r="K2729" s="145"/>
      <c r="L2729" s="145"/>
    </row>
    <row r="2730" spans="1:12" outlineLevel="1" x14ac:dyDescent="0.2">
      <c r="A2730" s="57"/>
      <c r="B2730" s="46" t="s">
        <v>1691</v>
      </c>
      <c r="C2730" s="46" t="s">
        <v>1692</v>
      </c>
      <c r="D2730" s="58" t="s">
        <v>1121</v>
      </c>
      <c r="E2730" s="61" t="s">
        <v>280</v>
      </c>
      <c r="F2730" s="60"/>
      <c r="G2730" s="61" t="s">
        <v>280</v>
      </c>
      <c r="H2730" s="68"/>
      <c r="I2730" s="69"/>
      <c r="J2730" s="68"/>
      <c r="K2730" s="60"/>
      <c r="L2730" s="68"/>
    </row>
    <row r="2731" spans="1:12" x14ac:dyDescent="0.2">
      <c r="A2731" s="57"/>
      <c r="B2731" s="57"/>
      <c r="C2731" s="80" t="s">
        <v>180</v>
      </c>
      <c r="D2731" s="81"/>
      <c r="E2731" s="81"/>
      <c r="F2731" s="81"/>
      <c r="G2731" s="81"/>
      <c r="H2731" s="81"/>
      <c r="I2731" s="81"/>
      <c r="J2731" s="81"/>
      <c r="K2731" s="81"/>
      <c r="L2731" s="89">
        <v>10682.12</v>
      </c>
    </row>
    <row r="2732" spans="1:12" ht="51" x14ac:dyDescent="0.2">
      <c r="A2732" s="57" t="s">
        <v>1693</v>
      </c>
      <c r="B2732" s="46" t="s">
        <v>1694</v>
      </c>
      <c r="C2732" s="46" t="s">
        <v>1695</v>
      </c>
      <c r="D2732" s="58" t="s">
        <v>1370</v>
      </c>
      <c r="E2732" s="100">
        <v>9.5361942000000006</v>
      </c>
      <c r="F2732" s="60"/>
      <c r="G2732" s="67">
        <v>4.9988729999999997</v>
      </c>
      <c r="H2732" s="70">
        <v>326.12</v>
      </c>
      <c r="I2732" s="76">
        <v>1.1299999999999999</v>
      </c>
      <c r="J2732" s="70">
        <v>368.52</v>
      </c>
      <c r="K2732" s="60"/>
      <c r="L2732" s="70">
        <v>1842.18</v>
      </c>
    </row>
    <row r="2733" spans="1:12" x14ac:dyDescent="0.2">
      <c r="A2733" s="57"/>
      <c r="B2733" s="57"/>
      <c r="C2733" s="145" t="s">
        <v>1696</v>
      </c>
      <c r="D2733" s="145"/>
      <c r="E2733" s="145"/>
      <c r="F2733" s="145"/>
      <c r="G2733" s="145"/>
      <c r="H2733" s="145"/>
      <c r="I2733" s="145"/>
      <c r="J2733" s="145"/>
      <c r="K2733" s="145"/>
      <c r="L2733" s="145"/>
    </row>
    <row r="2734" spans="1:12" ht="25.5" x14ac:dyDescent="0.2">
      <c r="A2734" s="57" t="s">
        <v>1697</v>
      </c>
      <c r="B2734" s="46" t="s">
        <v>1698</v>
      </c>
      <c r="C2734" s="46" t="s">
        <v>1699</v>
      </c>
      <c r="D2734" s="58" t="s">
        <v>1121</v>
      </c>
      <c r="E2734" s="83">
        <v>100</v>
      </c>
      <c r="F2734" s="60"/>
      <c r="G2734" s="66">
        <v>52.42</v>
      </c>
      <c r="H2734" s="70">
        <v>239.56</v>
      </c>
      <c r="I2734" s="76">
        <v>1.41</v>
      </c>
      <c r="J2734" s="70">
        <v>337.78</v>
      </c>
      <c r="K2734" s="60"/>
      <c r="L2734" s="70">
        <v>17706.43</v>
      </c>
    </row>
    <row r="2735" spans="1:12" x14ac:dyDescent="0.2">
      <c r="A2735" s="57"/>
      <c r="B2735" s="57"/>
      <c r="C2735" s="145" t="s">
        <v>1700</v>
      </c>
      <c r="D2735" s="145"/>
      <c r="E2735" s="145"/>
      <c r="F2735" s="145"/>
      <c r="G2735" s="145"/>
      <c r="H2735" s="145"/>
      <c r="I2735" s="145"/>
      <c r="J2735" s="145"/>
      <c r="K2735" s="145"/>
      <c r="L2735" s="145"/>
    </row>
    <row r="2736" spans="1:12" outlineLevel="1" x14ac:dyDescent="0.2">
      <c r="A2736" s="57"/>
      <c r="B2736" s="57"/>
      <c r="C2736" s="57" t="s">
        <v>181</v>
      </c>
      <c r="D2736" s="57"/>
      <c r="E2736" s="57"/>
      <c r="F2736" s="57"/>
      <c r="G2736" s="57"/>
      <c r="H2736" s="57"/>
      <c r="I2736" s="57"/>
      <c r="J2736" s="57"/>
      <c r="K2736" s="57"/>
      <c r="L2736" s="70">
        <v>3795.52</v>
      </c>
    </row>
    <row r="2737" spans="1:12" outlineLevel="1" x14ac:dyDescent="0.2">
      <c r="A2737" s="57"/>
      <c r="B2737" s="46" t="s">
        <v>476</v>
      </c>
      <c r="C2737" s="46" t="s">
        <v>477</v>
      </c>
      <c r="D2737" s="62" t="s">
        <v>184</v>
      </c>
      <c r="E2737" s="83">
        <v>108</v>
      </c>
      <c r="F2737" s="84"/>
      <c r="G2737" s="83">
        <v>108</v>
      </c>
      <c r="H2737" s="57"/>
      <c r="I2737" s="57"/>
      <c r="J2737" s="57"/>
      <c r="K2737" s="57"/>
      <c r="L2737" s="70">
        <v>4099.16</v>
      </c>
    </row>
    <row r="2738" spans="1:12" outlineLevel="1" x14ac:dyDescent="0.2">
      <c r="A2738" s="57"/>
      <c r="B2738" s="46" t="s">
        <v>478</v>
      </c>
      <c r="C2738" s="46" t="s">
        <v>479</v>
      </c>
      <c r="D2738" s="62" t="s">
        <v>184</v>
      </c>
      <c r="E2738" s="83">
        <v>55</v>
      </c>
      <c r="F2738" s="84"/>
      <c r="G2738" s="83">
        <v>55</v>
      </c>
      <c r="H2738" s="57"/>
      <c r="I2738" s="57"/>
      <c r="J2738" s="57"/>
      <c r="K2738" s="57"/>
      <c r="L2738" s="70">
        <v>2087.54</v>
      </c>
    </row>
    <row r="2739" spans="1:12" x14ac:dyDescent="0.2">
      <c r="A2739" s="85"/>
      <c r="B2739" s="85"/>
      <c r="C2739" s="86" t="s">
        <v>187</v>
      </c>
      <c r="D2739" s="85"/>
      <c r="E2739" s="85"/>
      <c r="F2739" s="85"/>
      <c r="G2739" s="85"/>
      <c r="H2739" s="85"/>
      <c r="I2739" s="85"/>
      <c r="J2739" s="87">
        <v>69472.399999999994</v>
      </c>
      <c r="K2739" s="85"/>
      <c r="L2739" s="87">
        <v>36417.43</v>
      </c>
    </row>
    <row r="2740" spans="1:12" ht="63.75" x14ac:dyDescent="0.2">
      <c r="A2740" s="57" t="s">
        <v>1701</v>
      </c>
      <c r="B2740" s="46" t="s">
        <v>1702</v>
      </c>
      <c r="C2740" s="46" t="s">
        <v>1703</v>
      </c>
      <c r="D2740" s="58" t="s">
        <v>160</v>
      </c>
      <c r="E2740" s="59">
        <v>0.35170000000000001</v>
      </c>
      <c r="F2740" s="60"/>
      <c r="G2740" s="59">
        <v>0.35170000000000001</v>
      </c>
      <c r="H2740" s="57"/>
      <c r="I2740" s="57"/>
      <c r="J2740" s="57"/>
      <c r="K2740" s="57"/>
      <c r="L2740" s="57"/>
    </row>
    <row r="2741" spans="1:12" x14ac:dyDescent="0.2">
      <c r="A2741" s="57"/>
      <c r="B2741" s="61" t="s">
        <v>22</v>
      </c>
      <c r="C2741" s="57" t="s">
        <v>161</v>
      </c>
      <c r="D2741" s="62" t="s">
        <v>162</v>
      </c>
      <c r="E2741" s="57"/>
      <c r="F2741" s="57"/>
      <c r="G2741" s="63">
        <v>58.973056</v>
      </c>
      <c r="H2741" s="57"/>
      <c r="I2741" s="57"/>
      <c r="J2741" s="57"/>
      <c r="K2741" s="57"/>
      <c r="L2741" s="72">
        <v>23114.49</v>
      </c>
    </row>
    <row r="2742" spans="1:12" outlineLevel="1" x14ac:dyDescent="0.2">
      <c r="A2742" s="57"/>
      <c r="B2742" s="46" t="s">
        <v>864</v>
      </c>
      <c r="C2742" s="65" t="s">
        <v>865</v>
      </c>
      <c r="D2742" s="58" t="s">
        <v>162</v>
      </c>
      <c r="E2742" s="66">
        <v>167.68</v>
      </c>
      <c r="F2742" s="60"/>
      <c r="G2742" s="67">
        <v>58.973056</v>
      </c>
      <c r="H2742" s="68"/>
      <c r="I2742" s="69"/>
      <c r="J2742" s="70">
        <v>391.95</v>
      </c>
      <c r="K2742" s="60"/>
      <c r="L2742" s="70">
        <v>23114.49</v>
      </c>
    </row>
    <row r="2743" spans="1:12" outlineLevel="1" x14ac:dyDescent="0.2">
      <c r="A2743" s="57"/>
      <c r="B2743" s="57"/>
      <c r="C2743" s="145" t="s">
        <v>1704</v>
      </c>
      <c r="D2743" s="145"/>
      <c r="E2743" s="145"/>
      <c r="F2743" s="145"/>
      <c r="G2743" s="145"/>
      <c r="H2743" s="145"/>
      <c r="I2743" s="145"/>
      <c r="J2743" s="145"/>
      <c r="K2743" s="145"/>
      <c r="L2743" s="145"/>
    </row>
    <row r="2744" spans="1:12" x14ac:dyDescent="0.2">
      <c r="A2744" s="57"/>
      <c r="B2744" s="61" t="s">
        <v>23</v>
      </c>
      <c r="C2744" s="57" t="s">
        <v>166</v>
      </c>
      <c r="D2744" s="57"/>
      <c r="E2744" s="57"/>
      <c r="F2744" s="57"/>
      <c r="G2744" s="57"/>
      <c r="H2744" s="57"/>
      <c r="I2744" s="57"/>
      <c r="J2744" s="57"/>
      <c r="K2744" s="57"/>
      <c r="L2744" s="72">
        <v>11.53</v>
      </c>
    </row>
    <row r="2745" spans="1:12" x14ac:dyDescent="0.2">
      <c r="A2745" s="57"/>
      <c r="B2745" s="61"/>
      <c r="C2745" s="73" t="s">
        <v>167</v>
      </c>
      <c r="D2745" s="74" t="s">
        <v>162</v>
      </c>
      <c r="E2745" s="57"/>
      <c r="F2745" s="57"/>
      <c r="G2745" s="75">
        <v>4.9237999999999997E-2</v>
      </c>
      <c r="H2745" s="57"/>
      <c r="I2745" s="57"/>
      <c r="J2745" s="57"/>
      <c r="K2745" s="57"/>
      <c r="L2745" s="72">
        <v>18.920000000000002</v>
      </c>
    </row>
    <row r="2746" spans="1:12" ht="25.5" outlineLevel="1" x14ac:dyDescent="0.2">
      <c r="A2746" s="57"/>
      <c r="B2746" s="46" t="s">
        <v>1705</v>
      </c>
      <c r="C2746" s="46" t="s">
        <v>1706</v>
      </c>
      <c r="D2746" s="58" t="s">
        <v>170</v>
      </c>
      <c r="E2746" s="91">
        <v>1.7000000000000001E-2</v>
      </c>
      <c r="F2746" s="60"/>
      <c r="G2746" s="100">
        <v>5.9788999999999997E-3</v>
      </c>
      <c r="H2746" s="68"/>
      <c r="I2746" s="69"/>
      <c r="J2746" s="70">
        <v>465.57</v>
      </c>
      <c r="K2746" s="60"/>
      <c r="L2746" s="70">
        <v>2.78</v>
      </c>
    </row>
    <row r="2747" spans="1:12" outlineLevel="1" x14ac:dyDescent="0.2">
      <c r="A2747" s="57"/>
      <c r="B2747" s="57"/>
      <c r="C2747" s="145" t="s">
        <v>1707</v>
      </c>
      <c r="D2747" s="145"/>
      <c r="E2747" s="145"/>
      <c r="F2747" s="145"/>
      <c r="G2747" s="145"/>
      <c r="H2747" s="145"/>
      <c r="I2747" s="145"/>
      <c r="J2747" s="145"/>
      <c r="K2747" s="145"/>
      <c r="L2747" s="145"/>
    </row>
    <row r="2748" spans="1:12" outlineLevel="1" x14ac:dyDescent="0.2">
      <c r="A2748" s="57"/>
      <c r="B2748" s="46" t="s">
        <v>257</v>
      </c>
      <c r="C2748" s="65" t="s">
        <v>258</v>
      </c>
      <c r="D2748" s="58" t="s">
        <v>162</v>
      </c>
      <c r="E2748" s="91">
        <v>1.7000000000000001E-2</v>
      </c>
      <c r="F2748" s="60"/>
      <c r="G2748" s="100">
        <v>5.9788999999999997E-3</v>
      </c>
      <c r="H2748" s="68"/>
      <c r="I2748" s="69"/>
      <c r="J2748" s="70">
        <v>415.19</v>
      </c>
      <c r="K2748" s="60"/>
      <c r="L2748" s="70">
        <v>2.48</v>
      </c>
    </row>
    <row r="2749" spans="1:12" outlineLevel="1" x14ac:dyDescent="0.2">
      <c r="A2749" s="57"/>
      <c r="B2749" s="57"/>
      <c r="C2749" s="145" t="s">
        <v>1708</v>
      </c>
      <c r="D2749" s="145"/>
      <c r="E2749" s="145"/>
      <c r="F2749" s="145"/>
      <c r="G2749" s="145"/>
      <c r="H2749" s="145"/>
      <c r="I2749" s="145"/>
      <c r="J2749" s="145"/>
      <c r="K2749" s="145"/>
      <c r="L2749" s="145"/>
    </row>
    <row r="2750" spans="1:12" ht="38.25" outlineLevel="1" x14ac:dyDescent="0.2">
      <c r="A2750" s="57"/>
      <c r="B2750" s="46" t="s">
        <v>168</v>
      </c>
      <c r="C2750" s="46" t="s">
        <v>169</v>
      </c>
      <c r="D2750" s="58" t="s">
        <v>170</v>
      </c>
      <c r="E2750" s="91">
        <v>9.2999999999999999E-2</v>
      </c>
      <c r="F2750" s="60"/>
      <c r="G2750" s="100">
        <v>3.2708099999999997E-2</v>
      </c>
      <c r="H2750" s="70">
        <v>37.32</v>
      </c>
      <c r="I2750" s="76">
        <v>1.53</v>
      </c>
      <c r="J2750" s="70">
        <v>57.1</v>
      </c>
      <c r="K2750" s="60"/>
      <c r="L2750" s="70">
        <v>1.87</v>
      </c>
    </row>
    <row r="2751" spans="1:12" outlineLevel="1" x14ac:dyDescent="0.2">
      <c r="A2751" s="57"/>
      <c r="B2751" s="57"/>
      <c r="C2751" s="145" t="s">
        <v>1709</v>
      </c>
      <c r="D2751" s="145"/>
      <c r="E2751" s="145"/>
      <c r="F2751" s="145"/>
      <c r="G2751" s="145"/>
      <c r="H2751" s="145"/>
      <c r="I2751" s="145"/>
      <c r="J2751" s="145"/>
      <c r="K2751" s="145"/>
      <c r="L2751" s="145"/>
    </row>
    <row r="2752" spans="1:12" outlineLevel="1" x14ac:dyDescent="0.2">
      <c r="A2752" s="57"/>
      <c r="B2752" s="46" t="s">
        <v>172</v>
      </c>
      <c r="C2752" s="65" t="s">
        <v>173</v>
      </c>
      <c r="D2752" s="58" t="s">
        <v>162</v>
      </c>
      <c r="E2752" s="91">
        <v>9.2999999999999999E-2</v>
      </c>
      <c r="F2752" s="60"/>
      <c r="G2752" s="100">
        <v>3.2708099999999997E-2</v>
      </c>
      <c r="H2752" s="68"/>
      <c r="I2752" s="69"/>
      <c r="J2752" s="70">
        <v>368.71</v>
      </c>
      <c r="K2752" s="60"/>
      <c r="L2752" s="70">
        <v>12.06</v>
      </c>
    </row>
    <row r="2753" spans="1:12" outlineLevel="1" x14ac:dyDescent="0.2">
      <c r="A2753" s="57"/>
      <c r="B2753" s="57"/>
      <c r="C2753" s="145" t="s">
        <v>1710</v>
      </c>
      <c r="D2753" s="145"/>
      <c r="E2753" s="145"/>
      <c r="F2753" s="145"/>
      <c r="G2753" s="145"/>
      <c r="H2753" s="145"/>
      <c r="I2753" s="145"/>
      <c r="J2753" s="145"/>
      <c r="K2753" s="145"/>
      <c r="L2753" s="145"/>
    </row>
    <row r="2754" spans="1:12" ht="25.5" outlineLevel="1" x14ac:dyDescent="0.2">
      <c r="A2754" s="57"/>
      <c r="B2754" s="46" t="s">
        <v>254</v>
      </c>
      <c r="C2754" s="46" t="s">
        <v>255</v>
      </c>
      <c r="D2754" s="58" t="s">
        <v>170</v>
      </c>
      <c r="E2754" s="66">
        <v>0.03</v>
      </c>
      <c r="F2754" s="60"/>
      <c r="G2754" s="67">
        <v>1.0551E-2</v>
      </c>
      <c r="H2754" s="68"/>
      <c r="I2754" s="69"/>
      <c r="J2754" s="70">
        <v>651.66999999999996</v>
      </c>
      <c r="K2754" s="60"/>
      <c r="L2754" s="70">
        <v>6.88</v>
      </c>
    </row>
    <row r="2755" spans="1:12" outlineLevel="1" x14ac:dyDescent="0.2">
      <c r="A2755" s="57"/>
      <c r="B2755" s="57"/>
      <c r="C2755" s="145" t="s">
        <v>1711</v>
      </c>
      <c r="D2755" s="145"/>
      <c r="E2755" s="145"/>
      <c r="F2755" s="145"/>
      <c r="G2755" s="145"/>
      <c r="H2755" s="145"/>
      <c r="I2755" s="145"/>
      <c r="J2755" s="145"/>
      <c r="K2755" s="145"/>
      <c r="L2755" s="145"/>
    </row>
    <row r="2756" spans="1:12" outlineLevel="1" x14ac:dyDescent="0.2">
      <c r="A2756" s="57"/>
      <c r="B2756" s="46" t="s">
        <v>257</v>
      </c>
      <c r="C2756" s="65" t="s">
        <v>258</v>
      </c>
      <c r="D2756" s="58" t="s">
        <v>162</v>
      </c>
      <c r="E2756" s="66">
        <v>0.03</v>
      </c>
      <c r="F2756" s="60"/>
      <c r="G2756" s="67">
        <v>1.0551E-2</v>
      </c>
      <c r="H2756" s="68"/>
      <c r="I2756" s="69"/>
      <c r="J2756" s="70">
        <v>415.19</v>
      </c>
      <c r="K2756" s="60"/>
      <c r="L2756" s="70">
        <v>4.38</v>
      </c>
    </row>
    <row r="2757" spans="1:12" outlineLevel="1" x14ac:dyDescent="0.2">
      <c r="A2757" s="57"/>
      <c r="B2757" s="57"/>
      <c r="C2757" s="145" t="s">
        <v>1712</v>
      </c>
      <c r="D2757" s="145"/>
      <c r="E2757" s="145"/>
      <c r="F2757" s="145"/>
      <c r="G2757" s="145"/>
      <c r="H2757" s="145"/>
      <c r="I2757" s="145"/>
      <c r="J2757" s="145"/>
      <c r="K2757" s="145"/>
      <c r="L2757" s="145"/>
    </row>
    <row r="2758" spans="1:12" x14ac:dyDescent="0.2">
      <c r="A2758" s="57"/>
      <c r="B2758" s="61" t="s">
        <v>25</v>
      </c>
      <c r="C2758" s="57" t="s">
        <v>175</v>
      </c>
      <c r="D2758" s="57"/>
      <c r="E2758" s="57"/>
      <c r="F2758" s="57"/>
      <c r="G2758" s="57"/>
      <c r="H2758" s="57"/>
      <c r="I2758" s="57"/>
      <c r="J2758" s="57"/>
      <c r="K2758" s="57"/>
      <c r="L2758" s="72">
        <v>1369.87</v>
      </c>
    </row>
    <row r="2759" spans="1:12" outlineLevel="1" x14ac:dyDescent="0.2">
      <c r="A2759" s="57"/>
      <c r="B2759" s="46" t="s">
        <v>263</v>
      </c>
      <c r="C2759" s="46" t="s">
        <v>264</v>
      </c>
      <c r="D2759" s="58" t="s">
        <v>265</v>
      </c>
      <c r="E2759" s="91">
        <v>0.182</v>
      </c>
      <c r="F2759" s="60"/>
      <c r="G2759" s="100">
        <v>6.4009399999999994E-2</v>
      </c>
      <c r="H2759" s="68"/>
      <c r="I2759" s="69"/>
      <c r="J2759" s="70">
        <v>9.16</v>
      </c>
      <c r="K2759" s="60"/>
      <c r="L2759" s="70">
        <v>0.59</v>
      </c>
    </row>
    <row r="2760" spans="1:12" outlineLevel="1" x14ac:dyDescent="0.2">
      <c r="A2760" s="57"/>
      <c r="B2760" s="57"/>
      <c r="C2760" s="145" t="s">
        <v>1713</v>
      </c>
      <c r="D2760" s="145"/>
      <c r="E2760" s="145"/>
      <c r="F2760" s="145"/>
      <c r="G2760" s="145"/>
      <c r="H2760" s="145"/>
      <c r="I2760" s="145"/>
      <c r="J2760" s="145"/>
      <c r="K2760" s="145"/>
      <c r="L2760" s="145"/>
    </row>
    <row r="2761" spans="1:12" ht="25.5" outlineLevel="1" x14ac:dyDescent="0.2">
      <c r="A2761" s="57"/>
      <c r="B2761" s="46" t="s">
        <v>851</v>
      </c>
      <c r="C2761" s="46" t="s">
        <v>852</v>
      </c>
      <c r="D2761" s="58" t="s">
        <v>269</v>
      </c>
      <c r="E2761" s="78">
        <v>0.2</v>
      </c>
      <c r="F2761" s="60"/>
      <c r="G2761" s="79">
        <v>7.034E-2</v>
      </c>
      <c r="H2761" s="70">
        <v>56.11</v>
      </c>
      <c r="I2761" s="76">
        <v>1.54</v>
      </c>
      <c r="J2761" s="70">
        <v>86.41</v>
      </c>
      <c r="K2761" s="60"/>
      <c r="L2761" s="70">
        <v>6.08</v>
      </c>
    </row>
    <row r="2762" spans="1:12" outlineLevel="1" x14ac:dyDescent="0.2">
      <c r="A2762" s="57"/>
      <c r="B2762" s="57"/>
      <c r="C2762" s="145" t="s">
        <v>1714</v>
      </c>
      <c r="D2762" s="145"/>
      <c r="E2762" s="145"/>
      <c r="F2762" s="145"/>
      <c r="G2762" s="145"/>
      <c r="H2762" s="145"/>
      <c r="I2762" s="145"/>
      <c r="J2762" s="145"/>
      <c r="K2762" s="145"/>
      <c r="L2762" s="145"/>
    </row>
    <row r="2763" spans="1:12" outlineLevel="1" x14ac:dyDescent="0.2">
      <c r="A2763" s="57"/>
      <c r="B2763" s="46" t="s">
        <v>1715</v>
      </c>
      <c r="C2763" s="46" t="s">
        <v>1716</v>
      </c>
      <c r="D2763" s="58" t="s">
        <v>269</v>
      </c>
      <c r="E2763" s="83">
        <v>30</v>
      </c>
      <c r="F2763" s="60"/>
      <c r="G2763" s="91">
        <v>10.551</v>
      </c>
      <c r="H2763" s="70">
        <v>65.33</v>
      </c>
      <c r="I2763" s="95">
        <v>1.5</v>
      </c>
      <c r="J2763" s="70">
        <v>98</v>
      </c>
      <c r="K2763" s="60"/>
      <c r="L2763" s="70">
        <v>1034</v>
      </c>
    </row>
    <row r="2764" spans="1:12" outlineLevel="1" x14ac:dyDescent="0.2">
      <c r="A2764" s="57"/>
      <c r="B2764" s="57"/>
      <c r="C2764" s="145" t="s">
        <v>1717</v>
      </c>
      <c r="D2764" s="145"/>
      <c r="E2764" s="145"/>
      <c r="F2764" s="145"/>
      <c r="G2764" s="145"/>
      <c r="H2764" s="145"/>
      <c r="I2764" s="145"/>
      <c r="J2764" s="145"/>
      <c r="K2764" s="145"/>
      <c r="L2764" s="145"/>
    </row>
    <row r="2765" spans="1:12" ht="51" outlineLevel="1" x14ac:dyDescent="0.2">
      <c r="A2765" s="57"/>
      <c r="B2765" s="46" t="s">
        <v>1718</v>
      </c>
      <c r="C2765" s="46" t="s">
        <v>1719</v>
      </c>
      <c r="D2765" s="58" t="s">
        <v>269</v>
      </c>
      <c r="E2765" s="78">
        <v>8.9</v>
      </c>
      <c r="F2765" s="60"/>
      <c r="G2765" s="79">
        <v>3.1301299999999999</v>
      </c>
      <c r="H2765" s="70">
        <v>68.290000000000006</v>
      </c>
      <c r="I2765" s="76">
        <v>1.54</v>
      </c>
      <c r="J2765" s="70">
        <v>105.17</v>
      </c>
      <c r="K2765" s="60"/>
      <c r="L2765" s="70">
        <v>329.2</v>
      </c>
    </row>
    <row r="2766" spans="1:12" outlineLevel="1" x14ac:dyDescent="0.2">
      <c r="A2766" s="57"/>
      <c r="B2766" s="57"/>
      <c r="C2766" s="145" t="s">
        <v>1720</v>
      </c>
      <c r="D2766" s="145"/>
      <c r="E2766" s="145"/>
      <c r="F2766" s="145"/>
      <c r="G2766" s="145"/>
      <c r="H2766" s="145"/>
      <c r="I2766" s="145"/>
      <c r="J2766" s="145"/>
      <c r="K2766" s="145"/>
      <c r="L2766" s="145"/>
    </row>
    <row r="2767" spans="1:12" ht="25.5" outlineLevel="1" x14ac:dyDescent="0.2">
      <c r="A2767" s="57"/>
      <c r="B2767" s="46" t="s">
        <v>1721</v>
      </c>
      <c r="C2767" s="46" t="s">
        <v>1722</v>
      </c>
      <c r="D2767" s="58" t="s">
        <v>243</v>
      </c>
      <c r="E2767" s="83">
        <v>105</v>
      </c>
      <c r="F2767" s="60"/>
      <c r="G2767" s="59">
        <v>36.9285</v>
      </c>
      <c r="H2767" s="68"/>
      <c r="I2767" s="69"/>
      <c r="J2767" s="68"/>
      <c r="K2767" s="60"/>
      <c r="L2767" s="68"/>
    </row>
    <row r="2768" spans="1:12" x14ac:dyDescent="0.2">
      <c r="A2768" s="57"/>
      <c r="B2768" s="57"/>
      <c r="C2768" s="80" t="s">
        <v>180</v>
      </c>
      <c r="D2768" s="81"/>
      <c r="E2768" s="81"/>
      <c r="F2768" s="81"/>
      <c r="G2768" s="81"/>
      <c r="H2768" s="81"/>
      <c r="I2768" s="81"/>
      <c r="J2768" s="81"/>
      <c r="K2768" s="81"/>
      <c r="L2768" s="89">
        <v>24514.81</v>
      </c>
    </row>
    <row r="2769" spans="1:23" ht="63.75" x14ac:dyDescent="0.2">
      <c r="A2769" s="57" t="s">
        <v>1723</v>
      </c>
      <c r="B2769" s="46" t="s">
        <v>1724</v>
      </c>
      <c r="C2769" s="46" t="s">
        <v>1725</v>
      </c>
      <c r="D2769" s="58" t="s">
        <v>243</v>
      </c>
      <c r="E2769" s="83">
        <v>105</v>
      </c>
      <c r="F2769" s="60"/>
      <c r="G2769" s="59">
        <v>36.9285</v>
      </c>
      <c r="H2769" s="70">
        <v>335.17</v>
      </c>
      <c r="I2769" s="76">
        <v>1.41</v>
      </c>
      <c r="J2769" s="70">
        <v>472.59</v>
      </c>
      <c r="K2769" s="60"/>
      <c r="L2769" s="70">
        <v>17452.04</v>
      </c>
    </row>
    <row r="2770" spans="1:23" x14ac:dyDescent="0.2">
      <c r="A2770" s="57"/>
      <c r="B2770" s="57"/>
      <c r="C2770" s="145" t="s">
        <v>1726</v>
      </c>
      <c r="D2770" s="145"/>
      <c r="E2770" s="145"/>
      <c r="F2770" s="145"/>
      <c r="G2770" s="145"/>
      <c r="H2770" s="145"/>
      <c r="I2770" s="145"/>
      <c r="J2770" s="145"/>
      <c r="K2770" s="145"/>
      <c r="L2770" s="145"/>
    </row>
    <row r="2771" spans="1:23" outlineLevel="1" x14ac:dyDescent="0.2">
      <c r="A2771" s="57"/>
      <c r="B2771" s="57"/>
      <c r="C2771" s="57" t="s">
        <v>181</v>
      </c>
      <c r="D2771" s="57"/>
      <c r="E2771" s="57"/>
      <c r="F2771" s="57"/>
      <c r="G2771" s="57"/>
      <c r="H2771" s="57"/>
      <c r="I2771" s="57"/>
      <c r="J2771" s="57"/>
      <c r="K2771" s="57"/>
      <c r="L2771" s="70">
        <v>23133.41</v>
      </c>
    </row>
    <row r="2772" spans="1:23" outlineLevel="1" x14ac:dyDescent="0.2">
      <c r="A2772" s="57"/>
      <c r="B2772" s="46" t="s">
        <v>1090</v>
      </c>
      <c r="C2772" s="46" t="s">
        <v>1091</v>
      </c>
      <c r="D2772" s="62" t="s">
        <v>184</v>
      </c>
      <c r="E2772" s="83">
        <v>100</v>
      </c>
      <c r="F2772" s="84"/>
      <c r="G2772" s="83">
        <v>100</v>
      </c>
      <c r="H2772" s="57"/>
      <c r="I2772" s="57"/>
      <c r="J2772" s="57"/>
      <c r="K2772" s="57"/>
      <c r="L2772" s="70">
        <v>23133.41</v>
      </c>
    </row>
    <row r="2773" spans="1:23" outlineLevel="1" x14ac:dyDescent="0.2">
      <c r="A2773" s="57"/>
      <c r="B2773" s="46" t="s">
        <v>1092</v>
      </c>
      <c r="C2773" s="46" t="s">
        <v>1093</v>
      </c>
      <c r="D2773" s="62" t="s">
        <v>184</v>
      </c>
      <c r="E2773" s="83">
        <v>49</v>
      </c>
      <c r="F2773" s="84"/>
      <c r="G2773" s="83">
        <v>49</v>
      </c>
      <c r="H2773" s="57"/>
      <c r="I2773" s="57"/>
      <c r="J2773" s="57"/>
      <c r="K2773" s="57"/>
      <c r="L2773" s="70">
        <v>11335.37</v>
      </c>
    </row>
    <row r="2774" spans="1:23" x14ac:dyDescent="0.2">
      <c r="A2774" s="85"/>
      <c r="B2774" s="85"/>
      <c r="C2774" s="86" t="s">
        <v>187</v>
      </c>
      <c r="D2774" s="85"/>
      <c r="E2774" s="85"/>
      <c r="F2774" s="85"/>
      <c r="G2774" s="85"/>
      <c r="H2774" s="85"/>
      <c r="I2774" s="85"/>
      <c r="J2774" s="88">
        <v>217331.9</v>
      </c>
      <c r="K2774" s="85"/>
      <c r="L2774" s="87">
        <v>76435.63</v>
      </c>
    </row>
    <row r="2775" spans="1:23" x14ac:dyDescent="0.2">
      <c r="A2775" s="57"/>
      <c r="B2775" s="46"/>
      <c r="C2775" s="141"/>
      <c r="D2775" s="141"/>
      <c r="E2775" s="141"/>
      <c r="F2775" s="141"/>
      <c r="G2775" s="57"/>
      <c r="H2775" s="57"/>
      <c r="I2775" s="57"/>
      <c r="J2775" s="68"/>
      <c r="K2775" s="61"/>
      <c r="L2775" s="68"/>
      <c r="W2775" s="46"/>
    </row>
    <row r="2776" spans="1:23" hidden="1" x14ac:dyDescent="0.2">
      <c r="A2776" s="57"/>
      <c r="B2776" s="46"/>
      <c r="C2776" s="141" t="s">
        <v>644</v>
      </c>
      <c r="D2776" s="141"/>
      <c r="E2776" s="141"/>
      <c r="F2776" s="141"/>
      <c r="G2776" s="57"/>
      <c r="H2776" s="57"/>
      <c r="I2776" s="57"/>
      <c r="J2776" s="71">
        <v>1727661.84</v>
      </c>
      <c r="K2776" s="61"/>
      <c r="L2776" s="71">
        <v>2382708.5699999998</v>
      </c>
      <c r="W2776" s="46" t="s">
        <v>644</v>
      </c>
    </row>
    <row r="2777" spans="1:23" x14ac:dyDescent="0.2">
      <c r="A2777" s="57"/>
      <c r="B2777" s="46"/>
      <c r="C2777" s="141" t="s">
        <v>1727</v>
      </c>
      <c r="D2777" s="141"/>
      <c r="E2777" s="141"/>
      <c r="F2777" s="141"/>
      <c r="G2777" s="57"/>
      <c r="H2777" s="57"/>
      <c r="I2777" s="57"/>
      <c r="J2777" s="68"/>
      <c r="K2777" s="61"/>
      <c r="L2777" s="71">
        <v>2382708.5699999998</v>
      </c>
      <c r="W2777" s="46" t="s">
        <v>1727</v>
      </c>
    </row>
    <row r="2778" spans="1:23" x14ac:dyDescent="0.2">
      <c r="A2778" s="57"/>
      <c r="B2778" s="46"/>
      <c r="C2778" s="159" t="s">
        <v>646</v>
      </c>
      <c r="D2778" s="159"/>
      <c r="E2778" s="159"/>
      <c r="F2778" s="159"/>
      <c r="G2778" s="57"/>
      <c r="H2778" s="57"/>
      <c r="I2778" s="57"/>
      <c r="J2778" s="103"/>
      <c r="K2778" s="104"/>
      <c r="L2778" s="103"/>
      <c r="W2778" s="65" t="s">
        <v>646</v>
      </c>
    </row>
    <row r="2779" spans="1:23" x14ac:dyDescent="0.2">
      <c r="A2779" s="57"/>
      <c r="B2779" s="46"/>
      <c r="C2779" s="141" t="s">
        <v>647</v>
      </c>
      <c r="D2779" s="141"/>
      <c r="E2779" s="141"/>
      <c r="F2779" s="141"/>
      <c r="G2779" s="57"/>
      <c r="H2779" s="57"/>
      <c r="I2779" s="57"/>
      <c r="J2779" s="68"/>
      <c r="K2779" s="61"/>
      <c r="L2779" s="71">
        <v>267566.34000000003</v>
      </c>
      <c r="W2779" s="46" t="s">
        <v>647</v>
      </c>
    </row>
    <row r="2780" spans="1:23" x14ac:dyDescent="0.2">
      <c r="A2780" s="57"/>
      <c r="B2780" s="46"/>
      <c r="C2780" s="141" t="s">
        <v>648</v>
      </c>
      <c r="D2780" s="141"/>
      <c r="E2780" s="141"/>
      <c r="F2780" s="141"/>
      <c r="G2780" s="57"/>
      <c r="H2780" s="57"/>
      <c r="I2780" s="57"/>
      <c r="J2780" s="68"/>
      <c r="K2780" s="61"/>
      <c r="L2780" s="70">
        <v>28330.46</v>
      </c>
      <c r="W2780" s="46" t="s">
        <v>648</v>
      </c>
    </row>
    <row r="2781" spans="1:23" x14ac:dyDescent="0.2">
      <c r="A2781" s="57"/>
      <c r="B2781" s="46"/>
      <c r="C2781" s="141" t="s">
        <v>649</v>
      </c>
      <c r="D2781" s="141"/>
      <c r="E2781" s="141"/>
      <c r="F2781" s="141"/>
      <c r="G2781" s="57"/>
      <c r="H2781" s="57"/>
      <c r="I2781" s="57"/>
      <c r="J2781" s="68"/>
      <c r="K2781" s="61"/>
      <c r="L2781" s="70">
        <v>8894.2199999999993</v>
      </c>
      <c r="W2781" s="46" t="s">
        <v>649</v>
      </c>
    </row>
    <row r="2782" spans="1:23" x14ac:dyDescent="0.2">
      <c r="A2782" s="57"/>
      <c r="B2782" s="46"/>
      <c r="C2782" s="141" t="s">
        <v>650</v>
      </c>
      <c r="D2782" s="141"/>
      <c r="E2782" s="141"/>
      <c r="F2782" s="141"/>
      <c r="G2782" s="57"/>
      <c r="H2782" s="57"/>
      <c r="I2782" s="57"/>
      <c r="J2782" s="68"/>
      <c r="K2782" s="61"/>
      <c r="L2782" s="71">
        <v>2077917.55</v>
      </c>
      <c r="W2782" s="46" t="s">
        <v>650</v>
      </c>
    </row>
    <row r="2783" spans="1:23" x14ac:dyDescent="0.2">
      <c r="A2783" s="57"/>
      <c r="B2783" s="46"/>
      <c r="C2783" s="141" t="s">
        <v>652</v>
      </c>
      <c r="D2783" s="141"/>
      <c r="E2783" s="141"/>
      <c r="F2783" s="141"/>
      <c r="G2783" s="57"/>
      <c r="H2783" s="57"/>
      <c r="I2783" s="57"/>
      <c r="J2783" s="68"/>
      <c r="K2783" s="61"/>
      <c r="L2783" s="71">
        <v>276460.56</v>
      </c>
      <c r="W2783" s="46" t="s">
        <v>652</v>
      </c>
    </row>
    <row r="2784" spans="1:23" x14ac:dyDescent="0.2">
      <c r="A2784" s="57"/>
      <c r="B2784" s="46"/>
      <c r="C2784" s="141" t="s">
        <v>653</v>
      </c>
      <c r="D2784" s="141"/>
      <c r="E2784" s="141"/>
      <c r="F2784" s="141"/>
      <c r="G2784" s="57"/>
      <c r="H2784" s="57"/>
      <c r="I2784" s="57"/>
      <c r="J2784" s="68"/>
      <c r="K2784" s="61"/>
      <c r="L2784" s="71">
        <v>266695.14</v>
      </c>
      <c r="W2784" s="46" t="s">
        <v>653</v>
      </c>
    </row>
    <row r="2785" spans="1:23" x14ac:dyDescent="0.2">
      <c r="A2785" s="57"/>
      <c r="B2785" s="46"/>
      <c r="C2785" s="141" t="s">
        <v>654</v>
      </c>
      <c r="D2785" s="141"/>
      <c r="E2785" s="141"/>
      <c r="F2785" s="141"/>
      <c r="G2785" s="57"/>
      <c r="H2785" s="57"/>
      <c r="I2785" s="57"/>
      <c r="J2785" s="68"/>
      <c r="K2785" s="61"/>
      <c r="L2785" s="71">
        <v>164680.04</v>
      </c>
      <c r="W2785" s="46" t="s">
        <v>654</v>
      </c>
    </row>
    <row r="2786" spans="1:23" x14ac:dyDescent="0.2">
      <c r="A2786" s="57"/>
      <c r="B2786" s="46"/>
      <c r="C2786" s="160" t="s">
        <v>1728</v>
      </c>
      <c r="D2786" s="160"/>
      <c r="E2786" s="160"/>
      <c r="F2786" s="160"/>
      <c r="G2786" s="57"/>
      <c r="H2786" s="57"/>
      <c r="I2786" s="57"/>
      <c r="J2786" s="77"/>
      <c r="K2786" s="105"/>
      <c r="L2786" s="64">
        <v>2814083.75</v>
      </c>
      <c r="W2786" s="106" t="s">
        <v>1728</v>
      </c>
    </row>
    <row r="2787" spans="1:23" x14ac:dyDescent="0.2">
      <c r="A2787" s="57"/>
      <c r="B2787" s="46"/>
      <c r="C2787" s="141" t="s">
        <v>656</v>
      </c>
      <c r="D2787" s="141"/>
      <c r="E2787" s="141"/>
      <c r="F2787" s="141"/>
      <c r="G2787" s="57"/>
      <c r="H2787" s="57"/>
      <c r="I2787" s="57"/>
      <c r="J2787" s="68"/>
      <c r="K2787" s="61"/>
      <c r="L2787" s="68"/>
      <c r="W2787" s="46" t="s">
        <v>656</v>
      </c>
    </row>
    <row r="2788" spans="1:23" x14ac:dyDescent="0.2">
      <c r="A2788" s="57"/>
      <c r="B2788" s="46"/>
      <c r="C2788" s="141" t="s">
        <v>657</v>
      </c>
      <c r="D2788" s="141"/>
      <c r="E2788" s="141"/>
      <c r="F2788" s="141"/>
      <c r="G2788" s="61">
        <v>642.64791400000001</v>
      </c>
      <c r="H2788" s="57"/>
      <c r="I2788" s="57"/>
      <c r="J2788" s="68"/>
      <c r="K2788" s="61"/>
      <c r="L2788" s="61"/>
      <c r="W2788" s="46" t="s">
        <v>657</v>
      </c>
    </row>
    <row r="2789" spans="1:23" x14ac:dyDescent="0.2">
      <c r="A2789" s="57"/>
      <c r="B2789" s="46"/>
      <c r="C2789" s="141" t="s">
        <v>658</v>
      </c>
      <c r="D2789" s="141"/>
      <c r="E2789" s="141"/>
      <c r="F2789" s="141"/>
      <c r="G2789" s="61">
        <v>16.585628799999999</v>
      </c>
      <c r="H2789" s="57"/>
      <c r="I2789" s="57"/>
      <c r="J2789" s="68"/>
      <c r="K2789" s="61"/>
      <c r="L2789" s="61"/>
      <c r="W2789" s="46" t="s">
        <v>658</v>
      </c>
    </row>
    <row r="2790" spans="1:23" hidden="1" x14ac:dyDescent="0.2">
      <c r="A2790" s="57"/>
      <c r="B2790" s="46"/>
      <c r="C2790" s="160" t="s">
        <v>659</v>
      </c>
      <c r="D2790" s="160"/>
      <c r="E2790" s="160"/>
      <c r="F2790" s="160"/>
      <c r="G2790" s="57"/>
      <c r="H2790" s="57"/>
      <c r="I2790" s="57"/>
      <c r="J2790" s="77"/>
      <c r="K2790" s="105"/>
      <c r="L2790" s="77"/>
      <c r="W2790" s="106" t="s">
        <v>659</v>
      </c>
    </row>
    <row r="2791" spans="1:23" hidden="1" x14ac:dyDescent="0.2">
      <c r="A2791" s="57"/>
      <c r="B2791" s="46"/>
      <c r="C2791" s="141"/>
      <c r="D2791" s="141"/>
      <c r="E2791" s="141"/>
      <c r="F2791" s="141"/>
      <c r="G2791" s="57"/>
      <c r="H2791" s="57"/>
      <c r="I2791" s="57"/>
      <c r="J2791" s="68"/>
      <c r="K2791" s="61"/>
      <c r="L2791" s="68"/>
      <c r="W2791" s="46"/>
    </row>
    <row r="2792" spans="1:23" hidden="1" x14ac:dyDescent="0.2">
      <c r="A2792" s="57"/>
      <c r="B2792" s="46"/>
      <c r="C2792" s="160" t="s">
        <v>660</v>
      </c>
      <c r="D2792" s="160"/>
      <c r="E2792" s="160"/>
      <c r="F2792" s="160"/>
      <c r="G2792" s="57"/>
      <c r="H2792" s="57"/>
      <c r="I2792" s="57"/>
      <c r="J2792" s="77"/>
      <c r="K2792" s="105"/>
      <c r="L2792" s="64">
        <v>2814083.75</v>
      </c>
      <c r="W2792" s="106" t="s">
        <v>660</v>
      </c>
    </row>
    <row r="2793" spans="1:23" hidden="1" x14ac:dyDescent="0.2">
      <c r="A2793" s="57"/>
      <c r="B2793" s="46"/>
      <c r="C2793" s="141" t="s">
        <v>661</v>
      </c>
      <c r="D2793" s="141"/>
      <c r="E2793" s="141"/>
      <c r="F2793" s="141"/>
      <c r="G2793" s="57"/>
      <c r="H2793" s="57"/>
      <c r="I2793" s="57"/>
      <c r="J2793" s="68"/>
      <c r="K2793" s="61"/>
      <c r="L2793" s="71">
        <v>2814083.75</v>
      </c>
      <c r="W2793" s="46" t="s">
        <v>661</v>
      </c>
    </row>
    <row r="2794" spans="1:23" hidden="1" x14ac:dyDescent="0.2">
      <c r="A2794" s="57"/>
      <c r="B2794" s="46"/>
      <c r="C2794" s="159" t="s">
        <v>662</v>
      </c>
      <c r="D2794" s="159"/>
      <c r="E2794" s="159"/>
      <c r="F2794" s="159"/>
      <c r="G2794" s="57"/>
      <c r="H2794" s="57"/>
      <c r="I2794" s="57"/>
      <c r="J2794" s="103"/>
      <c r="K2794" s="104"/>
      <c r="L2794" s="103"/>
      <c r="W2794" s="65" t="s">
        <v>662</v>
      </c>
    </row>
    <row r="2795" spans="1:23" hidden="1" x14ac:dyDescent="0.2">
      <c r="A2795" s="57"/>
      <c r="B2795" s="46"/>
      <c r="C2795" s="141" t="s">
        <v>663</v>
      </c>
      <c r="D2795" s="141"/>
      <c r="E2795" s="141"/>
      <c r="F2795" s="141"/>
      <c r="G2795" s="57"/>
      <c r="H2795" s="57"/>
      <c r="I2795" s="57"/>
      <c r="J2795" s="68"/>
      <c r="K2795" s="61"/>
      <c r="L2795" s="71">
        <v>2382708.5699999998</v>
      </c>
      <c r="W2795" s="46" t="s">
        <v>663</v>
      </c>
    </row>
    <row r="2796" spans="1:23" hidden="1" x14ac:dyDescent="0.2">
      <c r="A2796" s="57"/>
      <c r="B2796" s="46"/>
      <c r="C2796" s="159" t="s">
        <v>646</v>
      </c>
      <c r="D2796" s="159"/>
      <c r="E2796" s="159"/>
      <c r="F2796" s="159"/>
      <c r="G2796" s="57"/>
      <c r="H2796" s="57"/>
      <c r="I2796" s="57"/>
      <c r="J2796" s="103"/>
      <c r="K2796" s="104"/>
      <c r="L2796" s="103"/>
      <c r="W2796" s="65" t="s">
        <v>646</v>
      </c>
    </row>
    <row r="2797" spans="1:23" hidden="1" x14ac:dyDescent="0.2">
      <c r="A2797" s="57"/>
      <c r="B2797" s="46"/>
      <c r="C2797" s="141" t="s">
        <v>647</v>
      </c>
      <c r="D2797" s="141"/>
      <c r="E2797" s="141"/>
      <c r="F2797" s="141"/>
      <c r="G2797" s="57"/>
      <c r="H2797" s="57"/>
      <c r="I2797" s="57"/>
      <c r="J2797" s="68"/>
      <c r="K2797" s="61"/>
      <c r="L2797" s="71">
        <v>267566.34000000003</v>
      </c>
      <c r="W2797" s="46" t="s">
        <v>647</v>
      </c>
    </row>
    <row r="2798" spans="1:23" hidden="1" x14ac:dyDescent="0.2">
      <c r="A2798" s="57"/>
      <c r="B2798" s="46"/>
      <c r="C2798" s="141" t="s">
        <v>648</v>
      </c>
      <c r="D2798" s="141"/>
      <c r="E2798" s="141"/>
      <c r="F2798" s="141"/>
      <c r="G2798" s="57"/>
      <c r="H2798" s="57"/>
      <c r="I2798" s="57"/>
      <c r="J2798" s="68"/>
      <c r="K2798" s="61"/>
      <c r="L2798" s="70">
        <v>28330.46</v>
      </c>
      <c r="W2798" s="46" t="s">
        <v>648</v>
      </c>
    </row>
    <row r="2799" spans="1:23" hidden="1" x14ac:dyDescent="0.2">
      <c r="A2799" s="57"/>
      <c r="B2799" s="46"/>
      <c r="C2799" s="141" t="s">
        <v>649</v>
      </c>
      <c r="D2799" s="141"/>
      <c r="E2799" s="141"/>
      <c r="F2799" s="141"/>
      <c r="G2799" s="57"/>
      <c r="H2799" s="57"/>
      <c r="I2799" s="57"/>
      <c r="J2799" s="68"/>
      <c r="K2799" s="61"/>
      <c r="L2799" s="70">
        <v>8894.2199999999993</v>
      </c>
      <c r="W2799" s="46" t="s">
        <v>649</v>
      </c>
    </row>
    <row r="2800" spans="1:23" hidden="1" x14ac:dyDescent="0.2">
      <c r="A2800" s="57"/>
      <c r="B2800" s="46"/>
      <c r="C2800" s="141" t="s">
        <v>650</v>
      </c>
      <c r="D2800" s="141"/>
      <c r="E2800" s="141"/>
      <c r="F2800" s="141"/>
      <c r="G2800" s="57"/>
      <c r="H2800" s="57"/>
      <c r="I2800" s="57"/>
      <c r="J2800" s="68"/>
      <c r="K2800" s="61"/>
      <c r="L2800" s="71">
        <v>2077917.55</v>
      </c>
      <c r="W2800" s="46" t="s">
        <v>650</v>
      </c>
    </row>
    <row r="2801" spans="1:23" hidden="1" x14ac:dyDescent="0.2">
      <c r="A2801" s="57"/>
      <c r="B2801" s="46"/>
      <c r="C2801" s="141" t="s">
        <v>651</v>
      </c>
      <c r="D2801" s="141"/>
      <c r="E2801" s="141"/>
      <c r="F2801" s="141"/>
      <c r="G2801" s="57"/>
      <c r="H2801" s="57"/>
      <c r="I2801" s="57"/>
      <c r="J2801" s="68"/>
      <c r="K2801" s="61"/>
      <c r="L2801" s="68"/>
      <c r="W2801" s="46" t="s">
        <v>651</v>
      </c>
    </row>
    <row r="2802" spans="1:23" hidden="1" x14ac:dyDescent="0.2">
      <c r="A2802" s="57"/>
      <c r="B2802" s="46"/>
      <c r="C2802" s="141" t="s">
        <v>181</v>
      </c>
      <c r="D2802" s="141"/>
      <c r="E2802" s="141"/>
      <c r="F2802" s="141"/>
      <c r="G2802" s="57"/>
      <c r="H2802" s="57"/>
      <c r="I2802" s="57"/>
      <c r="J2802" s="68"/>
      <c r="K2802" s="61"/>
      <c r="L2802" s="71">
        <v>276460.56</v>
      </c>
      <c r="W2802" s="46" t="s">
        <v>181</v>
      </c>
    </row>
    <row r="2803" spans="1:23" hidden="1" x14ac:dyDescent="0.2">
      <c r="A2803" s="57"/>
      <c r="B2803" s="46"/>
      <c r="C2803" s="141" t="s">
        <v>664</v>
      </c>
      <c r="D2803" s="141"/>
      <c r="E2803" s="141"/>
      <c r="F2803" s="141"/>
      <c r="G2803" s="57"/>
      <c r="H2803" s="57"/>
      <c r="I2803" s="57"/>
      <c r="J2803" s="68"/>
      <c r="K2803" s="61"/>
      <c r="L2803" s="71">
        <v>266695.14</v>
      </c>
      <c r="W2803" s="46" t="s">
        <v>664</v>
      </c>
    </row>
    <row r="2804" spans="1:23" hidden="1" x14ac:dyDescent="0.2">
      <c r="A2804" s="57"/>
      <c r="B2804" s="46"/>
      <c r="C2804" s="141" t="s">
        <v>665</v>
      </c>
      <c r="D2804" s="141"/>
      <c r="E2804" s="141"/>
      <c r="F2804" s="141"/>
      <c r="G2804" s="57"/>
      <c r="H2804" s="57"/>
      <c r="I2804" s="57"/>
      <c r="J2804" s="68"/>
      <c r="K2804" s="61"/>
      <c r="L2804" s="71">
        <v>164680.04</v>
      </c>
      <c r="W2804" s="46" t="s">
        <v>665</v>
      </c>
    </row>
    <row r="2805" spans="1:23" hidden="1" x14ac:dyDescent="0.2">
      <c r="A2805" s="57"/>
      <c r="B2805" s="46"/>
      <c r="C2805" s="160" t="s">
        <v>666</v>
      </c>
      <c r="D2805" s="160"/>
      <c r="E2805" s="160"/>
      <c r="F2805" s="160"/>
      <c r="G2805" s="57"/>
      <c r="H2805" s="57"/>
      <c r="I2805" s="57"/>
      <c r="J2805" s="77"/>
      <c r="K2805" s="105"/>
      <c r="L2805" s="77"/>
      <c r="W2805" s="106" t="s">
        <v>666</v>
      </c>
    </row>
    <row r="2806" spans="1:23" hidden="1" x14ac:dyDescent="0.2">
      <c r="A2806" s="57"/>
      <c r="B2806" s="46"/>
      <c r="C2806" s="141" t="s">
        <v>667</v>
      </c>
      <c r="D2806" s="141"/>
      <c r="E2806" s="141"/>
      <c r="F2806" s="141"/>
      <c r="G2806" s="57"/>
      <c r="H2806" s="57"/>
      <c r="I2806" s="57"/>
      <c r="J2806" s="68"/>
      <c r="K2806" s="61"/>
      <c r="L2806" s="68"/>
      <c r="W2806" s="46" t="s">
        <v>667</v>
      </c>
    </row>
    <row r="2807" spans="1:23" hidden="1" x14ac:dyDescent="0.2">
      <c r="A2807" s="57"/>
      <c r="B2807" s="46"/>
      <c r="C2807" s="141" t="s">
        <v>663</v>
      </c>
      <c r="D2807" s="141"/>
      <c r="E2807" s="141"/>
      <c r="F2807" s="141"/>
      <c r="G2807" s="57"/>
      <c r="H2807" s="57"/>
      <c r="I2807" s="57"/>
      <c r="J2807" s="68"/>
      <c r="K2807" s="61"/>
      <c r="L2807" s="68"/>
      <c r="W2807" s="46" t="s">
        <v>663</v>
      </c>
    </row>
    <row r="2808" spans="1:23" hidden="1" x14ac:dyDescent="0.2">
      <c r="A2808" s="57"/>
      <c r="B2808" s="46"/>
      <c r="C2808" s="141" t="s">
        <v>647</v>
      </c>
      <c r="D2808" s="141"/>
      <c r="E2808" s="141"/>
      <c r="F2808" s="141"/>
      <c r="G2808" s="57"/>
      <c r="H2808" s="57"/>
      <c r="I2808" s="57"/>
      <c r="J2808" s="68"/>
      <c r="K2808" s="61"/>
      <c r="L2808" s="68"/>
      <c r="W2808" s="46" t="s">
        <v>647</v>
      </c>
    </row>
    <row r="2809" spans="1:23" hidden="1" x14ac:dyDescent="0.2">
      <c r="A2809" s="57"/>
      <c r="B2809" s="46"/>
      <c r="C2809" s="141" t="s">
        <v>648</v>
      </c>
      <c r="D2809" s="141"/>
      <c r="E2809" s="141"/>
      <c r="F2809" s="141"/>
      <c r="G2809" s="57"/>
      <c r="H2809" s="57"/>
      <c r="I2809" s="57"/>
      <c r="J2809" s="68"/>
      <c r="K2809" s="61"/>
      <c r="L2809" s="68"/>
      <c r="W2809" s="46" t="s">
        <v>648</v>
      </c>
    </row>
    <row r="2810" spans="1:23" hidden="1" x14ac:dyDescent="0.2">
      <c r="A2810" s="57"/>
      <c r="B2810" s="46"/>
      <c r="C2810" s="141" t="s">
        <v>649</v>
      </c>
      <c r="D2810" s="141"/>
      <c r="E2810" s="141"/>
      <c r="F2810" s="141"/>
      <c r="G2810" s="57"/>
      <c r="H2810" s="57"/>
      <c r="I2810" s="57"/>
      <c r="J2810" s="68"/>
      <c r="K2810" s="61"/>
      <c r="L2810" s="68"/>
      <c r="W2810" s="46" t="s">
        <v>649</v>
      </c>
    </row>
    <row r="2811" spans="1:23" hidden="1" x14ac:dyDescent="0.2">
      <c r="A2811" s="57"/>
      <c r="B2811" s="46"/>
      <c r="C2811" s="141" t="s">
        <v>650</v>
      </c>
      <c r="D2811" s="141"/>
      <c r="E2811" s="141"/>
      <c r="F2811" s="141"/>
      <c r="G2811" s="57"/>
      <c r="H2811" s="57"/>
      <c r="I2811" s="57"/>
      <c r="J2811" s="68"/>
      <c r="K2811" s="61"/>
      <c r="L2811" s="68"/>
      <c r="W2811" s="46" t="s">
        <v>650</v>
      </c>
    </row>
    <row r="2812" spans="1:23" hidden="1" x14ac:dyDescent="0.2">
      <c r="A2812" s="57"/>
      <c r="B2812" s="46"/>
      <c r="C2812" s="141" t="s">
        <v>651</v>
      </c>
      <c r="D2812" s="141"/>
      <c r="E2812" s="141"/>
      <c r="F2812" s="141"/>
      <c r="G2812" s="57"/>
      <c r="H2812" s="57"/>
      <c r="I2812" s="57"/>
      <c r="J2812" s="68"/>
      <c r="K2812" s="61"/>
      <c r="L2812" s="68"/>
      <c r="W2812" s="46" t="s">
        <v>651</v>
      </c>
    </row>
    <row r="2813" spans="1:23" hidden="1" x14ac:dyDescent="0.2">
      <c r="A2813" s="57"/>
      <c r="B2813" s="46"/>
      <c r="C2813" s="141" t="s">
        <v>181</v>
      </c>
      <c r="D2813" s="141"/>
      <c r="E2813" s="141"/>
      <c r="F2813" s="141"/>
      <c r="G2813" s="57"/>
      <c r="H2813" s="57"/>
      <c r="I2813" s="57"/>
      <c r="J2813" s="68"/>
      <c r="K2813" s="61"/>
      <c r="L2813" s="68"/>
      <c r="W2813" s="46" t="s">
        <v>181</v>
      </c>
    </row>
    <row r="2814" spans="1:23" hidden="1" x14ac:dyDescent="0.2">
      <c r="A2814" s="57"/>
      <c r="B2814" s="46"/>
      <c r="C2814" s="141" t="s">
        <v>664</v>
      </c>
      <c r="D2814" s="141"/>
      <c r="E2814" s="141"/>
      <c r="F2814" s="141"/>
      <c r="G2814" s="57"/>
      <c r="H2814" s="57"/>
      <c r="I2814" s="57"/>
      <c r="J2814" s="68"/>
      <c r="K2814" s="61"/>
      <c r="L2814" s="68"/>
      <c r="W2814" s="46" t="s">
        <v>664</v>
      </c>
    </row>
    <row r="2815" spans="1:23" hidden="1" x14ac:dyDescent="0.2">
      <c r="A2815" s="57"/>
      <c r="B2815" s="46"/>
      <c r="C2815" s="141" t="s">
        <v>665</v>
      </c>
      <c r="D2815" s="141"/>
      <c r="E2815" s="141"/>
      <c r="F2815" s="141"/>
      <c r="G2815" s="57"/>
      <c r="H2815" s="57"/>
      <c r="I2815" s="57"/>
      <c r="J2815" s="68"/>
      <c r="K2815" s="61"/>
      <c r="L2815" s="68"/>
      <c r="W2815" s="46" t="s">
        <v>665</v>
      </c>
    </row>
    <row r="2816" spans="1:23" hidden="1" x14ac:dyDescent="0.2">
      <c r="A2816" s="57"/>
      <c r="B2816" s="46"/>
      <c r="C2816" s="160" t="s">
        <v>668</v>
      </c>
      <c r="D2816" s="160"/>
      <c r="E2816" s="160"/>
      <c r="F2816" s="160"/>
      <c r="G2816" s="57"/>
      <c r="H2816" s="57"/>
      <c r="I2816" s="57"/>
      <c r="J2816" s="77"/>
      <c r="K2816" s="105"/>
      <c r="L2816" s="77"/>
      <c r="W2816" s="106" t="s">
        <v>668</v>
      </c>
    </row>
    <row r="2817" spans="1:23" hidden="1" x14ac:dyDescent="0.2">
      <c r="A2817" s="57"/>
      <c r="B2817" s="46"/>
      <c r="C2817" s="141" t="s">
        <v>669</v>
      </c>
      <c r="D2817" s="141"/>
      <c r="E2817" s="141"/>
      <c r="F2817" s="141"/>
      <c r="G2817" s="57"/>
      <c r="H2817" s="57"/>
      <c r="I2817" s="57"/>
      <c r="J2817" s="68"/>
      <c r="K2817" s="61"/>
      <c r="L2817" s="68"/>
      <c r="W2817" s="46" t="s">
        <v>669</v>
      </c>
    </row>
    <row r="2818" spans="1:23" hidden="1" x14ac:dyDescent="0.2">
      <c r="A2818" s="57"/>
      <c r="B2818" s="46"/>
      <c r="C2818" s="141" t="s">
        <v>670</v>
      </c>
      <c r="D2818" s="141"/>
      <c r="E2818" s="141"/>
      <c r="F2818" s="141"/>
      <c r="G2818" s="57"/>
      <c r="H2818" s="57"/>
      <c r="I2818" s="57"/>
      <c r="J2818" s="68"/>
      <c r="K2818" s="61"/>
      <c r="L2818" s="68"/>
      <c r="W2818" s="46" t="s">
        <v>670</v>
      </c>
    </row>
    <row r="2819" spans="1:23" hidden="1" x14ac:dyDescent="0.2">
      <c r="A2819" s="57"/>
      <c r="B2819" s="46"/>
      <c r="C2819" s="160" t="s">
        <v>671</v>
      </c>
      <c r="D2819" s="160"/>
      <c r="E2819" s="160"/>
      <c r="F2819" s="160"/>
      <c r="G2819" s="57"/>
      <c r="H2819" s="57"/>
      <c r="I2819" s="57"/>
      <c r="J2819" s="77"/>
      <c r="K2819" s="105"/>
      <c r="L2819" s="77"/>
      <c r="W2819" s="106" t="s">
        <v>671</v>
      </c>
    </row>
    <row r="2820" spans="1:23" hidden="1" x14ac:dyDescent="0.2">
      <c r="A2820" s="57"/>
      <c r="B2820" s="46"/>
      <c r="C2820" s="141" t="s">
        <v>672</v>
      </c>
      <c r="D2820" s="141"/>
      <c r="E2820" s="141"/>
      <c r="F2820" s="141"/>
      <c r="G2820" s="57"/>
      <c r="H2820" s="57"/>
      <c r="I2820" s="57"/>
      <c r="J2820" s="68"/>
      <c r="K2820" s="61"/>
      <c r="L2820" s="68"/>
      <c r="W2820" s="46" t="s">
        <v>672</v>
      </c>
    </row>
    <row r="2821" spans="1:23" hidden="1" x14ac:dyDescent="0.2">
      <c r="A2821" s="57"/>
      <c r="B2821" s="46"/>
      <c r="C2821" s="141" t="s">
        <v>673</v>
      </c>
      <c r="D2821" s="141"/>
      <c r="E2821" s="141"/>
      <c r="F2821" s="141"/>
      <c r="G2821" s="57"/>
      <c r="H2821" s="57"/>
      <c r="I2821" s="57"/>
      <c r="J2821" s="68"/>
      <c r="K2821" s="61"/>
      <c r="L2821" s="68"/>
      <c r="W2821" s="46" t="s">
        <v>673</v>
      </c>
    </row>
    <row r="2822" spans="1:23" hidden="1" x14ac:dyDescent="0.2">
      <c r="A2822" s="57"/>
      <c r="B2822" s="46"/>
      <c r="C2822" s="141" t="s">
        <v>674</v>
      </c>
      <c r="D2822" s="141"/>
      <c r="E2822" s="141"/>
      <c r="F2822" s="141"/>
      <c r="G2822" s="57"/>
      <c r="H2822" s="57"/>
      <c r="I2822" s="57"/>
      <c r="J2822" s="68"/>
      <c r="K2822" s="61"/>
      <c r="L2822" s="68"/>
      <c r="W2822" s="46" t="s">
        <v>674</v>
      </c>
    </row>
    <row r="2823" spans="1:23" hidden="1" x14ac:dyDescent="0.2">
      <c r="A2823" s="57"/>
      <c r="B2823" s="46"/>
      <c r="C2823" s="141" t="s">
        <v>663</v>
      </c>
      <c r="D2823" s="141"/>
      <c r="E2823" s="141"/>
      <c r="F2823" s="141"/>
      <c r="G2823" s="57"/>
      <c r="H2823" s="57"/>
      <c r="I2823" s="57"/>
      <c r="J2823" s="68"/>
      <c r="K2823" s="61"/>
      <c r="L2823" s="68"/>
      <c r="W2823" s="46" t="s">
        <v>663</v>
      </c>
    </row>
    <row r="2824" spans="1:23" hidden="1" x14ac:dyDescent="0.2">
      <c r="A2824" s="57"/>
      <c r="B2824" s="46"/>
      <c r="C2824" s="141" t="s">
        <v>647</v>
      </c>
      <c r="D2824" s="141"/>
      <c r="E2824" s="141"/>
      <c r="F2824" s="141"/>
      <c r="G2824" s="57"/>
      <c r="H2824" s="57"/>
      <c r="I2824" s="57"/>
      <c r="J2824" s="68"/>
      <c r="K2824" s="61"/>
      <c r="L2824" s="68"/>
      <c r="W2824" s="46" t="s">
        <v>647</v>
      </c>
    </row>
    <row r="2825" spans="1:23" hidden="1" x14ac:dyDescent="0.2">
      <c r="A2825" s="57"/>
      <c r="B2825" s="46"/>
      <c r="C2825" s="141" t="s">
        <v>648</v>
      </c>
      <c r="D2825" s="141"/>
      <c r="E2825" s="141"/>
      <c r="F2825" s="141"/>
      <c r="G2825" s="57"/>
      <c r="H2825" s="57"/>
      <c r="I2825" s="57"/>
      <c r="J2825" s="68"/>
      <c r="K2825" s="61"/>
      <c r="L2825" s="68"/>
      <c r="W2825" s="46" t="s">
        <v>648</v>
      </c>
    </row>
    <row r="2826" spans="1:23" hidden="1" x14ac:dyDescent="0.2">
      <c r="A2826" s="57"/>
      <c r="B2826" s="46"/>
      <c r="C2826" s="141" t="s">
        <v>649</v>
      </c>
      <c r="D2826" s="141"/>
      <c r="E2826" s="141"/>
      <c r="F2826" s="141"/>
      <c r="G2826" s="57"/>
      <c r="H2826" s="57"/>
      <c r="I2826" s="57"/>
      <c r="J2826" s="68"/>
      <c r="K2826" s="61"/>
      <c r="L2826" s="68"/>
      <c r="W2826" s="46" t="s">
        <v>649</v>
      </c>
    </row>
    <row r="2827" spans="1:23" hidden="1" x14ac:dyDescent="0.2">
      <c r="A2827" s="57"/>
      <c r="B2827" s="46"/>
      <c r="C2827" s="141" t="s">
        <v>650</v>
      </c>
      <c r="D2827" s="141"/>
      <c r="E2827" s="141"/>
      <c r="F2827" s="141"/>
      <c r="G2827" s="57"/>
      <c r="H2827" s="57"/>
      <c r="I2827" s="57"/>
      <c r="J2827" s="68"/>
      <c r="K2827" s="61"/>
      <c r="L2827" s="68"/>
      <c r="W2827" s="46" t="s">
        <v>650</v>
      </c>
    </row>
    <row r="2828" spans="1:23" hidden="1" x14ac:dyDescent="0.2">
      <c r="A2828" s="57"/>
      <c r="B2828" s="46"/>
      <c r="C2828" s="141" t="s">
        <v>651</v>
      </c>
      <c r="D2828" s="141"/>
      <c r="E2828" s="141"/>
      <c r="F2828" s="141"/>
      <c r="G2828" s="57"/>
      <c r="H2828" s="57"/>
      <c r="I2828" s="57"/>
      <c r="J2828" s="68"/>
      <c r="K2828" s="61"/>
      <c r="L2828" s="68"/>
      <c r="W2828" s="46" t="s">
        <v>651</v>
      </c>
    </row>
    <row r="2829" spans="1:23" hidden="1" x14ac:dyDescent="0.2">
      <c r="A2829" s="57"/>
      <c r="B2829" s="46"/>
      <c r="C2829" s="141" t="s">
        <v>181</v>
      </c>
      <c r="D2829" s="141"/>
      <c r="E2829" s="141"/>
      <c r="F2829" s="141"/>
      <c r="G2829" s="57"/>
      <c r="H2829" s="57"/>
      <c r="I2829" s="57"/>
      <c r="J2829" s="68"/>
      <c r="K2829" s="61"/>
      <c r="L2829" s="68"/>
      <c r="W2829" s="46" t="s">
        <v>181</v>
      </c>
    </row>
    <row r="2830" spans="1:23" hidden="1" x14ac:dyDescent="0.2">
      <c r="A2830" s="57"/>
      <c r="B2830" s="46"/>
      <c r="C2830" s="141" t="s">
        <v>664</v>
      </c>
      <c r="D2830" s="141"/>
      <c r="E2830" s="141"/>
      <c r="F2830" s="141"/>
      <c r="G2830" s="57"/>
      <c r="H2830" s="57"/>
      <c r="I2830" s="57"/>
      <c r="J2830" s="68"/>
      <c r="K2830" s="61"/>
      <c r="L2830" s="68"/>
      <c r="W2830" s="46" t="s">
        <v>664</v>
      </c>
    </row>
    <row r="2831" spans="1:23" hidden="1" x14ac:dyDescent="0.2">
      <c r="A2831" s="57"/>
      <c r="B2831" s="46"/>
      <c r="C2831" s="141" t="s">
        <v>665</v>
      </c>
      <c r="D2831" s="141"/>
      <c r="E2831" s="141"/>
      <c r="F2831" s="141"/>
      <c r="G2831" s="57"/>
      <c r="H2831" s="57"/>
      <c r="I2831" s="57"/>
      <c r="J2831" s="68"/>
      <c r="K2831" s="61"/>
      <c r="L2831" s="68"/>
      <c r="W2831" s="46" t="s">
        <v>665</v>
      </c>
    </row>
    <row r="2832" spans="1:23" hidden="1" x14ac:dyDescent="0.2">
      <c r="A2832" s="57"/>
      <c r="B2832" s="46"/>
      <c r="C2832" s="141"/>
      <c r="D2832" s="141"/>
      <c r="E2832" s="141"/>
      <c r="F2832" s="141"/>
      <c r="G2832" s="57"/>
      <c r="H2832" s="57"/>
      <c r="I2832" s="57"/>
      <c r="J2832" s="68"/>
      <c r="K2832" s="61"/>
      <c r="L2832" s="68"/>
      <c r="W2832" s="46"/>
    </row>
    <row r="2833" spans="1:23" hidden="1" x14ac:dyDescent="0.2">
      <c r="A2833" s="57"/>
      <c r="B2833" s="46"/>
      <c r="C2833" s="160" t="s">
        <v>675</v>
      </c>
      <c r="D2833" s="160"/>
      <c r="E2833" s="160"/>
      <c r="F2833" s="160"/>
      <c r="G2833" s="57"/>
      <c r="H2833" s="57"/>
      <c r="I2833" s="57"/>
      <c r="J2833" s="77"/>
      <c r="K2833" s="105"/>
      <c r="L2833" s="64">
        <v>2814083.75</v>
      </c>
      <c r="W2833" s="106" t="s">
        <v>675</v>
      </c>
    </row>
    <row r="2834" spans="1:23" hidden="1" x14ac:dyDescent="0.2">
      <c r="A2834" s="57"/>
      <c r="B2834" s="46"/>
      <c r="C2834" s="141" t="s">
        <v>676</v>
      </c>
      <c r="D2834" s="141"/>
      <c r="E2834" s="141"/>
      <c r="F2834" s="141"/>
      <c r="G2834" s="57"/>
      <c r="H2834" s="57"/>
      <c r="I2834" s="57"/>
      <c r="J2834" s="68"/>
      <c r="K2834" s="61"/>
      <c r="L2834" s="71">
        <v>2814083.75</v>
      </c>
      <c r="W2834" s="46" t="s">
        <v>676</v>
      </c>
    </row>
    <row r="2835" spans="1:23" hidden="1" x14ac:dyDescent="0.2">
      <c r="A2835" s="57"/>
      <c r="B2835" s="46"/>
      <c r="C2835" s="159" t="s">
        <v>662</v>
      </c>
      <c r="D2835" s="159"/>
      <c r="E2835" s="159"/>
      <c r="F2835" s="159"/>
      <c r="G2835" s="57"/>
      <c r="H2835" s="57"/>
      <c r="I2835" s="57"/>
      <c r="J2835" s="103"/>
      <c r="K2835" s="104"/>
      <c r="L2835" s="103"/>
      <c r="W2835" s="65" t="s">
        <v>662</v>
      </c>
    </row>
    <row r="2836" spans="1:23" hidden="1" x14ac:dyDescent="0.2">
      <c r="A2836" s="57"/>
      <c r="B2836" s="46"/>
      <c r="C2836" s="141" t="s">
        <v>677</v>
      </c>
      <c r="D2836" s="141"/>
      <c r="E2836" s="141"/>
      <c r="F2836" s="141"/>
      <c r="G2836" s="57"/>
      <c r="H2836" s="57"/>
      <c r="I2836" s="57"/>
      <c r="J2836" s="68"/>
      <c r="K2836" s="61"/>
      <c r="L2836" s="71">
        <v>2382708.5699999998</v>
      </c>
      <c r="W2836" s="46" t="s">
        <v>677</v>
      </c>
    </row>
    <row r="2837" spans="1:23" hidden="1" x14ac:dyDescent="0.2">
      <c r="A2837" s="57"/>
      <c r="B2837" s="46"/>
      <c r="C2837" s="159" t="s">
        <v>646</v>
      </c>
      <c r="D2837" s="159"/>
      <c r="E2837" s="159"/>
      <c r="F2837" s="159"/>
      <c r="G2837" s="57"/>
      <c r="H2837" s="57"/>
      <c r="I2837" s="57"/>
      <c r="J2837" s="103"/>
      <c r="K2837" s="104"/>
      <c r="L2837" s="103"/>
      <c r="W2837" s="65" t="s">
        <v>646</v>
      </c>
    </row>
    <row r="2838" spans="1:23" hidden="1" x14ac:dyDescent="0.2">
      <c r="A2838" s="57"/>
      <c r="B2838" s="46"/>
      <c r="C2838" s="141" t="s">
        <v>647</v>
      </c>
      <c r="D2838" s="141"/>
      <c r="E2838" s="141"/>
      <c r="F2838" s="141"/>
      <c r="G2838" s="57"/>
      <c r="H2838" s="57"/>
      <c r="I2838" s="57"/>
      <c r="J2838" s="68"/>
      <c r="K2838" s="61"/>
      <c r="L2838" s="71">
        <v>267566.34000000003</v>
      </c>
      <c r="W2838" s="46" t="s">
        <v>647</v>
      </c>
    </row>
    <row r="2839" spans="1:23" hidden="1" x14ac:dyDescent="0.2">
      <c r="A2839" s="57"/>
      <c r="B2839" s="46"/>
      <c r="C2839" s="141" t="s">
        <v>648</v>
      </c>
      <c r="D2839" s="141"/>
      <c r="E2839" s="141"/>
      <c r="F2839" s="141"/>
      <c r="G2839" s="57"/>
      <c r="H2839" s="57"/>
      <c r="I2839" s="57"/>
      <c r="J2839" s="68"/>
      <c r="K2839" s="61"/>
      <c r="L2839" s="70">
        <v>28330.46</v>
      </c>
      <c r="W2839" s="46" t="s">
        <v>648</v>
      </c>
    </row>
    <row r="2840" spans="1:23" hidden="1" x14ac:dyDescent="0.2">
      <c r="A2840" s="57"/>
      <c r="B2840" s="46"/>
      <c r="C2840" s="141" t="s">
        <v>649</v>
      </c>
      <c r="D2840" s="141"/>
      <c r="E2840" s="141"/>
      <c r="F2840" s="141"/>
      <c r="G2840" s="57"/>
      <c r="H2840" s="57"/>
      <c r="I2840" s="57"/>
      <c r="J2840" s="68"/>
      <c r="K2840" s="61"/>
      <c r="L2840" s="70">
        <v>8894.2199999999993</v>
      </c>
      <c r="W2840" s="46" t="s">
        <v>649</v>
      </c>
    </row>
    <row r="2841" spans="1:23" hidden="1" x14ac:dyDescent="0.2">
      <c r="A2841" s="57"/>
      <c r="B2841" s="46"/>
      <c r="C2841" s="141" t="s">
        <v>650</v>
      </c>
      <c r="D2841" s="141"/>
      <c r="E2841" s="141"/>
      <c r="F2841" s="141"/>
      <c r="G2841" s="57"/>
      <c r="H2841" s="57"/>
      <c r="I2841" s="57"/>
      <c r="J2841" s="68"/>
      <c r="K2841" s="61"/>
      <c r="L2841" s="71">
        <v>2077917.55</v>
      </c>
      <c r="W2841" s="46" t="s">
        <v>650</v>
      </c>
    </row>
    <row r="2842" spans="1:23" hidden="1" x14ac:dyDescent="0.2">
      <c r="A2842" s="57"/>
      <c r="B2842" s="46"/>
      <c r="C2842" s="141" t="s">
        <v>651</v>
      </c>
      <c r="D2842" s="141"/>
      <c r="E2842" s="141"/>
      <c r="F2842" s="141"/>
      <c r="G2842" s="57"/>
      <c r="H2842" s="57"/>
      <c r="I2842" s="57"/>
      <c r="J2842" s="68"/>
      <c r="K2842" s="61"/>
      <c r="L2842" s="68"/>
      <c r="W2842" s="46" t="s">
        <v>651</v>
      </c>
    </row>
    <row r="2843" spans="1:23" hidden="1" x14ac:dyDescent="0.2">
      <c r="A2843" s="57"/>
      <c r="B2843" s="46"/>
      <c r="C2843" s="141" t="s">
        <v>678</v>
      </c>
      <c r="D2843" s="141"/>
      <c r="E2843" s="141"/>
      <c r="F2843" s="141"/>
      <c r="G2843" s="57"/>
      <c r="H2843" s="57"/>
      <c r="I2843" s="57"/>
      <c r="J2843" s="68"/>
      <c r="K2843" s="61"/>
      <c r="L2843" s="71">
        <v>276460.56</v>
      </c>
      <c r="W2843" s="46" t="s">
        <v>678</v>
      </c>
    </row>
    <row r="2844" spans="1:23" hidden="1" x14ac:dyDescent="0.2">
      <c r="A2844" s="57"/>
      <c r="B2844" s="46"/>
      <c r="C2844" s="141" t="s">
        <v>679</v>
      </c>
      <c r="D2844" s="141"/>
      <c r="E2844" s="141"/>
      <c r="F2844" s="141"/>
      <c r="G2844" s="57"/>
      <c r="H2844" s="57"/>
      <c r="I2844" s="57"/>
      <c r="J2844" s="68"/>
      <c r="K2844" s="61"/>
      <c r="L2844" s="71">
        <v>266695.14</v>
      </c>
      <c r="W2844" s="46" t="s">
        <v>679</v>
      </c>
    </row>
    <row r="2845" spans="1:23" hidden="1" x14ac:dyDescent="0.2">
      <c r="A2845" s="57"/>
      <c r="B2845" s="46"/>
      <c r="C2845" s="141" t="s">
        <v>680</v>
      </c>
      <c r="D2845" s="141"/>
      <c r="E2845" s="141"/>
      <c r="F2845" s="141"/>
      <c r="G2845" s="57"/>
      <c r="H2845" s="57"/>
      <c r="I2845" s="57"/>
      <c r="J2845" s="68"/>
      <c r="K2845" s="61"/>
      <c r="L2845" s="71">
        <v>164680.04</v>
      </c>
      <c r="W2845" s="46" t="s">
        <v>680</v>
      </c>
    </row>
    <row r="2846" spans="1:23" hidden="1" x14ac:dyDescent="0.2">
      <c r="A2846" s="57"/>
      <c r="B2846" s="46"/>
      <c r="C2846" s="141" t="s">
        <v>681</v>
      </c>
      <c r="D2846" s="141"/>
      <c r="E2846" s="141"/>
      <c r="F2846" s="141"/>
      <c r="G2846" s="57"/>
      <c r="H2846" s="57"/>
      <c r="I2846" s="57"/>
      <c r="J2846" s="68"/>
      <c r="K2846" s="61"/>
      <c r="L2846" s="68"/>
      <c r="W2846" s="46" t="s">
        <v>681</v>
      </c>
    </row>
    <row r="2847" spans="1:23" hidden="1" x14ac:dyDescent="0.2">
      <c r="A2847" s="57"/>
      <c r="B2847" s="46"/>
      <c r="C2847" s="141" t="s">
        <v>682</v>
      </c>
      <c r="D2847" s="141"/>
      <c r="E2847" s="141"/>
      <c r="F2847" s="141"/>
      <c r="G2847" s="57"/>
      <c r="H2847" s="57"/>
      <c r="I2847" s="57"/>
      <c r="J2847" s="68"/>
      <c r="K2847" s="61"/>
      <c r="L2847" s="68"/>
      <c r="W2847" s="46" t="s">
        <v>682</v>
      </c>
    </row>
    <row r="2848" spans="1:23" hidden="1" x14ac:dyDescent="0.2">
      <c r="A2848" s="57"/>
      <c r="B2848" s="46"/>
      <c r="C2848" s="141"/>
      <c r="D2848" s="141"/>
      <c r="E2848" s="141"/>
      <c r="F2848" s="141"/>
      <c r="G2848" s="57"/>
      <c r="H2848" s="57"/>
      <c r="I2848" s="57"/>
      <c r="J2848" s="68"/>
      <c r="K2848" s="61"/>
      <c r="L2848" s="68"/>
      <c r="W2848" s="46"/>
    </row>
    <row r="2849" spans="1:23" hidden="1" x14ac:dyDescent="0.2">
      <c r="A2849" s="57"/>
      <c r="B2849" s="46"/>
      <c r="C2849" s="141" t="s">
        <v>656</v>
      </c>
      <c r="D2849" s="141"/>
      <c r="E2849" s="141"/>
      <c r="F2849" s="141"/>
      <c r="G2849" s="57"/>
      <c r="H2849" s="57"/>
      <c r="I2849" s="57"/>
      <c r="J2849" s="68"/>
      <c r="K2849" s="61"/>
      <c r="L2849" s="68"/>
      <c r="W2849" s="46" t="s">
        <v>656</v>
      </c>
    </row>
    <row r="2850" spans="1:23" hidden="1" x14ac:dyDescent="0.2">
      <c r="A2850" s="57"/>
      <c r="B2850" s="46"/>
      <c r="C2850" s="141" t="s">
        <v>683</v>
      </c>
      <c r="D2850" s="141"/>
      <c r="E2850" s="141"/>
      <c r="F2850" s="141"/>
      <c r="G2850" s="57"/>
      <c r="H2850" s="57"/>
      <c r="I2850" s="57"/>
      <c r="J2850" s="68"/>
      <c r="K2850" s="61"/>
      <c r="L2850" s="71">
        <v>2077917.55</v>
      </c>
      <c r="W2850" s="46" t="s">
        <v>683</v>
      </c>
    </row>
    <row r="2851" spans="1:23" hidden="1" x14ac:dyDescent="0.2">
      <c r="A2851" s="57"/>
      <c r="B2851" s="46"/>
      <c r="C2851" s="141" t="s">
        <v>684</v>
      </c>
      <c r="D2851" s="141"/>
      <c r="E2851" s="141"/>
      <c r="F2851" s="141"/>
      <c r="G2851" s="57"/>
      <c r="H2851" s="57"/>
      <c r="I2851" s="57"/>
      <c r="J2851" s="68"/>
      <c r="K2851" s="61"/>
      <c r="L2851" s="68"/>
      <c r="W2851" s="46" t="s">
        <v>684</v>
      </c>
    </row>
    <row r="2852" spans="1:23" hidden="1" x14ac:dyDescent="0.2">
      <c r="A2852" s="57"/>
      <c r="B2852" s="46"/>
      <c r="C2852" s="141" t="s">
        <v>685</v>
      </c>
      <c r="D2852" s="141"/>
      <c r="E2852" s="141"/>
      <c r="F2852" s="141"/>
      <c r="G2852" s="57"/>
      <c r="H2852" s="57"/>
      <c r="I2852" s="57"/>
      <c r="J2852" s="68"/>
      <c r="K2852" s="61"/>
      <c r="L2852" s="68"/>
      <c r="W2852" s="46" t="s">
        <v>685</v>
      </c>
    </row>
    <row r="2853" spans="1:23" hidden="1" x14ac:dyDescent="0.2">
      <c r="A2853" s="57"/>
      <c r="B2853" s="46"/>
      <c r="C2853" s="141" t="s">
        <v>686</v>
      </c>
      <c r="D2853" s="141"/>
      <c r="E2853" s="141"/>
      <c r="F2853" s="141"/>
      <c r="G2853" s="57"/>
      <c r="H2853" s="57"/>
      <c r="I2853" s="57"/>
      <c r="J2853" s="68"/>
      <c r="K2853" s="61"/>
      <c r="L2853" s="68"/>
      <c r="W2853" s="46" t="s">
        <v>686</v>
      </c>
    </row>
    <row r="2854" spans="1:23" hidden="1" x14ac:dyDescent="0.2">
      <c r="A2854" s="57"/>
      <c r="B2854" s="46"/>
      <c r="C2854" s="141" t="s">
        <v>657</v>
      </c>
      <c r="D2854" s="141"/>
      <c r="E2854" s="141"/>
      <c r="F2854" s="141"/>
      <c r="G2854" s="61">
        <v>642.64791400000001</v>
      </c>
      <c r="H2854" s="57"/>
      <c r="I2854" s="57"/>
      <c r="J2854" s="68"/>
      <c r="K2854" s="61"/>
      <c r="L2854" s="61"/>
      <c r="W2854" s="46" t="s">
        <v>657</v>
      </c>
    </row>
    <row r="2855" spans="1:23" hidden="1" x14ac:dyDescent="0.2">
      <c r="A2855" s="57"/>
      <c r="B2855" s="46"/>
      <c r="C2855" s="141" t="s">
        <v>658</v>
      </c>
      <c r="D2855" s="141"/>
      <c r="E2855" s="141"/>
      <c r="F2855" s="141"/>
      <c r="G2855" s="61">
        <v>16.585628799999999</v>
      </c>
      <c r="H2855" s="57"/>
      <c r="I2855" s="57"/>
      <c r="J2855" s="68"/>
      <c r="K2855" s="61"/>
      <c r="L2855" s="61"/>
      <c r="W2855" s="46" t="s">
        <v>658</v>
      </c>
    </row>
    <row r="2856" spans="1:23" hidden="1" x14ac:dyDescent="0.2">
      <c r="A2856" s="57"/>
      <c r="B2856" s="46"/>
      <c r="C2856" s="141" t="s">
        <v>687</v>
      </c>
      <c r="D2856" s="141"/>
      <c r="E2856" s="141"/>
      <c r="F2856" s="141"/>
      <c r="G2856" s="57"/>
      <c r="H2856" s="57"/>
      <c r="I2856" s="57"/>
      <c r="J2856" s="68"/>
      <c r="K2856" s="61"/>
      <c r="L2856" s="107">
        <v>659.23354280000001</v>
      </c>
      <c r="W2856" s="46" t="s">
        <v>687</v>
      </c>
    </row>
    <row r="2857" spans="1:23" hidden="1" x14ac:dyDescent="0.2">
      <c r="A2857" s="57"/>
      <c r="B2857" s="46"/>
      <c r="C2857" s="141" t="s">
        <v>688</v>
      </c>
      <c r="D2857" s="141"/>
      <c r="E2857" s="141"/>
      <c r="F2857" s="141"/>
      <c r="G2857" s="57"/>
      <c r="H2857" s="57"/>
      <c r="I2857" s="57"/>
      <c r="J2857" s="68"/>
      <c r="K2857" s="61"/>
      <c r="L2857" s="68"/>
      <c r="W2857" s="46" t="s">
        <v>688</v>
      </c>
    </row>
    <row r="2858" spans="1:23" hidden="1" x14ac:dyDescent="0.2">
      <c r="A2858" s="57"/>
      <c r="B2858" s="46"/>
      <c r="C2858" s="141" t="s">
        <v>689</v>
      </c>
      <c r="D2858" s="141"/>
      <c r="E2858" s="141"/>
      <c r="F2858" s="141"/>
      <c r="G2858" s="57"/>
      <c r="H2858" s="57"/>
      <c r="I2858" s="57"/>
      <c r="J2858" s="68"/>
      <c r="K2858" s="61"/>
      <c r="L2858" s="68"/>
      <c r="W2858" s="46" t="s">
        <v>689</v>
      </c>
    </row>
    <row r="2859" spans="1:23" hidden="1" x14ac:dyDescent="0.2">
      <c r="A2859" s="57"/>
      <c r="B2859" s="46"/>
      <c r="C2859" s="141" t="s">
        <v>690</v>
      </c>
      <c r="D2859" s="141"/>
      <c r="E2859" s="141"/>
      <c r="F2859" s="141"/>
      <c r="G2859" s="57"/>
      <c r="H2859" s="57"/>
      <c r="I2859" s="57"/>
      <c r="J2859" s="68"/>
      <c r="K2859" s="61"/>
      <c r="L2859" s="71">
        <v>267566.34000000003</v>
      </c>
      <c r="W2859" s="46" t="s">
        <v>690</v>
      </c>
    </row>
    <row r="2860" spans="1:23" hidden="1" x14ac:dyDescent="0.2">
      <c r="A2860" s="57"/>
      <c r="B2860" s="46"/>
      <c r="C2860" s="141" t="s">
        <v>691</v>
      </c>
      <c r="D2860" s="141"/>
      <c r="E2860" s="141"/>
      <c r="F2860" s="141"/>
      <c r="G2860" s="57"/>
      <c r="H2860" s="57"/>
      <c r="I2860" s="57"/>
      <c r="J2860" s="68"/>
      <c r="K2860" s="61"/>
      <c r="L2860" s="70">
        <v>28330.46</v>
      </c>
      <c r="W2860" s="46" t="s">
        <v>691</v>
      </c>
    </row>
    <row r="2861" spans="1:23" hidden="1" x14ac:dyDescent="0.2">
      <c r="A2861" s="57"/>
      <c r="B2861" s="46"/>
      <c r="C2861" s="141" t="s">
        <v>692</v>
      </c>
      <c r="D2861" s="141"/>
      <c r="E2861" s="141"/>
      <c r="F2861" s="141"/>
      <c r="G2861" s="57"/>
      <c r="H2861" s="57"/>
      <c r="I2861" s="57"/>
      <c r="J2861" s="68"/>
      <c r="K2861" s="61"/>
      <c r="L2861" s="70">
        <v>8894.2199999999993</v>
      </c>
      <c r="W2861" s="46" t="s">
        <v>692</v>
      </c>
    </row>
    <row r="2862" spans="1:23" hidden="1" x14ac:dyDescent="0.2">
      <c r="A2862" s="57"/>
      <c r="B2862" s="46"/>
      <c r="C2862" s="141" t="s">
        <v>693</v>
      </c>
      <c r="D2862" s="141"/>
      <c r="E2862" s="141"/>
      <c r="F2862" s="141"/>
      <c r="G2862" s="57"/>
      <c r="H2862" s="57"/>
      <c r="I2862" s="57"/>
      <c r="J2862" s="68"/>
      <c r="K2862" s="61"/>
      <c r="L2862" s="71">
        <v>2077917.55</v>
      </c>
      <c r="W2862" s="46" t="s">
        <v>693</v>
      </c>
    </row>
    <row r="2863" spans="1:23" hidden="1" x14ac:dyDescent="0.2">
      <c r="A2863" s="57"/>
      <c r="B2863" s="46"/>
      <c r="C2863" s="141" t="s">
        <v>694</v>
      </c>
      <c r="D2863" s="141"/>
      <c r="E2863" s="141"/>
      <c r="F2863" s="141"/>
      <c r="G2863" s="57"/>
      <c r="H2863" s="57"/>
      <c r="I2863" s="57"/>
      <c r="J2863" s="68"/>
      <c r="K2863" s="61"/>
      <c r="L2863" s="71">
        <v>276460.56</v>
      </c>
      <c r="W2863" s="46" t="s">
        <v>694</v>
      </c>
    </row>
    <row r="2864" spans="1:23" hidden="1" x14ac:dyDescent="0.2">
      <c r="A2864" s="57"/>
      <c r="B2864" s="46"/>
      <c r="C2864" s="141" t="s">
        <v>695</v>
      </c>
      <c r="D2864" s="141"/>
      <c r="E2864" s="141"/>
      <c r="F2864" s="141"/>
      <c r="G2864" s="57"/>
      <c r="H2864" s="57"/>
      <c r="I2864" s="57"/>
      <c r="J2864" s="68"/>
      <c r="K2864" s="61"/>
      <c r="L2864" s="71">
        <v>266695.14</v>
      </c>
      <c r="W2864" s="46" t="s">
        <v>695</v>
      </c>
    </row>
    <row r="2865" spans="1:23" hidden="1" x14ac:dyDescent="0.2">
      <c r="A2865" s="57"/>
      <c r="B2865" s="46"/>
      <c r="C2865" s="141" t="s">
        <v>696</v>
      </c>
      <c r="D2865" s="141"/>
      <c r="E2865" s="141"/>
      <c r="F2865" s="141"/>
      <c r="G2865" s="57"/>
      <c r="H2865" s="57"/>
      <c r="I2865" s="57"/>
      <c r="J2865" s="68"/>
      <c r="K2865" s="61"/>
      <c r="L2865" s="71">
        <v>164680.04</v>
      </c>
      <c r="W2865" s="46" t="s">
        <v>696</v>
      </c>
    </row>
    <row r="2866" spans="1:23" ht="25.5" hidden="1" x14ac:dyDescent="0.2">
      <c r="A2866" s="57"/>
      <c r="B2866" s="46"/>
      <c r="C2866" s="141" t="s">
        <v>697</v>
      </c>
      <c r="D2866" s="141"/>
      <c r="E2866" s="141"/>
      <c r="F2866" s="141"/>
      <c r="G2866" s="57"/>
      <c r="H2866" s="57"/>
      <c r="I2866" s="57"/>
      <c r="J2866" s="68"/>
      <c r="K2866" s="61"/>
      <c r="L2866" s="68"/>
      <c r="W2866" s="46" t="s">
        <v>697</v>
      </c>
    </row>
    <row r="2867" spans="1:23" hidden="1" x14ac:dyDescent="0.2">
      <c r="A2867" s="57"/>
      <c r="B2867" s="46"/>
      <c r="C2867" s="141" t="s">
        <v>698</v>
      </c>
      <c r="D2867" s="141"/>
      <c r="E2867" s="141"/>
      <c r="F2867" s="141"/>
      <c r="G2867" s="57"/>
      <c r="H2867" s="57"/>
      <c r="I2867" s="57"/>
      <c r="J2867" s="68"/>
      <c r="K2867" s="61"/>
      <c r="L2867" s="68"/>
      <c r="W2867" s="46" t="s">
        <v>698</v>
      </c>
    </row>
    <row r="2868" spans="1:23" hidden="1" x14ac:dyDescent="0.2">
      <c r="A2868" s="57"/>
      <c r="B2868" s="46"/>
      <c r="C2868" s="141" t="s">
        <v>699</v>
      </c>
      <c r="D2868" s="141"/>
      <c r="E2868" s="141"/>
      <c r="F2868" s="141"/>
      <c r="G2868" s="57"/>
      <c r="H2868" s="57"/>
      <c r="I2868" s="57"/>
      <c r="J2868" s="68"/>
      <c r="K2868" s="61"/>
      <c r="L2868" s="71">
        <v>2382708.5699999998</v>
      </c>
      <c r="W2868" s="46" t="s">
        <v>699</v>
      </c>
    </row>
    <row r="2869" spans="1:23" hidden="1" x14ac:dyDescent="0.2">
      <c r="A2869" s="57"/>
      <c r="B2869" s="46"/>
      <c r="C2869" s="141" t="s">
        <v>700</v>
      </c>
      <c r="D2869" s="141"/>
      <c r="E2869" s="141"/>
      <c r="F2869" s="141"/>
      <c r="G2869" s="57"/>
      <c r="H2869" s="57"/>
      <c r="I2869" s="57"/>
      <c r="J2869" s="68"/>
      <c r="K2869" s="61"/>
      <c r="L2869" s="107">
        <v>642.64791400000001</v>
      </c>
      <c r="W2869" s="46" t="s">
        <v>700</v>
      </c>
    </row>
    <row r="2870" spans="1:23" hidden="1" x14ac:dyDescent="0.2">
      <c r="A2870" s="57"/>
      <c r="B2870" s="46"/>
      <c r="C2870" s="141" t="s">
        <v>701</v>
      </c>
      <c r="D2870" s="141"/>
      <c r="E2870" s="141"/>
      <c r="F2870" s="141"/>
      <c r="G2870" s="57"/>
      <c r="H2870" s="57"/>
      <c r="I2870" s="57"/>
      <c r="J2870" s="68"/>
      <c r="K2870" s="61"/>
      <c r="L2870" s="107">
        <v>16.585628799999999</v>
      </c>
      <c r="W2870" s="46" t="s">
        <v>701</v>
      </c>
    </row>
    <row r="2871" spans="1:23" ht="25.5" hidden="1" x14ac:dyDescent="0.2">
      <c r="A2871" s="57"/>
      <c r="B2871" s="46"/>
      <c r="C2871" s="141" t="s">
        <v>702</v>
      </c>
      <c r="D2871" s="141"/>
      <c r="E2871" s="141"/>
      <c r="F2871" s="141"/>
      <c r="G2871" s="57"/>
      <c r="H2871" s="57"/>
      <c r="I2871" s="57"/>
      <c r="J2871" s="68"/>
      <c r="K2871" s="61"/>
      <c r="L2871" s="107">
        <v>659.23354280000001</v>
      </c>
      <c r="W2871" s="46" t="s">
        <v>702</v>
      </c>
    </row>
    <row r="2872" spans="1:23" hidden="1" x14ac:dyDescent="0.2">
      <c r="A2872" s="57"/>
      <c r="B2872" s="46"/>
      <c r="C2872" s="141" t="s">
        <v>703</v>
      </c>
      <c r="D2872" s="141"/>
      <c r="E2872" s="141"/>
      <c r="F2872" s="141"/>
      <c r="G2872" s="57"/>
      <c r="H2872" s="57"/>
      <c r="I2872" s="57"/>
      <c r="J2872" s="68"/>
      <c r="K2872" s="61"/>
      <c r="L2872" s="68"/>
      <c r="W2872" s="46" t="s">
        <v>703</v>
      </c>
    </row>
    <row r="2873" spans="1:23" hidden="1" x14ac:dyDescent="0.2">
      <c r="A2873" s="57"/>
      <c r="B2873" s="46"/>
      <c r="C2873" s="141" t="s">
        <v>704</v>
      </c>
      <c r="D2873" s="141"/>
      <c r="E2873" s="141"/>
      <c r="F2873" s="141"/>
      <c r="G2873" s="57"/>
      <c r="H2873" s="57"/>
      <c r="I2873" s="57"/>
      <c r="J2873" s="68"/>
      <c r="K2873" s="61"/>
      <c r="L2873" s="68"/>
      <c r="W2873" s="46" t="s">
        <v>704</v>
      </c>
    </row>
    <row r="2874" spans="1:23" hidden="1" x14ac:dyDescent="0.2">
      <c r="A2874" s="57"/>
      <c r="B2874" s="46"/>
      <c r="C2874" s="141" t="s">
        <v>705</v>
      </c>
      <c r="D2874" s="141"/>
      <c r="E2874" s="141"/>
      <c r="F2874" s="141"/>
      <c r="G2874" s="57"/>
      <c r="H2874" s="57"/>
      <c r="I2874" s="57"/>
      <c r="J2874" s="68"/>
      <c r="K2874" s="61"/>
      <c r="L2874" s="68"/>
      <c r="W2874" s="46" t="s">
        <v>705</v>
      </c>
    </row>
    <row r="2875" spans="1:23" hidden="1" x14ac:dyDescent="0.2">
      <c r="A2875" s="57"/>
      <c r="B2875" s="46"/>
      <c r="C2875" s="141" t="s">
        <v>706</v>
      </c>
      <c r="D2875" s="141"/>
      <c r="E2875" s="141"/>
      <c r="F2875" s="141"/>
      <c r="G2875" s="57"/>
      <c r="H2875" s="57"/>
      <c r="I2875" s="57"/>
      <c r="J2875" s="68"/>
      <c r="K2875" s="61"/>
      <c r="L2875" s="68"/>
      <c r="W2875" s="46" t="s">
        <v>706</v>
      </c>
    </row>
    <row r="2876" spans="1:23" hidden="1" x14ac:dyDescent="0.2">
      <c r="A2876" s="57"/>
      <c r="B2876" s="46"/>
      <c r="C2876" s="141" t="s">
        <v>707</v>
      </c>
      <c r="D2876" s="141"/>
      <c r="E2876" s="141"/>
      <c r="F2876" s="141"/>
      <c r="G2876" s="57"/>
      <c r="H2876" s="57"/>
      <c r="I2876" s="57"/>
      <c r="J2876" s="68"/>
      <c r="K2876" s="61"/>
      <c r="L2876" s="68"/>
      <c r="W2876" s="46" t="s">
        <v>707</v>
      </c>
    </row>
    <row r="2877" spans="1:23" hidden="1" x14ac:dyDescent="0.2">
      <c r="A2877" s="57"/>
      <c r="B2877" s="46"/>
      <c r="C2877" s="141" t="s">
        <v>708</v>
      </c>
      <c r="D2877" s="141"/>
      <c r="E2877" s="141"/>
      <c r="F2877" s="141"/>
      <c r="G2877" s="57"/>
      <c r="H2877" s="57"/>
      <c r="I2877" s="57"/>
      <c r="J2877" s="68"/>
      <c r="K2877" s="61"/>
      <c r="L2877" s="68"/>
      <c r="W2877" s="46" t="s">
        <v>708</v>
      </c>
    </row>
    <row r="2878" spans="1:23" hidden="1" x14ac:dyDescent="0.2">
      <c r="A2878" s="57"/>
      <c r="B2878" s="46"/>
      <c r="C2878" s="141" t="s">
        <v>709</v>
      </c>
      <c r="D2878" s="141"/>
      <c r="E2878" s="141"/>
      <c r="F2878" s="141"/>
      <c r="G2878" s="57"/>
      <c r="H2878" s="57"/>
      <c r="I2878" s="57"/>
      <c r="J2878" s="68"/>
      <c r="K2878" s="61"/>
      <c r="L2878" s="68"/>
      <c r="W2878" s="46" t="s">
        <v>709</v>
      </c>
    </row>
    <row r="2879" spans="1:23" ht="25.5" hidden="1" x14ac:dyDescent="0.2">
      <c r="A2879" s="57"/>
      <c r="B2879" s="46"/>
      <c r="C2879" s="141" t="s">
        <v>710</v>
      </c>
      <c r="D2879" s="141"/>
      <c r="E2879" s="141"/>
      <c r="F2879" s="141"/>
      <c r="G2879" s="57"/>
      <c r="H2879" s="57"/>
      <c r="I2879" s="57"/>
      <c r="J2879" s="68"/>
      <c r="K2879" s="61"/>
      <c r="L2879" s="68"/>
      <c r="W2879" s="46" t="s">
        <v>710</v>
      </c>
    </row>
    <row r="2880" spans="1:23" hidden="1" x14ac:dyDescent="0.2">
      <c r="A2880" s="57"/>
      <c r="B2880" s="46"/>
      <c r="C2880" s="141" t="s">
        <v>711</v>
      </c>
      <c r="D2880" s="141"/>
      <c r="E2880" s="141"/>
      <c r="F2880" s="141"/>
      <c r="G2880" s="57"/>
      <c r="H2880" s="57"/>
      <c r="I2880" s="57"/>
      <c r="J2880" s="68"/>
      <c r="K2880" s="61"/>
      <c r="L2880" s="68"/>
      <c r="W2880" s="46" t="s">
        <v>711</v>
      </c>
    </row>
    <row r="2881" spans="1:23" hidden="1" x14ac:dyDescent="0.2">
      <c r="A2881" s="57"/>
      <c r="B2881" s="46"/>
      <c r="C2881" s="141" t="s">
        <v>712</v>
      </c>
      <c r="D2881" s="141"/>
      <c r="E2881" s="141"/>
      <c r="F2881" s="141"/>
      <c r="G2881" s="57"/>
      <c r="H2881" s="57"/>
      <c r="I2881" s="57"/>
      <c r="J2881" s="68"/>
      <c r="K2881" s="61"/>
      <c r="L2881" s="68"/>
      <c r="W2881" s="46" t="s">
        <v>712</v>
      </c>
    </row>
    <row r="2882" spans="1:23" hidden="1" x14ac:dyDescent="0.2">
      <c r="A2882" s="57"/>
      <c r="B2882" s="46"/>
      <c r="C2882" s="141" t="s">
        <v>713</v>
      </c>
      <c r="D2882" s="141"/>
      <c r="E2882" s="141"/>
      <c r="F2882" s="141"/>
      <c r="G2882" s="57"/>
      <c r="H2882" s="57"/>
      <c r="I2882" s="57"/>
      <c r="J2882" s="68"/>
      <c r="K2882" s="61"/>
      <c r="L2882" s="68"/>
      <c r="W2882" s="46" t="s">
        <v>713</v>
      </c>
    </row>
    <row r="2883" spans="1:23" hidden="1" x14ac:dyDescent="0.2">
      <c r="A2883" s="57"/>
      <c r="B2883" s="46"/>
      <c r="C2883" s="141" t="s">
        <v>714</v>
      </c>
      <c r="D2883" s="141"/>
      <c r="E2883" s="141"/>
      <c r="F2883" s="141"/>
      <c r="G2883" s="57"/>
      <c r="H2883" s="57"/>
      <c r="I2883" s="57"/>
      <c r="J2883" s="68"/>
      <c r="K2883" s="61"/>
      <c r="L2883" s="68"/>
      <c r="W2883" s="46" t="s">
        <v>714</v>
      </c>
    </row>
    <row r="2884" spans="1:23" ht="25.5" hidden="1" x14ac:dyDescent="0.2">
      <c r="A2884" s="57"/>
      <c r="B2884" s="46"/>
      <c r="C2884" s="141" t="s">
        <v>715</v>
      </c>
      <c r="D2884" s="141"/>
      <c r="E2884" s="141"/>
      <c r="F2884" s="141"/>
      <c r="G2884" s="57"/>
      <c r="H2884" s="57"/>
      <c r="I2884" s="57"/>
      <c r="J2884" s="68"/>
      <c r="K2884" s="61"/>
      <c r="L2884" s="68"/>
      <c r="W2884" s="46" t="s">
        <v>715</v>
      </c>
    </row>
    <row r="2885" spans="1:23" hidden="1" x14ac:dyDescent="0.2">
      <c r="A2885" s="57"/>
      <c r="B2885" s="46"/>
      <c r="C2885" s="141" t="s">
        <v>716</v>
      </c>
      <c r="D2885" s="141"/>
      <c r="E2885" s="141"/>
      <c r="F2885" s="141"/>
      <c r="G2885" s="57"/>
      <c r="H2885" s="57"/>
      <c r="I2885" s="57"/>
      <c r="J2885" s="68"/>
      <c r="K2885" s="61"/>
      <c r="L2885" s="68"/>
      <c r="W2885" s="46" t="s">
        <v>716</v>
      </c>
    </row>
    <row r="2886" spans="1:23" hidden="1" x14ac:dyDescent="0.2">
      <c r="A2886" s="57"/>
      <c r="B2886" s="46"/>
      <c r="C2886" s="141" t="s">
        <v>717</v>
      </c>
      <c r="D2886" s="141"/>
      <c r="E2886" s="141"/>
      <c r="F2886" s="141"/>
      <c r="G2886" s="57"/>
      <c r="H2886" s="57"/>
      <c r="I2886" s="57"/>
      <c r="J2886" s="68"/>
      <c r="K2886" s="61"/>
      <c r="L2886" s="68"/>
      <c r="W2886" s="46" t="s">
        <v>717</v>
      </c>
    </row>
    <row r="2887" spans="1:23" hidden="1" x14ac:dyDescent="0.2">
      <c r="A2887" s="57"/>
      <c r="B2887" s="46"/>
      <c r="C2887" s="141" t="s">
        <v>718</v>
      </c>
      <c r="D2887" s="141"/>
      <c r="E2887" s="141"/>
      <c r="F2887" s="141"/>
      <c r="G2887" s="57"/>
      <c r="H2887" s="57"/>
      <c r="I2887" s="57"/>
      <c r="J2887" s="68"/>
      <c r="K2887" s="61"/>
      <c r="L2887" s="68"/>
      <c r="W2887" s="46" t="s">
        <v>718</v>
      </c>
    </row>
    <row r="2888" spans="1:23" hidden="1" x14ac:dyDescent="0.2">
      <c r="A2888" s="57"/>
      <c r="B2888" s="46"/>
      <c r="C2888" s="141" t="s">
        <v>719</v>
      </c>
      <c r="D2888" s="141"/>
      <c r="E2888" s="141"/>
      <c r="F2888" s="141"/>
      <c r="G2888" s="57"/>
      <c r="H2888" s="57"/>
      <c r="I2888" s="57"/>
      <c r="J2888" s="68"/>
      <c r="K2888" s="61"/>
      <c r="L2888" s="68"/>
      <c r="W2888" s="46" t="s">
        <v>719</v>
      </c>
    </row>
    <row r="2889" spans="1:23" hidden="1" x14ac:dyDescent="0.2">
      <c r="A2889" s="57"/>
      <c r="B2889" s="46"/>
      <c r="C2889" s="141" t="s">
        <v>720</v>
      </c>
      <c r="D2889" s="141"/>
      <c r="E2889" s="141"/>
      <c r="F2889" s="141"/>
      <c r="G2889" s="57"/>
      <c r="H2889" s="57"/>
      <c r="I2889" s="57"/>
      <c r="J2889" s="68"/>
      <c r="K2889" s="61"/>
      <c r="L2889" s="68"/>
      <c r="W2889" s="46" t="s">
        <v>720</v>
      </c>
    </row>
    <row r="2890" spans="1:23" hidden="1" x14ac:dyDescent="0.2">
      <c r="A2890" s="57"/>
      <c r="B2890" s="46"/>
      <c r="C2890" s="141" t="s">
        <v>721</v>
      </c>
      <c r="D2890" s="141"/>
      <c r="E2890" s="141"/>
      <c r="F2890" s="141"/>
      <c r="G2890" s="57"/>
      <c r="H2890" s="57"/>
      <c r="I2890" s="57"/>
      <c r="J2890" s="68"/>
      <c r="K2890" s="61"/>
      <c r="L2890" s="68"/>
      <c r="W2890" s="46" t="s">
        <v>721</v>
      </c>
    </row>
    <row r="2891" spans="1:23" hidden="1" x14ac:dyDescent="0.2">
      <c r="A2891" s="57"/>
      <c r="B2891" s="46"/>
      <c r="C2891" s="141" t="s">
        <v>722</v>
      </c>
      <c r="D2891" s="141"/>
      <c r="E2891" s="141"/>
      <c r="F2891" s="141"/>
      <c r="G2891" s="57"/>
      <c r="H2891" s="57"/>
      <c r="I2891" s="57"/>
      <c r="J2891" s="68"/>
      <c r="K2891" s="61"/>
      <c r="L2891" s="68"/>
      <c r="W2891" s="46" t="s">
        <v>722</v>
      </c>
    </row>
    <row r="2892" spans="1:23" ht="25.5" hidden="1" x14ac:dyDescent="0.2">
      <c r="A2892" s="57"/>
      <c r="B2892" s="46"/>
      <c r="C2892" s="141" t="s">
        <v>723</v>
      </c>
      <c r="D2892" s="141"/>
      <c r="E2892" s="141"/>
      <c r="F2892" s="141"/>
      <c r="G2892" s="57"/>
      <c r="H2892" s="57"/>
      <c r="I2892" s="57"/>
      <c r="J2892" s="68"/>
      <c r="K2892" s="61"/>
      <c r="L2892" s="68"/>
      <c r="W2892" s="46" t="s">
        <v>723</v>
      </c>
    </row>
    <row r="2893" spans="1:23" hidden="1" x14ac:dyDescent="0.2">
      <c r="A2893" s="57"/>
      <c r="B2893" s="46"/>
      <c r="C2893" s="141" t="s">
        <v>724</v>
      </c>
      <c r="D2893" s="141"/>
      <c r="E2893" s="141"/>
      <c r="F2893" s="141"/>
      <c r="G2893" s="57"/>
      <c r="H2893" s="57"/>
      <c r="I2893" s="57"/>
      <c r="J2893" s="68"/>
      <c r="K2893" s="61"/>
      <c r="L2893" s="68"/>
      <c r="W2893" s="46" t="s">
        <v>724</v>
      </c>
    </row>
    <row r="2894" spans="1:23" hidden="1" x14ac:dyDescent="0.2">
      <c r="A2894" s="57"/>
      <c r="B2894" s="46"/>
      <c r="C2894" s="141" t="s">
        <v>725</v>
      </c>
      <c r="D2894" s="141"/>
      <c r="E2894" s="141"/>
      <c r="F2894" s="141"/>
      <c r="G2894" s="57"/>
      <c r="H2894" s="57"/>
      <c r="I2894" s="57"/>
      <c r="J2894" s="68"/>
      <c r="K2894" s="61"/>
      <c r="L2894" s="68"/>
      <c r="W2894" s="46" t="s">
        <v>725</v>
      </c>
    </row>
    <row r="2895" spans="1:23" hidden="1" x14ac:dyDescent="0.2">
      <c r="A2895" s="57"/>
      <c r="B2895" s="46"/>
      <c r="C2895" s="141" t="s">
        <v>726</v>
      </c>
      <c r="D2895" s="141"/>
      <c r="E2895" s="141"/>
      <c r="F2895" s="141"/>
      <c r="G2895" s="57"/>
      <c r="H2895" s="57"/>
      <c r="I2895" s="57"/>
      <c r="J2895" s="68"/>
      <c r="K2895" s="61"/>
      <c r="L2895" s="68"/>
      <c r="W2895" s="46" t="s">
        <v>726</v>
      </c>
    </row>
    <row r="2896" spans="1:23" hidden="1" x14ac:dyDescent="0.2">
      <c r="A2896" s="57"/>
      <c r="B2896" s="46"/>
      <c r="C2896" s="141" t="s">
        <v>727</v>
      </c>
      <c r="D2896" s="141"/>
      <c r="E2896" s="141"/>
      <c r="F2896" s="141"/>
      <c r="G2896" s="57"/>
      <c r="H2896" s="57"/>
      <c r="I2896" s="57"/>
      <c r="J2896" s="68"/>
      <c r="K2896" s="61"/>
      <c r="L2896" s="68"/>
      <c r="W2896" s="46" t="s">
        <v>727</v>
      </c>
    </row>
    <row r="2897" spans="1:23" ht="25.5" hidden="1" x14ac:dyDescent="0.2">
      <c r="A2897" s="57"/>
      <c r="B2897" s="46"/>
      <c r="C2897" s="141" t="s">
        <v>728</v>
      </c>
      <c r="D2897" s="141"/>
      <c r="E2897" s="141"/>
      <c r="F2897" s="141"/>
      <c r="G2897" s="57"/>
      <c r="H2897" s="57"/>
      <c r="I2897" s="57"/>
      <c r="J2897" s="68"/>
      <c r="K2897" s="61"/>
      <c r="L2897" s="68"/>
      <c r="W2897" s="46" t="s">
        <v>728</v>
      </c>
    </row>
    <row r="2898" spans="1:23" hidden="1" x14ac:dyDescent="0.2">
      <c r="A2898" s="57"/>
      <c r="B2898" s="46"/>
      <c r="C2898" s="141" t="s">
        <v>729</v>
      </c>
      <c r="D2898" s="141"/>
      <c r="E2898" s="141"/>
      <c r="F2898" s="141"/>
      <c r="G2898" s="57"/>
      <c r="H2898" s="57"/>
      <c r="I2898" s="57"/>
      <c r="J2898" s="68"/>
      <c r="K2898" s="61"/>
      <c r="L2898" s="71">
        <v>267566.34000000003</v>
      </c>
      <c r="W2898" s="46" t="s">
        <v>729</v>
      </c>
    </row>
    <row r="2899" spans="1:23" hidden="1" x14ac:dyDescent="0.2">
      <c r="A2899" s="57"/>
      <c r="B2899" s="46"/>
      <c r="C2899" s="141" t="s">
        <v>730</v>
      </c>
      <c r="D2899" s="141"/>
      <c r="E2899" s="141"/>
      <c r="F2899" s="141"/>
      <c r="G2899" s="57"/>
      <c r="H2899" s="57"/>
      <c r="I2899" s="57"/>
      <c r="J2899" s="68"/>
      <c r="K2899" s="61"/>
      <c r="L2899" s="70">
        <v>28330.46</v>
      </c>
      <c r="W2899" s="46" t="s">
        <v>730</v>
      </c>
    </row>
    <row r="2900" spans="1:23" hidden="1" x14ac:dyDescent="0.2">
      <c r="A2900" s="57"/>
      <c r="B2900" s="46"/>
      <c r="C2900" s="141" t="s">
        <v>731</v>
      </c>
      <c r="D2900" s="141"/>
      <c r="E2900" s="141"/>
      <c r="F2900" s="141"/>
      <c r="G2900" s="57"/>
      <c r="H2900" s="57"/>
      <c r="I2900" s="57"/>
      <c r="J2900" s="68"/>
      <c r="K2900" s="61"/>
      <c r="L2900" s="70">
        <v>8894.2199999999993</v>
      </c>
      <c r="W2900" s="46" t="s">
        <v>731</v>
      </c>
    </row>
    <row r="2901" spans="1:23" hidden="1" x14ac:dyDescent="0.2">
      <c r="A2901" s="57"/>
      <c r="B2901" s="46"/>
      <c r="C2901" s="141" t="s">
        <v>732</v>
      </c>
      <c r="D2901" s="141"/>
      <c r="E2901" s="141"/>
      <c r="F2901" s="141"/>
      <c r="G2901" s="57"/>
      <c r="H2901" s="57"/>
      <c r="I2901" s="57"/>
      <c r="J2901" s="68"/>
      <c r="K2901" s="61"/>
      <c r="L2901" s="71">
        <v>2077917.55</v>
      </c>
      <c r="W2901" s="46" t="s">
        <v>732</v>
      </c>
    </row>
    <row r="2902" spans="1:23" hidden="1" x14ac:dyDescent="0.2">
      <c r="A2902" s="57"/>
      <c r="B2902" s="46"/>
      <c r="C2902" s="141" t="s">
        <v>733</v>
      </c>
      <c r="D2902" s="141"/>
      <c r="E2902" s="141"/>
      <c r="F2902" s="141"/>
      <c r="G2902" s="57"/>
      <c r="H2902" s="57"/>
      <c r="I2902" s="57"/>
      <c r="J2902" s="68"/>
      <c r="K2902" s="61"/>
      <c r="L2902" s="68"/>
      <c r="W2902" s="46" t="s">
        <v>733</v>
      </c>
    </row>
    <row r="2903" spans="1:23" hidden="1" x14ac:dyDescent="0.2">
      <c r="A2903" s="57"/>
      <c r="B2903" s="46"/>
      <c r="C2903" s="141" t="s">
        <v>734</v>
      </c>
      <c r="D2903" s="141"/>
      <c r="E2903" s="141"/>
      <c r="F2903" s="141"/>
      <c r="G2903" s="57"/>
      <c r="H2903" s="57"/>
      <c r="I2903" s="57"/>
      <c r="J2903" s="68"/>
      <c r="K2903" s="61"/>
      <c r="L2903" s="71">
        <v>266695.14</v>
      </c>
      <c r="W2903" s="46" t="s">
        <v>734</v>
      </c>
    </row>
    <row r="2904" spans="1:23" hidden="1" x14ac:dyDescent="0.2">
      <c r="A2904" s="57"/>
      <c r="B2904" s="46"/>
      <c r="C2904" s="141" t="s">
        <v>735</v>
      </c>
      <c r="D2904" s="141"/>
      <c r="E2904" s="141"/>
      <c r="F2904" s="141"/>
      <c r="G2904" s="57"/>
      <c r="H2904" s="57"/>
      <c r="I2904" s="57"/>
      <c r="J2904" s="68"/>
      <c r="K2904" s="61"/>
      <c r="L2904" s="71">
        <v>164680.04</v>
      </c>
      <c r="W2904" s="46" t="s">
        <v>735</v>
      </c>
    </row>
    <row r="2905" spans="1:23" hidden="1" x14ac:dyDescent="0.2">
      <c r="A2905" s="57"/>
      <c r="B2905" s="46"/>
      <c r="C2905" s="141" t="s">
        <v>736</v>
      </c>
      <c r="D2905" s="141"/>
      <c r="E2905" s="141"/>
      <c r="F2905" s="141"/>
      <c r="G2905" s="57"/>
      <c r="H2905" s="57"/>
      <c r="I2905" s="57"/>
      <c r="J2905" s="68"/>
      <c r="K2905" s="61"/>
      <c r="L2905" s="71">
        <v>276460.56</v>
      </c>
      <c r="W2905" s="46" t="s">
        <v>736</v>
      </c>
    </row>
    <row r="2906" spans="1:23" hidden="1" x14ac:dyDescent="0.2">
      <c r="A2906" s="57"/>
      <c r="B2906" s="46"/>
      <c r="C2906" s="141" t="s">
        <v>737</v>
      </c>
      <c r="D2906" s="141"/>
      <c r="E2906" s="141"/>
      <c r="F2906" s="141"/>
      <c r="G2906" s="57"/>
      <c r="H2906" s="57"/>
      <c r="I2906" s="57"/>
      <c r="J2906" s="68"/>
      <c r="K2906" s="61"/>
      <c r="L2906" s="71">
        <v>2382708.5699999998</v>
      </c>
      <c r="W2906" s="46" t="s">
        <v>737</v>
      </c>
    </row>
    <row r="2907" spans="1:23" hidden="1" x14ac:dyDescent="0.2">
      <c r="A2907" s="57"/>
      <c r="B2907" s="46"/>
      <c r="C2907" s="141" t="s">
        <v>738</v>
      </c>
      <c r="D2907" s="141"/>
      <c r="E2907" s="141"/>
      <c r="F2907" s="141"/>
      <c r="G2907" s="57"/>
      <c r="H2907" s="57"/>
      <c r="I2907" s="57"/>
      <c r="J2907" s="68"/>
      <c r="K2907" s="61"/>
      <c r="L2907" s="71">
        <v>2814083.75</v>
      </c>
      <c r="W2907" s="46" t="s">
        <v>738</v>
      </c>
    </row>
    <row r="2908" spans="1:23" hidden="1" x14ac:dyDescent="0.2">
      <c r="A2908" s="57"/>
      <c r="B2908" s="46"/>
      <c r="C2908" s="141" t="s">
        <v>24</v>
      </c>
      <c r="D2908" s="141"/>
      <c r="E2908" s="141"/>
      <c r="F2908" s="141"/>
      <c r="G2908" s="57"/>
      <c r="H2908" s="57"/>
      <c r="I2908" s="57"/>
      <c r="J2908" s="68"/>
      <c r="K2908" s="61"/>
      <c r="L2908" s="68"/>
      <c r="W2908" s="46" t="s">
        <v>24</v>
      </c>
    </row>
    <row r="2909" spans="1:23" hidden="1" x14ac:dyDescent="0.2">
      <c r="A2909" s="57"/>
      <c r="B2909" s="46"/>
      <c r="C2909" s="141" t="s">
        <v>739</v>
      </c>
      <c r="D2909" s="141"/>
      <c r="E2909" s="141"/>
      <c r="F2909" s="141"/>
      <c r="G2909" s="57"/>
      <c r="H2909" s="57"/>
      <c r="I2909" s="57"/>
      <c r="J2909" s="68"/>
      <c r="K2909" s="61"/>
      <c r="L2909" s="68"/>
      <c r="W2909" s="46" t="s">
        <v>739</v>
      </c>
    </row>
    <row r="2910" spans="1:23" ht="25.5" hidden="1" x14ac:dyDescent="0.2">
      <c r="A2910" s="57"/>
      <c r="B2910" s="46"/>
      <c r="C2910" s="141" t="s">
        <v>740</v>
      </c>
      <c r="D2910" s="141"/>
      <c r="E2910" s="141"/>
      <c r="F2910" s="141"/>
      <c r="G2910" s="57"/>
      <c r="H2910" s="57"/>
      <c r="I2910" s="57"/>
      <c r="J2910" s="68"/>
      <c r="K2910" s="61"/>
      <c r="L2910" s="68"/>
      <c r="W2910" s="46" t="s">
        <v>740</v>
      </c>
    </row>
    <row r="2911" spans="1:23" ht="25.5" hidden="1" x14ac:dyDescent="0.2">
      <c r="A2911" s="57"/>
      <c r="B2911" s="46"/>
      <c r="C2911" s="141" t="s">
        <v>741</v>
      </c>
      <c r="D2911" s="141"/>
      <c r="E2911" s="141"/>
      <c r="F2911" s="141"/>
      <c r="G2911" s="57"/>
      <c r="H2911" s="57"/>
      <c r="I2911" s="57"/>
      <c r="J2911" s="68"/>
      <c r="K2911" s="61"/>
      <c r="L2911" s="68"/>
      <c r="W2911" s="46" t="s">
        <v>741</v>
      </c>
    </row>
    <row r="2912" spans="1:23" hidden="1" x14ac:dyDescent="0.2">
      <c r="A2912" s="57"/>
      <c r="B2912" s="46"/>
      <c r="C2912" s="141" t="s">
        <v>742</v>
      </c>
      <c r="D2912" s="141"/>
      <c r="E2912" s="141"/>
      <c r="F2912" s="141"/>
      <c r="G2912" s="57"/>
      <c r="H2912" s="57"/>
      <c r="I2912" s="57"/>
      <c r="J2912" s="68"/>
      <c r="K2912" s="61"/>
      <c r="L2912" s="68"/>
      <c r="W2912" s="46" t="s">
        <v>742</v>
      </c>
    </row>
    <row r="2913" spans="1:23" ht="25.5" hidden="1" x14ac:dyDescent="0.2">
      <c r="A2913" s="57"/>
      <c r="B2913" s="46"/>
      <c r="C2913" s="141" t="s">
        <v>743</v>
      </c>
      <c r="D2913" s="141"/>
      <c r="E2913" s="141"/>
      <c r="F2913" s="141"/>
      <c r="G2913" s="57"/>
      <c r="H2913" s="57"/>
      <c r="I2913" s="57"/>
      <c r="J2913" s="68"/>
      <c r="K2913" s="61"/>
      <c r="L2913" s="68"/>
      <c r="W2913" s="46" t="s">
        <v>743</v>
      </c>
    </row>
    <row r="2914" spans="1:23" ht="25.5" hidden="1" x14ac:dyDescent="0.2">
      <c r="A2914" s="57"/>
      <c r="B2914" s="46"/>
      <c r="C2914" s="141" t="s">
        <v>744</v>
      </c>
      <c r="D2914" s="141"/>
      <c r="E2914" s="141"/>
      <c r="F2914" s="141"/>
      <c r="G2914" s="57"/>
      <c r="H2914" s="57"/>
      <c r="I2914" s="57"/>
      <c r="J2914" s="68"/>
      <c r="K2914" s="61"/>
      <c r="L2914" s="68"/>
      <c r="W2914" s="46" t="s">
        <v>744</v>
      </c>
    </row>
    <row r="2915" spans="1:23" hidden="1" x14ac:dyDescent="0.2">
      <c r="A2915" s="57"/>
      <c r="B2915" s="46"/>
      <c r="C2915" s="141" t="s">
        <v>745</v>
      </c>
      <c r="D2915" s="141"/>
      <c r="E2915" s="141"/>
      <c r="F2915" s="141"/>
      <c r="G2915" s="57"/>
      <c r="H2915" s="57"/>
      <c r="I2915" s="57"/>
      <c r="J2915" s="68"/>
      <c r="K2915" s="61"/>
      <c r="L2915" s="68"/>
      <c r="W2915" s="46" t="s">
        <v>745</v>
      </c>
    </row>
    <row r="2916" spans="1:23" ht="25.5" hidden="1" x14ac:dyDescent="0.2">
      <c r="A2916" s="57"/>
      <c r="B2916" s="46"/>
      <c r="C2916" s="141" t="s">
        <v>746</v>
      </c>
      <c r="D2916" s="141"/>
      <c r="E2916" s="141"/>
      <c r="F2916" s="141"/>
      <c r="G2916" s="57"/>
      <c r="H2916" s="57"/>
      <c r="I2916" s="57"/>
      <c r="J2916" s="68"/>
      <c r="K2916" s="61"/>
      <c r="L2916" s="68"/>
      <c r="W2916" s="46" t="s">
        <v>746</v>
      </c>
    </row>
    <row r="2917" spans="1:23" ht="25.5" hidden="1" x14ac:dyDescent="0.2">
      <c r="A2917" s="57"/>
      <c r="B2917" s="46"/>
      <c r="C2917" s="141" t="s">
        <v>747</v>
      </c>
      <c r="D2917" s="141"/>
      <c r="E2917" s="141"/>
      <c r="F2917" s="141"/>
      <c r="G2917" s="57"/>
      <c r="H2917" s="57"/>
      <c r="I2917" s="57"/>
      <c r="J2917" s="68"/>
      <c r="K2917" s="61"/>
      <c r="L2917" s="68"/>
      <c r="W2917" s="46" t="s">
        <v>747</v>
      </c>
    </row>
    <row r="2918" spans="1:23" hidden="1" x14ac:dyDescent="0.2">
      <c r="A2918" s="57"/>
      <c r="B2918" s="46"/>
      <c r="C2918" s="141" t="s">
        <v>748</v>
      </c>
      <c r="D2918" s="141"/>
      <c r="E2918" s="141"/>
      <c r="F2918" s="141"/>
      <c r="G2918" s="57"/>
      <c r="H2918" s="57"/>
      <c r="I2918" s="57"/>
      <c r="J2918" s="68"/>
      <c r="K2918" s="61"/>
      <c r="L2918" s="68"/>
      <c r="W2918" s="46" t="s">
        <v>748</v>
      </c>
    </row>
    <row r="2919" spans="1:23" ht="25.5" hidden="1" x14ac:dyDescent="0.2">
      <c r="A2919" s="57"/>
      <c r="B2919" s="46"/>
      <c r="C2919" s="141" t="s">
        <v>749</v>
      </c>
      <c r="D2919" s="141"/>
      <c r="E2919" s="141"/>
      <c r="F2919" s="141"/>
      <c r="G2919" s="57"/>
      <c r="H2919" s="57"/>
      <c r="I2919" s="57"/>
      <c r="J2919" s="68"/>
      <c r="K2919" s="61"/>
      <c r="L2919" s="68"/>
      <c r="W2919" s="46" t="s">
        <v>749</v>
      </c>
    </row>
    <row r="2920" spans="1:23" ht="25.5" hidden="1" x14ac:dyDescent="0.2">
      <c r="A2920" s="57"/>
      <c r="B2920" s="46"/>
      <c r="C2920" s="141" t="s">
        <v>750</v>
      </c>
      <c r="D2920" s="141"/>
      <c r="E2920" s="141"/>
      <c r="F2920" s="141"/>
      <c r="G2920" s="57"/>
      <c r="H2920" s="57"/>
      <c r="I2920" s="57"/>
      <c r="J2920" s="68"/>
      <c r="K2920" s="61"/>
      <c r="L2920" s="68"/>
      <c r="W2920" s="46" t="s">
        <v>750</v>
      </c>
    </row>
    <row r="2921" spans="1:23" hidden="1" x14ac:dyDescent="0.2">
      <c r="A2921" s="57"/>
      <c r="B2921" s="46"/>
      <c r="C2921" s="141" t="s">
        <v>751</v>
      </c>
      <c r="D2921" s="141"/>
      <c r="E2921" s="141"/>
      <c r="F2921" s="141"/>
      <c r="G2921" s="57"/>
      <c r="H2921" s="57"/>
      <c r="I2921" s="57"/>
      <c r="J2921" s="68"/>
      <c r="K2921" s="61"/>
      <c r="L2921" s="68"/>
      <c r="W2921" s="46" t="s">
        <v>751</v>
      </c>
    </row>
    <row r="2922" spans="1:23" ht="25.5" hidden="1" x14ac:dyDescent="0.2">
      <c r="A2922" s="57"/>
      <c r="B2922" s="46"/>
      <c r="C2922" s="141" t="s">
        <v>752</v>
      </c>
      <c r="D2922" s="141"/>
      <c r="E2922" s="141"/>
      <c r="F2922" s="141"/>
      <c r="G2922" s="57"/>
      <c r="H2922" s="57"/>
      <c r="I2922" s="57"/>
      <c r="J2922" s="68"/>
      <c r="K2922" s="61"/>
      <c r="L2922" s="68"/>
      <c r="W2922" s="46" t="s">
        <v>752</v>
      </c>
    </row>
    <row r="2923" spans="1:23" ht="25.5" hidden="1" x14ac:dyDescent="0.2">
      <c r="A2923" s="57"/>
      <c r="B2923" s="46"/>
      <c r="C2923" s="141" t="s">
        <v>753</v>
      </c>
      <c r="D2923" s="141"/>
      <c r="E2923" s="141"/>
      <c r="F2923" s="141"/>
      <c r="G2923" s="57"/>
      <c r="H2923" s="57"/>
      <c r="I2923" s="57"/>
      <c r="J2923" s="68"/>
      <c r="K2923" s="61"/>
      <c r="L2923" s="68"/>
      <c r="W2923" s="46" t="s">
        <v>753</v>
      </c>
    </row>
    <row r="2924" spans="1:23" hidden="1" x14ac:dyDescent="0.2">
      <c r="A2924" s="57"/>
      <c r="B2924" s="46"/>
      <c r="C2924" s="141" t="s">
        <v>754</v>
      </c>
      <c r="D2924" s="141"/>
      <c r="E2924" s="141"/>
      <c r="F2924" s="141"/>
      <c r="G2924" s="57"/>
      <c r="H2924" s="57"/>
      <c r="I2924" s="57"/>
      <c r="J2924" s="68"/>
      <c r="K2924" s="61"/>
      <c r="L2924" s="68"/>
      <c r="W2924" s="46" t="s">
        <v>754</v>
      </c>
    </row>
    <row r="2925" spans="1:23" ht="25.5" hidden="1" x14ac:dyDescent="0.2">
      <c r="A2925" s="57"/>
      <c r="B2925" s="46"/>
      <c r="C2925" s="141" t="s">
        <v>755</v>
      </c>
      <c r="D2925" s="141"/>
      <c r="E2925" s="141"/>
      <c r="F2925" s="141"/>
      <c r="G2925" s="57"/>
      <c r="H2925" s="57"/>
      <c r="I2925" s="57"/>
      <c r="J2925" s="68"/>
      <c r="K2925" s="61"/>
      <c r="L2925" s="68"/>
      <c r="W2925" s="46" t="s">
        <v>755</v>
      </c>
    </row>
    <row r="2926" spans="1:23" ht="25.5" hidden="1" x14ac:dyDescent="0.2">
      <c r="A2926" s="57"/>
      <c r="B2926" s="46"/>
      <c r="C2926" s="141" t="s">
        <v>756</v>
      </c>
      <c r="D2926" s="141"/>
      <c r="E2926" s="141"/>
      <c r="F2926" s="141"/>
      <c r="G2926" s="57"/>
      <c r="H2926" s="57"/>
      <c r="I2926" s="57"/>
      <c r="J2926" s="68"/>
      <c r="K2926" s="61"/>
      <c r="L2926" s="68"/>
      <c r="W2926" s="46" t="s">
        <v>756</v>
      </c>
    </row>
    <row r="2927" spans="1:23" hidden="1" x14ac:dyDescent="0.2">
      <c r="A2927" s="57"/>
      <c r="B2927" s="46"/>
      <c r="C2927" s="141" t="s">
        <v>757</v>
      </c>
      <c r="D2927" s="141"/>
      <c r="E2927" s="141"/>
      <c r="F2927" s="141"/>
      <c r="G2927" s="57"/>
      <c r="H2927" s="57"/>
      <c r="I2927" s="57"/>
      <c r="J2927" s="68"/>
      <c r="K2927" s="61"/>
      <c r="L2927" s="68"/>
      <c r="W2927" s="46" t="s">
        <v>757</v>
      </c>
    </row>
    <row r="2928" spans="1:23" ht="25.5" hidden="1" x14ac:dyDescent="0.2">
      <c r="A2928" s="57"/>
      <c r="B2928" s="46"/>
      <c r="C2928" s="141" t="s">
        <v>758</v>
      </c>
      <c r="D2928" s="141"/>
      <c r="E2928" s="141"/>
      <c r="F2928" s="141"/>
      <c r="G2928" s="57"/>
      <c r="H2928" s="57"/>
      <c r="I2928" s="57"/>
      <c r="J2928" s="68"/>
      <c r="K2928" s="61"/>
      <c r="L2928" s="68"/>
      <c r="W2928" s="46" t="s">
        <v>758</v>
      </c>
    </row>
    <row r="2929" spans="1:23" ht="25.5" hidden="1" x14ac:dyDescent="0.2">
      <c r="A2929" s="57"/>
      <c r="B2929" s="46"/>
      <c r="C2929" s="141" t="s">
        <v>759</v>
      </c>
      <c r="D2929" s="141"/>
      <c r="E2929" s="141"/>
      <c r="F2929" s="141"/>
      <c r="G2929" s="57"/>
      <c r="H2929" s="57"/>
      <c r="I2929" s="57"/>
      <c r="J2929" s="68"/>
      <c r="K2929" s="61"/>
      <c r="L2929" s="68"/>
      <c r="W2929" s="46" t="s">
        <v>759</v>
      </c>
    </row>
    <row r="2930" spans="1:23" hidden="1" x14ac:dyDescent="0.2">
      <c r="A2930" s="57"/>
      <c r="B2930" s="46"/>
      <c r="C2930" s="141" t="s">
        <v>760</v>
      </c>
      <c r="D2930" s="141"/>
      <c r="E2930" s="141"/>
      <c r="F2930" s="141"/>
      <c r="G2930" s="57"/>
      <c r="H2930" s="57"/>
      <c r="I2930" s="57"/>
      <c r="J2930" s="68"/>
      <c r="K2930" s="61"/>
      <c r="L2930" s="68"/>
      <c r="W2930" s="46" t="s">
        <v>760</v>
      </c>
    </row>
    <row r="2931" spans="1:23" ht="25.5" hidden="1" x14ac:dyDescent="0.2">
      <c r="A2931" s="57"/>
      <c r="B2931" s="46"/>
      <c r="C2931" s="141" t="s">
        <v>761</v>
      </c>
      <c r="D2931" s="141"/>
      <c r="E2931" s="141"/>
      <c r="F2931" s="141"/>
      <c r="G2931" s="57"/>
      <c r="H2931" s="57"/>
      <c r="I2931" s="57"/>
      <c r="J2931" s="68"/>
      <c r="K2931" s="61"/>
      <c r="L2931" s="68"/>
      <c r="W2931" s="46" t="s">
        <v>761</v>
      </c>
    </row>
    <row r="2932" spans="1:23" ht="25.5" hidden="1" x14ac:dyDescent="0.2">
      <c r="A2932" s="57"/>
      <c r="B2932" s="46"/>
      <c r="C2932" s="141" t="s">
        <v>762</v>
      </c>
      <c r="D2932" s="141"/>
      <c r="E2932" s="141"/>
      <c r="F2932" s="141"/>
      <c r="G2932" s="57"/>
      <c r="H2932" s="57"/>
      <c r="I2932" s="57"/>
      <c r="J2932" s="68"/>
      <c r="K2932" s="61"/>
      <c r="L2932" s="68"/>
      <c r="W2932" s="46" t="s">
        <v>762</v>
      </c>
    </row>
    <row r="2933" spans="1:23" hidden="1" x14ac:dyDescent="0.2">
      <c r="A2933" s="57"/>
      <c r="B2933" s="46"/>
      <c r="C2933" s="141" t="s">
        <v>763</v>
      </c>
      <c r="D2933" s="141"/>
      <c r="E2933" s="141"/>
      <c r="F2933" s="141"/>
      <c r="G2933" s="57"/>
      <c r="H2933" s="57"/>
      <c r="I2933" s="57"/>
      <c r="J2933" s="68"/>
      <c r="K2933" s="61"/>
      <c r="L2933" s="68"/>
      <c r="W2933" s="46" t="s">
        <v>763</v>
      </c>
    </row>
    <row r="2934" spans="1:23" ht="25.5" hidden="1" x14ac:dyDescent="0.2">
      <c r="A2934" s="57"/>
      <c r="B2934" s="46"/>
      <c r="C2934" s="141" t="s">
        <v>764</v>
      </c>
      <c r="D2934" s="141"/>
      <c r="E2934" s="141"/>
      <c r="F2934" s="141"/>
      <c r="G2934" s="57"/>
      <c r="H2934" s="57"/>
      <c r="I2934" s="57"/>
      <c r="J2934" s="68"/>
      <c r="K2934" s="61"/>
      <c r="L2934" s="68"/>
      <c r="W2934" s="46" t="s">
        <v>764</v>
      </c>
    </row>
    <row r="2935" spans="1:23" ht="25.5" hidden="1" x14ac:dyDescent="0.2">
      <c r="A2935" s="57"/>
      <c r="B2935" s="46"/>
      <c r="C2935" s="141" t="s">
        <v>765</v>
      </c>
      <c r="D2935" s="141"/>
      <c r="E2935" s="141"/>
      <c r="F2935" s="141"/>
      <c r="G2935" s="57"/>
      <c r="H2935" s="57"/>
      <c r="I2935" s="57"/>
      <c r="J2935" s="68"/>
      <c r="K2935" s="61"/>
      <c r="L2935" s="68"/>
      <c r="W2935" s="46" t="s">
        <v>765</v>
      </c>
    </row>
    <row r="2936" spans="1:23" hidden="1" x14ac:dyDescent="0.2">
      <c r="A2936" s="57"/>
      <c r="B2936" s="46"/>
      <c r="C2936" s="141" t="s">
        <v>766</v>
      </c>
      <c r="D2936" s="141"/>
      <c r="E2936" s="141"/>
      <c r="F2936" s="141"/>
      <c r="G2936" s="57"/>
      <c r="H2936" s="57"/>
      <c r="I2936" s="57"/>
      <c r="J2936" s="68"/>
      <c r="K2936" s="61"/>
      <c r="L2936" s="68"/>
      <c r="W2936" s="46" t="s">
        <v>766</v>
      </c>
    </row>
    <row r="2937" spans="1:23" ht="25.5" hidden="1" x14ac:dyDescent="0.2">
      <c r="A2937" s="57"/>
      <c r="B2937" s="46"/>
      <c r="C2937" s="141" t="s">
        <v>767</v>
      </c>
      <c r="D2937" s="141"/>
      <c r="E2937" s="141"/>
      <c r="F2937" s="141"/>
      <c r="G2937" s="57"/>
      <c r="H2937" s="57"/>
      <c r="I2937" s="57"/>
      <c r="J2937" s="68"/>
      <c r="K2937" s="61"/>
      <c r="L2937" s="68"/>
      <c r="W2937" s="46" t="s">
        <v>767</v>
      </c>
    </row>
    <row r="2938" spans="1:23" ht="25.5" hidden="1" x14ac:dyDescent="0.2">
      <c r="A2938" s="57"/>
      <c r="B2938" s="46"/>
      <c r="C2938" s="141" t="s">
        <v>768</v>
      </c>
      <c r="D2938" s="141"/>
      <c r="E2938" s="141"/>
      <c r="F2938" s="141"/>
      <c r="G2938" s="57"/>
      <c r="H2938" s="57"/>
      <c r="I2938" s="57"/>
      <c r="J2938" s="68"/>
      <c r="K2938" s="61"/>
      <c r="L2938" s="68"/>
      <c r="W2938" s="46" t="s">
        <v>768</v>
      </c>
    </row>
    <row r="2939" spans="1:23" hidden="1" x14ac:dyDescent="0.2">
      <c r="A2939" s="57"/>
      <c r="B2939" s="46"/>
      <c r="C2939" s="141" t="s">
        <v>769</v>
      </c>
      <c r="D2939" s="141"/>
      <c r="E2939" s="141"/>
      <c r="F2939" s="141"/>
      <c r="G2939" s="57"/>
      <c r="H2939" s="57"/>
      <c r="I2939" s="57"/>
      <c r="J2939" s="68"/>
      <c r="K2939" s="61"/>
      <c r="L2939" s="68"/>
      <c r="W2939" s="46" t="s">
        <v>769</v>
      </c>
    </row>
    <row r="2940" spans="1:23" hidden="1" x14ac:dyDescent="0.2">
      <c r="A2940" s="57"/>
      <c r="B2940" s="46"/>
      <c r="C2940" s="141" t="s">
        <v>770</v>
      </c>
      <c r="D2940" s="141"/>
      <c r="E2940" s="141"/>
      <c r="F2940" s="141"/>
      <c r="G2940" s="57"/>
      <c r="H2940" s="57"/>
      <c r="I2940" s="57"/>
      <c r="J2940" s="68"/>
      <c r="K2940" s="61"/>
      <c r="L2940" s="68"/>
      <c r="W2940" s="46" t="s">
        <v>770</v>
      </c>
    </row>
    <row r="2941" spans="1:23" ht="25.5" hidden="1" x14ac:dyDescent="0.2">
      <c r="A2941" s="57"/>
      <c r="B2941" s="46"/>
      <c r="C2941" s="141" t="s">
        <v>771</v>
      </c>
      <c r="D2941" s="141"/>
      <c r="E2941" s="141"/>
      <c r="F2941" s="141"/>
      <c r="G2941" s="57"/>
      <c r="H2941" s="57"/>
      <c r="I2941" s="57"/>
      <c r="J2941" s="68"/>
      <c r="K2941" s="61"/>
      <c r="L2941" s="68"/>
      <c r="W2941" s="46" t="s">
        <v>771</v>
      </c>
    </row>
    <row r="2942" spans="1:23" ht="25.5" hidden="1" x14ac:dyDescent="0.2">
      <c r="A2942" s="57"/>
      <c r="B2942" s="46"/>
      <c r="C2942" s="141" t="s">
        <v>772</v>
      </c>
      <c r="D2942" s="141"/>
      <c r="E2942" s="141"/>
      <c r="F2942" s="141"/>
      <c r="G2942" s="57"/>
      <c r="H2942" s="57"/>
      <c r="I2942" s="57"/>
      <c r="J2942" s="68"/>
      <c r="K2942" s="61"/>
      <c r="L2942" s="68"/>
      <c r="W2942" s="46" t="s">
        <v>772</v>
      </c>
    </row>
    <row r="2943" spans="1:23" hidden="1" x14ac:dyDescent="0.2">
      <c r="A2943" s="57"/>
      <c r="B2943" s="46"/>
      <c r="C2943" s="141" t="s">
        <v>773</v>
      </c>
      <c r="D2943" s="141"/>
      <c r="E2943" s="141"/>
      <c r="F2943" s="141"/>
      <c r="G2943" s="57"/>
      <c r="H2943" s="57"/>
      <c r="I2943" s="57"/>
      <c r="J2943" s="68"/>
      <c r="K2943" s="61"/>
      <c r="L2943" s="68"/>
      <c r="W2943" s="46" t="s">
        <v>773</v>
      </c>
    </row>
    <row r="2944" spans="1:23" ht="25.5" hidden="1" x14ac:dyDescent="0.2">
      <c r="A2944" s="57"/>
      <c r="B2944" s="46"/>
      <c r="C2944" s="141" t="s">
        <v>774</v>
      </c>
      <c r="D2944" s="141"/>
      <c r="E2944" s="141"/>
      <c r="F2944" s="141"/>
      <c r="G2944" s="57"/>
      <c r="H2944" s="57"/>
      <c r="I2944" s="57"/>
      <c r="J2944" s="68"/>
      <c r="K2944" s="61"/>
      <c r="L2944" s="68"/>
      <c r="W2944" s="46" t="s">
        <v>774</v>
      </c>
    </row>
    <row r="2945" spans="1:23" ht="25.5" hidden="1" x14ac:dyDescent="0.2">
      <c r="A2945" s="57"/>
      <c r="B2945" s="46"/>
      <c r="C2945" s="141" t="s">
        <v>775</v>
      </c>
      <c r="D2945" s="141"/>
      <c r="E2945" s="141"/>
      <c r="F2945" s="141"/>
      <c r="G2945" s="57"/>
      <c r="H2945" s="57"/>
      <c r="I2945" s="57"/>
      <c r="J2945" s="68"/>
      <c r="K2945" s="61"/>
      <c r="L2945" s="68"/>
      <c r="W2945" s="46" t="s">
        <v>775</v>
      </c>
    </row>
    <row r="2946" spans="1:23" hidden="1" x14ac:dyDescent="0.2">
      <c r="A2946" s="57"/>
      <c r="B2946" s="46"/>
      <c r="C2946" s="141" t="s">
        <v>776</v>
      </c>
      <c r="D2946" s="141"/>
      <c r="E2946" s="141"/>
      <c r="F2946" s="141"/>
      <c r="G2946" s="57"/>
      <c r="H2946" s="57"/>
      <c r="I2946" s="57"/>
      <c r="J2946" s="68"/>
      <c r="K2946" s="61"/>
      <c r="L2946" s="68"/>
      <c r="W2946" s="46" t="s">
        <v>776</v>
      </c>
    </row>
    <row r="2947" spans="1:23" x14ac:dyDescent="0.2">
      <c r="A2947" s="155" t="s">
        <v>1729</v>
      </c>
      <c r="B2947" s="155"/>
      <c r="C2947" s="155"/>
      <c r="D2947" s="155"/>
      <c r="E2947" s="155"/>
      <c r="F2947" s="155"/>
      <c r="G2947" s="155"/>
      <c r="H2947" s="155"/>
      <c r="I2947" s="155"/>
      <c r="J2947" s="155"/>
      <c r="K2947" s="155"/>
      <c r="L2947" s="155"/>
      <c r="O2947" s="56" t="s">
        <v>1729</v>
      </c>
    </row>
    <row r="2948" spans="1:23" ht="51" x14ac:dyDescent="0.2">
      <c r="A2948" s="57" t="s">
        <v>1730</v>
      </c>
      <c r="B2948" s="46" t="s">
        <v>1731</v>
      </c>
      <c r="C2948" s="46" t="s">
        <v>1732</v>
      </c>
      <c r="D2948" s="58" t="s">
        <v>160</v>
      </c>
      <c r="E2948" s="66">
        <v>4.7699999999999996</v>
      </c>
      <c r="F2948" s="60"/>
      <c r="G2948" s="66">
        <v>4.7699999999999996</v>
      </c>
      <c r="H2948" s="57"/>
      <c r="I2948" s="57"/>
      <c r="J2948" s="57"/>
      <c r="K2948" s="57"/>
      <c r="L2948" s="57"/>
    </row>
    <row r="2949" spans="1:23" x14ac:dyDescent="0.2">
      <c r="A2949" s="57"/>
      <c r="B2949" s="57"/>
      <c r="C2949" s="145" t="s">
        <v>1733</v>
      </c>
      <c r="D2949" s="145"/>
      <c r="E2949" s="145"/>
      <c r="F2949" s="145"/>
      <c r="G2949" s="145"/>
      <c r="H2949" s="145"/>
      <c r="I2949" s="145"/>
      <c r="J2949" s="145"/>
      <c r="K2949" s="145"/>
      <c r="L2949" s="145"/>
    </row>
    <row r="2950" spans="1:23" x14ac:dyDescent="0.2">
      <c r="A2950" s="57"/>
      <c r="B2950" s="61" t="s">
        <v>22</v>
      </c>
      <c r="C2950" s="57" t="s">
        <v>161</v>
      </c>
      <c r="D2950" s="62" t="s">
        <v>162</v>
      </c>
      <c r="E2950" s="57"/>
      <c r="F2950" s="57"/>
      <c r="G2950" s="90">
        <v>382.50630000000001</v>
      </c>
      <c r="H2950" s="57"/>
      <c r="I2950" s="57"/>
      <c r="J2950" s="57"/>
      <c r="K2950" s="57"/>
      <c r="L2950" s="64">
        <v>139848.13</v>
      </c>
    </row>
    <row r="2951" spans="1:23" outlineLevel="1" x14ac:dyDescent="0.2">
      <c r="A2951" s="57"/>
      <c r="B2951" s="46" t="s">
        <v>1734</v>
      </c>
      <c r="C2951" s="65" t="s">
        <v>1735</v>
      </c>
      <c r="D2951" s="58" t="s">
        <v>162</v>
      </c>
      <c r="E2951" s="66">
        <v>80.19</v>
      </c>
      <c r="F2951" s="60"/>
      <c r="G2951" s="59">
        <v>382.50630000000001</v>
      </c>
      <c r="H2951" s="68"/>
      <c r="I2951" s="69"/>
      <c r="J2951" s="70">
        <v>365.61</v>
      </c>
      <c r="K2951" s="60"/>
      <c r="L2951" s="71">
        <v>139848.13</v>
      </c>
    </row>
    <row r="2952" spans="1:23" outlineLevel="1" x14ac:dyDescent="0.2">
      <c r="A2952" s="57"/>
      <c r="B2952" s="57"/>
      <c r="C2952" s="145" t="s">
        <v>1736</v>
      </c>
      <c r="D2952" s="145"/>
      <c r="E2952" s="145"/>
      <c r="F2952" s="145"/>
      <c r="G2952" s="145"/>
      <c r="H2952" s="145"/>
      <c r="I2952" s="145"/>
      <c r="J2952" s="145"/>
      <c r="K2952" s="145"/>
      <c r="L2952" s="145"/>
    </row>
    <row r="2953" spans="1:23" x14ac:dyDescent="0.2">
      <c r="A2953" s="57"/>
      <c r="B2953" s="61" t="s">
        <v>23</v>
      </c>
      <c r="C2953" s="57" t="s">
        <v>166</v>
      </c>
      <c r="D2953" s="57"/>
      <c r="E2953" s="57"/>
      <c r="F2953" s="57"/>
      <c r="G2953" s="57"/>
      <c r="H2953" s="57"/>
      <c r="I2953" s="57"/>
      <c r="J2953" s="57"/>
      <c r="K2953" s="57"/>
      <c r="L2953" s="72">
        <v>11332.71</v>
      </c>
    </row>
    <row r="2954" spans="1:23" x14ac:dyDescent="0.2">
      <c r="A2954" s="57"/>
      <c r="B2954" s="61"/>
      <c r="C2954" s="73" t="s">
        <v>167</v>
      </c>
      <c r="D2954" s="74" t="s">
        <v>162</v>
      </c>
      <c r="E2954" s="57"/>
      <c r="F2954" s="57"/>
      <c r="G2954" s="97">
        <v>11.925000000000001</v>
      </c>
      <c r="H2954" s="57"/>
      <c r="I2954" s="57"/>
      <c r="J2954" s="57"/>
      <c r="K2954" s="57"/>
      <c r="L2954" s="72">
        <v>6004.86</v>
      </c>
    </row>
    <row r="2955" spans="1:23" ht="25.5" outlineLevel="1" x14ac:dyDescent="0.2">
      <c r="A2955" s="57"/>
      <c r="B2955" s="46" t="s">
        <v>908</v>
      </c>
      <c r="C2955" s="46" t="s">
        <v>909</v>
      </c>
      <c r="D2955" s="58" t="s">
        <v>170</v>
      </c>
      <c r="E2955" s="78">
        <v>0.6</v>
      </c>
      <c r="F2955" s="60"/>
      <c r="G2955" s="91">
        <v>2.8620000000000001</v>
      </c>
      <c r="H2955" s="70">
        <v>251.77</v>
      </c>
      <c r="I2955" s="76">
        <v>1.46</v>
      </c>
      <c r="J2955" s="70">
        <v>367.58</v>
      </c>
      <c r="K2955" s="60"/>
      <c r="L2955" s="70">
        <v>1052.01</v>
      </c>
    </row>
    <row r="2956" spans="1:23" outlineLevel="1" x14ac:dyDescent="0.2">
      <c r="A2956" s="57"/>
      <c r="B2956" s="57"/>
      <c r="C2956" s="145" t="s">
        <v>1737</v>
      </c>
      <c r="D2956" s="145"/>
      <c r="E2956" s="145"/>
      <c r="F2956" s="145"/>
      <c r="G2956" s="145"/>
      <c r="H2956" s="145"/>
      <c r="I2956" s="145"/>
      <c r="J2956" s="145"/>
      <c r="K2956" s="145"/>
      <c r="L2956" s="145"/>
    </row>
    <row r="2957" spans="1:23" outlineLevel="1" x14ac:dyDescent="0.2">
      <c r="A2957" s="57"/>
      <c r="B2957" s="46" t="s">
        <v>316</v>
      </c>
      <c r="C2957" s="65" t="s">
        <v>317</v>
      </c>
      <c r="D2957" s="58" t="s">
        <v>162</v>
      </c>
      <c r="E2957" s="78">
        <v>0.6</v>
      </c>
      <c r="F2957" s="60"/>
      <c r="G2957" s="91">
        <v>2.8620000000000001</v>
      </c>
      <c r="H2957" s="68"/>
      <c r="I2957" s="69"/>
      <c r="J2957" s="70">
        <v>557.71</v>
      </c>
      <c r="K2957" s="60"/>
      <c r="L2957" s="70">
        <v>1596.17</v>
      </c>
    </row>
    <row r="2958" spans="1:23" outlineLevel="1" x14ac:dyDescent="0.2">
      <c r="A2958" s="57"/>
      <c r="B2958" s="57"/>
      <c r="C2958" s="145" t="s">
        <v>1738</v>
      </c>
      <c r="D2958" s="145"/>
      <c r="E2958" s="145"/>
      <c r="F2958" s="145"/>
      <c r="G2958" s="145"/>
      <c r="H2958" s="145"/>
      <c r="I2958" s="145"/>
      <c r="J2958" s="145"/>
      <c r="K2958" s="145"/>
      <c r="L2958" s="145"/>
    </row>
    <row r="2959" spans="1:23" ht="25.5" outlineLevel="1" x14ac:dyDescent="0.2">
      <c r="A2959" s="57"/>
      <c r="B2959" s="46" t="s">
        <v>313</v>
      </c>
      <c r="C2959" s="46" t="s">
        <v>314</v>
      </c>
      <c r="D2959" s="58" t="s">
        <v>170</v>
      </c>
      <c r="E2959" s="66">
        <v>0.95</v>
      </c>
      <c r="F2959" s="60"/>
      <c r="G2959" s="59">
        <v>4.5315000000000003</v>
      </c>
      <c r="H2959" s="68"/>
      <c r="I2959" s="69"/>
      <c r="J2959" s="70">
        <v>1617.05</v>
      </c>
      <c r="K2959" s="60"/>
      <c r="L2959" s="70">
        <v>7327.66</v>
      </c>
    </row>
    <row r="2960" spans="1:23" outlineLevel="1" x14ac:dyDescent="0.2">
      <c r="A2960" s="57"/>
      <c r="B2960" s="57"/>
      <c r="C2960" s="145" t="s">
        <v>1739</v>
      </c>
      <c r="D2960" s="145"/>
      <c r="E2960" s="145"/>
      <c r="F2960" s="145"/>
      <c r="G2960" s="145"/>
      <c r="H2960" s="145"/>
      <c r="I2960" s="145"/>
      <c r="J2960" s="145"/>
      <c r="K2960" s="145"/>
      <c r="L2960" s="145"/>
    </row>
    <row r="2961" spans="1:12" outlineLevel="1" x14ac:dyDescent="0.2">
      <c r="A2961" s="57"/>
      <c r="B2961" s="46" t="s">
        <v>316</v>
      </c>
      <c r="C2961" s="65" t="s">
        <v>317</v>
      </c>
      <c r="D2961" s="58" t="s">
        <v>162</v>
      </c>
      <c r="E2961" s="66">
        <v>0.95</v>
      </c>
      <c r="F2961" s="60"/>
      <c r="G2961" s="59">
        <v>4.5315000000000003</v>
      </c>
      <c r="H2961" s="68"/>
      <c r="I2961" s="69"/>
      <c r="J2961" s="70">
        <v>557.71</v>
      </c>
      <c r="K2961" s="60"/>
      <c r="L2961" s="70">
        <v>2527.2600000000002</v>
      </c>
    </row>
    <row r="2962" spans="1:12" outlineLevel="1" x14ac:dyDescent="0.2">
      <c r="A2962" s="57"/>
      <c r="B2962" s="57"/>
      <c r="C2962" s="145" t="s">
        <v>1740</v>
      </c>
      <c r="D2962" s="145"/>
      <c r="E2962" s="145"/>
      <c r="F2962" s="145"/>
      <c r="G2962" s="145"/>
      <c r="H2962" s="145"/>
      <c r="I2962" s="145"/>
      <c r="J2962" s="145"/>
      <c r="K2962" s="145"/>
      <c r="L2962" s="145"/>
    </row>
    <row r="2963" spans="1:12" ht="25.5" outlineLevel="1" x14ac:dyDescent="0.2">
      <c r="A2963" s="57"/>
      <c r="B2963" s="46" t="s">
        <v>254</v>
      </c>
      <c r="C2963" s="46" t="s">
        <v>255</v>
      </c>
      <c r="D2963" s="58" t="s">
        <v>170</v>
      </c>
      <c r="E2963" s="66">
        <v>0.95</v>
      </c>
      <c r="F2963" s="60"/>
      <c r="G2963" s="59">
        <v>4.5315000000000003</v>
      </c>
      <c r="H2963" s="68"/>
      <c r="I2963" s="69"/>
      <c r="J2963" s="70">
        <v>651.66999999999996</v>
      </c>
      <c r="K2963" s="60"/>
      <c r="L2963" s="70">
        <v>2953.04</v>
      </c>
    </row>
    <row r="2964" spans="1:12" outlineLevel="1" x14ac:dyDescent="0.2">
      <c r="A2964" s="57"/>
      <c r="B2964" s="57"/>
      <c r="C2964" s="145" t="s">
        <v>1739</v>
      </c>
      <c r="D2964" s="145"/>
      <c r="E2964" s="145"/>
      <c r="F2964" s="145"/>
      <c r="G2964" s="145"/>
      <c r="H2964" s="145"/>
      <c r="I2964" s="145"/>
      <c r="J2964" s="145"/>
      <c r="K2964" s="145"/>
      <c r="L2964" s="145"/>
    </row>
    <row r="2965" spans="1:12" outlineLevel="1" x14ac:dyDescent="0.2">
      <c r="A2965" s="57"/>
      <c r="B2965" s="46" t="s">
        <v>257</v>
      </c>
      <c r="C2965" s="65" t="s">
        <v>258</v>
      </c>
      <c r="D2965" s="58" t="s">
        <v>162</v>
      </c>
      <c r="E2965" s="66">
        <v>0.95</v>
      </c>
      <c r="F2965" s="60"/>
      <c r="G2965" s="59">
        <v>4.5315000000000003</v>
      </c>
      <c r="H2965" s="68"/>
      <c r="I2965" s="69"/>
      <c r="J2965" s="70">
        <v>415.19</v>
      </c>
      <c r="K2965" s="60"/>
      <c r="L2965" s="70">
        <v>1881.43</v>
      </c>
    </row>
    <row r="2966" spans="1:12" outlineLevel="1" x14ac:dyDescent="0.2">
      <c r="A2966" s="57"/>
      <c r="B2966" s="57"/>
      <c r="C2966" s="145" t="s">
        <v>1740</v>
      </c>
      <c r="D2966" s="145"/>
      <c r="E2966" s="145"/>
      <c r="F2966" s="145"/>
      <c r="G2966" s="145"/>
      <c r="H2966" s="145"/>
      <c r="I2966" s="145"/>
      <c r="J2966" s="145"/>
      <c r="K2966" s="145"/>
      <c r="L2966" s="145"/>
    </row>
    <row r="2967" spans="1:12" x14ac:dyDescent="0.2">
      <c r="A2967" s="57"/>
      <c r="B2967" s="61" t="s">
        <v>25</v>
      </c>
      <c r="C2967" s="57" t="s">
        <v>175</v>
      </c>
      <c r="D2967" s="57"/>
      <c r="E2967" s="57"/>
      <c r="F2967" s="57"/>
      <c r="G2967" s="57"/>
      <c r="H2967" s="57"/>
      <c r="I2967" s="57"/>
      <c r="J2967" s="57"/>
      <c r="K2967" s="57"/>
      <c r="L2967" s="72">
        <v>7853.15</v>
      </c>
    </row>
    <row r="2968" spans="1:12" outlineLevel="1" x14ac:dyDescent="0.2">
      <c r="A2968" s="57"/>
      <c r="B2968" s="46" t="s">
        <v>788</v>
      </c>
      <c r="C2968" s="46" t="s">
        <v>789</v>
      </c>
      <c r="D2968" s="58" t="s">
        <v>299</v>
      </c>
      <c r="E2968" s="59">
        <v>8.2799999999999999E-2</v>
      </c>
      <c r="F2968" s="60"/>
      <c r="G2968" s="67">
        <v>0.39495599999999997</v>
      </c>
      <c r="H2968" s="70">
        <v>35.71</v>
      </c>
      <c r="I2968" s="76">
        <v>1.04</v>
      </c>
      <c r="J2968" s="70">
        <v>37.14</v>
      </c>
      <c r="K2968" s="60"/>
      <c r="L2968" s="70">
        <v>14.67</v>
      </c>
    </row>
    <row r="2969" spans="1:12" outlineLevel="1" x14ac:dyDescent="0.2">
      <c r="A2969" s="57"/>
      <c r="B2969" s="57"/>
      <c r="C2969" s="145" t="s">
        <v>1741</v>
      </c>
      <c r="D2969" s="145"/>
      <c r="E2969" s="145"/>
      <c r="F2969" s="145"/>
      <c r="G2969" s="145"/>
      <c r="H2969" s="145"/>
      <c r="I2969" s="145"/>
      <c r="J2969" s="145"/>
      <c r="K2969" s="145"/>
      <c r="L2969" s="145"/>
    </row>
    <row r="2970" spans="1:12" outlineLevel="1" x14ac:dyDescent="0.2">
      <c r="A2970" s="57"/>
      <c r="B2970" s="46" t="s">
        <v>263</v>
      </c>
      <c r="C2970" s="46" t="s">
        <v>264</v>
      </c>
      <c r="D2970" s="58" t="s">
        <v>265</v>
      </c>
      <c r="E2970" s="59">
        <v>0.1376</v>
      </c>
      <c r="F2970" s="60"/>
      <c r="G2970" s="67">
        <v>0.65635200000000005</v>
      </c>
      <c r="H2970" s="68"/>
      <c r="I2970" s="69"/>
      <c r="J2970" s="70">
        <v>9.16</v>
      </c>
      <c r="K2970" s="60"/>
      <c r="L2970" s="70">
        <v>6.01</v>
      </c>
    </row>
    <row r="2971" spans="1:12" outlineLevel="1" x14ac:dyDescent="0.2">
      <c r="A2971" s="57"/>
      <c r="B2971" s="57"/>
      <c r="C2971" s="145" t="s">
        <v>1742</v>
      </c>
      <c r="D2971" s="145"/>
      <c r="E2971" s="145"/>
      <c r="F2971" s="145"/>
      <c r="G2971" s="145"/>
      <c r="H2971" s="145"/>
      <c r="I2971" s="145"/>
      <c r="J2971" s="145"/>
      <c r="K2971" s="145"/>
      <c r="L2971" s="145"/>
    </row>
    <row r="2972" spans="1:12" ht="38.25" outlineLevel="1" x14ac:dyDescent="0.2">
      <c r="A2972" s="57"/>
      <c r="B2972" s="46" t="s">
        <v>1743</v>
      </c>
      <c r="C2972" s="46" t="s">
        <v>1744</v>
      </c>
      <c r="D2972" s="58" t="s">
        <v>178</v>
      </c>
      <c r="E2972" s="91">
        <v>3.1E-2</v>
      </c>
      <c r="F2972" s="60"/>
      <c r="G2972" s="79">
        <v>0.14787</v>
      </c>
      <c r="H2972" s="70">
        <v>65360</v>
      </c>
      <c r="I2972" s="76">
        <v>0.75</v>
      </c>
      <c r="J2972" s="70">
        <v>49020</v>
      </c>
      <c r="K2972" s="60"/>
      <c r="L2972" s="70">
        <v>7248.59</v>
      </c>
    </row>
    <row r="2973" spans="1:12" outlineLevel="1" x14ac:dyDescent="0.2">
      <c r="A2973" s="57"/>
      <c r="B2973" s="57"/>
      <c r="C2973" s="145" t="s">
        <v>1745</v>
      </c>
      <c r="D2973" s="145"/>
      <c r="E2973" s="145"/>
      <c r="F2973" s="145"/>
      <c r="G2973" s="145"/>
      <c r="H2973" s="145"/>
      <c r="I2973" s="145"/>
      <c r="J2973" s="145"/>
      <c r="K2973" s="145"/>
      <c r="L2973" s="145"/>
    </row>
    <row r="2974" spans="1:12" outlineLevel="1" x14ac:dyDescent="0.2">
      <c r="A2974" s="57"/>
      <c r="B2974" s="46" t="s">
        <v>355</v>
      </c>
      <c r="C2974" s="46" t="s">
        <v>356</v>
      </c>
      <c r="D2974" s="58" t="s">
        <v>178</v>
      </c>
      <c r="E2974" s="79">
        <v>1.5499999999999999E-3</v>
      </c>
      <c r="F2974" s="60"/>
      <c r="G2974" s="100">
        <v>7.3934999999999999E-3</v>
      </c>
      <c r="H2974" s="70">
        <v>51280.15</v>
      </c>
      <c r="I2974" s="76">
        <v>1.54</v>
      </c>
      <c r="J2974" s="70">
        <v>78971.429999999993</v>
      </c>
      <c r="K2974" s="60"/>
      <c r="L2974" s="70">
        <v>583.88</v>
      </c>
    </row>
    <row r="2975" spans="1:12" outlineLevel="1" x14ac:dyDescent="0.2">
      <c r="A2975" s="57"/>
      <c r="B2975" s="57"/>
      <c r="C2975" s="145" t="s">
        <v>1746</v>
      </c>
      <c r="D2975" s="145"/>
      <c r="E2975" s="145"/>
      <c r="F2975" s="145"/>
      <c r="G2975" s="145"/>
      <c r="H2975" s="145"/>
      <c r="I2975" s="145"/>
      <c r="J2975" s="145"/>
      <c r="K2975" s="145"/>
      <c r="L2975" s="145"/>
    </row>
    <row r="2976" spans="1:12" ht="25.5" outlineLevel="1" x14ac:dyDescent="0.2">
      <c r="A2976" s="57"/>
      <c r="B2976" s="46" t="s">
        <v>1747</v>
      </c>
      <c r="C2976" s="46" t="s">
        <v>1748</v>
      </c>
      <c r="D2976" s="58" t="s">
        <v>299</v>
      </c>
      <c r="E2976" s="78">
        <v>20.2</v>
      </c>
      <c r="F2976" s="60"/>
      <c r="G2976" s="91">
        <v>96.353999999999999</v>
      </c>
      <c r="H2976" s="68"/>
      <c r="I2976" s="69"/>
      <c r="J2976" s="68"/>
      <c r="K2976" s="60"/>
      <c r="L2976" s="68"/>
    </row>
    <row r="2977" spans="1:12" outlineLevel="1" x14ac:dyDescent="0.2">
      <c r="A2977" s="57"/>
      <c r="B2977" s="46" t="s">
        <v>925</v>
      </c>
      <c r="C2977" s="46" t="s">
        <v>1749</v>
      </c>
      <c r="D2977" s="58" t="s">
        <v>269</v>
      </c>
      <c r="E2977" s="66">
        <v>409.98</v>
      </c>
      <c r="F2977" s="60"/>
      <c r="G2977" s="59">
        <v>1955.6045999999999</v>
      </c>
      <c r="H2977" s="68"/>
      <c r="I2977" s="69"/>
      <c r="J2977" s="68"/>
      <c r="K2977" s="60"/>
      <c r="L2977" s="68"/>
    </row>
    <row r="2978" spans="1:12" x14ac:dyDescent="0.2">
      <c r="A2978" s="57"/>
      <c r="B2978" s="57"/>
      <c r="C2978" s="80" t="s">
        <v>180</v>
      </c>
      <c r="D2978" s="81"/>
      <c r="E2978" s="81"/>
      <c r="F2978" s="81"/>
      <c r="G2978" s="81"/>
      <c r="H2978" s="81"/>
      <c r="I2978" s="81"/>
      <c r="J2978" s="81"/>
      <c r="K2978" s="81"/>
      <c r="L2978" s="82">
        <v>165038.85</v>
      </c>
    </row>
    <row r="2979" spans="1:12" ht="38.25" x14ac:dyDescent="0.2">
      <c r="A2979" s="57" t="s">
        <v>1750</v>
      </c>
      <c r="B2979" s="46" t="s">
        <v>1751</v>
      </c>
      <c r="C2979" s="46" t="s">
        <v>1752</v>
      </c>
      <c r="D2979" s="58" t="s">
        <v>299</v>
      </c>
      <c r="E2979" s="66">
        <v>15.15</v>
      </c>
      <c r="F2979" s="60"/>
      <c r="G2979" s="59">
        <v>72.265500000000003</v>
      </c>
      <c r="H2979" s="70">
        <v>5418.09</v>
      </c>
      <c r="I2979" s="69"/>
      <c r="J2979" s="70">
        <v>5418.09</v>
      </c>
      <c r="K2979" s="60"/>
      <c r="L2979" s="71">
        <v>391540.98</v>
      </c>
    </row>
    <row r="2980" spans="1:12" x14ac:dyDescent="0.2">
      <c r="A2980" s="57"/>
      <c r="B2980" s="57"/>
      <c r="C2980" s="145" t="s">
        <v>1753</v>
      </c>
      <c r="D2980" s="145"/>
      <c r="E2980" s="145"/>
      <c r="F2980" s="145"/>
      <c r="G2980" s="145"/>
      <c r="H2980" s="145"/>
      <c r="I2980" s="145"/>
      <c r="J2980" s="145"/>
      <c r="K2980" s="145"/>
      <c r="L2980" s="145"/>
    </row>
    <row r="2981" spans="1:12" ht="63.75" x14ac:dyDescent="0.2">
      <c r="A2981" s="57" t="s">
        <v>1754</v>
      </c>
      <c r="B2981" s="46" t="s">
        <v>941</v>
      </c>
      <c r="C2981" s="46" t="s">
        <v>942</v>
      </c>
      <c r="D2981" s="58" t="s">
        <v>178</v>
      </c>
      <c r="E2981" s="67">
        <v>0.30748500000000001</v>
      </c>
      <c r="F2981" s="60"/>
      <c r="G2981" s="100">
        <v>1.4667034999999999</v>
      </c>
      <c r="H2981" s="70">
        <v>12041.6</v>
      </c>
      <c r="I2981" s="76">
        <v>1.1299999999999999</v>
      </c>
      <c r="J2981" s="70">
        <v>13607.01</v>
      </c>
      <c r="K2981" s="60"/>
      <c r="L2981" s="70">
        <v>19957.45</v>
      </c>
    </row>
    <row r="2982" spans="1:12" x14ac:dyDescent="0.2">
      <c r="A2982" s="57"/>
      <c r="B2982" s="57"/>
      <c r="C2982" s="145" t="s">
        <v>1755</v>
      </c>
      <c r="D2982" s="145"/>
      <c r="E2982" s="145"/>
      <c r="F2982" s="145"/>
      <c r="G2982" s="145"/>
      <c r="H2982" s="145"/>
      <c r="I2982" s="145"/>
      <c r="J2982" s="145"/>
      <c r="K2982" s="145"/>
      <c r="L2982" s="145"/>
    </row>
    <row r="2983" spans="1:12" outlineLevel="1" x14ac:dyDescent="0.2">
      <c r="A2983" s="57"/>
      <c r="B2983" s="57"/>
      <c r="C2983" s="57" t="s">
        <v>181</v>
      </c>
      <c r="D2983" s="57"/>
      <c r="E2983" s="57"/>
      <c r="F2983" s="57"/>
      <c r="G2983" s="57"/>
      <c r="H2983" s="57"/>
      <c r="I2983" s="57"/>
      <c r="J2983" s="57"/>
      <c r="K2983" s="57"/>
      <c r="L2983" s="71">
        <v>145852.99</v>
      </c>
    </row>
    <row r="2984" spans="1:12" ht="25.5" outlineLevel="1" x14ac:dyDescent="0.2">
      <c r="A2984" s="57"/>
      <c r="B2984" s="46" t="s">
        <v>1020</v>
      </c>
      <c r="C2984" s="46" t="s">
        <v>1021</v>
      </c>
      <c r="D2984" s="62" t="s">
        <v>184</v>
      </c>
      <c r="E2984" s="83">
        <v>110</v>
      </c>
      <c r="F2984" s="84"/>
      <c r="G2984" s="83">
        <v>110</v>
      </c>
      <c r="H2984" s="57"/>
      <c r="I2984" s="57"/>
      <c r="J2984" s="57"/>
      <c r="K2984" s="57"/>
      <c r="L2984" s="71">
        <v>160438.29</v>
      </c>
    </row>
    <row r="2985" spans="1:12" ht="25.5" outlineLevel="1" x14ac:dyDescent="0.2">
      <c r="A2985" s="57"/>
      <c r="B2985" s="46" t="s">
        <v>1022</v>
      </c>
      <c r="C2985" s="46" t="s">
        <v>1023</v>
      </c>
      <c r="D2985" s="62" t="s">
        <v>184</v>
      </c>
      <c r="E2985" s="83">
        <v>69</v>
      </c>
      <c r="F2985" s="84"/>
      <c r="G2985" s="83">
        <v>69</v>
      </c>
      <c r="H2985" s="57"/>
      <c r="I2985" s="57"/>
      <c r="J2985" s="57"/>
      <c r="K2985" s="57"/>
      <c r="L2985" s="71">
        <v>100638.56</v>
      </c>
    </row>
    <row r="2986" spans="1:12" x14ac:dyDescent="0.2">
      <c r="A2986" s="85"/>
      <c r="B2986" s="85"/>
      <c r="C2986" s="86" t="s">
        <v>187</v>
      </c>
      <c r="D2986" s="85"/>
      <c r="E2986" s="85"/>
      <c r="F2986" s="85"/>
      <c r="G2986" s="85"/>
      <c r="H2986" s="85"/>
      <c r="I2986" s="85"/>
      <c r="J2986" s="88">
        <v>175600.45</v>
      </c>
      <c r="K2986" s="85"/>
      <c r="L2986" s="88">
        <v>837614.13</v>
      </c>
    </row>
    <row r="2987" spans="1:12" ht="51" x14ac:dyDescent="0.2">
      <c r="A2987" s="57" t="s">
        <v>1756</v>
      </c>
      <c r="B2987" s="46" t="s">
        <v>1757</v>
      </c>
      <c r="C2987" s="46" t="s">
        <v>1732</v>
      </c>
      <c r="D2987" s="58" t="s">
        <v>160</v>
      </c>
      <c r="E2987" s="66">
        <v>0.74</v>
      </c>
      <c r="F2987" s="60"/>
      <c r="G2987" s="66">
        <v>0.74</v>
      </c>
      <c r="H2987" s="57"/>
      <c r="I2987" s="57"/>
      <c r="J2987" s="57"/>
      <c r="K2987" s="57"/>
      <c r="L2987" s="57"/>
    </row>
    <row r="2988" spans="1:12" x14ac:dyDescent="0.2">
      <c r="A2988" s="57"/>
      <c r="B2988" s="57"/>
      <c r="C2988" s="145" t="s">
        <v>1758</v>
      </c>
      <c r="D2988" s="145"/>
      <c r="E2988" s="145"/>
      <c r="F2988" s="145"/>
      <c r="G2988" s="145"/>
      <c r="H2988" s="145"/>
      <c r="I2988" s="145"/>
      <c r="J2988" s="145"/>
      <c r="K2988" s="145"/>
      <c r="L2988" s="145"/>
    </row>
    <row r="2989" spans="1:12" x14ac:dyDescent="0.2">
      <c r="A2989" s="57"/>
      <c r="B2989" s="61" t="s">
        <v>22</v>
      </c>
      <c r="C2989" s="57" t="s">
        <v>161</v>
      </c>
      <c r="D2989" s="62" t="s">
        <v>162</v>
      </c>
      <c r="E2989" s="57"/>
      <c r="F2989" s="57"/>
      <c r="G2989" s="90">
        <v>59.340600000000002</v>
      </c>
      <c r="H2989" s="57"/>
      <c r="I2989" s="57"/>
      <c r="J2989" s="57"/>
      <c r="K2989" s="57"/>
      <c r="L2989" s="72">
        <v>21695.52</v>
      </c>
    </row>
    <row r="2990" spans="1:12" outlineLevel="1" x14ac:dyDescent="0.2">
      <c r="A2990" s="57"/>
      <c r="B2990" s="46" t="s">
        <v>1734</v>
      </c>
      <c r="C2990" s="65" t="s">
        <v>1735</v>
      </c>
      <c r="D2990" s="58" t="s">
        <v>162</v>
      </c>
      <c r="E2990" s="66">
        <v>80.19</v>
      </c>
      <c r="F2990" s="60"/>
      <c r="G2990" s="59">
        <v>59.340600000000002</v>
      </c>
      <c r="H2990" s="68"/>
      <c r="I2990" s="69"/>
      <c r="J2990" s="70">
        <v>365.61</v>
      </c>
      <c r="K2990" s="60"/>
      <c r="L2990" s="70">
        <v>21695.52</v>
      </c>
    </row>
    <row r="2991" spans="1:12" outlineLevel="1" x14ac:dyDescent="0.2">
      <c r="A2991" s="57"/>
      <c r="B2991" s="57"/>
      <c r="C2991" s="145" t="s">
        <v>1759</v>
      </c>
      <c r="D2991" s="145"/>
      <c r="E2991" s="145"/>
      <c r="F2991" s="145"/>
      <c r="G2991" s="145"/>
      <c r="H2991" s="145"/>
      <c r="I2991" s="145"/>
      <c r="J2991" s="145"/>
      <c r="K2991" s="145"/>
      <c r="L2991" s="145"/>
    </row>
    <row r="2992" spans="1:12" x14ac:dyDescent="0.2">
      <c r="A2992" s="57"/>
      <c r="B2992" s="61" t="s">
        <v>23</v>
      </c>
      <c r="C2992" s="57" t="s">
        <v>166</v>
      </c>
      <c r="D2992" s="57"/>
      <c r="E2992" s="57"/>
      <c r="F2992" s="57"/>
      <c r="G2992" s="57"/>
      <c r="H2992" s="57"/>
      <c r="I2992" s="57"/>
      <c r="J2992" s="57"/>
      <c r="K2992" s="57"/>
      <c r="L2992" s="72">
        <v>1758.12</v>
      </c>
    </row>
    <row r="2993" spans="1:12" x14ac:dyDescent="0.2">
      <c r="A2993" s="57"/>
      <c r="B2993" s="61"/>
      <c r="C2993" s="73" t="s">
        <v>167</v>
      </c>
      <c r="D2993" s="74" t="s">
        <v>162</v>
      </c>
      <c r="E2993" s="57"/>
      <c r="F2993" s="57"/>
      <c r="G2993" s="108">
        <v>1.85</v>
      </c>
      <c r="H2993" s="57"/>
      <c r="I2993" s="57"/>
      <c r="J2993" s="57"/>
      <c r="K2993" s="57"/>
      <c r="L2993" s="72">
        <v>931.57</v>
      </c>
    </row>
    <row r="2994" spans="1:12" ht="25.5" outlineLevel="1" x14ac:dyDescent="0.2">
      <c r="A2994" s="57"/>
      <c r="B2994" s="46" t="s">
        <v>908</v>
      </c>
      <c r="C2994" s="46" t="s">
        <v>909</v>
      </c>
      <c r="D2994" s="58" t="s">
        <v>170</v>
      </c>
      <c r="E2994" s="78">
        <v>0.6</v>
      </c>
      <c r="F2994" s="60"/>
      <c r="G2994" s="91">
        <v>0.44400000000000001</v>
      </c>
      <c r="H2994" s="70">
        <v>251.77</v>
      </c>
      <c r="I2994" s="76">
        <v>1.46</v>
      </c>
      <c r="J2994" s="70">
        <v>367.58</v>
      </c>
      <c r="K2994" s="60"/>
      <c r="L2994" s="70">
        <v>163.21</v>
      </c>
    </row>
    <row r="2995" spans="1:12" outlineLevel="1" x14ac:dyDescent="0.2">
      <c r="A2995" s="57"/>
      <c r="B2995" s="57"/>
      <c r="C2995" s="145" t="s">
        <v>1760</v>
      </c>
      <c r="D2995" s="145"/>
      <c r="E2995" s="145"/>
      <c r="F2995" s="145"/>
      <c r="G2995" s="145"/>
      <c r="H2995" s="145"/>
      <c r="I2995" s="145"/>
      <c r="J2995" s="145"/>
      <c r="K2995" s="145"/>
      <c r="L2995" s="145"/>
    </row>
    <row r="2996" spans="1:12" outlineLevel="1" x14ac:dyDescent="0.2">
      <c r="A2996" s="57"/>
      <c r="B2996" s="46" t="s">
        <v>316</v>
      </c>
      <c r="C2996" s="65" t="s">
        <v>317</v>
      </c>
      <c r="D2996" s="58" t="s">
        <v>162</v>
      </c>
      <c r="E2996" s="78">
        <v>0.6</v>
      </c>
      <c r="F2996" s="60"/>
      <c r="G2996" s="91">
        <v>0.44400000000000001</v>
      </c>
      <c r="H2996" s="68"/>
      <c r="I2996" s="69"/>
      <c r="J2996" s="70">
        <v>557.71</v>
      </c>
      <c r="K2996" s="60"/>
      <c r="L2996" s="70">
        <v>247.62</v>
      </c>
    </row>
    <row r="2997" spans="1:12" outlineLevel="1" x14ac:dyDescent="0.2">
      <c r="A2997" s="57"/>
      <c r="B2997" s="57"/>
      <c r="C2997" s="145" t="s">
        <v>1761</v>
      </c>
      <c r="D2997" s="145"/>
      <c r="E2997" s="145"/>
      <c r="F2997" s="145"/>
      <c r="G2997" s="145"/>
      <c r="H2997" s="145"/>
      <c r="I2997" s="145"/>
      <c r="J2997" s="145"/>
      <c r="K2997" s="145"/>
      <c r="L2997" s="145"/>
    </row>
    <row r="2998" spans="1:12" ht="25.5" outlineLevel="1" x14ac:dyDescent="0.2">
      <c r="A2998" s="57"/>
      <c r="B2998" s="46" t="s">
        <v>313</v>
      </c>
      <c r="C2998" s="46" t="s">
        <v>314</v>
      </c>
      <c r="D2998" s="58" t="s">
        <v>170</v>
      </c>
      <c r="E2998" s="66">
        <v>0.95</v>
      </c>
      <c r="F2998" s="60"/>
      <c r="G2998" s="91">
        <v>0.70299999999999996</v>
      </c>
      <c r="H2998" s="68"/>
      <c r="I2998" s="69"/>
      <c r="J2998" s="70">
        <v>1617.05</v>
      </c>
      <c r="K2998" s="60"/>
      <c r="L2998" s="70">
        <v>1136.79</v>
      </c>
    </row>
    <row r="2999" spans="1:12" outlineLevel="1" x14ac:dyDescent="0.2">
      <c r="A2999" s="57"/>
      <c r="B2999" s="57"/>
      <c r="C2999" s="145" t="s">
        <v>1762</v>
      </c>
      <c r="D2999" s="145"/>
      <c r="E2999" s="145"/>
      <c r="F2999" s="145"/>
      <c r="G2999" s="145"/>
      <c r="H2999" s="145"/>
      <c r="I2999" s="145"/>
      <c r="J2999" s="145"/>
      <c r="K2999" s="145"/>
      <c r="L2999" s="145"/>
    </row>
    <row r="3000" spans="1:12" outlineLevel="1" x14ac:dyDescent="0.2">
      <c r="A3000" s="57"/>
      <c r="B3000" s="46" t="s">
        <v>316</v>
      </c>
      <c r="C3000" s="65" t="s">
        <v>317</v>
      </c>
      <c r="D3000" s="58" t="s">
        <v>162</v>
      </c>
      <c r="E3000" s="66">
        <v>0.95</v>
      </c>
      <c r="F3000" s="60"/>
      <c r="G3000" s="91">
        <v>0.70299999999999996</v>
      </c>
      <c r="H3000" s="68"/>
      <c r="I3000" s="69"/>
      <c r="J3000" s="70">
        <v>557.71</v>
      </c>
      <c r="K3000" s="60"/>
      <c r="L3000" s="70">
        <v>392.07</v>
      </c>
    </row>
    <row r="3001" spans="1:12" outlineLevel="1" x14ac:dyDescent="0.2">
      <c r="A3001" s="57"/>
      <c r="B3001" s="57"/>
      <c r="C3001" s="145" t="s">
        <v>1763</v>
      </c>
      <c r="D3001" s="145"/>
      <c r="E3001" s="145"/>
      <c r="F3001" s="145"/>
      <c r="G3001" s="145"/>
      <c r="H3001" s="145"/>
      <c r="I3001" s="145"/>
      <c r="J3001" s="145"/>
      <c r="K3001" s="145"/>
      <c r="L3001" s="145"/>
    </row>
    <row r="3002" spans="1:12" ht="25.5" outlineLevel="1" x14ac:dyDescent="0.2">
      <c r="A3002" s="57"/>
      <c r="B3002" s="46" t="s">
        <v>254</v>
      </c>
      <c r="C3002" s="46" t="s">
        <v>255</v>
      </c>
      <c r="D3002" s="58" t="s">
        <v>170</v>
      </c>
      <c r="E3002" s="66">
        <v>0.95</v>
      </c>
      <c r="F3002" s="60"/>
      <c r="G3002" s="91">
        <v>0.70299999999999996</v>
      </c>
      <c r="H3002" s="68"/>
      <c r="I3002" s="69"/>
      <c r="J3002" s="70">
        <v>651.66999999999996</v>
      </c>
      <c r="K3002" s="60"/>
      <c r="L3002" s="70">
        <v>458.12</v>
      </c>
    </row>
    <row r="3003" spans="1:12" outlineLevel="1" x14ac:dyDescent="0.2">
      <c r="A3003" s="57"/>
      <c r="B3003" s="57"/>
      <c r="C3003" s="145" t="s">
        <v>1762</v>
      </c>
      <c r="D3003" s="145"/>
      <c r="E3003" s="145"/>
      <c r="F3003" s="145"/>
      <c r="G3003" s="145"/>
      <c r="H3003" s="145"/>
      <c r="I3003" s="145"/>
      <c r="J3003" s="145"/>
      <c r="K3003" s="145"/>
      <c r="L3003" s="145"/>
    </row>
    <row r="3004" spans="1:12" outlineLevel="1" x14ac:dyDescent="0.2">
      <c r="A3004" s="57"/>
      <c r="B3004" s="46" t="s">
        <v>257</v>
      </c>
      <c r="C3004" s="65" t="s">
        <v>258</v>
      </c>
      <c r="D3004" s="58" t="s">
        <v>162</v>
      </c>
      <c r="E3004" s="66">
        <v>0.95</v>
      </c>
      <c r="F3004" s="60"/>
      <c r="G3004" s="91">
        <v>0.70299999999999996</v>
      </c>
      <c r="H3004" s="68"/>
      <c r="I3004" s="69"/>
      <c r="J3004" s="70">
        <v>415.19</v>
      </c>
      <c r="K3004" s="60"/>
      <c r="L3004" s="70">
        <v>291.88</v>
      </c>
    </row>
    <row r="3005" spans="1:12" outlineLevel="1" x14ac:dyDescent="0.2">
      <c r="A3005" s="57"/>
      <c r="B3005" s="57"/>
      <c r="C3005" s="145" t="s">
        <v>1763</v>
      </c>
      <c r="D3005" s="145"/>
      <c r="E3005" s="145"/>
      <c r="F3005" s="145"/>
      <c r="G3005" s="145"/>
      <c r="H3005" s="145"/>
      <c r="I3005" s="145"/>
      <c r="J3005" s="145"/>
      <c r="K3005" s="145"/>
      <c r="L3005" s="145"/>
    </row>
    <row r="3006" spans="1:12" x14ac:dyDescent="0.2">
      <c r="A3006" s="57"/>
      <c r="B3006" s="61" t="s">
        <v>25</v>
      </c>
      <c r="C3006" s="57" t="s">
        <v>175</v>
      </c>
      <c r="D3006" s="57"/>
      <c r="E3006" s="57"/>
      <c r="F3006" s="57"/>
      <c r="G3006" s="57"/>
      <c r="H3006" s="57"/>
      <c r="I3006" s="57"/>
      <c r="J3006" s="57"/>
      <c r="K3006" s="57"/>
      <c r="L3006" s="72">
        <v>1218.31</v>
      </c>
    </row>
    <row r="3007" spans="1:12" outlineLevel="1" x14ac:dyDescent="0.2">
      <c r="A3007" s="57"/>
      <c r="B3007" s="46" t="s">
        <v>788</v>
      </c>
      <c r="C3007" s="46" t="s">
        <v>789</v>
      </c>
      <c r="D3007" s="58" t="s">
        <v>299</v>
      </c>
      <c r="E3007" s="59">
        <v>8.2799999999999999E-2</v>
      </c>
      <c r="F3007" s="60"/>
      <c r="G3007" s="67">
        <v>6.1272E-2</v>
      </c>
      <c r="H3007" s="70">
        <v>35.71</v>
      </c>
      <c r="I3007" s="76">
        <v>1.04</v>
      </c>
      <c r="J3007" s="70">
        <v>37.14</v>
      </c>
      <c r="K3007" s="60"/>
      <c r="L3007" s="70">
        <v>2.2799999999999998</v>
      </c>
    </row>
    <row r="3008" spans="1:12" outlineLevel="1" x14ac:dyDescent="0.2">
      <c r="A3008" s="57"/>
      <c r="B3008" s="57"/>
      <c r="C3008" s="145" t="s">
        <v>1764</v>
      </c>
      <c r="D3008" s="145"/>
      <c r="E3008" s="145"/>
      <c r="F3008" s="145"/>
      <c r="G3008" s="145"/>
      <c r="H3008" s="145"/>
      <c r="I3008" s="145"/>
      <c r="J3008" s="145"/>
      <c r="K3008" s="145"/>
      <c r="L3008" s="145"/>
    </row>
    <row r="3009" spans="1:12" outlineLevel="1" x14ac:dyDescent="0.2">
      <c r="A3009" s="57"/>
      <c r="B3009" s="46" t="s">
        <v>263</v>
      </c>
      <c r="C3009" s="46" t="s">
        <v>264</v>
      </c>
      <c r="D3009" s="58" t="s">
        <v>265</v>
      </c>
      <c r="E3009" s="59">
        <v>0.1376</v>
      </c>
      <c r="F3009" s="60"/>
      <c r="G3009" s="67">
        <v>0.101824</v>
      </c>
      <c r="H3009" s="68"/>
      <c r="I3009" s="69"/>
      <c r="J3009" s="70">
        <v>9.16</v>
      </c>
      <c r="K3009" s="60"/>
      <c r="L3009" s="70">
        <v>0.93</v>
      </c>
    </row>
    <row r="3010" spans="1:12" outlineLevel="1" x14ac:dyDescent="0.2">
      <c r="A3010" s="57"/>
      <c r="B3010" s="57"/>
      <c r="C3010" s="145" t="s">
        <v>1765</v>
      </c>
      <c r="D3010" s="145"/>
      <c r="E3010" s="145"/>
      <c r="F3010" s="145"/>
      <c r="G3010" s="145"/>
      <c r="H3010" s="145"/>
      <c r="I3010" s="145"/>
      <c r="J3010" s="145"/>
      <c r="K3010" s="145"/>
      <c r="L3010" s="145"/>
    </row>
    <row r="3011" spans="1:12" ht="38.25" outlineLevel="1" x14ac:dyDescent="0.2">
      <c r="A3011" s="57"/>
      <c r="B3011" s="46" t="s">
        <v>1743</v>
      </c>
      <c r="C3011" s="46" t="s">
        <v>1744</v>
      </c>
      <c r="D3011" s="58" t="s">
        <v>178</v>
      </c>
      <c r="E3011" s="91">
        <v>3.1E-2</v>
      </c>
      <c r="F3011" s="60"/>
      <c r="G3011" s="79">
        <v>2.2939999999999999E-2</v>
      </c>
      <c r="H3011" s="70">
        <v>65360</v>
      </c>
      <c r="I3011" s="76">
        <v>0.75</v>
      </c>
      <c r="J3011" s="70">
        <v>49020</v>
      </c>
      <c r="K3011" s="60"/>
      <c r="L3011" s="70">
        <v>1124.52</v>
      </c>
    </row>
    <row r="3012" spans="1:12" outlineLevel="1" x14ac:dyDescent="0.2">
      <c r="A3012" s="57"/>
      <c r="B3012" s="57"/>
      <c r="C3012" s="145" t="s">
        <v>1766</v>
      </c>
      <c r="D3012" s="145"/>
      <c r="E3012" s="145"/>
      <c r="F3012" s="145"/>
      <c r="G3012" s="145"/>
      <c r="H3012" s="145"/>
      <c r="I3012" s="145"/>
      <c r="J3012" s="145"/>
      <c r="K3012" s="145"/>
      <c r="L3012" s="145"/>
    </row>
    <row r="3013" spans="1:12" outlineLevel="1" x14ac:dyDescent="0.2">
      <c r="A3013" s="57"/>
      <c r="B3013" s="46" t="s">
        <v>355</v>
      </c>
      <c r="C3013" s="46" t="s">
        <v>356</v>
      </c>
      <c r="D3013" s="58" t="s">
        <v>178</v>
      </c>
      <c r="E3013" s="79">
        <v>1.5499999999999999E-3</v>
      </c>
      <c r="F3013" s="60"/>
      <c r="G3013" s="67">
        <v>1.147E-3</v>
      </c>
      <c r="H3013" s="70">
        <v>51280.15</v>
      </c>
      <c r="I3013" s="76">
        <v>1.54</v>
      </c>
      <c r="J3013" s="70">
        <v>78971.429999999993</v>
      </c>
      <c r="K3013" s="60"/>
      <c r="L3013" s="70">
        <v>90.58</v>
      </c>
    </row>
    <row r="3014" spans="1:12" outlineLevel="1" x14ac:dyDescent="0.2">
      <c r="A3014" s="57"/>
      <c r="B3014" s="57"/>
      <c r="C3014" s="145" t="s">
        <v>1767</v>
      </c>
      <c r="D3014" s="145"/>
      <c r="E3014" s="145"/>
      <c r="F3014" s="145"/>
      <c r="G3014" s="145"/>
      <c r="H3014" s="145"/>
      <c r="I3014" s="145"/>
      <c r="J3014" s="145"/>
      <c r="K3014" s="145"/>
      <c r="L3014" s="145"/>
    </row>
    <row r="3015" spans="1:12" ht="25.5" outlineLevel="1" x14ac:dyDescent="0.2">
      <c r="A3015" s="57"/>
      <c r="B3015" s="46" t="s">
        <v>1747</v>
      </c>
      <c r="C3015" s="46" t="s">
        <v>1748</v>
      </c>
      <c r="D3015" s="58" t="s">
        <v>299</v>
      </c>
      <c r="E3015" s="78">
        <v>20.2</v>
      </c>
      <c r="F3015" s="60"/>
      <c r="G3015" s="91">
        <v>14.948</v>
      </c>
      <c r="H3015" s="68"/>
      <c r="I3015" s="69"/>
      <c r="J3015" s="68"/>
      <c r="K3015" s="60"/>
      <c r="L3015" s="68"/>
    </row>
    <row r="3016" spans="1:12" outlineLevel="1" x14ac:dyDescent="0.2">
      <c r="A3016" s="57"/>
      <c r="B3016" s="46" t="s">
        <v>925</v>
      </c>
      <c r="C3016" s="46" t="s">
        <v>1749</v>
      </c>
      <c r="D3016" s="58" t="s">
        <v>269</v>
      </c>
      <c r="E3016" s="66">
        <v>409.98</v>
      </c>
      <c r="F3016" s="60"/>
      <c r="G3016" s="59">
        <v>303.3852</v>
      </c>
      <c r="H3016" s="68"/>
      <c r="I3016" s="69"/>
      <c r="J3016" s="68"/>
      <c r="K3016" s="60"/>
      <c r="L3016" s="68"/>
    </row>
    <row r="3017" spans="1:12" x14ac:dyDescent="0.2">
      <c r="A3017" s="57"/>
      <c r="B3017" s="57"/>
      <c r="C3017" s="80" t="s">
        <v>180</v>
      </c>
      <c r="D3017" s="81"/>
      <c r="E3017" s="81"/>
      <c r="F3017" s="81"/>
      <c r="G3017" s="81"/>
      <c r="H3017" s="81"/>
      <c r="I3017" s="81"/>
      <c r="J3017" s="81"/>
      <c r="K3017" s="81"/>
      <c r="L3017" s="89">
        <v>25603.52</v>
      </c>
    </row>
    <row r="3018" spans="1:12" ht="38.25" x14ac:dyDescent="0.2">
      <c r="A3018" s="57" t="s">
        <v>1768</v>
      </c>
      <c r="B3018" s="46" t="s">
        <v>1751</v>
      </c>
      <c r="C3018" s="46" t="s">
        <v>1752</v>
      </c>
      <c r="D3018" s="58" t="s">
        <v>299</v>
      </c>
      <c r="E3018" s="78">
        <v>20.2</v>
      </c>
      <c r="F3018" s="60"/>
      <c r="G3018" s="91">
        <v>14.948</v>
      </c>
      <c r="H3018" s="70">
        <v>5418.09</v>
      </c>
      <c r="I3018" s="69"/>
      <c r="J3018" s="70">
        <v>5418.09</v>
      </c>
      <c r="K3018" s="60"/>
      <c r="L3018" s="70">
        <v>80989.61</v>
      </c>
    </row>
    <row r="3019" spans="1:12" x14ac:dyDescent="0.2">
      <c r="A3019" s="57"/>
      <c r="B3019" s="57"/>
      <c r="C3019" s="145" t="s">
        <v>1769</v>
      </c>
      <c r="D3019" s="145"/>
      <c r="E3019" s="145"/>
      <c r="F3019" s="145"/>
      <c r="G3019" s="145"/>
      <c r="H3019" s="145"/>
      <c r="I3019" s="145"/>
      <c r="J3019" s="145"/>
      <c r="K3019" s="145"/>
      <c r="L3019" s="145"/>
    </row>
    <row r="3020" spans="1:12" ht="63.75" x14ac:dyDescent="0.2">
      <c r="A3020" s="57" t="s">
        <v>1770</v>
      </c>
      <c r="B3020" s="46" t="s">
        <v>941</v>
      </c>
      <c r="C3020" s="46" t="s">
        <v>942</v>
      </c>
      <c r="D3020" s="58" t="s">
        <v>178</v>
      </c>
      <c r="E3020" s="79">
        <v>0.40998000000000001</v>
      </c>
      <c r="F3020" s="60"/>
      <c r="G3020" s="100">
        <v>0.30338520000000002</v>
      </c>
      <c r="H3020" s="70">
        <v>12041.6</v>
      </c>
      <c r="I3020" s="76">
        <v>1.1299999999999999</v>
      </c>
      <c r="J3020" s="70">
        <v>13607.01</v>
      </c>
      <c r="K3020" s="60"/>
      <c r="L3020" s="70">
        <v>4128.17</v>
      </c>
    </row>
    <row r="3021" spans="1:12" x14ac:dyDescent="0.2">
      <c r="A3021" s="57"/>
      <c r="B3021" s="57"/>
      <c r="C3021" s="145" t="s">
        <v>1771</v>
      </c>
      <c r="D3021" s="145"/>
      <c r="E3021" s="145"/>
      <c r="F3021" s="145"/>
      <c r="G3021" s="145"/>
      <c r="H3021" s="145"/>
      <c r="I3021" s="145"/>
      <c r="J3021" s="145"/>
      <c r="K3021" s="145"/>
      <c r="L3021" s="145"/>
    </row>
    <row r="3022" spans="1:12" outlineLevel="1" x14ac:dyDescent="0.2">
      <c r="A3022" s="57"/>
      <c r="B3022" s="57"/>
      <c r="C3022" s="57" t="s">
        <v>181</v>
      </c>
      <c r="D3022" s="57"/>
      <c r="E3022" s="57"/>
      <c r="F3022" s="57"/>
      <c r="G3022" s="57"/>
      <c r="H3022" s="57"/>
      <c r="I3022" s="57"/>
      <c r="J3022" s="57"/>
      <c r="K3022" s="57"/>
      <c r="L3022" s="70">
        <v>22627.09</v>
      </c>
    </row>
    <row r="3023" spans="1:12" ht="25.5" outlineLevel="1" x14ac:dyDescent="0.2">
      <c r="A3023" s="57"/>
      <c r="B3023" s="46" t="s">
        <v>1020</v>
      </c>
      <c r="C3023" s="46" t="s">
        <v>1021</v>
      </c>
      <c r="D3023" s="62" t="s">
        <v>184</v>
      </c>
      <c r="E3023" s="83">
        <v>110</v>
      </c>
      <c r="F3023" s="84"/>
      <c r="G3023" s="83">
        <v>110</v>
      </c>
      <c r="H3023" s="57"/>
      <c r="I3023" s="57"/>
      <c r="J3023" s="57"/>
      <c r="K3023" s="57"/>
      <c r="L3023" s="70">
        <v>24889.8</v>
      </c>
    </row>
    <row r="3024" spans="1:12" ht="25.5" outlineLevel="1" x14ac:dyDescent="0.2">
      <c r="A3024" s="57"/>
      <c r="B3024" s="46" t="s">
        <v>1022</v>
      </c>
      <c r="C3024" s="46" t="s">
        <v>1023</v>
      </c>
      <c r="D3024" s="62" t="s">
        <v>184</v>
      </c>
      <c r="E3024" s="83">
        <v>69</v>
      </c>
      <c r="F3024" s="84"/>
      <c r="G3024" s="83">
        <v>69</v>
      </c>
      <c r="H3024" s="57"/>
      <c r="I3024" s="57"/>
      <c r="J3024" s="57"/>
      <c r="K3024" s="57"/>
      <c r="L3024" s="70">
        <v>15612.69</v>
      </c>
    </row>
    <row r="3025" spans="1:12" x14ac:dyDescent="0.2">
      <c r="A3025" s="85"/>
      <c r="B3025" s="85"/>
      <c r="C3025" s="86" t="s">
        <v>187</v>
      </c>
      <c r="D3025" s="85"/>
      <c r="E3025" s="85"/>
      <c r="F3025" s="85"/>
      <c r="G3025" s="85"/>
      <c r="H3025" s="85"/>
      <c r="I3025" s="85"/>
      <c r="J3025" s="88">
        <v>204356.47</v>
      </c>
      <c r="K3025" s="85"/>
      <c r="L3025" s="88">
        <v>151223.79</v>
      </c>
    </row>
    <row r="3026" spans="1:12" ht="25.5" x14ac:dyDescent="0.2">
      <c r="A3026" s="57" t="s">
        <v>1772</v>
      </c>
      <c r="B3026" s="46" t="s">
        <v>1773</v>
      </c>
      <c r="C3026" s="46" t="s">
        <v>1774</v>
      </c>
      <c r="D3026" s="58" t="s">
        <v>178</v>
      </c>
      <c r="E3026" s="66">
        <v>0.27</v>
      </c>
      <c r="F3026" s="60"/>
      <c r="G3026" s="66">
        <v>0.27</v>
      </c>
      <c r="H3026" s="57"/>
      <c r="I3026" s="57"/>
      <c r="J3026" s="57"/>
      <c r="K3026" s="57"/>
      <c r="L3026" s="57"/>
    </row>
    <row r="3027" spans="1:12" x14ac:dyDescent="0.2">
      <c r="A3027" s="57"/>
      <c r="B3027" s="61" t="s">
        <v>22</v>
      </c>
      <c r="C3027" s="57" t="s">
        <v>161</v>
      </c>
      <c r="D3027" s="62" t="s">
        <v>162</v>
      </c>
      <c r="E3027" s="57"/>
      <c r="F3027" s="57"/>
      <c r="G3027" s="93">
        <v>15.228</v>
      </c>
      <c r="H3027" s="57"/>
      <c r="I3027" s="57"/>
      <c r="J3027" s="57"/>
      <c r="K3027" s="57"/>
      <c r="L3027" s="72">
        <v>5237.21</v>
      </c>
    </row>
    <row r="3028" spans="1:12" outlineLevel="1" x14ac:dyDescent="0.2">
      <c r="A3028" s="57"/>
      <c r="B3028" s="46" t="s">
        <v>291</v>
      </c>
      <c r="C3028" s="65" t="s">
        <v>292</v>
      </c>
      <c r="D3028" s="58" t="s">
        <v>162</v>
      </c>
      <c r="E3028" s="78">
        <v>56.4</v>
      </c>
      <c r="F3028" s="60"/>
      <c r="G3028" s="91">
        <v>15.228</v>
      </c>
      <c r="H3028" s="68"/>
      <c r="I3028" s="69"/>
      <c r="J3028" s="70">
        <v>343.92</v>
      </c>
      <c r="K3028" s="60"/>
      <c r="L3028" s="70">
        <v>5237.21</v>
      </c>
    </row>
    <row r="3029" spans="1:12" outlineLevel="1" x14ac:dyDescent="0.2">
      <c r="A3029" s="57"/>
      <c r="B3029" s="57"/>
      <c r="C3029" s="145" t="s">
        <v>1775</v>
      </c>
      <c r="D3029" s="145"/>
      <c r="E3029" s="145"/>
      <c r="F3029" s="145"/>
      <c r="G3029" s="145"/>
      <c r="H3029" s="145"/>
      <c r="I3029" s="145"/>
      <c r="J3029" s="145"/>
      <c r="K3029" s="145"/>
      <c r="L3029" s="145"/>
    </row>
    <row r="3030" spans="1:12" x14ac:dyDescent="0.2">
      <c r="A3030" s="57"/>
      <c r="B3030" s="61" t="s">
        <v>23</v>
      </c>
      <c r="C3030" s="57" t="s">
        <v>166</v>
      </c>
      <c r="D3030" s="57"/>
      <c r="E3030" s="57"/>
      <c r="F3030" s="57"/>
      <c r="G3030" s="57"/>
      <c r="H3030" s="57"/>
      <c r="I3030" s="57"/>
      <c r="J3030" s="57"/>
      <c r="K3030" s="57"/>
      <c r="L3030" s="72">
        <v>110.99</v>
      </c>
    </row>
    <row r="3031" spans="1:12" x14ac:dyDescent="0.2">
      <c r="A3031" s="57"/>
      <c r="B3031" s="61"/>
      <c r="C3031" s="73" t="s">
        <v>167</v>
      </c>
      <c r="D3031" s="74" t="s">
        <v>162</v>
      </c>
      <c r="E3031" s="57"/>
      <c r="F3031" s="57"/>
      <c r="G3031" s="102">
        <v>0.13769999999999999</v>
      </c>
      <c r="H3031" s="57"/>
      <c r="I3031" s="57"/>
      <c r="J3031" s="57"/>
      <c r="K3031" s="57"/>
      <c r="L3031" s="72">
        <v>66.02</v>
      </c>
    </row>
    <row r="3032" spans="1:12" ht="25.5" outlineLevel="1" x14ac:dyDescent="0.2">
      <c r="A3032" s="57"/>
      <c r="B3032" s="46" t="s">
        <v>1046</v>
      </c>
      <c r="C3032" s="46" t="s">
        <v>1047</v>
      </c>
      <c r="D3032" s="58" t="s">
        <v>170</v>
      </c>
      <c r="E3032" s="66">
        <v>0.23</v>
      </c>
      <c r="F3032" s="60"/>
      <c r="G3032" s="59">
        <v>6.2100000000000002E-2</v>
      </c>
      <c r="H3032" s="68"/>
      <c r="I3032" s="69"/>
      <c r="J3032" s="70">
        <v>993.81</v>
      </c>
      <c r="K3032" s="60"/>
      <c r="L3032" s="70">
        <v>61.72</v>
      </c>
    </row>
    <row r="3033" spans="1:12" outlineLevel="1" x14ac:dyDescent="0.2">
      <c r="A3033" s="57"/>
      <c r="B3033" s="57"/>
      <c r="C3033" s="145" t="s">
        <v>1776</v>
      </c>
      <c r="D3033" s="145"/>
      <c r="E3033" s="145"/>
      <c r="F3033" s="145"/>
      <c r="G3033" s="145"/>
      <c r="H3033" s="145"/>
      <c r="I3033" s="145"/>
      <c r="J3033" s="145"/>
      <c r="K3033" s="145"/>
      <c r="L3033" s="145"/>
    </row>
    <row r="3034" spans="1:12" outlineLevel="1" x14ac:dyDescent="0.2">
      <c r="A3034" s="57"/>
      <c r="B3034" s="46" t="s">
        <v>316</v>
      </c>
      <c r="C3034" s="65" t="s">
        <v>317</v>
      </c>
      <c r="D3034" s="58" t="s">
        <v>162</v>
      </c>
      <c r="E3034" s="66">
        <v>0.23</v>
      </c>
      <c r="F3034" s="60"/>
      <c r="G3034" s="59">
        <v>6.2100000000000002E-2</v>
      </c>
      <c r="H3034" s="68"/>
      <c r="I3034" s="69"/>
      <c r="J3034" s="70">
        <v>557.71</v>
      </c>
      <c r="K3034" s="60"/>
      <c r="L3034" s="70">
        <v>34.630000000000003</v>
      </c>
    </row>
    <row r="3035" spans="1:12" outlineLevel="1" x14ac:dyDescent="0.2">
      <c r="A3035" s="57"/>
      <c r="B3035" s="57"/>
      <c r="C3035" s="145" t="s">
        <v>1777</v>
      </c>
      <c r="D3035" s="145"/>
      <c r="E3035" s="145"/>
      <c r="F3035" s="145"/>
      <c r="G3035" s="145"/>
      <c r="H3035" s="145"/>
      <c r="I3035" s="145"/>
      <c r="J3035" s="145"/>
      <c r="K3035" s="145"/>
      <c r="L3035" s="145"/>
    </row>
    <row r="3036" spans="1:12" ht="25.5" outlineLevel="1" x14ac:dyDescent="0.2">
      <c r="A3036" s="57"/>
      <c r="B3036" s="46" t="s">
        <v>254</v>
      </c>
      <c r="C3036" s="46" t="s">
        <v>255</v>
      </c>
      <c r="D3036" s="58" t="s">
        <v>170</v>
      </c>
      <c r="E3036" s="66">
        <v>0.28000000000000003</v>
      </c>
      <c r="F3036" s="60"/>
      <c r="G3036" s="59">
        <v>7.5600000000000001E-2</v>
      </c>
      <c r="H3036" s="68"/>
      <c r="I3036" s="69"/>
      <c r="J3036" s="70">
        <v>651.66999999999996</v>
      </c>
      <c r="K3036" s="60"/>
      <c r="L3036" s="70">
        <v>49.27</v>
      </c>
    </row>
    <row r="3037" spans="1:12" outlineLevel="1" x14ac:dyDescent="0.2">
      <c r="A3037" s="57"/>
      <c r="B3037" s="57"/>
      <c r="C3037" s="145" t="s">
        <v>1778</v>
      </c>
      <c r="D3037" s="145"/>
      <c r="E3037" s="145"/>
      <c r="F3037" s="145"/>
      <c r="G3037" s="145"/>
      <c r="H3037" s="145"/>
      <c r="I3037" s="145"/>
      <c r="J3037" s="145"/>
      <c r="K3037" s="145"/>
      <c r="L3037" s="145"/>
    </row>
    <row r="3038" spans="1:12" outlineLevel="1" x14ac:dyDescent="0.2">
      <c r="A3038" s="57"/>
      <c r="B3038" s="46" t="s">
        <v>257</v>
      </c>
      <c r="C3038" s="65" t="s">
        <v>258</v>
      </c>
      <c r="D3038" s="58" t="s">
        <v>162</v>
      </c>
      <c r="E3038" s="66">
        <v>0.28000000000000003</v>
      </c>
      <c r="F3038" s="60"/>
      <c r="G3038" s="59">
        <v>7.5600000000000001E-2</v>
      </c>
      <c r="H3038" s="68"/>
      <c r="I3038" s="69"/>
      <c r="J3038" s="70">
        <v>415.19</v>
      </c>
      <c r="K3038" s="60"/>
      <c r="L3038" s="70">
        <v>31.39</v>
      </c>
    </row>
    <row r="3039" spans="1:12" outlineLevel="1" x14ac:dyDescent="0.2">
      <c r="A3039" s="57"/>
      <c r="B3039" s="57"/>
      <c r="C3039" s="145" t="s">
        <v>1779</v>
      </c>
      <c r="D3039" s="145"/>
      <c r="E3039" s="145"/>
      <c r="F3039" s="145"/>
      <c r="G3039" s="145"/>
      <c r="H3039" s="145"/>
      <c r="I3039" s="145"/>
      <c r="J3039" s="145"/>
      <c r="K3039" s="145"/>
      <c r="L3039" s="145"/>
    </row>
    <row r="3040" spans="1:12" x14ac:dyDescent="0.2">
      <c r="A3040" s="57"/>
      <c r="B3040" s="61" t="s">
        <v>25</v>
      </c>
      <c r="C3040" s="57" t="s">
        <v>175</v>
      </c>
      <c r="D3040" s="57"/>
      <c r="E3040" s="57"/>
      <c r="F3040" s="57"/>
      <c r="G3040" s="57"/>
      <c r="H3040" s="57"/>
      <c r="I3040" s="57"/>
      <c r="J3040" s="57"/>
      <c r="K3040" s="57"/>
      <c r="L3040" s="77"/>
    </row>
    <row r="3041" spans="1:12" outlineLevel="1" x14ac:dyDescent="0.2">
      <c r="A3041" s="57"/>
      <c r="B3041" s="46" t="s">
        <v>1780</v>
      </c>
      <c r="C3041" s="46" t="s">
        <v>1781</v>
      </c>
      <c r="D3041" s="58" t="s">
        <v>178</v>
      </c>
      <c r="E3041" s="83">
        <v>1</v>
      </c>
      <c r="F3041" s="60"/>
      <c r="G3041" s="66">
        <v>0.27</v>
      </c>
      <c r="H3041" s="68"/>
      <c r="I3041" s="69"/>
      <c r="J3041" s="68"/>
      <c r="K3041" s="60"/>
      <c r="L3041" s="68"/>
    </row>
    <row r="3042" spans="1:12" x14ac:dyDescent="0.2">
      <c r="A3042" s="57"/>
      <c r="B3042" s="57"/>
      <c r="C3042" s="80" t="s">
        <v>180</v>
      </c>
      <c r="D3042" s="81"/>
      <c r="E3042" s="81"/>
      <c r="F3042" s="81"/>
      <c r="G3042" s="81"/>
      <c r="H3042" s="81"/>
      <c r="I3042" s="81"/>
      <c r="J3042" s="81"/>
      <c r="K3042" s="81"/>
      <c r="L3042" s="89">
        <v>5414.22</v>
      </c>
    </row>
    <row r="3043" spans="1:12" ht="38.25" x14ac:dyDescent="0.2">
      <c r="A3043" s="57" t="s">
        <v>1782</v>
      </c>
      <c r="B3043" s="46" t="s">
        <v>1783</v>
      </c>
      <c r="C3043" s="46" t="s">
        <v>1784</v>
      </c>
      <c r="D3043" s="58" t="s">
        <v>178</v>
      </c>
      <c r="E3043" s="83">
        <v>1</v>
      </c>
      <c r="F3043" s="60"/>
      <c r="G3043" s="66">
        <v>0.27</v>
      </c>
      <c r="H3043" s="70">
        <v>60687.53</v>
      </c>
      <c r="I3043" s="76">
        <v>0.75</v>
      </c>
      <c r="J3043" s="70">
        <v>45515.65</v>
      </c>
      <c r="K3043" s="60"/>
      <c r="L3043" s="70">
        <v>12289.23</v>
      </c>
    </row>
    <row r="3044" spans="1:12" x14ac:dyDescent="0.2">
      <c r="A3044" s="57"/>
      <c r="B3044" s="57"/>
      <c r="C3044" s="145" t="s">
        <v>1785</v>
      </c>
      <c r="D3044" s="145"/>
      <c r="E3044" s="145"/>
      <c r="F3044" s="145"/>
      <c r="G3044" s="145"/>
      <c r="H3044" s="145"/>
      <c r="I3044" s="145"/>
      <c r="J3044" s="145"/>
      <c r="K3044" s="145"/>
      <c r="L3044" s="145"/>
    </row>
    <row r="3045" spans="1:12" outlineLevel="1" x14ac:dyDescent="0.2">
      <c r="A3045" s="57"/>
      <c r="B3045" s="57"/>
      <c r="C3045" s="57" t="s">
        <v>181</v>
      </c>
      <c r="D3045" s="57"/>
      <c r="E3045" s="57"/>
      <c r="F3045" s="57"/>
      <c r="G3045" s="57"/>
      <c r="H3045" s="57"/>
      <c r="I3045" s="57"/>
      <c r="J3045" s="57"/>
      <c r="K3045" s="57"/>
      <c r="L3045" s="70">
        <v>5303.23</v>
      </c>
    </row>
    <row r="3046" spans="1:12" ht="25.5" outlineLevel="1" x14ac:dyDescent="0.2">
      <c r="A3046" s="57"/>
      <c r="B3046" s="46" t="s">
        <v>1020</v>
      </c>
      <c r="C3046" s="46" t="s">
        <v>1021</v>
      </c>
      <c r="D3046" s="62" t="s">
        <v>184</v>
      </c>
      <c r="E3046" s="83">
        <v>110</v>
      </c>
      <c r="F3046" s="84"/>
      <c r="G3046" s="83">
        <v>110</v>
      </c>
      <c r="H3046" s="57"/>
      <c r="I3046" s="57"/>
      <c r="J3046" s="57"/>
      <c r="K3046" s="57"/>
      <c r="L3046" s="70">
        <v>5833.55</v>
      </c>
    </row>
    <row r="3047" spans="1:12" ht="25.5" outlineLevel="1" x14ac:dyDescent="0.2">
      <c r="A3047" s="57"/>
      <c r="B3047" s="46" t="s">
        <v>1022</v>
      </c>
      <c r="C3047" s="46" t="s">
        <v>1023</v>
      </c>
      <c r="D3047" s="62" t="s">
        <v>184</v>
      </c>
      <c r="E3047" s="83">
        <v>69</v>
      </c>
      <c r="F3047" s="84"/>
      <c r="G3047" s="83">
        <v>69</v>
      </c>
      <c r="H3047" s="57"/>
      <c r="I3047" s="57"/>
      <c r="J3047" s="57"/>
      <c r="K3047" s="57"/>
      <c r="L3047" s="70">
        <v>3659.23</v>
      </c>
    </row>
    <row r="3048" spans="1:12" x14ac:dyDescent="0.2">
      <c r="A3048" s="85"/>
      <c r="B3048" s="85"/>
      <c r="C3048" s="86" t="s">
        <v>187</v>
      </c>
      <c r="D3048" s="85"/>
      <c r="E3048" s="85"/>
      <c r="F3048" s="85"/>
      <c r="G3048" s="85"/>
      <c r="H3048" s="85"/>
      <c r="I3048" s="85"/>
      <c r="J3048" s="88">
        <v>100726.78</v>
      </c>
      <c r="K3048" s="85"/>
      <c r="L3048" s="87">
        <v>27196.23</v>
      </c>
    </row>
    <row r="3049" spans="1:12" ht="25.5" x14ac:dyDescent="0.2">
      <c r="A3049" s="57" t="s">
        <v>1786</v>
      </c>
      <c r="B3049" s="46" t="s">
        <v>1787</v>
      </c>
      <c r="C3049" s="46" t="s">
        <v>1788</v>
      </c>
      <c r="D3049" s="58" t="s">
        <v>500</v>
      </c>
      <c r="E3049" s="59">
        <v>0.13239999999999999</v>
      </c>
      <c r="F3049" s="60"/>
      <c r="G3049" s="59">
        <v>0.13239999999999999</v>
      </c>
      <c r="H3049" s="57"/>
      <c r="I3049" s="57"/>
      <c r="J3049" s="57"/>
      <c r="K3049" s="57"/>
      <c r="L3049" s="57"/>
    </row>
    <row r="3050" spans="1:12" x14ac:dyDescent="0.2">
      <c r="A3050" s="57"/>
      <c r="B3050" s="61" t="s">
        <v>22</v>
      </c>
      <c r="C3050" s="57" t="s">
        <v>161</v>
      </c>
      <c r="D3050" s="62" t="s">
        <v>162</v>
      </c>
      <c r="E3050" s="57"/>
      <c r="F3050" s="57"/>
      <c r="G3050" s="90">
        <v>74.541200000000003</v>
      </c>
      <c r="H3050" s="57"/>
      <c r="I3050" s="57"/>
      <c r="J3050" s="57"/>
      <c r="K3050" s="57"/>
      <c r="L3050" s="72">
        <v>27021.93</v>
      </c>
    </row>
    <row r="3051" spans="1:12" outlineLevel="1" x14ac:dyDescent="0.2">
      <c r="A3051" s="57"/>
      <c r="B3051" s="46" t="s">
        <v>1789</v>
      </c>
      <c r="C3051" s="65" t="s">
        <v>1790</v>
      </c>
      <c r="D3051" s="58" t="s">
        <v>162</v>
      </c>
      <c r="E3051" s="83">
        <v>563</v>
      </c>
      <c r="F3051" s="60"/>
      <c r="G3051" s="59">
        <v>74.541200000000003</v>
      </c>
      <c r="H3051" s="68"/>
      <c r="I3051" s="69"/>
      <c r="J3051" s="70">
        <v>362.51</v>
      </c>
      <c r="K3051" s="60"/>
      <c r="L3051" s="70">
        <v>27021.93</v>
      </c>
    </row>
    <row r="3052" spans="1:12" outlineLevel="1" x14ac:dyDescent="0.2">
      <c r="A3052" s="57"/>
      <c r="B3052" s="57"/>
      <c r="C3052" s="145" t="s">
        <v>1791</v>
      </c>
      <c r="D3052" s="145"/>
      <c r="E3052" s="145"/>
      <c r="F3052" s="145"/>
      <c r="G3052" s="145"/>
      <c r="H3052" s="145"/>
      <c r="I3052" s="145"/>
      <c r="J3052" s="145"/>
      <c r="K3052" s="145"/>
      <c r="L3052" s="145"/>
    </row>
    <row r="3053" spans="1:12" x14ac:dyDescent="0.2">
      <c r="A3053" s="57"/>
      <c r="B3053" s="61" t="s">
        <v>23</v>
      </c>
      <c r="C3053" s="57" t="s">
        <v>166</v>
      </c>
      <c r="D3053" s="57"/>
      <c r="E3053" s="57"/>
      <c r="F3053" s="57"/>
      <c r="G3053" s="57"/>
      <c r="H3053" s="57"/>
      <c r="I3053" s="57"/>
      <c r="J3053" s="57"/>
      <c r="K3053" s="57"/>
      <c r="L3053" s="72">
        <v>5131.6400000000003</v>
      </c>
    </row>
    <row r="3054" spans="1:12" x14ac:dyDescent="0.2">
      <c r="A3054" s="57"/>
      <c r="B3054" s="61"/>
      <c r="C3054" s="73" t="s">
        <v>167</v>
      </c>
      <c r="D3054" s="74" t="s">
        <v>162</v>
      </c>
      <c r="E3054" s="57"/>
      <c r="F3054" s="57"/>
      <c r="G3054" s="102">
        <v>5.1635999999999997</v>
      </c>
      <c r="H3054" s="57"/>
      <c r="I3054" s="57"/>
      <c r="J3054" s="57"/>
      <c r="K3054" s="57"/>
      <c r="L3054" s="72">
        <v>2879.79</v>
      </c>
    </row>
    <row r="3055" spans="1:12" ht="25.5" outlineLevel="1" x14ac:dyDescent="0.2">
      <c r="A3055" s="57"/>
      <c r="B3055" s="46" t="s">
        <v>1046</v>
      </c>
      <c r="C3055" s="46" t="s">
        <v>1047</v>
      </c>
      <c r="D3055" s="58" t="s">
        <v>170</v>
      </c>
      <c r="E3055" s="83">
        <v>39</v>
      </c>
      <c r="F3055" s="60"/>
      <c r="G3055" s="59">
        <v>5.1635999999999997</v>
      </c>
      <c r="H3055" s="68"/>
      <c r="I3055" s="69"/>
      <c r="J3055" s="70">
        <v>993.81</v>
      </c>
      <c r="K3055" s="60"/>
      <c r="L3055" s="70">
        <v>5131.6400000000003</v>
      </c>
    </row>
    <row r="3056" spans="1:12" outlineLevel="1" x14ac:dyDescent="0.2">
      <c r="A3056" s="57"/>
      <c r="B3056" s="57"/>
      <c r="C3056" s="145" t="s">
        <v>1792</v>
      </c>
      <c r="D3056" s="145"/>
      <c r="E3056" s="145"/>
      <c r="F3056" s="145"/>
      <c r="G3056" s="145"/>
      <c r="H3056" s="145"/>
      <c r="I3056" s="145"/>
      <c r="J3056" s="145"/>
      <c r="K3056" s="145"/>
      <c r="L3056" s="145"/>
    </row>
    <row r="3057" spans="1:12" outlineLevel="1" x14ac:dyDescent="0.2">
      <c r="A3057" s="57"/>
      <c r="B3057" s="46" t="s">
        <v>316</v>
      </c>
      <c r="C3057" s="65" t="s">
        <v>317</v>
      </c>
      <c r="D3057" s="58" t="s">
        <v>162</v>
      </c>
      <c r="E3057" s="83">
        <v>39</v>
      </c>
      <c r="F3057" s="60"/>
      <c r="G3057" s="59">
        <v>5.1635999999999997</v>
      </c>
      <c r="H3057" s="68"/>
      <c r="I3057" s="69"/>
      <c r="J3057" s="70">
        <v>557.71</v>
      </c>
      <c r="K3057" s="60"/>
      <c r="L3057" s="70">
        <v>2879.79</v>
      </c>
    </row>
    <row r="3058" spans="1:12" outlineLevel="1" x14ac:dyDescent="0.2">
      <c r="A3058" s="57"/>
      <c r="B3058" s="57"/>
      <c r="C3058" s="145" t="s">
        <v>1793</v>
      </c>
      <c r="D3058" s="145"/>
      <c r="E3058" s="145"/>
      <c r="F3058" s="145"/>
      <c r="G3058" s="145"/>
      <c r="H3058" s="145"/>
      <c r="I3058" s="145"/>
      <c r="J3058" s="145"/>
      <c r="K3058" s="145"/>
      <c r="L3058" s="145"/>
    </row>
    <row r="3059" spans="1:12" x14ac:dyDescent="0.2">
      <c r="A3059" s="57"/>
      <c r="B3059" s="61" t="s">
        <v>25</v>
      </c>
      <c r="C3059" s="57" t="s">
        <v>175</v>
      </c>
      <c r="D3059" s="57"/>
      <c r="E3059" s="57"/>
      <c r="F3059" s="57"/>
      <c r="G3059" s="57"/>
      <c r="H3059" s="57"/>
      <c r="I3059" s="57"/>
      <c r="J3059" s="57"/>
      <c r="K3059" s="57"/>
      <c r="L3059" s="72">
        <v>17314.330000000002</v>
      </c>
    </row>
    <row r="3060" spans="1:12" outlineLevel="1" x14ac:dyDescent="0.2">
      <c r="A3060" s="57"/>
      <c r="B3060" s="46" t="s">
        <v>788</v>
      </c>
      <c r="C3060" s="46" t="s">
        <v>789</v>
      </c>
      <c r="D3060" s="58" t="s">
        <v>299</v>
      </c>
      <c r="E3060" s="78">
        <v>4.4000000000000004</v>
      </c>
      <c r="F3060" s="60"/>
      <c r="G3060" s="79">
        <v>0.58255999999999997</v>
      </c>
      <c r="H3060" s="70">
        <v>35.71</v>
      </c>
      <c r="I3060" s="76">
        <v>1.04</v>
      </c>
      <c r="J3060" s="70">
        <v>37.14</v>
      </c>
      <c r="K3060" s="60"/>
      <c r="L3060" s="70">
        <v>21.64</v>
      </c>
    </row>
    <row r="3061" spans="1:12" outlineLevel="1" x14ac:dyDescent="0.2">
      <c r="A3061" s="57"/>
      <c r="B3061" s="57"/>
      <c r="C3061" s="145" t="s">
        <v>1794</v>
      </c>
      <c r="D3061" s="145"/>
      <c r="E3061" s="145"/>
      <c r="F3061" s="145"/>
      <c r="G3061" s="145"/>
      <c r="H3061" s="145"/>
      <c r="I3061" s="145"/>
      <c r="J3061" s="145"/>
      <c r="K3061" s="145"/>
      <c r="L3061" s="145"/>
    </row>
    <row r="3062" spans="1:12" ht="25.5" outlineLevel="1" x14ac:dyDescent="0.2">
      <c r="A3062" s="57"/>
      <c r="B3062" s="46" t="s">
        <v>1795</v>
      </c>
      <c r="C3062" s="46" t="s">
        <v>1796</v>
      </c>
      <c r="D3062" s="58" t="s">
        <v>299</v>
      </c>
      <c r="E3062" s="83">
        <v>24</v>
      </c>
      <c r="F3062" s="60"/>
      <c r="G3062" s="59">
        <v>3.1776</v>
      </c>
      <c r="H3062" s="70">
        <v>3859.62</v>
      </c>
      <c r="I3062" s="76">
        <v>1.41</v>
      </c>
      <c r="J3062" s="70">
        <v>5442.06</v>
      </c>
      <c r="K3062" s="60"/>
      <c r="L3062" s="70">
        <v>17292.689999999999</v>
      </c>
    </row>
    <row r="3063" spans="1:12" outlineLevel="1" x14ac:dyDescent="0.2">
      <c r="A3063" s="57"/>
      <c r="B3063" s="57"/>
      <c r="C3063" s="145" t="s">
        <v>1797</v>
      </c>
      <c r="D3063" s="145"/>
      <c r="E3063" s="145"/>
      <c r="F3063" s="145"/>
      <c r="G3063" s="145"/>
      <c r="H3063" s="145"/>
      <c r="I3063" s="145"/>
      <c r="J3063" s="145"/>
      <c r="K3063" s="145"/>
      <c r="L3063" s="145"/>
    </row>
    <row r="3064" spans="1:12" outlineLevel="1" x14ac:dyDescent="0.2">
      <c r="A3064" s="57"/>
      <c r="B3064" s="46" t="s">
        <v>1798</v>
      </c>
      <c r="C3064" s="46" t="s">
        <v>1799</v>
      </c>
      <c r="D3064" s="58" t="s">
        <v>1105</v>
      </c>
      <c r="E3064" s="78">
        <v>39.200000000000003</v>
      </c>
      <c r="F3064" s="60"/>
      <c r="G3064" s="79">
        <v>5.19008</v>
      </c>
      <c r="H3064" s="68"/>
      <c r="I3064" s="69"/>
      <c r="J3064" s="68"/>
      <c r="K3064" s="60"/>
      <c r="L3064" s="68"/>
    </row>
    <row r="3065" spans="1:12" x14ac:dyDescent="0.2">
      <c r="A3065" s="57"/>
      <c r="B3065" s="57"/>
      <c r="C3065" s="80" t="s">
        <v>180</v>
      </c>
      <c r="D3065" s="81"/>
      <c r="E3065" s="81"/>
      <c r="F3065" s="81"/>
      <c r="G3065" s="81"/>
      <c r="H3065" s="81"/>
      <c r="I3065" s="81"/>
      <c r="J3065" s="81"/>
      <c r="K3065" s="81"/>
      <c r="L3065" s="89">
        <v>52347.69</v>
      </c>
    </row>
    <row r="3066" spans="1:12" ht="38.25" x14ac:dyDescent="0.2">
      <c r="A3066" s="57" t="s">
        <v>1800</v>
      </c>
      <c r="B3066" s="46" t="s">
        <v>1801</v>
      </c>
      <c r="C3066" s="46" t="s">
        <v>1802</v>
      </c>
      <c r="D3066" s="58" t="s">
        <v>1105</v>
      </c>
      <c r="E3066" s="78">
        <v>39.200000000000003</v>
      </c>
      <c r="F3066" s="60"/>
      <c r="G3066" s="79">
        <v>5.19008</v>
      </c>
      <c r="H3066" s="70">
        <v>14803.89</v>
      </c>
      <c r="I3066" s="76">
        <v>1.08</v>
      </c>
      <c r="J3066" s="70">
        <v>15988.2</v>
      </c>
      <c r="K3066" s="60"/>
      <c r="L3066" s="70">
        <v>82980.039999999994</v>
      </c>
    </row>
    <row r="3067" spans="1:12" x14ac:dyDescent="0.2">
      <c r="A3067" s="57"/>
      <c r="B3067" s="57"/>
      <c r="C3067" s="145" t="s">
        <v>1803</v>
      </c>
      <c r="D3067" s="145"/>
      <c r="E3067" s="145"/>
      <c r="F3067" s="145"/>
      <c r="G3067" s="145"/>
      <c r="H3067" s="145"/>
      <c r="I3067" s="145"/>
      <c r="J3067" s="145"/>
      <c r="K3067" s="145"/>
      <c r="L3067" s="145"/>
    </row>
    <row r="3068" spans="1:12" outlineLevel="1" x14ac:dyDescent="0.2">
      <c r="A3068" s="57"/>
      <c r="B3068" s="57"/>
      <c r="C3068" s="57" t="s">
        <v>181</v>
      </c>
      <c r="D3068" s="57"/>
      <c r="E3068" s="57"/>
      <c r="F3068" s="57"/>
      <c r="G3068" s="57"/>
      <c r="H3068" s="57"/>
      <c r="I3068" s="57"/>
      <c r="J3068" s="57"/>
      <c r="K3068" s="57"/>
      <c r="L3068" s="70">
        <v>29901.72</v>
      </c>
    </row>
    <row r="3069" spans="1:12" outlineLevel="1" x14ac:dyDescent="0.2">
      <c r="A3069" s="57"/>
      <c r="B3069" s="46" t="s">
        <v>586</v>
      </c>
      <c r="C3069" s="46" t="s">
        <v>587</v>
      </c>
      <c r="D3069" s="62" t="s">
        <v>184</v>
      </c>
      <c r="E3069" s="83">
        <v>92</v>
      </c>
      <c r="F3069" s="84"/>
      <c r="G3069" s="83">
        <v>92</v>
      </c>
      <c r="H3069" s="57"/>
      <c r="I3069" s="57"/>
      <c r="J3069" s="57"/>
      <c r="K3069" s="57"/>
      <c r="L3069" s="70">
        <v>27509.58</v>
      </c>
    </row>
    <row r="3070" spans="1:12" outlineLevel="1" x14ac:dyDescent="0.2">
      <c r="A3070" s="57"/>
      <c r="B3070" s="46" t="s">
        <v>588</v>
      </c>
      <c r="C3070" s="46" t="s">
        <v>589</v>
      </c>
      <c r="D3070" s="62" t="s">
        <v>184</v>
      </c>
      <c r="E3070" s="83">
        <v>52</v>
      </c>
      <c r="F3070" s="84"/>
      <c r="G3070" s="83">
        <v>52</v>
      </c>
      <c r="H3070" s="57"/>
      <c r="I3070" s="57"/>
      <c r="J3070" s="57"/>
      <c r="K3070" s="57"/>
      <c r="L3070" s="70">
        <v>15548.89</v>
      </c>
    </row>
    <row r="3071" spans="1:12" x14ac:dyDescent="0.2">
      <c r="A3071" s="85"/>
      <c r="B3071" s="85"/>
      <c r="C3071" s="86" t="s">
        <v>187</v>
      </c>
      <c r="D3071" s="85"/>
      <c r="E3071" s="85"/>
      <c r="F3071" s="85"/>
      <c r="G3071" s="85"/>
      <c r="H3071" s="85"/>
      <c r="I3071" s="85"/>
      <c r="J3071" s="88">
        <v>1347327.79</v>
      </c>
      <c r="K3071" s="85"/>
      <c r="L3071" s="88">
        <v>178386.2</v>
      </c>
    </row>
    <row r="3072" spans="1:12" ht="25.5" x14ac:dyDescent="0.2">
      <c r="A3072" s="57" t="s">
        <v>1804</v>
      </c>
      <c r="B3072" s="46" t="s">
        <v>1773</v>
      </c>
      <c r="C3072" s="46" t="s">
        <v>1774</v>
      </c>
      <c r="D3072" s="58" t="s">
        <v>178</v>
      </c>
      <c r="E3072" s="59">
        <v>3.0099999999999998E-2</v>
      </c>
      <c r="F3072" s="60"/>
      <c r="G3072" s="59">
        <v>3.0099999999999998E-2</v>
      </c>
      <c r="H3072" s="57"/>
      <c r="I3072" s="57"/>
      <c r="J3072" s="57"/>
      <c r="K3072" s="57"/>
      <c r="L3072" s="57"/>
    </row>
    <row r="3073" spans="1:12" x14ac:dyDescent="0.2">
      <c r="A3073" s="57"/>
      <c r="B3073" s="57"/>
      <c r="C3073" s="145" t="s">
        <v>1805</v>
      </c>
      <c r="D3073" s="145"/>
      <c r="E3073" s="145"/>
      <c r="F3073" s="145"/>
      <c r="G3073" s="145"/>
      <c r="H3073" s="145"/>
      <c r="I3073" s="145"/>
      <c r="J3073" s="145"/>
      <c r="K3073" s="145"/>
      <c r="L3073" s="145"/>
    </row>
    <row r="3074" spans="1:12" x14ac:dyDescent="0.2">
      <c r="A3074" s="57"/>
      <c r="B3074" s="61" t="s">
        <v>22</v>
      </c>
      <c r="C3074" s="57" t="s">
        <v>161</v>
      </c>
      <c r="D3074" s="62" t="s">
        <v>162</v>
      </c>
      <c r="E3074" s="57"/>
      <c r="F3074" s="57"/>
      <c r="G3074" s="98">
        <v>1.69764</v>
      </c>
      <c r="H3074" s="57"/>
      <c r="I3074" s="57"/>
      <c r="J3074" s="57"/>
      <c r="K3074" s="57"/>
      <c r="L3074" s="72">
        <v>583.85</v>
      </c>
    </row>
    <row r="3075" spans="1:12" outlineLevel="1" x14ac:dyDescent="0.2">
      <c r="A3075" s="57"/>
      <c r="B3075" s="46" t="s">
        <v>291</v>
      </c>
      <c r="C3075" s="65" t="s">
        <v>292</v>
      </c>
      <c r="D3075" s="58" t="s">
        <v>162</v>
      </c>
      <c r="E3075" s="78">
        <v>56.4</v>
      </c>
      <c r="F3075" s="60"/>
      <c r="G3075" s="79">
        <v>1.69764</v>
      </c>
      <c r="H3075" s="68"/>
      <c r="I3075" s="69"/>
      <c r="J3075" s="70">
        <v>343.92</v>
      </c>
      <c r="K3075" s="60"/>
      <c r="L3075" s="70">
        <v>583.85</v>
      </c>
    </row>
    <row r="3076" spans="1:12" outlineLevel="1" x14ac:dyDescent="0.2">
      <c r="A3076" s="57"/>
      <c r="B3076" s="57"/>
      <c r="C3076" s="145" t="s">
        <v>1806</v>
      </c>
      <c r="D3076" s="145"/>
      <c r="E3076" s="145"/>
      <c r="F3076" s="145"/>
      <c r="G3076" s="145"/>
      <c r="H3076" s="145"/>
      <c r="I3076" s="145"/>
      <c r="J3076" s="145"/>
      <c r="K3076" s="145"/>
      <c r="L3076" s="145"/>
    </row>
    <row r="3077" spans="1:12" x14ac:dyDescent="0.2">
      <c r="A3077" s="57"/>
      <c r="B3077" s="61" t="s">
        <v>23</v>
      </c>
      <c r="C3077" s="57" t="s">
        <v>166</v>
      </c>
      <c r="D3077" s="57"/>
      <c r="E3077" s="57"/>
      <c r="F3077" s="57"/>
      <c r="G3077" s="57"/>
      <c r="H3077" s="57"/>
      <c r="I3077" s="57"/>
      <c r="J3077" s="57"/>
      <c r="K3077" s="57"/>
      <c r="L3077" s="72">
        <v>12.37</v>
      </c>
    </row>
    <row r="3078" spans="1:12" x14ac:dyDescent="0.2">
      <c r="A3078" s="57"/>
      <c r="B3078" s="61"/>
      <c r="C3078" s="73" t="s">
        <v>167</v>
      </c>
      <c r="D3078" s="74" t="s">
        <v>162</v>
      </c>
      <c r="E3078" s="57"/>
      <c r="F3078" s="57"/>
      <c r="G3078" s="75">
        <v>1.5351E-2</v>
      </c>
      <c r="H3078" s="57"/>
      <c r="I3078" s="57"/>
      <c r="J3078" s="57"/>
      <c r="K3078" s="57"/>
      <c r="L3078" s="72">
        <v>7.36</v>
      </c>
    </row>
    <row r="3079" spans="1:12" ht="25.5" outlineLevel="1" x14ac:dyDescent="0.2">
      <c r="A3079" s="57"/>
      <c r="B3079" s="46" t="s">
        <v>1046</v>
      </c>
      <c r="C3079" s="46" t="s">
        <v>1047</v>
      </c>
      <c r="D3079" s="58" t="s">
        <v>170</v>
      </c>
      <c r="E3079" s="66">
        <v>0.23</v>
      </c>
      <c r="F3079" s="60"/>
      <c r="G3079" s="67">
        <v>6.9230000000000003E-3</v>
      </c>
      <c r="H3079" s="68"/>
      <c r="I3079" s="69"/>
      <c r="J3079" s="70">
        <v>993.81</v>
      </c>
      <c r="K3079" s="60"/>
      <c r="L3079" s="70">
        <v>6.88</v>
      </c>
    </row>
    <row r="3080" spans="1:12" outlineLevel="1" x14ac:dyDescent="0.2">
      <c r="A3080" s="57"/>
      <c r="B3080" s="57"/>
      <c r="C3080" s="145" t="s">
        <v>1807</v>
      </c>
      <c r="D3080" s="145"/>
      <c r="E3080" s="145"/>
      <c r="F3080" s="145"/>
      <c r="G3080" s="145"/>
      <c r="H3080" s="145"/>
      <c r="I3080" s="145"/>
      <c r="J3080" s="145"/>
      <c r="K3080" s="145"/>
      <c r="L3080" s="145"/>
    </row>
    <row r="3081" spans="1:12" outlineLevel="1" x14ac:dyDescent="0.2">
      <c r="A3081" s="57"/>
      <c r="B3081" s="46" t="s">
        <v>316</v>
      </c>
      <c r="C3081" s="65" t="s">
        <v>317</v>
      </c>
      <c r="D3081" s="58" t="s">
        <v>162</v>
      </c>
      <c r="E3081" s="66">
        <v>0.23</v>
      </c>
      <c r="F3081" s="60"/>
      <c r="G3081" s="67">
        <v>6.9230000000000003E-3</v>
      </c>
      <c r="H3081" s="68"/>
      <c r="I3081" s="69"/>
      <c r="J3081" s="70">
        <v>557.71</v>
      </c>
      <c r="K3081" s="60"/>
      <c r="L3081" s="70">
        <v>3.86</v>
      </c>
    </row>
    <row r="3082" spans="1:12" outlineLevel="1" x14ac:dyDescent="0.2">
      <c r="A3082" s="57"/>
      <c r="B3082" s="57"/>
      <c r="C3082" s="145" t="s">
        <v>1808</v>
      </c>
      <c r="D3082" s="145"/>
      <c r="E3082" s="145"/>
      <c r="F3082" s="145"/>
      <c r="G3082" s="145"/>
      <c r="H3082" s="145"/>
      <c r="I3082" s="145"/>
      <c r="J3082" s="145"/>
      <c r="K3082" s="145"/>
      <c r="L3082" s="145"/>
    </row>
    <row r="3083" spans="1:12" ht="25.5" outlineLevel="1" x14ac:dyDescent="0.2">
      <c r="A3083" s="57"/>
      <c r="B3083" s="46" t="s">
        <v>254</v>
      </c>
      <c r="C3083" s="46" t="s">
        <v>255</v>
      </c>
      <c r="D3083" s="58" t="s">
        <v>170</v>
      </c>
      <c r="E3083" s="66">
        <v>0.28000000000000003</v>
      </c>
      <c r="F3083" s="60"/>
      <c r="G3083" s="67">
        <v>8.4279999999999997E-3</v>
      </c>
      <c r="H3083" s="68"/>
      <c r="I3083" s="69"/>
      <c r="J3083" s="70">
        <v>651.66999999999996</v>
      </c>
      <c r="K3083" s="60"/>
      <c r="L3083" s="70">
        <v>5.49</v>
      </c>
    </row>
    <row r="3084" spans="1:12" outlineLevel="1" x14ac:dyDescent="0.2">
      <c r="A3084" s="57"/>
      <c r="B3084" s="57"/>
      <c r="C3084" s="145" t="s">
        <v>1809</v>
      </c>
      <c r="D3084" s="145"/>
      <c r="E3084" s="145"/>
      <c r="F3084" s="145"/>
      <c r="G3084" s="145"/>
      <c r="H3084" s="145"/>
      <c r="I3084" s="145"/>
      <c r="J3084" s="145"/>
      <c r="K3084" s="145"/>
      <c r="L3084" s="145"/>
    </row>
    <row r="3085" spans="1:12" outlineLevel="1" x14ac:dyDescent="0.2">
      <c r="A3085" s="57"/>
      <c r="B3085" s="46" t="s">
        <v>257</v>
      </c>
      <c r="C3085" s="65" t="s">
        <v>258</v>
      </c>
      <c r="D3085" s="58" t="s">
        <v>162</v>
      </c>
      <c r="E3085" s="66">
        <v>0.28000000000000003</v>
      </c>
      <c r="F3085" s="60"/>
      <c r="G3085" s="67">
        <v>8.4279999999999997E-3</v>
      </c>
      <c r="H3085" s="68"/>
      <c r="I3085" s="69"/>
      <c r="J3085" s="70">
        <v>415.19</v>
      </c>
      <c r="K3085" s="60"/>
      <c r="L3085" s="70">
        <v>3.5</v>
      </c>
    </row>
    <row r="3086" spans="1:12" outlineLevel="1" x14ac:dyDescent="0.2">
      <c r="A3086" s="57"/>
      <c r="B3086" s="57"/>
      <c r="C3086" s="145" t="s">
        <v>1810</v>
      </c>
      <c r="D3086" s="145"/>
      <c r="E3086" s="145"/>
      <c r="F3086" s="145"/>
      <c r="G3086" s="145"/>
      <c r="H3086" s="145"/>
      <c r="I3086" s="145"/>
      <c r="J3086" s="145"/>
      <c r="K3086" s="145"/>
      <c r="L3086" s="145"/>
    </row>
    <row r="3087" spans="1:12" x14ac:dyDescent="0.2">
      <c r="A3087" s="57"/>
      <c r="B3087" s="61" t="s">
        <v>25</v>
      </c>
      <c r="C3087" s="57" t="s">
        <v>175</v>
      </c>
      <c r="D3087" s="57"/>
      <c r="E3087" s="57"/>
      <c r="F3087" s="57"/>
      <c r="G3087" s="57"/>
      <c r="H3087" s="57"/>
      <c r="I3087" s="57"/>
      <c r="J3087" s="57"/>
      <c r="K3087" s="57"/>
      <c r="L3087" s="77"/>
    </row>
    <row r="3088" spans="1:12" outlineLevel="1" x14ac:dyDescent="0.2">
      <c r="A3088" s="57"/>
      <c r="B3088" s="46" t="s">
        <v>1780</v>
      </c>
      <c r="C3088" s="46" t="s">
        <v>1781</v>
      </c>
      <c r="D3088" s="58" t="s">
        <v>178</v>
      </c>
      <c r="E3088" s="83">
        <v>1</v>
      </c>
      <c r="F3088" s="60"/>
      <c r="G3088" s="59">
        <v>3.0099999999999998E-2</v>
      </c>
      <c r="H3088" s="68"/>
      <c r="I3088" s="69"/>
      <c r="J3088" s="68"/>
      <c r="K3088" s="60"/>
      <c r="L3088" s="68"/>
    </row>
    <row r="3089" spans="1:12" x14ac:dyDescent="0.2">
      <c r="A3089" s="57"/>
      <c r="B3089" s="57"/>
      <c r="C3089" s="80" t="s">
        <v>180</v>
      </c>
      <c r="D3089" s="81"/>
      <c r="E3089" s="81"/>
      <c r="F3089" s="81"/>
      <c r="G3089" s="81"/>
      <c r="H3089" s="81"/>
      <c r="I3089" s="81"/>
      <c r="J3089" s="81"/>
      <c r="K3089" s="81"/>
      <c r="L3089" s="89">
        <v>603.58000000000004</v>
      </c>
    </row>
    <row r="3090" spans="1:12" ht="51" x14ac:dyDescent="0.2">
      <c r="A3090" s="57" t="s">
        <v>1811</v>
      </c>
      <c r="B3090" s="46" t="s">
        <v>1812</v>
      </c>
      <c r="C3090" s="46" t="s">
        <v>1813</v>
      </c>
      <c r="D3090" s="58" t="s">
        <v>243</v>
      </c>
      <c r="E3090" s="100">
        <v>278.07308970000003</v>
      </c>
      <c r="F3090" s="60"/>
      <c r="G3090" s="66">
        <v>8.3699999999999992</v>
      </c>
      <c r="H3090" s="70">
        <v>218.09</v>
      </c>
      <c r="I3090" s="76">
        <v>1.01</v>
      </c>
      <c r="J3090" s="70">
        <v>220.27</v>
      </c>
      <c r="K3090" s="60"/>
      <c r="L3090" s="70">
        <v>1843.66</v>
      </c>
    </row>
    <row r="3091" spans="1:12" x14ac:dyDescent="0.2">
      <c r="A3091" s="57"/>
      <c r="B3091" s="57"/>
      <c r="C3091" s="145" t="s">
        <v>1814</v>
      </c>
      <c r="D3091" s="145"/>
      <c r="E3091" s="145"/>
      <c r="F3091" s="145"/>
      <c r="G3091" s="145"/>
      <c r="H3091" s="145"/>
      <c r="I3091" s="145"/>
      <c r="J3091" s="145"/>
      <c r="K3091" s="145"/>
      <c r="L3091" s="145"/>
    </row>
    <row r="3092" spans="1:12" outlineLevel="1" x14ac:dyDescent="0.2">
      <c r="A3092" s="57"/>
      <c r="B3092" s="57"/>
      <c r="C3092" s="57" t="s">
        <v>181</v>
      </c>
      <c r="D3092" s="57"/>
      <c r="E3092" s="57"/>
      <c r="F3092" s="57"/>
      <c r="G3092" s="57"/>
      <c r="H3092" s="57"/>
      <c r="I3092" s="57"/>
      <c r="J3092" s="57"/>
      <c r="K3092" s="57"/>
      <c r="L3092" s="70">
        <v>591.21</v>
      </c>
    </row>
    <row r="3093" spans="1:12" ht="25.5" outlineLevel="1" x14ac:dyDescent="0.2">
      <c r="A3093" s="57"/>
      <c r="B3093" s="46" t="s">
        <v>1020</v>
      </c>
      <c r="C3093" s="46" t="s">
        <v>1021</v>
      </c>
      <c r="D3093" s="62" t="s">
        <v>184</v>
      </c>
      <c r="E3093" s="83">
        <v>110</v>
      </c>
      <c r="F3093" s="84"/>
      <c r="G3093" s="83">
        <v>110</v>
      </c>
      <c r="H3093" s="57"/>
      <c r="I3093" s="57"/>
      <c r="J3093" s="57"/>
      <c r="K3093" s="57"/>
      <c r="L3093" s="70">
        <v>650.33000000000004</v>
      </c>
    </row>
    <row r="3094" spans="1:12" ht="25.5" outlineLevel="1" x14ac:dyDescent="0.2">
      <c r="A3094" s="57"/>
      <c r="B3094" s="46" t="s">
        <v>1022</v>
      </c>
      <c r="C3094" s="46" t="s">
        <v>1023</v>
      </c>
      <c r="D3094" s="62" t="s">
        <v>184</v>
      </c>
      <c r="E3094" s="83">
        <v>69</v>
      </c>
      <c r="F3094" s="84"/>
      <c r="G3094" s="83">
        <v>69</v>
      </c>
      <c r="H3094" s="57"/>
      <c r="I3094" s="57"/>
      <c r="J3094" s="57"/>
      <c r="K3094" s="57"/>
      <c r="L3094" s="70">
        <v>407.93</v>
      </c>
    </row>
    <row r="3095" spans="1:12" x14ac:dyDescent="0.2">
      <c r="A3095" s="85"/>
      <c r="B3095" s="85"/>
      <c r="C3095" s="86" t="s">
        <v>187</v>
      </c>
      <c r="D3095" s="85"/>
      <c r="E3095" s="85"/>
      <c r="F3095" s="85"/>
      <c r="G3095" s="85"/>
      <c r="H3095" s="85"/>
      <c r="I3095" s="85"/>
      <c r="J3095" s="88">
        <v>116461.79</v>
      </c>
      <c r="K3095" s="85"/>
      <c r="L3095" s="87">
        <v>3505.5</v>
      </c>
    </row>
    <row r="3096" spans="1:12" ht="51" x14ac:dyDescent="0.2">
      <c r="A3096" s="57" t="s">
        <v>1815</v>
      </c>
      <c r="B3096" s="46" t="s">
        <v>1816</v>
      </c>
      <c r="C3096" s="46" t="s">
        <v>1817</v>
      </c>
      <c r="D3096" s="58" t="s">
        <v>160</v>
      </c>
      <c r="E3096" s="59">
        <v>0.14910000000000001</v>
      </c>
      <c r="F3096" s="60"/>
      <c r="G3096" s="59">
        <v>0.14910000000000001</v>
      </c>
      <c r="H3096" s="57"/>
      <c r="I3096" s="57"/>
      <c r="J3096" s="57"/>
      <c r="K3096" s="57"/>
      <c r="L3096" s="57"/>
    </row>
    <row r="3097" spans="1:12" x14ac:dyDescent="0.2">
      <c r="A3097" s="57"/>
      <c r="B3097" s="61" t="s">
        <v>22</v>
      </c>
      <c r="C3097" s="57" t="s">
        <v>161</v>
      </c>
      <c r="D3097" s="62" t="s">
        <v>162</v>
      </c>
      <c r="E3097" s="57"/>
      <c r="F3097" s="57"/>
      <c r="G3097" s="63">
        <v>5.1528960000000001</v>
      </c>
      <c r="H3097" s="57"/>
      <c r="I3097" s="57"/>
      <c r="J3097" s="57"/>
      <c r="K3097" s="57"/>
      <c r="L3097" s="72">
        <v>1899.92</v>
      </c>
    </row>
    <row r="3098" spans="1:12" outlineLevel="1" x14ac:dyDescent="0.2">
      <c r="A3098" s="57"/>
      <c r="B3098" s="46" t="s">
        <v>163</v>
      </c>
      <c r="C3098" s="65" t="s">
        <v>164</v>
      </c>
      <c r="D3098" s="58" t="s">
        <v>162</v>
      </c>
      <c r="E3098" s="66">
        <v>34.56</v>
      </c>
      <c r="F3098" s="60"/>
      <c r="G3098" s="67">
        <v>5.1528960000000001</v>
      </c>
      <c r="H3098" s="68"/>
      <c r="I3098" s="69"/>
      <c r="J3098" s="70">
        <v>368.71</v>
      </c>
      <c r="K3098" s="60"/>
      <c r="L3098" s="70">
        <v>1899.92</v>
      </c>
    </row>
    <row r="3099" spans="1:12" outlineLevel="1" x14ac:dyDescent="0.2">
      <c r="A3099" s="57"/>
      <c r="B3099" s="57"/>
      <c r="C3099" s="145" t="s">
        <v>1818</v>
      </c>
      <c r="D3099" s="145"/>
      <c r="E3099" s="145"/>
      <c r="F3099" s="145"/>
      <c r="G3099" s="145"/>
      <c r="H3099" s="145"/>
      <c r="I3099" s="145"/>
      <c r="J3099" s="145"/>
      <c r="K3099" s="145"/>
      <c r="L3099" s="145"/>
    </row>
    <row r="3100" spans="1:12" x14ac:dyDescent="0.2">
      <c r="A3100" s="57"/>
      <c r="B3100" s="61" t="s">
        <v>25</v>
      </c>
      <c r="C3100" s="57" t="s">
        <v>175</v>
      </c>
      <c r="D3100" s="57"/>
      <c r="E3100" s="57"/>
      <c r="F3100" s="57"/>
      <c r="G3100" s="57"/>
      <c r="H3100" s="57"/>
      <c r="I3100" s="57"/>
      <c r="J3100" s="57"/>
      <c r="K3100" s="57"/>
      <c r="L3100" s="72">
        <v>78371.19</v>
      </c>
    </row>
    <row r="3101" spans="1:12" outlineLevel="1" x14ac:dyDescent="0.2">
      <c r="A3101" s="57"/>
      <c r="B3101" s="46" t="s">
        <v>263</v>
      </c>
      <c r="C3101" s="46" t="s">
        <v>264</v>
      </c>
      <c r="D3101" s="58" t="s">
        <v>265</v>
      </c>
      <c r="E3101" s="66">
        <v>11.28</v>
      </c>
      <c r="F3101" s="60"/>
      <c r="G3101" s="67">
        <v>1.681848</v>
      </c>
      <c r="H3101" s="68"/>
      <c r="I3101" s="69"/>
      <c r="J3101" s="70">
        <v>9.16</v>
      </c>
      <c r="K3101" s="60"/>
      <c r="L3101" s="70">
        <v>15.41</v>
      </c>
    </row>
    <row r="3102" spans="1:12" outlineLevel="1" x14ac:dyDescent="0.2">
      <c r="A3102" s="57"/>
      <c r="B3102" s="57"/>
      <c r="C3102" s="145" t="s">
        <v>1819</v>
      </c>
      <c r="D3102" s="145"/>
      <c r="E3102" s="145"/>
      <c r="F3102" s="145"/>
      <c r="G3102" s="145"/>
      <c r="H3102" s="145"/>
      <c r="I3102" s="145"/>
      <c r="J3102" s="145"/>
      <c r="K3102" s="145"/>
      <c r="L3102" s="145"/>
    </row>
    <row r="3103" spans="1:12" ht="63.75" outlineLevel="1" x14ac:dyDescent="0.2">
      <c r="A3103" s="57"/>
      <c r="B3103" s="46" t="s">
        <v>1820</v>
      </c>
      <c r="C3103" s="46" t="s">
        <v>1821</v>
      </c>
      <c r="D3103" s="58" t="s">
        <v>243</v>
      </c>
      <c r="E3103" s="83">
        <v>100</v>
      </c>
      <c r="F3103" s="60"/>
      <c r="G3103" s="66">
        <v>14.91</v>
      </c>
      <c r="H3103" s="70">
        <v>2490.64</v>
      </c>
      <c r="I3103" s="76">
        <v>2.11</v>
      </c>
      <c r="J3103" s="70">
        <v>5255.25</v>
      </c>
      <c r="K3103" s="60"/>
      <c r="L3103" s="70">
        <v>78355.78</v>
      </c>
    </row>
    <row r="3104" spans="1:12" outlineLevel="1" x14ac:dyDescent="0.2">
      <c r="A3104" s="57"/>
      <c r="B3104" s="57"/>
      <c r="C3104" s="145" t="s">
        <v>1822</v>
      </c>
      <c r="D3104" s="145"/>
      <c r="E3104" s="145"/>
      <c r="F3104" s="145"/>
      <c r="G3104" s="145"/>
      <c r="H3104" s="145"/>
      <c r="I3104" s="145"/>
      <c r="J3104" s="145"/>
      <c r="K3104" s="145"/>
      <c r="L3104" s="145"/>
    </row>
    <row r="3105" spans="1:12" x14ac:dyDescent="0.2">
      <c r="A3105" s="57"/>
      <c r="B3105" s="57"/>
      <c r="C3105" s="80" t="s">
        <v>180</v>
      </c>
      <c r="D3105" s="81"/>
      <c r="E3105" s="81"/>
      <c r="F3105" s="81"/>
      <c r="G3105" s="81"/>
      <c r="H3105" s="81"/>
      <c r="I3105" s="81"/>
      <c r="J3105" s="81"/>
      <c r="K3105" s="81"/>
      <c r="L3105" s="89">
        <v>80271.11</v>
      </c>
    </row>
    <row r="3106" spans="1:12" outlineLevel="1" x14ac:dyDescent="0.2">
      <c r="A3106" s="57"/>
      <c r="B3106" s="57"/>
      <c r="C3106" s="57" t="s">
        <v>181</v>
      </c>
      <c r="D3106" s="57"/>
      <c r="E3106" s="57"/>
      <c r="F3106" s="57"/>
      <c r="G3106" s="57"/>
      <c r="H3106" s="57"/>
      <c r="I3106" s="57"/>
      <c r="J3106" s="57"/>
      <c r="K3106" s="57"/>
      <c r="L3106" s="70">
        <v>1899.92</v>
      </c>
    </row>
    <row r="3107" spans="1:12" outlineLevel="1" x14ac:dyDescent="0.2">
      <c r="A3107" s="57"/>
      <c r="B3107" s="46" t="s">
        <v>476</v>
      </c>
      <c r="C3107" s="46" t="s">
        <v>477</v>
      </c>
      <c r="D3107" s="62" t="s">
        <v>184</v>
      </c>
      <c r="E3107" s="83">
        <v>108</v>
      </c>
      <c r="F3107" s="84"/>
      <c r="G3107" s="83">
        <v>108</v>
      </c>
      <c r="H3107" s="57"/>
      <c r="I3107" s="57"/>
      <c r="J3107" s="57"/>
      <c r="K3107" s="57"/>
      <c r="L3107" s="70">
        <v>2051.91</v>
      </c>
    </row>
    <row r="3108" spans="1:12" outlineLevel="1" x14ac:dyDescent="0.2">
      <c r="A3108" s="57"/>
      <c r="B3108" s="46" t="s">
        <v>478</v>
      </c>
      <c r="C3108" s="46" t="s">
        <v>479</v>
      </c>
      <c r="D3108" s="62" t="s">
        <v>184</v>
      </c>
      <c r="E3108" s="83">
        <v>55</v>
      </c>
      <c r="F3108" s="84"/>
      <c r="G3108" s="83">
        <v>55</v>
      </c>
      <c r="H3108" s="57"/>
      <c r="I3108" s="57"/>
      <c r="J3108" s="57"/>
      <c r="K3108" s="57"/>
      <c r="L3108" s="70">
        <v>1044.96</v>
      </c>
    </row>
    <row r="3109" spans="1:12" x14ac:dyDescent="0.2">
      <c r="A3109" s="85"/>
      <c r="B3109" s="85"/>
      <c r="C3109" s="86" t="s">
        <v>187</v>
      </c>
      <c r="D3109" s="85"/>
      <c r="E3109" s="85"/>
      <c r="F3109" s="85"/>
      <c r="G3109" s="85"/>
      <c r="H3109" s="85"/>
      <c r="I3109" s="85"/>
      <c r="J3109" s="88">
        <v>559141.38</v>
      </c>
      <c r="K3109" s="85"/>
      <c r="L3109" s="87">
        <v>83367.98</v>
      </c>
    </row>
    <row r="3110" spans="1:12" ht="38.25" x14ac:dyDescent="0.2">
      <c r="A3110" s="57" t="s">
        <v>1823</v>
      </c>
      <c r="B3110" s="46" t="s">
        <v>1824</v>
      </c>
      <c r="C3110" s="46" t="s">
        <v>1825</v>
      </c>
      <c r="D3110" s="58" t="s">
        <v>160</v>
      </c>
      <c r="E3110" s="91">
        <v>0.125</v>
      </c>
      <c r="F3110" s="60"/>
      <c r="G3110" s="91">
        <v>0.125</v>
      </c>
      <c r="H3110" s="57"/>
      <c r="I3110" s="57"/>
      <c r="J3110" s="57"/>
      <c r="K3110" s="57"/>
      <c r="L3110" s="57"/>
    </row>
    <row r="3111" spans="1:12" x14ac:dyDescent="0.2">
      <c r="A3111" s="57"/>
      <c r="B3111" s="57"/>
      <c r="C3111" s="145" t="s">
        <v>1826</v>
      </c>
      <c r="D3111" s="145"/>
      <c r="E3111" s="145"/>
      <c r="F3111" s="145"/>
      <c r="G3111" s="145"/>
      <c r="H3111" s="145"/>
      <c r="I3111" s="145"/>
      <c r="J3111" s="145"/>
      <c r="K3111" s="145"/>
      <c r="L3111" s="145"/>
    </row>
    <row r="3112" spans="1:12" x14ac:dyDescent="0.2">
      <c r="A3112" s="57"/>
      <c r="B3112" s="61" t="s">
        <v>22</v>
      </c>
      <c r="C3112" s="57" t="s">
        <v>161</v>
      </c>
      <c r="D3112" s="62" t="s">
        <v>162</v>
      </c>
      <c r="E3112" s="57"/>
      <c r="F3112" s="57"/>
      <c r="G3112" s="93">
        <v>15.125</v>
      </c>
      <c r="H3112" s="57"/>
      <c r="I3112" s="57"/>
      <c r="J3112" s="57"/>
      <c r="K3112" s="57"/>
      <c r="L3112" s="72">
        <v>5576.74</v>
      </c>
    </row>
    <row r="3113" spans="1:12" outlineLevel="1" x14ac:dyDescent="0.2">
      <c r="A3113" s="57"/>
      <c r="B3113" s="46" t="s">
        <v>163</v>
      </c>
      <c r="C3113" s="65" t="s">
        <v>164</v>
      </c>
      <c r="D3113" s="58" t="s">
        <v>162</v>
      </c>
      <c r="E3113" s="83">
        <v>121</v>
      </c>
      <c r="F3113" s="60"/>
      <c r="G3113" s="91">
        <v>15.125</v>
      </c>
      <c r="H3113" s="68"/>
      <c r="I3113" s="69"/>
      <c r="J3113" s="70">
        <v>368.71</v>
      </c>
      <c r="K3113" s="60"/>
      <c r="L3113" s="70">
        <v>5576.74</v>
      </c>
    </row>
    <row r="3114" spans="1:12" outlineLevel="1" x14ac:dyDescent="0.2">
      <c r="A3114" s="57"/>
      <c r="B3114" s="57"/>
      <c r="C3114" s="145" t="s">
        <v>1827</v>
      </c>
      <c r="D3114" s="145"/>
      <c r="E3114" s="145"/>
      <c r="F3114" s="145"/>
      <c r="G3114" s="145"/>
      <c r="H3114" s="145"/>
      <c r="I3114" s="145"/>
      <c r="J3114" s="145"/>
      <c r="K3114" s="145"/>
      <c r="L3114" s="145"/>
    </row>
    <row r="3115" spans="1:12" x14ac:dyDescent="0.2">
      <c r="A3115" s="57"/>
      <c r="B3115" s="61" t="s">
        <v>23</v>
      </c>
      <c r="C3115" s="57" t="s">
        <v>166</v>
      </c>
      <c r="D3115" s="57"/>
      <c r="E3115" s="57"/>
      <c r="F3115" s="57"/>
      <c r="G3115" s="57"/>
      <c r="H3115" s="57"/>
      <c r="I3115" s="57"/>
      <c r="J3115" s="57"/>
      <c r="K3115" s="57"/>
      <c r="L3115" s="72">
        <v>510.57</v>
      </c>
    </row>
    <row r="3116" spans="1:12" x14ac:dyDescent="0.2">
      <c r="A3116" s="57"/>
      <c r="B3116" s="61"/>
      <c r="C3116" s="73" t="s">
        <v>167</v>
      </c>
      <c r="D3116" s="74" t="s">
        <v>162</v>
      </c>
      <c r="E3116" s="57"/>
      <c r="F3116" s="57"/>
      <c r="G3116" s="92">
        <v>0.51375000000000004</v>
      </c>
      <c r="H3116" s="57"/>
      <c r="I3116" s="57"/>
      <c r="J3116" s="57"/>
      <c r="K3116" s="57"/>
      <c r="L3116" s="72">
        <v>286.52</v>
      </c>
    </row>
    <row r="3117" spans="1:12" ht="25.5" outlineLevel="1" x14ac:dyDescent="0.2">
      <c r="A3117" s="57"/>
      <c r="B3117" s="46" t="s">
        <v>1046</v>
      </c>
      <c r="C3117" s="46" t="s">
        <v>1047</v>
      </c>
      <c r="D3117" s="58" t="s">
        <v>170</v>
      </c>
      <c r="E3117" s="66">
        <v>4.1100000000000003</v>
      </c>
      <c r="F3117" s="60"/>
      <c r="G3117" s="79">
        <v>0.51375000000000004</v>
      </c>
      <c r="H3117" s="68"/>
      <c r="I3117" s="69"/>
      <c r="J3117" s="70">
        <v>993.81</v>
      </c>
      <c r="K3117" s="60"/>
      <c r="L3117" s="70">
        <v>510.57</v>
      </c>
    </row>
    <row r="3118" spans="1:12" outlineLevel="1" x14ac:dyDescent="0.2">
      <c r="A3118" s="57"/>
      <c r="B3118" s="57"/>
      <c r="C3118" s="145" t="s">
        <v>1828</v>
      </c>
      <c r="D3118" s="145"/>
      <c r="E3118" s="145"/>
      <c r="F3118" s="145"/>
      <c r="G3118" s="145"/>
      <c r="H3118" s="145"/>
      <c r="I3118" s="145"/>
      <c r="J3118" s="145"/>
      <c r="K3118" s="145"/>
      <c r="L3118" s="145"/>
    </row>
    <row r="3119" spans="1:12" outlineLevel="1" x14ac:dyDescent="0.2">
      <c r="A3119" s="57"/>
      <c r="B3119" s="46" t="s">
        <v>316</v>
      </c>
      <c r="C3119" s="65" t="s">
        <v>317</v>
      </c>
      <c r="D3119" s="58" t="s">
        <v>162</v>
      </c>
      <c r="E3119" s="66">
        <v>4.1100000000000003</v>
      </c>
      <c r="F3119" s="60"/>
      <c r="G3119" s="79">
        <v>0.51375000000000004</v>
      </c>
      <c r="H3119" s="68"/>
      <c r="I3119" s="69"/>
      <c r="J3119" s="70">
        <v>557.71</v>
      </c>
      <c r="K3119" s="60"/>
      <c r="L3119" s="70">
        <v>286.52</v>
      </c>
    </row>
    <row r="3120" spans="1:12" outlineLevel="1" x14ac:dyDescent="0.2">
      <c r="A3120" s="57"/>
      <c r="B3120" s="57"/>
      <c r="C3120" s="145" t="s">
        <v>1829</v>
      </c>
      <c r="D3120" s="145"/>
      <c r="E3120" s="145"/>
      <c r="F3120" s="145"/>
      <c r="G3120" s="145"/>
      <c r="H3120" s="145"/>
      <c r="I3120" s="145"/>
      <c r="J3120" s="145"/>
      <c r="K3120" s="145"/>
      <c r="L3120" s="145"/>
    </row>
    <row r="3121" spans="1:12" x14ac:dyDescent="0.2">
      <c r="A3121" s="57"/>
      <c r="B3121" s="61" t="s">
        <v>25</v>
      </c>
      <c r="C3121" s="57" t="s">
        <v>175</v>
      </c>
      <c r="D3121" s="57"/>
      <c r="E3121" s="57"/>
      <c r="F3121" s="57"/>
      <c r="G3121" s="57"/>
      <c r="H3121" s="57"/>
      <c r="I3121" s="57"/>
      <c r="J3121" s="57"/>
      <c r="K3121" s="57"/>
      <c r="L3121" s="72">
        <v>44.15</v>
      </c>
    </row>
    <row r="3122" spans="1:12" outlineLevel="1" x14ac:dyDescent="0.2">
      <c r="A3122" s="57"/>
      <c r="B3122" s="46" t="s">
        <v>788</v>
      </c>
      <c r="C3122" s="46" t="s">
        <v>789</v>
      </c>
      <c r="D3122" s="58" t="s">
        <v>299</v>
      </c>
      <c r="E3122" s="78">
        <v>0.3</v>
      </c>
      <c r="F3122" s="60"/>
      <c r="G3122" s="59">
        <v>3.7499999999999999E-2</v>
      </c>
      <c r="H3122" s="70">
        <v>35.71</v>
      </c>
      <c r="I3122" s="76">
        <v>1.04</v>
      </c>
      <c r="J3122" s="70">
        <v>37.14</v>
      </c>
      <c r="K3122" s="60"/>
      <c r="L3122" s="70">
        <v>1.39</v>
      </c>
    </row>
    <row r="3123" spans="1:12" outlineLevel="1" x14ac:dyDescent="0.2">
      <c r="A3123" s="57"/>
      <c r="B3123" s="57"/>
      <c r="C3123" s="145" t="s">
        <v>1830</v>
      </c>
      <c r="D3123" s="145"/>
      <c r="E3123" s="145"/>
      <c r="F3123" s="145"/>
      <c r="G3123" s="145"/>
      <c r="H3123" s="145"/>
      <c r="I3123" s="145"/>
      <c r="J3123" s="145"/>
      <c r="K3123" s="145"/>
      <c r="L3123" s="145"/>
    </row>
    <row r="3124" spans="1:12" ht="25.5" outlineLevel="1" x14ac:dyDescent="0.2">
      <c r="A3124" s="57"/>
      <c r="B3124" s="46" t="s">
        <v>464</v>
      </c>
      <c r="C3124" s="46" t="s">
        <v>465</v>
      </c>
      <c r="D3124" s="58" t="s">
        <v>178</v>
      </c>
      <c r="E3124" s="59">
        <v>2.3E-3</v>
      </c>
      <c r="F3124" s="60"/>
      <c r="G3124" s="100">
        <v>2.875E-4</v>
      </c>
      <c r="H3124" s="70">
        <v>55898.18</v>
      </c>
      <c r="I3124" s="76">
        <v>1.41</v>
      </c>
      <c r="J3124" s="70">
        <v>78816.429999999993</v>
      </c>
      <c r="K3124" s="60"/>
      <c r="L3124" s="70">
        <v>22.66</v>
      </c>
    </row>
    <row r="3125" spans="1:12" outlineLevel="1" x14ac:dyDescent="0.2">
      <c r="A3125" s="57"/>
      <c r="B3125" s="57"/>
      <c r="C3125" s="145" t="s">
        <v>1831</v>
      </c>
      <c r="D3125" s="145"/>
      <c r="E3125" s="145"/>
      <c r="F3125" s="145"/>
      <c r="G3125" s="145"/>
      <c r="H3125" s="145"/>
      <c r="I3125" s="145"/>
      <c r="J3125" s="145"/>
      <c r="K3125" s="145"/>
      <c r="L3125" s="145"/>
    </row>
    <row r="3126" spans="1:12" ht="63.75" outlineLevel="1" x14ac:dyDescent="0.2">
      <c r="A3126" s="57"/>
      <c r="B3126" s="46" t="s">
        <v>1832</v>
      </c>
      <c r="C3126" s="46" t="s">
        <v>1833</v>
      </c>
      <c r="D3126" s="58" t="s">
        <v>299</v>
      </c>
      <c r="E3126" s="91">
        <v>1.6E-2</v>
      </c>
      <c r="F3126" s="60"/>
      <c r="G3126" s="91">
        <v>2E-3</v>
      </c>
      <c r="H3126" s="70">
        <v>11821.04</v>
      </c>
      <c r="I3126" s="76">
        <v>0.85</v>
      </c>
      <c r="J3126" s="70">
        <v>10047.879999999999</v>
      </c>
      <c r="K3126" s="60"/>
      <c r="L3126" s="70">
        <v>20.100000000000001</v>
      </c>
    </row>
    <row r="3127" spans="1:12" outlineLevel="1" x14ac:dyDescent="0.2">
      <c r="A3127" s="57"/>
      <c r="B3127" s="57"/>
      <c r="C3127" s="145" t="s">
        <v>1834</v>
      </c>
      <c r="D3127" s="145"/>
      <c r="E3127" s="145"/>
      <c r="F3127" s="145"/>
      <c r="G3127" s="145"/>
      <c r="H3127" s="145"/>
      <c r="I3127" s="145"/>
      <c r="J3127" s="145"/>
      <c r="K3127" s="145"/>
      <c r="L3127" s="145"/>
    </row>
    <row r="3128" spans="1:12" outlineLevel="1" x14ac:dyDescent="0.2">
      <c r="A3128" s="57"/>
      <c r="B3128" s="46" t="s">
        <v>1835</v>
      </c>
      <c r="C3128" s="46" t="s">
        <v>1836</v>
      </c>
      <c r="D3128" s="58" t="s">
        <v>299</v>
      </c>
      <c r="E3128" s="78">
        <v>2.2999999999999998</v>
      </c>
      <c r="F3128" s="60"/>
      <c r="G3128" s="59">
        <v>0.28749999999999998</v>
      </c>
      <c r="H3128" s="68"/>
      <c r="I3128" s="69"/>
      <c r="J3128" s="68"/>
      <c r="K3128" s="60"/>
      <c r="L3128" s="68"/>
    </row>
    <row r="3129" spans="1:12" ht="25.5" outlineLevel="1" x14ac:dyDescent="0.2">
      <c r="A3129" s="57"/>
      <c r="B3129" s="46" t="s">
        <v>1798</v>
      </c>
      <c r="C3129" s="46" t="s">
        <v>1837</v>
      </c>
      <c r="D3129" s="58" t="s">
        <v>1105</v>
      </c>
      <c r="E3129" s="83">
        <v>5</v>
      </c>
      <c r="F3129" s="60"/>
      <c r="G3129" s="91">
        <v>0.625</v>
      </c>
      <c r="H3129" s="68"/>
      <c r="I3129" s="69"/>
      <c r="J3129" s="68"/>
      <c r="K3129" s="60"/>
      <c r="L3129" s="68"/>
    </row>
    <row r="3130" spans="1:12" x14ac:dyDescent="0.2">
      <c r="A3130" s="57"/>
      <c r="B3130" s="57"/>
      <c r="C3130" s="80" t="s">
        <v>180</v>
      </c>
      <c r="D3130" s="81"/>
      <c r="E3130" s="81"/>
      <c r="F3130" s="81"/>
      <c r="G3130" s="81"/>
      <c r="H3130" s="81"/>
      <c r="I3130" s="81"/>
      <c r="J3130" s="81"/>
      <c r="K3130" s="81"/>
      <c r="L3130" s="89">
        <v>6417.98</v>
      </c>
    </row>
    <row r="3131" spans="1:12" ht="25.5" x14ac:dyDescent="0.2">
      <c r="A3131" s="57" t="s">
        <v>1838</v>
      </c>
      <c r="B3131" s="46" t="s">
        <v>1839</v>
      </c>
      <c r="C3131" s="46" t="s">
        <v>1840</v>
      </c>
      <c r="D3131" s="58" t="s">
        <v>299</v>
      </c>
      <c r="E3131" s="78">
        <v>2.2999999999999998</v>
      </c>
      <c r="F3131" s="60"/>
      <c r="G3131" s="59">
        <v>0.28749999999999998</v>
      </c>
      <c r="H3131" s="70">
        <v>3859.62</v>
      </c>
      <c r="I3131" s="76">
        <v>1.41</v>
      </c>
      <c r="J3131" s="70">
        <v>5442.06</v>
      </c>
      <c r="K3131" s="60"/>
      <c r="L3131" s="70">
        <v>1564.59</v>
      </c>
    </row>
    <row r="3132" spans="1:12" x14ac:dyDescent="0.2">
      <c r="A3132" s="57"/>
      <c r="B3132" s="57"/>
      <c r="C3132" s="145" t="s">
        <v>1841</v>
      </c>
      <c r="D3132" s="145"/>
      <c r="E3132" s="145"/>
      <c r="F3132" s="145"/>
      <c r="G3132" s="145"/>
      <c r="H3132" s="145"/>
      <c r="I3132" s="145"/>
      <c r="J3132" s="145"/>
      <c r="K3132" s="145"/>
      <c r="L3132" s="145"/>
    </row>
    <row r="3133" spans="1:12" ht="38.25" x14ac:dyDescent="0.2">
      <c r="A3133" s="57" t="s">
        <v>1842</v>
      </c>
      <c r="B3133" s="46" t="s">
        <v>1801</v>
      </c>
      <c r="C3133" s="46" t="s">
        <v>1802</v>
      </c>
      <c r="D3133" s="58" t="s">
        <v>1105</v>
      </c>
      <c r="E3133" s="83">
        <v>5</v>
      </c>
      <c r="F3133" s="60"/>
      <c r="G3133" s="91">
        <v>0.625</v>
      </c>
      <c r="H3133" s="70">
        <v>14803.89</v>
      </c>
      <c r="I3133" s="76">
        <v>1.08</v>
      </c>
      <c r="J3133" s="70">
        <v>15988.2</v>
      </c>
      <c r="K3133" s="60"/>
      <c r="L3133" s="70">
        <v>9992.6299999999992</v>
      </c>
    </row>
    <row r="3134" spans="1:12" x14ac:dyDescent="0.2">
      <c r="A3134" s="57"/>
      <c r="B3134" s="57"/>
      <c r="C3134" s="145" t="s">
        <v>1843</v>
      </c>
      <c r="D3134" s="145"/>
      <c r="E3134" s="145"/>
      <c r="F3134" s="145"/>
      <c r="G3134" s="145"/>
      <c r="H3134" s="145"/>
      <c r="I3134" s="145"/>
      <c r="J3134" s="145"/>
      <c r="K3134" s="145"/>
      <c r="L3134" s="145"/>
    </row>
    <row r="3135" spans="1:12" outlineLevel="1" x14ac:dyDescent="0.2">
      <c r="A3135" s="57"/>
      <c r="B3135" s="57"/>
      <c r="C3135" s="57" t="s">
        <v>181</v>
      </c>
      <c r="D3135" s="57"/>
      <c r="E3135" s="57"/>
      <c r="F3135" s="57"/>
      <c r="G3135" s="57"/>
      <c r="H3135" s="57"/>
      <c r="I3135" s="57"/>
      <c r="J3135" s="57"/>
      <c r="K3135" s="57"/>
      <c r="L3135" s="70">
        <v>5863.26</v>
      </c>
    </row>
    <row r="3136" spans="1:12" ht="25.5" outlineLevel="1" x14ac:dyDescent="0.2">
      <c r="A3136" s="57"/>
      <c r="B3136" s="46" t="s">
        <v>1020</v>
      </c>
      <c r="C3136" s="46" t="s">
        <v>1021</v>
      </c>
      <c r="D3136" s="62" t="s">
        <v>184</v>
      </c>
      <c r="E3136" s="83">
        <v>110</v>
      </c>
      <c r="F3136" s="84"/>
      <c r="G3136" s="83">
        <v>110</v>
      </c>
      <c r="H3136" s="57"/>
      <c r="I3136" s="57"/>
      <c r="J3136" s="57"/>
      <c r="K3136" s="57"/>
      <c r="L3136" s="70">
        <v>6449.59</v>
      </c>
    </row>
    <row r="3137" spans="1:12" ht="25.5" outlineLevel="1" x14ac:dyDescent="0.2">
      <c r="A3137" s="57"/>
      <c r="B3137" s="46" t="s">
        <v>1022</v>
      </c>
      <c r="C3137" s="46" t="s">
        <v>1023</v>
      </c>
      <c r="D3137" s="62" t="s">
        <v>184</v>
      </c>
      <c r="E3137" s="83">
        <v>69</v>
      </c>
      <c r="F3137" s="84"/>
      <c r="G3137" s="83">
        <v>69</v>
      </c>
      <c r="H3137" s="57"/>
      <c r="I3137" s="57"/>
      <c r="J3137" s="57"/>
      <c r="K3137" s="57"/>
      <c r="L3137" s="70">
        <v>4045.65</v>
      </c>
    </row>
    <row r="3138" spans="1:12" x14ac:dyDescent="0.2">
      <c r="A3138" s="85"/>
      <c r="B3138" s="85"/>
      <c r="C3138" s="86" t="s">
        <v>187</v>
      </c>
      <c r="D3138" s="85"/>
      <c r="E3138" s="85"/>
      <c r="F3138" s="85"/>
      <c r="G3138" s="85"/>
      <c r="H3138" s="85"/>
      <c r="I3138" s="85"/>
      <c r="J3138" s="88">
        <v>227763.52</v>
      </c>
      <c r="K3138" s="85"/>
      <c r="L3138" s="87">
        <v>28470.44</v>
      </c>
    </row>
    <row r="3139" spans="1:12" ht="76.5" x14ac:dyDescent="0.2">
      <c r="A3139" s="57" t="s">
        <v>1844</v>
      </c>
      <c r="B3139" s="46" t="s">
        <v>1845</v>
      </c>
      <c r="C3139" s="46" t="s">
        <v>1846</v>
      </c>
      <c r="D3139" s="58" t="s">
        <v>160</v>
      </c>
      <c r="E3139" s="91">
        <v>0.191</v>
      </c>
      <c r="F3139" s="60"/>
      <c r="G3139" s="91">
        <v>0.191</v>
      </c>
      <c r="H3139" s="57"/>
      <c r="I3139" s="57"/>
      <c r="J3139" s="57"/>
      <c r="K3139" s="57"/>
      <c r="L3139" s="57"/>
    </row>
    <row r="3140" spans="1:12" x14ac:dyDescent="0.2">
      <c r="A3140" s="57"/>
      <c r="B3140" s="61" t="s">
        <v>22</v>
      </c>
      <c r="C3140" s="57" t="s">
        <v>161</v>
      </c>
      <c r="D3140" s="62" t="s">
        <v>162</v>
      </c>
      <c r="E3140" s="57"/>
      <c r="F3140" s="57"/>
      <c r="G3140" s="98">
        <v>2.6663600000000001</v>
      </c>
      <c r="H3140" s="57"/>
      <c r="I3140" s="57"/>
      <c r="J3140" s="57"/>
      <c r="K3140" s="57"/>
      <c r="L3140" s="72">
        <v>950.08</v>
      </c>
    </row>
    <row r="3141" spans="1:12" outlineLevel="1" x14ac:dyDescent="0.2">
      <c r="A3141" s="57"/>
      <c r="B3141" s="46" t="s">
        <v>1847</v>
      </c>
      <c r="C3141" s="65" t="s">
        <v>1848</v>
      </c>
      <c r="D3141" s="58" t="s">
        <v>162</v>
      </c>
      <c r="E3141" s="66">
        <v>13.96</v>
      </c>
      <c r="F3141" s="60"/>
      <c r="G3141" s="79">
        <v>2.6663600000000001</v>
      </c>
      <c r="H3141" s="68"/>
      <c r="I3141" s="69"/>
      <c r="J3141" s="70">
        <v>356.32</v>
      </c>
      <c r="K3141" s="60"/>
      <c r="L3141" s="70">
        <v>950.08</v>
      </c>
    </row>
    <row r="3142" spans="1:12" outlineLevel="1" x14ac:dyDescent="0.2">
      <c r="A3142" s="57"/>
      <c r="B3142" s="57"/>
      <c r="C3142" s="145" t="s">
        <v>1849</v>
      </c>
      <c r="D3142" s="145"/>
      <c r="E3142" s="145"/>
      <c r="F3142" s="145"/>
      <c r="G3142" s="145"/>
      <c r="H3142" s="145"/>
      <c r="I3142" s="145"/>
      <c r="J3142" s="145"/>
      <c r="K3142" s="145"/>
      <c r="L3142" s="145"/>
    </row>
    <row r="3143" spans="1:12" x14ac:dyDescent="0.2">
      <c r="A3143" s="57"/>
      <c r="B3143" s="61" t="s">
        <v>23</v>
      </c>
      <c r="C3143" s="57" t="s">
        <v>166</v>
      </c>
      <c r="D3143" s="57"/>
      <c r="E3143" s="57"/>
      <c r="F3143" s="57"/>
      <c r="G3143" s="57"/>
      <c r="H3143" s="57"/>
      <c r="I3143" s="57"/>
      <c r="J3143" s="57"/>
      <c r="K3143" s="57"/>
      <c r="L3143" s="72">
        <v>8.33</v>
      </c>
    </row>
    <row r="3144" spans="1:12" x14ac:dyDescent="0.2">
      <c r="A3144" s="57"/>
      <c r="B3144" s="61"/>
      <c r="C3144" s="73" t="s">
        <v>167</v>
      </c>
      <c r="D3144" s="74" t="s">
        <v>162</v>
      </c>
      <c r="E3144" s="57"/>
      <c r="F3144" s="57"/>
      <c r="G3144" s="92">
        <v>1.528E-2</v>
      </c>
      <c r="H3144" s="57"/>
      <c r="I3144" s="57"/>
      <c r="J3144" s="57"/>
      <c r="K3144" s="57"/>
      <c r="L3144" s="72">
        <v>7.17</v>
      </c>
    </row>
    <row r="3145" spans="1:12" ht="25.5" outlineLevel="1" x14ac:dyDescent="0.2">
      <c r="A3145" s="57"/>
      <c r="B3145" s="46" t="s">
        <v>908</v>
      </c>
      <c r="C3145" s="46" t="s">
        <v>909</v>
      </c>
      <c r="D3145" s="58" t="s">
        <v>170</v>
      </c>
      <c r="E3145" s="66">
        <v>0.03</v>
      </c>
      <c r="F3145" s="60"/>
      <c r="G3145" s="79">
        <v>5.7299999999999999E-3</v>
      </c>
      <c r="H3145" s="70">
        <v>251.77</v>
      </c>
      <c r="I3145" s="76">
        <v>1.46</v>
      </c>
      <c r="J3145" s="70">
        <v>367.58</v>
      </c>
      <c r="K3145" s="60"/>
      <c r="L3145" s="70">
        <v>2.11</v>
      </c>
    </row>
    <row r="3146" spans="1:12" outlineLevel="1" x14ac:dyDescent="0.2">
      <c r="A3146" s="57"/>
      <c r="B3146" s="57"/>
      <c r="C3146" s="145" t="s">
        <v>1850</v>
      </c>
      <c r="D3146" s="145"/>
      <c r="E3146" s="145"/>
      <c r="F3146" s="145"/>
      <c r="G3146" s="145"/>
      <c r="H3146" s="145"/>
      <c r="I3146" s="145"/>
      <c r="J3146" s="145"/>
      <c r="K3146" s="145"/>
      <c r="L3146" s="145"/>
    </row>
    <row r="3147" spans="1:12" outlineLevel="1" x14ac:dyDescent="0.2">
      <c r="A3147" s="57"/>
      <c r="B3147" s="46" t="s">
        <v>316</v>
      </c>
      <c r="C3147" s="65" t="s">
        <v>317</v>
      </c>
      <c r="D3147" s="58" t="s">
        <v>162</v>
      </c>
      <c r="E3147" s="66">
        <v>0.03</v>
      </c>
      <c r="F3147" s="60"/>
      <c r="G3147" s="79">
        <v>5.7299999999999999E-3</v>
      </c>
      <c r="H3147" s="68"/>
      <c r="I3147" s="69"/>
      <c r="J3147" s="70">
        <v>557.71</v>
      </c>
      <c r="K3147" s="60"/>
      <c r="L3147" s="70">
        <v>3.2</v>
      </c>
    </row>
    <row r="3148" spans="1:12" outlineLevel="1" x14ac:dyDescent="0.2">
      <c r="A3148" s="57"/>
      <c r="B3148" s="57"/>
      <c r="C3148" s="145" t="s">
        <v>1851</v>
      </c>
      <c r="D3148" s="145"/>
      <c r="E3148" s="145"/>
      <c r="F3148" s="145"/>
      <c r="G3148" s="145"/>
      <c r="H3148" s="145"/>
      <c r="I3148" s="145"/>
      <c r="J3148" s="145"/>
      <c r="K3148" s="145"/>
      <c r="L3148" s="145"/>
    </row>
    <row r="3149" spans="1:12" ht="25.5" outlineLevel="1" x14ac:dyDescent="0.2">
      <c r="A3149" s="57"/>
      <c r="B3149" s="46" t="s">
        <v>254</v>
      </c>
      <c r="C3149" s="46" t="s">
        <v>255</v>
      </c>
      <c r="D3149" s="58" t="s">
        <v>170</v>
      </c>
      <c r="E3149" s="66">
        <v>0.05</v>
      </c>
      <c r="F3149" s="60"/>
      <c r="G3149" s="79">
        <v>9.5499999999999995E-3</v>
      </c>
      <c r="H3149" s="68"/>
      <c r="I3149" s="69"/>
      <c r="J3149" s="70">
        <v>651.66999999999996</v>
      </c>
      <c r="K3149" s="60"/>
      <c r="L3149" s="70">
        <v>6.22</v>
      </c>
    </row>
    <row r="3150" spans="1:12" outlineLevel="1" x14ac:dyDescent="0.2">
      <c r="A3150" s="57"/>
      <c r="B3150" s="57"/>
      <c r="C3150" s="145" t="s">
        <v>1852</v>
      </c>
      <c r="D3150" s="145"/>
      <c r="E3150" s="145"/>
      <c r="F3150" s="145"/>
      <c r="G3150" s="145"/>
      <c r="H3150" s="145"/>
      <c r="I3150" s="145"/>
      <c r="J3150" s="145"/>
      <c r="K3150" s="145"/>
      <c r="L3150" s="145"/>
    </row>
    <row r="3151" spans="1:12" outlineLevel="1" x14ac:dyDescent="0.2">
      <c r="A3151" s="57"/>
      <c r="B3151" s="46" t="s">
        <v>257</v>
      </c>
      <c r="C3151" s="65" t="s">
        <v>258</v>
      </c>
      <c r="D3151" s="58" t="s">
        <v>162</v>
      </c>
      <c r="E3151" s="66">
        <v>0.05</v>
      </c>
      <c r="F3151" s="60"/>
      <c r="G3151" s="79">
        <v>9.5499999999999995E-3</v>
      </c>
      <c r="H3151" s="68"/>
      <c r="I3151" s="69"/>
      <c r="J3151" s="70">
        <v>415.19</v>
      </c>
      <c r="K3151" s="60"/>
      <c r="L3151" s="70">
        <v>3.97</v>
      </c>
    </row>
    <row r="3152" spans="1:12" outlineLevel="1" x14ac:dyDescent="0.2">
      <c r="A3152" s="57"/>
      <c r="B3152" s="57"/>
      <c r="C3152" s="145" t="s">
        <v>1853</v>
      </c>
      <c r="D3152" s="145"/>
      <c r="E3152" s="145"/>
      <c r="F3152" s="145"/>
      <c r="G3152" s="145"/>
      <c r="H3152" s="145"/>
      <c r="I3152" s="145"/>
      <c r="J3152" s="145"/>
      <c r="K3152" s="145"/>
      <c r="L3152" s="145"/>
    </row>
    <row r="3153" spans="1:12" x14ac:dyDescent="0.2">
      <c r="A3153" s="57"/>
      <c r="B3153" s="61" t="s">
        <v>25</v>
      </c>
      <c r="C3153" s="57" t="s">
        <v>175</v>
      </c>
      <c r="D3153" s="57"/>
      <c r="E3153" s="57"/>
      <c r="F3153" s="57"/>
      <c r="G3153" s="57"/>
      <c r="H3153" s="57"/>
      <c r="I3153" s="57"/>
      <c r="J3153" s="57"/>
      <c r="K3153" s="57"/>
      <c r="L3153" s="72">
        <v>2110.25</v>
      </c>
    </row>
    <row r="3154" spans="1:12" outlineLevel="1" x14ac:dyDescent="0.2">
      <c r="A3154" s="57"/>
      <c r="B3154" s="46" t="s">
        <v>788</v>
      </c>
      <c r="C3154" s="46" t="s">
        <v>789</v>
      </c>
      <c r="D3154" s="58" t="s">
        <v>299</v>
      </c>
      <c r="E3154" s="66">
        <v>0.12</v>
      </c>
      <c r="F3154" s="60"/>
      <c r="G3154" s="79">
        <v>2.2919999999999999E-2</v>
      </c>
      <c r="H3154" s="70">
        <v>35.71</v>
      </c>
      <c r="I3154" s="76">
        <v>1.04</v>
      </c>
      <c r="J3154" s="70">
        <v>37.14</v>
      </c>
      <c r="K3154" s="60"/>
      <c r="L3154" s="70">
        <v>0.85</v>
      </c>
    </row>
    <row r="3155" spans="1:12" outlineLevel="1" x14ac:dyDescent="0.2">
      <c r="A3155" s="57"/>
      <c r="B3155" s="57"/>
      <c r="C3155" s="145" t="s">
        <v>1854</v>
      </c>
      <c r="D3155" s="145"/>
      <c r="E3155" s="145"/>
      <c r="F3155" s="145"/>
      <c r="G3155" s="145"/>
      <c r="H3155" s="145"/>
      <c r="I3155" s="145"/>
      <c r="J3155" s="145"/>
      <c r="K3155" s="145"/>
      <c r="L3155" s="145"/>
    </row>
    <row r="3156" spans="1:12" outlineLevel="1" x14ac:dyDescent="0.2">
      <c r="A3156" s="57"/>
      <c r="B3156" s="46" t="s">
        <v>263</v>
      </c>
      <c r="C3156" s="46" t="s">
        <v>264</v>
      </c>
      <c r="D3156" s="58" t="s">
        <v>265</v>
      </c>
      <c r="E3156" s="91">
        <v>0.55200000000000005</v>
      </c>
      <c r="F3156" s="60"/>
      <c r="G3156" s="67">
        <v>0.105432</v>
      </c>
      <c r="H3156" s="68"/>
      <c r="I3156" s="69"/>
      <c r="J3156" s="70">
        <v>9.16</v>
      </c>
      <c r="K3156" s="60"/>
      <c r="L3156" s="70">
        <v>0.97</v>
      </c>
    </row>
    <row r="3157" spans="1:12" outlineLevel="1" x14ac:dyDescent="0.2">
      <c r="A3157" s="57"/>
      <c r="B3157" s="57"/>
      <c r="C3157" s="145" t="s">
        <v>1855</v>
      </c>
      <c r="D3157" s="145"/>
      <c r="E3157" s="145"/>
      <c r="F3157" s="145"/>
      <c r="G3157" s="145"/>
      <c r="H3157" s="145"/>
      <c r="I3157" s="145"/>
      <c r="J3157" s="145"/>
      <c r="K3157" s="145"/>
      <c r="L3157" s="145"/>
    </row>
    <row r="3158" spans="1:12" ht="51" outlineLevel="1" x14ac:dyDescent="0.2">
      <c r="A3158" s="57"/>
      <c r="B3158" s="46" t="s">
        <v>1856</v>
      </c>
      <c r="C3158" s="46" t="s">
        <v>1857</v>
      </c>
      <c r="D3158" s="58" t="s">
        <v>1370</v>
      </c>
      <c r="E3158" s="83">
        <v>0</v>
      </c>
      <c r="F3158" s="60"/>
      <c r="G3158" s="83">
        <v>0</v>
      </c>
      <c r="H3158" s="70">
        <v>57.55</v>
      </c>
      <c r="I3158" s="76">
        <v>1.37</v>
      </c>
      <c r="J3158" s="70">
        <v>78.84</v>
      </c>
      <c r="K3158" s="60"/>
      <c r="L3158" s="68"/>
    </row>
    <row r="3159" spans="1:12" outlineLevel="1" x14ac:dyDescent="0.2">
      <c r="A3159" s="57"/>
      <c r="B3159" s="57"/>
      <c r="C3159" s="145" t="s">
        <v>1858</v>
      </c>
      <c r="D3159" s="145"/>
      <c r="E3159" s="145"/>
      <c r="F3159" s="145"/>
      <c r="G3159" s="145"/>
      <c r="H3159" s="145"/>
      <c r="I3159" s="145"/>
      <c r="J3159" s="145"/>
      <c r="K3159" s="145"/>
      <c r="L3159" s="145"/>
    </row>
    <row r="3160" spans="1:12" ht="25.5" outlineLevel="1" x14ac:dyDescent="0.2">
      <c r="A3160" s="57"/>
      <c r="B3160" s="46" t="s">
        <v>1859</v>
      </c>
      <c r="C3160" s="46" t="s">
        <v>1860</v>
      </c>
      <c r="D3160" s="58" t="s">
        <v>269</v>
      </c>
      <c r="E3160" s="83">
        <v>409</v>
      </c>
      <c r="F3160" s="60"/>
      <c r="G3160" s="91">
        <v>78.119</v>
      </c>
      <c r="H3160" s="70">
        <v>17.989999999999998</v>
      </c>
      <c r="I3160" s="95">
        <v>1.5</v>
      </c>
      <c r="J3160" s="70">
        <v>26.99</v>
      </c>
      <c r="K3160" s="60"/>
      <c r="L3160" s="70">
        <v>2108.4299999999998</v>
      </c>
    </row>
    <row r="3161" spans="1:12" outlineLevel="1" x14ac:dyDescent="0.2">
      <c r="A3161" s="57"/>
      <c r="B3161" s="57"/>
      <c r="C3161" s="145" t="s">
        <v>1861</v>
      </c>
      <c r="D3161" s="145"/>
      <c r="E3161" s="145"/>
      <c r="F3161" s="145"/>
      <c r="G3161" s="145"/>
      <c r="H3161" s="145"/>
      <c r="I3161" s="145"/>
      <c r="J3161" s="145"/>
      <c r="K3161" s="145"/>
      <c r="L3161" s="145"/>
    </row>
    <row r="3162" spans="1:12" outlineLevel="1" x14ac:dyDescent="0.2">
      <c r="A3162" s="57"/>
      <c r="B3162" s="46" t="s">
        <v>1862</v>
      </c>
      <c r="C3162" s="46" t="s">
        <v>1863</v>
      </c>
      <c r="D3162" s="58" t="s">
        <v>299</v>
      </c>
      <c r="E3162" s="61" t="s">
        <v>280</v>
      </c>
      <c r="F3162" s="60"/>
      <c r="G3162" s="61" t="s">
        <v>280</v>
      </c>
      <c r="H3162" s="68"/>
      <c r="I3162" s="69"/>
      <c r="J3162" s="68"/>
      <c r="K3162" s="60"/>
      <c r="L3162" s="68"/>
    </row>
    <row r="3163" spans="1:12" x14ac:dyDescent="0.2">
      <c r="A3163" s="57"/>
      <c r="B3163" s="57"/>
      <c r="C3163" s="80" t="s">
        <v>180</v>
      </c>
      <c r="D3163" s="81"/>
      <c r="E3163" s="81"/>
      <c r="F3163" s="81"/>
      <c r="G3163" s="81"/>
      <c r="H3163" s="81"/>
      <c r="I3163" s="81"/>
      <c r="J3163" s="81"/>
      <c r="K3163" s="81"/>
      <c r="L3163" s="89">
        <v>3075.83</v>
      </c>
    </row>
    <row r="3164" spans="1:12" ht="63.75" x14ac:dyDescent="0.2">
      <c r="A3164" s="57" t="s">
        <v>1864</v>
      </c>
      <c r="B3164" s="46" t="s">
        <v>1865</v>
      </c>
      <c r="C3164" s="46" t="s">
        <v>1866</v>
      </c>
      <c r="D3164" s="58" t="s">
        <v>299</v>
      </c>
      <c r="E3164" s="83">
        <v>15</v>
      </c>
      <c r="F3164" s="60"/>
      <c r="G3164" s="91">
        <v>2.8650000000000002</v>
      </c>
      <c r="H3164" s="70">
        <v>3853.09</v>
      </c>
      <c r="I3164" s="76">
        <v>1.46</v>
      </c>
      <c r="J3164" s="70">
        <v>5625.51</v>
      </c>
      <c r="K3164" s="60"/>
      <c r="L3164" s="70">
        <v>16117.09</v>
      </c>
    </row>
    <row r="3165" spans="1:12" x14ac:dyDescent="0.2">
      <c r="A3165" s="57"/>
      <c r="B3165" s="57"/>
      <c r="C3165" s="145" t="s">
        <v>1867</v>
      </c>
      <c r="D3165" s="145"/>
      <c r="E3165" s="145"/>
      <c r="F3165" s="145"/>
      <c r="G3165" s="145"/>
      <c r="H3165" s="145"/>
      <c r="I3165" s="145"/>
      <c r="J3165" s="145"/>
      <c r="K3165" s="145"/>
      <c r="L3165" s="145"/>
    </row>
    <row r="3166" spans="1:12" outlineLevel="1" x14ac:dyDescent="0.2">
      <c r="A3166" s="57"/>
      <c r="B3166" s="57"/>
      <c r="C3166" s="57" t="s">
        <v>181</v>
      </c>
      <c r="D3166" s="57"/>
      <c r="E3166" s="57"/>
      <c r="F3166" s="57"/>
      <c r="G3166" s="57"/>
      <c r="H3166" s="57"/>
      <c r="I3166" s="57"/>
      <c r="J3166" s="57"/>
      <c r="K3166" s="57"/>
      <c r="L3166" s="70">
        <v>957.25</v>
      </c>
    </row>
    <row r="3167" spans="1:12" outlineLevel="1" x14ac:dyDescent="0.2">
      <c r="A3167" s="57"/>
      <c r="B3167" s="46" t="s">
        <v>1868</v>
      </c>
      <c r="C3167" s="46" t="s">
        <v>1869</v>
      </c>
      <c r="D3167" s="62" t="s">
        <v>184</v>
      </c>
      <c r="E3167" s="83">
        <v>97</v>
      </c>
      <c r="F3167" s="84"/>
      <c r="G3167" s="83">
        <v>97</v>
      </c>
      <c r="H3167" s="57"/>
      <c r="I3167" s="57"/>
      <c r="J3167" s="57"/>
      <c r="K3167" s="57"/>
      <c r="L3167" s="70">
        <v>928.53</v>
      </c>
    </row>
    <row r="3168" spans="1:12" outlineLevel="1" x14ac:dyDescent="0.2">
      <c r="A3168" s="57"/>
      <c r="B3168" s="46" t="s">
        <v>1870</v>
      </c>
      <c r="C3168" s="46" t="s">
        <v>1871</v>
      </c>
      <c r="D3168" s="62" t="s">
        <v>184</v>
      </c>
      <c r="E3168" s="83">
        <v>55</v>
      </c>
      <c r="F3168" s="84"/>
      <c r="G3168" s="83">
        <v>55</v>
      </c>
      <c r="H3168" s="57"/>
      <c r="I3168" s="57"/>
      <c r="J3168" s="57"/>
      <c r="K3168" s="57"/>
      <c r="L3168" s="70">
        <v>526.49</v>
      </c>
    </row>
    <row r="3169" spans="1:12" x14ac:dyDescent="0.2">
      <c r="A3169" s="85"/>
      <c r="B3169" s="85"/>
      <c r="C3169" s="86" t="s">
        <v>187</v>
      </c>
      <c r="D3169" s="85"/>
      <c r="E3169" s="85"/>
      <c r="F3169" s="85"/>
      <c r="G3169" s="85"/>
      <c r="H3169" s="85"/>
      <c r="I3169" s="85"/>
      <c r="J3169" s="88">
        <v>108104.4</v>
      </c>
      <c r="K3169" s="85"/>
      <c r="L3169" s="87">
        <v>20647.939999999999</v>
      </c>
    </row>
    <row r="3170" spans="1:12" ht="63.75" x14ac:dyDescent="0.2">
      <c r="A3170" s="57" t="s">
        <v>1872</v>
      </c>
      <c r="B3170" s="46" t="s">
        <v>1873</v>
      </c>
      <c r="C3170" s="46" t="s">
        <v>1874</v>
      </c>
      <c r="D3170" s="58" t="s">
        <v>178</v>
      </c>
      <c r="E3170" s="66">
        <v>0.38</v>
      </c>
      <c r="F3170" s="60"/>
      <c r="G3170" s="66">
        <v>0.38</v>
      </c>
      <c r="H3170" s="57"/>
      <c r="I3170" s="57"/>
      <c r="J3170" s="57"/>
      <c r="K3170" s="57"/>
      <c r="L3170" s="57"/>
    </row>
    <row r="3171" spans="1:12" x14ac:dyDescent="0.2">
      <c r="A3171" s="57"/>
      <c r="B3171" s="61" t="s">
        <v>22</v>
      </c>
      <c r="C3171" s="57" t="s">
        <v>161</v>
      </c>
      <c r="D3171" s="62" t="s">
        <v>162</v>
      </c>
      <c r="E3171" s="57"/>
      <c r="F3171" s="57"/>
      <c r="G3171" s="93">
        <v>11.932</v>
      </c>
      <c r="H3171" s="57"/>
      <c r="I3171" s="57"/>
      <c r="J3171" s="57"/>
      <c r="K3171" s="57"/>
      <c r="L3171" s="72">
        <v>5249.72</v>
      </c>
    </row>
    <row r="3172" spans="1:12" outlineLevel="1" x14ac:dyDescent="0.2">
      <c r="A3172" s="57"/>
      <c r="B3172" s="46" t="s">
        <v>1425</v>
      </c>
      <c r="C3172" s="65" t="s">
        <v>1426</v>
      </c>
      <c r="D3172" s="58" t="s">
        <v>162</v>
      </c>
      <c r="E3172" s="78">
        <v>31.4</v>
      </c>
      <c r="F3172" s="60"/>
      <c r="G3172" s="91">
        <v>11.932</v>
      </c>
      <c r="H3172" s="68"/>
      <c r="I3172" s="69"/>
      <c r="J3172" s="70">
        <v>439.97</v>
      </c>
      <c r="K3172" s="60"/>
      <c r="L3172" s="70">
        <v>5249.72</v>
      </c>
    </row>
    <row r="3173" spans="1:12" outlineLevel="1" x14ac:dyDescent="0.2">
      <c r="A3173" s="57"/>
      <c r="B3173" s="57"/>
      <c r="C3173" s="145" t="s">
        <v>1875</v>
      </c>
      <c r="D3173" s="145"/>
      <c r="E3173" s="145"/>
      <c r="F3173" s="145"/>
      <c r="G3173" s="145"/>
      <c r="H3173" s="145"/>
      <c r="I3173" s="145"/>
      <c r="J3173" s="145"/>
      <c r="K3173" s="145"/>
      <c r="L3173" s="145"/>
    </row>
    <row r="3174" spans="1:12" x14ac:dyDescent="0.2">
      <c r="A3174" s="57"/>
      <c r="B3174" s="61" t="s">
        <v>23</v>
      </c>
      <c r="C3174" s="57" t="s">
        <v>166</v>
      </c>
      <c r="D3174" s="57"/>
      <c r="E3174" s="57"/>
      <c r="F3174" s="57"/>
      <c r="G3174" s="57"/>
      <c r="H3174" s="57"/>
      <c r="I3174" s="57"/>
      <c r="J3174" s="57"/>
      <c r="K3174" s="57"/>
      <c r="L3174" s="72">
        <v>514.49</v>
      </c>
    </row>
    <row r="3175" spans="1:12" x14ac:dyDescent="0.2">
      <c r="A3175" s="57"/>
      <c r="B3175" s="61"/>
      <c r="C3175" s="73" t="s">
        <v>167</v>
      </c>
      <c r="D3175" s="74" t="s">
        <v>162</v>
      </c>
      <c r="E3175" s="57"/>
      <c r="F3175" s="57"/>
      <c r="G3175" s="102">
        <v>0.35720000000000002</v>
      </c>
      <c r="H3175" s="57"/>
      <c r="I3175" s="57"/>
      <c r="J3175" s="57"/>
      <c r="K3175" s="57"/>
      <c r="L3175" s="72">
        <v>148.31</v>
      </c>
    </row>
    <row r="3176" spans="1:12" ht="25.5" outlineLevel="1" x14ac:dyDescent="0.2">
      <c r="A3176" s="57"/>
      <c r="B3176" s="46" t="s">
        <v>254</v>
      </c>
      <c r="C3176" s="46" t="s">
        <v>255</v>
      </c>
      <c r="D3176" s="58" t="s">
        <v>170</v>
      </c>
      <c r="E3176" s="66">
        <v>0.94</v>
      </c>
      <c r="F3176" s="60"/>
      <c r="G3176" s="59">
        <v>0.35720000000000002</v>
      </c>
      <c r="H3176" s="68"/>
      <c r="I3176" s="69"/>
      <c r="J3176" s="70">
        <v>651.66999999999996</v>
      </c>
      <c r="K3176" s="60"/>
      <c r="L3176" s="70">
        <v>232.78</v>
      </c>
    </row>
    <row r="3177" spans="1:12" outlineLevel="1" x14ac:dyDescent="0.2">
      <c r="A3177" s="57"/>
      <c r="B3177" s="57"/>
      <c r="C3177" s="145" t="s">
        <v>1876</v>
      </c>
      <c r="D3177" s="145"/>
      <c r="E3177" s="145"/>
      <c r="F3177" s="145"/>
      <c r="G3177" s="145"/>
      <c r="H3177" s="145"/>
      <c r="I3177" s="145"/>
      <c r="J3177" s="145"/>
      <c r="K3177" s="145"/>
      <c r="L3177" s="145"/>
    </row>
    <row r="3178" spans="1:12" outlineLevel="1" x14ac:dyDescent="0.2">
      <c r="A3178" s="57"/>
      <c r="B3178" s="46" t="s">
        <v>257</v>
      </c>
      <c r="C3178" s="65" t="s">
        <v>258</v>
      </c>
      <c r="D3178" s="58" t="s">
        <v>162</v>
      </c>
      <c r="E3178" s="66">
        <v>0.94</v>
      </c>
      <c r="F3178" s="60"/>
      <c r="G3178" s="59">
        <v>0.35720000000000002</v>
      </c>
      <c r="H3178" s="68"/>
      <c r="I3178" s="69"/>
      <c r="J3178" s="70">
        <v>415.19</v>
      </c>
      <c r="K3178" s="60"/>
      <c r="L3178" s="70">
        <v>148.31</v>
      </c>
    </row>
    <row r="3179" spans="1:12" outlineLevel="1" x14ac:dyDescent="0.2">
      <c r="A3179" s="57"/>
      <c r="B3179" s="57"/>
      <c r="C3179" s="145" t="s">
        <v>1877</v>
      </c>
      <c r="D3179" s="145"/>
      <c r="E3179" s="145"/>
      <c r="F3179" s="145"/>
      <c r="G3179" s="145"/>
      <c r="H3179" s="145"/>
      <c r="I3179" s="145"/>
      <c r="J3179" s="145"/>
      <c r="K3179" s="145"/>
      <c r="L3179" s="145"/>
    </row>
    <row r="3180" spans="1:12" ht="38.25" outlineLevel="1" x14ac:dyDescent="0.2">
      <c r="A3180" s="57"/>
      <c r="B3180" s="46" t="s">
        <v>260</v>
      </c>
      <c r="C3180" s="46" t="s">
        <v>261</v>
      </c>
      <c r="D3180" s="58" t="s">
        <v>170</v>
      </c>
      <c r="E3180" s="66">
        <v>17.53</v>
      </c>
      <c r="F3180" s="60"/>
      <c r="G3180" s="59">
        <v>6.6614000000000004</v>
      </c>
      <c r="H3180" s="68"/>
      <c r="I3180" s="69"/>
      <c r="J3180" s="70">
        <v>42.29</v>
      </c>
      <c r="K3180" s="60"/>
      <c r="L3180" s="70">
        <v>281.70999999999998</v>
      </c>
    </row>
    <row r="3181" spans="1:12" outlineLevel="1" x14ac:dyDescent="0.2">
      <c r="A3181" s="57"/>
      <c r="B3181" s="57"/>
      <c r="C3181" s="145" t="s">
        <v>1878</v>
      </c>
      <c r="D3181" s="145"/>
      <c r="E3181" s="145"/>
      <c r="F3181" s="145"/>
      <c r="G3181" s="145"/>
      <c r="H3181" s="145"/>
      <c r="I3181" s="145"/>
      <c r="J3181" s="145"/>
      <c r="K3181" s="145"/>
      <c r="L3181" s="145"/>
    </row>
    <row r="3182" spans="1:12" x14ac:dyDescent="0.2">
      <c r="A3182" s="57"/>
      <c r="B3182" s="61" t="s">
        <v>25</v>
      </c>
      <c r="C3182" s="57" t="s">
        <v>175</v>
      </c>
      <c r="D3182" s="57"/>
      <c r="E3182" s="57"/>
      <c r="F3182" s="57"/>
      <c r="G3182" s="57"/>
      <c r="H3182" s="57"/>
      <c r="I3182" s="57"/>
      <c r="J3182" s="57"/>
      <c r="K3182" s="57"/>
      <c r="L3182" s="72">
        <v>57928.9</v>
      </c>
    </row>
    <row r="3183" spans="1:12" ht="51" outlineLevel="1" x14ac:dyDescent="0.2">
      <c r="A3183" s="57"/>
      <c r="B3183" s="46" t="s">
        <v>1879</v>
      </c>
      <c r="C3183" s="46" t="s">
        <v>1880</v>
      </c>
      <c r="D3183" s="58" t="s">
        <v>178</v>
      </c>
      <c r="E3183" s="66">
        <v>0.03</v>
      </c>
      <c r="F3183" s="60"/>
      <c r="G3183" s="59">
        <v>1.14E-2</v>
      </c>
      <c r="H3183" s="71">
        <v>148198.01999999999</v>
      </c>
      <c r="I3183" s="95">
        <v>0.9</v>
      </c>
      <c r="J3183" s="71">
        <v>133378.22</v>
      </c>
      <c r="K3183" s="60"/>
      <c r="L3183" s="70">
        <v>1520.51</v>
      </c>
    </row>
    <row r="3184" spans="1:12" outlineLevel="1" x14ac:dyDescent="0.2">
      <c r="A3184" s="57"/>
      <c r="B3184" s="57"/>
      <c r="C3184" s="145" t="s">
        <v>1881</v>
      </c>
      <c r="D3184" s="145"/>
      <c r="E3184" s="145"/>
      <c r="F3184" s="145"/>
      <c r="G3184" s="145"/>
      <c r="H3184" s="145"/>
      <c r="I3184" s="145"/>
      <c r="J3184" s="145"/>
      <c r="K3184" s="145"/>
      <c r="L3184" s="145"/>
    </row>
    <row r="3185" spans="1:12" ht="63.75" outlineLevel="1" x14ac:dyDescent="0.2">
      <c r="A3185" s="57"/>
      <c r="B3185" s="46" t="s">
        <v>1882</v>
      </c>
      <c r="C3185" s="46" t="s">
        <v>1883</v>
      </c>
      <c r="D3185" s="58" t="s">
        <v>178</v>
      </c>
      <c r="E3185" s="83">
        <v>1</v>
      </c>
      <c r="F3185" s="60"/>
      <c r="G3185" s="66">
        <v>0.38</v>
      </c>
      <c r="H3185" s="71">
        <v>105278.81</v>
      </c>
      <c r="I3185" s="76">
        <v>1.41</v>
      </c>
      <c r="J3185" s="71">
        <v>148443.12</v>
      </c>
      <c r="K3185" s="60"/>
      <c r="L3185" s="70">
        <v>56408.39</v>
      </c>
    </row>
    <row r="3186" spans="1:12" outlineLevel="1" x14ac:dyDescent="0.2">
      <c r="A3186" s="57"/>
      <c r="B3186" s="57"/>
      <c r="C3186" s="145" t="s">
        <v>1884</v>
      </c>
      <c r="D3186" s="145"/>
      <c r="E3186" s="145"/>
      <c r="F3186" s="145"/>
      <c r="G3186" s="145"/>
      <c r="H3186" s="145"/>
      <c r="I3186" s="145"/>
      <c r="J3186" s="145"/>
      <c r="K3186" s="145"/>
      <c r="L3186" s="145"/>
    </row>
    <row r="3187" spans="1:12" x14ac:dyDescent="0.2">
      <c r="A3187" s="57"/>
      <c r="B3187" s="57"/>
      <c r="C3187" s="80" t="s">
        <v>180</v>
      </c>
      <c r="D3187" s="81"/>
      <c r="E3187" s="81"/>
      <c r="F3187" s="81"/>
      <c r="G3187" s="81"/>
      <c r="H3187" s="81"/>
      <c r="I3187" s="81"/>
      <c r="J3187" s="81"/>
      <c r="K3187" s="81"/>
      <c r="L3187" s="89">
        <v>63841.42</v>
      </c>
    </row>
    <row r="3188" spans="1:12" outlineLevel="1" x14ac:dyDescent="0.2">
      <c r="A3188" s="57"/>
      <c r="B3188" s="57"/>
      <c r="C3188" s="57" t="s">
        <v>181</v>
      </c>
      <c r="D3188" s="57"/>
      <c r="E3188" s="57"/>
      <c r="F3188" s="57"/>
      <c r="G3188" s="57"/>
      <c r="H3188" s="57"/>
      <c r="I3188" s="57"/>
      <c r="J3188" s="57"/>
      <c r="K3188" s="57"/>
      <c r="L3188" s="70">
        <v>5398.03</v>
      </c>
    </row>
    <row r="3189" spans="1:12" ht="38.25" outlineLevel="1" x14ac:dyDescent="0.2">
      <c r="A3189" s="57"/>
      <c r="B3189" s="46" t="s">
        <v>1885</v>
      </c>
      <c r="C3189" s="46" t="s">
        <v>1886</v>
      </c>
      <c r="D3189" s="62" t="s">
        <v>184</v>
      </c>
      <c r="E3189" s="83">
        <v>110</v>
      </c>
      <c r="F3189" s="84"/>
      <c r="G3189" s="83">
        <v>110</v>
      </c>
      <c r="H3189" s="57"/>
      <c r="I3189" s="57"/>
      <c r="J3189" s="57"/>
      <c r="K3189" s="57"/>
      <c r="L3189" s="70">
        <v>5937.83</v>
      </c>
    </row>
    <row r="3190" spans="1:12" ht="38.25" outlineLevel="1" x14ac:dyDescent="0.2">
      <c r="A3190" s="57"/>
      <c r="B3190" s="46" t="s">
        <v>1887</v>
      </c>
      <c r="C3190" s="46" t="s">
        <v>1888</v>
      </c>
      <c r="D3190" s="62" t="s">
        <v>184</v>
      </c>
      <c r="E3190" s="83">
        <v>73</v>
      </c>
      <c r="F3190" s="84"/>
      <c r="G3190" s="83">
        <v>73</v>
      </c>
      <c r="H3190" s="57"/>
      <c r="I3190" s="57"/>
      <c r="J3190" s="57"/>
      <c r="K3190" s="57"/>
      <c r="L3190" s="70">
        <v>3940.56</v>
      </c>
    </row>
    <row r="3191" spans="1:12" x14ac:dyDescent="0.2">
      <c r="A3191" s="85"/>
      <c r="B3191" s="85"/>
      <c r="C3191" s="86" t="s">
        <v>187</v>
      </c>
      <c r="D3191" s="85"/>
      <c r="E3191" s="85"/>
      <c r="F3191" s="85"/>
      <c r="G3191" s="85"/>
      <c r="H3191" s="85"/>
      <c r="I3191" s="85"/>
      <c r="J3191" s="88">
        <v>193999.5</v>
      </c>
      <c r="K3191" s="85"/>
      <c r="L3191" s="87">
        <v>73719.81</v>
      </c>
    </row>
    <row r="3192" spans="1:12" ht="38.25" x14ac:dyDescent="0.2">
      <c r="A3192" s="57" t="s">
        <v>1889</v>
      </c>
      <c r="B3192" s="46" t="s">
        <v>1890</v>
      </c>
      <c r="C3192" s="46" t="s">
        <v>1891</v>
      </c>
      <c r="D3192" s="58" t="s">
        <v>178</v>
      </c>
      <c r="E3192" s="66">
        <v>0.08</v>
      </c>
      <c r="F3192" s="60"/>
      <c r="G3192" s="66">
        <v>0.08</v>
      </c>
      <c r="H3192" s="57"/>
      <c r="I3192" s="57"/>
      <c r="J3192" s="57"/>
      <c r="K3192" s="57"/>
      <c r="L3192" s="57"/>
    </row>
    <row r="3193" spans="1:12" x14ac:dyDescent="0.2">
      <c r="A3193" s="57"/>
      <c r="B3193" s="57"/>
      <c r="C3193" s="145" t="s">
        <v>1892</v>
      </c>
      <c r="D3193" s="145"/>
      <c r="E3193" s="145"/>
      <c r="F3193" s="145"/>
      <c r="G3193" s="145"/>
      <c r="H3193" s="145"/>
      <c r="I3193" s="145"/>
      <c r="J3193" s="145"/>
      <c r="K3193" s="145"/>
      <c r="L3193" s="145"/>
    </row>
    <row r="3194" spans="1:12" x14ac:dyDescent="0.2">
      <c r="A3194" s="57"/>
      <c r="B3194" s="61" t="s">
        <v>22</v>
      </c>
      <c r="C3194" s="57" t="s">
        <v>161</v>
      </c>
      <c r="D3194" s="62" t="s">
        <v>162</v>
      </c>
      <c r="E3194" s="57"/>
      <c r="F3194" s="57"/>
      <c r="G3194" s="90">
        <v>13.2704</v>
      </c>
      <c r="H3194" s="57"/>
      <c r="I3194" s="57"/>
      <c r="J3194" s="57"/>
      <c r="K3194" s="57"/>
      <c r="L3194" s="72">
        <v>4954.6400000000003</v>
      </c>
    </row>
    <row r="3195" spans="1:12" outlineLevel="1" x14ac:dyDescent="0.2">
      <c r="A3195" s="57"/>
      <c r="B3195" s="46" t="s">
        <v>525</v>
      </c>
      <c r="C3195" s="65" t="s">
        <v>526</v>
      </c>
      <c r="D3195" s="58" t="s">
        <v>162</v>
      </c>
      <c r="E3195" s="66">
        <v>165.88</v>
      </c>
      <c r="F3195" s="60"/>
      <c r="G3195" s="59">
        <v>13.2704</v>
      </c>
      <c r="H3195" s="68"/>
      <c r="I3195" s="69"/>
      <c r="J3195" s="70">
        <v>373.36</v>
      </c>
      <c r="K3195" s="60"/>
      <c r="L3195" s="70">
        <v>4954.6400000000003</v>
      </c>
    </row>
    <row r="3196" spans="1:12" outlineLevel="1" x14ac:dyDescent="0.2">
      <c r="A3196" s="57"/>
      <c r="B3196" s="57"/>
      <c r="C3196" s="145" t="s">
        <v>1893</v>
      </c>
      <c r="D3196" s="145"/>
      <c r="E3196" s="145"/>
      <c r="F3196" s="145"/>
      <c r="G3196" s="145"/>
      <c r="H3196" s="145"/>
      <c r="I3196" s="145"/>
      <c r="J3196" s="145"/>
      <c r="K3196" s="145"/>
      <c r="L3196" s="145"/>
    </row>
    <row r="3197" spans="1:12" x14ac:dyDescent="0.2">
      <c r="A3197" s="57"/>
      <c r="B3197" s="61" t="s">
        <v>23</v>
      </c>
      <c r="C3197" s="57" t="s">
        <v>166</v>
      </c>
      <c r="D3197" s="57"/>
      <c r="E3197" s="57"/>
      <c r="F3197" s="57"/>
      <c r="G3197" s="57"/>
      <c r="H3197" s="57"/>
      <c r="I3197" s="57"/>
      <c r="J3197" s="57"/>
      <c r="K3197" s="57"/>
      <c r="L3197" s="72">
        <v>28.07</v>
      </c>
    </row>
    <row r="3198" spans="1:12" x14ac:dyDescent="0.2">
      <c r="A3198" s="57"/>
      <c r="B3198" s="61"/>
      <c r="C3198" s="73" t="s">
        <v>167</v>
      </c>
      <c r="D3198" s="74" t="s">
        <v>162</v>
      </c>
      <c r="E3198" s="57"/>
      <c r="F3198" s="57"/>
      <c r="G3198" s="102">
        <v>5.3600000000000002E-2</v>
      </c>
      <c r="H3198" s="57"/>
      <c r="I3198" s="57"/>
      <c r="J3198" s="57"/>
      <c r="K3198" s="57"/>
      <c r="L3198" s="72">
        <v>22.25</v>
      </c>
    </row>
    <row r="3199" spans="1:12" ht="25.5" outlineLevel="1" x14ac:dyDescent="0.2">
      <c r="A3199" s="57"/>
      <c r="B3199" s="46" t="s">
        <v>1524</v>
      </c>
      <c r="C3199" s="46" t="s">
        <v>1525</v>
      </c>
      <c r="D3199" s="58" t="s">
        <v>170</v>
      </c>
      <c r="E3199" s="66">
        <v>0.16</v>
      </c>
      <c r="F3199" s="60"/>
      <c r="G3199" s="59">
        <v>1.2800000000000001E-2</v>
      </c>
      <c r="H3199" s="70">
        <v>6.62</v>
      </c>
      <c r="I3199" s="76">
        <v>1.48</v>
      </c>
      <c r="J3199" s="70">
        <v>9.8000000000000007</v>
      </c>
      <c r="K3199" s="60"/>
      <c r="L3199" s="70">
        <v>0.13</v>
      </c>
    </row>
    <row r="3200" spans="1:12" outlineLevel="1" x14ac:dyDescent="0.2">
      <c r="A3200" s="57"/>
      <c r="B3200" s="57"/>
      <c r="C3200" s="145" t="s">
        <v>1894</v>
      </c>
      <c r="D3200" s="145"/>
      <c r="E3200" s="145"/>
      <c r="F3200" s="145"/>
      <c r="G3200" s="145"/>
      <c r="H3200" s="145"/>
      <c r="I3200" s="145"/>
      <c r="J3200" s="145"/>
      <c r="K3200" s="145"/>
      <c r="L3200" s="145"/>
    </row>
    <row r="3201" spans="1:12" ht="25.5" outlineLevel="1" x14ac:dyDescent="0.2">
      <c r="A3201" s="57"/>
      <c r="B3201" s="46" t="s">
        <v>254</v>
      </c>
      <c r="C3201" s="46" t="s">
        <v>255</v>
      </c>
      <c r="D3201" s="58" t="s">
        <v>170</v>
      </c>
      <c r="E3201" s="78">
        <v>0.2</v>
      </c>
      <c r="F3201" s="60"/>
      <c r="G3201" s="91">
        <v>1.6E-2</v>
      </c>
      <c r="H3201" s="68"/>
      <c r="I3201" s="69"/>
      <c r="J3201" s="70">
        <v>651.66999999999996</v>
      </c>
      <c r="K3201" s="60"/>
      <c r="L3201" s="70">
        <v>10.43</v>
      </c>
    </row>
    <row r="3202" spans="1:12" outlineLevel="1" x14ac:dyDescent="0.2">
      <c r="A3202" s="57"/>
      <c r="B3202" s="57"/>
      <c r="C3202" s="145" t="s">
        <v>1895</v>
      </c>
      <c r="D3202" s="145"/>
      <c r="E3202" s="145"/>
      <c r="F3202" s="145"/>
      <c r="G3202" s="145"/>
      <c r="H3202" s="145"/>
      <c r="I3202" s="145"/>
      <c r="J3202" s="145"/>
      <c r="K3202" s="145"/>
      <c r="L3202" s="145"/>
    </row>
    <row r="3203" spans="1:12" outlineLevel="1" x14ac:dyDescent="0.2">
      <c r="A3203" s="57"/>
      <c r="B3203" s="46" t="s">
        <v>257</v>
      </c>
      <c r="C3203" s="65" t="s">
        <v>258</v>
      </c>
      <c r="D3203" s="58" t="s">
        <v>162</v>
      </c>
      <c r="E3203" s="78">
        <v>0.2</v>
      </c>
      <c r="F3203" s="60"/>
      <c r="G3203" s="91">
        <v>1.6E-2</v>
      </c>
      <c r="H3203" s="68"/>
      <c r="I3203" s="69"/>
      <c r="J3203" s="70">
        <v>415.19</v>
      </c>
      <c r="K3203" s="60"/>
      <c r="L3203" s="70">
        <v>6.64</v>
      </c>
    </row>
    <row r="3204" spans="1:12" outlineLevel="1" x14ac:dyDescent="0.2">
      <c r="A3204" s="57"/>
      <c r="B3204" s="57"/>
      <c r="C3204" s="145" t="s">
        <v>1896</v>
      </c>
      <c r="D3204" s="145"/>
      <c r="E3204" s="145"/>
      <c r="F3204" s="145"/>
      <c r="G3204" s="145"/>
      <c r="H3204" s="145"/>
      <c r="I3204" s="145"/>
      <c r="J3204" s="145"/>
      <c r="K3204" s="145"/>
      <c r="L3204" s="145"/>
    </row>
    <row r="3205" spans="1:12" ht="38.25" outlineLevel="1" x14ac:dyDescent="0.2">
      <c r="A3205" s="57"/>
      <c r="B3205" s="46" t="s">
        <v>260</v>
      </c>
      <c r="C3205" s="46" t="s">
        <v>261</v>
      </c>
      <c r="D3205" s="58" t="s">
        <v>170</v>
      </c>
      <c r="E3205" s="66">
        <v>0.74</v>
      </c>
      <c r="F3205" s="60"/>
      <c r="G3205" s="59">
        <v>5.9200000000000003E-2</v>
      </c>
      <c r="H3205" s="68"/>
      <c r="I3205" s="69"/>
      <c r="J3205" s="70">
        <v>42.29</v>
      </c>
      <c r="K3205" s="60"/>
      <c r="L3205" s="70">
        <v>2.5</v>
      </c>
    </row>
    <row r="3206" spans="1:12" outlineLevel="1" x14ac:dyDescent="0.2">
      <c r="A3206" s="57"/>
      <c r="B3206" s="57"/>
      <c r="C3206" s="145" t="s">
        <v>1897</v>
      </c>
      <c r="D3206" s="145"/>
      <c r="E3206" s="145"/>
      <c r="F3206" s="145"/>
      <c r="G3206" s="145"/>
      <c r="H3206" s="145"/>
      <c r="I3206" s="145"/>
      <c r="J3206" s="145"/>
      <c r="K3206" s="145"/>
      <c r="L3206" s="145"/>
    </row>
    <row r="3207" spans="1:12" ht="76.5" outlineLevel="1" x14ac:dyDescent="0.2">
      <c r="A3207" s="57"/>
      <c r="B3207" s="46" t="s">
        <v>621</v>
      </c>
      <c r="C3207" s="46" t="s">
        <v>622</v>
      </c>
      <c r="D3207" s="58" t="s">
        <v>170</v>
      </c>
      <c r="E3207" s="66">
        <v>0.47</v>
      </c>
      <c r="F3207" s="60"/>
      <c r="G3207" s="59">
        <v>3.7600000000000001E-2</v>
      </c>
      <c r="H3207" s="68"/>
      <c r="I3207" s="69"/>
      <c r="J3207" s="70">
        <v>393.41</v>
      </c>
      <c r="K3207" s="60"/>
      <c r="L3207" s="70">
        <v>14.79</v>
      </c>
    </row>
    <row r="3208" spans="1:12" outlineLevel="1" x14ac:dyDescent="0.2">
      <c r="A3208" s="57"/>
      <c r="B3208" s="57"/>
      <c r="C3208" s="145" t="s">
        <v>1898</v>
      </c>
      <c r="D3208" s="145"/>
      <c r="E3208" s="145"/>
      <c r="F3208" s="145"/>
      <c r="G3208" s="145"/>
      <c r="H3208" s="145"/>
      <c r="I3208" s="145"/>
      <c r="J3208" s="145"/>
      <c r="K3208" s="145"/>
      <c r="L3208" s="145"/>
    </row>
    <row r="3209" spans="1:12" outlineLevel="1" x14ac:dyDescent="0.2">
      <c r="A3209" s="57"/>
      <c r="B3209" s="46" t="s">
        <v>257</v>
      </c>
      <c r="C3209" s="65" t="s">
        <v>258</v>
      </c>
      <c r="D3209" s="58" t="s">
        <v>162</v>
      </c>
      <c r="E3209" s="66">
        <v>0.47</v>
      </c>
      <c r="F3209" s="60"/>
      <c r="G3209" s="59">
        <v>3.7600000000000001E-2</v>
      </c>
      <c r="H3209" s="68"/>
      <c r="I3209" s="69"/>
      <c r="J3209" s="70">
        <v>415.19</v>
      </c>
      <c r="K3209" s="60"/>
      <c r="L3209" s="70">
        <v>15.61</v>
      </c>
    </row>
    <row r="3210" spans="1:12" outlineLevel="1" x14ac:dyDescent="0.2">
      <c r="A3210" s="57"/>
      <c r="B3210" s="57"/>
      <c r="C3210" s="145" t="s">
        <v>1899</v>
      </c>
      <c r="D3210" s="145"/>
      <c r="E3210" s="145"/>
      <c r="F3210" s="145"/>
      <c r="G3210" s="145"/>
      <c r="H3210" s="145"/>
      <c r="I3210" s="145"/>
      <c r="J3210" s="145"/>
      <c r="K3210" s="145"/>
      <c r="L3210" s="145"/>
    </row>
    <row r="3211" spans="1:12" ht="38.25" outlineLevel="1" x14ac:dyDescent="0.2">
      <c r="A3211" s="57"/>
      <c r="B3211" s="46" t="s">
        <v>233</v>
      </c>
      <c r="C3211" s="46" t="s">
        <v>234</v>
      </c>
      <c r="D3211" s="58" t="s">
        <v>170</v>
      </c>
      <c r="E3211" s="66">
        <v>0.92</v>
      </c>
      <c r="F3211" s="60"/>
      <c r="G3211" s="59">
        <v>7.3599999999999999E-2</v>
      </c>
      <c r="H3211" s="68"/>
      <c r="I3211" s="69"/>
      <c r="J3211" s="70">
        <v>3.02</v>
      </c>
      <c r="K3211" s="60"/>
      <c r="L3211" s="70">
        <v>0.22</v>
      </c>
    </row>
    <row r="3212" spans="1:12" outlineLevel="1" x14ac:dyDescent="0.2">
      <c r="A3212" s="57"/>
      <c r="B3212" s="57"/>
      <c r="C3212" s="145" t="s">
        <v>1900</v>
      </c>
      <c r="D3212" s="145"/>
      <c r="E3212" s="145"/>
      <c r="F3212" s="145"/>
      <c r="G3212" s="145"/>
      <c r="H3212" s="145"/>
      <c r="I3212" s="145"/>
      <c r="J3212" s="145"/>
      <c r="K3212" s="145"/>
      <c r="L3212" s="145"/>
    </row>
    <row r="3213" spans="1:12" x14ac:dyDescent="0.2">
      <c r="A3213" s="57"/>
      <c r="B3213" s="61" t="s">
        <v>25</v>
      </c>
      <c r="C3213" s="57" t="s">
        <v>175</v>
      </c>
      <c r="D3213" s="57"/>
      <c r="E3213" s="57"/>
      <c r="F3213" s="57"/>
      <c r="G3213" s="57"/>
      <c r="H3213" s="57"/>
      <c r="I3213" s="57"/>
      <c r="J3213" s="57"/>
      <c r="K3213" s="57"/>
      <c r="L3213" s="72">
        <v>331.13</v>
      </c>
    </row>
    <row r="3214" spans="1:12" ht="51" outlineLevel="1" x14ac:dyDescent="0.2">
      <c r="A3214" s="57"/>
      <c r="B3214" s="46" t="s">
        <v>1879</v>
      </c>
      <c r="C3214" s="46" t="s">
        <v>1880</v>
      </c>
      <c r="D3214" s="58" t="s">
        <v>178</v>
      </c>
      <c r="E3214" s="91">
        <v>8.9999999999999993E-3</v>
      </c>
      <c r="F3214" s="60"/>
      <c r="G3214" s="79">
        <v>7.2000000000000005E-4</v>
      </c>
      <c r="H3214" s="71">
        <v>148198.01999999999</v>
      </c>
      <c r="I3214" s="95">
        <v>0.9</v>
      </c>
      <c r="J3214" s="71">
        <v>133378.22</v>
      </c>
      <c r="K3214" s="60"/>
      <c r="L3214" s="70">
        <v>96.03</v>
      </c>
    </row>
    <row r="3215" spans="1:12" outlineLevel="1" x14ac:dyDescent="0.2">
      <c r="A3215" s="57"/>
      <c r="B3215" s="57"/>
      <c r="C3215" s="145" t="s">
        <v>1901</v>
      </c>
      <c r="D3215" s="145"/>
      <c r="E3215" s="145"/>
      <c r="F3215" s="145"/>
      <c r="G3215" s="145"/>
      <c r="H3215" s="145"/>
      <c r="I3215" s="145"/>
      <c r="J3215" s="145"/>
      <c r="K3215" s="145"/>
      <c r="L3215" s="145"/>
    </row>
    <row r="3216" spans="1:12" ht="25.5" outlineLevel="1" x14ac:dyDescent="0.2">
      <c r="A3216" s="57"/>
      <c r="B3216" s="46" t="s">
        <v>1795</v>
      </c>
      <c r="C3216" s="46" t="s">
        <v>1796</v>
      </c>
      <c r="D3216" s="58" t="s">
        <v>299</v>
      </c>
      <c r="E3216" s="66">
        <v>0.54</v>
      </c>
      <c r="F3216" s="60"/>
      <c r="G3216" s="59">
        <v>4.3200000000000002E-2</v>
      </c>
      <c r="H3216" s="70">
        <v>3859.62</v>
      </c>
      <c r="I3216" s="76">
        <v>1.41</v>
      </c>
      <c r="J3216" s="70">
        <v>5442.06</v>
      </c>
      <c r="K3216" s="60"/>
      <c r="L3216" s="70">
        <v>235.1</v>
      </c>
    </row>
    <row r="3217" spans="1:12" outlineLevel="1" x14ac:dyDescent="0.2">
      <c r="A3217" s="57"/>
      <c r="B3217" s="57"/>
      <c r="C3217" s="145" t="s">
        <v>1902</v>
      </c>
      <c r="D3217" s="145"/>
      <c r="E3217" s="145"/>
      <c r="F3217" s="145"/>
      <c r="G3217" s="145"/>
      <c r="H3217" s="145"/>
      <c r="I3217" s="145"/>
      <c r="J3217" s="145"/>
      <c r="K3217" s="145"/>
      <c r="L3217" s="145"/>
    </row>
    <row r="3218" spans="1:12" outlineLevel="1" x14ac:dyDescent="0.2">
      <c r="A3218" s="57"/>
      <c r="B3218" s="46" t="s">
        <v>1798</v>
      </c>
      <c r="C3218" s="46" t="s">
        <v>1799</v>
      </c>
      <c r="D3218" s="58" t="s">
        <v>1105</v>
      </c>
      <c r="E3218" s="66">
        <v>0.56999999999999995</v>
      </c>
      <c r="F3218" s="60"/>
      <c r="G3218" s="59">
        <v>4.5600000000000002E-2</v>
      </c>
      <c r="H3218" s="68"/>
      <c r="I3218" s="69"/>
      <c r="J3218" s="68"/>
      <c r="K3218" s="60"/>
      <c r="L3218" s="68"/>
    </row>
    <row r="3219" spans="1:12" outlineLevel="1" x14ac:dyDescent="0.2">
      <c r="A3219" s="57"/>
      <c r="B3219" s="46" t="s">
        <v>1903</v>
      </c>
      <c r="C3219" s="46" t="s">
        <v>362</v>
      </c>
      <c r="D3219" s="58" t="s">
        <v>178</v>
      </c>
      <c r="E3219" s="66">
        <v>1.04</v>
      </c>
      <c r="F3219" s="60"/>
      <c r="G3219" s="59">
        <v>8.3199999999999996E-2</v>
      </c>
      <c r="H3219" s="68"/>
      <c r="I3219" s="69"/>
      <c r="J3219" s="68"/>
      <c r="K3219" s="60"/>
      <c r="L3219" s="68"/>
    </row>
    <row r="3220" spans="1:12" x14ac:dyDescent="0.2">
      <c r="A3220" s="57"/>
      <c r="B3220" s="57"/>
      <c r="C3220" s="80" t="s">
        <v>180</v>
      </c>
      <c r="D3220" s="81"/>
      <c r="E3220" s="81"/>
      <c r="F3220" s="81"/>
      <c r="G3220" s="81"/>
      <c r="H3220" s="81"/>
      <c r="I3220" s="81"/>
      <c r="J3220" s="81"/>
      <c r="K3220" s="81"/>
      <c r="L3220" s="89">
        <v>5336.09</v>
      </c>
    </row>
    <row r="3221" spans="1:12" ht="38.25" x14ac:dyDescent="0.2">
      <c r="A3221" s="57" t="s">
        <v>1904</v>
      </c>
      <c r="B3221" s="46" t="s">
        <v>1801</v>
      </c>
      <c r="C3221" s="46" t="s">
        <v>1802</v>
      </c>
      <c r="D3221" s="58" t="s">
        <v>1105</v>
      </c>
      <c r="E3221" s="66">
        <v>0.56999999999999995</v>
      </c>
      <c r="F3221" s="60"/>
      <c r="G3221" s="59">
        <v>4.5600000000000002E-2</v>
      </c>
      <c r="H3221" s="70">
        <v>14803.89</v>
      </c>
      <c r="I3221" s="76">
        <v>1.08</v>
      </c>
      <c r="J3221" s="70">
        <v>15988.2</v>
      </c>
      <c r="K3221" s="60"/>
      <c r="L3221" s="70">
        <v>729.06</v>
      </c>
    </row>
    <row r="3222" spans="1:12" x14ac:dyDescent="0.2">
      <c r="A3222" s="57"/>
      <c r="B3222" s="57"/>
      <c r="C3222" s="145" t="s">
        <v>1905</v>
      </c>
      <c r="D3222" s="145"/>
      <c r="E3222" s="145"/>
      <c r="F3222" s="145"/>
      <c r="G3222" s="145"/>
      <c r="H3222" s="145"/>
      <c r="I3222" s="145"/>
      <c r="J3222" s="145"/>
      <c r="K3222" s="145"/>
      <c r="L3222" s="145"/>
    </row>
    <row r="3223" spans="1:12" ht="38.25" x14ac:dyDescent="0.2">
      <c r="A3223" s="57" t="s">
        <v>1906</v>
      </c>
      <c r="B3223" s="46" t="s">
        <v>1907</v>
      </c>
      <c r="C3223" s="46" t="s">
        <v>1908</v>
      </c>
      <c r="D3223" s="58" t="s">
        <v>178</v>
      </c>
      <c r="E3223" s="66">
        <v>1.04</v>
      </c>
      <c r="F3223" s="60"/>
      <c r="G3223" s="59">
        <v>8.3199999999999996E-2</v>
      </c>
      <c r="H3223" s="71">
        <v>105278.81</v>
      </c>
      <c r="I3223" s="76">
        <v>1.41</v>
      </c>
      <c r="J3223" s="71">
        <v>148443.12</v>
      </c>
      <c r="K3223" s="60"/>
      <c r="L3223" s="70">
        <v>12350.47</v>
      </c>
    </row>
    <row r="3224" spans="1:12" x14ac:dyDescent="0.2">
      <c r="A3224" s="57"/>
      <c r="B3224" s="57"/>
      <c r="C3224" s="145" t="s">
        <v>1909</v>
      </c>
      <c r="D3224" s="145"/>
      <c r="E3224" s="145"/>
      <c r="F3224" s="145"/>
      <c r="G3224" s="145"/>
      <c r="H3224" s="145"/>
      <c r="I3224" s="145"/>
      <c r="J3224" s="145"/>
      <c r="K3224" s="145"/>
      <c r="L3224" s="145"/>
    </row>
    <row r="3225" spans="1:12" outlineLevel="1" x14ac:dyDescent="0.2">
      <c r="A3225" s="57"/>
      <c r="B3225" s="57"/>
      <c r="C3225" s="57" t="s">
        <v>181</v>
      </c>
      <c r="D3225" s="57"/>
      <c r="E3225" s="57"/>
      <c r="F3225" s="57"/>
      <c r="G3225" s="57"/>
      <c r="H3225" s="57"/>
      <c r="I3225" s="57"/>
      <c r="J3225" s="57"/>
      <c r="K3225" s="57"/>
      <c r="L3225" s="70">
        <v>4976.8900000000003</v>
      </c>
    </row>
    <row r="3226" spans="1:12" outlineLevel="1" x14ac:dyDescent="0.2">
      <c r="A3226" s="57"/>
      <c r="B3226" s="46" t="s">
        <v>586</v>
      </c>
      <c r="C3226" s="46" t="s">
        <v>587</v>
      </c>
      <c r="D3226" s="62" t="s">
        <v>184</v>
      </c>
      <c r="E3226" s="83">
        <v>92</v>
      </c>
      <c r="F3226" s="84"/>
      <c r="G3226" s="83">
        <v>92</v>
      </c>
      <c r="H3226" s="57"/>
      <c r="I3226" s="57"/>
      <c r="J3226" s="57"/>
      <c r="K3226" s="57"/>
      <c r="L3226" s="70">
        <v>4578.74</v>
      </c>
    </row>
    <row r="3227" spans="1:12" outlineLevel="1" x14ac:dyDescent="0.2">
      <c r="A3227" s="57"/>
      <c r="B3227" s="46" t="s">
        <v>588</v>
      </c>
      <c r="C3227" s="46" t="s">
        <v>589</v>
      </c>
      <c r="D3227" s="62" t="s">
        <v>184</v>
      </c>
      <c r="E3227" s="83">
        <v>52</v>
      </c>
      <c r="F3227" s="84"/>
      <c r="G3227" s="83">
        <v>52</v>
      </c>
      <c r="H3227" s="57"/>
      <c r="I3227" s="57"/>
      <c r="J3227" s="57"/>
      <c r="K3227" s="57"/>
      <c r="L3227" s="70">
        <v>2587.98</v>
      </c>
    </row>
    <row r="3228" spans="1:12" x14ac:dyDescent="0.2">
      <c r="A3228" s="85"/>
      <c r="B3228" s="85"/>
      <c r="C3228" s="86" t="s">
        <v>187</v>
      </c>
      <c r="D3228" s="85"/>
      <c r="E3228" s="85"/>
      <c r="F3228" s="85"/>
      <c r="G3228" s="85"/>
      <c r="H3228" s="85"/>
      <c r="I3228" s="85"/>
      <c r="J3228" s="88">
        <v>319779.25</v>
      </c>
      <c r="K3228" s="85"/>
      <c r="L3228" s="87">
        <v>25582.34</v>
      </c>
    </row>
    <row r="3229" spans="1:12" ht="38.25" x14ac:dyDescent="0.2">
      <c r="A3229" s="57" t="s">
        <v>1910</v>
      </c>
      <c r="B3229" s="46" t="s">
        <v>1911</v>
      </c>
      <c r="C3229" s="46" t="s">
        <v>1912</v>
      </c>
      <c r="D3229" s="58" t="s">
        <v>160</v>
      </c>
      <c r="E3229" s="66">
        <v>0.21</v>
      </c>
      <c r="F3229" s="60"/>
      <c r="G3229" s="66">
        <v>0.21</v>
      </c>
      <c r="H3229" s="57"/>
      <c r="I3229" s="57"/>
      <c r="J3229" s="57"/>
      <c r="K3229" s="57"/>
      <c r="L3229" s="57"/>
    </row>
    <row r="3230" spans="1:12" x14ac:dyDescent="0.2">
      <c r="A3230" s="57"/>
      <c r="B3230" s="57"/>
      <c r="C3230" s="145" t="s">
        <v>1913</v>
      </c>
      <c r="D3230" s="145"/>
      <c r="E3230" s="145"/>
      <c r="F3230" s="145"/>
      <c r="G3230" s="145"/>
      <c r="H3230" s="145"/>
      <c r="I3230" s="145"/>
      <c r="J3230" s="145"/>
      <c r="K3230" s="145"/>
      <c r="L3230" s="145"/>
    </row>
    <row r="3231" spans="1:12" x14ac:dyDescent="0.2">
      <c r="A3231" s="57"/>
      <c r="B3231" s="61" t="s">
        <v>22</v>
      </c>
      <c r="C3231" s="57" t="s">
        <v>161</v>
      </c>
      <c r="D3231" s="62" t="s">
        <v>162</v>
      </c>
      <c r="E3231" s="57"/>
      <c r="F3231" s="57"/>
      <c r="G3231" s="90">
        <v>0.44729999999999998</v>
      </c>
      <c r="H3231" s="57"/>
      <c r="I3231" s="57"/>
      <c r="J3231" s="57"/>
      <c r="K3231" s="57"/>
      <c r="L3231" s="72">
        <v>175.32</v>
      </c>
    </row>
    <row r="3232" spans="1:12" outlineLevel="1" x14ac:dyDescent="0.2">
      <c r="A3232" s="57"/>
      <c r="B3232" s="46" t="s">
        <v>864</v>
      </c>
      <c r="C3232" s="65" t="s">
        <v>865</v>
      </c>
      <c r="D3232" s="58" t="s">
        <v>162</v>
      </c>
      <c r="E3232" s="66">
        <v>2.13</v>
      </c>
      <c r="F3232" s="60"/>
      <c r="G3232" s="59">
        <v>0.44729999999999998</v>
      </c>
      <c r="H3232" s="68"/>
      <c r="I3232" s="69"/>
      <c r="J3232" s="70">
        <v>391.95</v>
      </c>
      <c r="K3232" s="60"/>
      <c r="L3232" s="70">
        <v>175.32</v>
      </c>
    </row>
    <row r="3233" spans="1:12" outlineLevel="1" x14ac:dyDescent="0.2">
      <c r="A3233" s="57"/>
      <c r="B3233" s="57"/>
      <c r="C3233" s="145" t="s">
        <v>1914</v>
      </c>
      <c r="D3233" s="145"/>
      <c r="E3233" s="145"/>
      <c r="F3233" s="145"/>
      <c r="G3233" s="145"/>
      <c r="H3233" s="145"/>
      <c r="I3233" s="145"/>
      <c r="J3233" s="145"/>
      <c r="K3233" s="145"/>
      <c r="L3233" s="145"/>
    </row>
    <row r="3234" spans="1:12" x14ac:dyDescent="0.2">
      <c r="A3234" s="57"/>
      <c r="B3234" s="61" t="s">
        <v>23</v>
      </c>
      <c r="C3234" s="57" t="s">
        <v>166</v>
      </c>
      <c r="D3234" s="57"/>
      <c r="E3234" s="57"/>
      <c r="F3234" s="57"/>
      <c r="G3234" s="57"/>
      <c r="H3234" s="57"/>
      <c r="I3234" s="57"/>
      <c r="J3234" s="57"/>
      <c r="K3234" s="57"/>
      <c r="L3234" s="72">
        <v>5.62</v>
      </c>
    </row>
    <row r="3235" spans="1:12" x14ac:dyDescent="0.2">
      <c r="A3235" s="57"/>
      <c r="B3235" s="61"/>
      <c r="C3235" s="73" t="s">
        <v>167</v>
      </c>
      <c r="D3235" s="74" t="s">
        <v>162</v>
      </c>
      <c r="E3235" s="57"/>
      <c r="F3235" s="57"/>
      <c r="G3235" s="102">
        <v>4.1999999999999997E-3</v>
      </c>
      <c r="H3235" s="57"/>
      <c r="I3235" s="57"/>
      <c r="J3235" s="57"/>
      <c r="K3235" s="57"/>
      <c r="L3235" s="72">
        <v>1.87</v>
      </c>
    </row>
    <row r="3236" spans="1:12" ht="25.5" outlineLevel="1" x14ac:dyDescent="0.2">
      <c r="A3236" s="57"/>
      <c r="B3236" s="46" t="s">
        <v>1524</v>
      </c>
      <c r="C3236" s="46" t="s">
        <v>1525</v>
      </c>
      <c r="D3236" s="58" t="s">
        <v>170</v>
      </c>
      <c r="E3236" s="66">
        <v>0.01</v>
      </c>
      <c r="F3236" s="60"/>
      <c r="G3236" s="59">
        <v>2.0999999999999999E-3</v>
      </c>
      <c r="H3236" s="70">
        <v>6.62</v>
      </c>
      <c r="I3236" s="76">
        <v>1.48</v>
      </c>
      <c r="J3236" s="70">
        <v>9.8000000000000007</v>
      </c>
      <c r="K3236" s="60"/>
      <c r="L3236" s="70">
        <v>0.02</v>
      </c>
    </row>
    <row r="3237" spans="1:12" outlineLevel="1" x14ac:dyDescent="0.2">
      <c r="A3237" s="57"/>
      <c r="B3237" s="57"/>
      <c r="C3237" s="145" t="s">
        <v>1915</v>
      </c>
      <c r="D3237" s="145"/>
      <c r="E3237" s="145"/>
      <c r="F3237" s="145"/>
      <c r="G3237" s="145"/>
      <c r="H3237" s="145"/>
      <c r="I3237" s="145"/>
      <c r="J3237" s="145"/>
      <c r="K3237" s="145"/>
      <c r="L3237" s="145"/>
    </row>
    <row r="3238" spans="1:12" ht="63.75" outlineLevel="1" x14ac:dyDescent="0.2">
      <c r="A3238" s="57"/>
      <c r="B3238" s="46" t="s">
        <v>1070</v>
      </c>
      <c r="C3238" s="46" t="s">
        <v>1071</v>
      </c>
      <c r="D3238" s="58" t="s">
        <v>170</v>
      </c>
      <c r="E3238" s="66">
        <v>0.01</v>
      </c>
      <c r="F3238" s="60"/>
      <c r="G3238" s="59">
        <v>2.0999999999999999E-3</v>
      </c>
      <c r="H3238" s="68"/>
      <c r="I3238" s="69"/>
      <c r="J3238" s="70">
        <v>1595.35</v>
      </c>
      <c r="K3238" s="60"/>
      <c r="L3238" s="70">
        <v>3.35</v>
      </c>
    </row>
    <row r="3239" spans="1:12" outlineLevel="1" x14ac:dyDescent="0.2">
      <c r="A3239" s="57"/>
      <c r="B3239" s="57"/>
      <c r="C3239" s="145" t="s">
        <v>1915</v>
      </c>
      <c r="D3239" s="145"/>
      <c r="E3239" s="145"/>
      <c r="F3239" s="145"/>
      <c r="G3239" s="145"/>
      <c r="H3239" s="145"/>
      <c r="I3239" s="145"/>
      <c r="J3239" s="145"/>
      <c r="K3239" s="145"/>
      <c r="L3239" s="145"/>
    </row>
    <row r="3240" spans="1:12" outlineLevel="1" x14ac:dyDescent="0.2">
      <c r="A3240" s="57"/>
      <c r="B3240" s="46" t="s">
        <v>505</v>
      </c>
      <c r="C3240" s="65" t="s">
        <v>506</v>
      </c>
      <c r="D3240" s="58" t="s">
        <v>162</v>
      </c>
      <c r="E3240" s="66">
        <v>0.01</v>
      </c>
      <c r="F3240" s="60"/>
      <c r="G3240" s="59">
        <v>2.0999999999999999E-3</v>
      </c>
      <c r="H3240" s="68"/>
      <c r="I3240" s="69"/>
      <c r="J3240" s="70">
        <v>477.15</v>
      </c>
      <c r="K3240" s="60"/>
      <c r="L3240" s="70">
        <v>1</v>
      </c>
    </row>
    <row r="3241" spans="1:12" outlineLevel="1" x14ac:dyDescent="0.2">
      <c r="A3241" s="57"/>
      <c r="B3241" s="57"/>
      <c r="C3241" s="145" t="s">
        <v>1916</v>
      </c>
      <c r="D3241" s="145"/>
      <c r="E3241" s="145"/>
      <c r="F3241" s="145"/>
      <c r="G3241" s="145"/>
      <c r="H3241" s="145"/>
      <c r="I3241" s="145"/>
      <c r="J3241" s="145"/>
      <c r="K3241" s="145"/>
      <c r="L3241" s="145"/>
    </row>
    <row r="3242" spans="1:12" ht="25.5" outlineLevel="1" x14ac:dyDescent="0.2">
      <c r="A3242" s="57"/>
      <c r="B3242" s="46" t="s">
        <v>254</v>
      </c>
      <c r="C3242" s="46" t="s">
        <v>255</v>
      </c>
      <c r="D3242" s="58" t="s">
        <v>170</v>
      </c>
      <c r="E3242" s="66">
        <v>0.01</v>
      </c>
      <c r="F3242" s="60"/>
      <c r="G3242" s="59">
        <v>2.0999999999999999E-3</v>
      </c>
      <c r="H3242" s="68"/>
      <c r="I3242" s="69"/>
      <c r="J3242" s="70">
        <v>651.66999999999996</v>
      </c>
      <c r="K3242" s="60"/>
      <c r="L3242" s="70">
        <v>1.37</v>
      </c>
    </row>
    <row r="3243" spans="1:12" outlineLevel="1" x14ac:dyDescent="0.2">
      <c r="A3243" s="57"/>
      <c r="B3243" s="57"/>
      <c r="C3243" s="145" t="s">
        <v>1915</v>
      </c>
      <c r="D3243" s="145"/>
      <c r="E3243" s="145"/>
      <c r="F3243" s="145"/>
      <c r="G3243" s="145"/>
      <c r="H3243" s="145"/>
      <c r="I3243" s="145"/>
      <c r="J3243" s="145"/>
      <c r="K3243" s="145"/>
      <c r="L3243" s="145"/>
    </row>
    <row r="3244" spans="1:12" outlineLevel="1" x14ac:dyDescent="0.2">
      <c r="A3244" s="57"/>
      <c r="B3244" s="46" t="s">
        <v>257</v>
      </c>
      <c r="C3244" s="65" t="s">
        <v>258</v>
      </c>
      <c r="D3244" s="58" t="s">
        <v>162</v>
      </c>
      <c r="E3244" s="66">
        <v>0.01</v>
      </c>
      <c r="F3244" s="60"/>
      <c r="G3244" s="59">
        <v>2.0999999999999999E-3</v>
      </c>
      <c r="H3244" s="68"/>
      <c r="I3244" s="69"/>
      <c r="J3244" s="70">
        <v>415.19</v>
      </c>
      <c r="K3244" s="60"/>
      <c r="L3244" s="70">
        <v>0.87</v>
      </c>
    </row>
    <row r="3245" spans="1:12" outlineLevel="1" x14ac:dyDescent="0.2">
      <c r="A3245" s="57"/>
      <c r="B3245" s="57"/>
      <c r="C3245" s="145" t="s">
        <v>1916</v>
      </c>
      <c r="D3245" s="145"/>
      <c r="E3245" s="145"/>
      <c r="F3245" s="145"/>
      <c r="G3245" s="145"/>
      <c r="H3245" s="145"/>
      <c r="I3245" s="145"/>
      <c r="J3245" s="145"/>
      <c r="K3245" s="145"/>
      <c r="L3245" s="145"/>
    </row>
    <row r="3246" spans="1:12" ht="51" outlineLevel="1" x14ac:dyDescent="0.2">
      <c r="A3246" s="57"/>
      <c r="B3246" s="46" t="s">
        <v>1917</v>
      </c>
      <c r="C3246" s="46" t="s">
        <v>1918</v>
      </c>
      <c r="D3246" s="58" t="s">
        <v>170</v>
      </c>
      <c r="E3246" s="66">
        <v>0.65</v>
      </c>
      <c r="F3246" s="60"/>
      <c r="G3246" s="59">
        <v>0.13650000000000001</v>
      </c>
      <c r="H3246" s="70">
        <v>4.5199999999999996</v>
      </c>
      <c r="I3246" s="76">
        <v>1.42</v>
      </c>
      <c r="J3246" s="70">
        <v>6.42</v>
      </c>
      <c r="K3246" s="60"/>
      <c r="L3246" s="70">
        <v>0.88</v>
      </c>
    </row>
    <row r="3247" spans="1:12" outlineLevel="1" x14ac:dyDescent="0.2">
      <c r="A3247" s="57"/>
      <c r="B3247" s="57"/>
      <c r="C3247" s="145" t="s">
        <v>1919</v>
      </c>
      <c r="D3247" s="145"/>
      <c r="E3247" s="145"/>
      <c r="F3247" s="145"/>
      <c r="G3247" s="145"/>
      <c r="H3247" s="145"/>
      <c r="I3247" s="145"/>
      <c r="J3247" s="145"/>
      <c r="K3247" s="145"/>
      <c r="L3247" s="145"/>
    </row>
    <row r="3248" spans="1:12" x14ac:dyDescent="0.2">
      <c r="A3248" s="57"/>
      <c r="B3248" s="61" t="s">
        <v>25</v>
      </c>
      <c r="C3248" s="57" t="s">
        <v>175</v>
      </c>
      <c r="D3248" s="57"/>
      <c r="E3248" s="57"/>
      <c r="F3248" s="57"/>
      <c r="G3248" s="57"/>
      <c r="H3248" s="57"/>
      <c r="I3248" s="57"/>
      <c r="J3248" s="57"/>
      <c r="K3248" s="57"/>
      <c r="L3248" s="72">
        <v>232.65</v>
      </c>
    </row>
    <row r="3249" spans="1:24" outlineLevel="1" x14ac:dyDescent="0.2">
      <c r="A3249" s="57"/>
      <c r="B3249" s="46" t="s">
        <v>1920</v>
      </c>
      <c r="C3249" s="46" t="s">
        <v>1921</v>
      </c>
      <c r="D3249" s="58" t="s">
        <v>178</v>
      </c>
      <c r="E3249" s="91">
        <v>8.9999999999999993E-3</v>
      </c>
      <c r="F3249" s="60"/>
      <c r="G3249" s="79">
        <v>1.89E-3</v>
      </c>
      <c r="H3249" s="70">
        <v>80322.25</v>
      </c>
      <c r="I3249" s="76">
        <v>1.36</v>
      </c>
      <c r="J3249" s="71">
        <v>109238.26</v>
      </c>
      <c r="K3249" s="60"/>
      <c r="L3249" s="70">
        <v>206.46</v>
      </c>
    </row>
    <row r="3250" spans="1:24" outlineLevel="1" x14ac:dyDescent="0.2">
      <c r="A3250" s="57"/>
      <c r="B3250" s="57"/>
      <c r="C3250" s="145" t="s">
        <v>1922</v>
      </c>
      <c r="D3250" s="145"/>
      <c r="E3250" s="145"/>
      <c r="F3250" s="145"/>
      <c r="G3250" s="145"/>
      <c r="H3250" s="145"/>
      <c r="I3250" s="145"/>
      <c r="J3250" s="145"/>
      <c r="K3250" s="145"/>
      <c r="L3250" s="145"/>
    </row>
    <row r="3251" spans="1:24" outlineLevel="1" x14ac:dyDescent="0.2">
      <c r="A3251" s="57"/>
      <c r="B3251" s="46" t="s">
        <v>1923</v>
      </c>
      <c r="C3251" s="46" t="s">
        <v>1924</v>
      </c>
      <c r="D3251" s="58" t="s">
        <v>269</v>
      </c>
      <c r="E3251" s="78">
        <v>1.4</v>
      </c>
      <c r="F3251" s="60"/>
      <c r="G3251" s="91">
        <v>0.29399999999999998</v>
      </c>
      <c r="H3251" s="70">
        <v>60.6</v>
      </c>
      <c r="I3251" s="76">
        <v>1.47</v>
      </c>
      <c r="J3251" s="70">
        <v>89.08</v>
      </c>
      <c r="K3251" s="60"/>
      <c r="L3251" s="70">
        <v>26.19</v>
      </c>
    </row>
    <row r="3252" spans="1:24" outlineLevel="1" x14ac:dyDescent="0.2">
      <c r="A3252" s="57"/>
      <c r="B3252" s="57"/>
      <c r="C3252" s="145" t="s">
        <v>1925</v>
      </c>
      <c r="D3252" s="145"/>
      <c r="E3252" s="145"/>
      <c r="F3252" s="145"/>
      <c r="G3252" s="145"/>
      <c r="H3252" s="145"/>
      <c r="I3252" s="145"/>
      <c r="J3252" s="145"/>
      <c r="K3252" s="145"/>
      <c r="L3252" s="145"/>
    </row>
    <row r="3253" spans="1:24" x14ac:dyDescent="0.2">
      <c r="A3253" s="57"/>
      <c r="B3253" s="57"/>
      <c r="C3253" s="80" t="s">
        <v>180</v>
      </c>
      <c r="D3253" s="81"/>
      <c r="E3253" s="81"/>
      <c r="F3253" s="81"/>
      <c r="G3253" s="81"/>
      <c r="H3253" s="81"/>
      <c r="I3253" s="81"/>
      <c r="J3253" s="81"/>
      <c r="K3253" s="81"/>
      <c r="L3253" s="89">
        <v>415.46</v>
      </c>
    </row>
    <row r="3254" spans="1:24" outlineLevel="1" x14ac:dyDescent="0.2">
      <c r="A3254" s="57"/>
      <c r="B3254" s="57"/>
      <c r="C3254" s="57" t="s">
        <v>181</v>
      </c>
      <c r="D3254" s="57"/>
      <c r="E3254" s="57"/>
      <c r="F3254" s="57"/>
      <c r="G3254" s="57"/>
      <c r="H3254" s="57"/>
      <c r="I3254" s="57"/>
      <c r="J3254" s="57"/>
      <c r="K3254" s="57"/>
      <c r="L3254" s="70">
        <v>177.19</v>
      </c>
    </row>
    <row r="3255" spans="1:24" ht="38.25" outlineLevel="1" x14ac:dyDescent="0.2">
      <c r="A3255" s="57"/>
      <c r="B3255" s="46" t="s">
        <v>1926</v>
      </c>
      <c r="C3255" s="46" t="s">
        <v>1927</v>
      </c>
      <c r="D3255" s="62" t="s">
        <v>184</v>
      </c>
      <c r="E3255" s="83">
        <v>94</v>
      </c>
      <c r="F3255" s="84"/>
      <c r="G3255" s="83">
        <v>94</v>
      </c>
      <c r="H3255" s="57"/>
      <c r="I3255" s="57"/>
      <c r="J3255" s="57"/>
      <c r="K3255" s="57"/>
      <c r="L3255" s="70">
        <v>166.56</v>
      </c>
    </row>
    <row r="3256" spans="1:24" ht="38.25" outlineLevel="1" x14ac:dyDescent="0.2">
      <c r="A3256" s="57"/>
      <c r="B3256" s="46" t="s">
        <v>1928</v>
      </c>
      <c r="C3256" s="46" t="s">
        <v>1929</v>
      </c>
      <c r="D3256" s="62" t="s">
        <v>184</v>
      </c>
      <c r="E3256" s="83">
        <v>51</v>
      </c>
      <c r="F3256" s="84"/>
      <c r="G3256" s="83">
        <v>51</v>
      </c>
      <c r="H3256" s="57"/>
      <c r="I3256" s="57"/>
      <c r="J3256" s="57"/>
      <c r="K3256" s="57"/>
      <c r="L3256" s="70">
        <v>90.37</v>
      </c>
    </row>
    <row r="3257" spans="1:24" x14ac:dyDescent="0.2">
      <c r="A3257" s="85"/>
      <c r="B3257" s="85"/>
      <c r="C3257" s="86" t="s">
        <v>187</v>
      </c>
      <c r="D3257" s="85"/>
      <c r="E3257" s="85"/>
      <c r="F3257" s="85"/>
      <c r="G3257" s="85"/>
      <c r="H3257" s="85"/>
      <c r="I3257" s="85"/>
      <c r="J3257" s="87">
        <v>3201.86</v>
      </c>
      <c r="K3257" s="85"/>
      <c r="L3257" s="87">
        <v>672.39</v>
      </c>
    </row>
    <row r="3258" spans="1:24" x14ac:dyDescent="0.2">
      <c r="A3258" s="57"/>
      <c r="B3258" s="159" t="s">
        <v>1930</v>
      </c>
      <c r="C3258" s="159"/>
      <c r="D3258" s="159"/>
      <c r="E3258" s="159"/>
      <c r="F3258" s="159"/>
      <c r="G3258" s="159"/>
      <c r="H3258" s="159"/>
      <c r="I3258" s="159"/>
      <c r="J3258" s="159"/>
      <c r="K3258" s="159"/>
      <c r="L3258" s="159"/>
      <c r="X3258" s="65" t="s">
        <v>1930</v>
      </c>
    </row>
    <row r="3259" spans="1:24" ht="25.5" x14ac:dyDescent="0.2">
      <c r="A3259" s="57" t="s">
        <v>1931</v>
      </c>
      <c r="B3259" s="46" t="s">
        <v>1932</v>
      </c>
      <c r="C3259" s="46" t="s">
        <v>1933</v>
      </c>
      <c r="D3259" s="58" t="s">
        <v>299</v>
      </c>
      <c r="E3259" s="78">
        <v>0.2</v>
      </c>
      <c r="F3259" s="60"/>
      <c r="G3259" s="78">
        <v>0.2</v>
      </c>
      <c r="H3259" s="57"/>
      <c r="I3259" s="57"/>
      <c r="J3259" s="57"/>
      <c r="K3259" s="57"/>
      <c r="L3259" s="57"/>
    </row>
    <row r="3260" spans="1:24" x14ac:dyDescent="0.2">
      <c r="A3260" s="57"/>
      <c r="B3260" s="61" t="s">
        <v>22</v>
      </c>
      <c r="C3260" s="57" t="s">
        <v>161</v>
      </c>
      <c r="D3260" s="62" t="s">
        <v>162</v>
      </c>
      <c r="E3260" s="57"/>
      <c r="F3260" s="57"/>
      <c r="G3260" s="76">
        <v>2.46</v>
      </c>
      <c r="H3260" s="57"/>
      <c r="I3260" s="57"/>
      <c r="J3260" s="57"/>
      <c r="K3260" s="57"/>
      <c r="L3260" s="72">
        <v>952.76</v>
      </c>
    </row>
    <row r="3261" spans="1:24" outlineLevel="1" x14ac:dyDescent="0.2">
      <c r="A3261" s="57"/>
      <c r="B3261" s="46" t="s">
        <v>879</v>
      </c>
      <c r="C3261" s="65" t="s">
        <v>880</v>
      </c>
      <c r="D3261" s="58" t="s">
        <v>162</v>
      </c>
      <c r="E3261" s="78">
        <v>12.3</v>
      </c>
      <c r="F3261" s="60"/>
      <c r="G3261" s="66">
        <v>2.46</v>
      </c>
      <c r="H3261" s="68"/>
      <c r="I3261" s="69"/>
      <c r="J3261" s="70">
        <v>387.3</v>
      </c>
      <c r="K3261" s="60"/>
      <c r="L3261" s="70">
        <v>952.76</v>
      </c>
    </row>
    <row r="3262" spans="1:24" outlineLevel="1" x14ac:dyDescent="0.2">
      <c r="A3262" s="57"/>
      <c r="B3262" s="57"/>
      <c r="C3262" s="145" t="s">
        <v>1934</v>
      </c>
      <c r="D3262" s="145"/>
      <c r="E3262" s="145"/>
      <c r="F3262" s="145"/>
      <c r="G3262" s="145"/>
      <c r="H3262" s="145"/>
      <c r="I3262" s="145"/>
      <c r="J3262" s="145"/>
      <c r="K3262" s="145"/>
      <c r="L3262" s="145"/>
    </row>
    <row r="3263" spans="1:24" x14ac:dyDescent="0.2">
      <c r="A3263" s="57"/>
      <c r="B3263" s="61" t="s">
        <v>23</v>
      </c>
      <c r="C3263" s="57" t="s">
        <v>166</v>
      </c>
      <c r="D3263" s="57"/>
      <c r="E3263" s="57"/>
      <c r="F3263" s="57"/>
      <c r="G3263" s="57"/>
      <c r="H3263" s="57"/>
      <c r="I3263" s="57"/>
      <c r="J3263" s="57"/>
      <c r="K3263" s="57"/>
      <c r="L3263" s="72">
        <v>102.75</v>
      </c>
    </row>
    <row r="3264" spans="1:24" x14ac:dyDescent="0.2">
      <c r="A3264" s="57"/>
      <c r="B3264" s="61"/>
      <c r="C3264" s="73" t="s">
        <v>167</v>
      </c>
      <c r="D3264" s="74" t="s">
        <v>162</v>
      </c>
      <c r="E3264" s="57"/>
      <c r="F3264" s="57"/>
      <c r="G3264" s="94"/>
      <c r="H3264" s="57"/>
      <c r="I3264" s="57"/>
      <c r="J3264" s="57"/>
      <c r="K3264" s="57"/>
      <c r="L3264" s="77"/>
    </row>
    <row r="3265" spans="1:12" ht="63.75" outlineLevel="1" x14ac:dyDescent="0.2">
      <c r="A3265" s="57"/>
      <c r="B3265" s="46" t="s">
        <v>230</v>
      </c>
      <c r="C3265" s="46" t="s">
        <v>231</v>
      </c>
      <c r="D3265" s="58" t="s">
        <v>170</v>
      </c>
      <c r="E3265" s="66">
        <v>2.54</v>
      </c>
      <c r="F3265" s="60"/>
      <c r="G3265" s="91">
        <v>0.50800000000000001</v>
      </c>
      <c r="H3265" s="70">
        <v>115.43</v>
      </c>
      <c r="I3265" s="95">
        <v>1.7</v>
      </c>
      <c r="J3265" s="70">
        <v>196.23</v>
      </c>
      <c r="K3265" s="60"/>
      <c r="L3265" s="70">
        <v>99.68</v>
      </c>
    </row>
    <row r="3266" spans="1:12" outlineLevel="1" x14ac:dyDescent="0.2">
      <c r="A3266" s="57"/>
      <c r="B3266" s="57"/>
      <c r="C3266" s="145" t="s">
        <v>1935</v>
      </c>
      <c r="D3266" s="145"/>
      <c r="E3266" s="145"/>
      <c r="F3266" s="145"/>
      <c r="G3266" s="145"/>
      <c r="H3266" s="145"/>
      <c r="I3266" s="145"/>
      <c r="J3266" s="145"/>
      <c r="K3266" s="145"/>
      <c r="L3266" s="145"/>
    </row>
    <row r="3267" spans="1:12" ht="38.25" outlineLevel="1" x14ac:dyDescent="0.2">
      <c r="A3267" s="57"/>
      <c r="B3267" s="46" t="s">
        <v>233</v>
      </c>
      <c r="C3267" s="46" t="s">
        <v>234</v>
      </c>
      <c r="D3267" s="58" t="s">
        <v>170</v>
      </c>
      <c r="E3267" s="66">
        <v>5.08</v>
      </c>
      <c r="F3267" s="60"/>
      <c r="G3267" s="91">
        <v>1.016</v>
      </c>
      <c r="H3267" s="68"/>
      <c r="I3267" s="69"/>
      <c r="J3267" s="70">
        <v>3.02</v>
      </c>
      <c r="K3267" s="60"/>
      <c r="L3267" s="70">
        <v>3.07</v>
      </c>
    </row>
    <row r="3268" spans="1:12" outlineLevel="1" x14ac:dyDescent="0.2">
      <c r="A3268" s="57"/>
      <c r="B3268" s="57"/>
      <c r="C3268" s="145" t="s">
        <v>1936</v>
      </c>
      <c r="D3268" s="145"/>
      <c r="E3268" s="145"/>
      <c r="F3268" s="145"/>
      <c r="G3268" s="145"/>
      <c r="H3268" s="145"/>
      <c r="I3268" s="145"/>
      <c r="J3268" s="145"/>
      <c r="K3268" s="145"/>
      <c r="L3268" s="145"/>
    </row>
    <row r="3269" spans="1:12" x14ac:dyDescent="0.2">
      <c r="A3269" s="57"/>
      <c r="B3269" s="57"/>
      <c r="C3269" s="80" t="s">
        <v>180</v>
      </c>
      <c r="D3269" s="81"/>
      <c r="E3269" s="81"/>
      <c r="F3269" s="81"/>
      <c r="G3269" s="81"/>
      <c r="H3269" s="81"/>
      <c r="I3269" s="81"/>
      <c r="J3269" s="81"/>
      <c r="K3269" s="81"/>
      <c r="L3269" s="89">
        <v>1055.51</v>
      </c>
    </row>
    <row r="3270" spans="1:12" outlineLevel="1" x14ac:dyDescent="0.2">
      <c r="A3270" s="57"/>
      <c r="B3270" s="57"/>
      <c r="C3270" s="57" t="s">
        <v>181</v>
      </c>
      <c r="D3270" s="57"/>
      <c r="E3270" s="57"/>
      <c r="F3270" s="57"/>
      <c r="G3270" s="57"/>
      <c r="H3270" s="57"/>
      <c r="I3270" s="57"/>
      <c r="J3270" s="57"/>
      <c r="K3270" s="57"/>
      <c r="L3270" s="70">
        <v>952.76</v>
      </c>
    </row>
    <row r="3271" spans="1:12" ht="76.5" outlineLevel="1" x14ac:dyDescent="0.2">
      <c r="A3271" s="57"/>
      <c r="B3271" s="46" t="s">
        <v>1937</v>
      </c>
      <c r="C3271" s="46" t="s">
        <v>1938</v>
      </c>
      <c r="D3271" s="62" t="s">
        <v>184</v>
      </c>
      <c r="E3271" s="83">
        <v>103</v>
      </c>
      <c r="F3271" s="84"/>
      <c r="G3271" s="83">
        <v>103</v>
      </c>
      <c r="H3271" s="57"/>
      <c r="I3271" s="57"/>
      <c r="J3271" s="57"/>
      <c r="K3271" s="57"/>
      <c r="L3271" s="70">
        <v>981.34</v>
      </c>
    </row>
    <row r="3272" spans="1:12" ht="76.5" outlineLevel="1" x14ac:dyDescent="0.2">
      <c r="A3272" s="57"/>
      <c r="B3272" s="46" t="s">
        <v>1939</v>
      </c>
      <c r="C3272" s="46" t="s">
        <v>1940</v>
      </c>
      <c r="D3272" s="62" t="s">
        <v>184</v>
      </c>
      <c r="E3272" s="83">
        <v>59</v>
      </c>
      <c r="F3272" s="84"/>
      <c r="G3272" s="83">
        <v>59</v>
      </c>
      <c r="H3272" s="57"/>
      <c r="I3272" s="57"/>
      <c r="J3272" s="57"/>
      <c r="K3272" s="57"/>
      <c r="L3272" s="70">
        <v>562.13</v>
      </c>
    </row>
    <row r="3273" spans="1:12" x14ac:dyDescent="0.2">
      <c r="A3273" s="85"/>
      <c r="B3273" s="85"/>
      <c r="C3273" s="86" t="s">
        <v>187</v>
      </c>
      <c r="D3273" s="85"/>
      <c r="E3273" s="85"/>
      <c r="F3273" s="85"/>
      <c r="G3273" s="85"/>
      <c r="H3273" s="85"/>
      <c r="I3273" s="85"/>
      <c r="J3273" s="87">
        <v>12994.9</v>
      </c>
      <c r="K3273" s="85"/>
      <c r="L3273" s="87">
        <v>2598.98</v>
      </c>
    </row>
    <row r="3274" spans="1:12" ht="38.25" x14ac:dyDescent="0.2">
      <c r="A3274" s="57" t="s">
        <v>1941</v>
      </c>
      <c r="B3274" s="46" t="s">
        <v>1890</v>
      </c>
      <c r="C3274" s="46" t="s">
        <v>1891</v>
      </c>
      <c r="D3274" s="58" t="s">
        <v>178</v>
      </c>
      <c r="E3274" s="66">
        <v>0.05</v>
      </c>
      <c r="F3274" s="60"/>
      <c r="G3274" s="66">
        <v>0.05</v>
      </c>
      <c r="H3274" s="57"/>
      <c r="I3274" s="57"/>
      <c r="J3274" s="57"/>
      <c r="K3274" s="57"/>
      <c r="L3274" s="57"/>
    </row>
    <row r="3275" spans="1:12" x14ac:dyDescent="0.2">
      <c r="A3275" s="57"/>
      <c r="B3275" s="61" t="s">
        <v>22</v>
      </c>
      <c r="C3275" s="57" t="s">
        <v>161</v>
      </c>
      <c r="D3275" s="62" t="s">
        <v>162</v>
      </c>
      <c r="E3275" s="57"/>
      <c r="F3275" s="57"/>
      <c r="G3275" s="93">
        <v>8.2940000000000005</v>
      </c>
      <c r="H3275" s="57"/>
      <c r="I3275" s="57"/>
      <c r="J3275" s="57"/>
      <c r="K3275" s="57"/>
      <c r="L3275" s="72">
        <v>3096.65</v>
      </c>
    </row>
    <row r="3276" spans="1:12" outlineLevel="1" x14ac:dyDescent="0.2">
      <c r="A3276" s="57"/>
      <c r="B3276" s="46" t="s">
        <v>525</v>
      </c>
      <c r="C3276" s="65" t="s">
        <v>526</v>
      </c>
      <c r="D3276" s="58" t="s">
        <v>162</v>
      </c>
      <c r="E3276" s="66">
        <v>165.88</v>
      </c>
      <c r="F3276" s="60"/>
      <c r="G3276" s="91">
        <v>8.2940000000000005</v>
      </c>
      <c r="H3276" s="68"/>
      <c r="I3276" s="69"/>
      <c r="J3276" s="70">
        <v>373.36</v>
      </c>
      <c r="K3276" s="60"/>
      <c r="L3276" s="70">
        <v>3096.65</v>
      </c>
    </row>
    <row r="3277" spans="1:12" outlineLevel="1" x14ac:dyDescent="0.2">
      <c r="A3277" s="57"/>
      <c r="B3277" s="57"/>
      <c r="C3277" s="145" t="s">
        <v>1942</v>
      </c>
      <c r="D3277" s="145"/>
      <c r="E3277" s="145"/>
      <c r="F3277" s="145"/>
      <c r="G3277" s="145"/>
      <c r="H3277" s="145"/>
      <c r="I3277" s="145"/>
      <c r="J3277" s="145"/>
      <c r="K3277" s="145"/>
      <c r="L3277" s="145"/>
    </row>
    <row r="3278" spans="1:12" x14ac:dyDescent="0.2">
      <c r="A3278" s="57"/>
      <c r="B3278" s="61" t="s">
        <v>23</v>
      </c>
      <c r="C3278" s="57" t="s">
        <v>166</v>
      </c>
      <c r="D3278" s="57"/>
      <c r="E3278" s="57"/>
      <c r="F3278" s="57"/>
      <c r="G3278" s="57"/>
      <c r="H3278" s="57"/>
      <c r="I3278" s="57"/>
      <c r="J3278" s="57"/>
      <c r="K3278" s="57"/>
      <c r="L3278" s="72">
        <v>17.55</v>
      </c>
    </row>
    <row r="3279" spans="1:12" x14ac:dyDescent="0.2">
      <c r="A3279" s="57"/>
      <c r="B3279" s="61"/>
      <c r="C3279" s="73" t="s">
        <v>167</v>
      </c>
      <c r="D3279" s="74" t="s">
        <v>162</v>
      </c>
      <c r="E3279" s="57"/>
      <c r="F3279" s="57"/>
      <c r="G3279" s="102">
        <v>3.3500000000000002E-2</v>
      </c>
      <c r="H3279" s="57"/>
      <c r="I3279" s="57"/>
      <c r="J3279" s="57"/>
      <c r="K3279" s="57"/>
      <c r="L3279" s="72">
        <v>13.91</v>
      </c>
    </row>
    <row r="3280" spans="1:12" ht="25.5" outlineLevel="1" x14ac:dyDescent="0.2">
      <c r="A3280" s="57"/>
      <c r="B3280" s="46" t="s">
        <v>1524</v>
      </c>
      <c r="C3280" s="46" t="s">
        <v>1525</v>
      </c>
      <c r="D3280" s="58" t="s">
        <v>170</v>
      </c>
      <c r="E3280" s="66">
        <v>0.16</v>
      </c>
      <c r="F3280" s="60"/>
      <c r="G3280" s="91">
        <v>8.0000000000000002E-3</v>
      </c>
      <c r="H3280" s="70">
        <v>6.62</v>
      </c>
      <c r="I3280" s="76">
        <v>1.48</v>
      </c>
      <c r="J3280" s="70">
        <v>9.8000000000000007</v>
      </c>
      <c r="K3280" s="60"/>
      <c r="L3280" s="70">
        <v>0.08</v>
      </c>
    </row>
    <row r="3281" spans="1:12" outlineLevel="1" x14ac:dyDescent="0.2">
      <c r="A3281" s="57"/>
      <c r="B3281" s="57"/>
      <c r="C3281" s="145" t="s">
        <v>1943</v>
      </c>
      <c r="D3281" s="145"/>
      <c r="E3281" s="145"/>
      <c r="F3281" s="145"/>
      <c r="G3281" s="145"/>
      <c r="H3281" s="145"/>
      <c r="I3281" s="145"/>
      <c r="J3281" s="145"/>
      <c r="K3281" s="145"/>
      <c r="L3281" s="145"/>
    </row>
    <row r="3282" spans="1:12" ht="25.5" outlineLevel="1" x14ac:dyDescent="0.2">
      <c r="A3282" s="57"/>
      <c r="B3282" s="46" t="s">
        <v>254</v>
      </c>
      <c r="C3282" s="46" t="s">
        <v>255</v>
      </c>
      <c r="D3282" s="58" t="s">
        <v>170</v>
      </c>
      <c r="E3282" s="78">
        <v>0.2</v>
      </c>
      <c r="F3282" s="60"/>
      <c r="G3282" s="66">
        <v>0.01</v>
      </c>
      <c r="H3282" s="68"/>
      <c r="I3282" s="69"/>
      <c r="J3282" s="70">
        <v>651.66999999999996</v>
      </c>
      <c r="K3282" s="60"/>
      <c r="L3282" s="70">
        <v>6.52</v>
      </c>
    </row>
    <row r="3283" spans="1:12" outlineLevel="1" x14ac:dyDescent="0.2">
      <c r="A3283" s="57"/>
      <c r="B3283" s="57"/>
      <c r="C3283" s="145" t="s">
        <v>1944</v>
      </c>
      <c r="D3283" s="145"/>
      <c r="E3283" s="145"/>
      <c r="F3283" s="145"/>
      <c r="G3283" s="145"/>
      <c r="H3283" s="145"/>
      <c r="I3283" s="145"/>
      <c r="J3283" s="145"/>
      <c r="K3283" s="145"/>
      <c r="L3283" s="145"/>
    </row>
    <row r="3284" spans="1:12" outlineLevel="1" x14ac:dyDescent="0.2">
      <c r="A3284" s="57"/>
      <c r="B3284" s="46" t="s">
        <v>257</v>
      </c>
      <c r="C3284" s="65" t="s">
        <v>258</v>
      </c>
      <c r="D3284" s="58" t="s">
        <v>162</v>
      </c>
      <c r="E3284" s="78">
        <v>0.2</v>
      </c>
      <c r="F3284" s="60"/>
      <c r="G3284" s="66">
        <v>0.01</v>
      </c>
      <c r="H3284" s="68"/>
      <c r="I3284" s="69"/>
      <c r="J3284" s="70">
        <v>415.19</v>
      </c>
      <c r="K3284" s="60"/>
      <c r="L3284" s="70">
        <v>4.1500000000000004</v>
      </c>
    </row>
    <row r="3285" spans="1:12" outlineLevel="1" x14ac:dyDescent="0.2">
      <c r="A3285" s="57"/>
      <c r="B3285" s="57"/>
      <c r="C3285" s="145" t="s">
        <v>1945</v>
      </c>
      <c r="D3285" s="145"/>
      <c r="E3285" s="145"/>
      <c r="F3285" s="145"/>
      <c r="G3285" s="145"/>
      <c r="H3285" s="145"/>
      <c r="I3285" s="145"/>
      <c r="J3285" s="145"/>
      <c r="K3285" s="145"/>
      <c r="L3285" s="145"/>
    </row>
    <row r="3286" spans="1:12" ht="38.25" outlineLevel="1" x14ac:dyDescent="0.2">
      <c r="A3286" s="57"/>
      <c r="B3286" s="46" t="s">
        <v>260</v>
      </c>
      <c r="C3286" s="46" t="s">
        <v>261</v>
      </c>
      <c r="D3286" s="58" t="s">
        <v>170</v>
      </c>
      <c r="E3286" s="66">
        <v>0.74</v>
      </c>
      <c r="F3286" s="60"/>
      <c r="G3286" s="91">
        <v>3.6999999999999998E-2</v>
      </c>
      <c r="H3286" s="68"/>
      <c r="I3286" s="69"/>
      <c r="J3286" s="70">
        <v>42.29</v>
      </c>
      <c r="K3286" s="60"/>
      <c r="L3286" s="70">
        <v>1.56</v>
      </c>
    </row>
    <row r="3287" spans="1:12" outlineLevel="1" x14ac:dyDescent="0.2">
      <c r="A3287" s="57"/>
      <c r="B3287" s="57"/>
      <c r="C3287" s="145" t="s">
        <v>1946</v>
      </c>
      <c r="D3287" s="145"/>
      <c r="E3287" s="145"/>
      <c r="F3287" s="145"/>
      <c r="G3287" s="145"/>
      <c r="H3287" s="145"/>
      <c r="I3287" s="145"/>
      <c r="J3287" s="145"/>
      <c r="K3287" s="145"/>
      <c r="L3287" s="145"/>
    </row>
    <row r="3288" spans="1:12" ht="76.5" outlineLevel="1" x14ac:dyDescent="0.2">
      <c r="A3288" s="57"/>
      <c r="B3288" s="46" t="s">
        <v>621</v>
      </c>
      <c r="C3288" s="46" t="s">
        <v>622</v>
      </c>
      <c r="D3288" s="58" t="s">
        <v>170</v>
      </c>
      <c r="E3288" s="66">
        <v>0.47</v>
      </c>
      <c r="F3288" s="60"/>
      <c r="G3288" s="59">
        <v>2.35E-2</v>
      </c>
      <c r="H3288" s="68"/>
      <c r="I3288" s="69"/>
      <c r="J3288" s="70">
        <v>393.41</v>
      </c>
      <c r="K3288" s="60"/>
      <c r="L3288" s="70">
        <v>9.25</v>
      </c>
    </row>
    <row r="3289" spans="1:12" outlineLevel="1" x14ac:dyDescent="0.2">
      <c r="A3289" s="57"/>
      <c r="B3289" s="57"/>
      <c r="C3289" s="145" t="s">
        <v>1947</v>
      </c>
      <c r="D3289" s="145"/>
      <c r="E3289" s="145"/>
      <c r="F3289" s="145"/>
      <c r="G3289" s="145"/>
      <c r="H3289" s="145"/>
      <c r="I3289" s="145"/>
      <c r="J3289" s="145"/>
      <c r="K3289" s="145"/>
      <c r="L3289" s="145"/>
    </row>
    <row r="3290" spans="1:12" outlineLevel="1" x14ac:dyDescent="0.2">
      <c r="A3290" s="57"/>
      <c r="B3290" s="46" t="s">
        <v>257</v>
      </c>
      <c r="C3290" s="65" t="s">
        <v>258</v>
      </c>
      <c r="D3290" s="58" t="s">
        <v>162</v>
      </c>
      <c r="E3290" s="66">
        <v>0.47</v>
      </c>
      <c r="F3290" s="60"/>
      <c r="G3290" s="59">
        <v>2.35E-2</v>
      </c>
      <c r="H3290" s="68"/>
      <c r="I3290" s="69"/>
      <c r="J3290" s="70">
        <v>415.19</v>
      </c>
      <c r="K3290" s="60"/>
      <c r="L3290" s="70">
        <v>9.76</v>
      </c>
    </row>
    <row r="3291" spans="1:12" outlineLevel="1" x14ac:dyDescent="0.2">
      <c r="A3291" s="57"/>
      <c r="B3291" s="57"/>
      <c r="C3291" s="145" t="s">
        <v>1948</v>
      </c>
      <c r="D3291" s="145"/>
      <c r="E3291" s="145"/>
      <c r="F3291" s="145"/>
      <c r="G3291" s="145"/>
      <c r="H3291" s="145"/>
      <c r="I3291" s="145"/>
      <c r="J3291" s="145"/>
      <c r="K3291" s="145"/>
      <c r="L3291" s="145"/>
    </row>
    <row r="3292" spans="1:12" ht="38.25" outlineLevel="1" x14ac:dyDescent="0.2">
      <c r="A3292" s="57"/>
      <c r="B3292" s="46" t="s">
        <v>233</v>
      </c>
      <c r="C3292" s="46" t="s">
        <v>234</v>
      </c>
      <c r="D3292" s="58" t="s">
        <v>170</v>
      </c>
      <c r="E3292" s="66">
        <v>0.92</v>
      </c>
      <c r="F3292" s="60"/>
      <c r="G3292" s="91">
        <v>4.5999999999999999E-2</v>
      </c>
      <c r="H3292" s="68"/>
      <c r="I3292" s="69"/>
      <c r="J3292" s="70">
        <v>3.02</v>
      </c>
      <c r="K3292" s="60"/>
      <c r="L3292" s="70">
        <v>0.14000000000000001</v>
      </c>
    </row>
    <row r="3293" spans="1:12" outlineLevel="1" x14ac:dyDescent="0.2">
      <c r="A3293" s="57"/>
      <c r="B3293" s="57"/>
      <c r="C3293" s="145" t="s">
        <v>1949</v>
      </c>
      <c r="D3293" s="145"/>
      <c r="E3293" s="145"/>
      <c r="F3293" s="145"/>
      <c r="G3293" s="145"/>
      <c r="H3293" s="145"/>
      <c r="I3293" s="145"/>
      <c r="J3293" s="145"/>
      <c r="K3293" s="145"/>
      <c r="L3293" s="145"/>
    </row>
    <row r="3294" spans="1:12" x14ac:dyDescent="0.2">
      <c r="A3294" s="57"/>
      <c r="B3294" s="61" t="s">
        <v>25</v>
      </c>
      <c r="C3294" s="57" t="s">
        <v>175</v>
      </c>
      <c r="D3294" s="57"/>
      <c r="E3294" s="57"/>
      <c r="F3294" s="57"/>
      <c r="G3294" s="57"/>
      <c r="H3294" s="57"/>
      <c r="I3294" s="57"/>
      <c r="J3294" s="57"/>
      <c r="K3294" s="57"/>
      <c r="L3294" s="72">
        <v>206.96</v>
      </c>
    </row>
    <row r="3295" spans="1:12" ht="51" outlineLevel="1" x14ac:dyDescent="0.2">
      <c r="A3295" s="57"/>
      <c r="B3295" s="46" t="s">
        <v>1879</v>
      </c>
      <c r="C3295" s="46" t="s">
        <v>1880</v>
      </c>
      <c r="D3295" s="58" t="s">
        <v>178</v>
      </c>
      <c r="E3295" s="91">
        <v>8.9999999999999993E-3</v>
      </c>
      <c r="F3295" s="60"/>
      <c r="G3295" s="79">
        <v>4.4999999999999999E-4</v>
      </c>
      <c r="H3295" s="71">
        <v>148198.01999999999</v>
      </c>
      <c r="I3295" s="95">
        <v>0.9</v>
      </c>
      <c r="J3295" s="71">
        <v>133378.22</v>
      </c>
      <c r="K3295" s="60"/>
      <c r="L3295" s="70">
        <v>60.02</v>
      </c>
    </row>
    <row r="3296" spans="1:12" outlineLevel="1" x14ac:dyDescent="0.2">
      <c r="A3296" s="57"/>
      <c r="B3296" s="57"/>
      <c r="C3296" s="145" t="s">
        <v>1950</v>
      </c>
      <c r="D3296" s="145"/>
      <c r="E3296" s="145"/>
      <c r="F3296" s="145"/>
      <c r="G3296" s="145"/>
      <c r="H3296" s="145"/>
      <c r="I3296" s="145"/>
      <c r="J3296" s="145"/>
      <c r="K3296" s="145"/>
      <c r="L3296" s="145"/>
    </row>
    <row r="3297" spans="1:12" ht="25.5" outlineLevel="1" x14ac:dyDescent="0.2">
      <c r="A3297" s="57"/>
      <c r="B3297" s="46" t="s">
        <v>1795</v>
      </c>
      <c r="C3297" s="46" t="s">
        <v>1796</v>
      </c>
      <c r="D3297" s="58" t="s">
        <v>299</v>
      </c>
      <c r="E3297" s="66">
        <v>0.54</v>
      </c>
      <c r="F3297" s="60"/>
      <c r="G3297" s="91">
        <v>2.7E-2</v>
      </c>
      <c r="H3297" s="70">
        <v>3859.62</v>
      </c>
      <c r="I3297" s="76">
        <v>1.41</v>
      </c>
      <c r="J3297" s="70">
        <v>5442.06</v>
      </c>
      <c r="K3297" s="60"/>
      <c r="L3297" s="70">
        <v>146.94</v>
      </c>
    </row>
    <row r="3298" spans="1:12" outlineLevel="1" x14ac:dyDescent="0.2">
      <c r="A3298" s="57"/>
      <c r="B3298" s="57"/>
      <c r="C3298" s="145" t="s">
        <v>1951</v>
      </c>
      <c r="D3298" s="145"/>
      <c r="E3298" s="145"/>
      <c r="F3298" s="145"/>
      <c r="G3298" s="145"/>
      <c r="H3298" s="145"/>
      <c r="I3298" s="145"/>
      <c r="J3298" s="145"/>
      <c r="K3298" s="145"/>
      <c r="L3298" s="145"/>
    </row>
    <row r="3299" spans="1:12" outlineLevel="1" x14ac:dyDescent="0.2">
      <c r="A3299" s="57"/>
      <c r="B3299" s="46" t="s">
        <v>1798</v>
      </c>
      <c r="C3299" s="46" t="s">
        <v>1799</v>
      </c>
      <c r="D3299" s="58" t="s">
        <v>1105</v>
      </c>
      <c r="E3299" s="66">
        <v>0.56999999999999995</v>
      </c>
      <c r="F3299" s="60"/>
      <c r="G3299" s="59">
        <v>2.8500000000000001E-2</v>
      </c>
      <c r="H3299" s="68"/>
      <c r="I3299" s="69"/>
      <c r="J3299" s="68"/>
      <c r="K3299" s="60"/>
      <c r="L3299" s="68"/>
    </row>
    <row r="3300" spans="1:12" outlineLevel="1" x14ac:dyDescent="0.2">
      <c r="A3300" s="57"/>
      <c r="B3300" s="46" t="s">
        <v>1903</v>
      </c>
      <c r="C3300" s="46" t="s">
        <v>362</v>
      </c>
      <c r="D3300" s="58" t="s">
        <v>178</v>
      </c>
      <c r="E3300" s="66">
        <v>1.04</v>
      </c>
      <c r="F3300" s="60"/>
      <c r="G3300" s="91">
        <v>5.1999999999999998E-2</v>
      </c>
      <c r="H3300" s="68"/>
      <c r="I3300" s="69"/>
      <c r="J3300" s="68"/>
      <c r="K3300" s="60"/>
      <c r="L3300" s="68"/>
    </row>
    <row r="3301" spans="1:12" x14ac:dyDescent="0.2">
      <c r="A3301" s="57"/>
      <c r="B3301" s="57"/>
      <c r="C3301" s="80" t="s">
        <v>180</v>
      </c>
      <c r="D3301" s="81"/>
      <c r="E3301" s="81"/>
      <c r="F3301" s="81"/>
      <c r="G3301" s="81"/>
      <c r="H3301" s="81"/>
      <c r="I3301" s="81"/>
      <c r="J3301" s="81"/>
      <c r="K3301" s="81"/>
      <c r="L3301" s="89">
        <v>3335.07</v>
      </c>
    </row>
    <row r="3302" spans="1:12" ht="38.25" x14ac:dyDescent="0.2">
      <c r="A3302" s="57" t="s">
        <v>1952</v>
      </c>
      <c r="B3302" s="46" t="s">
        <v>1801</v>
      </c>
      <c r="C3302" s="46" t="s">
        <v>1802</v>
      </c>
      <c r="D3302" s="58" t="s">
        <v>1105</v>
      </c>
      <c r="E3302" s="66">
        <v>0.56999999999999995</v>
      </c>
      <c r="F3302" s="60"/>
      <c r="G3302" s="59">
        <v>2.8500000000000001E-2</v>
      </c>
      <c r="H3302" s="70">
        <v>14803.89</v>
      </c>
      <c r="I3302" s="76">
        <v>1.08</v>
      </c>
      <c r="J3302" s="70">
        <v>15988.2</v>
      </c>
      <c r="K3302" s="60"/>
      <c r="L3302" s="70">
        <v>455.66</v>
      </c>
    </row>
    <row r="3303" spans="1:12" x14ac:dyDescent="0.2">
      <c r="A3303" s="57"/>
      <c r="B3303" s="57"/>
      <c r="C3303" s="145" t="s">
        <v>1953</v>
      </c>
      <c r="D3303" s="145"/>
      <c r="E3303" s="145"/>
      <c r="F3303" s="145"/>
      <c r="G3303" s="145"/>
      <c r="H3303" s="145"/>
      <c r="I3303" s="145"/>
      <c r="J3303" s="145"/>
      <c r="K3303" s="145"/>
      <c r="L3303" s="145"/>
    </row>
    <row r="3304" spans="1:12" ht="38.25" x14ac:dyDescent="0.2">
      <c r="A3304" s="57" t="s">
        <v>1954</v>
      </c>
      <c r="B3304" s="46" t="s">
        <v>1907</v>
      </c>
      <c r="C3304" s="46" t="s">
        <v>1908</v>
      </c>
      <c r="D3304" s="58" t="s">
        <v>178</v>
      </c>
      <c r="E3304" s="66">
        <v>1.04</v>
      </c>
      <c r="F3304" s="60"/>
      <c r="G3304" s="91">
        <v>5.1999999999999998E-2</v>
      </c>
      <c r="H3304" s="71">
        <v>105278.81</v>
      </c>
      <c r="I3304" s="76">
        <v>1.41</v>
      </c>
      <c r="J3304" s="71">
        <v>148443.12</v>
      </c>
      <c r="K3304" s="60"/>
      <c r="L3304" s="70">
        <v>7719.04</v>
      </c>
    </row>
    <row r="3305" spans="1:12" x14ac:dyDescent="0.2">
      <c r="A3305" s="57"/>
      <c r="B3305" s="57"/>
      <c r="C3305" s="145" t="s">
        <v>1955</v>
      </c>
      <c r="D3305" s="145"/>
      <c r="E3305" s="145"/>
      <c r="F3305" s="145"/>
      <c r="G3305" s="145"/>
      <c r="H3305" s="145"/>
      <c r="I3305" s="145"/>
      <c r="J3305" s="145"/>
      <c r="K3305" s="145"/>
      <c r="L3305" s="145"/>
    </row>
    <row r="3306" spans="1:12" outlineLevel="1" x14ac:dyDescent="0.2">
      <c r="A3306" s="57"/>
      <c r="B3306" s="57"/>
      <c r="C3306" s="57" t="s">
        <v>181</v>
      </c>
      <c r="D3306" s="57"/>
      <c r="E3306" s="57"/>
      <c r="F3306" s="57"/>
      <c r="G3306" s="57"/>
      <c r="H3306" s="57"/>
      <c r="I3306" s="57"/>
      <c r="J3306" s="57"/>
      <c r="K3306" s="57"/>
      <c r="L3306" s="70">
        <v>3110.56</v>
      </c>
    </row>
    <row r="3307" spans="1:12" outlineLevel="1" x14ac:dyDescent="0.2">
      <c r="A3307" s="57"/>
      <c r="B3307" s="46" t="s">
        <v>586</v>
      </c>
      <c r="C3307" s="46" t="s">
        <v>587</v>
      </c>
      <c r="D3307" s="62" t="s">
        <v>184</v>
      </c>
      <c r="E3307" s="83">
        <v>92</v>
      </c>
      <c r="F3307" s="84"/>
      <c r="G3307" s="83">
        <v>92</v>
      </c>
      <c r="H3307" s="57"/>
      <c r="I3307" s="57"/>
      <c r="J3307" s="57"/>
      <c r="K3307" s="57"/>
      <c r="L3307" s="70">
        <v>2861.72</v>
      </c>
    </row>
    <row r="3308" spans="1:12" outlineLevel="1" x14ac:dyDescent="0.2">
      <c r="A3308" s="57"/>
      <c r="B3308" s="46" t="s">
        <v>588</v>
      </c>
      <c r="C3308" s="46" t="s">
        <v>589</v>
      </c>
      <c r="D3308" s="62" t="s">
        <v>184</v>
      </c>
      <c r="E3308" s="83">
        <v>52</v>
      </c>
      <c r="F3308" s="84"/>
      <c r="G3308" s="83">
        <v>52</v>
      </c>
      <c r="H3308" s="57"/>
      <c r="I3308" s="57"/>
      <c r="J3308" s="57"/>
      <c r="K3308" s="57"/>
      <c r="L3308" s="70">
        <v>1617.49</v>
      </c>
    </row>
    <row r="3309" spans="1:12" x14ac:dyDescent="0.2">
      <c r="A3309" s="85"/>
      <c r="B3309" s="85"/>
      <c r="C3309" s="86" t="s">
        <v>187</v>
      </c>
      <c r="D3309" s="85"/>
      <c r="E3309" s="85"/>
      <c r="F3309" s="85"/>
      <c r="G3309" s="85"/>
      <c r="H3309" s="85"/>
      <c r="I3309" s="85"/>
      <c r="J3309" s="88">
        <v>319779.59999999998</v>
      </c>
      <c r="K3309" s="85"/>
      <c r="L3309" s="87">
        <v>15988.98</v>
      </c>
    </row>
    <row r="3310" spans="1:12" ht="25.5" x14ac:dyDescent="0.2">
      <c r="A3310" s="57" t="s">
        <v>1956</v>
      </c>
      <c r="B3310" s="46" t="s">
        <v>1957</v>
      </c>
      <c r="C3310" s="46" t="s">
        <v>1958</v>
      </c>
      <c r="D3310" s="58" t="s">
        <v>160</v>
      </c>
      <c r="E3310" s="91">
        <v>1.2999999999999999E-2</v>
      </c>
      <c r="F3310" s="60"/>
      <c r="G3310" s="91">
        <v>1.2999999999999999E-2</v>
      </c>
      <c r="H3310" s="57"/>
      <c r="I3310" s="57"/>
      <c r="J3310" s="57"/>
      <c r="K3310" s="57"/>
      <c r="L3310" s="57"/>
    </row>
    <row r="3311" spans="1:12" x14ac:dyDescent="0.2">
      <c r="A3311" s="57"/>
      <c r="B3311" s="61" t="s">
        <v>22</v>
      </c>
      <c r="C3311" s="57" t="s">
        <v>161</v>
      </c>
      <c r="D3311" s="62" t="s">
        <v>162</v>
      </c>
      <c r="E3311" s="57"/>
      <c r="F3311" s="57"/>
      <c r="G3311" s="90">
        <v>0.34060000000000001</v>
      </c>
      <c r="H3311" s="57"/>
      <c r="I3311" s="57"/>
      <c r="J3311" s="57"/>
      <c r="K3311" s="57"/>
      <c r="L3311" s="72">
        <v>115.03</v>
      </c>
    </row>
    <row r="3312" spans="1:12" outlineLevel="1" x14ac:dyDescent="0.2">
      <c r="A3312" s="57"/>
      <c r="B3312" s="46" t="s">
        <v>190</v>
      </c>
      <c r="C3312" s="65" t="s">
        <v>191</v>
      </c>
      <c r="D3312" s="58" t="s">
        <v>162</v>
      </c>
      <c r="E3312" s="78">
        <v>26.2</v>
      </c>
      <c r="F3312" s="60"/>
      <c r="G3312" s="59">
        <v>0.34060000000000001</v>
      </c>
      <c r="H3312" s="68"/>
      <c r="I3312" s="69"/>
      <c r="J3312" s="70">
        <v>337.73</v>
      </c>
      <c r="K3312" s="60"/>
      <c r="L3312" s="70">
        <v>115.03</v>
      </c>
    </row>
    <row r="3313" spans="1:12" outlineLevel="1" x14ac:dyDescent="0.2">
      <c r="A3313" s="57"/>
      <c r="B3313" s="57"/>
      <c r="C3313" s="145" t="s">
        <v>1959</v>
      </c>
      <c r="D3313" s="145"/>
      <c r="E3313" s="145"/>
      <c r="F3313" s="145"/>
      <c r="G3313" s="145"/>
      <c r="H3313" s="145"/>
      <c r="I3313" s="145"/>
      <c r="J3313" s="145"/>
      <c r="K3313" s="145"/>
      <c r="L3313" s="145"/>
    </row>
    <row r="3314" spans="1:12" x14ac:dyDescent="0.2">
      <c r="A3314" s="57"/>
      <c r="B3314" s="61" t="s">
        <v>23</v>
      </c>
      <c r="C3314" s="57" t="s">
        <v>166</v>
      </c>
      <c r="D3314" s="57"/>
      <c r="E3314" s="57"/>
      <c r="F3314" s="57"/>
      <c r="G3314" s="57"/>
      <c r="H3314" s="57"/>
      <c r="I3314" s="57"/>
      <c r="J3314" s="57"/>
      <c r="K3314" s="57"/>
      <c r="L3314" s="72">
        <v>0.69</v>
      </c>
    </row>
    <row r="3315" spans="1:12" x14ac:dyDescent="0.2">
      <c r="A3315" s="57"/>
      <c r="B3315" s="61"/>
      <c r="C3315" s="73" t="s">
        <v>167</v>
      </c>
      <c r="D3315" s="74" t="s">
        <v>162</v>
      </c>
      <c r="E3315" s="57"/>
      <c r="F3315" s="57"/>
      <c r="G3315" s="92">
        <v>1.0399999999999999E-3</v>
      </c>
      <c r="H3315" s="57"/>
      <c r="I3315" s="57"/>
      <c r="J3315" s="57"/>
      <c r="K3315" s="57"/>
      <c r="L3315" s="72">
        <v>0.43</v>
      </c>
    </row>
    <row r="3316" spans="1:12" ht="25.5" outlineLevel="1" x14ac:dyDescent="0.2">
      <c r="A3316" s="57"/>
      <c r="B3316" s="46" t="s">
        <v>1524</v>
      </c>
      <c r="C3316" s="46" t="s">
        <v>1525</v>
      </c>
      <c r="D3316" s="58" t="s">
        <v>170</v>
      </c>
      <c r="E3316" s="66">
        <v>0.05</v>
      </c>
      <c r="F3316" s="60"/>
      <c r="G3316" s="79">
        <v>6.4999999999999997E-4</v>
      </c>
      <c r="H3316" s="70">
        <v>6.62</v>
      </c>
      <c r="I3316" s="76">
        <v>1.48</v>
      </c>
      <c r="J3316" s="70">
        <v>9.8000000000000007</v>
      </c>
      <c r="K3316" s="60"/>
      <c r="L3316" s="70">
        <v>0.01</v>
      </c>
    </row>
    <row r="3317" spans="1:12" outlineLevel="1" x14ac:dyDescent="0.2">
      <c r="A3317" s="57"/>
      <c r="B3317" s="57"/>
      <c r="C3317" s="145" t="s">
        <v>1960</v>
      </c>
      <c r="D3317" s="145"/>
      <c r="E3317" s="145"/>
      <c r="F3317" s="145"/>
      <c r="G3317" s="145"/>
      <c r="H3317" s="145"/>
      <c r="I3317" s="145"/>
      <c r="J3317" s="145"/>
      <c r="K3317" s="145"/>
      <c r="L3317" s="145"/>
    </row>
    <row r="3318" spans="1:12" ht="25.5" outlineLevel="1" x14ac:dyDescent="0.2">
      <c r="A3318" s="57"/>
      <c r="B3318" s="46" t="s">
        <v>254</v>
      </c>
      <c r="C3318" s="46" t="s">
        <v>255</v>
      </c>
      <c r="D3318" s="58" t="s">
        <v>170</v>
      </c>
      <c r="E3318" s="66">
        <v>0.08</v>
      </c>
      <c r="F3318" s="60"/>
      <c r="G3318" s="79">
        <v>1.0399999999999999E-3</v>
      </c>
      <c r="H3318" s="68"/>
      <c r="I3318" s="69"/>
      <c r="J3318" s="70">
        <v>651.66999999999996</v>
      </c>
      <c r="K3318" s="60"/>
      <c r="L3318" s="70">
        <v>0.68</v>
      </c>
    </row>
    <row r="3319" spans="1:12" outlineLevel="1" x14ac:dyDescent="0.2">
      <c r="A3319" s="57"/>
      <c r="B3319" s="57"/>
      <c r="C3319" s="145" t="s">
        <v>1961</v>
      </c>
      <c r="D3319" s="145"/>
      <c r="E3319" s="145"/>
      <c r="F3319" s="145"/>
      <c r="G3319" s="145"/>
      <c r="H3319" s="145"/>
      <c r="I3319" s="145"/>
      <c r="J3319" s="145"/>
      <c r="K3319" s="145"/>
      <c r="L3319" s="145"/>
    </row>
    <row r="3320" spans="1:12" outlineLevel="1" x14ac:dyDescent="0.2">
      <c r="A3320" s="57"/>
      <c r="B3320" s="46" t="s">
        <v>257</v>
      </c>
      <c r="C3320" s="65" t="s">
        <v>258</v>
      </c>
      <c r="D3320" s="58" t="s">
        <v>162</v>
      </c>
      <c r="E3320" s="66">
        <v>0.08</v>
      </c>
      <c r="F3320" s="60"/>
      <c r="G3320" s="79">
        <v>1.0399999999999999E-3</v>
      </c>
      <c r="H3320" s="68"/>
      <c r="I3320" s="69"/>
      <c r="J3320" s="70">
        <v>415.19</v>
      </c>
      <c r="K3320" s="60"/>
      <c r="L3320" s="70">
        <v>0.43</v>
      </c>
    </row>
    <row r="3321" spans="1:12" outlineLevel="1" x14ac:dyDescent="0.2">
      <c r="A3321" s="57"/>
      <c r="B3321" s="57"/>
      <c r="C3321" s="145" t="s">
        <v>1962</v>
      </c>
      <c r="D3321" s="145"/>
      <c r="E3321" s="145"/>
      <c r="F3321" s="145"/>
      <c r="G3321" s="145"/>
      <c r="H3321" s="145"/>
      <c r="I3321" s="145"/>
      <c r="J3321" s="145"/>
      <c r="K3321" s="145"/>
      <c r="L3321" s="145"/>
    </row>
    <row r="3322" spans="1:12" x14ac:dyDescent="0.2">
      <c r="A3322" s="57"/>
      <c r="B3322" s="61" t="s">
        <v>25</v>
      </c>
      <c r="C3322" s="57" t="s">
        <v>175</v>
      </c>
      <c r="D3322" s="57"/>
      <c r="E3322" s="57"/>
      <c r="F3322" s="57"/>
      <c r="G3322" s="57"/>
      <c r="H3322" s="57"/>
      <c r="I3322" s="57"/>
      <c r="J3322" s="57"/>
      <c r="K3322" s="57"/>
      <c r="L3322" s="77"/>
    </row>
    <row r="3323" spans="1:12" ht="25.5" outlineLevel="1" x14ac:dyDescent="0.2">
      <c r="A3323" s="57"/>
      <c r="B3323" s="46" t="s">
        <v>1963</v>
      </c>
      <c r="C3323" s="46" t="s">
        <v>1964</v>
      </c>
      <c r="D3323" s="58" t="s">
        <v>243</v>
      </c>
      <c r="E3323" s="83">
        <v>108</v>
      </c>
      <c r="F3323" s="60"/>
      <c r="G3323" s="91">
        <v>1.4039999999999999</v>
      </c>
      <c r="H3323" s="68"/>
      <c r="I3323" s="69"/>
      <c r="J3323" s="68"/>
      <c r="K3323" s="60"/>
      <c r="L3323" s="68"/>
    </row>
    <row r="3324" spans="1:12" x14ac:dyDescent="0.2">
      <c r="A3324" s="57"/>
      <c r="B3324" s="57"/>
      <c r="C3324" s="80" t="s">
        <v>180</v>
      </c>
      <c r="D3324" s="81"/>
      <c r="E3324" s="81"/>
      <c r="F3324" s="81"/>
      <c r="G3324" s="81"/>
      <c r="H3324" s="81"/>
      <c r="I3324" s="81"/>
      <c r="J3324" s="81"/>
      <c r="K3324" s="81"/>
      <c r="L3324" s="89">
        <v>116.15</v>
      </c>
    </row>
    <row r="3325" spans="1:12" ht="51" x14ac:dyDescent="0.2">
      <c r="A3325" s="57" t="s">
        <v>1965</v>
      </c>
      <c r="B3325" s="46" t="s">
        <v>1966</v>
      </c>
      <c r="C3325" s="46" t="s">
        <v>1967</v>
      </c>
      <c r="D3325" s="58" t="s">
        <v>243</v>
      </c>
      <c r="E3325" s="83">
        <v>108</v>
      </c>
      <c r="F3325" s="60"/>
      <c r="G3325" s="91">
        <v>1.4039999999999999</v>
      </c>
      <c r="H3325" s="70">
        <v>134.05000000000001</v>
      </c>
      <c r="I3325" s="76">
        <v>1.01</v>
      </c>
      <c r="J3325" s="70">
        <v>135.38999999999999</v>
      </c>
      <c r="K3325" s="60"/>
      <c r="L3325" s="70">
        <v>190.09</v>
      </c>
    </row>
    <row r="3326" spans="1:12" x14ac:dyDescent="0.2">
      <c r="A3326" s="57"/>
      <c r="B3326" s="57"/>
      <c r="C3326" s="145" t="s">
        <v>1968</v>
      </c>
      <c r="D3326" s="145"/>
      <c r="E3326" s="145"/>
      <c r="F3326" s="145"/>
      <c r="G3326" s="145"/>
      <c r="H3326" s="145"/>
      <c r="I3326" s="145"/>
      <c r="J3326" s="145"/>
      <c r="K3326" s="145"/>
      <c r="L3326" s="145"/>
    </row>
    <row r="3327" spans="1:12" outlineLevel="1" x14ac:dyDescent="0.2">
      <c r="A3327" s="57"/>
      <c r="B3327" s="57"/>
      <c r="C3327" s="57" t="s">
        <v>181</v>
      </c>
      <c r="D3327" s="57"/>
      <c r="E3327" s="57"/>
      <c r="F3327" s="57"/>
      <c r="G3327" s="57"/>
      <c r="H3327" s="57"/>
      <c r="I3327" s="57"/>
      <c r="J3327" s="57"/>
      <c r="K3327" s="57"/>
      <c r="L3327" s="70">
        <v>115.46</v>
      </c>
    </row>
    <row r="3328" spans="1:12" outlineLevel="1" x14ac:dyDescent="0.2">
      <c r="A3328" s="57"/>
      <c r="B3328" s="46" t="s">
        <v>1140</v>
      </c>
      <c r="C3328" s="46" t="s">
        <v>1141</v>
      </c>
      <c r="D3328" s="62" t="s">
        <v>184</v>
      </c>
      <c r="E3328" s="83">
        <v>89</v>
      </c>
      <c r="F3328" s="84"/>
      <c r="G3328" s="83">
        <v>89</v>
      </c>
      <c r="H3328" s="57"/>
      <c r="I3328" s="57"/>
      <c r="J3328" s="57"/>
      <c r="K3328" s="57"/>
      <c r="L3328" s="70">
        <v>102.76</v>
      </c>
    </row>
    <row r="3329" spans="1:12" outlineLevel="1" x14ac:dyDescent="0.2">
      <c r="A3329" s="57"/>
      <c r="B3329" s="46" t="s">
        <v>1142</v>
      </c>
      <c r="C3329" s="46" t="s">
        <v>1143</v>
      </c>
      <c r="D3329" s="62" t="s">
        <v>184</v>
      </c>
      <c r="E3329" s="83">
        <v>44</v>
      </c>
      <c r="F3329" s="84"/>
      <c r="G3329" s="83">
        <v>44</v>
      </c>
      <c r="H3329" s="57"/>
      <c r="I3329" s="57"/>
      <c r="J3329" s="57"/>
      <c r="K3329" s="57"/>
      <c r="L3329" s="70">
        <v>50.8</v>
      </c>
    </row>
    <row r="3330" spans="1:12" x14ac:dyDescent="0.2">
      <c r="A3330" s="85"/>
      <c r="B3330" s="85"/>
      <c r="C3330" s="86" t="s">
        <v>187</v>
      </c>
      <c r="D3330" s="85"/>
      <c r="E3330" s="85"/>
      <c r="F3330" s="85"/>
      <c r="G3330" s="85"/>
      <c r="H3330" s="85"/>
      <c r="I3330" s="85"/>
      <c r="J3330" s="87">
        <v>35369.230000000003</v>
      </c>
      <c r="K3330" s="85"/>
      <c r="L3330" s="87">
        <v>459.8</v>
      </c>
    </row>
    <row r="3331" spans="1:12" ht="51" x14ac:dyDescent="0.2">
      <c r="A3331" s="57" t="s">
        <v>1969</v>
      </c>
      <c r="B3331" s="46" t="s">
        <v>1970</v>
      </c>
      <c r="C3331" s="46" t="s">
        <v>1971</v>
      </c>
      <c r="D3331" s="58" t="s">
        <v>160</v>
      </c>
      <c r="E3331" s="91">
        <v>1.2999999999999999E-2</v>
      </c>
      <c r="F3331" s="60"/>
      <c r="G3331" s="91">
        <v>1.2999999999999999E-2</v>
      </c>
      <c r="H3331" s="57"/>
      <c r="I3331" s="57"/>
      <c r="J3331" s="57"/>
      <c r="K3331" s="57"/>
      <c r="L3331" s="57"/>
    </row>
    <row r="3332" spans="1:12" x14ac:dyDescent="0.2">
      <c r="A3332" s="57"/>
      <c r="B3332" s="61" t="s">
        <v>22</v>
      </c>
      <c r="C3332" s="57" t="s">
        <v>161</v>
      </c>
      <c r="D3332" s="62" t="s">
        <v>162</v>
      </c>
      <c r="E3332" s="57"/>
      <c r="F3332" s="57"/>
      <c r="G3332" s="90">
        <v>0.87360000000000004</v>
      </c>
      <c r="H3332" s="57"/>
      <c r="I3332" s="57"/>
      <c r="J3332" s="57"/>
      <c r="K3332" s="57"/>
      <c r="L3332" s="72">
        <v>354.59</v>
      </c>
    </row>
    <row r="3333" spans="1:12" outlineLevel="1" x14ac:dyDescent="0.2">
      <c r="A3333" s="57"/>
      <c r="B3333" s="46" t="s">
        <v>1198</v>
      </c>
      <c r="C3333" s="65" t="s">
        <v>1199</v>
      </c>
      <c r="D3333" s="58" t="s">
        <v>162</v>
      </c>
      <c r="E3333" s="78">
        <v>67.2</v>
      </c>
      <c r="F3333" s="60"/>
      <c r="G3333" s="59">
        <v>0.87360000000000004</v>
      </c>
      <c r="H3333" s="68"/>
      <c r="I3333" s="69"/>
      <c r="J3333" s="70">
        <v>405.89</v>
      </c>
      <c r="K3333" s="60"/>
      <c r="L3333" s="70">
        <v>354.59</v>
      </c>
    </row>
    <row r="3334" spans="1:12" outlineLevel="1" x14ac:dyDescent="0.2">
      <c r="A3334" s="57"/>
      <c r="B3334" s="57"/>
      <c r="C3334" s="145" t="s">
        <v>1972</v>
      </c>
      <c r="D3334" s="145"/>
      <c r="E3334" s="145"/>
      <c r="F3334" s="145"/>
      <c r="G3334" s="145"/>
      <c r="H3334" s="145"/>
      <c r="I3334" s="145"/>
      <c r="J3334" s="145"/>
      <c r="K3334" s="145"/>
      <c r="L3334" s="145"/>
    </row>
    <row r="3335" spans="1:12" x14ac:dyDescent="0.2">
      <c r="A3335" s="57"/>
      <c r="B3335" s="61" t="s">
        <v>23</v>
      </c>
      <c r="C3335" s="57" t="s">
        <v>166</v>
      </c>
      <c r="D3335" s="57"/>
      <c r="E3335" s="57"/>
      <c r="F3335" s="57"/>
      <c r="G3335" s="57"/>
      <c r="H3335" s="57"/>
      <c r="I3335" s="57"/>
      <c r="J3335" s="57"/>
      <c r="K3335" s="57"/>
      <c r="L3335" s="72">
        <v>1.1000000000000001</v>
      </c>
    </row>
    <row r="3336" spans="1:12" x14ac:dyDescent="0.2">
      <c r="A3336" s="57"/>
      <c r="B3336" s="61"/>
      <c r="C3336" s="73" t="s">
        <v>167</v>
      </c>
      <c r="D3336" s="74" t="s">
        <v>162</v>
      </c>
      <c r="E3336" s="57"/>
      <c r="F3336" s="57"/>
      <c r="G3336" s="92">
        <v>5.6680000000000001E-2</v>
      </c>
      <c r="H3336" s="57"/>
      <c r="I3336" s="57"/>
      <c r="J3336" s="57"/>
      <c r="K3336" s="57"/>
      <c r="L3336" s="72">
        <v>20.9</v>
      </c>
    </row>
    <row r="3337" spans="1:12" ht="38.25" outlineLevel="1" x14ac:dyDescent="0.2">
      <c r="A3337" s="57"/>
      <c r="B3337" s="46" t="s">
        <v>168</v>
      </c>
      <c r="C3337" s="46" t="s">
        <v>169</v>
      </c>
      <c r="D3337" s="58" t="s">
        <v>170</v>
      </c>
      <c r="E3337" s="66">
        <v>0.26</v>
      </c>
      <c r="F3337" s="60"/>
      <c r="G3337" s="79">
        <v>3.3800000000000002E-3</v>
      </c>
      <c r="H3337" s="70">
        <v>37.32</v>
      </c>
      <c r="I3337" s="76">
        <v>1.53</v>
      </c>
      <c r="J3337" s="70">
        <v>57.1</v>
      </c>
      <c r="K3337" s="60"/>
      <c r="L3337" s="70">
        <v>0.19</v>
      </c>
    </row>
    <row r="3338" spans="1:12" outlineLevel="1" x14ac:dyDescent="0.2">
      <c r="A3338" s="57"/>
      <c r="B3338" s="57"/>
      <c r="C3338" s="145" t="s">
        <v>1973</v>
      </c>
      <c r="D3338" s="145"/>
      <c r="E3338" s="145"/>
      <c r="F3338" s="145"/>
      <c r="G3338" s="145"/>
      <c r="H3338" s="145"/>
      <c r="I3338" s="145"/>
      <c r="J3338" s="145"/>
      <c r="K3338" s="145"/>
      <c r="L3338" s="145"/>
    </row>
    <row r="3339" spans="1:12" outlineLevel="1" x14ac:dyDescent="0.2">
      <c r="A3339" s="57"/>
      <c r="B3339" s="46" t="s">
        <v>172</v>
      </c>
      <c r="C3339" s="65" t="s">
        <v>173</v>
      </c>
      <c r="D3339" s="58" t="s">
        <v>162</v>
      </c>
      <c r="E3339" s="66">
        <v>0.26</v>
      </c>
      <c r="F3339" s="60"/>
      <c r="G3339" s="79">
        <v>3.3800000000000002E-3</v>
      </c>
      <c r="H3339" s="68"/>
      <c r="I3339" s="69"/>
      <c r="J3339" s="70">
        <v>368.71</v>
      </c>
      <c r="K3339" s="60"/>
      <c r="L3339" s="70">
        <v>1.25</v>
      </c>
    </row>
    <row r="3340" spans="1:12" outlineLevel="1" x14ac:dyDescent="0.2">
      <c r="A3340" s="57"/>
      <c r="B3340" s="57"/>
      <c r="C3340" s="145" t="s">
        <v>1974</v>
      </c>
      <c r="D3340" s="145"/>
      <c r="E3340" s="145"/>
      <c r="F3340" s="145"/>
      <c r="G3340" s="145"/>
      <c r="H3340" s="145"/>
      <c r="I3340" s="145"/>
      <c r="J3340" s="145"/>
      <c r="K3340" s="145"/>
      <c r="L3340" s="145"/>
    </row>
    <row r="3341" spans="1:12" ht="25.5" outlineLevel="1" x14ac:dyDescent="0.2">
      <c r="A3341" s="57"/>
      <c r="B3341" s="46" t="s">
        <v>1262</v>
      </c>
      <c r="C3341" s="46" t="s">
        <v>1263</v>
      </c>
      <c r="D3341" s="58" t="s">
        <v>170</v>
      </c>
      <c r="E3341" s="78">
        <v>4.0999999999999996</v>
      </c>
      <c r="F3341" s="60"/>
      <c r="G3341" s="59">
        <v>5.33E-2</v>
      </c>
      <c r="H3341" s="70">
        <v>10.81</v>
      </c>
      <c r="I3341" s="76">
        <v>1.58</v>
      </c>
      <c r="J3341" s="70">
        <v>17.079999999999998</v>
      </c>
      <c r="K3341" s="60"/>
      <c r="L3341" s="70">
        <v>0.91</v>
      </c>
    </row>
    <row r="3342" spans="1:12" outlineLevel="1" x14ac:dyDescent="0.2">
      <c r="A3342" s="57"/>
      <c r="B3342" s="57"/>
      <c r="C3342" s="145" t="s">
        <v>1975</v>
      </c>
      <c r="D3342" s="145"/>
      <c r="E3342" s="145"/>
      <c r="F3342" s="145"/>
      <c r="G3342" s="145"/>
      <c r="H3342" s="145"/>
      <c r="I3342" s="145"/>
      <c r="J3342" s="145"/>
      <c r="K3342" s="145"/>
      <c r="L3342" s="145"/>
    </row>
    <row r="3343" spans="1:12" outlineLevel="1" x14ac:dyDescent="0.2">
      <c r="A3343" s="57"/>
      <c r="B3343" s="46" t="s">
        <v>172</v>
      </c>
      <c r="C3343" s="65" t="s">
        <v>173</v>
      </c>
      <c r="D3343" s="58" t="s">
        <v>162</v>
      </c>
      <c r="E3343" s="78">
        <v>4.0999999999999996</v>
      </c>
      <c r="F3343" s="60"/>
      <c r="G3343" s="59">
        <v>5.33E-2</v>
      </c>
      <c r="H3343" s="68"/>
      <c r="I3343" s="69"/>
      <c r="J3343" s="70">
        <v>368.71</v>
      </c>
      <c r="K3343" s="60"/>
      <c r="L3343" s="70">
        <v>19.649999999999999</v>
      </c>
    </row>
    <row r="3344" spans="1:12" outlineLevel="1" x14ac:dyDescent="0.2">
      <c r="A3344" s="57"/>
      <c r="B3344" s="57"/>
      <c r="C3344" s="145" t="s">
        <v>1976</v>
      </c>
      <c r="D3344" s="145"/>
      <c r="E3344" s="145"/>
      <c r="F3344" s="145"/>
      <c r="G3344" s="145"/>
      <c r="H3344" s="145"/>
      <c r="I3344" s="145"/>
      <c r="J3344" s="145"/>
      <c r="K3344" s="145"/>
      <c r="L3344" s="145"/>
    </row>
    <row r="3345" spans="1:12" x14ac:dyDescent="0.2">
      <c r="A3345" s="57"/>
      <c r="B3345" s="61" t="s">
        <v>25</v>
      </c>
      <c r="C3345" s="57" t="s">
        <v>175</v>
      </c>
      <c r="D3345" s="57"/>
      <c r="E3345" s="57"/>
      <c r="F3345" s="57"/>
      <c r="G3345" s="57"/>
      <c r="H3345" s="57"/>
      <c r="I3345" s="57"/>
      <c r="J3345" s="57"/>
      <c r="K3345" s="57"/>
      <c r="L3345" s="72">
        <v>146.34</v>
      </c>
    </row>
    <row r="3346" spans="1:12" ht="25.5" outlineLevel="1" x14ac:dyDescent="0.2">
      <c r="A3346" s="57"/>
      <c r="B3346" s="46" t="s">
        <v>1266</v>
      </c>
      <c r="C3346" s="46" t="s">
        <v>1267</v>
      </c>
      <c r="D3346" s="58" t="s">
        <v>178</v>
      </c>
      <c r="E3346" s="79">
        <v>1.2E-4</v>
      </c>
      <c r="F3346" s="60"/>
      <c r="G3346" s="100">
        <v>1.5999999999999999E-6</v>
      </c>
      <c r="H3346" s="70">
        <v>76630.399999999994</v>
      </c>
      <c r="I3346" s="95">
        <v>1.3</v>
      </c>
      <c r="J3346" s="70">
        <v>99619.520000000004</v>
      </c>
      <c r="K3346" s="60"/>
      <c r="L3346" s="70">
        <v>0.16</v>
      </c>
    </row>
    <row r="3347" spans="1:12" outlineLevel="1" x14ac:dyDescent="0.2">
      <c r="A3347" s="57"/>
      <c r="B3347" s="57"/>
      <c r="C3347" s="145" t="s">
        <v>1977</v>
      </c>
      <c r="D3347" s="145"/>
      <c r="E3347" s="145"/>
      <c r="F3347" s="145"/>
      <c r="G3347" s="145"/>
      <c r="H3347" s="145"/>
      <c r="I3347" s="145"/>
      <c r="J3347" s="145"/>
      <c r="K3347" s="145"/>
      <c r="L3347" s="145"/>
    </row>
    <row r="3348" spans="1:12" ht="25.5" outlineLevel="1" x14ac:dyDescent="0.2">
      <c r="A3348" s="57"/>
      <c r="B3348" s="46" t="s">
        <v>1137</v>
      </c>
      <c r="C3348" s="46" t="s">
        <v>1138</v>
      </c>
      <c r="D3348" s="58" t="s">
        <v>299</v>
      </c>
      <c r="E3348" s="66">
        <v>1.82</v>
      </c>
      <c r="F3348" s="60"/>
      <c r="G3348" s="79">
        <v>2.366E-2</v>
      </c>
      <c r="H3348" s="70">
        <v>3392.36</v>
      </c>
      <c r="I3348" s="76">
        <v>1.41</v>
      </c>
      <c r="J3348" s="70">
        <v>4783.2299999999996</v>
      </c>
      <c r="K3348" s="60"/>
      <c r="L3348" s="70">
        <v>113.17</v>
      </c>
    </row>
    <row r="3349" spans="1:12" outlineLevel="1" x14ac:dyDescent="0.2">
      <c r="A3349" s="57"/>
      <c r="B3349" s="57"/>
      <c r="C3349" s="145" t="s">
        <v>1978</v>
      </c>
      <c r="D3349" s="145"/>
      <c r="E3349" s="145"/>
      <c r="F3349" s="145"/>
      <c r="G3349" s="145"/>
      <c r="H3349" s="145"/>
      <c r="I3349" s="145"/>
      <c r="J3349" s="145"/>
      <c r="K3349" s="145"/>
      <c r="L3349" s="145"/>
    </row>
    <row r="3350" spans="1:12" ht="51" outlineLevel="1" x14ac:dyDescent="0.2">
      <c r="A3350" s="57"/>
      <c r="B3350" s="46" t="s">
        <v>1273</v>
      </c>
      <c r="C3350" s="46" t="s">
        <v>1274</v>
      </c>
      <c r="D3350" s="58" t="s">
        <v>243</v>
      </c>
      <c r="E3350" s="66">
        <v>5.28</v>
      </c>
      <c r="F3350" s="60"/>
      <c r="G3350" s="79">
        <v>6.8640000000000007E-2</v>
      </c>
      <c r="H3350" s="70">
        <v>353.61</v>
      </c>
      <c r="I3350" s="76">
        <v>1.36</v>
      </c>
      <c r="J3350" s="70">
        <v>480.91</v>
      </c>
      <c r="K3350" s="60"/>
      <c r="L3350" s="70">
        <v>33.01</v>
      </c>
    </row>
    <row r="3351" spans="1:12" outlineLevel="1" x14ac:dyDescent="0.2">
      <c r="A3351" s="57"/>
      <c r="B3351" s="57"/>
      <c r="C3351" s="145" t="s">
        <v>1979</v>
      </c>
      <c r="D3351" s="145"/>
      <c r="E3351" s="145"/>
      <c r="F3351" s="145"/>
      <c r="G3351" s="145"/>
      <c r="H3351" s="145"/>
      <c r="I3351" s="145"/>
      <c r="J3351" s="145"/>
      <c r="K3351" s="145"/>
      <c r="L3351" s="145"/>
    </row>
    <row r="3352" spans="1:12" x14ac:dyDescent="0.2">
      <c r="A3352" s="57"/>
      <c r="B3352" s="57"/>
      <c r="C3352" s="80" t="s">
        <v>180</v>
      </c>
      <c r="D3352" s="81"/>
      <c r="E3352" s="81"/>
      <c r="F3352" s="81"/>
      <c r="G3352" s="81"/>
      <c r="H3352" s="81"/>
      <c r="I3352" s="81"/>
      <c r="J3352" s="81"/>
      <c r="K3352" s="81"/>
      <c r="L3352" s="89">
        <v>522.92999999999995</v>
      </c>
    </row>
    <row r="3353" spans="1:12" outlineLevel="1" x14ac:dyDescent="0.2">
      <c r="A3353" s="57"/>
      <c r="B3353" s="57"/>
      <c r="C3353" s="57" t="s">
        <v>181</v>
      </c>
      <c r="D3353" s="57"/>
      <c r="E3353" s="57"/>
      <c r="F3353" s="57"/>
      <c r="G3353" s="57"/>
      <c r="H3353" s="57"/>
      <c r="I3353" s="57"/>
      <c r="J3353" s="57"/>
      <c r="K3353" s="57"/>
      <c r="L3353" s="70">
        <v>375.49</v>
      </c>
    </row>
    <row r="3354" spans="1:12" outlineLevel="1" x14ac:dyDescent="0.2">
      <c r="A3354" s="57"/>
      <c r="B3354" s="46" t="s">
        <v>1090</v>
      </c>
      <c r="C3354" s="46" t="s">
        <v>1091</v>
      </c>
      <c r="D3354" s="62" t="s">
        <v>184</v>
      </c>
      <c r="E3354" s="83">
        <v>100</v>
      </c>
      <c r="F3354" s="84"/>
      <c r="G3354" s="83">
        <v>100</v>
      </c>
      <c r="H3354" s="57"/>
      <c r="I3354" s="57"/>
      <c r="J3354" s="57"/>
      <c r="K3354" s="57"/>
      <c r="L3354" s="70">
        <v>375.49</v>
      </c>
    </row>
    <row r="3355" spans="1:12" outlineLevel="1" x14ac:dyDescent="0.2">
      <c r="A3355" s="57"/>
      <c r="B3355" s="46" t="s">
        <v>1092</v>
      </c>
      <c r="C3355" s="46" t="s">
        <v>1093</v>
      </c>
      <c r="D3355" s="62" t="s">
        <v>184</v>
      </c>
      <c r="E3355" s="83">
        <v>49</v>
      </c>
      <c r="F3355" s="84"/>
      <c r="G3355" s="83">
        <v>49</v>
      </c>
      <c r="H3355" s="57"/>
      <c r="I3355" s="57"/>
      <c r="J3355" s="57"/>
      <c r="K3355" s="57"/>
      <c r="L3355" s="70">
        <v>183.99</v>
      </c>
    </row>
    <row r="3356" spans="1:12" x14ac:dyDescent="0.2">
      <c r="A3356" s="85"/>
      <c r="B3356" s="85"/>
      <c r="C3356" s="86" t="s">
        <v>187</v>
      </c>
      <c r="D3356" s="85"/>
      <c r="E3356" s="85"/>
      <c r="F3356" s="85"/>
      <c r="G3356" s="85"/>
      <c r="H3356" s="85"/>
      <c r="I3356" s="85"/>
      <c r="J3356" s="87">
        <v>83262.31</v>
      </c>
      <c r="K3356" s="85"/>
      <c r="L3356" s="87">
        <v>1082.4100000000001</v>
      </c>
    </row>
    <row r="3357" spans="1:12" ht="25.5" x14ac:dyDescent="0.2">
      <c r="A3357" s="57" t="s">
        <v>1980</v>
      </c>
      <c r="B3357" s="46" t="s">
        <v>1981</v>
      </c>
      <c r="C3357" s="46" t="s">
        <v>1982</v>
      </c>
      <c r="D3357" s="58" t="s">
        <v>178</v>
      </c>
      <c r="E3357" s="66">
        <v>0.08</v>
      </c>
      <c r="F3357" s="60"/>
      <c r="G3357" s="66">
        <v>0.08</v>
      </c>
      <c r="H3357" s="57"/>
      <c r="I3357" s="57"/>
      <c r="J3357" s="57"/>
      <c r="K3357" s="57"/>
      <c r="L3357" s="57"/>
    </row>
    <row r="3358" spans="1:12" x14ac:dyDescent="0.2">
      <c r="A3358" s="57"/>
      <c r="B3358" s="57"/>
      <c r="C3358" s="145" t="s">
        <v>1983</v>
      </c>
      <c r="D3358" s="145"/>
      <c r="E3358" s="145"/>
      <c r="F3358" s="145"/>
      <c r="G3358" s="145"/>
      <c r="H3358" s="145"/>
      <c r="I3358" s="145"/>
      <c r="J3358" s="145"/>
      <c r="K3358" s="145"/>
      <c r="L3358" s="145"/>
    </row>
    <row r="3359" spans="1:12" x14ac:dyDescent="0.2">
      <c r="A3359" s="57"/>
      <c r="B3359" s="61" t="s">
        <v>22</v>
      </c>
      <c r="C3359" s="57" t="s">
        <v>161</v>
      </c>
      <c r="D3359" s="62" t="s">
        <v>162</v>
      </c>
      <c r="E3359" s="57"/>
      <c r="F3359" s="57"/>
      <c r="G3359" s="76">
        <v>3.52</v>
      </c>
      <c r="H3359" s="57"/>
      <c r="I3359" s="57"/>
      <c r="J3359" s="57"/>
      <c r="K3359" s="57"/>
      <c r="L3359" s="72">
        <v>1363.3</v>
      </c>
    </row>
    <row r="3360" spans="1:12" outlineLevel="1" x14ac:dyDescent="0.2">
      <c r="A3360" s="57"/>
      <c r="B3360" s="46" t="s">
        <v>879</v>
      </c>
      <c r="C3360" s="65" t="s">
        <v>880</v>
      </c>
      <c r="D3360" s="58" t="s">
        <v>162</v>
      </c>
      <c r="E3360" s="83">
        <v>44</v>
      </c>
      <c r="F3360" s="60"/>
      <c r="G3360" s="66">
        <v>3.52</v>
      </c>
      <c r="H3360" s="68"/>
      <c r="I3360" s="69"/>
      <c r="J3360" s="70">
        <v>387.3</v>
      </c>
      <c r="K3360" s="60"/>
      <c r="L3360" s="70">
        <v>1363.3</v>
      </c>
    </row>
    <row r="3361" spans="1:12" outlineLevel="1" x14ac:dyDescent="0.2">
      <c r="A3361" s="57"/>
      <c r="B3361" s="57"/>
      <c r="C3361" s="145" t="s">
        <v>1984</v>
      </c>
      <c r="D3361" s="145"/>
      <c r="E3361" s="145"/>
      <c r="F3361" s="145"/>
      <c r="G3361" s="145"/>
      <c r="H3361" s="145"/>
      <c r="I3361" s="145"/>
      <c r="J3361" s="145"/>
      <c r="K3361" s="145"/>
      <c r="L3361" s="145"/>
    </row>
    <row r="3362" spans="1:12" x14ac:dyDescent="0.2">
      <c r="A3362" s="57"/>
      <c r="B3362" s="61" t="s">
        <v>23</v>
      </c>
      <c r="C3362" s="57" t="s">
        <v>166</v>
      </c>
      <c r="D3362" s="57"/>
      <c r="E3362" s="57"/>
      <c r="F3362" s="57"/>
      <c r="G3362" s="57"/>
      <c r="H3362" s="57"/>
      <c r="I3362" s="57"/>
      <c r="J3362" s="57"/>
      <c r="K3362" s="57"/>
      <c r="L3362" s="72">
        <v>8.4</v>
      </c>
    </row>
    <row r="3363" spans="1:12" x14ac:dyDescent="0.2">
      <c r="A3363" s="57"/>
      <c r="B3363" s="61"/>
      <c r="C3363" s="73" t="s">
        <v>167</v>
      </c>
      <c r="D3363" s="74" t="s">
        <v>162</v>
      </c>
      <c r="E3363" s="57"/>
      <c r="F3363" s="57"/>
      <c r="G3363" s="102">
        <v>3.8399999999999997E-2</v>
      </c>
      <c r="H3363" s="57"/>
      <c r="I3363" s="57"/>
      <c r="J3363" s="57"/>
      <c r="K3363" s="57"/>
      <c r="L3363" s="72">
        <v>14.53</v>
      </c>
    </row>
    <row r="3364" spans="1:12" ht="38.25" outlineLevel="1" x14ac:dyDescent="0.2">
      <c r="A3364" s="57"/>
      <c r="B3364" s="46" t="s">
        <v>168</v>
      </c>
      <c r="C3364" s="46" t="s">
        <v>169</v>
      </c>
      <c r="D3364" s="58" t="s">
        <v>170</v>
      </c>
      <c r="E3364" s="66">
        <v>0.38</v>
      </c>
      <c r="F3364" s="60"/>
      <c r="G3364" s="59">
        <v>3.04E-2</v>
      </c>
      <c r="H3364" s="70">
        <v>37.32</v>
      </c>
      <c r="I3364" s="76">
        <v>1.53</v>
      </c>
      <c r="J3364" s="70">
        <v>57.1</v>
      </c>
      <c r="K3364" s="60"/>
      <c r="L3364" s="70">
        <v>1.74</v>
      </c>
    </row>
    <row r="3365" spans="1:12" outlineLevel="1" x14ac:dyDescent="0.2">
      <c r="A3365" s="57"/>
      <c r="B3365" s="57"/>
      <c r="C3365" s="145" t="s">
        <v>1985</v>
      </c>
      <c r="D3365" s="145"/>
      <c r="E3365" s="145"/>
      <c r="F3365" s="145"/>
      <c r="G3365" s="145"/>
      <c r="H3365" s="145"/>
      <c r="I3365" s="145"/>
      <c r="J3365" s="145"/>
      <c r="K3365" s="145"/>
      <c r="L3365" s="145"/>
    </row>
    <row r="3366" spans="1:12" outlineLevel="1" x14ac:dyDescent="0.2">
      <c r="A3366" s="57"/>
      <c r="B3366" s="46" t="s">
        <v>172</v>
      </c>
      <c r="C3366" s="65" t="s">
        <v>173</v>
      </c>
      <c r="D3366" s="58" t="s">
        <v>162</v>
      </c>
      <c r="E3366" s="66">
        <v>0.38</v>
      </c>
      <c r="F3366" s="60"/>
      <c r="G3366" s="59">
        <v>3.04E-2</v>
      </c>
      <c r="H3366" s="68"/>
      <c r="I3366" s="69"/>
      <c r="J3366" s="70">
        <v>368.71</v>
      </c>
      <c r="K3366" s="60"/>
      <c r="L3366" s="70">
        <v>11.21</v>
      </c>
    </row>
    <row r="3367" spans="1:12" outlineLevel="1" x14ac:dyDescent="0.2">
      <c r="A3367" s="57"/>
      <c r="B3367" s="57"/>
      <c r="C3367" s="145" t="s">
        <v>1986</v>
      </c>
      <c r="D3367" s="145"/>
      <c r="E3367" s="145"/>
      <c r="F3367" s="145"/>
      <c r="G3367" s="145"/>
      <c r="H3367" s="145"/>
      <c r="I3367" s="145"/>
      <c r="J3367" s="145"/>
      <c r="K3367" s="145"/>
      <c r="L3367" s="145"/>
    </row>
    <row r="3368" spans="1:12" ht="25.5" outlineLevel="1" x14ac:dyDescent="0.2">
      <c r="A3368" s="57"/>
      <c r="B3368" s="46" t="s">
        <v>254</v>
      </c>
      <c r="C3368" s="46" t="s">
        <v>255</v>
      </c>
      <c r="D3368" s="58" t="s">
        <v>170</v>
      </c>
      <c r="E3368" s="78">
        <v>0.1</v>
      </c>
      <c r="F3368" s="60"/>
      <c r="G3368" s="91">
        <v>8.0000000000000002E-3</v>
      </c>
      <c r="H3368" s="68"/>
      <c r="I3368" s="69"/>
      <c r="J3368" s="70">
        <v>651.66999999999996</v>
      </c>
      <c r="K3368" s="60"/>
      <c r="L3368" s="70">
        <v>5.21</v>
      </c>
    </row>
    <row r="3369" spans="1:12" outlineLevel="1" x14ac:dyDescent="0.2">
      <c r="A3369" s="57"/>
      <c r="B3369" s="57"/>
      <c r="C3369" s="145" t="s">
        <v>1987</v>
      </c>
      <c r="D3369" s="145"/>
      <c r="E3369" s="145"/>
      <c r="F3369" s="145"/>
      <c r="G3369" s="145"/>
      <c r="H3369" s="145"/>
      <c r="I3369" s="145"/>
      <c r="J3369" s="145"/>
      <c r="K3369" s="145"/>
      <c r="L3369" s="145"/>
    </row>
    <row r="3370" spans="1:12" outlineLevel="1" x14ac:dyDescent="0.2">
      <c r="A3370" s="57"/>
      <c r="B3370" s="46" t="s">
        <v>257</v>
      </c>
      <c r="C3370" s="65" t="s">
        <v>258</v>
      </c>
      <c r="D3370" s="58" t="s">
        <v>162</v>
      </c>
      <c r="E3370" s="78">
        <v>0.1</v>
      </c>
      <c r="F3370" s="60"/>
      <c r="G3370" s="91">
        <v>8.0000000000000002E-3</v>
      </c>
      <c r="H3370" s="68"/>
      <c r="I3370" s="69"/>
      <c r="J3370" s="70">
        <v>415.19</v>
      </c>
      <c r="K3370" s="60"/>
      <c r="L3370" s="70">
        <v>3.32</v>
      </c>
    </row>
    <row r="3371" spans="1:12" outlineLevel="1" x14ac:dyDescent="0.2">
      <c r="A3371" s="57"/>
      <c r="B3371" s="57"/>
      <c r="C3371" s="145" t="s">
        <v>1988</v>
      </c>
      <c r="D3371" s="145"/>
      <c r="E3371" s="145"/>
      <c r="F3371" s="145"/>
      <c r="G3371" s="145"/>
      <c r="H3371" s="145"/>
      <c r="I3371" s="145"/>
      <c r="J3371" s="145"/>
      <c r="K3371" s="145"/>
      <c r="L3371" s="145"/>
    </row>
    <row r="3372" spans="1:12" ht="38.25" outlineLevel="1" x14ac:dyDescent="0.2">
      <c r="A3372" s="57"/>
      <c r="B3372" s="46" t="s">
        <v>260</v>
      </c>
      <c r="C3372" s="46" t="s">
        <v>261</v>
      </c>
      <c r="D3372" s="58" t="s">
        <v>170</v>
      </c>
      <c r="E3372" s="66">
        <v>0.43</v>
      </c>
      <c r="F3372" s="60"/>
      <c r="G3372" s="59">
        <v>3.44E-2</v>
      </c>
      <c r="H3372" s="68"/>
      <c r="I3372" s="69"/>
      <c r="J3372" s="70">
        <v>42.29</v>
      </c>
      <c r="K3372" s="60"/>
      <c r="L3372" s="70">
        <v>1.45</v>
      </c>
    </row>
    <row r="3373" spans="1:12" outlineLevel="1" x14ac:dyDescent="0.2">
      <c r="A3373" s="57"/>
      <c r="B3373" s="57"/>
      <c r="C3373" s="145" t="s">
        <v>1989</v>
      </c>
      <c r="D3373" s="145"/>
      <c r="E3373" s="145"/>
      <c r="F3373" s="145"/>
      <c r="G3373" s="145"/>
      <c r="H3373" s="145"/>
      <c r="I3373" s="145"/>
      <c r="J3373" s="145"/>
      <c r="K3373" s="145"/>
      <c r="L3373" s="145"/>
    </row>
    <row r="3374" spans="1:12" x14ac:dyDescent="0.2">
      <c r="A3374" s="57"/>
      <c r="B3374" s="61" t="s">
        <v>25</v>
      </c>
      <c r="C3374" s="57" t="s">
        <v>175</v>
      </c>
      <c r="D3374" s="57"/>
      <c r="E3374" s="57"/>
      <c r="F3374" s="57"/>
      <c r="G3374" s="57"/>
      <c r="H3374" s="57"/>
      <c r="I3374" s="57"/>
      <c r="J3374" s="57"/>
      <c r="K3374" s="57"/>
      <c r="L3374" s="72">
        <v>5839.29</v>
      </c>
    </row>
    <row r="3375" spans="1:12" ht="51" outlineLevel="1" x14ac:dyDescent="0.2">
      <c r="A3375" s="57"/>
      <c r="B3375" s="46" t="s">
        <v>1879</v>
      </c>
      <c r="C3375" s="46" t="s">
        <v>1880</v>
      </c>
      <c r="D3375" s="58" t="s">
        <v>178</v>
      </c>
      <c r="E3375" s="59">
        <v>5.1000000000000004E-3</v>
      </c>
      <c r="F3375" s="60"/>
      <c r="G3375" s="67">
        <v>4.08E-4</v>
      </c>
      <c r="H3375" s="71">
        <v>148198.01999999999</v>
      </c>
      <c r="I3375" s="95">
        <v>0.9</v>
      </c>
      <c r="J3375" s="71">
        <v>133378.22</v>
      </c>
      <c r="K3375" s="60"/>
      <c r="L3375" s="70">
        <v>54.42</v>
      </c>
    </row>
    <row r="3376" spans="1:12" outlineLevel="1" x14ac:dyDescent="0.2">
      <c r="A3376" s="57"/>
      <c r="B3376" s="57"/>
      <c r="C3376" s="145" t="s">
        <v>1990</v>
      </c>
      <c r="D3376" s="145"/>
      <c r="E3376" s="145"/>
      <c r="F3376" s="145"/>
      <c r="G3376" s="145"/>
      <c r="H3376" s="145"/>
      <c r="I3376" s="145"/>
      <c r="J3376" s="145"/>
      <c r="K3376" s="145"/>
      <c r="L3376" s="145"/>
    </row>
    <row r="3377" spans="1:23" ht="38.25" outlineLevel="1" x14ac:dyDescent="0.2">
      <c r="A3377" s="57"/>
      <c r="B3377" s="46" t="s">
        <v>1991</v>
      </c>
      <c r="C3377" s="46" t="s">
        <v>1992</v>
      </c>
      <c r="D3377" s="58" t="s">
        <v>178</v>
      </c>
      <c r="E3377" s="66">
        <v>0.05</v>
      </c>
      <c r="F3377" s="60"/>
      <c r="G3377" s="91">
        <v>4.0000000000000001E-3</v>
      </c>
      <c r="H3377" s="70">
        <v>75646.559999999998</v>
      </c>
      <c r="I3377" s="76">
        <v>0.84</v>
      </c>
      <c r="J3377" s="70">
        <v>63543.11</v>
      </c>
      <c r="K3377" s="60"/>
      <c r="L3377" s="70">
        <v>254.17</v>
      </c>
    </row>
    <row r="3378" spans="1:23" outlineLevel="1" x14ac:dyDescent="0.2">
      <c r="A3378" s="57"/>
      <c r="B3378" s="57"/>
      <c r="C3378" s="145" t="s">
        <v>1993</v>
      </c>
      <c r="D3378" s="145"/>
      <c r="E3378" s="145"/>
      <c r="F3378" s="145"/>
      <c r="G3378" s="145"/>
      <c r="H3378" s="145"/>
      <c r="I3378" s="145"/>
      <c r="J3378" s="145"/>
      <c r="K3378" s="145"/>
      <c r="L3378" s="145"/>
    </row>
    <row r="3379" spans="1:23" ht="51" outlineLevel="1" x14ac:dyDescent="0.2">
      <c r="A3379" s="57"/>
      <c r="B3379" s="46" t="s">
        <v>1994</v>
      </c>
      <c r="C3379" s="46" t="s">
        <v>1995</v>
      </c>
      <c r="D3379" s="58" t="s">
        <v>178</v>
      </c>
      <c r="E3379" s="66">
        <v>0.98</v>
      </c>
      <c r="F3379" s="60"/>
      <c r="G3379" s="59">
        <v>7.8399999999999997E-2</v>
      </c>
      <c r="H3379" s="70">
        <v>83981.7</v>
      </c>
      <c r="I3379" s="76">
        <v>0.84</v>
      </c>
      <c r="J3379" s="70">
        <v>70544.63</v>
      </c>
      <c r="K3379" s="60"/>
      <c r="L3379" s="70">
        <v>5530.7</v>
      </c>
    </row>
    <row r="3380" spans="1:23" outlineLevel="1" x14ac:dyDescent="0.2">
      <c r="A3380" s="57"/>
      <c r="B3380" s="57"/>
      <c r="C3380" s="145" t="s">
        <v>1996</v>
      </c>
      <c r="D3380" s="145"/>
      <c r="E3380" s="145"/>
      <c r="F3380" s="145"/>
      <c r="G3380" s="145"/>
      <c r="H3380" s="145"/>
      <c r="I3380" s="145"/>
      <c r="J3380" s="145"/>
      <c r="K3380" s="145"/>
      <c r="L3380" s="145"/>
    </row>
    <row r="3381" spans="1:23" x14ac:dyDescent="0.2">
      <c r="A3381" s="57"/>
      <c r="B3381" s="57"/>
      <c r="C3381" s="80" t="s">
        <v>180</v>
      </c>
      <c r="D3381" s="81"/>
      <c r="E3381" s="81"/>
      <c r="F3381" s="81"/>
      <c r="G3381" s="81"/>
      <c r="H3381" s="81"/>
      <c r="I3381" s="81"/>
      <c r="J3381" s="81"/>
      <c r="K3381" s="81"/>
      <c r="L3381" s="89">
        <v>7225.52</v>
      </c>
    </row>
    <row r="3382" spans="1:23" outlineLevel="1" x14ac:dyDescent="0.2">
      <c r="A3382" s="57"/>
      <c r="B3382" s="57"/>
      <c r="C3382" s="57" t="s">
        <v>181</v>
      </c>
      <c r="D3382" s="57"/>
      <c r="E3382" s="57"/>
      <c r="F3382" s="57"/>
      <c r="G3382" s="57"/>
      <c r="H3382" s="57"/>
      <c r="I3382" s="57"/>
      <c r="J3382" s="57"/>
      <c r="K3382" s="57"/>
      <c r="L3382" s="70">
        <v>1377.83</v>
      </c>
    </row>
    <row r="3383" spans="1:23" outlineLevel="1" x14ac:dyDescent="0.2">
      <c r="A3383" s="57"/>
      <c r="B3383" s="46" t="s">
        <v>237</v>
      </c>
      <c r="C3383" s="46" t="s">
        <v>238</v>
      </c>
      <c r="D3383" s="62" t="s">
        <v>184</v>
      </c>
      <c r="E3383" s="83">
        <v>90</v>
      </c>
      <c r="F3383" s="84"/>
      <c r="G3383" s="83">
        <v>90</v>
      </c>
      <c r="H3383" s="57"/>
      <c r="I3383" s="57"/>
      <c r="J3383" s="57"/>
      <c r="K3383" s="57"/>
      <c r="L3383" s="70">
        <v>1240.05</v>
      </c>
    </row>
    <row r="3384" spans="1:23" outlineLevel="1" x14ac:dyDescent="0.2">
      <c r="A3384" s="57"/>
      <c r="B3384" s="46" t="s">
        <v>239</v>
      </c>
      <c r="C3384" s="46" t="s">
        <v>240</v>
      </c>
      <c r="D3384" s="62" t="s">
        <v>184</v>
      </c>
      <c r="E3384" s="83">
        <v>47</v>
      </c>
      <c r="F3384" s="84"/>
      <c r="G3384" s="83">
        <v>47</v>
      </c>
      <c r="H3384" s="57"/>
      <c r="I3384" s="57"/>
      <c r="J3384" s="57"/>
      <c r="K3384" s="57"/>
      <c r="L3384" s="70">
        <v>647.58000000000004</v>
      </c>
    </row>
    <row r="3385" spans="1:23" x14ac:dyDescent="0.2">
      <c r="A3385" s="85"/>
      <c r="B3385" s="85"/>
      <c r="C3385" s="86" t="s">
        <v>187</v>
      </c>
      <c r="D3385" s="85"/>
      <c r="E3385" s="85"/>
      <c r="F3385" s="85"/>
      <c r="G3385" s="85"/>
      <c r="H3385" s="85"/>
      <c r="I3385" s="85"/>
      <c r="J3385" s="88">
        <v>113914.38</v>
      </c>
      <c r="K3385" s="85"/>
      <c r="L3385" s="87">
        <v>9113.15</v>
      </c>
    </row>
    <row r="3386" spans="1:23" x14ac:dyDescent="0.2">
      <c r="A3386" s="57"/>
      <c r="B3386" s="46"/>
      <c r="C3386" s="141"/>
      <c r="D3386" s="141"/>
      <c r="E3386" s="141"/>
      <c r="F3386" s="141"/>
      <c r="G3386" s="57"/>
      <c r="H3386" s="57"/>
      <c r="I3386" s="57"/>
      <c r="J3386" s="68"/>
      <c r="K3386" s="61"/>
      <c r="L3386" s="68"/>
      <c r="W3386" s="46"/>
    </row>
    <row r="3387" spans="1:23" hidden="1" x14ac:dyDescent="0.2">
      <c r="A3387" s="57"/>
      <c r="B3387" s="46"/>
      <c r="C3387" s="141" t="s">
        <v>644</v>
      </c>
      <c r="D3387" s="141"/>
      <c r="E3387" s="141"/>
      <c r="F3387" s="141"/>
      <c r="G3387" s="57"/>
      <c r="H3387" s="57"/>
      <c r="I3387" s="57"/>
      <c r="J3387" s="71">
        <v>751180.51</v>
      </c>
      <c r="K3387" s="61"/>
      <c r="L3387" s="71">
        <v>1063468.7</v>
      </c>
      <c r="W3387" s="46" t="s">
        <v>644</v>
      </c>
    </row>
    <row r="3388" spans="1:23" x14ac:dyDescent="0.2">
      <c r="A3388" s="57"/>
      <c r="B3388" s="46"/>
      <c r="C3388" s="141" t="s">
        <v>1997</v>
      </c>
      <c r="D3388" s="141"/>
      <c r="E3388" s="141"/>
      <c r="F3388" s="141"/>
      <c r="G3388" s="57"/>
      <c r="H3388" s="57"/>
      <c r="I3388" s="57"/>
      <c r="J3388" s="68"/>
      <c r="K3388" s="61"/>
      <c r="L3388" s="71">
        <v>1063468.7</v>
      </c>
      <c r="W3388" s="46" t="s">
        <v>1997</v>
      </c>
    </row>
    <row r="3389" spans="1:23" x14ac:dyDescent="0.2">
      <c r="A3389" s="57"/>
      <c r="B3389" s="46"/>
      <c r="C3389" s="159" t="s">
        <v>646</v>
      </c>
      <c r="D3389" s="159"/>
      <c r="E3389" s="159"/>
      <c r="F3389" s="159"/>
      <c r="G3389" s="57"/>
      <c r="H3389" s="57"/>
      <c r="I3389" s="57"/>
      <c r="J3389" s="103"/>
      <c r="K3389" s="104"/>
      <c r="L3389" s="103"/>
      <c r="W3389" s="65" t="s">
        <v>646</v>
      </c>
    </row>
    <row r="3390" spans="1:23" x14ac:dyDescent="0.2">
      <c r="A3390" s="57"/>
      <c r="B3390" s="46"/>
      <c r="C3390" s="141" t="s">
        <v>647</v>
      </c>
      <c r="D3390" s="141"/>
      <c r="E3390" s="141"/>
      <c r="F3390" s="141"/>
      <c r="G3390" s="57"/>
      <c r="H3390" s="57"/>
      <c r="I3390" s="57"/>
      <c r="J3390" s="68"/>
      <c r="K3390" s="61"/>
      <c r="L3390" s="71">
        <v>219075.39</v>
      </c>
      <c r="W3390" s="46" t="s">
        <v>647</v>
      </c>
    </row>
    <row r="3391" spans="1:23" x14ac:dyDescent="0.2">
      <c r="A3391" s="57"/>
      <c r="B3391" s="46"/>
      <c r="C3391" s="141" t="s">
        <v>648</v>
      </c>
      <c r="D3391" s="141"/>
      <c r="E3391" s="141"/>
      <c r="F3391" s="141"/>
      <c r="G3391" s="57"/>
      <c r="H3391" s="57"/>
      <c r="I3391" s="57"/>
      <c r="J3391" s="68"/>
      <c r="K3391" s="61"/>
      <c r="L3391" s="70">
        <v>19543.400000000001</v>
      </c>
      <c r="W3391" s="46" t="s">
        <v>648</v>
      </c>
    </row>
    <row r="3392" spans="1:23" x14ac:dyDescent="0.2">
      <c r="A3392" s="57"/>
      <c r="B3392" s="46"/>
      <c r="C3392" s="141" t="s">
        <v>649</v>
      </c>
      <c r="D3392" s="141"/>
      <c r="E3392" s="141"/>
      <c r="F3392" s="141"/>
      <c r="G3392" s="57"/>
      <c r="H3392" s="57"/>
      <c r="I3392" s="57"/>
      <c r="J3392" s="68"/>
      <c r="K3392" s="61"/>
      <c r="L3392" s="70">
        <v>10405.49</v>
      </c>
      <c r="W3392" s="46" t="s">
        <v>649</v>
      </c>
    </row>
    <row r="3393" spans="1:23" x14ac:dyDescent="0.2">
      <c r="A3393" s="57"/>
      <c r="B3393" s="46"/>
      <c r="C3393" s="141" t="s">
        <v>650</v>
      </c>
      <c r="D3393" s="141"/>
      <c r="E3393" s="141"/>
      <c r="F3393" s="141"/>
      <c r="G3393" s="57"/>
      <c r="H3393" s="57"/>
      <c r="I3393" s="57"/>
      <c r="J3393" s="68"/>
      <c r="K3393" s="61"/>
      <c r="L3393" s="71">
        <v>814444.42</v>
      </c>
      <c r="W3393" s="46" t="s">
        <v>650</v>
      </c>
    </row>
    <row r="3394" spans="1:23" x14ac:dyDescent="0.2">
      <c r="A3394" s="57"/>
      <c r="B3394" s="46"/>
      <c r="C3394" s="141" t="s">
        <v>652</v>
      </c>
      <c r="D3394" s="141"/>
      <c r="E3394" s="141"/>
      <c r="F3394" s="141"/>
      <c r="G3394" s="57"/>
      <c r="H3394" s="57"/>
      <c r="I3394" s="57"/>
      <c r="J3394" s="68"/>
      <c r="K3394" s="61"/>
      <c r="L3394" s="71">
        <v>229480.88</v>
      </c>
      <c r="W3394" s="46" t="s">
        <v>652</v>
      </c>
    </row>
    <row r="3395" spans="1:23" x14ac:dyDescent="0.2">
      <c r="A3395" s="57"/>
      <c r="B3395" s="46"/>
      <c r="C3395" s="141" t="s">
        <v>653</v>
      </c>
      <c r="D3395" s="141"/>
      <c r="E3395" s="141"/>
      <c r="F3395" s="141"/>
      <c r="G3395" s="57"/>
      <c r="H3395" s="57"/>
      <c r="I3395" s="57"/>
      <c r="J3395" s="68"/>
      <c r="K3395" s="61"/>
      <c r="L3395" s="71">
        <v>244996.07</v>
      </c>
      <c r="W3395" s="46" t="s">
        <v>653</v>
      </c>
    </row>
    <row r="3396" spans="1:23" x14ac:dyDescent="0.2">
      <c r="A3396" s="57"/>
      <c r="B3396" s="46"/>
      <c r="C3396" s="141" t="s">
        <v>654</v>
      </c>
      <c r="D3396" s="141"/>
      <c r="E3396" s="141"/>
      <c r="F3396" s="141"/>
      <c r="G3396" s="57"/>
      <c r="H3396" s="57"/>
      <c r="I3396" s="57"/>
      <c r="J3396" s="68"/>
      <c r="K3396" s="61"/>
      <c r="L3396" s="71">
        <v>151165.29999999999</v>
      </c>
      <c r="W3396" s="46" t="s">
        <v>654</v>
      </c>
    </row>
    <row r="3397" spans="1:23" x14ac:dyDescent="0.2">
      <c r="A3397" s="57"/>
      <c r="B3397" s="46"/>
      <c r="C3397" s="160" t="s">
        <v>1998</v>
      </c>
      <c r="D3397" s="160"/>
      <c r="E3397" s="160"/>
      <c r="F3397" s="160"/>
      <c r="G3397" s="57"/>
      <c r="H3397" s="57"/>
      <c r="I3397" s="57"/>
      <c r="J3397" s="77"/>
      <c r="K3397" s="105"/>
      <c r="L3397" s="64">
        <v>1459630.07</v>
      </c>
      <c r="W3397" s="106" t="s">
        <v>1998</v>
      </c>
    </row>
    <row r="3398" spans="1:23" x14ac:dyDescent="0.2">
      <c r="A3398" s="57"/>
      <c r="B3398" s="46"/>
      <c r="C3398" s="141" t="s">
        <v>656</v>
      </c>
      <c r="D3398" s="141"/>
      <c r="E3398" s="141"/>
      <c r="F3398" s="141"/>
      <c r="G3398" s="57"/>
      <c r="H3398" s="57"/>
      <c r="I3398" s="57"/>
      <c r="J3398" s="68"/>
      <c r="K3398" s="61"/>
      <c r="L3398" s="68"/>
      <c r="W3398" s="46" t="s">
        <v>656</v>
      </c>
    </row>
    <row r="3399" spans="1:23" x14ac:dyDescent="0.2">
      <c r="A3399" s="57"/>
      <c r="B3399" s="46"/>
      <c r="C3399" s="141" t="s">
        <v>657</v>
      </c>
      <c r="D3399" s="141"/>
      <c r="E3399" s="141"/>
      <c r="F3399" s="141"/>
      <c r="G3399" s="61">
        <v>597.39589599999999</v>
      </c>
      <c r="H3399" s="57"/>
      <c r="I3399" s="57"/>
      <c r="J3399" s="68"/>
      <c r="K3399" s="61"/>
      <c r="L3399" s="61"/>
      <c r="W3399" s="46" t="s">
        <v>657</v>
      </c>
    </row>
    <row r="3400" spans="1:23" x14ac:dyDescent="0.2">
      <c r="A3400" s="57"/>
      <c r="B3400" s="46"/>
      <c r="C3400" s="141" t="s">
        <v>658</v>
      </c>
      <c r="D3400" s="141"/>
      <c r="E3400" s="141"/>
      <c r="F3400" s="141"/>
      <c r="G3400" s="61">
        <v>20.165300999999999</v>
      </c>
      <c r="H3400" s="57"/>
      <c r="I3400" s="57"/>
      <c r="J3400" s="68"/>
      <c r="K3400" s="61"/>
      <c r="L3400" s="61"/>
      <c r="W3400" s="46" t="s">
        <v>658</v>
      </c>
    </row>
    <row r="3401" spans="1:23" hidden="1" x14ac:dyDescent="0.2">
      <c r="A3401" s="57"/>
      <c r="B3401" s="46"/>
      <c r="C3401" s="160" t="s">
        <v>659</v>
      </c>
      <c r="D3401" s="160"/>
      <c r="E3401" s="160"/>
      <c r="F3401" s="160"/>
      <c r="G3401" s="57"/>
      <c r="H3401" s="57"/>
      <c r="I3401" s="57"/>
      <c r="J3401" s="77"/>
      <c r="K3401" s="105"/>
      <c r="L3401" s="77"/>
      <c r="W3401" s="106" t="s">
        <v>659</v>
      </c>
    </row>
    <row r="3402" spans="1:23" hidden="1" x14ac:dyDescent="0.2">
      <c r="A3402" s="57"/>
      <c r="B3402" s="46"/>
      <c r="C3402" s="141"/>
      <c r="D3402" s="141"/>
      <c r="E3402" s="141"/>
      <c r="F3402" s="141"/>
      <c r="G3402" s="57"/>
      <c r="H3402" s="57"/>
      <c r="I3402" s="57"/>
      <c r="J3402" s="68"/>
      <c r="K3402" s="61"/>
      <c r="L3402" s="68"/>
      <c r="W3402" s="46"/>
    </row>
    <row r="3403" spans="1:23" hidden="1" x14ac:dyDescent="0.2">
      <c r="A3403" s="57"/>
      <c r="B3403" s="46"/>
      <c r="C3403" s="160" t="s">
        <v>660</v>
      </c>
      <c r="D3403" s="160"/>
      <c r="E3403" s="160"/>
      <c r="F3403" s="160"/>
      <c r="G3403" s="57"/>
      <c r="H3403" s="57"/>
      <c r="I3403" s="57"/>
      <c r="J3403" s="77"/>
      <c r="K3403" s="105"/>
      <c r="L3403" s="64">
        <v>1459630.07</v>
      </c>
      <c r="W3403" s="106" t="s">
        <v>660</v>
      </c>
    </row>
    <row r="3404" spans="1:23" hidden="1" x14ac:dyDescent="0.2">
      <c r="A3404" s="57"/>
      <c r="B3404" s="46"/>
      <c r="C3404" s="141" t="s">
        <v>661</v>
      </c>
      <c r="D3404" s="141"/>
      <c r="E3404" s="141"/>
      <c r="F3404" s="141"/>
      <c r="G3404" s="57"/>
      <c r="H3404" s="57"/>
      <c r="I3404" s="57"/>
      <c r="J3404" s="68"/>
      <c r="K3404" s="61"/>
      <c r="L3404" s="71">
        <v>1459630.07</v>
      </c>
      <c r="W3404" s="46" t="s">
        <v>661</v>
      </c>
    </row>
    <row r="3405" spans="1:23" hidden="1" x14ac:dyDescent="0.2">
      <c r="A3405" s="57"/>
      <c r="B3405" s="46"/>
      <c r="C3405" s="159" t="s">
        <v>662</v>
      </c>
      <c r="D3405" s="159"/>
      <c r="E3405" s="159"/>
      <c r="F3405" s="159"/>
      <c r="G3405" s="57"/>
      <c r="H3405" s="57"/>
      <c r="I3405" s="57"/>
      <c r="J3405" s="103"/>
      <c r="K3405" s="104"/>
      <c r="L3405" s="103"/>
      <c r="W3405" s="65" t="s">
        <v>662</v>
      </c>
    </row>
    <row r="3406" spans="1:23" hidden="1" x14ac:dyDescent="0.2">
      <c r="A3406" s="57"/>
      <c r="B3406" s="46"/>
      <c r="C3406" s="141" t="s">
        <v>663</v>
      </c>
      <c r="D3406" s="141"/>
      <c r="E3406" s="141"/>
      <c r="F3406" s="141"/>
      <c r="G3406" s="57"/>
      <c r="H3406" s="57"/>
      <c r="I3406" s="57"/>
      <c r="J3406" s="68"/>
      <c r="K3406" s="61"/>
      <c r="L3406" s="71">
        <v>1063468.7</v>
      </c>
      <c r="W3406" s="46" t="s">
        <v>663</v>
      </c>
    </row>
    <row r="3407" spans="1:23" hidden="1" x14ac:dyDescent="0.2">
      <c r="A3407" s="57"/>
      <c r="B3407" s="46"/>
      <c r="C3407" s="159" t="s">
        <v>646</v>
      </c>
      <c r="D3407" s="159"/>
      <c r="E3407" s="159"/>
      <c r="F3407" s="159"/>
      <c r="G3407" s="57"/>
      <c r="H3407" s="57"/>
      <c r="I3407" s="57"/>
      <c r="J3407" s="103"/>
      <c r="K3407" s="104"/>
      <c r="L3407" s="103"/>
      <c r="W3407" s="65" t="s">
        <v>646</v>
      </c>
    </row>
    <row r="3408" spans="1:23" hidden="1" x14ac:dyDescent="0.2">
      <c r="A3408" s="57"/>
      <c r="B3408" s="46"/>
      <c r="C3408" s="141" t="s">
        <v>647</v>
      </c>
      <c r="D3408" s="141"/>
      <c r="E3408" s="141"/>
      <c r="F3408" s="141"/>
      <c r="G3408" s="57"/>
      <c r="H3408" s="57"/>
      <c r="I3408" s="57"/>
      <c r="J3408" s="68"/>
      <c r="K3408" s="61"/>
      <c r="L3408" s="71">
        <v>219075.39</v>
      </c>
      <c r="W3408" s="46" t="s">
        <v>647</v>
      </c>
    </row>
    <row r="3409" spans="1:23" hidden="1" x14ac:dyDescent="0.2">
      <c r="A3409" s="57"/>
      <c r="B3409" s="46"/>
      <c r="C3409" s="141" t="s">
        <v>648</v>
      </c>
      <c r="D3409" s="141"/>
      <c r="E3409" s="141"/>
      <c r="F3409" s="141"/>
      <c r="G3409" s="57"/>
      <c r="H3409" s="57"/>
      <c r="I3409" s="57"/>
      <c r="J3409" s="68"/>
      <c r="K3409" s="61"/>
      <c r="L3409" s="70">
        <v>19543.400000000001</v>
      </c>
      <c r="W3409" s="46" t="s">
        <v>648</v>
      </c>
    </row>
    <row r="3410" spans="1:23" hidden="1" x14ac:dyDescent="0.2">
      <c r="A3410" s="57"/>
      <c r="B3410" s="46"/>
      <c r="C3410" s="141" t="s">
        <v>649</v>
      </c>
      <c r="D3410" s="141"/>
      <c r="E3410" s="141"/>
      <c r="F3410" s="141"/>
      <c r="G3410" s="57"/>
      <c r="H3410" s="57"/>
      <c r="I3410" s="57"/>
      <c r="J3410" s="68"/>
      <c r="K3410" s="61"/>
      <c r="L3410" s="70">
        <v>10405.49</v>
      </c>
      <c r="W3410" s="46" t="s">
        <v>649</v>
      </c>
    </row>
    <row r="3411" spans="1:23" hidden="1" x14ac:dyDescent="0.2">
      <c r="A3411" s="57"/>
      <c r="B3411" s="46"/>
      <c r="C3411" s="141" t="s">
        <v>650</v>
      </c>
      <c r="D3411" s="141"/>
      <c r="E3411" s="141"/>
      <c r="F3411" s="141"/>
      <c r="G3411" s="57"/>
      <c r="H3411" s="57"/>
      <c r="I3411" s="57"/>
      <c r="J3411" s="68"/>
      <c r="K3411" s="61"/>
      <c r="L3411" s="71">
        <v>814444.42</v>
      </c>
      <c r="W3411" s="46" t="s">
        <v>650</v>
      </c>
    </row>
    <row r="3412" spans="1:23" hidden="1" x14ac:dyDescent="0.2">
      <c r="A3412" s="57"/>
      <c r="B3412" s="46"/>
      <c r="C3412" s="141" t="s">
        <v>651</v>
      </c>
      <c r="D3412" s="141"/>
      <c r="E3412" s="141"/>
      <c r="F3412" s="141"/>
      <c r="G3412" s="57"/>
      <c r="H3412" s="57"/>
      <c r="I3412" s="57"/>
      <c r="J3412" s="68"/>
      <c r="K3412" s="61"/>
      <c r="L3412" s="68"/>
      <c r="W3412" s="46" t="s">
        <v>651</v>
      </c>
    </row>
    <row r="3413" spans="1:23" hidden="1" x14ac:dyDescent="0.2">
      <c r="A3413" s="57"/>
      <c r="B3413" s="46"/>
      <c r="C3413" s="141" t="s">
        <v>181</v>
      </c>
      <c r="D3413" s="141"/>
      <c r="E3413" s="141"/>
      <c r="F3413" s="141"/>
      <c r="G3413" s="57"/>
      <c r="H3413" s="57"/>
      <c r="I3413" s="57"/>
      <c r="J3413" s="68"/>
      <c r="K3413" s="61"/>
      <c r="L3413" s="71">
        <v>229480.88</v>
      </c>
      <c r="W3413" s="46" t="s">
        <v>181</v>
      </c>
    </row>
    <row r="3414" spans="1:23" hidden="1" x14ac:dyDescent="0.2">
      <c r="A3414" s="57"/>
      <c r="B3414" s="46"/>
      <c r="C3414" s="141" t="s">
        <v>664</v>
      </c>
      <c r="D3414" s="141"/>
      <c r="E3414" s="141"/>
      <c r="F3414" s="141"/>
      <c r="G3414" s="57"/>
      <c r="H3414" s="57"/>
      <c r="I3414" s="57"/>
      <c r="J3414" s="68"/>
      <c r="K3414" s="61"/>
      <c r="L3414" s="71">
        <v>244996.07</v>
      </c>
      <c r="W3414" s="46" t="s">
        <v>664</v>
      </c>
    </row>
    <row r="3415" spans="1:23" hidden="1" x14ac:dyDescent="0.2">
      <c r="A3415" s="57"/>
      <c r="B3415" s="46"/>
      <c r="C3415" s="141" t="s">
        <v>665</v>
      </c>
      <c r="D3415" s="141"/>
      <c r="E3415" s="141"/>
      <c r="F3415" s="141"/>
      <c r="G3415" s="57"/>
      <c r="H3415" s="57"/>
      <c r="I3415" s="57"/>
      <c r="J3415" s="68"/>
      <c r="K3415" s="61"/>
      <c r="L3415" s="71">
        <v>151165.29999999999</v>
      </c>
      <c r="W3415" s="46" t="s">
        <v>665</v>
      </c>
    </row>
    <row r="3416" spans="1:23" hidden="1" x14ac:dyDescent="0.2">
      <c r="A3416" s="57"/>
      <c r="B3416" s="46"/>
      <c r="C3416" s="160" t="s">
        <v>666</v>
      </c>
      <c r="D3416" s="160"/>
      <c r="E3416" s="160"/>
      <c r="F3416" s="160"/>
      <c r="G3416" s="57"/>
      <c r="H3416" s="57"/>
      <c r="I3416" s="57"/>
      <c r="J3416" s="77"/>
      <c r="K3416" s="105"/>
      <c r="L3416" s="77"/>
      <c r="W3416" s="106" t="s">
        <v>666</v>
      </c>
    </row>
    <row r="3417" spans="1:23" hidden="1" x14ac:dyDescent="0.2">
      <c r="A3417" s="57"/>
      <c r="B3417" s="46"/>
      <c r="C3417" s="141" t="s">
        <v>667</v>
      </c>
      <c r="D3417" s="141"/>
      <c r="E3417" s="141"/>
      <c r="F3417" s="141"/>
      <c r="G3417" s="57"/>
      <c r="H3417" s="57"/>
      <c r="I3417" s="57"/>
      <c r="J3417" s="68"/>
      <c r="K3417" s="61"/>
      <c r="L3417" s="68"/>
      <c r="W3417" s="46" t="s">
        <v>667</v>
      </c>
    </row>
    <row r="3418" spans="1:23" hidden="1" x14ac:dyDescent="0.2">
      <c r="A3418" s="57"/>
      <c r="B3418" s="46"/>
      <c r="C3418" s="141" t="s">
        <v>663</v>
      </c>
      <c r="D3418" s="141"/>
      <c r="E3418" s="141"/>
      <c r="F3418" s="141"/>
      <c r="G3418" s="57"/>
      <c r="H3418" s="57"/>
      <c r="I3418" s="57"/>
      <c r="J3418" s="68"/>
      <c r="K3418" s="61"/>
      <c r="L3418" s="68"/>
      <c r="W3418" s="46" t="s">
        <v>663</v>
      </c>
    </row>
    <row r="3419" spans="1:23" hidden="1" x14ac:dyDescent="0.2">
      <c r="A3419" s="57"/>
      <c r="B3419" s="46"/>
      <c r="C3419" s="141" t="s">
        <v>647</v>
      </c>
      <c r="D3419" s="141"/>
      <c r="E3419" s="141"/>
      <c r="F3419" s="141"/>
      <c r="G3419" s="57"/>
      <c r="H3419" s="57"/>
      <c r="I3419" s="57"/>
      <c r="J3419" s="68"/>
      <c r="K3419" s="61"/>
      <c r="L3419" s="68"/>
      <c r="W3419" s="46" t="s">
        <v>647</v>
      </c>
    </row>
    <row r="3420" spans="1:23" hidden="1" x14ac:dyDescent="0.2">
      <c r="A3420" s="57"/>
      <c r="B3420" s="46"/>
      <c r="C3420" s="141" t="s">
        <v>648</v>
      </c>
      <c r="D3420" s="141"/>
      <c r="E3420" s="141"/>
      <c r="F3420" s="141"/>
      <c r="G3420" s="57"/>
      <c r="H3420" s="57"/>
      <c r="I3420" s="57"/>
      <c r="J3420" s="68"/>
      <c r="K3420" s="61"/>
      <c r="L3420" s="68"/>
      <c r="W3420" s="46" t="s">
        <v>648</v>
      </c>
    </row>
    <row r="3421" spans="1:23" hidden="1" x14ac:dyDescent="0.2">
      <c r="A3421" s="57"/>
      <c r="B3421" s="46"/>
      <c r="C3421" s="141" t="s">
        <v>649</v>
      </c>
      <c r="D3421" s="141"/>
      <c r="E3421" s="141"/>
      <c r="F3421" s="141"/>
      <c r="G3421" s="57"/>
      <c r="H3421" s="57"/>
      <c r="I3421" s="57"/>
      <c r="J3421" s="68"/>
      <c r="K3421" s="61"/>
      <c r="L3421" s="68"/>
      <c r="W3421" s="46" t="s">
        <v>649</v>
      </c>
    </row>
    <row r="3422" spans="1:23" hidden="1" x14ac:dyDescent="0.2">
      <c r="A3422" s="57"/>
      <c r="B3422" s="46"/>
      <c r="C3422" s="141" t="s">
        <v>650</v>
      </c>
      <c r="D3422" s="141"/>
      <c r="E3422" s="141"/>
      <c r="F3422" s="141"/>
      <c r="G3422" s="57"/>
      <c r="H3422" s="57"/>
      <c r="I3422" s="57"/>
      <c r="J3422" s="68"/>
      <c r="K3422" s="61"/>
      <c r="L3422" s="68"/>
      <c r="W3422" s="46" t="s">
        <v>650</v>
      </c>
    </row>
    <row r="3423" spans="1:23" hidden="1" x14ac:dyDescent="0.2">
      <c r="A3423" s="57"/>
      <c r="B3423" s="46"/>
      <c r="C3423" s="141" t="s">
        <v>651</v>
      </c>
      <c r="D3423" s="141"/>
      <c r="E3423" s="141"/>
      <c r="F3423" s="141"/>
      <c r="G3423" s="57"/>
      <c r="H3423" s="57"/>
      <c r="I3423" s="57"/>
      <c r="J3423" s="68"/>
      <c r="K3423" s="61"/>
      <c r="L3423" s="68"/>
      <c r="W3423" s="46" t="s">
        <v>651</v>
      </c>
    </row>
    <row r="3424" spans="1:23" hidden="1" x14ac:dyDescent="0.2">
      <c r="A3424" s="57"/>
      <c r="B3424" s="46"/>
      <c r="C3424" s="141" t="s">
        <v>181</v>
      </c>
      <c r="D3424" s="141"/>
      <c r="E3424" s="141"/>
      <c r="F3424" s="141"/>
      <c r="G3424" s="57"/>
      <c r="H3424" s="57"/>
      <c r="I3424" s="57"/>
      <c r="J3424" s="68"/>
      <c r="K3424" s="61"/>
      <c r="L3424" s="68"/>
      <c r="W3424" s="46" t="s">
        <v>181</v>
      </c>
    </row>
    <row r="3425" spans="1:23" hidden="1" x14ac:dyDescent="0.2">
      <c r="A3425" s="57"/>
      <c r="B3425" s="46"/>
      <c r="C3425" s="141" t="s">
        <v>664</v>
      </c>
      <c r="D3425" s="141"/>
      <c r="E3425" s="141"/>
      <c r="F3425" s="141"/>
      <c r="G3425" s="57"/>
      <c r="H3425" s="57"/>
      <c r="I3425" s="57"/>
      <c r="J3425" s="68"/>
      <c r="K3425" s="61"/>
      <c r="L3425" s="68"/>
      <c r="W3425" s="46" t="s">
        <v>664</v>
      </c>
    </row>
    <row r="3426" spans="1:23" hidden="1" x14ac:dyDescent="0.2">
      <c r="A3426" s="57"/>
      <c r="B3426" s="46"/>
      <c r="C3426" s="141" t="s">
        <v>665</v>
      </c>
      <c r="D3426" s="141"/>
      <c r="E3426" s="141"/>
      <c r="F3426" s="141"/>
      <c r="G3426" s="57"/>
      <c r="H3426" s="57"/>
      <c r="I3426" s="57"/>
      <c r="J3426" s="68"/>
      <c r="K3426" s="61"/>
      <c r="L3426" s="68"/>
      <c r="W3426" s="46" t="s">
        <v>665</v>
      </c>
    </row>
    <row r="3427" spans="1:23" hidden="1" x14ac:dyDescent="0.2">
      <c r="A3427" s="57"/>
      <c r="B3427" s="46"/>
      <c r="C3427" s="160" t="s">
        <v>668</v>
      </c>
      <c r="D3427" s="160"/>
      <c r="E3427" s="160"/>
      <c r="F3427" s="160"/>
      <c r="G3427" s="57"/>
      <c r="H3427" s="57"/>
      <c r="I3427" s="57"/>
      <c r="J3427" s="77"/>
      <c r="K3427" s="105"/>
      <c r="L3427" s="77"/>
      <c r="W3427" s="106" t="s">
        <v>668</v>
      </c>
    </row>
    <row r="3428" spans="1:23" hidden="1" x14ac:dyDescent="0.2">
      <c r="A3428" s="57"/>
      <c r="B3428" s="46"/>
      <c r="C3428" s="141" t="s">
        <v>669</v>
      </c>
      <c r="D3428" s="141"/>
      <c r="E3428" s="141"/>
      <c r="F3428" s="141"/>
      <c r="G3428" s="57"/>
      <c r="H3428" s="57"/>
      <c r="I3428" s="57"/>
      <c r="J3428" s="68"/>
      <c r="K3428" s="61"/>
      <c r="L3428" s="68"/>
      <c r="W3428" s="46" t="s">
        <v>669</v>
      </c>
    </row>
    <row r="3429" spans="1:23" hidden="1" x14ac:dyDescent="0.2">
      <c r="A3429" s="57"/>
      <c r="B3429" s="46"/>
      <c r="C3429" s="141" t="s">
        <v>670</v>
      </c>
      <c r="D3429" s="141"/>
      <c r="E3429" s="141"/>
      <c r="F3429" s="141"/>
      <c r="G3429" s="57"/>
      <c r="H3429" s="57"/>
      <c r="I3429" s="57"/>
      <c r="J3429" s="68"/>
      <c r="K3429" s="61"/>
      <c r="L3429" s="68"/>
      <c r="W3429" s="46" t="s">
        <v>670</v>
      </c>
    </row>
    <row r="3430" spans="1:23" hidden="1" x14ac:dyDescent="0.2">
      <c r="A3430" s="57"/>
      <c r="B3430" s="46"/>
      <c r="C3430" s="160" t="s">
        <v>671</v>
      </c>
      <c r="D3430" s="160"/>
      <c r="E3430" s="160"/>
      <c r="F3430" s="160"/>
      <c r="G3430" s="57"/>
      <c r="H3430" s="57"/>
      <c r="I3430" s="57"/>
      <c r="J3430" s="77"/>
      <c r="K3430" s="105"/>
      <c r="L3430" s="77"/>
      <c r="W3430" s="106" t="s">
        <v>671</v>
      </c>
    </row>
    <row r="3431" spans="1:23" hidden="1" x14ac:dyDescent="0.2">
      <c r="A3431" s="57"/>
      <c r="B3431" s="46"/>
      <c r="C3431" s="141" t="s">
        <v>672</v>
      </c>
      <c r="D3431" s="141"/>
      <c r="E3431" s="141"/>
      <c r="F3431" s="141"/>
      <c r="G3431" s="57"/>
      <c r="H3431" s="57"/>
      <c r="I3431" s="57"/>
      <c r="J3431" s="68"/>
      <c r="K3431" s="61"/>
      <c r="L3431" s="68"/>
      <c r="W3431" s="46" t="s">
        <v>672</v>
      </c>
    </row>
    <row r="3432" spans="1:23" hidden="1" x14ac:dyDescent="0.2">
      <c r="A3432" s="57"/>
      <c r="B3432" s="46"/>
      <c r="C3432" s="141" t="s">
        <v>673</v>
      </c>
      <c r="D3432" s="141"/>
      <c r="E3432" s="141"/>
      <c r="F3432" s="141"/>
      <c r="G3432" s="57"/>
      <c r="H3432" s="57"/>
      <c r="I3432" s="57"/>
      <c r="J3432" s="68"/>
      <c r="K3432" s="61"/>
      <c r="L3432" s="68"/>
      <c r="W3432" s="46" t="s">
        <v>673</v>
      </c>
    </row>
    <row r="3433" spans="1:23" hidden="1" x14ac:dyDescent="0.2">
      <c r="A3433" s="57"/>
      <c r="B3433" s="46"/>
      <c r="C3433" s="141" t="s">
        <v>674</v>
      </c>
      <c r="D3433" s="141"/>
      <c r="E3433" s="141"/>
      <c r="F3433" s="141"/>
      <c r="G3433" s="57"/>
      <c r="H3433" s="57"/>
      <c r="I3433" s="57"/>
      <c r="J3433" s="68"/>
      <c r="K3433" s="61"/>
      <c r="L3433" s="68"/>
      <c r="W3433" s="46" t="s">
        <v>674</v>
      </c>
    </row>
    <row r="3434" spans="1:23" hidden="1" x14ac:dyDescent="0.2">
      <c r="A3434" s="57"/>
      <c r="B3434" s="46"/>
      <c r="C3434" s="141" t="s">
        <v>663</v>
      </c>
      <c r="D3434" s="141"/>
      <c r="E3434" s="141"/>
      <c r="F3434" s="141"/>
      <c r="G3434" s="57"/>
      <c r="H3434" s="57"/>
      <c r="I3434" s="57"/>
      <c r="J3434" s="68"/>
      <c r="K3434" s="61"/>
      <c r="L3434" s="68"/>
      <c r="W3434" s="46" t="s">
        <v>663</v>
      </c>
    </row>
    <row r="3435" spans="1:23" hidden="1" x14ac:dyDescent="0.2">
      <c r="A3435" s="57"/>
      <c r="B3435" s="46"/>
      <c r="C3435" s="141" t="s">
        <v>647</v>
      </c>
      <c r="D3435" s="141"/>
      <c r="E3435" s="141"/>
      <c r="F3435" s="141"/>
      <c r="G3435" s="57"/>
      <c r="H3435" s="57"/>
      <c r="I3435" s="57"/>
      <c r="J3435" s="68"/>
      <c r="K3435" s="61"/>
      <c r="L3435" s="68"/>
      <c r="W3435" s="46" t="s">
        <v>647</v>
      </c>
    </row>
    <row r="3436" spans="1:23" hidden="1" x14ac:dyDescent="0.2">
      <c r="A3436" s="57"/>
      <c r="B3436" s="46"/>
      <c r="C3436" s="141" t="s">
        <v>648</v>
      </c>
      <c r="D3436" s="141"/>
      <c r="E3436" s="141"/>
      <c r="F3436" s="141"/>
      <c r="G3436" s="57"/>
      <c r="H3436" s="57"/>
      <c r="I3436" s="57"/>
      <c r="J3436" s="68"/>
      <c r="K3436" s="61"/>
      <c r="L3436" s="68"/>
      <c r="W3436" s="46" t="s">
        <v>648</v>
      </c>
    </row>
    <row r="3437" spans="1:23" hidden="1" x14ac:dyDescent="0.2">
      <c r="A3437" s="57"/>
      <c r="B3437" s="46"/>
      <c r="C3437" s="141" t="s">
        <v>649</v>
      </c>
      <c r="D3437" s="141"/>
      <c r="E3437" s="141"/>
      <c r="F3437" s="141"/>
      <c r="G3437" s="57"/>
      <c r="H3437" s="57"/>
      <c r="I3437" s="57"/>
      <c r="J3437" s="68"/>
      <c r="K3437" s="61"/>
      <c r="L3437" s="68"/>
      <c r="W3437" s="46" t="s">
        <v>649</v>
      </c>
    </row>
    <row r="3438" spans="1:23" hidden="1" x14ac:dyDescent="0.2">
      <c r="A3438" s="57"/>
      <c r="B3438" s="46"/>
      <c r="C3438" s="141" t="s">
        <v>650</v>
      </c>
      <c r="D3438" s="141"/>
      <c r="E3438" s="141"/>
      <c r="F3438" s="141"/>
      <c r="G3438" s="57"/>
      <c r="H3438" s="57"/>
      <c r="I3438" s="57"/>
      <c r="J3438" s="68"/>
      <c r="K3438" s="61"/>
      <c r="L3438" s="68"/>
      <c r="W3438" s="46" t="s">
        <v>650</v>
      </c>
    </row>
    <row r="3439" spans="1:23" hidden="1" x14ac:dyDescent="0.2">
      <c r="A3439" s="57"/>
      <c r="B3439" s="46"/>
      <c r="C3439" s="141" t="s">
        <v>651</v>
      </c>
      <c r="D3439" s="141"/>
      <c r="E3439" s="141"/>
      <c r="F3439" s="141"/>
      <c r="G3439" s="57"/>
      <c r="H3439" s="57"/>
      <c r="I3439" s="57"/>
      <c r="J3439" s="68"/>
      <c r="K3439" s="61"/>
      <c r="L3439" s="68"/>
      <c r="W3439" s="46" t="s">
        <v>651</v>
      </c>
    </row>
    <row r="3440" spans="1:23" hidden="1" x14ac:dyDescent="0.2">
      <c r="A3440" s="57"/>
      <c r="B3440" s="46"/>
      <c r="C3440" s="141" t="s">
        <v>181</v>
      </c>
      <c r="D3440" s="141"/>
      <c r="E3440" s="141"/>
      <c r="F3440" s="141"/>
      <c r="G3440" s="57"/>
      <c r="H3440" s="57"/>
      <c r="I3440" s="57"/>
      <c r="J3440" s="68"/>
      <c r="K3440" s="61"/>
      <c r="L3440" s="68"/>
      <c r="W3440" s="46" t="s">
        <v>181</v>
      </c>
    </row>
    <row r="3441" spans="1:23" hidden="1" x14ac:dyDescent="0.2">
      <c r="A3441" s="57"/>
      <c r="B3441" s="46"/>
      <c r="C3441" s="141" t="s">
        <v>664</v>
      </c>
      <c r="D3441" s="141"/>
      <c r="E3441" s="141"/>
      <c r="F3441" s="141"/>
      <c r="G3441" s="57"/>
      <c r="H3441" s="57"/>
      <c r="I3441" s="57"/>
      <c r="J3441" s="68"/>
      <c r="K3441" s="61"/>
      <c r="L3441" s="68"/>
      <c r="W3441" s="46" t="s">
        <v>664</v>
      </c>
    </row>
    <row r="3442" spans="1:23" hidden="1" x14ac:dyDescent="0.2">
      <c r="A3442" s="57"/>
      <c r="B3442" s="46"/>
      <c r="C3442" s="141" t="s">
        <v>665</v>
      </c>
      <c r="D3442" s="141"/>
      <c r="E3442" s="141"/>
      <c r="F3442" s="141"/>
      <c r="G3442" s="57"/>
      <c r="H3442" s="57"/>
      <c r="I3442" s="57"/>
      <c r="J3442" s="68"/>
      <c r="K3442" s="61"/>
      <c r="L3442" s="68"/>
      <c r="W3442" s="46" t="s">
        <v>665</v>
      </c>
    </row>
    <row r="3443" spans="1:23" hidden="1" x14ac:dyDescent="0.2">
      <c r="A3443" s="57"/>
      <c r="B3443" s="46"/>
      <c r="C3443" s="141"/>
      <c r="D3443" s="141"/>
      <c r="E3443" s="141"/>
      <c r="F3443" s="141"/>
      <c r="G3443" s="57"/>
      <c r="H3443" s="57"/>
      <c r="I3443" s="57"/>
      <c r="J3443" s="68"/>
      <c r="K3443" s="61"/>
      <c r="L3443" s="68"/>
      <c r="W3443" s="46"/>
    </row>
    <row r="3444" spans="1:23" hidden="1" x14ac:dyDescent="0.2">
      <c r="A3444" s="57"/>
      <c r="B3444" s="46"/>
      <c r="C3444" s="160" t="s">
        <v>675</v>
      </c>
      <c r="D3444" s="160"/>
      <c r="E3444" s="160"/>
      <c r="F3444" s="160"/>
      <c r="G3444" s="57"/>
      <c r="H3444" s="57"/>
      <c r="I3444" s="57"/>
      <c r="J3444" s="77"/>
      <c r="K3444" s="105"/>
      <c r="L3444" s="64">
        <v>1459630.07</v>
      </c>
      <c r="W3444" s="106" t="s">
        <v>675</v>
      </c>
    </row>
    <row r="3445" spans="1:23" hidden="1" x14ac:dyDescent="0.2">
      <c r="A3445" s="57"/>
      <c r="B3445" s="46"/>
      <c r="C3445" s="141" t="s">
        <v>676</v>
      </c>
      <c r="D3445" s="141"/>
      <c r="E3445" s="141"/>
      <c r="F3445" s="141"/>
      <c r="G3445" s="57"/>
      <c r="H3445" s="57"/>
      <c r="I3445" s="57"/>
      <c r="J3445" s="68"/>
      <c r="K3445" s="61"/>
      <c r="L3445" s="71">
        <v>1459630.07</v>
      </c>
      <c r="W3445" s="46" t="s">
        <v>676</v>
      </c>
    </row>
    <row r="3446" spans="1:23" hidden="1" x14ac:dyDescent="0.2">
      <c r="A3446" s="57"/>
      <c r="B3446" s="46"/>
      <c r="C3446" s="159" t="s">
        <v>662</v>
      </c>
      <c r="D3446" s="159"/>
      <c r="E3446" s="159"/>
      <c r="F3446" s="159"/>
      <c r="G3446" s="57"/>
      <c r="H3446" s="57"/>
      <c r="I3446" s="57"/>
      <c r="J3446" s="103"/>
      <c r="K3446" s="104"/>
      <c r="L3446" s="103"/>
      <c r="W3446" s="65" t="s">
        <v>662</v>
      </c>
    </row>
    <row r="3447" spans="1:23" hidden="1" x14ac:dyDescent="0.2">
      <c r="A3447" s="57"/>
      <c r="B3447" s="46"/>
      <c r="C3447" s="141" t="s">
        <v>677</v>
      </c>
      <c r="D3447" s="141"/>
      <c r="E3447" s="141"/>
      <c r="F3447" s="141"/>
      <c r="G3447" s="57"/>
      <c r="H3447" s="57"/>
      <c r="I3447" s="57"/>
      <c r="J3447" s="68"/>
      <c r="K3447" s="61"/>
      <c r="L3447" s="71">
        <v>1063468.7</v>
      </c>
      <c r="W3447" s="46" t="s">
        <v>677</v>
      </c>
    </row>
    <row r="3448" spans="1:23" hidden="1" x14ac:dyDescent="0.2">
      <c r="A3448" s="57"/>
      <c r="B3448" s="46"/>
      <c r="C3448" s="159" t="s">
        <v>646</v>
      </c>
      <c r="D3448" s="159"/>
      <c r="E3448" s="159"/>
      <c r="F3448" s="159"/>
      <c r="G3448" s="57"/>
      <c r="H3448" s="57"/>
      <c r="I3448" s="57"/>
      <c r="J3448" s="103"/>
      <c r="K3448" s="104"/>
      <c r="L3448" s="103"/>
      <c r="W3448" s="65" t="s">
        <v>646</v>
      </c>
    </row>
    <row r="3449" spans="1:23" hidden="1" x14ac:dyDescent="0.2">
      <c r="A3449" s="57"/>
      <c r="B3449" s="46"/>
      <c r="C3449" s="141" t="s">
        <v>647</v>
      </c>
      <c r="D3449" s="141"/>
      <c r="E3449" s="141"/>
      <c r="F3449" s="141"/>
      <c r="G3449" s="57"/>
      <c r="H3449" s="57"/>
      <c r="I3449" s="57"/>
      <c r="J3449" s="68"/>
      <c r="K3449" s="61"/>
      <c r="L3449" s="71">
        <v>219075.39</v>
      </c>
      <c r="W3449" s="46" t="s">
        <v>647</v>
      </c>
    </row>
    <row r="3450" spans="1:23" hidden="1" x14ac:dyDescent="0.2">
      <c r="A3450" s="57"/>
      <c r="B3450" s="46"/>
      <c r="C3450" s="141" t="s">
        <v>648</v>
      </c>
      <c r="D3450" s="141"/>
      <c r="E3450" s="141"/>
      <c r="F3450" s="141"/>
      <c r="G3450" s="57"/>
      <c r="H3450" s="57"/>
      <c r="I3450" s="57"/>
      <c r="J3450" s="68"/>
      <c r="K3450" s="61"/>
      <c r="L3450" s="70">
        <v>19543.400000000001</v>
      </c>
      <c r="W3450" s="46" t="s">
        <v>648</v>
      </c>
    </row>
    <row r="3451" spans="1:23" hidden="1" x14ac:dyDescent="0.2">
      <c r="A3451" s="57"/>
      <c r="B3451" s="46"/>
      <c r="C3451" s="141" t="s">
        <v>649</v>
      </c>
      <c r="D3451" s="141"/>
      <c r="E3451" s="141"/>
      <c r="F3451" s="141"/>
      <c r="G3451" s="57"/>
      <c r="H3451" s="57"/>
      <c r="I3451" s="57"/>
      <c r="J3451" s="68"/>
      <c r="K3451" s="61"/>
      <c r="L3451" s="70">
        <v>10405.49</v>
      </c>
      <c r="W3451" s="46" t="s">
        <v>649</v>
      </c>
    </row>
    <row r="3452" spans="1:23" hidden="1" x14ac:dyDescent="0.2">
      <c r="A3452" s="57"/>
      <c r="B3452" s="46"/>
      <c r="C3452" s="141" t="s">
        <v>650</v>
      </c>
      <c r="D3452" s="141"/>
      <c r="E3452" s="141"/>
      <c r="F3452" s="141"/>
      <c r="G3452" s="57"/>
      <c r="H3452" s="57"/>
      <c r="I3452" s="57"/>
      <c r="J3452" s="68"/>
      <c r="K3452" s="61"/>
      <c r="L3452" s="71">
        <v>814444.42</v>
      </c>
      <c r="W3452" s="46" t="s">
        <v>650</v>
      </c>
    </row>
    <row r="3453" spans="1:23" hidden="1" x14ac:dyDescent="0.2">
      <c r="A3453" s="57"/>
      <c r="B3453" s="46"/>
      <c r="C3453" s="141" t="s">
        <v>651</v>
      </c>
      <c r="D3453" s="141"/>
      <c r="E3453" s="141"/>
      <c r="F3453" s="141"/>
      <c r="G3453" s="57"/>
      <c r="H3453" s="57"/>
      <c r="I3453" s="57"/>
      <c r="J3453" s="68"/>
      <c r="K3453" s="61"/>
      <c r="L3453" s="68"/>
      <c r="W3453" s="46" t="s">
        <v>651</v>
      </c>
    </row>
    <row r="3454" spans="1:23" hidden="1" x14ac:dyDescent="0.2">
      <c r="A3454" s="57"/>
      <c r="B3454" s="46"/>
      <c r="C3454" s="141" t="s">
        <v>678</v>
      </c>
      <c r="D3454" s="141"/>
      <c r="E3454" s="141"/>
      <c r="F3454" s="141"/>
      <c r="G3454" s="57"/>
      <c r="H3454" s="57"/>
      <c r="I3454" s="57"/>
      <c r="J3454" s="68"/>
      <c r="K3454" s="61"/>
      <c r="L3454" s="71">
        <v>229480.88</v>
      </c>
      <c r="W3454" s="46" t="s">
        <v>678</v>
      </c>
    </row>
    <row r="3455" spans="1:23" hidden="1" x14ac:dyDescent="0.2">
      <c r="A3455" s="57"/>
      <c r="B3455" s="46"/>
      <c r="C3455" s="141" t="s">
        <v>679</v>
      </c>
      <c r="D3455" s="141"/>
      <c r="E3455" s="141"/>
      <c r="F3455" s="141"/>
      <c r="G3455" s="57"/>
      <c r="H3455" s="57"/>
      <c r="I3455" s="57"/>
      <c r="J3455" s="68"/>
      <c r="K3455" s="61"/>
      <c r="L3455" s="71">
        <v>244996.07</v>
      </c>
      <c r="W3455" s="46" t="s">
        <v>679</v>
      </c>
    </row>
    <row r="3456" spans="1:23" hidden="1" x14ac:dyDescent="0.2">
      <c r="A3456" s="57"/>
      <c r="B3456" s="46"/>
      <c r="C3456" s="141" t="s">
        <v>680</v>
      </c>
      <c r="D3456" s="141"/>
      <c r="E3456" s="141"/>
      <c r="F3456" s="141"/>
      <c r="G3456" s="57"/>
      <c r="H3456" s="57"/>
      <c r="I3456" s="57"/>
      <c r="J3456" s="68"/>
      <c r="K3456" s="61"/>
      <c r="L3456" s="71">
        <v>151165.29999999999</v>
      </c>
      <c r="W3456" s="46" t="s">
        <v>680</v>
      </c>
    </row>
    <row r="3457" spans="1:23" hidden="1" x14ac:dyDescent="0.2">
      <c r="A3457" s="57"/>
      <c r="B3457" s="46"/>
      <c r="C3457" s="141" t="s">
        <v>681</v>
      </c>
      <c r="D3457" s="141"/>
      <c r="E3457" s="141"/>
      <c r="F3457" s="141"/>
      <c r="G3457" s="57"/>
      <c r="H3457" s="57"/>
      <c r="I3457" s="57"/>
      <c r="J3457" s="68"/>
      <c r="K3457" s="61"/>
      <c r="L3457" s="68"/>
      <c r="W3457" s="46" t="s">
        <v>681</v>
      </c>
    </row>
    <row r="3458" spans="1:23" hidden="1" x14ac:dyDescent="0.2">
      <c r="A3458" s="57"/>
      <c r="B3458" s="46"/>
      <c r="C3458" s="141" t="s">
        <v>682</v>
      </c>
      <c r="D3458" s="141"/>
      <c r="E3458" s="141"/>
      <c r="F3458" s="141"/>
      <c r="G3458" s="57"/>
      <c r="H3458" s="57"/>
      <c r="I3458" s="57"/>
      <c r="J3458" s="68"/>
      <c r="K3458" s="61"/>
      <c r="L3458" s="68"/>
      <c r="W3458" s="46" t="s">
        <v>682</v>
      </c>
    </row>
    <row r="3459" spans="1:23" hidden="1" x14ac:dyDescent="0.2">
      <c r="A3459" s="57"/>
      <c r="B3459" s="46"/>
      <c r="C3459" s="141"/>
      <c r="D3459" s="141"/>
      <c r="E3459" s="141"/>
      <c r="F3459" s="141"/>
      <c r="G3459" s="57"/>
      <c r="H3459" s="57"/>
      <c r="I3459" s="57"/>
      <c r="J3459" s="68"/>
      <c r="K3459" s="61"/>
      <c r="L3459" s="68"/>
      <c r="W3459" s="46"/>
    </row>
    <row r="3460" spans="1:23" hidden="1" x14ac:dyDescent="0.2">
      <c r="A3460" s="57"/>
      <c r="B3460" s="46"/>
      <c r="C3460" s="141" t="s">
        <v>656</v>
      </c>
      <c r="D3460" s="141"/>
      <c r="E3460" s="141"/>
      <c r="F3460" s="141"/>
      <c r="G3460" s="57"/>
      <c r="H3460" s="57"/>
      <c r="I3460" s="57"/>
      <c r="J3460" s="68"/>
      <c r="K3460" s="61"/>
      <c r="L3460" s="68"/>
      <c r="W3460" s="46" t="s">
        <v>656</v>
      </c>
    </row>
    <row r="3461" spans="1:23" hidden="1" x14ac:dyDescent="0.2">
      <c r="A3461" s="57"/>
      <c r="B3461" s="46"/>
      <c r="C3461" s="141" t="s">
        <v>683</v>
      </c>
      <c r="D3461" s="141"/>
      <c r="E3461" s="141"/>
      <c r="F3461" s="141"/>
      <c r="G3461" s="57"/>
      <c r="H3461" s="57"/>
      <c r="I3461" s="57"/>
      <c r="J3461" s="68"/>
      <c r="K3461" s="61"/>
      <c r="L3461" s="71">
        <v>814444.42</v>
      </c>
      <c r="W3461" s="46" t="s">
        <v>683</v>
      </c>
    </row>
    <row r="3462" spans="1:23" hidden="1" x14ac:dyDescent="0.2">
      <c r="A3462" s="57"/>
      <c r="B3462" s="46"/>
      <c r="C3462" s="141" t="s">
        <v>684</v>
      </c>
      <c r="D3462" s="141"/>
      <c r="E3462" s="141"/>
      <c r="F3462" s="141"/>
      <c r="G3462" s="57"/>
      <c r="H3462" s="57"/>
      <c r="I3462" s="57"/>
      <c r="J3462" s="68"/>
      <c r="K3462" s="61"/>
      <c r="L3462" s="68"/>
      <c r="W3462" s="46" t="s">
        <v>684</v>
      </c>
    </row>
    <row r="3463" spans="1:23" hidden="1" x14ac:dyDescent="0.2">
      <c r="A3463" s="57"/>
      <c r="B3463" s="46"/>
      <c r="C3463" s="141" t="s">
        <v>685</v>
      </c>
      <c r="D3463" s="141"/>
      <c r="E3463" s="141"/>
      <c r="F3463" s="141"/>
      <c r="G3463" s="57"/>
      <c r="H3463" s="57"/>
      <c r="I3463" s="57"/>
      <c r="J3463" s="68"/>
      <c r="K3463" s="61"/>
      <c r="L3463" s="68"/>
      <c r="W3463" s="46" t="s">
        <v>685</v>
      </c>
    </row>
    <row r="3464" spans="1:23" hidden="1" x14ac:dyDescent="0.2">
      <c r="A3464" s="57"/>
      <c r="B3464" s="46"/>
      <c r="C3464" s="141" t="s">
        <v>686</v>
      </c>
      <c r="D3464" s="141"/>
      <c r="E3464" s="141"/>
      <c r="F3464" s="141"/>
      <c r="G3464" s="57"/>
      <c r="H3464" s="57"/>
      <c r="I3464" s="57"/>
      <c r="J3464" s="68"/>
      <c r="K3464" s="61"/>
      <c r="L3464" s="68"/>
      <c r="W3464" s="46" t="s">
        <v>686</v>
      </c>
    </row>
    <row r="3465" spans="1:23" hidden="1" x14ac:dyDescent="0.2">
      <c r="A3465" s="57"/>
      <c r="B3465" s="46"/>
      <c r="C3465" s="141" t="s">
        <v>657</v>
      </c>
      <c r="D3465" s="141"/>
      <c r="E3465" s="141"/>
      <c r="F3465" s="141"/>
      <c r="G3465" s="61">
        <v>597.39589599999999</v>
      </c>
      <c r="H3465" s="57"/>
      <c r="I3465" s="57"/>
      <c r="J3465" s="68"/>
      <c r="K3465" s="61"/>
      <c r="L3465" s="61"/>
      <c r="W3465" s="46" t="s">
        <v>657</v>
      </c>
    </row>
    <row r="3466" spans="1:23" hidden="1" x14ac:dyDescent="0.2">
      <c r="A3466" s="57"/>
      <c r="B3466" s="46"/>
      <c r="C3466" s="141" t="s">
        <v>658</v>
      </c>
      <c r="D3466" s="141"/>
      <c r="E3466" s="141"/>
      <c r="F3466" s="141"/>
      <c r="G3466" s="61">
        <v>20.165300999999999</v>
      </c>
      <c r="H3466" s="57"/>
      <c r="I3466" s="57"/>
      <c r="J3466" s="68"/>
      <c r="K3466" s="61"/>
      <c r="L3466" s="61"/>
      <c r="W3466" s="46" t="s">
        <v>658</v>
      </c>
    </row>
    <row r="3467" spans="1:23" hidden="1" x14ac:dyDescent="0.2">
      <c r="A3467" s="57"/>
      <c r="B3467" s="46"/>
      <c r="C3467" s="141" t="s">
        <v>687</v>
      </c>
      <c r="D3467" s="141"/>
      <c r="E3467" s="141"/>
      <c r="F3467" s="141"/>
      <c r="G3467" s="57"/>
      <c r="H3467" s="57"/>
      <c r="I3467" s="57"/>
      <c r="J3467" s="68"/>
      <c r="K3467" s="61"/>
      <c r="L3467" s="107">
        <v>617.56119699999999</v>
      </c>
      <c r="W3467" s="46" t="s">
        <v>687</v>
      </c>
    </row>
    <row r="3468" spans="1:23" hidden="1" x14ac:dyDescent="0.2">
      <c r="A3468" s="57"/>
      <c r="B3468" s="46"/>
      <c r="C3468" s="141" t="s">
        <v>688</v>
      </c>
      <c r="D3468" s="141"/>
      <c r="E3468" s="141"/>
      <c r="F3468" s="141"/>
      <c r="G3468" s="57"/>
      <c r="H3468" s="57"/>
      <c r="I3468" s="57"/>
      <c r="J3468" s="68"/>
      <c r="K3468" s="61"/>
      <c r="L3468" s="68"/>
      <c r="W3468" s="46" t="s">
        <v>688</v>
      </c>
    </row>
    <row r="3469" spans="1:23" hidden="1" x14ac:dyDescent="0.2">
      <c r="A3469" s="57"/>
      <c r="B3469" s="46"/>
      <c r="C3469" s="141" t="s">
        <v>689</v>
      </c>
      <c r="D3469" s="141"/>
      <c r="E3469" s="141"/>
      <c r="F3469" s="141"/>
      <c r="G3469" s="57"/>
      <c r="H3469" s="57"/>
      <c r="I3469" s="57"/>
      <c r="J3469" s="68"/>
      <c r="K3469" s="61"/>
      <c r="L3469" s="68"/>
      <c r="W3469" s="46" t="s">
        <v>689</v>
      </c>
    </row>
    <row r="3470" spans="1:23" hidden="1" x14ac:dyDescent="0.2">
      <c r="A3470" s="57"/>
      <c r="B3470" s="46"/>
      <c r="C3470" s="141" t="s">
        <v>690</v>
      </c>
      <c r="D3470" s="141"/>
      <c r="E3470" s="141"/>
      <c r="F3470" s="141"/>
      <c r="G3470" s="57"/>
      <c r="H3470" s="57"/>
      <c r="I3470" s="57"/>
      <c r="J3470" s="68"/>
      <c r="K3470" s="61"/>
      <c r="L3470" s="71">
        <v>219075.39</v>
      </c>
      <c r="W3470" s="46" t="s">
        <v>690</v>
      </c>
    </row>
    <row r="3471" spans="1:23" hidden="1" x14ac:dyDescent="0.2">
      <c r="A3471" s="57"/>
      <c r="B3471" s="46"/>
      <c r="C3471" s="141" t="s">
        <v>691</v>
      </c>
      <c r="D3471" s="141"/>
      <c r="E3471" s="141"/>
      <c r="F3471" s="141"/>
      <c r="G3471" s="57"/>
      <c r="H3471" s="57"/>
      <c r="I3471" s="57"/>
      <c r="J3471" s="68"/>
      <c r="K3471" s="61"/>
      <c r="L3471" s="70">
        <v>19543.400000000001</v>
      </c>
      <c r="W3471" s="46" t="s">
        <v>691</v>
      </c>
    </row>
    <row r="3472" spans="1:23" hidden="1" x14ac:dyDescent="0.2">
      <c r="A3472" s="57"/>
      <c r="B3472" s="46"/>
      <c r="C3472" s="141" t="s">
        <v>692</v>
      </c>
      <c r="D3472" s="141"/>
      <c r="E3472" s="141"/>
      <c r="F3472" s="141"/>
      <c r="G3472" s="57"/>
      <c r="H3472" s="57"/>
      <c r="I3472" s="57"/>
      <c r="J3472" s="68"/>
      <c r="K3472" s="61"/>
      <c r="L3472" s="70">
        <v>10405.49</v>
      </c>
      <c r="W3472" s="46" t="s">
        <v>692</v>
      </c>
    </row>
    <row r="3473" spans="1:23" hidden="1" x14ac:dyDescent="0.2">
      <c r="A3473" s="57"/>
      <c r="B3473" s="46"/>
      <c r="C3473" s="141" t="s">
        <v>693</v>
      </c>
      <c r="D3473" s="141"/>
      <c r="E3473" s="141"/>
      <c r="F3473" s="141"/>
      <c r="G3473" s="57"/>
      <c r="H3473" s="57"/>
      <c r="I3473" s="57"/>
      <c r="J3473" s="68"/>
      <c r="K3473" s="61"/>
      <c r="L3473" s="71">
        <v>814444.42</v>
      </c>
      <c r="W3473" s="46" t="s">
        <v>693</v>
      </c>
    </row>
    <row r="3474" spans="1:23" hidden="1" x14ac:dyDescent="0.2">
      <c r="A3474" s="57"/>
      <c r="B3474" s="46"/>
      <c r="C3474" s="141" t="s">
        <v>694</v>
      </c>
      <c r="D3474" s="141"/>
      <c r="E3474" s="141"/>
      <c r="F3474" s="141"/>
      <c r="G3474" s="57"/>
      <c r="H3474" s="57"/>
      <c r="I3474" s="57"/>
      <c r="J3474" s="68"/>
      <c r="K3474" s="61"/>
      <c r="L3474" s="71">
        <v>229480.88</v>
      </c>
      <c r="W3474" s="46" t="s">
        <v>694</v>
      </c>
    </row>
    <row r="3475" spans="1:23" hidden="1" x14ac:dyDescent="0.2">
      <c r="A3475" s="57"/>
      <c r="B3475" s="46"/>
      <c r="C3475" s="141" t="s">
        <v>695</v>
      </c>
      <c r="D3475" s="141"/>
      <c r="E3475" s="141"/>
      <c r="F3475" s="141"/>
      <c r="G3475" s="57"/>
      <c r="H3475" s="57"/>
      <c r="I3475" s="57"/>
      <c r="J3475" s="68"/>
      <c r="K3475" s="61"/>
      <c r="L3475" s="71">
        <v>244996.07</v>
      </c>
      <c r="W3475" s="46" t="s">
        <v>695</v>
      </c>
    </row>
    <row r="3476" spans="1:23" hidden="1" x14ac:dyDescent="0.2">
      <c r="A3476" s="57"/>
      <c r="B3476" s="46"/>
      <c r="C3476" s="141" t="s">
        <v>696</v>
      </c>
      <c r="D3476" s="141"/>
      <c r="E3476" s="141"/>
      <c r="F3476" s="141"/>
      <c r="G3476" s="57"/>
      <c r="H3476" s="57"/>
      <c r="I3476" s="57"/>
      <c r="J3476" s="68"/>
      <c r="K3476" s="61"/>
      <c r="L3476" s="71">
        <v>151165.29999999999</v>
      </c>
      <c r="W3476" s="46" t="s">
        <v>696</v>
      </c>
    </row>
    <row r="3477" spans="1:23" ht="25.5" hidden="1" x14ac:dyDescent="0.2">
      <c r="A3477" s="57"/>
      <c r="B3477" s="46"/>
      <c r="C3477" s="141" t="s">
        <v>697</v>
      </c>
      <c r="D3477" s="141"/>
      <c r="E3477" s="141"/>
      <c r="F3477" s="141"/>
      <c r="G3477" s="57"/>
      <c r="H3477" s="57"/>
      <c r="I3477" s="57"/>
      <c r="J3477" s="68"/>
      <c r="K3477" s="61"/>
      <c r="L3477" s="68"/>
      <c r="W3477" s="46" t="s">
        <v>697</v>
      </c>
    </row>
    <row r="3478" spans="1:23" hidden="1" x14ac:dyDescent="0.2">
      <c r="A3478" s="57"/>
      <c r="B3478" s="46"/>
      <c r="C3478" s="141" t="s">
        <v>698</v>
      </c>
      <c r="D3478" s="141"/>
      <c r="E3478" s="141"/>
      <c r="F3478" s="141"/>
      <c r="G3478" s="57"/>
      <c r="H3478" s="57"/>
      <c r="I3478" s="57"/>
      <c r="J3478" s="68"/>
      <c r="K3478" s="61"/>
      <c r="L3478" s="68"/>
      <c r="W3478" s="46" t="s">
        <v>698</v>
      </c>
    </row>
    <row r="3479" spans="1:23" hidden="1" x14ac:dyDescent="0.2">
      <c r="A3479" s="57"/>
      <c r="B3479" s="46"/>
      <c r="C3479" s="141" t="s">
        <v>699</v>
      </c>
      <c r="D3479" s="141"/>
      <c r="E3479" s="141"/>
      <c r="F3479" s="141"/>
      <c r="G3479" s="57"/>
      <c r="H3479" s="57"/>
      <c r="I3479" s="57"/>
      <c r="J3479" s="68"/>
      <c r="K3479" s="61"/>
      <c r="L3479" s="71">
        <v>1063468.7</v>
      </c>
      <c r="W3479" s="46" t="s">
        <v>699</v>
      </c>
    </row>
    <row r="3480" spans="1:23" hidden="1" x14ac:dyDescent="0.2">
      <c r="A3480" s="57"/>
      <c r="B3480" s="46"/>
      <c r="C3480" s="141" t="s">
        <v>700</v>
      </c>
      <c r="D3480" s="141"/>
      <c r="E3480" s="141"/>
      <c r="F3480" s="141"/>
      <c r="G3480" s="57"/>
      <c r="H3480" s="57"/>
      <c r="I3480" s="57"/>
      <c r="J3480" s="68"/>
      <c r="K3480" s="61"/>
      <c r="L3480" s="107">
        <v>597.39589599999999</v>
      </c>
      <c r="W3480" s="46" t="s">
        <v>700</v>
      </c>
    </row>
    <row r="3481" spans="1:23" hidden="1" x14ac:dyDescent="0.2">
      <c r="A3481" s="57"/>
      <c r="B3481" s="46"/>
      <c r="C3481" s="141" t="s">
        <v>701</v>
      </c>
      <c r="D3481" s="141"/>
      <c r="E3481" s="141"/>
      <c r="F3481" s="141"/>
      <c r="G3481" s="57"/>
      <c r="H3481" s="57"/>
      <c r="I3481" s="57"/>
      <c r="J3481" s="68"/>
      <c r="K3481" s="61"/>
      <c r="L3481" s="107">
        <v>20.165300999999999</v>
      </c>
      <c r="W3481" s="46" t="s">
        <v>701</v>
      </c>
    </row>
    <row r="3482" spans="1:23" ht="25.5" hidden="1" x14ac:dyDescent="0.2">
      <c r="A3482" s="57"/>
      <c r="B3482" s="46"/>
      <c r="C3482" s="141" t="s">
        <v>702</v>
      </c>
      <c r="D3482" s="141"/>
      <c r="E3482" s="141"/>
      <c r="F3482" s="141"/>
      <c r="G3482" s="57"/>
      <c r="H3482" s="57"/>
      <c r="I3482" s="57"/>
      <c r="J3482" s="68"/>
      <c r="K3482" s="61"/>
      <c r="L3482" s="107">
        <v>617.56119699999999</v>
      </c>
      <c r="W3482" s="46" t="s">
        <v>702</v>
      </c>
    </row>
    <row r="3483" spans="1:23" hidden="1" x14ac:dyDescent="0.2">
      <c r="A3483" s="57"/>
      <c r="B3483" s="46"/>
      <c r="C3483" s="141" t="s">
        <v>703</v>
      </c>
      <c r="D3483" s="141"/>
      <c r="E3483" s="141"/>
      <c r="F3483" s="141"/>
      <c r="G3483" s="57"/>
      <c r="H3483" s="57"/>
      <c r="I3483" s="57"/>
      <c r="J3483" s="68"/>
      <c r="K3483" s="61"/>
      <c r="L3483" s="68"/>
      <c r="W3483" s="46" t="s">
        <v>703</v>
      </c>
    </row>
    <row r="3484" spans="1:23" hidden="1" x14ac:dyDescent="0.2">
      <c r="A3484" s="57"/>
      <c r="B3484" s="46"/>
      <c r="C3484" s="141" t="s">
        <v>704</v>
      </c>
      <c r="D3484" s="141"/>
      <c r="E3484" s="141"/>
      <c r="F3484" s="141"/>
      <c r="G3484" s="57"/>
      <c r="H3484" s="57"/>
      <c r="I3484" s="57"/>
      <c r="J3484" s="68"/>
      <c r="K3484" s="61"/>
      <c r="L3484" s="68"/>
      <c r="W3484" s="46" t="s">
        <v>704</v>
      </c>
    </row>
    <row r="3485" spans="1:23" hidden="1" x14ac:dyDescent="0.2">
      <c r="A3485" s="57"/>
      <c r="B3485" s="46"/>
      <c r="C3485" s="141" t="s">
        <v>705</v>
      </c>
      <c r="D3485" s="141"/>
      <c r="E3485" s="141"/>
      <c r="F3485" s="141"/>
      <c r="G3485" s="57"/>
      <c r="H3485" s="57"/>
      <c r="I3485" s="57"/>
      <c r="J3485" s="68"/>
      <c r="K3485" s="61"/>
      <c r="L3485" s="68"/>
      <c r="W3485" s="46" t="s">
        <v>705</v>
      </c>
    </row>
    <row r="3486" spans="1:23" hidden="1" x14ac:dyDescent="0.2">
      <c r="A3486" s="57"/>
      <c r="B3486" s="46"/>
      <c r="C3486" s="141" t="s">
        <v>706</v>
      </c>
      <c r="D3486" s="141"/>
      <c r="E3486" s="141"/>
      <c r="F3486" s="141"/>
      <c r="G3486" s="57"/>
      <c r="H3486" s="57"/>
      <c r="I3486" s="57"/>
      <c r="J3486" s="68"/>
      <c r="K3486" s="61"/>
      <c r="L3486" s="68"/>
      <c r="W3486" s="46" t="s">
        <v>706</v>
      </c>
    </row>
    <row r="3487" spans="1:23" hidden="1" x14ac:dyDescent="0.2">
      <c r="A3487" s="57"/>
      <c r="B3487" s="46"/>
      <c r="C3487" s="141" t="s">
        <v>707</v>
      </c>
      <c r="D3487" s="141"/>
      <c r="E3487" s="141"/>
      <c r="F3487" s="141"/>
      <c r="G3487" s="57"/>
      <c r="H3487" s="57"/>
      <c r="I3487" s="57"/>
      <c r="J3487" s="68"/>
      <c r="K3487" s="61"/>
      <c r="L3487" s="68"/>
      <c r="W3487" s="46" t="s">
        <v>707</v>
      </c>
    </row>
    <row r="3488" spans="1:23" hidden="1" x14ac:dyDescent="0.2">
      <c r="A3488" s="57"/>
      <c r="B3488" s="46"/>
      <c r="C3488" s="141" t="s">
        <v>708</v>
      </c>
      <c r="D3488" s="141"/>
      <c r="E3488" s="141"/>
      <c r="F3488" s="141"/>
      <c r="G3488" s="57"/>
      <c r="H3488" s="57"/>
      <c r="I3488" s="57"/>
      <c r="J3488" s="68"/>
      <c r="K3488" s="61"/>
      <c r="L3488" s="68"/>
      <c r="W3488" s="46" t="s">
        <v>708</v>
      </c>
    </row>
    <row r="3489" spans="1:23" hidden="1" x14ac:dyDescent="0.2">
      <c r="A3489" s="57"/>
      <c r="B3489" s="46"/>
      <c r="C3489" s="141" t="s">
        <v>709</v>
      </c>
      <c r="D3489" s="141"/>
      <c r="E3489" s="141"/>
      <c r="F3489" s="141"/>
      <c r="G3489" s="57"/>
      <c r="H3489" s="57"/>
      <c r="I3489" s="57"/>
      <c r="J3489" s="68"/>
      <c r="K3489" s="61"/>
      <c r="L3489" s="68"/>
      <c r="W3489" s="46" t="s">
        <v>709</v>
      </c>
    </row>
    <row r="3490" spans="1:23" ht="25.5" hidden="1" x14ac:dyDescent="0.2">
      <c r="A3490" s="57"/>
      <c r="B3490" s="46"/>
      <c r="C3490" s="141" t="s">
        <v>710</v>
      </c>
      <c r="D3490" s="141"/>
      <c r="E3490" s="141"/>
      <c r="F3490" s="141"/>
      <c r="G3490" s="57"/>
      <c r="H3490" s="57"/>
      <c r="I3490" s="57"/>
      <c r="J3490" s="68"/>
      <c r="K3490" s="61"/>
      <c r="L3490" s="68"/>
      <c r="W3490" s="46" t="s">
        <v>710</v>
      </c>
    </row>
    <row r="3491" spans="1:23" hidden="1" x14ac:dyDescent="0.2">
      <c r="A3491" s="57"/>
      <c r="B3491" s="46"/>
      <c r="C3491" s="141" t="s">
        <v>711</v>
      </c>
      <c r="D3491" s="141"/>
      <c r="E3491" s="141"/>
      <c r="F3491" s="141"/>
      <c r="G3491" s="57"/>
      <c r="H3491" s="57"/>
      <c r="I3491" s="57"/>
      <c r="J3491" s="68"/>
      <c r="K3491" s="61"/>
      <c r="L3491" s="68"/>
      <c r="W3491" s="46" t="s">
        <v>711</v>
      </c>
    </row>
    <row r="3492" spans="1:23" hidden="1" x14ac:dyDescent="0.2">
      <c r="A3492" s="57"/>
      <c r="B3492" s="46"/>
      <c r="C3492" s="141" t="s">
        <v>712</v>
      </c>
      <c r="D3492" s="141"/>
      <c r="E3492" s="141"/>
      <c r="F3492" s="141"/>
      <c r="G3492" s="57"/>
      <c r="H3492" s="57"/>
      <c r="I3492" s="57"/>
      <c r="J3492" s="68"/>
      <c r="K3492" s="61"/>
      <c r="L3492" s="68"/>
      <c r="W3492" s="46" t="s">
        <v>712</v>
      </c>
    </row>
    <row r="3493" spans="1:23" hidden="1" x14ac:dyDescent="0.2">
      <c r="A3493" s="57"/>
      <c r="B3493" s="46"/>
      <c r="C3493" s="141" t="s">
        <v>713</v>
      </c>
      <c r="D3493" s="141"/>
      <c r="E3493" s="141"/>
      <c r="F3493" s="141"/>
      <c r="G3493" s="57"/>
      <c r="H3493" s="57"/>
      <c r="I3493" s="57"/>
      <c r="J3493" s="68"/>
      <c r="K3493" s="61"/>
      <c r="L3493" s="68"/>
      <c r="W3493" s="46" t="s">
        <v>713</v>
      </c>
    </row>
    <row r="3494" spans="1:23" hidden="1" x14ac:dyDescent="0.2">
      <c r="A3494" s="57"/>
      <c r="B3494" s="46"/>
      <c r="C3494" s="141" t="s">
        <v>714</v>
      </c>
      <c r="D3494" s="141"/>
      <c r="E3494" s="141"/>
      <c r="F3494" s="141"/>
      <c r="G3494" s="57"/>
      <c r="H3494" s="57"/>
      <c r="I3494" s="57"/>
      <c r="J3494" s="68"/>
      <c r="K3494" s="61"/>
      <c r="L3494" s="68"/>
      <c r="W3494" s="46" t="s">
        <v>714</v>
      </c>
    </row>
    <row r="3495" spans="1:23" ht="25.5" hidden="1" x14ac:dyDescent="0.2">
      <c r="A3495" s="57"/>
      <c r="B3495" s="46"/>
      <c r="C3495" s="141" t="s">
        <v>715</v>
      </c>
      <c r="D3495" s="141"/>
      <c r="E3495" s="141"/>
      <c r="F3495" s="141"/>
      <c r="G3495" s="57"/>
      <c r="H3495" s="57"/>
      <c r="I3495" s="57"/>
      <c r="J3495" s="68"/>
      <c r="K3495" s="61"/>
      <c r="L3495" s="68"/>
      <c r="W3495" s="46" t="s">
        <v>715</v>
      </c>
    </row>
    <row r="3496" spans="1:23" hidden="1" x14ac:dyDescent="0.2">
      <c r="A3496" s="57"/>
      <c r="B3496" s="46"/>
      <c r="C3496" s="141" t="s">
        <v>716</v>
      </c>
      <c r="D3496" s="141"/>
      <c r="E3496" s="141"/>
      <c r="F3496" s="141"/>
      <c r="G3496" s="57"/>
      <c r="H3496" s="57"/>
      <c r="I3496" s="57"/>
      <c r="J3496" s="68"/>
      <c r="K3496" s="61"/>
      <c r="L3496" s="68"/>
      <c r="W3496" s="46" t="s">
        <v>716</v>
      </c>
    </row>
    <row r="3497" spans="1:23" hidden="1" x14ac:dyDescent="0.2">
      <c r="A3497" s="57"/>
      <c r="B3497" s="46"/>
      <c r="C3497" s="141" t="s">
        <v>717</v>
      </c>
      <c r="D3497" s="141"/>
      <c r="E3497" s="141"/>
      <c r="F3497" s="141"/>
      <c r="G3497" s="57"/>
      <c r="H3497" s="57"/>
      <c r="I3497" s="57"/>
      <c r="J3497" s="68"/>
      <c r="K3497" s="61"/>
      <c r="L3497" s="68"/>
      <c r="W3497" s="46" t="s">
        <v>717</v>
      </c>
    </row>
    <row r="3498" spans="1:23" hidden="1" x14ac:dyDescent="0.2">
      <c r="A3498" s="57"/>
      <c r="B3498" s="46"/>
      <c r="C3498" s="141" t="s">
        <v>718</v>
      </c>
      <c r="D3498" s="141"/>
      <c r="E3498" s="141"/>
      <c r="F3498" s="141"/>
      <c r="G3498" s="57"/>
      <c r="H3498" s="57"/>
      <c r="I3498" s="57"/>
      <c r="J3498" s="68"/>
      <c r="K3498" s="61"/>
      <c r="L3498" s="68"/>
      <c r="W3498" s="46" t="s">
        <v>718</v>
      </c>
    </row>
    <row r="3499" spans="1:23" hidden="1" x14ac:dyDescent="0.2">
      <c r="A3499" s="57"/>
      <c r="B3499" s="46"/>
      <c r="C3499" s="141" t="s">
        <v>719</v>
      </c>
      <c r="D3499" s="141"/>
      <c r="E3499" s="141"/>
      <c r="F3499" s="141"/>
      <c r="G3499" s="57"/>
      <c r="H3499" s="57"/>
      <c r="I3499" s="57"/>
      <c r="J3499" s="68"/>
      <c r="K3499" s="61"/>
      <c r="L3499" s="68"/>
      <c r="W3499" s="46" t="s">
        <v>719</v>
      </c>
    </row>
    <row r="3500" spans="1:23" hidden="1" x14ac:dyDescent="0.2">
      <c r="A3500" s="57"/>
      <c r="B3500" s="46"/>
      <c r="C3500" s="141" t="s">
        <v>720</v>
      </c>
      <c r="D3500" s="141"/>
      <c r="E3500" s="141"/>
      <c r="F3500" s="141"/>
      <c r="G3500" s="57"/>
      <c r="H3500" s="57"/>
      <c r="I3500" s="57"/>
      <c r="J3500" s="68"/>
      <c r="K3500" s="61"/>
      <c r="L3500" s="68"/>
      <c r="W3500" s="46" t="s">
        <v>720</v>
      </c>
    </row>
    <row r="3501" spans="1:23" hidden="1" x14ac:dyDescent="0.2">
      <c r="A3501" s="57"/>
      <c r="B3501" s="46"/>
      <c r="C3501" s="141" t="s">
        <v>721</v>
      </c>
      <c r="D3501" s="141"/>
      <c r="E3501" s="141"/>
      <c r="F3501" s="141"/>
      <c r="G3501" s="57"/>
      <c r="H3501" s="57"/>
      <c r="I3501" s="57"/>
      <c r="J3501" s="68"/>
      <c r="K3501" s="61"/>
      <c r="L3501" s="68"/>
      <c r="W3501" s="46" t="s">
        <v>721</v>
      </c>
    </row>
    <row r="3502" spans="1:23" hidden="1" x14ac:dyDescent="0.2">
      <c r="A3502" s="57"/>
      <c r="B3502" s="46"/>
      <c r="C3502" s="141" t="s">
        <v>722</v>
      </c>
      <c r="D3502" s="141"/>
      <c r="E3502" s="141"/>
      <c r="F3502" s="141"/>
      <c r="G3502" s="57"/>
      <c r="H3502" s="57"/>
      <c r="I3502" s="57"/>
      <c r="J3502" s="68"/>
      <c r="K3502" s="61"/>
      <c r="L3502" s="68"/>
      <c r="W3502" s="46" t="s">
        <v>722</v>
      </c>
    </row>
    <row r="3503" spans="1:23" ht="25.5" hidden="1" x14ac:dyDescent="0.2">
      <c r="A3503" s="57"/>
      <c r="B3503" s="46"/>
      <c r="C3503" s="141" t="s">
        <v>723</v>
      </c>
      <c r="D3503" s="141"/>
      <c r="E3503" s="141"/>
      <c r="F3503" s="141"/>
      <c r="G3503" s="57"/>
      <c r="H3503" s="57"/>
      <c r="I3503" s="57"/>
      <c r="J3503" s="68"/>
      <c r="K3503" s="61"/>
      <c r="L3503" s="68"/>
      <c r="W3503" s="46" t="s">
        <v>723</v>
      </c>
    </row>
    <row r="3504" spans="1:23" hidden="1" x14ac:dyDescent="0.2">
      <c r="A3504" s="57"/>
      <c r="B3504" s="46"/>
      <c r="C3504" s="141" t="s">
        <v>724</v>
      </c>
      <c r="D3504" s="141"/>
      <c r="E3504" s="141"/>
      <c r="F3504" s="141"/>
      <c r="G3504" s="57"/>
      <c r="H3504" s="57"/>
      <c r="I3504" s="57"/>
      <c r="J3504" s="68"/>
      <c r="K3504" s="61"/>
      <c r="L3504" s="68"/>
      <c r="W3504" s="46" t="s">
        <v>724</v>
      </c>
    </row>
    <row r="3505" spans="1:23" hidden="1" x14ac:dyDescent="0.2">
      <c r="A3505" s="57"/>
      <c r="B3505" s="46"/>
      <c r="C3505" s="141" t="s">
        <v>725</v>
      </c>
      <c r="D3505" s="141"/>
      <c r="E3505" s="141"/>
      <c r="F3505" s="141"/>
      <c r="G3505" s="57"/>
      <c r="H3505" s="57"/>
      <c r="I3505" s="57"/>
      <c r="J3505" s="68"/>
      <c r="K3505" s="61"/>
      <c r="L3505" s="68"/>
      <c r="W3505" s="46" t="s">
        <v>725</v>
      </c>
    </row>
    <row r="3506" spans="1:23" hidden="1" x14ac:dyDescent="0.2">
      <c r="A3506" s="57"/>
      <c r="B3506" s="46"/>
      <c r="C3506" s="141" t="s">
        <v>726</v>
      </c>
      <c r="D3506" s="141"/>
      <c r="E3506" s="141"/>
      <c r="F3506" s="141"/>
      <c r="G3506" s="57"/>
      <c r="H3506" s="57"/>
      <c r="I3506" s="57"/>
      <c r="J3506" s="68"/>
      <c r="K3506" s="61"/>
      <c r="L3506" s="68"/>
      <c r="W3506" s="46" t="s">
        <v>726</v>
      </c>
    </row>
    <row r="3507" spans="1:23" hidden="1" x14ac:dyDescent="0.2">
      <c r="A3507" s="57"/>
      <c r="B3507" s="46"/>
      <c r="C3507" s="141" t="s">
        <v>727</v>
      </c>
      <c r="D3507" s="141"/>
      <c r="E3507" s="141"/>
      <c r="F3507" s="141"/>
      <c r="G3507" s="57"/>
      <c r="H3507" s="57"/>
      <c r="I3507" s="57"/>
      <c r="J3507" s="68"/>
      <c r="K3507" s="61"/>
      <c r="L3507" s="68"/>
      <c r="W3507" s="46" t="s">
        <v>727</v>
      </c>
    </row>
    <row r="3508" spans="1:23" ht="25.5" hidden="1" x14ac:dyDescent="0.2">
      <c r="A3508" s="57"/>
      <c r="B3508" s="46"/>
      <c r="C3508" s="141" t="s">
        <v>728</v>
      </c>
      <c r="D3508" s="141"/>
      <c r="E3508" s="141"/>
      <c r="F3508" s="141"/>
      <c r="G3508" s="57"/>
      <c r="H3508" s="57"/>
      <c r="I3508" s="57"/>
      <c r="J3508" s="68"/>
      <c r="K3508" s="61"/>
      <c r="L3508" s="68"/>
      <c r="W3508" s="46" t="s">
        <v>728</v>
      </c>
    </row>
    <row r="3509" spans="1:23" hidden="1" x14ac:dyDescent="0.2">
      <c r="A3509" s="57"/>
      <c r="B3509" s="46"/>
      <c r="C3509" s="141" t="s">
        <v>729</v>
      </c>
      <c r="D3509" s="141"/>
      <c r="E3509" s="141"/>
      <c r="F3509" s="141"/>
      <c r="G3509" s="57"/>
      <c r="H3509" s="57"/>
      <c r="I3509" s="57"/>
      <c r="J3509" s="68"/>
      <c r="K3509" s="61"/>
      <c r="L3509" s="71">
        <v>219075.39</v>
      </c>
      <c r="W3509" s="46" t="s">
        <v>729</v>
      </c>
    </row>
    <row r="3510" spans="1:23" hidden="1" x14ac:dyDescent="0.2">
      <c r="A3510" s="57"/>
      <c r="B3510" s="46"/>
      <c r="C3510" s="141" t="s">
        <v>730</v>
      </c>
      <c r="D3510" s="141"/>
      <c r="E3510" s="141"/>
      <c r="F3510" s="141"/>
      <c r="G3510" s="57"/>
      <c r="H3510" s="57"/>
      <c r="I3510" s="57"/>
      <c r="J3510" s="68"/>
      <c r="K3510" s="61"/>
      <c r="L3510" s="70">
        <v>19543.400000000001</v>
      </c>
      <c r="W3510" s="46" t="s">
        <v>730</v>
      </c>
    </row>
    <row r="3511" spans="1:23" hidden="1" x14ac:dyDescent="0.2">
      <c r="A3511" s="57"/>
      <c r="B3511" s="46"/>
      <c r="C3511" s="141" t="s">
        <v>731</v>
      </c>
      <c r="D3511" s="141"/>
      <c r="E3511" s="141"/>
      <c r="F3511" s="141"/>
      <c r="G3511" s="57"/>
      <c r="H3511" s="57"/>
      <c r="I3511" s="57"/>
      <c r="J3511" s="68"/>
      <c r="K3511" s="61"/>
      <c r="L3511" s="70">
        <v>10405.49</v>
      </c>
      <c r="W3511" s="46" t="s">
        <v>731</v>
      </c>
    </row>
    <row r="3512" spans="1:23" hidden="1" x14ac:dyDescent="0.2">
      <c r="A3512" s="57"/>
      <c r="B3512" s="46"/>
      <c r="C3512" s="141" t="s">
        <v>732</v>
      </c>
      <c r="D3512" s="141"/>
      <c r="E3512" s="141"/>
      <c r="F3512" s="141"/>
      <c r="G3512" s="57"/>
      <c r="H3512" s="57"/>
      <c r="I3512" s="57"/>
      <c r="J3512" s="68"/>
      <c r="K3512" s="61"/>
      <c r="L3512" s="71">
        <v>814444.42</v>
      </c>
      <c r="W3512" s="46" t="s">
        <v>732</v>
      </c>
    </row>
    <row r="3513" spans="1:23" hidden="1" x14ac:dyDescent="0.2">
      <c r="A3513" s="57"/>
      <c r="B3513" s="46"/>
      <c r="C3513" s="141" t="s">
        <v>733</v>
      </c>
      <c r="D3513" s="141"/>
      <c r="E3513" s="141"/>
      <c r="F3513" s="141"/>
      <c r="G3513" s="57"/>
      <c r="H3513" s="57"/>
      <c r="I3513" s="57"/>
      <c r="J3513" s="68"/>
      <c r="K3513" s="61"/>
      <c r="L3513" s="68"/>
      <c r="W3513" s="46" t="s">
        <v>733</v>
      </c>
    </row>
    <row r="3514" spans="1:23" hidden="1" x14ac:dyDescent="0.2">
      <c r="A3514" s="57"/>
      <c r="B3514" s="46"/>
      <c r="C3514" s="141" t="s">
        <v>734</v>
      </c>
      <c r="D3514" s="141"/>
      <c r="E3514" s="141"/>
      <c r="F3514" s="141"/>
      <c r="G3514" s="57"/>
      <c r="H3514" s="57"/>
      <c r="I3514" s="57"/>
      <c r="J3514" s="68"/>
      <c r="K3514" s="61"/>
      <c r="L3514" s="71">
        <v>244996.07</v>
      </c>
      <c r="W3514" s="46" t="s">
        <v>734</v>
      </c>
    </row>
    <row r="3515" spans="1:23" hidden="1" x14ac:dyDescent="0.2">
      <c r="A3515" s="57"/>
      <c r="B3515" s="46"/>
      <c r="C3515" s="141" t="s">
        <v>735</v>
      </c>
      <c r="D3515" s="141"/>
      <c r="E3515" s="141"/>
      <c r="F3515" s="141"/>
      <c r="G3515" s="57"/>
      <c r="H3515" s="57"/>
      <c r="I3515" s="57"/>
      <c r="J3515" s="68"/>
      <c r="K3515" s="61"/>
      <c r="L3515" s="71">
        <v>151165.29999999999</v>
      </c>
      <c r="W3515" s="46" t="s">
        <v>735</v>
      </c>
    </row>
    <row r="3516" spans="1:23" hidden="1" x14ac:dyDescent="0.2">
      <c r="A3516" s="57"/>
      <c r="B3516" s="46"/>
      <c r="C3516" s="141" t="s">
        <v>736</v>
      </c>
      <c r="D3516" s="141"/>
      <c r="E3516" s="141"/>
      <c r="F3516" s="141"/>
      <c r="G3516" s="57"/>
      <c r="H3516" s="57"/>
      <c r="I3516" s="57"/>
      <c r="J3516" s="68"/>
      <c r="K3516" s="61"/>
      <c r="L3516" s="71">
        <v>229480.88</v>
      </c>
      <c r="W3516" s="46" t="s">
        <v>736</v>
      </c>
    </row>
    <row r="3517" spans="1:23" hidden="1" x14ac:dyDescent="0.2">
      <c r="A3517" s="57"/>
      <c r="B3517" s="46"/>
      <c r="C3517" s="141" t="s">
        <v>737</v>
      </c>
      <c r="D3517" s="141"/>
      <c r="E3517" s="141"/>
      <c r="F3517" s="141"/>
      <c r="G3517" s="57"/>
      <c r="H3517" s="57"/>
      <c r="I3517" s="57"/>
      <c r="J3517" s="68"/>
      <c r="K3517" s="61"/>
      <c r="L3517" s="71">
        <v>1063468.7</v>
      </c>
      <c r="W3517" s="46" t="s">
        <v>737</v>
      </c>
    </row>
    <row r="3518" spans="1:23" hidden="1" x14ac:dyDescent="0.2">
      <c r="A3518" s="57"/>
      <c r="B3518" s="46"/>
      <c r="C3518" s="141" t="s">
        <v>738</v>
      </c>
      <c r="D3518" s="141"/>
      <c r="E3518" s="141"/>
      <c r="F3518" s="141"/>
      <c r="G3518" s="57"/>
      <c r="H3518" s="57"/>
      <c r="I3518" s="57"/>
      <c r="J3518" s="68"/>
      <c r="K3518" s="61"/>
      <c r="L3518" s="71">
        <v>1459630.07</v>
      </c>
      <c r="W3518" s="46" t="s">
        <v>738</v>
      </c>
    </row>
    <row r="3519" spans="1:23" hidden="1" x14ac:dyDescent="0.2">
      <c r="A3519" s="57"/>
      <c r="B3519" s="46"/>
      <c r="C3519" s="141" t="s">
        <v>24</v>
      </c>
      <c r="D3519" s="141"/>
      <c r="E3519" s="141"/>
      <c r="F3519" s="141"/>
      <c r="G3519" s="57"/>
      <c r="H3519" s="57"/>
      <c r="I3519" s="57"/>
      <c r="J3519" s="68"/>
      <c r="K3519" s="61"/>
      <c r="L3519" s="68"/>
      <c r="W3519" s="46" t="s">
        <v>24</v>
      </c>
    </row>
    <row r="3520" spans="1:23" hidden="1" x14ac:dyDescent="0.2">
      <c r="A3520" s="57"/>
      <c r="B3520" s="46"/>
      <c r="C3520" s="141" t="s">
        <v>739</v>
      </c>
      <c r="D3520" s="141"/>
      <c r="E3520" s="141"/>
      <c r="F3520" s="141"/>
      <c r="G3520" s="57"/>
      <c r="H3520" s="57"/>
      <c r="I3520" s="57"/>
      <c r="J3520" s="68"/>
      <c r="K3520" s="61"/>
      <c r="L3520" s="68"/>
      <c r="W3520" s="46" t="s">
        <v>739</v>
      </c>
    </row>
    <row r="3521" spans="1:23" ht="25.5" hidden="1" x14ac:dyDescent="0.2">
      <c r="A3521" s="57"/>
      <c r="B3521" s="46"/>
      <c r="C3521" s="141" t="s">
        <v>740</v>
      </c>
      <c r="D3521" s="141"/>
      <c r="E3521" s="141"/>
      <c r="F3521" s="141"/>
      <c r="G3521" s="57"/>
      <c r="H3521" s="57"/>
      <c r="I3521" s="57"/>
      <c r="J3521" s="68"/>
      <c r="K3521" s="61"/>
      <c r="L3521" s="68"/>
      <c r="W3521" s="46" t="s">
        <v>740</v>
      </c>
    </row>
    <row r="3522" spans="1:23" ht="25.5" hidden="1" x14ac:dyDescent="0.2">
      <c r="A3522" s="57"/>
      <c r="B3522" s="46"/>
      <c r="C3522" s="141" t="s">
        <v>741</v>
      </c>
      <c r="D3522" s="141"/>
      <c r="E3522" s="141"/>
      <c r="F3522" s="141"/>
      <c r="G3522" s="57"/>
      <c r="H3522" s="57"/>
      <c r="I3522" s="57"/>
      <c r="J3522" s="68"/>
      <c r="K3522" s="61"/>
      <c r="L3522" s="68"/>
      <c r="W3522" s="46" t="s">
        <v>741</v>
      </c>
    </row>
    <row r="3523" spans="1:23" hidden="1" x14ac:dyDescent="0.2">
      <c r="A3523" s="57"/>
      <c r="B3523" s="46"/>
      <c r="C3523" s="141" t="s">
        <v>742</v>
      </c>
      <c r="D3523" s="141"/>
      <c r="E3523" s="141"/>
      <c r="F3523" s="141"/>
      <c r="G3523" s="57"/>
      <c r="H3523" s="57"/>
      <c r="I3523" s="57"/>
      <c r="J3523" s="68"/>
      <c r="K3523" s="61"/>
      <c r="L3523" s="68"/>
      <c r="W3523" s="46" t="s">
        <v>742</v>
      </c>
    </row>
    <row r="3524" spans="1:23" ht="25.5" hidden="1" x14ac:dyDescent="0.2">
      <c r="A3524" s="57"/>
      <c r="B3524" s="46"/>
      <c r="C3524" s="141" t="s">
        <v>743</v>
      </c>
      <c r="D3524" s="141"/>
      <c r="E3524" s="141"/>
      <c r="F3524" s="141"/>
      <c r="G3524" s="57"/>
      <c r="H3524" s="57"/>
      <c r="I3524" s="57"/>
      <c r="J3524" s="68"/>
      <c r="K3524" s="61"/>
      <c r="L3524" s="68"/>
      <c r="W3524" s="46" t="s">
        <v>743</v>
      </c>
    </row>
    <row r="3525" spans="1:23" ht="25.5" hidden="1" x14ac:dyDescent="0.2">
      <c r="A3525" s="57"/>
      <c r="B3525" s="46"/>
      <c r="C3525" s="141" t="s">
        <v>744</v>
      </c>
      <c r="D3525" s="141"/>
      <c r="E3525" s="141"/>
      <c r="F3525" s="141"/>
      <c r="G3525" s="57"/>
      <c r="H3525" s="57"/>
      <c r="I3525" s="57"/>
      <c r="J3525" s="68"/>
      <c r="K3525" s="61"/>
      <c r="L3525" s="68"/>
      <c r="W3525" s="46" t="s">
        <v>744</v>
      </c>
    </row>
    <row r="3526" spans="1:23" hidden="1" x14ac:dyDescent="0.2">
      <c r="A3526" s="57"/>
      <c r="B3526" s="46"/>
      <c r="C3526" s="141" t="s">
        <v>745</v>
      </c>
      <c r="D3526" s="141"/>
      <c r="E3526" s="141"/>
      <c r="F3526" s="141"/>
      <c r="G3526" s="57"/>
      <c r="H3526" s="57"/>
      <c r="I3526" s="57"/>
      <c r="J3526" s="68"/>
      <c r="K3526" s="61"/>
      <c r="L3526" s="68"/>
      <c r="W3526" s="46" t="s">
        <v>745</v>
      </c>
    </row>
    <row r="3527" spans="1:23" ht="25.5" hidden="1" x14ac:dyDescent="0.2">
      <c r="A3527" s="57"/>
      <c r="B3527" s="46"/>
      <c r="C3527" s="141" t="s">
        <v>746</v>
      </c>
      <c r="D3527" s="141"/>
      <c r="E3527" s="141"/>
      <c r="F3527" s="141"/>
      <c r="G3527" s="57"/>
      <c r="H3527" s="57"/>
      <c r="I3527" s="57"/>
      <c r="J3527" s="68"/>
      <c r="K3527" s="61"/>
      <c r="L3527" s="68"/>
      <c r="W3527" s="46" t="s">
        <v>746</v>
      </c>
    </row>
    <row r="3528" spans="1:23" ht="25.5" hidden="1" x14ac:dyDescent="0.2">
      <c r="A3528" s="57"/>
      <c r="B3528" s="46"/>
      <c r="C3528" s="141" t="s">
        <v>747</v>
      </c>
      <c r="D3528" s="141"/>
      <c r="E3528" s="141"/>
      <c r="F3528" s="141"/>
      <c r="G3528" s="57"/>
      <c r="H3528" s="57"/>
      <c r="I3528" s="57"/>
      <c r="J3528" s="68"/>
      <c r="K3528" s="61"/>
      <c r="L3528" s="68"/>
      <c r="W3528" s="46" t="s">
        <v>747</v>
      </c>
    </row>
    <row r="3529" spans="1:23" hidden="1" x14ac:dyDescent="0.2">
      <c r="A3529" s="57"/>
      <c r="B3529" s="46"/>
      <c r="C3529" s="141" t="s">
        <v>748</v>
      </c>
      <c r="D3529" s="141"/>
      <c r="E3529" s="141"/>
      <c r="F3529" s="141"/>
      <c r="G3529" s="57"/>
      <c r="H3529" s="57"/>
      <c r="I3529" s="57"/>
      <c r="J3529" s="68"/>
      <c r="K3529" s="61"/>
      <c r="L3529" s="68"/>
      <c r="W3529" s="46" t="s">
        <v>748</v>
      </c>
    </row>
    <row r="3530" spans="1:23" ht="25.5" hidden="1" x14ac:dyDescent="0.2">
      <c r="A3530" s="57"/>
      <c r="B3530" s="46"/>
      <c r="C3530" s="141" t="s">
        <v>749</v>
      </c>
      <c r="D3530" s="141"/>
      <c r="E3530" s="141"/>
      <c r="F3530" s="141"/>
      <c r="G3530" s="57"/>
      <c r="H3530" s="57"/>
      <c r="I3530" s="57"/>
      <c r="J3530" s="68"/>
      <c r="K3530" s="61"/>
      <c r="L3530" s="68"/>
      <c r="W3530" s="46" t="s">
        <v>749</v>
      </c>
    </row>
    <row r="3531" spans="1:23" ht="25.5" hidden="1" x14ac:dyDescent="0.2">
      <c r="A3531" s="57"/>
      <c r="B3531" s="46"/>
      <c r="C3531" s="141" t="s">
        <v>750</v>
      </c>
      <c r="D3531" s="141"/>
      <c r="E3531" s="141"/>
      <c r="F3531" s="141"/>
      <c r="G3531" s="57"/>
      <c r="H3531" s="57"/>
      <c r="I3531" s="57"/>
      <c r="J3531" s="68"/>
      <c r="K3531" s="61"/>
      <c r="L3531" s="68"/>
      <c r="W3531" s="46" t="s">
        <v>750</v>
      </c>
    </row>
    <row r="3532" spans="1:23" hidden="1" x14ac:dyDescent="0.2">
      <c r="A3532" s="57"/>
      <c r="B3532" s="46"/>
      <c r="C3532" s="141" t="s">
        <v>751</v>
      </c>
      <c r="D3532" s="141"/>
      <c r="E3532" s="141"/>
      <c r="F3532" s="141"/>
      <c r="G3532" s="57"/>
      <c r="H3532" s="57"/>
      <c r="I3532" s="57"/>
      <c r="J3532" s="68"/>
      <c r="K3532" s="61"/>
      <c r="L3532" s="68"/>
      <c r="W3532" s="46" t="s">
        <v>751</v>
      </c>
    </row>
    <row r="3533" spans="1:23" ht="25.5" hidden="1" x14ac:dyDescent="0.2">
      <c r="A3533" s="57"/>
      <c r="B3533" s="46"/>
      <c r="C3533" s="141" t="s">
        <v>752</v>
      </c>
      <c r="D3533" s="141"/>
      <c r="E3533" s="141"/>
      <c r="F3533" s="141"/>
      <c r="G3533" s="57"/>
      <c r="H3533" s="57"/>
      <c r="I3533" s="57"/>
      <c r="J3533" s="68"/>
      <c r="K3533" s="61"/>
      <c r="L3533" s="68"/>
      <c r="W3533" s="46" t="s">
        <v>752</v>
      </c>
    </row>
    <row r="3534" spans="1:23" ht="25.5" hidden="1" x14ac:dyDescent="0.2">
      <c r="A3534" s="57"/>
      <c r="B3534" s="46"/>
      <c r="C3534" s="141" t="s">
        <v>753</v>
      </c>
      <c r="D3534" s="141"/>
      <c r="E3534" s="141"/>
      <c r="F3534" s="141"/>
      <c r="G3534" s="57"/>
      <c r="H3534" s="57"/>
      <c r="I3534" s="57"/>
      <c r="J3534" s="68"/>
      <c r="K3534" s="61"/>
      <c r="L3534" s="68"/>
      <c r="W3534" s="46" t="s">
        <v>753</v>
      </c>
    </row>
    <row r="3535" spans="1:23" hidden="1" x14ac:dyDescent="0.2">
      <c r="A3535" s="57"/>
      <c r="B3535" s="46"/>
      <c r="C3535" s="141" t="s">
        <v>754</v>
      </c>
      <c r="D3535" s="141"/>
      <c r="E3535" s="141"/>
      <c r="F3535" s="141"/>
      <c r="G3535" s="57"/>
      <c r="H3535" s="57"/>
      <c r="I3535" s="57"/>
      <c r="J3535" s="68"/>
      <c r="K3535" s="61"/>
      <c r="L3535" s="68"/>
      <c r="W3535" s="46" t="s">
        <v>754</v>
      </c>
    </row>
    <row r="3536" spans="1:23" ht="25.5" hidden="1" x14ac:dyDescent="0.2">
      <c r="A3536" s="57"/>
      <c r="B3536" s="46"/>
      <c r="C3536" s="141" t="s">
        <v>755</v>
      </c>
      <c r="D3536" s="141"/>
      <c r="E3536" s="141"/>
      <c r="F3536" s="141"/>
      <c r="G3536" s="57"/>
      <c r="H3536" s="57"/>
      <c r="I3536" s="57"/>
      <c r="J3536" s="68"/>
      <c r="K3536" s="61"/>
      <c r="L3536" s="68"/>
      <c r="W3536" s="46" t="s">
        <v>755</v>
      </c>
    </row>
    <row r="3537" spans="1:23" ht="25.5" hidden="1" x14ac:dyDescent="0.2">
      <c r="A3537" s="57"/>
      <c r="B3537" s="46"/>
      <c r="C3537" s="141" t="s">
        <v>756</v>
      </c>
      <c r="D3537" s="141"/>
      <c r="E3537" s="141"/>
      <c r="F3537" s="141"/>
      <c r="G3537" s="57"/>
      <c r="H3537" s="57"/>
      <c r="I3537" s="57"/>
      <c r="J3537" s="68"/>
      <c r="K3537" s="61"/>
      <c r="L3537" s="68"/>
      <c r="W3537" s="46" t="s">
        <v>756</v>
      </c>
    </row>
    <row r="3538" spans="1:23" hidden="1" x14ac:dyDescent="0.2">
      <c r="A3538" s="57"/>
      <c r="B3538" s="46"/>
      <c r="C3538" s="141" t="s">
        <v>757</v>
      </c>
      <c r="D3538" s="141"/>
      <c r="E3538" s="141"/>
      <c r="F3538" s="141"/>
      <c r="G3538" s="57"/>
      <c r="H3538" s="57"/>
      <c r="I3538" s="57"/>
      <c r="J3538" s="68"/>
      <c r="K3538" s="61"/>
      <c r="L3538" s="68"/>
      <c r="W3538" s="46" t="s">
        <v>757</v>
      </c>
    </row>
    <row r="3539" spans="1:23" ht="25.5" hidden="1" x14ac:dyDescent="0.2">
      <c r="A3539" s="57"/>
      <c r="B3539" s="46"/>
      <c r="C3539" s="141" t="s">
        <v>758</v>
      </c>
      <c r="D3539" s="141"/>
      <c r="E3539" s="141"/>
      <c r="F3539" s="141"/>
      <c r="G3539" s="57"/>
      <c r="H3539" s="57"/>
      <c r="I3539" s="57"/>
      <c r="J3539" s="68"/>
      <c r="K3539" s="61"/>
      <c r="L3539" s="68"/>
      <c r="W3539" s="46" t="s">
        <v>758</v>
      </c>
    </row>
    <row r="3540" spans="1:23" ht="25.5" hidden="1" x14ac:dyDescent="0.2">
      <c r="A3540" s="57"/>
      <c r="B3540" s="46"/>
      <c r="C3540" s="141" t="s">
        <v>759</v>
      </c>
      <c r="D3540" s="141"/>
      <c r="E3540" s="141"/>
      <c r="F3540" s="141"/>
      <c r="G3540" s="57"/>
      <c r="H3540" s="57"/>
      <c r="I3540" s="57"/>
      <c r="J3540" s="68"/>
      <c r="K3540" s="61"/>
      <c r="L3540" s="68"/>
      <c r="W3540" s="46" t="s">
        <v>759</v>
      </c>
    </row>
    <row r="3541" spans="1:23" hidden="1" x14ac:dyDescent="0.2">
      <c r="A3541" s="57"/>
      <c r="B3541" s="46"/>
      <c r="C3541" s="141" t="s">
        <v>760</v>
      </c>
      <c r="D3541" s="141"/>
      <c r="E3541" s="141"/>
      <c r="F3541" s="141"/>
      <c r="G3541" s="57"/>
      <c r="H3541" s="57"/>
      <c r="I3541" s="57"/>
      <c r="J3541" s="68"/>
      <c r="K3541" s="61"/>
      <c r="L3541" s="68"/>
      <c r="W3541" s="46" t="s">
        <v>760</v>
      </c>
    </row>
    <row r="3542" spans="1:23" ht="25.5" hidden="1" x14ac:dyDescent="0.2">
      <c r="A3542" s="57"/>
      <c r="B3542" s="46"/>
      <c r="C3542" s="141" t="s">
        <v>761</v>
      </c>
      <c r="D3542" s="141"/>
      <c r="E3542" s="141"/>
      <c r="F3542" s="141"/>
      <c r="G3542" s="57"/>
      <c r="H3542" s="57"/>
      <c r="I3542" s="57"/>
      <c r="J3542" s="68"/>
      <c r="K3542" s="61"/>
      <c r="L3542" s="68"/>
      <c r="W3542" s="46" t="s">
        <v>761</v>
      </c>
    </row>
    <row r="3543" spans="1:23" ht="25.5" hidden="1" x14ac:dyDescent="0.2">
      <c r="A3543" s="57"/>
      <c r="B3543" s="46"/>
      <c r="C3543" s="141" t="s">
        <v>762</v>
      </c>
      <c r="D3543" s="141"/>
      <c r="E3543" s="141"/>
      <c r="F3543" s="141"/>
      <c r="G3543" s="57"/>
      <c r="H3543" s="57"/>
      <c r="I3543" s="57"/>
      <c r="J3543" s="68"/>
      <c r="K3543" s="61"/>
      <c r="L3543" s="68"/>
      <c r="W3543" s="46" t="s">
        <v>762</v>
      </c>
    </row>
    <row r="3544" spans="1:23" hidden="1" x14ac:dyDescent="0.2">
      <c r="A3544" s="57"/>
      <c r="B3544" s="46"/>
      <c r="C3544" s="141" t="s">
        <v>763</v>
      </c>
      <c r="D3544" s="141"/>
      <c r="E3544" s="141"/>
      <c r="F3544" s="141"/>
      <c r="G3544" s="57"/>
      <c r="H3544" s="57"/>
      <c r="I3544" s="57"/>
      <c r="J3544" s="68"/>
      <c r="K3544" s="61"/>
      <c r="L3544" s="68"/>
      <c r="W3544" s="46" t="s">
        <v>763</v>
      </c>
    </row>
    <row r="3545" spans="1:23" ht="25.5" hidden="1" x14ac:dyDescent="0.2">
      <c r="A3545" s="57"/>
      <c r="B3545" s="46"/>
      <c r="C3545" s="141" t="s">
        <v>764</v>
      </c>
      <c r="D3545" s="141"/>
      <c r="E3545" s="141"/>
      <c r="F3545" s="141"/>
      <c r="G3545" s="57"/>
      <c r="H3545" s="57"/>
      <c r="I3545" s="57"/>
      <c r="J3545" s="68"/>
      <c r="K3545" s="61"/>
      <c r="L3545" s="68"/>
      <c r="W3545" s="46" t="s">
        <v>764</v>
      </c>
    </row>
    <row r="3546" spans="1:23" ht="25.5" hidden="1" x14ac:dyDescent="0.2">
      <c r="A3546" s="57"/>
      <c r="B3546" s="46"/>
      <c r="C3546" s="141" t="s">
        <v>765</v>
      </c>
      <c r="D3546" s="141"/>
      <c r="E3546" s="141"/>
      <c r="F3546" s="141"/>
      <c r="G3546" s="57"/>
      <c r="H3546" s="57"/>
      <c r="I3546" s="57"/>
      <c r="J3546" s="68"/>
      <c r="K3546" s="61"/>
      <c r="L3546" s="68"/>
      <c r="W3546" s="46" t="s">
        <v>765</v>
      </c>
    </row>
    <row r="3547" spans="1:23" hidden="1" x14ac:dyDescent="0.2">
      <c r="A3547" s="57"/>
      <c r="B3547" s="46"/>
      <c r="C3547" s="141" t="s">
        <v>766</v>
      </c>
      <c r="D3547" s="141"/>
      <c r="E3547" s="141"/>
      <c r="F3547" s="141"/>
      <c r="G3547" s="57"/>
      <c r="H3547" s="57"/>
      <c r="I3547" s="57"/>
      <c r="J3547" s="68"/>
      <c r="K3547" s="61"/>
      <c r="L3547" s="68"/>
      <c r="W3547" s="46" t="s">
        <v>766</v>
      </c>
    </row>
    <row r="3548" spans="1:23" ht="25.5" hidden="1" x14ac:dyDescent="0.2">
      <c r="A3548" s="57"/>
      <c r="B3548" s="46"/>
      <c r="C3548" s="141" t="s">
        <v>767</v>
      </c>
      <c r="D3548" s="141"/>
      <c r="E3548" s="141"/>
      <c r="F3548" s="141"/>
      <c r="G3548" s="57"/>
      <c r="H3548" s="57"/>
      <c r="I3548" s="57"/>
      <c r="J3548" s="68"/>
      <c r="K3548" s="61"/>
      <c r="L3548" s="68"/>
      <c r="W3548" s="46" t="s">
        <v>767</v>
      </c>
    </row>
    <row r="3549" spans="1:23" ht="25.5" hidden="1" x14ac:dyDescent="0.2">
      <c r="A3549" s="57"/>
      <c r="B3549" s="46"/>
      <c r="C3549" s="141" t="s">
        <v>768</v>
      </c>
      <c r="D3549" s="141"/>
      <c r="E3549" s="141"/>
      <c r="F3549" s="141"/>
      <c r="G3549" s="57"/>
      <c r="H3549" s="57"/>
      <c r="I3549" s="57"/>
      <c r="J3549" s="68"/>
      <c r="K3549" s="61"/>
      <c r="L3549" s="68"/>
      <c r="W3549" s="46" t="s">
        <v>768</v>
      </c>
    </row>
    <row r="3550" spans="1:23" hidden="1" x14ac:dyDescent="0.2">
      <c r="A3550" s="57"/>
      <c r="B3550" s="46"/>
      <c r="C3550" s="141" t="s">
        <v>769</v>
      </c>
      <c r="D3550" s="141"/>
      <c r="E3550" s="141"/>
      <c r="F3550" s="141"/>
      <c r="G3550" s="57"/>
      <c r="H3550" s="57"/>
      <c r="I3550" s="57"/>
      <c r="J3550" s="68"/>
      <c r="K3550" s="61"/>
      <c r="L3550" s="68"/>
      <c r="W3550" s="46" t="s">
        <v>769</v>
      </c>
    </row>
    <row r="3551" spans="1:23" hidden="1" x14ac:dyDescent="0.2">
      <c r="A3551" s="57"/>
      <c r="B3551" s="46"/>
      <c r="C3551" s="141" t="s">
        <v>770</v>
      </c>
      <c r="D3551" s="141"/>
      <c r="E3551" s="141"/>
      <c r="F3551" s="141"/>
      <c r="G3551" s="57"/>
      <c r="H3551" s="57"/>
      <c r="I3551" s="57"/>
      <c r="J3551" s="68"/>
      <c r="K3551" s="61"/>
      <c r="L3551" s="68"/>
      <c r="W3551" s="46" t="s">
        <v>770</v>
      </c>
    </row>
    <row r="3552" spans="1:23" ht="25.5" hidden="1" x14ac:dyDescent="0.2">
      <c r="A3552" s="57"/>
      <c r="B3552" s="46"/>
      <c r="C3552" s="141" t="s">
        <v>771</v>
      </c>
      <c r="D3552" s="141"/>
      <c r="E3552" s="141"/>
      <c r="F3552" s="141"/>
      <c r="G3552" s="57"/>
      <c r="H3552" s="57"/>
      <c r="I3552" s="57"/>
      <c r="J3552" s="68"/>
      <c r="K3552" s="61"/>
      <c r="L3552" s="68"/>
      <c r="W3552" s="46" t="s">
        <v>771</v>
      </c>
    </row>
    <row r="3553" spans="1:23" ht="25.5" hidden="1" x14ac:dyDescent="0.2">
      <c r="A3553" s="57"/>
      <c r="B3553" s="46"/>
      <c r="C3553" s="141" t="s">
        <v>772</v>
      </c>
      <c r="D3553" s="141"/>
      <c r="E3553" s="141"/>
      <c r="F3553" s="141"/>
      <c r="G3553" s="57"/>
      <c r="H3553" s="57"/>
      <c r="I3553" s="57"/>
      <c r="J3553" s="68"/>
      <c r="K3553" s="61"/>
      <c r="L3553" s="68"/>
      <c r="W3553" s="46" t="s">
        <v>772</v>
      </c>
    </row>
    <row r="3554" spans="1:23" hidden="1" x14ac:dyDescent="0.2">
      <c r="A3554" s="57"/>
      <c r="B3554" s="46"/>
      <c r="C3554" s="141" t="s">
        <v>773</v>
      </c>
      <c r="D3554" s="141"/>
      <c r="E3554" s="141"/>
      <c r="F3554" s="141"/>
      <c r="G3554" s="57"/>
      <c r="H3554" s="57"/>
      <c r="I3554" s="57"/>
      <c r="J3554" s="68"/>
      <c r="K3554" s="61"/>
      <c r="L3554" s="68"/>
      <c r="W3554" s="46" t="s">
        <v>773</v>
      </c>
    </row>
    <row r="3555" spans="1:23" ht="25.5" hidden="1" x14ac:dyDescent="0.2">
      <c r="A3555" s="57"/>
      <c r="B3555" s="46"/>
      <c r="C3555" s="141" t="s">
        <v>774</v>
      </c>
      <c r="D3555" s="141"/>
      <c r="E3555" s="141"/>
      <c r="F3555" s="141"/>
      <c r="G3555" s="57"/>
      <c r="H3555" s="57"/>
      <c r="I3555" s="57"/>
      <c r="J3555" s="68"/>
      <c r="K3555" s="61"/>
      <c r="L3555" s="68"/>
      <c r="W3555" s="46" t="s">
        <v>774</v>
      </c>
    </row>
    <row r="3556" spans="1:23" ht="25.5" hidden="1" x14ac:dyDescent="0.2">
      <c r="A3556" s="57"/>
      <c r="B3556" s="46"/>
      <c r="C3556" s="141" t="s">
        <v>775</v>
      </c>
      <c r="D3556" s="141"/>
      <c r="E3556" s="141"/>
      <c r="F3556" s="141"/>
      <c r="G3556" s="57"/>
      <c r="H3556" s="57"/>
      <c r="I3556" s="57"/>
      <c r="J3556" s="68"/>
      <c r="K3556" s="61"/>
      <c r="L3556" s="68"/>
      <c r="W3556" s="46" t="s">
        <v>775</v>
      </c>
    </row>
    <row r="3557" spans="1:23" hidden="1" x14ac:dyDescent="0.2">
      <c r="A3557" s="57"/>
      <c r="B3557" s="46"/>
      <c r="C3557" s="141" t="s">
        <v>776</v>
      </c>
      <c r="D3557" s="141"/>
      <c r="E3557" s="141"/>
      <c r="F3557" s="141"/>
      <c r="G3557" s="57"/>
      <c r="H3557" s="57"/>
      <c r="I3557" s="57"/>
      <c r="J3557" s="68"/>
      <c r="K3557" s="61"/>
      <c r="L3557" s="68"/>
      <c r="W3557" s="46" t="s">
        <v>776</v>
      </c>
    </row>
    <row r="3558" spans="1:23" x14ac:dyDescent="0.2">
      <c r="A3558" s="155" t="s">
        <v>1999</v>
      </c>
      <c r="B3558" s="155"/>
      <c r="C3558" s="155"/>
      <c r="D3558" s="155"/>
      <c r="E3558" s="155"/>
      <c r="F3558" s="155"/>
      <c r="G3558" s="155"/>
      <c r="H3558" s="155"/>
      <c r="I3558" s="155"/>
      <c r="J3558" s="155"/>
      <c r="K3558" s="155"/>
      <c r="L3558" s="155"/>
      <c r="O3558" s="56" t="s">
        <v>1999</v>
      </c>
    </row>
    <row r="3559" spans="1:23" ht="51" x14ac:dyDescent="0.2">
      <c r="A3559" s="57" t="s">
        <v>2000</v>
      </c>
      <c r="B3559" s="46" t="s">
        <v>2001</v>
      </c>
      <c r="C3559" s="46" t="s">
        <v>2002</v>
      </c>
      <c r="D3559" s="58" t="s">
        <v>160</v>
      </c>
      <c r="E3559" s="83">
        <v>15</v>
      </c>
      <c r="F3559" s="60"/>
      <c r="G3559" s="83">
        <v>15</v>
      </c>
      <c r="H3559" s="57"/>
      <c r="I3559" s="57"/>
      <c r="J3559" s="57"/>
      <c r="K3559" s="57"/>
      <c r="L3559" s="57"/>
    </row>
    <row r="3560" spans="1:23" x14ac:dyDescent="0.2">
      <c r="A3560" s="57"/>
      <c r="B3560" s="61" t="s">
        <v>22</v>
      </c>
      <c r="C3560" s="57" t="s">
        <v>161</v>
      </c>
      <c r="D3560" s="62" t="s">
        <v>162</v>
      </c>
      <c r="E3560" s="57"/>
      <c r="F3560" s="57"/>
      <c r="G3560" s="95">
        <v>652.5</v>
      </c>
      <c r="H3560" s="57"/>
      <c r="I3560" s="57"/>
      <c r="J3560" s="57"/>
      <c r="K3560" s="57"/>
      <c r="L3560" s="64">
        <v>243617.4</v>
      </c>
    </row>
    <row r="3561" spans="1:23" outlineLevel="1" x14ac:dyDescent="0.2">
      <c r="A3561" s="57"/>
      <c r="B3561" s="46" t="s">
        <v>525</v>
      </c>
      <c r="C3561" s="65" t="s">
        <v>526</v>
      </c>
      <c r="D3561" s="58" t="s">
        <v>162</v>
      </c>
      <c r="E3561" s="78">
        <v>43.5</v>
      </c>
      <c r="F3561" s="60"/>
      <c r="G3561" s="78">
        <v>652.5</v>
      </c>
      <c r="H3561" s="68"/>
      <c r="I3561" s="69"/>
      <c r="J3561" s="70">
        <v>373.36</v>
      </c>
      <c r="K3561" s="60"/>
      <c r="L3561" s="71">
        <v>243617.4</v>
      </c>
    </row>
    <row r="3562" spans="1:23" outlineLevel="1" x14ac:dyDescent="0.2">
      <c r="A3562" s="57"/>
      <c r="B3562" s="57"/>
      <c r="C3562" s="145" t="s">
        <v>2003</v>
      </c>
      <c r="D3562" s="145"/>
      <c r="E3562" s="145"/>
      <c r="F3562" s="145"/>
      <c r="G3562" s="145"/>
      <c r="H3562" s="145"/>
      <c r="I3562" s="145"/>
      <c r="J3562" s="145"/>
      <c r="K3562" s="145"/>
      <c r="L3562" s="145"/>
    </row>
    <row r="3563" spans="1:23" x14ac:dyDescent="0.2">
      <c r="A3563" s="57"/>
      <c r="B3563" s="61" t="s">
        <v>23</v>
      </c>
      <c r="C3563" s="57" t="s">
        <v>166</v>
      </c>
      <c r="D3563" s="57"/>
      <c r="E3563" s="57"/>
      <c r="F3563" s="57"/>
      <c r="G3563" s="57"/>
      <c r="H3563" s="57"/>
      <c r="I3563" s="57"/>
      <c r="J3563" s="57"/>
      <c r="K3563" s="57"/>
      <c r="L3563" s="72">
        <v>684.25</v>
      </c>
    </row>
    <row r="3564" spans="1:23" x14ac:dyDescent="0.2">
      <c r="A3564" s="57"/>
      <c r="B3564" s="61"/>
      <c r="C3564" s="73" t="s">
        <v>167</v>
      </c>
      <c r="D3564" s="74" t="s">
        <v>162</v>
      </c>
      <c r="E3564" s="57"/>
      <c r="F3564" s="57"/>
      <c r="G3564" s="108">
        <v>1.05</v>
      </c>
      <c r="H3564" s="57"/>
      <c r="I3564" s="57"/>
      <c r="J3564" s="57"/>
      <c r="K3564" s="57"/>
      <c r="L3564" s="72">
        <v>435.95</v>
      </c>
    </row>
    <row r="3565" spans="1:23" ht="25.5" outlineLevel="1" x14ac:dyDescent="0.2">
      <c r="A3565" s="57"/>
      <c r="B3565" s="46" t="s">
        <v>254</v>
      </c>
      <c r="C3565" s="46" t="s">
        <v>255</v>
      </c>
      <c r="D3565" s="58" t="s">
        <v>170</v>
      </c>
      <c r="E3565" s="66">
        <v>7.0000000000000007E-2</v>
      </c>
      <c r="F3565" s="60"/>
      <c r="G3565" s="66">
        <v>1.05</v>
      </c>
      <c r="H3565" s="68"/>
      <c r="I3565" s="69"/>
      <c r="J3565" s="70">
        <v>651.66999999999996</v>
      </c>
      <c r="K3565" s="60"/>
      <c r="L3565" s="70">
        <v>684.25</v>
      </c>
    </row>
    <row r="3566" spans="1:23" outlineLevel="1" x14ac:dyDescent="0.2">
      <c r="A3566" s="57"/>
      <c r="B3566" s="57"/>
      <c r="C3566" s="145" t="s">
        <v>2004</v>
      </c>
      <c r="D3566" s="145"/>
      <c r="E3566" s="145"/>
      <c r="F3566" s="145"/>
      <c r="G3566" s="145"/>
      <c r="H3566" s="145"/>
      <c r="I3566" s="145"/>
      <c r="J3566" s="145"/>
      <c r="K3566" s="145"/>
      <c r="L3566" s="145"/>
    </row>
    <row r="3567" spans="1:23" outlineLevel="1" x14ac:dyDescent="0.2">
      <c r="A3567" s="57"/>
      <c r="B3567" s="46" t="s">
        <v>257</v>
      </c>
      <c r="C3567" s="65" t="s">
        <v>258</v>
      </c>
      <c r="D3567" s="58" t="s">
        <v>162</v>
      </c>
      <c r="E3567" s="66">
        <v>7.0000000000000007E-2</v>
      </c>
      <c r="F3567" s="60"/>
      <c r="G3567" s="66">
        <v>1.05</v>
      </c>
      <c r="H3567" s="68"/>
      <c r="I3567" s="69"/>
      <c r="J3567" s="70">
        <v>415.19</v>
      </c>
      <c r="K3567" s="60"/>
      <c r="L3567" s="70">
        <v>435.95</v>
      </c>
    </row>
    <row r="3568" spans="1:23" outlineLevel="1" x14ac:dyDescent="0.2">
      <c r="A3568" s="57"/>
      <c r="B3568" s="57"/>
      <c r="C3568" s="145" t="s">
        <v>2005</v>
      </c>
      <c r="D3568" s="145"/>
      <c r="E3568" s="145"/>
      <c r="F3568" s="145"/>
      <c r="G3568" s="145"/>
      <c r="H3568" s="145"/>
      <c r="I3568" s="145"/>
      <c r="J3568" s="145"/>
      <c r="K3568" s="145"/>
      <c r="L3568" s="145"/>
    </row>
    <row r="3569" spans="1:12" x14ac:dyDescent="0.2">
      <c r="A3569" s="57"/>
      <c r="B3569" s="61" t="s">
        <v>25</v>
      </c>
      <c r="C3569" s="57" t="s">
        <v>175</v>
      </c>
      <c r="D3569" s="57"/>
      <c r="E3569" s="57"/>
      <c r="F3569" s="57"/>
      <c r="G3569" s="57"/>
      <c r="H3569" s="57"/>
      <c r="I3569" s="57"/>
      <c r="J3569" s="57"/>
      <c r="K3569" s="57"/>
      <c r="L3569" s="72">
        <v>69799.41</v>
      </c>
    </row>
    <row r="3570" spans="1:12" ht="89.25" outlineLevel="1" x14ac:dyDescent="0.2">
      <c r="A3570" s="57"/>
      <c r="B3570" s="46" t="s">
        <v>2006</v>
      </c>
      <c r="C3570" s="46" t="s">
        <v>2007</v>
      </c>
      <c r="D3570" s="58" t="s">
        <v>178</v>
      </c>
      <c r="E3570" s="91">
        <v>3.5000000000000003E-2</v>
      </c>
      <c r="F3570" s="60"/>
      <c r="G3570" s="91">
        <v>0.52500000000000002</v>
      </c>
      <c r="H3570" s="70">
        <v>91734.54</v>
      </c>
      <c r="I3570" s="76">
        <v>1.41</v>
      </c>
      <c r="J3570" s="71">
        <v>129345.7</v>
      </c>
      <c r="K3570" s="60"/>
      <c r="L3570" s="70">
        <v>67906.490000000005</v>
      </c>
    </row>
    <row r="3571" spans="1:12" outlineLevel="1" x14ac:dyDescent="0.2">
      <c r="A3571" s="57"/>
      <c r="B3571" s="57"/>
      <c r="C3571" s="145" t="s">
        <v>2008</v>
      </c>
      <c r="D3571" s="145"/>
      <c r="E3571" s="145"/>
      <c r="F3571" s="145"/>
      <c r="G3571" s="145"/>
      <c r="H3571" s="145"/>
      <c r="I3571" s="145"/>
      <c r="J3571" s="145"/>
      <c r="K3571" s="145"/>
      <c r="L3571" s="145"/>
    </row>
    <row r="3572" spans="1:12" ht="63.75" outlineLevel="1" x14ac:dyDescent="0.2">
      <c r="A3572" s="57"/>
      <c r="B3572" s="46" t="s">
        <v>2009</v>
      </c>
      <c r="C3572" s="46" t="s">
        <v>2010</v>
      </c>
      <c r="D3572" s="58" t="s">
        <v>299</v>
      </c>
      <c r="E3572" s="91">
        <v>8.9999999999999993E-3</v>
      </c>
      <c r="F3572" s="60"/>
      <c r="G3572" s="91">
        <v>0.13500000000000001</v>
      </c>
      <c r="H3572" s="70">
        <v>16496.03</v>
      </c>
      <c r="I3572" s="76">
        <v>0.85</v>
      </c>
      <c r="J3572" s="70">
        <v>14021.63</v>
      </c>
      <c r="K3572" s="60"/>
      <c r="L3572" s="70">
        <v>1892.92</v>
      </c>
    </row>
    <row r="3573" spans="1:12" outlineLevel="1" x14ac:dyDescent="0.2">
      <c r="A3573" s="57"/>
      <c r="B3573" s="57"/>
      <c r="C3573" s="145" t="s">
        <v>2011</v>
      </c>
      <c r="D3573" s="145"/>
      <c r="E3573" s="145"/>
      <c r="F3573" s="145"/>
      <c r="G3573" s="145"/>
      <c r="H3573" s="145"/>
      <c r="I3573" s="145"/>
      <c r="J3573" s="145"/>
      <c r="K3573" s="145"/>
      <c r="L3573" s="145"/>
    </row>
    <row r="3574" spans="1:12" outlineLevel="1" x14ac:dyDescent="0.2">
      <c r="A3574" s="57"/>
      <c r="B3574" s="46" t="s">
        <v>2012</v>
      </c>
      <c r="C3574" s="46" t="s">
        <v>2013</v>
      </c>
      <c r="D3574" s="58" t="s">
        <v>243</v>
      </c>
      <c r="E3574" s="78">
        <v>3.4</v>
      </c>
      <c r="F3574" s="60"/>
      <c r="G3574" s="83">
        <v>51</v>
      </c>
      <c r="H3574" s="68"/>
      <c r="I3574" s="69"/>
      <c r="J3574" s="68"/>
      <c r="K3574" s="60"/>
      <c r="L3574" s="68"/>
    </row>
    <row r="3575" spans="1:12" x14ac:dyDescent="0.2">
      <c r="A3575" s="57"/>
      <c r="B3575" s="57"/>
      <c r="C3575" s="80" t="s">
        <v>180</v>
      </c>
      <c r="D3575" s="81"/>
      <c r="E3575" s="81"/>
      <c r="F3575" s="81"/>
      <c r="G3575" s="81"/>
      <c r="H3575" s="81"/>
      <c r="I3575" s="81"/>
      <c r="J3575" s="81"/>
      <c r="K3575" s="81"/>
      <c r="L3575" s="82">
        <v>314537.01</v>
      </c>
    </row>
    <row r="3576" spans="1:12" x14ac:dyDescent="0.2">
      <c r="A3576" s="57" t="s">
        <v>2014</v>
      </c>
      <c r="B3576" s="46" t="s">
        <v>2015</v>
      </c>
      <c r="C3576" s="46" t="s">
        <v>2016</v>
      </c>
      <c r="D3576" s="58" t="s">
        <v>243</v>
      </c>
      <c r="E3576" s="78">
        <v>3.4</v>
      </c>
      <c r="F3576" s="60"/>
      <c r="G3576" s="83">
        <v>51</v>
      </c>
      <c r="H3576" s="70">
        <v>317.39999999999998</v>
      </c>
      <c r="I3576" s="76">
        <v>1.35</v>
      </c>
      <c r="J3576" s="70">
        <v>428.49</v>
      </c>
      <c r="K3576" s="60"/>
      <c r="L3576" s="70">
        <v>21852.99</v>
      </c>
    </row>
    <row r="3577" spans="1:12" x14ac:dyDescent="0.2">
      <c r="A3577" s="57"/>
      <c r="B3577" s="57"/>
      <c r="C3577" s="145" t="s">
        <v>2017</v>
      </c>
      <c r="D3577" s="145"/>
      <c r="E3577" s="145"/>
      <c r="F3577" s="145"/>
      <c r="G3577" s="145"/>
      <c r="H3577" s="145"/>
      <c r="I3577" s="145"/>
      <c r="J3577" s="145"/>
      <c r="K3577" s="145"/>
      <c r="L3577" s="145"/>
    </row>
    <row r="3578" spans="1:12" outlineLevel="1" x14ac:dyDescent="0.2">
      <c r="A3578" s="57"/>
      <c r="B3578" s="57"/>
      <c r="C3578" s="57" t="s">
        <v>181</v>
      </c>
      <c r="D3578" s="57"/>
      <c r="E3578" s="57"/>
      <c r="F3578" s="57"/>
      <c r="G3578" s="57"/>
      <c r="H3578" s="57"/>
      <c r="I3578" s="57"/>
      <c r="J3578" s="57"/>
      <c r="K3578" s="57"/>
      <c r="L3578" s="71">
        <v>244053.35</v>
      </c>
    </row>
    <row r="3579" spans="1:12" ht="25.5" outlineLevel="1" x14ac:dyDescent="0.2">
      <c r="A3579" s="57"/>
      <c r="B3579" s="46" t="s">
        <v>1020</v>
      </c>
      <c r="C3579" s="46" t="s">
        <v>1021</v>
      </c>
      <c r="D3579" s="62" t="s">
        <v>184</v>
      </c>
      <c r="E3579" s="83">
        <v>110</v>
      </c>
      <c r="F3579" s="84"/>
      <c r="G3579" s="83">
        <v>110</v>
      </c>
      <c r="H3579" s="57"/>
      <c r="I3579" s="57"/>
      <c r="J3579" s="57"/>
      <c r="K3579" s="57"/>
      <c r="L3579" s="71">
        <v>268458.69</v>
      </c>
    </row>
    <row r="3580" spans="1:12" ht="25.5" outlineLevel="1" x14ac:dyDescent="0.2">
      <c r="A3580" s="57"/>
      <c r="B3580" s="46" t="s">
        <v>1022</v>
      </c>
      <c r="C3580" s="46" t="s">
        <v>1023</v>
      </c>
      <c r="D3580" s="62" t="s">
        <v>184</v>
      </c>
      <c r="E3580" s="83">
        <v>69</v>
      </c>
      <c r="F3580" s="84"/>
      <c r="G3580" s="83">
        <v>69</v>
      </c>
      <c r="H3580" s="57"/>
      <c r="I3580" s="57"/>
      <c r="J3580" s="57"/>
      <c r="K3580" s="57"/>
      <c r="L3580" s="71">
        <v>168396.81</v>
      </c>
    </row>
    <row r="3581" spans="1:12" x14ac:dyDescent="0.2">
      <c r="A3581" s="85"/>
      <c r="B3581" s="85"/>
      <c r="C3581" s="86" t="s">
        <v>187</v>
      </c>
      <c r="D3581" s="85"/>
      <c r="E3581" s="85"/>
      <c r="F3581" s="85"/>
      <c r="G3581" s="85"/>
      <c r="H3581" s="85"/>
      <c r="I3581" s="85"/>
      <c r="J3581" s="87">
        <v>51549.7</v>
      </c>
      <c r="K3581" s="85"/>
      <c r="L3581" s="88">
        <v>773245.5</v>
      </c>
    </row>
    <row r="3582" spans="1:12" ht="51" x14ac:dyDescent="0.2">
      <c r="A3582" s="57" t="s">
        <v>2018</v>
      </c>
      <c r="B3582" s="46" t="s">
        <v>2019</v>
      </c>
      <c r="C3582" s="46" t="s">
        <v>2020</v>
      </c>
      <c r="D3582" s="58" t="s">
        <v>160</v>
      </c>
      <c r="E3582" s="59">
        <v>3.0960999999999999</v>
      </c>
      <c r="F3582" s="60"/>
      <c r="G3582" s="59">
        <v>3.0960999999999999</v>
      </c>
      <c r="H3582" s="57"/>
      <c r="I3582" s="57"/>
      <c r="J3582" s="57"/>
      <c r="K3582" s="57"/>
      <c r="L3582" s="57"/>
    </row>
    <row r="3583" spans="1:12" x14ac:dyDescent="0.2">
      <c r="A3583" s="57"/>
      <c r="B3583" s="61" t="s">
        <v>22</v>
      </c>
      <c r="C3583" s="57" t="s">
        <v>161</v>
      </c>
      <c r="D3583" s="62" t="s">
        <v>162</v>
      </c>
      <c r="E3583" s="57"/>
      <c r="F3583" s="57"/>
      <c r="G3583" s="63">
        <v>1118.218437</v>
      </c>
      <c r="H3583" s="57"/>
      <c r="I3583" s="57"/>
      <c r="J3583" s="57"/>
      <c r="K3583" s="57"/>
      <c r="L3583" s="64">
        <v>433086</v>
      </c>
    </row>
    <row r="3584" spans="1:12" outlineLevel="1" x14ac:dyDescent="0.2">
      <c r="A3584" s="57"/>
      <c r="B3584" s="46" t="s">
        <v>879</v>
      </c>
      <c r="C3584" s="65" t="s">
        <v>880</v>
      </c>
      <c r="D3584" s="58" t="s">
        <v>162</v>
      </c>
      <c r="E3584" s="66">
        <v>361.17</v>
      </c>
      <c r="F3584" s="60"/>
      <c r="G3584" s="67">
        <v>1118.218437</v>
      </c>
      <c r="H3584" s="68"/>
      <c r="I3584" s="69"/>
      <c r="J3584" s="70">
        <v>387.3</v>
      </c>
      <c r="K3584" s="60"/>
      <c r="L3584" s="71">
        <v>433086</v>
      </c>
    </row>
    <row r="3585" spans="1:12" outlineLevel="1" x14ac:dyDescent="0.2">
      <c r="A3585" s="57"/>
      <c r="B3585" s="57"/>
      <c r="C3585" s="145" t="s">
        <v>2021</v>
      </c>
      <c r="D3585" s="145"/>
      <c r="E3585" s="145"/>
      <c r="F3585" s="145"/>
      <c r="G3585" s="145"/>
      <c r="H3585" s="145"/>
      <c r="I3585" s="145"/>
      <c r="J3585" s="145"/>
      <c r="K3585" s="145"/>
      <c r="L3585" s="145"/>
    </row>
    <row r="3586" spans="1:12" x14ac:dyDescent="0.2">
      <c r="A3586" s="57"/>
      <c r="B3586" s="61" t="s">
        <v>23</v>
      </c>
      <c r="C3586" s="57" t="s">
        <v>166</v>
      </c>
      <c r="D3586" s="57"/>
      <c r="E3586" s="57"/>
      <c r="F3586" s="57"/>
      <c r="G3586" s="57"/>
      <c r="H3586" s="57"/>
      <c r="I3586" s="57"/>
      <c r="J3586" s="57"/>
      <c r="K3586" s="57"/>
      <c r="L3586" s="72">
        <v>68739.240000000005</v>
      </c>
    </row>
    <row r="3587" spans="1:12" x14ac:dyDescent="0.2">
      <c r="A3587" s="57"/>
      <c r="B3587" s="61"/>
      <c r="C3587" s="73" t="s">
        <v>167</v>
      </c>
      <c r="D3587" s="74" t="s">
        <v>162</v>
      </c>
      <c r="E3587" s="57"/>
      <c r="F3587" s="57"/>
      <c r="G3587" s="75">
        <v>87.557708000000005</v>
      </c>
      <c r="H3587" s="57"/>
      <c r="I3587" s="57"/>
      <c r="J3587" s="57"/>
      <c r="K3587" s="57"/>
      <c r="L3587" s="72">
        <v>37607.49</v>
      </c>
    </row>
    <row r="3588" spans="1:12" ht="25.5" outlineLevel="1" x14ac:dyDescent="0.2">
      <c r="A3588" s="57"/>
      <c r="B3588" s="46" t="s">
        <v>2022</v>
      </c>
      <c r="C3588" s="46" t="s">
        <v>2023</v>
      </c>
      <c r="D3588" s="58" t="s">
        <v>170</v>
      </c>
      <c r="E3588" s="66">
        <v>6.08</v>
      </c>
      <c r="F3588" s="60"/>
      <c r="G3588" s="67">
        <v>18.824287999999999</v>
      </c>
      <c r="H3588" s="70">
        <v>47.55</v>
      </c>
      <c r="I3588" s="76">
        <v>1.48</v>
      </c>
      <c r="J3588" s="70">
        <v>70.37</v>
      </c>
      <c r="K3588" s="60"/>
      <c r="L3588" s="70">
        <v>1324.67</v>
      </c>
    </row>
    <row r="3589" spans="1:12" outlineLevel="1" x14ac:dyDescent="0.2">
      <c r="A3589" s="57"/>
      <c r="B3589" s="57"/>
      <c r="C3589" s="145" t="s">
        <v>2024</v>
      </c>
      <c r="D3589" s="145"/>
      <c r="E3589" s="145"/>
      <c r="F3589" s="145"/>
      <c r="G3589" s="145"/>
      <c r="H3589" s="145"/>
      <c r="I3589" s="145"/>
      <c r="J3589" s="145"/>
      <c r="K3589" s="145"/>
      <c r="L3589" s="145"/>
    </row>
    <row r="3590" spans="1:12" outlineLevel="1" x14ac:dyDescent="0.2">
      <c r="A3590" s="57"/>
      <c r="B3590" s="46" t="s">
        <v>172</v>
      </c>
      <c r="C3590" s="65" t="s">
        <v>173</v>
      </c>
      <c r="D3590" s="58" t="s">
        <v>162</v>
      </c>
      <c r="E3590" s="66">
        <v>6.08</v>
      </c>
      <c r="F3590" s="60"/>
      <c r="G3590" s="67">
        <v>18.824287999999999</v>
      </c>
      <c r="H3590" s="68"/>
      <c r="I3590" s="69"/>
      <c r="J3590" s="70">
        <v>368.71</v>
      </c>
      <c r="K3590" s="60"/>
      <c r="L3590" s="70">
        <v>6940.7</v>
      </c>
    </row>
    <row r="3591" spans="1:12" outlineLevel="1" x14ac:dyDescent="0.2">
      <c r="A3591" s="57"/>
      <c r="B3591" s="57"/>
      <c r="C3591" s="145" t="s">
        <v>2025</v>
      </c>
      <c r="D3591" s="145"/>
      <c r="E3591" s="145"/>
      <c r="F3591" s="145"/>
      <c r="G3591" s="145"/>
      <c r="H3591" s="145"/>
      <c r="I3591" s="145"/>
      <c r="J3591" s="145"/>
      <c r="K3591" s="145"/>
      <c r="L3591" s="145"/>
    </row>
    <row r="3592" spans="1:12" ht="63.75" outlineLevel="1" x14ac:dyDescent="0.2">
      <c r="A3592" s="57"/>
      <c r="B3592" s="46" t="s">
        <v>2026</v>
      </c>
      <c r="C3592" s="46" t="s">
        <v>2027</v>
      </c>
      <c r="D3592" s="58" t="s">
        <v>170</v>
      </c>
      <c r="E3592" s="78">
        <v>11.1</v>
      </c>
      <c r="F3592" s="60"/>
      <c r="G3592" s="79">
        <v>34.366709999999998</v>
      </c>
      <c r="H3592" s="68"/>
      <c r="I3592" s="69"/>
      <c r="J3592" s="70">
        <v>669.62</v>
      </c>
      <c r="K3592" s="60"/>
      <c r="L3592" s="70">
        <v>23012.639999999999</v>
      </c>
    </row>
    <row r="3593" spans="1:12" outlineLevel="1" x14ac:dyDescent="0.2">
      <c r="A3593" s="57"/>
      <c r="B3593" s="57"/>
      <c r="C3593" s="145" t="s">
        <v>2028</v>
      </c>
      <c r="D3593" s="145"/>
      <c r="E3593" s="145"/>
      <c r="F3593" s="145"/>
      <c r="G3593" s="145"/>
      <c r="H3593" s="145"/>
      <c r="I3593" s="145"/>
      <c r="J3593" s="145"/>
      <c r="K3593" s="145"/>
      <c r="L3593" s="145"/>
    </row>
    <row r="3594" spans="1:12" outlineLevel="1" x14ac:dyDescent="0.2">
      <c r="A3594" s="57"/>
      <c r="B3594" s="46" t="s">
        <v>257</v>
      </c>
      <c r="C3594" s="65" t="s">
        <v>258</v>
      </c>
      <c r="D3594" s="58" t="s">
        <v>162</v>
      </c>
      <c r="E3594" s="78">
        <v>11.1</v>
      </c>
      <c r="F3594" s="60"/>
      <c r="G3594" s="79">
        <v>34.366709999999998</v>
      </c>
      <c r="H3594" s="68"/>
      <c r="I3594" s="69"/>
      <c r="J3594" s="70">
        <v>415.19</v>
      </c>
      <c r="K3594" s="60"/>
      <c r="L3594" s="70">
        <v>14268.71</v>
      </c>
    </row>
    <row r="3595" spans="1:12" outlineLevel="1" x14ac:dyDescent="0.2">
      <c r="A3595" s="57"/>
      <c r="B3595" s="57"/>
      <c r="C3595" s="145" t="s">
        <v>2029</v>
      </c>
      <c r="D3595" s="145"/>
      <c r="E3595" s="145"/>
      <c r="F3595" s="145"/>
      <c r="G3595" s="145"/>
      <c r="H3595" s="145"/>
      <c r="I3595" s="145"/>
      <c r="J3595" s="145"/>
      <c r="K3595" s="145"/>
      <c r="L3595" s="145"/>
    </row>
    <row r="3596" spans="1:12" ht="25.5" outlineLevel="1" x14ac:dyDescent="0.2">
      <c r="A3596" s="57"/>
      <c r="B3596" s="46" t="s">
        <v>2030</v>
      </c>
      <c r="C3596" s="46" t="s">
        <v>2031</v>
      </c>
      <c r="D3596" s="58" t="s">
        <v>170</v>
      </c>
      <c r="E3596" s="78">
        <v>11.1</v>
      </c>
      <c r="F3596" s="60"/>
      <c r="G3596" s="79">
        <v>34.366709999999998</v>
      </c>
      <c r="H3596" s="68"/>
      <c r="I3596" s="69"/>
      <c r="J3596" s="70">
        <v>1291.53</v>
      </c>
      <c r="K3596" s="60"/>
      <c r="L3596" s="70">
        <v>44385.64</v>
      </c>
    </row>
    <row r="3597" spans="1:12" outlineLevel="1" x14ac:dyDescent="0.2">
      <c r="A3597" s="57"/>
      <c r="B3597" s="57"/>
      <c r="C3597" s="145" t="s">
        <v>2028</v>
      </c>
      <c r="D3597" s="145"/>
      <c r="E3597" s="145"/>
      <c r="F3597" s="145"/>
      <c r="G3597" s="145"/>
      <c r="H3597" s="145"/>
      <c r="I3597" s="145"/>
      <c r="J3597" s="145"/>
      <c r="K3597" s="145"/>
      <c r="L3597" s="145"/>
    </row>
    <row r="3598" spans="1:12" outlineLevel="1" x14ac:dyDescent="0.2">
      <c r="A3598" s="57"/>
      <c r="B3598" s="46" t="s">
        <v>505</v>
      </c>
      <c r="C3598" s="65" t="s">
        <v>506</v>
      </c>
      <c r="D3598" s="58" t="s">
        <v>162</v>
      </c>
      <c r="E3598" s="78">
        <v>11.1</v>
      </c>
      <c r="F3598" s="60"/>
      <c r="G3598" s="79">
        <v>34.366709999999998</v>
      </c>
      <c r="H3598" s="68"/>
      <c r="I3598" s="69"/>
      <c r="J3598" s="70">
        <v>477.15</v>
      </c>
      <c r="K3598" s="60"/>
      <c r="L3598" s="70">
        <v>16398.080000000002</v>
      </c>
    </row>
    <row r="3599" spans="1:12" outlineLevel="1" x14ac:dyDescent="0.2">
      <c r="A3599" s="57"/>
      <c r="B3599" s="57"/>
      <c r="C3599" s="145" t="s">
        <v>2029</v>
      </c>
      <c r="D3599" s="145"/>
      <c r="E3599" s="145"/>
      <c r="F3599" s="145"/>
      <c r="G3599" s="145"/>
      <c r="H3599" s="145"/>
      <c r="I3599" s="145"/>
      <c r="J3599" s="145"/>
      <c r="K3599" s="145"/>
      <c r="L3599" s="145"/>
    </row>
    <row r="3600" spans="1:12" ht="25.5" outlineLevel="1" x14ac:dyDescent="0.2">
      <c r="A3600" s="57"/>
      <c r="B3600" s="46" t="s">
        <v>2032</v>
      </c>
      <c r="C3600" s="46" t="s">
        <v>2033</v>
      </c>
      <c r="D3600" s="58" t="s">
        <v>170</v>
      </c>
      <c r="E3600" s="78">
        <v>0.2</v>
      </c>
      <c r="F3600" s="60"/>
      <c r="G3600" s="79">
        <v>0.61921999999999999</v>
      </c>
      <c r="H3600" s="68"/>
      <c r="I3600" s="69"/>
      <c r="J3600" s="70">
        <v>26.31</v>
      </c>
      <c r="K3600" s="60"/>
      <c r="L3600" s="70">
        <v>16.29</v>
      </c>
    </row>
    <row r="3601" spans="1:12" outlineLevel="1" x14ac:dyDescent="0.2">
      <c r="A3601" s="57"/>
      <c r="B3601" s="57"/>
      <c r="C3601" s="145" t="s">
        <v>2034</v>
      </c>
      <c r="D3601" s="145"/>
      <c r="E3601" s="145"/>
      <c r="F3601" s="145"/>
      <c r="G3601" s="145"/>
      <c r="H3601" s="145"/>
      <c r="I3601" s="145"/>
      <c r="J3601" s="145"/>
      <c r="K3601" s="145"/>
      <c r="L3601" s="145"/>
    </row>
    <row r="3602" spans="1:12" x14ac:dyDescent="0.2">
      <c r="A3602" s="57"/>
      <c r="B3602" s="61" t="s">
        <v>25</v>
      </c>
      <c r="C3602" s="57" t="s">
        <v>175</v>
      </c>
      <c r="D3602" s="57"/>
      <c r="E3602" s="57"/>
      <c r="F3602" s="57"/>
      <c r="G3602" s="57"/>
      <c r="H3602" s="57"/>
      <c r="I3602" s="57"/>
      <c r="J3602" s="57"/>
      <c r="K3602" s="57"/>
      <c r="L3602" s="64">
        <v>355494.64</v>
      </c>
    </row>
    <row r="3603" spans="1:12" outlineLevel="1" x14ac:dyDescent="0.2">
      <c r="A3603" s="57"/>
      <c r="B3603" s="46" t="s">
        <v>788</v>
      </c>
      <c r="C3603" s="46" t="s">
        <v>789</v>
      </c>
      <c r="D3603" s="58" t="s">
        <v>299</v>
      </c>
      <c r="E3603" s="78">
        <v>0.1</v>
      </c>
      <c r="F3603" s="60"/>
      <c r="G3603" s="79">
        <v>0.30961</v>
      </c>
      <c r="H3603" s="70">
        <v>35.71</v>
      </c>
      <c r="I3603" s="76">
        <v>1.04</v>
      </c>
      <c r="J3603" s="70">
        <v>37.14</v>
      </c>
      <c r="K3603" s="60"/>
      <c r="L3603" s="70">
        <v>11.5</v>
      </c>
    </row>
    <row r="3604" spans="1:12" outlineLevel="1" x14ac:dyDescent="0.2">
      <c r="A3604" s="57"/>
      <c r="B3604" s="57"/>
      <c r="C3604" s="145" t="s">
        <v>2035</v>
      </c>
      <c r="D3604" s="145"/>
      <c r="E3604" s="145"/>
      <c r="F3604" s="145"/>
      <c r="G3604" s="145"/>
      <c r="H3604" s="145"/>
      <c r="I3604" s="145"/>
      <c r="J3604" s="145"/>
      <c r="K3604" s="145"/>
      <c r="L3604" s="145"/>
    </row>
    <row r="3605" spans="1:12" outlineLevel="1" x14ac:dyDescent="0.2">
      <c r="A3605" s="57"/>
      <c r="B3605" s="46" t="s">
        <v>263</v>
      </c>
      <c r="C3605" s="46" t="s">
        <v>264</v>
      </c>
      <c r="D3605" s="58" t="s">
        <v>265</v>
      </c>
      <c r="E3605" s="91">
        <v>4.2679999999999998</v>
      </c>
      <c r="F3605" s="60"/>
      <c r="G3605" s="100">
        <v>13.214154799999999</v>
      </c>
      <c r="H3605" s="68"/>
      <c r="I3605" s="69"/>
      <c r="J3605" s="70">
        <v>9.16</v>
      </c>
      <c r="K3605" s="60"/>
      <c r="L3605" s="70">
        <v>121.04</v>
      </c>
    </row>
    <row r="3606" spans="1:12" outlineLevel="1" x14ac:dyDescent="0.2">
      <c r="A3606" s="57"/>
      <c r="B3606" s="57"/>
      <c r="C3606" s="145" t="s">
        <v>2036</v>
      </c>
      <c r="D3606" s="145"/>
      <c r="E3606" s="145"/>
      <c r="F3606" s="145"/>
      <c r="G3606" s="145"/>
      <c r="H3606" s="145"/>
      <c r="I3606" s="145"/>
      <c r="J3606" s="145"/>
      <c r="K3606" s="145"/>
      <c r="L3606" s="145"/>
    </row>
    <row r="3607" spans="1:12" ht="102" outlineLevel="1" x14ac:dyDescent="0.2">
      <c r="A3607" s="57"/>
      <c r="B3607" s="46" t="s">
        <v>1362</v>
      </c>
      <c r="C3607" s="46" t="s">
        <v>1363</v>
      </c>
      <c r="D3607" s="58" t="s">
        <v>347</v>
      </c>
      <c r="E3607" s="91">
        <v>4.492</v>
      </c>
      <c r="F3607" s="60"/>
      <c r="G3607" s="100">
        <v>13.907681200000001</v>
      </c>
      <c r="H3607" s="70">
        <v>158.82</v>
      </c>
      <c r="I3607" s="76">
        <v>1.52</v>
      </c>
      <c r="J3607" s="70">
        <v>241.41</v>
      </c>
      <c r="K3607" s="60"/>
      <c r="L3607" s="70">
        <v>3357.45</v>
      </c>
    </row>
    <row r="3608" spans="1:12" outlineLevel="1" x14ac:dyDescent="0.2">
      <c r="A3608" s="57"/>
      <c r="B3608" s="57"/>
      <c r="C3608" s="145" t="s">
        <v>2037</v>
      </c>
      <c r="D3608" s="145"/>
      <c r="E3608" s="145"/>
      <c r="F3608" s="145"/>
      <c r="G3608" s="145"/>
      <c r="H3608" s="145"/>
      <c r="I3608" s="145"/>
      <c r="J3608" s="145"/>
      <c r="K3608" s="145"/>
      <c r="L3608" s="145"/>
    </row>
    <row r="3609" spans="1:12" ht="51" outlineLevel="1" x14ac:dyDescent="0.2">
      <c r="A3609" s="57"/>
      <c r="B3609" s="46" t="s">
        <v>2038</v>
      </c>
      <c r="C3609" s="46" t="s">
        <v>2039</v>
      </c>
      <c r="D3609" s="58" t="s">
        <v>1370</v>
      </c>
      <c r="E3609" s="66">
        <v>0.89</v>
      </c>
      <c r="F3609" s="60"/>
      <c r="G3609" s="67">
        <v>2.7555290000000001</v>
      </c>
      <c r="H3609" s="70">
        <v>11.35</v>
      </c>
      <c r="I3609" s="95">
        <v>1.3</v>
      </c>
      <c r="J3609" s="70">
        <v>14.76</v>
      </c>
      <c r="K3609" s="60"/>
      <c r="L3609" s="70">
        <v>40.67</v>
      </c>
    </row>
    <row r="3610" spans="1:12" outlineLevel="1" x14ac:dyDescent="0.2">
      <c r="A3610" s="57"/>
      <c r="B3610" s="57"/>
      <c r="C3610" s="145" t="s">
        <v>2040</v>
      </c>
      <c r="D3610" s="145"/>
      <c r="E3610" s="145"/>
      <c r="F3610" s="145"/>
      <c r="G3610" s="145"/>
      <c r="H3610" s="145"/>
      <c r="I3610" s="145"/>
      <c r="J3610" s="145"/>
      <c r="K3610" s="145"/>
      <c r="L3610" s="145"/>
    </row>
    <row r="3611" spans="1:12" ht="51" outlineLevel="1" x14ac:dyDescent="0.2">
      <c r="A3611" s="57"/>
      <c r="B3611" s="46" t="s">
        <v>1856</v>
      </c>
      <c r="C3611" s="46" t="s">
        <v>1857</v>
      </c>
      <c r="D3611" s="58" t="s">
        <v>1370</v>
      </c>
      <c r="E3611" s="83">
        <v>120</v>
      </c>
      <c r="F3611" s="60"/>
      <c r="G3611" s="91">
        <v>371.53199999999998</v>
      </c>
      <c r="H3611" s="70">
        <v>57.55</v>
      </c>
      <c r="I3611" s="76">
        <v>1.37</v>
      </c>
      <c r="J3611" s="70">
        <v>78.84</v>
      </c>
      <c r="K3611" s="60"/>
      <c r="L3611" s="70">
        <v>29291.58</v>
      </c>
    </row>
    <row r="3612" spans="1:12" outlineLevel="1" x14ac:dyDescent="0.2">
      <c r="A3612" s="57"/>
      <c r="B3612" s="57"/>
      <c r="C3612" s="145" t="s">
        <v>2041</v>
      </c>
      <c r="D3612" s="145"/>
      <c r="E3612" s="145"/>
      <c r="F3612" s="145"/>
      <c r="G3612" s="145"/>
      <c r="H3612" s="145"/>
      <c r="I3612" s="145"/>
      <c r="J3612" s="145"/>
      <c r="K3612" s="145"/>
      <c r="L3612" s="145"/>
    </row>
    <row r="3613" spans="1:12" ht="51" outlineLevel="1" x14ac:dyDescent="0.2">
      <c r="A3613" s="57"/>
      <c r="B3613" s="46" t="s">
        <v>1666</v>
      </c>
      <c r="C3613" s="46" t="s">
        <v>1667</v>
      </c>
      <c r="D3613" s="58" t="s">
        <v>269</v>
      </c>
      <c r="E3613" s="91">
        <v>6.0000000000000001E-3</v>
      </c>
      <c r="F3613" s="60"/>
      <c r="G3613" s="100">
        <v>1.8576599999999999E-2</v>
      </c>
      <c r="H3613" s="70">
        <v>205.92</v>
      </c>
      <c r="I3613" s="95">
        <v>1.3</v>
      </c>
      <c r="J3613" s="70">
        <v>267.7</v>
      </c>
      <c r="K3613" s="60"/>
      <c r="L3613" s="70">
        <v>4.97</v>
      </c>
    </row>
    <row r="3614" spans="1:12" outlineLevel="1" x14ac:dyDescent="0.2">
      <c r="A3614" s="57"/>
      <c r="B3614" s="57"/>
      <c r="C3614" s="145" t="s">
        <v>2042</v>
      </c>
      <c r="D3614" s="145"/>
      <c r="E3614" s="145"/>
      <c r="F3614" s="145"/>
      <c r="G3614" s="145"/>
      <c r="H3614" s="145"/>
      <c r="I3614" s="145"/>
      <c r="J3614" s="145"/>
      <c r="K3614" s="145"/>
      <c r="L3614" s="145"/>
    </row>
    <row r="3615" spans="1:12" ht="51" outlineLevel="1" x14ac:dyDescent="0.2">
      <c r="A3615" s="57"/>
      <c r="B3615" s="46" t="s">
        <v>2043</v>
      </c>
      <c r="C3615" s="46" t="s">
        <v>2044</v>
      </c>
      <c r="D3615" s="58" t="s">
        <v>243</v>
      </c>
      <c r="E3615" s="66">
        <v>134.75</v>
      </c>
      <c r="F3615" s="60"/>
      <c r="G3615" s="67">
        <v>417.19947500000001</v>
      </c>
      <c r="H3615" s="70">
        <v>49.36</v>
      </c>
      <c r="I3615" s="95">
        <v>0.9</v>
      </c>
      <c r="J3615" s="70">
        <v>44.42</v>
      </c>
      <c r="K3615" s="60"/>
      <c r="L3615" s="70">
        <v>18532</v>
      </c>
    </row>
    <row r="3616" spans="1:12" outlineLevel="1" x14ac:dyDescent="0.2">
      <c r="A3616" s="57"/>
      <c r="B3616" s="57"/>
      <c r="C3616" s="145" t="s">
        <v>2045</v>
      </c>
      <c r="D3616" s="145"/>
      <c r="E3616" s="145"/>
      <c r="F3616" s="145"/>
      <c r="G3616" s="145"/>
      <c r="H3616" s="145"/>
      <c r="I3616" s="145"/>
      <c r="J3616" s="145"/>
      <c r="K3616" s="145"/>
      <c r="L3616" s="145"/>
    </row>
    <row r="3617" spans="1:12" ht="51" outlineLevel="1" x14ac:dyDescent="0.2">
      <c r="A3617" s="57"/>
      <c r="B3617" s="46" t="s">
        <v>2046</v>
      </c>
      <c r="C3617" s="46" t="s">
        <v>2047</v>
      </c>
      <c r="D3617" s="58" t="s">
        <v>269</v>
      </c>
      <c r="E3617" s="83">
        <v>400</v>
      </c>
      <c r="F3617" s="60"/>
      <c r="G3617" s="66">
        <v>1238.44</v>
      </c>
      <c r="H3617" s="70">
        <v>43.39</v>
      </c>
      <c r="I3617" s="76">
        <v>1.24</v>
      </c>
      <c r="J3617" s="70">
        <v>53.8</v>
      </c>
      <c r="K3617" s="60"/>
      <c r="L3617" s="70">
        <v>66628.070000000007</v>
      </c>
    </row>
    <row r="3618" spans="1:12" outlineLevel="1" x14ac:dyDescent="0.2">
      <c r="A3618" s="57"/>
      <c r="B3618" s="57"/>
      <c r="C3618" s="145" t="s">
        <v>2048</v>
      </c>
      <c r="D3618" s="145"/>
      <c r="E3618" s="145"/>
      <c r="F3618" s="145"/>
      <c r="G3618" s="145"/>
      <c r="H3618" s="145"/>
      <c r="I3618" s="145"/>
      <c r="J3618" s="145"/>
      <c r="K3618" s="145"/>
      <c r="L3618" s="145"/>
    </row>
    <row r="3619" spans="1:12" ht="38.25" outlineLevel="1" x14ac:dyDescent="0.2">
      <c r="A3619" s="57"/>
      <c r="B3619" s="46" t="s">
        <v>2049</v>
      </c>
      <c r="C3619" s="46" t="s">
        <v>2050</v>
      </c>
      <c r="D3619" s="58" t="s">
        <v>1121</v>
      </c>
      <c r="E3619" s="66">
        <v>3.26</v>
      </c>
      <c r="F3619" s="60"/>
      <c r="G3619" s="67">
        <v>10.093286000000001</v>
      </c>
      <c r="H3619" s="70">
        <v>114.42</v>
      </c>
      <c r="I3619" s="76">
        <v>1.07</v>
      </c>
      <c r="J3619" s="70">
        <v>122.43</v>
      </c>
      <c r="K3619" s="60"/>
      <c r="L3619" s="70">
        <v>1235.72</v>
      </c>
    </row>
    <row r="3620" spans="1:12" outlineLevel="1" x14ac:dyDescent="0.2">
      <c r="A3620" s="57"/>
      <c r="B3620" s="57"/>
      <c r="C3620" s="145" t="s">
        <v>2051</v>
      </c>
      <c r="D3620" s="145"/>
      <c r="E3620" s="145"/>
      <c r="F3620" s="145"/>
      <c r="G3620" s="145"/>
      <c r="H3620" s="145"/>
      <c r="I3620" s="145"/>
      <c r="J3620" s="145"/>
      <c r="K3620" s="145"/>
      <c r="L3620" s="145"/>
    </row>
    <row r="3621" spans="1:12" ht="25.5" outlineLevel="1" x14ac:dyDescent="0.2">
      <c r="A3621" s="57"/>
      <c r="B3621" s="46" t="s">
        <v>2052</v>
      </c>
      <c r="C3621" s="46" t="s">
        <v>2053</v>
      </c>
      <c r="D3621" s="58" t="s">
        <v>178</v>
      </c>
      <c r="E3621" s="91">
        <v>4.0000000000000001E-3</v>
      </c>
      <c r="F3621" s="60"/>
      <c r="G3621" s="100">
        <v>1.23844E-2</v>
      </c>
      <c r="H3621" s="68"/>
      <c r="I3621" s="69"/>
      <c r="J3621" s="70">
        <v>78954.649999999994</v>
      </c>
      <c r="K3621" s="60"/>
      <c r="L3621" s="70">
        <v>977.81</v>
      </c>
    </row>
    <row r="3622" spans="1:12" outlineLevel="1" x14ac:dyDescent="0.2">
      <c r="A3622" s="57"/>
      <c r="B3622" s="57"/>
      <c r="C3622" s="145" t="s">
        <v>2054</v>
      </c>
      <c r="D3622" s="145"/>
      <c r="E3622" s="145"/>
      <c r="F3622" s="145"/>
      <c r="G3622" s="145"/>
      <c r="H3622" s="145"/>
      <c r="I3622" s="145"/>
      <c r="J3622" s="145"/>
      <c r="K3622" s="145"/>
      <c r="L3622" s="145"/>
    </row>
    <row r="3623" spans="1:12" ht="25.5" outlineLevel="1" x14ac:dyDescent="0.2">
      <c r="A3623" s="57"/>
      <c r="B3623" s="46" t="s">
        <v>1859</v>
      </c>
      <c r="C3623" s="46" t="s">
        <v>1860</v>
      </c>
      <c r="D3623" s="58" t="s">
        <v>269</v>
      </c>
      <c r="E3623" s="66">
        <v>1431.95</v>
      </c>
      <c r="F3623" s="60"/>
      <c r="G3623" s="67">
        <v>4433.4603950000001</v>
      </c>
      <c r="H3623" s="70">
        <v>17.989999999999998</v>
      </c>
      <c r="I3623" s="95">
        <v>1.5</v>
      </c>
      <c r="J3623" s="70">
        <v>26.99</v>
      </c>
      <c r="K3623" s="60"/>
      <c r="L3623" s="71">
        <v>119659.1</v>
      </c>
    </row>
    <row r="3624" spans="1:12" outlineLevel="1" x14ac:dyDescent="0.2">
      <c r="A3624" s="57"/>
      <c r="B3624" s="57"/>
      <c r="C3624" s="145" t="s">
        <v>2055</v>
      </c>
      <c r="D3624" s="145"/>
      <c r="E3624" s="145"/>
      <c r="F3624" s="145"/>
      <c r="G3624" s="145"/>
      <c r="H3624" s="145"/>
      <c r="I3624" s="145"/>
      <c r="J3624" s="145"/>
      <c r="K3624" s="145"/>
      <c r="L3624" s="145"/>
    </row>
    <row r="3625" spans="1:12" ht="89.25" outlineLevel="1" x14ac:dyDescent="0.2">
      <c r="A3625" s="57"/>
      <c r="B3625" s="46" t="s">
        <v>2056</v>
      </c>
      <c r="C3625" s="46" t="s">
        <v>2057</v>
      </c>
      <c r="D3625" s="58" t="s">
        <v>2058</v>
      </c>
      <c r="E3625" s="66">
        <v>44.92</v>
      </c>
      <c r="F3625" s="60"/>
      <c r="G3625" s="67">
        <v>139.07681199999999</v>
      </c>
      <c r="H3625" s="70">
        <v>519.88</v>
      </c>
      <c r="I3625" s="76">
        <v>1.22</v>
      </c>
      <c r="J3625" s="70">
        <v>634.25</v>
      </c>
      <c r="K3625" s="60"/>
      <c r="L3625" s="70">
        <v>88209.47</v>
      </c>
    </row>
    <row r="3626" spans="1:12" outlineLevel="1" x14ac:dyDescent="0.2">
      <c r="A3626" s="57"/>
      <c r="B3626" s="57"/>
      <c r="C3626" s="145" t="s">
        <v>2059</v>
      </c>
      <c r="D3626" s="145"/>
      <c r="E3626" s="145"/>
      <c r="F3626" s="145"/>
      <c r="G3626" s="145"/>
      <c r="H3626" s="145"/>
      <c r="I3626" s="145"/>
      <c r="J3626" s="145"/>
      <c r="K3626" s="145"/>
      <c r="L3626" s="145"/>
    </row>
    <row r="3627" spans="1:12" ht="63.75" outlineLevel="1" x14ac:dyDescent="0.2">
      <c r="A3627" s="57"/>
      <c r="B3627" s="46" t="s">
        <v>2060</v>
      </c>
      <c r="C3627" s="46" t="s">
        <v>2061</v>
      </c>
      <c r="D3627" s="58" t="s">
        <v>269</v>
      </c>
      <c r="E3627" s="66">
        <v>25.42</v>
      </c>
      <c r="F3627" s="60"/>
      <c r="G3627" s="67">
        <v>78.702861999999996</v>
      </c>
      <c r="H3627" s="70">
        <v>228.11</v>
      </c>
      <c r="I3627" s="76">
        <v>1.26</v>
      </c>
      <c r="J3627" s="70">
        <v>287.42</v>
      </c>
      <c r="K3627" s="60"/>
      <c r="L3627" s="70">
        <v>22620.78</v>
      </c>
    </row>
    <row r="3628" spans="1:12" outlineLevel="1" x14ac:dyDescent="0.2">
      <c r="A3628" s="57"/>
      <c r="B3628" s="57"/>
      <c r="C3628" s="145" t="s">
        <v>2062</v>
      </c>
      <c r="D3628" s="145"/>
      <c r="E3628" s="145"/>
      <c r="F3628" s="145"/>
      <c r="G3628" s="145"/>
      <c r="H3628" s="145"/>
      <c r="I3628" s="145"/>
      <c r="J3628" s="145"/>
      <c r="K3628" s="145"/>
      <c r="L3628" s="145"/>
    </row>
    <row r="3629" spans="1:12" ht="76.5" outlineLevel="1" x14ac:dyDescent="0.2">
      <c r="A3629" s="57"/>
      <c r="B3629" s="46" t="s">
        <v>2063</v>
      </c>
      <c r="C3629" s="46" t="s">
        <v>2064</v>
      </c>
      <c r="D3629" s="58" t="s">
        <v>269</v>
      </c>
      <c r="E3629" s="66">
        <v>12.71</v>
      </c>
      <c r="F3629" s="60"/>
      <c r="G3629" s="67">
        <v>39.351430999999998</v>
      </c>
      <c r="H3629" s="70">
        <v>45.55</v>
      </c>
      <c r="I3629" s="76">
        <v>1.26</v>
      </c>
      <c r="J3629" s="70">
        <v>57.39</v>
      </c>
      <c r="K3629" s="60"/>
      <c r="L3629" s="70">
        <v>2258.38</v>
      </c>
    </row>
    <row r="3630" spans="1:12" outlineLevel="1" x14ac:dyDescent="0.2">
      <c r="A3630" s="57"/>
      <c r="B3630" s="57"/>
      <c r="C3630" s="145" t="s">
        <v>2065</v>
      </c>
      <c r="D3630" s="145"/>
      <c r="E3630" s="145"/>
      <c r="F3630" s="145"/>
      <c r="G3630" s="145"/>
      <c r="H3630" s="145"/>
      <c r="I3630" s="145"/>
      <c r="J3630" s="145"/>
      <c r="K3630" s="145"/>
      <c r="L3630" s="145"/>
    </row>
    <row r="3631" spans="1:12" ht="38.25" outlineLevel="1" x14ac:dyDescent="0.2">
      <c r="A3631" s="57"/>
      <c r="B3631" s="46" t="s">
        <v>274</v>
      </c>
      <c r="C3631" s="46" t="s">
        <v>275</v>
      </c>
      <c r="D3631" s="58" t="s">
        <v>276</v>
      </c>
      <c r="E3631" s="66">
        <v>1.96</v>
      </c>
      <c r="F3631" s="60"/>
      <c r="G3631" s="67">
        <v>6.0683559999999996</v>
      </c>
      <c r="H3631" s="70">
        <v>377.99</v>
      </c>
      <c r="I3631" s="76">
        <v>1.1100000000000001</v>
      </c>
      <c r="J3631" s="70">
        <v>419.57</v>
      </c>
      <c r="K3631" s="60"/>
      <c r="L3631" s="70">
        <v>2546.1</v>
      </c>
    </row>
    <row r="3632" spans="1:12" outlineLevel="1" x14ac:dyDescent="0.2">
      <c r="A3632" s="57"/>
      <c r="B3632" s="57"/>
      <c r="C3632" s="145" t="s">
        <v>2066</v>
      </c>
      <c r="D3632" s="145"/>
      <c r="E3632" s="145"/>
      <c r="F3632" s="145"/>
      <c r="G3632" s="145"/>
      <c r="H3632" s="145"/>
      <c r="I3632" s="145"/>
      <c r="J3632" s="145"/>
      <c r="K3632" s="145"/>
      <c r="L3632" s="145"/>
    </row>
    <row r="3633" spans="1:12" ht="25.5" outlineLevel="1" x14ac:dyDescent="0.2">
      <c r="A3633" s="57"/>
      <c r="B3633" s="46" t="s">
        <v>2067</v>
      </c>
      <c r="C3633" s="46" t="s">
        <v>2068</v>
      </c>
      <c r="D3633" s="58" t="s">
        <v>1121</v>
      </c>
      <c r="E3633" s="83">
        <v>6</v>
      </c>
      <c r="F3633" s="60"/>
      <c r="G3633" s="59">
        <v>18.576599999999999</v>
      </c>
      <c r="H3633" s="68"/>
      <c r="I3633" s="69"/>
      <c r="J3633" s="68"/>
      <c r="K3633" s="60"/>
      <c r="L3633" s="68"/>
    </row>
    <row r="3634" spans="1:12" outlineLevel="1" x14ac:dyDescent="0.2">
      <c r="A3634" s="57"/>
      <c r="B3634" s="46" t="s">
        <v>2069</v>
      </c>
      <c r="C3634" s="46" t="s">
        <v>2070</v>
      </c>
      <c r="D3634" s="58" t="s">
        <v>299</v>
      </c>
      <c r="E3634" s="78">
        <v>11.2</v>
      </c>
      <c r="F3634" s="60"/>
      <c r="G3634" s="79">
        <v>34.676319999999997</v>
      </c>
      <c r="H3634" s="68"/>
      <c r="I3634" s="69"/>
      <c r="J3634" s="68"/>
      <c r="K3634" s="60"/>
      <c r="L3634" s="68"/>
    </row>
    <row r="3635" spans="1:12" x14ac:dyDescent="0.2">
      <c r="A3635" s="57"/>
      <c r="B3635" s="57"/>
      <c r="C3635" s="80" t="s">
        <v>180</v>
      </c>
      <c r="D3635" s="81"/>
      <c r="E3635" s="81"/>
      <c r="F3635" s="81"/>
      <c r="G3635" s="81"/>
      <c r="H3635" s="81"/>
      <c r="I3635" s="81"/>
      <c r="J3635" s="81"/>
      <c r="K3635" s="81"/>
      <c r="L3635" s="82">
        <v>894927.37</v>
      </c>
    </row>
    <row r="3636" spans="1:12" ht="51" x14ac:dyDescent="0.2">
      <c r="A3636" s="57" t="s">
        <v>2071</v>
      </c>
      <c r="B3636" s="46" t="s">
        <v>2072</v>
      </c>
      <c r="C3636" s="46" t="s">
        <v>2073</v>
      </c>
      <c r="D3636" s="58" t="s">
        <v>347</v>
      </c>
      <c r="E3636" s="78">
        <v>0.6</v>
      </c>
      <c r="F3636" s="60"/>
      <c r="G3636" s="79">
        <v>1.8576600000000001</v>
      </c>
      <c r="H3636" s="70">
        <v>171.18</v>
      </c>
      <c r="I3636" s="76">
        <v>1.1299999999999999</v>
      </c>
      <c r="J3636" s="70">
        <v>193.43</v>
      </c>
      <c r="K3636" s="60"/>
      <c r="L3636" s="70">
        <v>359.33</v>
      </c>
    </row>
    <row r="3637" spans="1:12" x14ac:dyDescent="0.2">
      <c r="A3637" s="57"/>
      <c r="B3637" s="57"/>
      <c r="C3637" s="145" t="s">
        <v>2074</v>
      </c>
      <c r="D3637" s="145"/>
      <c r="E3637" s="145"/>
      <c r="F3637" s="145"/>
      <c r="G3637" s="145"/>
      <c r="H3637" s="145"/>
      <c r="I3637" s="145"/>
      <c r="J3637" s="145"/>
      <c r="K3637" s="145"/>
      <c r="L3637" s="145"/>
    </row>
    <row r="3638" spans="1:12" ht="114.75" x14ac:dyDescent="0.2">
      <c r="A3638" s="57" t="s">
        <v>2075</v>
      </c>
      <c r="B3638" s="46" t="s">
        <v>2076</v>
      </c>
      <c r="C3638" s="46" t="s">
        <v>2077</v>
      </c>
      <c r="D3638" s="58" t="s">
        <v>299</v>
      </c>
      <c r="E3638" s="78">
        <v>11.2</v>
      </c>
      <c r="F3638" s="60"/>
      <c r="G3638" s="79">
        <v>34.676319999999997</v>
      </c>
      <c r="H3638" s="70">
        <v>12810.99</v>
      </c>
      <c r="I3638" s="76">
        <v>1.52</v>
      </c>
      <c r="J3638" s="70">
        <v>19472.7</v>
      </c>
      <c r="K3638" s="60"/>
      <c r="L3638" s="71">
        <v>675241.58</v>
      </c>
    </row>
    <row r="3639" spans="1:12" x14ac:dyDescent="0.2">
      <c r="A3639" s="57"/>
      <c r="B3639" s="57"/>
      <c r="C3639" s="145" t="s">
        <v>2078</v>
      </c>
      <c r="D3639" s="145"/>
      <c r="E3639" s="145"/>
      <c r="F3639" s="145"/>
      <c r="G3639" s="145"/>
      <c r="H3639" s="145"/>
      <c r="I3639" s="145"/>
      <c r="J3639" s="145"/>
      <c r="K3639" s="145"/>
      <c r="L3639" s="145"/>
    </row>
    <row r="3640" spans="1:12" outlineLevel="1" x14ac:dyDescent="0.2">
      <c r="A3640" s="57"/>
      <c r="B3640" s="57"/>
      <c r="C3640" s="57" t="s">
        <v>181</v>
      </c>
      <c r="D3640" s="57"/>
      <c r="E3640" s="57"/>
      <c r="F3640" s="57"/>
      <c r="G3640" s="57"/>
      <c r="H3640" s="57"/>
      <c r="I3640" s="57"/>
      <c r="J3640" s="57"/>
      <c r="K3640" s="57"/>
      <c r="L3640" s="71">
        <v>470693.49</v>
      </c>
    </row>
    <row r="3641" spans="1:12" outlineLevel="1" x14ac:dyDescent="0.2">
      <c r="A3641" s="57"/>
      <c r="B3641" s="46" t="s">
        <v>1090</v>
      </c>
      <c r="C3641" s="46" t="s">
        <v>1091</v>
      </c>
      <c r="D3641" s="62" t="s">
        <v>184</v>
      </c>
      <c r="E3641" s="83">
        <v>100</v>
      </c>
      <c r="F3641" s="84"/>
      <c r="G3641" s="83">
        <v>100</v>
      </c>
      <c r="H3641" s="57"/>
      <c r="I3641" s="57"/>
      <c r="J3641" s="57"/>
      <c r="K3641" s="57"/>
      <c r="L3641" s="71">
        <v>470693.49</v>
      </c>
    </row>
    <row r="3642" spans="1:12" outlineLevel="1" x14ac:dyDescent="0.2">
      <c r="A3642" s="57"/>
      <c r="B3642" s="46" t="s">
        <v>1092</v>
      </c>
      <c r="C3642" s="46" t="s">
        <v>1093</v>
      </c>
      <c r="D3642" s="62" t="s">
        <v>184</v>
      </c>
      <c r="E3642" s="83">
        <v>49</v>
      </c>
      <c r="F3642" s="84"/>
      <c r="G3642" s="83">
        <v>49</v>
      </c>
      <c r="H3642" s="57"/>
      <c r="I3642" s="57"/>
      <c r="J3642" s="57"/>
      <c r="K3642" s="57"/>
      <c r="L3642" s="71">
        <v>230639.81</v>
      </c>
    </row>
    <row r="3643" spans="1:12" x14ac:dyDescent="0.2">
      <c r="A3643" s="85"/>
      <c r="B3643" s="85"/>
      <c r="C3643" s="86" t="s">
        <v>187</v>
      </c>
      <c r="D3643" s="85"/>
      <c r="E3643" s="85"/>
      <c r="F3643" s="85"/>
      <c r="G3643" s="85"/>
      <c r="H3643" s="85"/>
      <c r="I3643" s="85"/>
      <c r="J3643" s="88">
        <v>733781.72</v>
      </c>
      <c r="K3643" s="85"/>
      <c r="L3643" s="88">
        <v>2271861.58</v>
      </c>
    </row>
    <row r="3644" spans="1:12" ht="51" x14ac:dyDescent="0.2">
      <c r="A3644" s="57" t="s">
        <v>2079</v>
      </c>
      <c r="B3644" s="46" t="s">
        <v>2080</v>
      </c>
      <c r="C3644" s="46" t="s">
        <v>2081</v>
      </c>
      <c r="D3644" s="58" t="s">
        <v>160</v>
      </c>
      <c r="E3644" s="59">
        <v>7.0643000000000002</v>
      </c>
      <c r="F3644" s="60"/>
      <c r="G3644" s="59">
        <v>7.0643000000000002</v>
      </c>
      <c r="H3644" s="57"/>
      <c r="I3644" s="57"/>
      <c r="J3644" s="57"/>
      <c r="K3644" s="57"/>
      <c r="L3644" s="57"/>
    </row>
    <row r="3645" spans="1:12" x14ac:dyDescent="0.2">
      <c r="A3645" s="57"/>
      <c r="B3645" s="61" t="s">
        <v>22</v>
      </c>
      <c r="C3645" s="57" t="s">
        <v>161</v>
      </c>
      <c r="D3645" s="62" t="s">
        <v>162</v>
      </c>
      <c r="E3645" s="57"/>
      <c r="F3645" s="57"/>
      <c r="G3645" s="63">
        <v>2658.5080189999999</v>
      </c>
      <c r="H3645" s="57"/>
      <c r="I3645" s="57"/>
      <c r="J3645" s="57"/>
      <c r="K3645" s="57"/>
      <c r="L3645" s="64">
        <v>1029640.16</v>
      </c>
    </row>
    <row r="3646" spans="1:12" outlineLevel="1" x14ac:dyDescent="0.2">
      <c r="A3646" s="57"/>
      <c r="B3646" s="46" t="s">
        <v>879</v>
      </c>
      <c r="C3646" s="65" t="s">
        <v>880</v>
      </c>
      <c r="D3646" s="58" t="s">
        <v>162</v>
      </c>
      <c r="E3646" s="66">
        <v>376.33</v>
      </c>
      <c r="F3646" s="60"/>
      <c r="G3646" s="67">
        <v>2658.5080189999999</v>
      </c>
      <c r="H3646" s="68"/>
      <c r="I3646" s="69"/>
      <c r="J3646" s="70">
        <v>387.3</v>
      </c>
      <c r="K3646" s="60"/>
      <c r="L3646" s="71">
        <v>1029640.16</v>
      </c>
    </row>
    <row r="3647" spans="1:12" outlineLevel="1" x14ac:dyDescent="0.2">
      <c r="A3647" s="57"/>
      <c r="B3647" s="57"/>
      <c r="C3647" s="145" t="s">
        <v>2082</v>
      </c>
      <c r="D3647" s="145"/>
      <c r="E3647" s="145"/>
      <c r="F3647" s="145"/>
      <c r="G3647" s="145"/>
      <c r="H3647" s="145"/>
      <c r="I3647" s="145"/>
      <c r="J3647" s="145"/>
      <c r="K3647" s="145"/>
      <c r="L3647" s="145"/>
    </row>
    <row r="3648" spans="1:12" x14ac:dyDescent="0.2">
      <c r="A3648" s="57"/>
      <c r="B3648" s="61" t="s">
        <v>23</v>
      </c>
      <c r="C3648" s="57" t="s">
        <v>166</v>
      </c>
      <c r="D3648" s="57"/>
      <c r="E3648" s="57"/>
      <c r="F3648" s="57"/>
      <c r="G3648" s="57"/>
      <c r="H3648" s="57"/>
      <c r="I3648" s="57"/>
      <c r="J3648" s="57"/>
      <c r="K3648" s="57"/>
      <c r="L3648" s="64">
        <v>205329.83</v>
      </c>
    </row>
    <row r="3649" spans="1:12" x14ac:dyDescent="0.2">
      <c r="A3649" s="57"/>
      <c r="B3649" s="61"/>
      <c r="C3649" s="73" t="s">
        <v>167</v>
      </c>
      <c r="D3649" s="74" t="s">
        <v>162</v>
      </c>
      <c r="E3649" s="57"/>
      <c r="F3649" s="57"/>
      <c r="G3649" s="75">
        <v>262.01488699999999</v>
      </c>
      <c r="H3649" s="57"/>
      <c r="I3649" s="57"/>
      <c r="J3649" s="57"/>
      <c r="K3649" s="57"/>
      <c r="L3649" s="64">
        <v>112509.16</v>
      </c>
    </row>
    <row r="3650" spans="1:12" ht="25.5" outlineLevel="1" x14ac:dyDescent="0.2">
      <c r="A3650" s="57"/>
      <c r="B3650" s="46" t="s">
        <v>2022</v>
      </c>
      <c r="C3650" s="46" t="s">
        <v>2023</v>
      </c>
      <c r="D3650" s="58" t="s">
        <v>170</v>
      </c>
      <c r="E3650" s="66">
        <v>8.0299999999999994</v>
      </c>
      <c r="F3650" s="60"/>
      <c r="G3650" s="67">
        <v>56.726329</v>
      </c>
      <c r="H3650" s="70">
        <v>47.55</v>
      </c>
      <c r="I3650" s="76">
        <v>1.48</v>
      </c>
      <c r="J3650" s="70">
        <v>70.37</v>
      </c>
      <c r="K3650" s="60"/>
      <c r="L3650" s="70">
        <v>3991.83</v>
      </c>
    </row>
    <row r="3651" spans="1:12" outlineLevel="1" x14ac:dyDescent="0.2">
      <c r="A3651" s="57"/>
      <c r="B3651" s="57"/>
      <c r="C3651" s="145" t="s">
        <v>2083</v>
      </c>
      <c r="D3651" s="145"/>
      <c r="E3651" s="145"/>
      <c r="F3651" s="145"/>
      <c r="G3651" s="145"/>
      <c r="H3651" s="145"/>
      <c r="I3651" s="145"/>
      <c r="J3651" s="145"/>
      <c r="K3651" s="145"/>
      <c r="L3651" s="145"/>
    </row>
    <row r="3652" spans="1:12" outlineLevel="1" x14ac:dyDescent="0.2">
      <c r="A3652" s="57"/>
      <c r="B3652" s="46" t="s">
        <v>172</v>
      </c>
      <c r="C3652" s="65" t="s">
        <v>173</v>
      </c>
      <c r="D3652" s="58" t="s">
        <v>162</v>
      </c>
      <c r="E3652" s="66">
        <v>8.0299999999999994</v>
      </c>
      <c r="F3652" s="60"/>
      <c r="G3652" s="67">
        <v>56.726329</v>
      </c>
      <c r="H3652" s="68"/>
      <c r="I3652" s="69"/>
      <c r="J3652" s="70">
        <v>368.71</v>
      </c>
      <c r="K3652" s="60"/>
      <c r="L3652" s="70">
        <v>20915.560000000001</v>
      </c>
    </row>
    <row r="3653" spans="1:12" outlineLevel="1" x14ac:dyDescent="0.2">
      <c r="A3653" s="57"/>
      <c r="B3653" s="57"/>
      <c r="C3653" s="145" t="s">
        <v>2084</v>
      </c>
      <c r="D3653" s="145"/>
      <c r="E3653" s="145"/>
      <c r="F3653" s="145"/>
      <c r="G3653" s="145"/>
      <c r="H3653" s="145"/>
      <c r="I3653" s="145"/>
      <c r="J3653" s="145"/>
      <c r="K3653" s="145"/>
      <c r="L3653" s="145"/>
    </row>
    <row r="3654" spans="1:12" ht="63.75" outlineLevel="1" x14ac:dyDescent="0.2">
      <c r="A3654" s="57"/>
      <c r="B3654" s="46" t="s">
        <v>2026</v>
      </c>
      <c r="C3654" s="46" t="s">
        <v>2027</v>
      </c>
      <c r="D3654" s="58" t="s">
        <v>170</v>
      </c>
      <c r="E3654" s="66">
        <v>14.53</v>
      </c>
      <c r="F3654" s="60"/>
      <c r="G3654" s="67">
        <v>102.644279</v>
      </c>
      <c r="H3654" s="68"/>
      <c r="I3654" s="69"/>
      <c r="J3654" s="70">
        <v>669.62</v>
      </c>
      <c r="K3654" s="60"/>
      <c r="L3654" s="70">
        <v>68732.66</v>
      </c>
    </row>
    <row r="3655" spans="1:12" outlineLevel="1" x14ac:dyDescent="0.2">
      <c r="A3655" s="57"/>
      <c r="B3655" s="57"/>
      <c r="C3655" s="145" t="s">
        <v>2085</v>
      </c>
      <c r="D3655" s="145"/>
      <c r="E3655" s="145"/>
      <c r="F3655" s="145"/>
      <c r="G3655" s="145"/>
      <c r="H3655" s="145"/>
      <c r="I3655" s="145"/>
      <c r="J3655" s="145"/>
      <c r="K3655" s="145"/>
      <c r="L3655" s="145"/>
    </row>
    <row r="3656" spans="1:12" outlineLevel="1" x14ac:dyDescent="0.2">
      <c r="A3656" s="57"/>
      <c r="B3656" s="46" t="s">
        <v>257</v>
      </c>
      <c r="C3656" s="65" t="s">
        <v>258</v>
      </c>
      <c r="D3656" s="58" t="s">
        <v>162</v>
      </c>
      <c r="E3656" s="66">
        <v>14.53</v>
      </c>
      <c r="F3656" s="60"/>
      <c r="G3656" s="67">
        <v>102.644279</v>
      </c>
      <c r="H3656" s="68"/>
      <c r="I3656" s="69"/>
      <c r="J3656" s="70">
        <v>415.19</v>
      </c>
      <c r="K3656" s="60"/>
      <c r="L3656" s="70">
        <v>42616.88</v>
      </c>
    </row>
    <row r="3657" spans="1:12" outlineLevel="1" x14ac:dyDescent="0.2">
      <c r="A3657" s="57"/>
      <c r="B3657" s="57"/>
      <c r="C3657" s="145" t="s">
        <v>2086</v>
      </c>
      <c r="D3657" s="145"/>
      <c r="E3657" s="145"/>
      <c r="F3657" s="145"/>
      <c r="G3657" s="145"/>
      <c r="H3657" s="145"/>
      <c r="I3657" s="145"/>
      <c r="J3657" s="145"/>
      <c r="K3657" s="145"/>
      <c r="L3657" s="145"/>
    </row>
    <row r="3658" spans="1:12" ht="25.5" outlineLevel="1" x14ac:dyDescent="0.2">
      <c r="A3658" s="57"/>
      <c r="B3658" s="46" t="s">
        <v>2030</v>
      </c>
      <c r="C3658" s="46" t="s">
        <v>2031</v>
      </c>
      <c r="D3658" s="58" t="s">
        <v>170</v>
      </c>
      <c r="E3658" s="66">
        <v>14.53</v>
      </c>
      <c r="F3658" s="60"/>
      <c r="G3658" s="67">
        <v>102.644279</v>
      </c>
      <c r="H3658" s="68"/>
      <c r="I3658" s="69"/>
      <c r="J3658" s="70">
        <v>1291.53</v>
      </c>
      <c r="K3658" s="60"/>
      <c r="L3658" s="71">
        <v>132568.17000000001</v>
      </c>
    </row>
    <row r="3659" spans="1:12" outlineLevel="1" x14ac:dyDescent="0.2">
      <c r="A3659" s="57"/>
      <c r="B3659" s="57"/>
      <c r="C3659" s="145" t="s">
        <v>2085</v>
      </c>
      <c r="D3659" s="145"/>
      <c r="E3659" s="145"/>
      <c r="F3659" s="145"/>
      <c r="G3659" s="145"/>
      <c r="H3659" s="145"/>
      <c r="I3659" s="145"/>
      <c r="J3659" s="145"/>
      <c r="K3659" s="145"/>
      <c r="L3659" s="145"/>
    </row>
    <row r="3660" spans="1:12" outlineLevel="1" x14ac:dyDescent="0.2">
      <c r="A3660" s="57"/>
      <c r="B3660" s="46" t="s">
        <v>505</v>
      </c>
      <c r="C3660" s="65" t="s">
        <v>506</v>
      </c>
      <c r="D3660" s="58" t="s">
        <v>162</v>
      </c>
      <c r="E3660" s="66">
        <v>14.53</v>
      </c>
      <c r="F3660" s="60"/>
      <c r="G3660" s="67">
        <v>102.644279</v>
      </c>
      <c r="H3660" s="68"/>
      <c r="I3660" s="69"/>
      <c r="J3660" s="70">
        <v>477.15</v>
      </c>
      <c r="K3660" s="60"/>
      <c r="L3660" s="70">
        <v>48976.72</v>
      </c>
    </row>
    <row r="3661" spans="1:12" outlineLevel="1" x14ac:dyDescent="0.2">
      <c r="A3661" s="57"/>
      <c r="B3661" s="57"/>
      <c r="C3661" s="145" t="s">
        <v>2086</v>
      </c>
      <c r="D3661" s="145"/>
      <c r="E3661" s="145"/>
      <c r="F3661" s="145"/>
      <c r="G3661" s="145"/>
      <c r="H3661" s="145"/>
      <c r="I3661" s="145"/>
      <c r="J3661" s="145"/>
      <c r="K3661" s="145"/>
      <c r="L3661" s="145"/>
    </row>
    <row r="3662" spans="1:12" ht="25.5" outlineLevel="1" x14ac:dyDescent="0.2">
      <c r="A3662" s="57"/>
      <c r="B3662" s="46" t="s">
        <v>2032</v>
      </c>
      <c r="C3662" s="46" t="s">
        <v>2033</v>
      </c>
      <c r="D3662" s="58" t="s">
        <v>170</v>
      </c>
      <c r="E3662" s="78">
        <v>0.2</v>
      </c>
      <c r="F3662" s="60"/>
      <c r="G3662" s="79">
        <v>1.41286</v>
      </c>
      <c r="H3662" s="68"/>
      <c r="I3662" s="69"/>
      <c r="J3662" s="70">
        <v>26.31</v>
      </c>
      <c r="K3662" s="60"/>
      <c r="L3662" s="70">
        <v>37.17</v>
      </c>
    </row>
    <row r="3663" spans="1:12" outlineLevel="1" x14ac:dyDescent="0.2">
      <c r="A3663" s="57"/>
      <c r="B3663" s="57"/>
      <c r="C3663" s="145" t="s">
        <v>2087</v>
      </c>
      <c r="D3663" s="145"/>
      <c r="E3663" s="145"/>
      <c r="F3663" s="145"/>
      <c r="G3663" s="145"/>
      <c r="H3663" s="145"/>
      <c r="I3663" s="145"/>
      <c r="J3663" s="145"/>
      <c r="K3663" s="145"/>
      <c r="L3663" s="145"/>
    </row>
    <row r="3664" spans="1:12" x14ac:dyDescent="0.2">
      <c r="A3664" s="57"/>
      <c r="B3664" s="61" t="s">
        <v>25</v>
      </c>
      <c r="C3664" s="57" t="s">
        <v>175</v>
      </c>
      <c r="D3664" s="57"/>
      <c r="E3664" s="57"/>
      <c r="F3664" s="57"/>
      <c r="G3664" s="57"/>
      <c r="H3664" s="57"/>
      <c r="I3664" s="57"/>
      <c r="J3664" s="57"/>
      <c r="K3664" s="57"/>
      <c r="L3664" s="64">
        <v>854813.94</v>
      </c>
    </row>
    <row r="3665" spans="1:12" outlineLevel="1" x14ac:dyDescent="0.2">
      <c r="A3665" s="57"/>
      <c r="B3665" s="46" t="s">
        <v>788</v>
      </c>
      <c r="C3665" s="46" t="s">
        <v>789</v>
      </c>
      <c r="D3665" s="58" t="s">
        <v>299</v>
      </c>
      <c r="E3665" s="78">
        <v>0.1</v>
      </c>
      <c r="F3665" s="60"/>
      <c r="G3665" s="79">
        <v>0.70643</v>
      </c>
      <c r="H3665" s="70">
        <v>35.71</v>
      </c>
      <c r="I3665" s="76">
        <v>1.04</v>
      </c>
      <c r="J3665" s="70">
        <v>37.14</v>
      </c>
      <c r="K3665" s="60"/>
      <c r="L3665" s="70">
        <v>26.24</v>
      </c>
    </row>
    <row r="3666" spans="1:12" outlineLevel="1" x14ac:dyDescent="0.2">
      <c r="A3666" s="57"/>
      <c r="B3666" s="57"/>
      <c r="C3666" s="145" t="s">
        <v>2088</v>
      </c>
      <c r="D3666" s="145"/>
      <c r="E3666" s="145"/>
      <c r="F3666" s="145"/>
      <c r="G3666" s="145"/>
      <c r="H3666" s="145"/>
      <c r="I3666" s="145"/>
      <c r="J3666" s="145"/>
      <c r="K3666" s="145"/>
      <c r="L3666" s="145"/>
    </row>
    <row r="3667" spans="1:12" outlineLevel="1" x14ac:dyDescent="0.2">
      <c r="A3667" s="57"/>
      <c r="B3667" s="46" t="s">
        <v>263</v>
      </c>
      <c r="C3667" s="46" t="s">
        <v>264</v>
      </c>
      <c r="D3667" s="58" t="s">
        <v>265</v>
      </c>
      <c r="E3667" s="91">
        <v>4.2679999999999998</v>
      </c>
      <c r="F3667" s="60"/>
      <c r="G3667" s="100">
        <v>30.1504324</v>
      </c>
      <c r="H3667" s="68"/>
      <c r="I3667" s="69"/>
      <c r="J3667" s="70">
        <v>9.16</v>
      </c>
      <c r="K3667" s="60"/>
      <c r="L3667" s="70">
        <v>276.18</v>
      </c>
    </row>
    <row r="3668" spans="1:12" outlineLevel="1" x14ac:dyDescent="0.2">
      <c r="A3668" s="57"/>
      <c r="B3668" s="57"/>
      <c r="C3668" s="145" t="s">
        <v>2089</v>
      </c>
      <c r="D3668" s="145"/>
      <c r="E3668" s="145"/>
      <c r="F3668" s="145"/>
      <c r="G3668" s="145"/>
      <c r="H3668" s="145"/>
      <c r="I3668" s="145"/>
      <c r="J3668" s="145"/>
      <c r="K3668" s="145"/>
      <c r="L3668" s="145"/>
    </row>
    <row r="3669" spans="1:12" ht="102" outlineLevel="1" x14ac:dyDescent="0.2">
      <c r="A3669" s="57"/>
      <c r="B3669" s="46" t="s">
        <v>1362</v>
      </c>
      <c r="C3669" s="46" t="s">
        <v>1363</v>
      </c>
      <c r="D3669" s="58" t="s">
        <v>347</v>
      </c>
      <c r="E3669" s="91">
        <v>4.492</v>
      </c>
      <c r="F3669" s="60"/>
      <c r="G3669" s="100">
        <v>31.732835600000001</v>
      </c>
      <c r="H3669" s="70">
        <v>158.82</v>
      </c>
      <c r="I3669" s="76">
        <v>1.52</v>
      </c>
      <c r="J3669" s="70">
        <v>241.41</v>
      </c>
      <c r="K3669" s="60"/>
      <c r="L3669" s="70">
        <v>7660.62</v>
      </c>
    </row>
    <row r="3670" spans="1:12" outlineLevel="1" x14ac:dyDescent="0.2">
      <c r="A3670" s="57"/>
      <c r="B3670" s="57"/>
      <c r="C3670" s="145" t="s">
        <v>2090</v>
      </c>
      <c r="D3670" s="145"/>
      <c r="E3670" s="145"/>
      <c r="F3670" s="145"/>
      <c r="G3670" s="145"/>
      <c r="H3670" s="145"/>
      <c r="I3670" s="145"/>
      <c r="J3670" s="145"/>
      <c r="K3670" s="145"/>
      <c r="L3670" s="145"/>
    </row>
    <row r="3671" spans="1:12" ht="51" outlineLevel="1" x14ac:dyDescent="0.2">
      <c r="A3671" s="57"/>
      <c r="B3671" s="46" t="s">
        <v>2038</v>
      </c>
      <c r="C3671" s="46" t="s">
        <v>2039</v>
      </c>
      <c r="D3671" s="58" t="s">
        <v>1370</v>
      </c>
      <c r="E3671" s="66">
        <v>0.89</v>
      </c>
      <c r="F3671" s="60"/>
      <c r="G3671" s="67">
        <v>6.2872269999999997</v>
      </c>
      <c r="H3671" s="70">
        <v>11.35</v>
      </c>
      <c r="I3671" s="95">
        <v>1.3</v>
      </c>
      <c r="J3671" s="70">
        <v>14.76</v>
      </c>
      <c r="K3671" s="60"/>
      <c r="L3671" s="70">
        <v>92.8</v>
      </c>
    </row>
    <row r="3672" spans="1:12" outlineLevel="1" x14ac:dyDescent="0.2">
      <c r="A3672" s="57"/>
      <c r="B3672" s="57"/>
      <c r="C3672" s="145" t="s">
        <v>2091</v>
      </c>
      <c r="D3672" s="145"/>
      <c r="E3672" s="145"/>
      <c r="F3672" s="145"/>
      <c r="G3672" s="145"/>
      <c r="H3672" s="145"/>
      <c r="I3672" s="145"/>
      <c r="J3672" s="145"/>
      <c r="K3672" s="145"/>
      <c r="L3672" s="145"/>
    </row>
    <row r="3673" spans="1:12" ht="51" outlineLevel="1" x14ac:dyDescent="0.2">
      <c r="A3673" s="57"/>
      <c r="B3673" s="46" t="s">
        <v>2092</v>
      </c>
      <c r="C3673" s="46" t="s">
        <v>2093</v>
      </c>
      <c r="D3673" s="58" t="s">
        <v>1370</v>
      </c>
      <c r="E3673" s="83">
        <v>120</v>
      </c>
      <c r="F3673" s="60"/>
      <c r="G3673" s="91">
        <v>847.71600000000001</v>
      </c>
      <c r="H3673" s="70">
        <v>93.12</v>
      </c>
      <c r="I3673" s="76">
        <v>1.37</v>
      </c>
      <c r="J3673" s="70">
        <v>127.57</v>
      </c>
      <c r="K3673" s="60"/>
      <c r="L3673" s="71">
        <v>108143.13</v>
      </c>
    </row>
    <row r="3674" spans="1:12" outlineLevel="1" x14ac:dyDescent="0.2">
      <c r="A3674" s="57"/>
      <c r="B3674" s="57"/>
      <c r="C3674" s="145" t="s">
        <v>2094</v>
      </c>
      <c r="D3674" s="145"/>
      <c r="E3674" s="145"/>
      <c r="F3674" s="145"/>
      <c r="G3674" s="145"/>
      <c r="H3674" s="145"/>
      <c r="I3674" s="145"/>
      <c r="J3674" s="145"/>
      <c r="K3674" s="145"/>
      <c r="L3674" s="145"/>
    </row>
    <row r="3675" spans="1:12" ht="51" outlineLevel="1" x14ac:dyDescent="0.2">
      <c r="A3675" s="57"/>
      <c r="B3675" s="46" t="s">
        <v>1666</v>
      </c>
      <c r="C3675" s="46" t="s">
        <v>1667</v>
      </c>
      <c r="D3675" s="58" t="s">
        <v>269</v>
      </c>
      <c r="E3675" s="91">
        <v>6.0000000000000001E-3</v>
      </c>
      <c r="F3675" s="60"/>
      <c r="G3675" s="100">
        <v>4.2385800000000001E-2</v>
      </c>
      <c r="H3675" s="70">
        <v>205.92</v>
      </c>
      <c r="I3675" s="95">
        <v>1.3</v>
      </c>
      <c r="J3675" s="70">
        <v>267.7</v>
      </c>
      <c r="K3675" s="60"/>
      <c r="L3675" s="70">
        <v>11.35</v>
      </c>
    </row>
    <row r="3676" spans="1:12" outlineLevel="1" x14ac:dyDescent="0.2">
      <c r="A3676" s="57"/>
      <c r="B3676" s="57"/>
      <c r="C3676" s="145" t="s">
        <v>2095</v>
      </c>
      <c r="D3676" s="145"/>
      <c r="E3676" s="145"/>
      <c r="F3676" s="145"/>
      <c r="G3676" s="145"/>
      <c r="H3676" s="145"/>
      <c r="I3676" s="145"/>
      <c r="J3676" s="145"/>
      <c r="K3676" s="145"/>
      <c r="L3676" s="145"/>
    </row>
    <row r="3677" spans="1:12" ht="51" outlineLevel="1" x14ac:dyDescent="0.2">
      <c r="A3677" s="57"/>
      <c r="B3677" s="46" t="s">
        <v>2043</v>
      </c>
      <c r="C3677" s="46" t="s">
        <v>2044</v>
      </c>
      <c r="D3677" s="58" t="s">
        <v>243</v>
      </c>
      <c r="E3677" s="66">
        <v>134.75</v>
      </c>
      <c r="F3677" s="60"/>
      <c r="G3677" s="67">
        <v>951.91442500000005</v>
      </c>
      <c r="H3677" s="70">
        <v>49.36</v>
      </c>
      <c r="I3677" s="95">
        <v>0.9</v>
      </c>
      <c r="J3677" s="70">
        <v>44.42</v>
      </c>
      <c r="K3677" s="60"/>
      <c r="L3677" s="70">
        <v>42284.04</v>
      </c>
    </row>
    <row r="3678" spans="1:12" outlineLevel="1" x14ac:dyDescent="0.2">
      <c r="A3678" s="57"/>
      <c r="B3678" s="57"/>
      <c r="C3678" s="145" t="s">
        <v>2096</v>
      </c>
      <c r="D3678" s="145"/>
      <c r="E3678" s="145"/>
      <c r="F3678" s="145"/>
      <c r="G3678" s="145"/>
      <c r="H3678" s="145"/>
      <c r="I3678" s="145"/>
      <c r="J3678" s="145"/>
      <c r="K3678" s="145"/>
      <c r="L3678" s="145"/>
    </row>
    <row r="3679" spans="1:12" ht="51" outlineLevel="1" x14ac:dyDescent="0.2">
      <c r="A3679" s="57"/>
      <c r="B3679" s="46" t="s">
        <v>2046</v>
      </c>
      <c r="C3679" s="46" t="s">
        <v>2047</v>
      </c>
      <c r="D3679" s="58" t="s">
        <v>269</v>
      </c>
      <c r="E3679" s="83">
        <v>400</v>
      </c>
      <c r="F3679" s="60"/>
      <c r="G3679" s="66">
        <v>2825.72</v>
      </c>
      <c r="H3679" s="70">
        <v>43.39</v>
      </c>
      <c r="I3679" s="76">
        <v>1.24</v>
      </c>
      <c r="J3679" s="70">
        <v>53.8</v>
      </c>
      <c r="K3679" s="60"/>
      <c r="L3679" s="71">
        <v>152023.74</v>
      </c>
    </row>
    <row r="3680" spans="1:12" outlineLevel="1" x14ac:dyDescent="0.2">
      <c r="A3680" s="57"/>
      <c r="B3680" s="57"/>
      <c r="C3680" s="145" t="s">
        <v>2097</v>
      </c>
      <c r="D3680" s="145"/>
      <c r="E3680" s="145"/>
      <c r="F3680" s="145"/>
      <c r="G3680" s="145"/>
      <c r="H3680" s="145"/>
      <c r="I3680" s="145"/>
      <c r="J3680" s="145"/>
      <c r="K3680" s="145"/>
      <c r="L3680" s="145"/>
    </row>
    <row r="3681" spans="1:12" ht="38.25" outlineLevel="1" x14ac:dyDescent="0.2">
      <c r="A3681" s="57"/>
      <c r="B3681" s="46" t="s">
        <v>2098</v>
      </c>
      <c r="C3681" s="46" t="s">
        <v>2099</v>
      </c>
      <c r="D3681" s="58" t="s">
        <v>1121</v>
      </c>
      <c r="E3681" s="66">
        <v>3.26</v>
      </c>
      <c r="F3681" s="60"/>
      <c r="G3681" s="67">
        <v>23.029617999999999</v>
      </c>
      <c r="H3681" s="70">
        <v>211.04</v>
      </c>
      <c r="I3681" s="76">
        <v>1.07</v>
      </c>
      <c r="J3681" s="70">
        <v>225.81</v>
      </c>
      <c r="K3681" s="60"/>
      <c r="L3681" s="70">
        <v>5200.32</v>
      </c>
    </row>
    <row r="3682" spans="1:12" outlineLevel="1" x14ac:dyDescent="0.2">
      <c r="A3682" s="57"/>
      <c r="B3682" s="57"/>
      <c r="C3682" s="145" t="s">
        <v>2100</v>
      </c>
      <c r="D3682" s="145"/>
      <c r="E3682" s="145"/>
      <c r="F3682" s="145"/>
      <c r="G3682" s="145"/>
      <c r="H3682" s="145"/>
      <c r="I3682" s="145"/>
      <c r="J3682" s="145"/>
      <c r="K3682" s="145"/>
      <c r="L3682" s="145"/>
    </row>
    <row r="3683" spans="1:12" ht="25.5" outlineLevel="1" x14ac:dyDescent="0.2">
      <c r="A3683" s="57"/>
      <c r="B3683" s="46" t="s">
        <v>2052</v>
      </c>
      <c r="C3683" s="46" t="s">
        <v>2053</v>
      </c>
      <c r="D3683" s="58" t="s">
        <v>178</v>
      </c>
      <c r="E3683" s="91">
        <v>4.0000000000000001E-3</v>
      </c>
      <c r="F3683" s="60"/>
      <c r="G3683" s="100">
        <v>2.82572E-2</v>
      </c>
      <c r="H3683" s="68"/>
      <c r="I3683" s="69"/>
      <c r="J3683" s="70">
        <v>78954.649999999994</v>
      </c>
      <c r="K3683" s="60"/>
      <c r="L3683" s="70">
        <v>2231.04</v>
      </c>
    </row>
    <row r="3684" spans="1:12" outlineLevel="1" x14ac:dyDescent="0.2">
      <c r="A3684" s="57"/>
      <c r="B3684" s="57"/>
      <c r="C3684" s="145" t="s">
        <v>2101</v>
      </c>
      <c r="D3684" s="145"/>
      <c r="E3684" s="145"/>
      <c r="F3684" s="145"/>
      <c r="G3684" s="145"/>
      <c r="H3684" s="145"/>
      <c r="I3684" s="145"/>
      <c r="J3684" s="145"/>
      <c r="K3684" s="145"/>
      <c r="L3684" s="145"/>
    </row>
    <row r="3685" spans="1:12" ht="25.5" outlineLevel="1" x14ac:dyDescent="0.2">
      <c r="A3685" s="57"/>
      <c r="B3685" s="46" t="s">
        <v>1859</v>
      </c>
      <c r="C3685" s="46" t="s">
        <v>1860</v>
      </c>
      <c r="D3685" s="58" t="s">
        <v>269</v>
      </c>
      <c r="E3685" s="66">
        <v>1431.95</v>
      </c>
      <c r="F3685" s="60"/>
      <c r="G3685" s="67">
        <v>10115.724385</v>
      </c>
      <c r="H3685" s="70">
        <v>17.989999999999998</v>
      </c>
      <c r="I3685" s="95">
        <v>1.5</v>
      </c>
      <c r="J3685" s="70">
        <v>26.99</v>
      </c>
      <c r="K3685" s="60"/>
      <c r="L3685" s="71">
        <v>273023.40000000002</v>
      </c>
    </row>
    <row r="3686" spans="1:12" outlineLevel="1" x14ac:dyDescent="0.2">
      <c r="A3686" s="57"/>
      <c r="B3686" s="57"/>
      <c r="C3686" s="145" t="s">
        <v>2102</v>
      </c>
      <c r="D3686" s="145"/>
      <c r="E3686" s="145"/>
      <c r="F3686" s="145"/>
      <c r="G3686" s="145"/>
      <c r="H3686" s="145"/>
      <c r="I3686" s="145"/>
      <c r="J3686" s="145"/>
      <c r="K3686" s="145"/>
      <c r="L3686" s="145"/>
    </row>
    <row r="3687" spans="1:12" ht="89.25" outlineLevel="1" x14ac:dyDescent="0.2">
      <c r="A3687" s="57"/>
      <c r="B3687" s="46" t="s">
        <v>2056</v>
      </c>
      <c r="C3687" s="46" t="s">
        <v>2057</v>
      </c>
      <c r="D3687" s="58" t="s">
        <v>2058</v>
      </c>
      <c r="E3687" s="66">
        <v>44.92</v>
      </c>
      <c r="F3687" s="60"/>
      <c r="G3687" s="67">
        <v>317.32835599999999</v>
      </c>
      <c r="H3687" s="70">
        <v>519.88</v>
      </c>
      <c r="I3687" s="76">
        <v>1.22</v>
      </c>
      <c r="J3687" s="70">
        <v>634.25</v>
      </c>
      <c r="K3687" s="60"/>
      <c r="L3687" s="71">
        <v>201265.51</v>
      </c>
    </row>
    <row r="3688" spans="1:12" outlineLevel="1" x14ac:dyDescent="0.2">
      <c r="A3688" s="57"/>
      <c r="B3688" s="57"/>
      <c r="C3688" s="145" t="s">
        <v>2103</v>
      </c>
      <c r="D3688" s="145"/>
      <c r="E3688" s="145"/>
      <c r="F3688" s="145"/>
      <c r="G3688" s="145"/>
      <c r="H3688" s="145"/>
      <c r="I3688" s="145"/>
      <c r="J3688" s="145"/>
      <c r="K3688" s="145"/>
      <c r="L3688" s="145"/>
    </row>
    <row r="3689" spans="1:12" ht="63.75" outlineLevel="1" x14ac:dyDescent="0.2">
      <c r="A3689" s="57"/>
      <c r="B3689" s="46" t="s">
        <v>2060</v>
      </c>
      <c r="C3689" s="46" t="s">
        <v>2061</v>
      </c>
      <c r="D3689" s="58" t="s">
        <v>269</v>
      </c>
      <c r="E3689" s="66">
        <v>25.42</v>
      </c>
      <c r="F3689" s="60"/>
      <c r="G3689" s="67">
        <v>179.57450600000001</v>
      </c>
      <c r="H3689" s="70">
        <v>228.11</v>
      </c>
      <c r="I3689" s="76">
        <v>1.26</v>
      </c>
      <c r="J3689" s="70">
        <v>287.42</v>
      </c>
      <c r="K3689" s="60"/>
      <c r="L3689" s="70">
        <v>51613.3</v>
      </c>
    </row>
    <row r="3690" spans="1:12" outlineLevel="1" x14ac:dyDescent="0.2">
      <c r="A3690" s="57"/>
      <c r="B3690" s="57"/>
      <c r="C3690" s="145" t="s">
        <v>2104</v>
      </c>
      <c r="D3690" s="145"/>
      <c r="E3690" s="145"/>
      <c r="F3690" s="145"/>
      <c r="G3690" s="145"/>
      <c r="H3690" s="145"/>
      <c r="I3690" s="145"/>
      <c r="J3690" s="145"/>
      <c r="K3690" s="145"/>
      <c r="L3690" s="145"/>
    </row>
    <row r="3691" spans="1:12" ht="76.5" outlineLevel="1" x14ac:dyDescent="0.2">
      <c r="A3691" s="57"/>
      <c r="B3691" s="46" t="s">
        <v>2063</v>
      </c>
      <c r="C3691" s="46" t="s">
        <v>2064</v>
      </c>
      <c r="D3691" s="58" t="s">
        <v>269</v>
      </c>
      <c r="E3691" s="66">
        <v>12.71</v>
      </c>
      <c r="F3691" s="60"/>
      <c r="G3691" s="67">
        <v>89.787253000000007</v>
      </c>
      <c r="H3691" s="70">
        <v>45.55</v>
      </c>
      <c r="I3691" s="76">
        <v>1.26</v>
      </c>
      <c r="J3691" s="70">
        <v>57.39</v>
      </c>
      <c r="K3691" s="60"/>
      <c r="L3691" s="70">
        <v>5152.8900000000003</v>
      </c>
    </row>
    <row r="3692" spans="1:12" outlineLevel="1" x14ac:dyDescent="0.2">
      <c r="A3692" s="57"/>
      <c r="B3692" s="57"/>
      <c r="C3692" s="145" t="s">
        <v>2105</v>
      </c>
      <c r="D3692" s="145"/>
      <c r="E3692" s="145"/>
      <c r="F3692" s="145"/>
      <c r="G3692" s="145"/>
      <c r="H3692" s="145"/>
      <c r="I3692" s="145"/>
      <c r="J3692" s="145"/>
      <c r="K3692" s="145"/>
      <c r="L3692" s="145"/>
    </row>
    <row r="3693" spans="1:12" ht="38.25" outlineLevel="1" x14ac:dyDescent="0.2">
      <c r="A3693" s="57"/>
      <c r="B3693" s="46" t="s">
        <v>274</v>
      </c>
      <c r="C3693" s="46" t="s">
        <v>275</v>
      </c>
      <c r="D3693" s="58" t="s">
        <v>276</v>
      </c>
      <c r="E3693" s="66">
        <v>1.96</v>
      </c>
      <c r="F3693" s="60"/>
      <c r="G3693" s="67">
        <v>13.846028</v>
      </c>
      <c r="H3693" s="70">
        <v>377.99</v>
      </c>
      <c r="I3693" s="76">
        <v>1.1100000000000001</v>
      </c>
      <c r="J3693" s="70">
        <v>419.57</v>
      </c>
      <c r="K3693" s="60"/>
      <c r="L3693" s="70">
        <v>5809.38</v>
      </c>
    </row>
    <row r="3694" spans="1:12" outlineLevel="1" x14ac:dyDescent="0.2">
      <c r="A3694" s="57"/>
      <c r="B3694" s="57"/>
      <c r="C3694" s="145" t="s">
        <v>2106</v>
      </c>
      <c r="D3694" s="145"/>
      <c r="E3694" s="145"/>
      <c r="F3694" s="145"/>
      <c r="G3694" s="145"/>
      <c r="H3694" s="145"/>
      <c r="I3694" s="145"/>
      <c r="J3694" s="145"/>
      <c r="K3694" s="145"/>
      <c r="L3694" s="145"/>
    </row>
    <row r="3695" spans="1:12" ht="25.5" outlineLevel="1" x14ac:dyDescent="0.2">
      <c r="A3695" s="57"/>
      <c r="B3695" s="46" t="s">
        <v>2067</v>
      </c>
      <c r="C3695" s="46" t="s">
        <v>2068</v>
      </c>
      <c r="D3695" s="58" t="s">
        <v>1121</v>
      </c>
      <c r="E3695" s="83">
        <v>6</v>
      </c>
      <c r="F3695" s="60"/>
      <c r="G3695" s="59">
        <v>42.385800000000003</v>
      </c>
      <c r="H3695" s="68"/>
      <c r="I3695" s="69"/>
      <c r="J3695" s="68"/>
      <c r="K3695" s="60"/>
      <c r="L3695" s="68"/>
    </row>
    <row r="3696" spans="1:12" outlineLevel="1" x14ac:dyDescent="0.2">
      <c r="A3696" s="57"/>
      <c r="B3696" s="46" t="s">
        <v>2069</v>
      </c>
      <c r="C3696" s="46" t="s">
        <v>2070</v>
      </c>
      <c r="D3696" s="58" t="s">
        <v>299</v>
      </c>
      <c r="E3696" s="78">
        <v>16.8</v>
      </c>
      <c r="F3696" s="60"/>
      <c r="G3696" s="79">
        <v>118.68024</v>
      </c>
      <c r="H3696" s="68"/>
      <c r="I3696" s="69"/>
      <c r="J3696" s="68"/>
      <c r="K3696" s="60"/>
      <c r="L3696" s="68"/>
    </row>
    <row r="3697" spans="1:12" x14ac:dyDescent="0.2">
      <c r="A3697" s="57"/>
      <c r="B3697" s="57"/>
      <c r="C3697" s="80" t="s">
        <v>180</v>
      </c>
      <c r="D3697" s="81"/>
      <c r="E3697" s="81"/>
      <c r="F3697" s="81"/>
      <c r="G3697" s="81"/>
      <c r="H3697" s="81"/>
      <c r="I3697" s="81"/>
      <c r="J3697" s="81"/>
      <c r="K3697" s="81"/>
      <c r="L3697" s="82">
        <v>2202293.09</v>
      </c>
    </row>
    <row r="3698" spans="1:12" ht="114.75" x14ac:dyDescent="0.2">
      <c r="A3698" s="57" t="s">
        <v>2107</v>
      </c>
      <c r="B3698" s="46" t="s">
        <v>2076</v>
      </c>
      <c r="C3698" s="46" t="s">
        <v>2077</v>
      </c>
      <c r="D3698" s="58" t="s">
        <v>299</v>
      </c>
      <c r="E3698" s="78">
        <v>16.8</v>
      </c>
      <c r="F3698" s="60"/>
      <c r="G3698" s="79">
        <v>118.68024</v>
      </c>
      <c r="H3698" s="70">
        <v>12810.99</v>
      </c>
      <c r="I3698" s="76">
        <v>1.52</v>
      </c>
      <c r="J3698" s="70">
        <v>19472.7</v>
      </c>
      <c r="K3698" s="60"/>
      <c r="L3698" s="71">
        <v>2311024.71</v>
      </c>
    </row>
    <row r="3699" spans="1:12" x14ac:dyDescent="0.2">
      <c r="A3699" s="57"/>
      <c r="B3699" s="57"/>
      <c r="C3699" s="145" t="s">
        <v>2108</v>
      </c>
      <c r="D3699" s="145"/>
      <c r="E3699" s="145"/>
      <c r="F3699" s="145"/>
      <c r="G3699" s="145"/>
      <c r="H3699" s="145"/>
      <c r="I3699" s="145"/>
      <c r="J3699" s="145"/>
      <c r="K3699" s="145"/>
      <c r="L3699" s="145"/>
    </row>
    <row r="3700" spans="1:12" outlineLevel="1" x14ac:dyDescent="0.2">
      <c r="A3700" s="57"/>
      <c r="B3700" s="57"/>
      <c r="C3700" s="57" t="s">
        <v>181</v>
      </c>
      <c r="D3700" s="57"/>
      <c r="E3700" s="57"/>
      <c r="F3700" s="57"/>
      <c r="G3700" s="57"/>
      <c r="H3700" s="57"/>
      <c r="I3700" s="57"/>
      <c r="J3700" s="57"/>
      <c r="K3700" s="57"/>
      <c r="L3700" s="71">
        <v>1142149.32</v>
      </c>
    </row>
    <row r="3701" spans="1:12" outlineLevel="1" x14ac:dyDescent="0.2">
      <c r="A3701" s="57"/>
      <c r="B3701" s="46" t="s">
        <v>1090</v>
      </c>
      <c r="C3701" s="46" t="s">
        <v>1091</v>
      </c>
      <c r="D3701" s="62" t="s">
        <v>184</v>
      </c>
      <c r="E3701" s="83">
        <v>100</v>
      </c>
      <c r="F3701" s="84"/>
      <c r="G3701" s="83">
        <v>100</v>
      </c>
      <c r="H3701" s="57"/>
      <c r="I3701" s="57"/>
      <c r="J3701" s="57"/>
      <c r="K3701" s="57"/>
      <c r="L3701" s="71">
        <v>1142149.32</v>
      </c>
    </row>
    <row r="3702" spans="1:12" outlineLevel="1" x14ac:dyDescent="0.2">
      <c r="A3702" s="57"/>
      <c r="B3702" s="46" t="s">
        <v>1092</v>
      </c>
      <c r="C3702" s="46" t="s">
        <v>1093</v>
      </c>
      <c r="D3702" s="62" t="s">
        <v>184</v>
      </c>
      <c r="E3702" s="83">
        <v>49</v>
      </c>
      <c r="F3702" s="84"/>
      <c r="G3702" s="83">
        <v>49</v>
      </c>
      <c r="H3702" s="57"/>
      <c r="I3702" s="57"/>
      <c r="J3702" s="57"/>
      <c r="K3702" s="57"/>
      <c r="L3702" s="71">
        <v>559653.17000000004</v>
      </c>
    </row>
    <row r="3703" spans="1:12" x14ac:dyDescent="0.2">
      <c r="A3703" s="85"/>
      <c r="B3703" s="85"/>
      <c r="C3703" s="86" t="s">
        <v>187</v>
      </c>
      <c r="D3703" s="85"/>
      <c r="E3703" s="85"/>
      <c r="F3703" s="85"/>
      <c r="G3703" s="85"/>
      <c r="H3703" s="85"/>
      <c r="I3703" s="85"/>
      <c r="J3703" s="88">
        <v>879792.8</v>
      </c>
      <c r="K3703" s="85"/>
      <c r="L3703" s="88">
        <v>6215120.29</v>
      </c>
    </row>
    <row r="3704" spans="1:12" ht="51" x14ac:dyDescent="0.2">
      <c r="A3704" s="57" t="s">
        <v>2109</v>
      </c>
      <c r="B3704" s="46" t="s">
        <v>2110</v>
      </c>
      <c r="C3704" s="46" t="s">
        <v>2111</v>
      </c>
      <c r="D3704" s="58" t="s">
        <v>160</v>
      </c>
      <c r="E3704" s="59">
        <v>0.2029</v>
      </c>
      <c r="F3704" s="60"/>
      <c r="G3704" s="59">
        <v>0.2029</v>
      </c>
      <c r="H3704" s="57"/>
      <c r="I3704" s="57"/>
      <c r="J3704" s="57"/>
      <c r="K3704" s="57"/>
      <c r="L3704" s="57"/>
    </row>
    <row r="3705" spans="1:12" x14ac:dyDescent="0.2">
      <c r="A3705" s="57"/>
      <c r="B3705" s="61" t="s">
        <v>22</v>
      </c>
      <c r="C3705" s="57" t="s">
        <v>161</v>
      </c>
      <c r="D3705" s="62" t="s">
        <v>162</v>
      </c>
      <c r="E3705" s="57"/>
      <c r="F3705" s="57"/>
      <c r="G3705" s="63">
        <v>42.199142000000002</v>
      </c>
      <c r="H3705" s="57"/>
      <c r="I3705" s="57"/>
      <c r="J3705" s="57"/>
      <c r="K3705" s="57"/>
      <c r="L3705" s="72">
        <v>17520.66</v>
      </c>
    </row>
    <row r="3706" spans="1:12" outlineLevel="1" x14ac:dyDescent="0.2">
      <c r="A3706" s="57"/>
      <c r="B3706" s="46" t="s">
        <v>453</v>
      </c>
      <c r="C3706" s="65" t="s">
        <v>454</v>
      </c>
      <c r="D3706" s="58" t="s">
        <v>162</v>
      </c>
      <c r="E3706" s="66">
        <v>207.98</v>
      </c>
      <c r="F3706" s="60"/>
      <c r="G3706" s="67">
        <v>42.199142000000002</v>
      </c>
      <c r="H3706" s="68"/>
      <c r="I3706" s="69"/>
      <c r="J3706" s="70">
        <v>415.19</v>
      </c>
      <c r="K3706" s="60"/>
      <c r="L3706" s="70">
        <v>17520.66</v>
      </c>
    </row>
    <row r="3707" spans="1:12" outlineLevel="1" x14ac:dyDescent="0.2">
      <c r="A3707" s="57"/>
      <c r="B3707" s="57"/>
      <c r="C3707" s="145" t="s">
        <v>2112</v>
      </c>
      <c r="D3707" s="145"/>
      <c r="E3707" s="145"/>
      <c r="F3707" s="145"/>
      <c r="G3707" s="145"/>
      <c r="H3707" s="145"/>
      <c r="I3707" s="145"/>
      <c r="J3707" s="145"/>
      <c r="K3707" s="145"/>
      <c r="L3707" s="145"/>
    </row>
    <row r="3708" spans="1:12" x14ac:dyDescent="0.2">
      <c r="A3708" s="57"/>
      <c r="B3708" s="61" t="s">
        <v>23</v>
      </c>
      <c r="C3708" s="57" t="s">
        <v>166</v>
      </c>
      <c r="D3708" s="57"/>
      <c r="E3708" s="57"/>
      <c r="F3708" s="57"/>
      <c r="G3708" s="57"/>
      <c r="H3708" s="57"/>
      <c r="I3708" s="57"/>
      <c r="J3708" s="57"/>
      <c r="K3708" s="57"/>
      <c r="L3708" s="72">
        <v>191.03</v>
      </c>
    </row>
    <row r="3709" spans="1:12" x14ac:dyDescent="0.2">
      <c r="A3709" s="57"/>
      <c r="B3709" s="61"/>
      <c r="C3709" s="73" t="s">
        <v>167</v>
      </c>
      <c r="D3709" s="74" t="s">
        <v>162</v>
      </c>
      <c r="E3709" s="57"/>
      <c r="F3709" s="57"/>
      <c r="G3709" s="75">
        <v>3.6765479999999999</v>
      </c>
      <c r="H3709" s="57"/>
      <c r="I3709" s="57"/>
      <c r="J3709" s="57"/>
      <c r="K3709" s="57"/>
      <c r="L3709" s="72">
        <v>1355.58</v>
      </c>
    </row>
    <row r="3710" spans="1:12" ht="38.25" outlineLevel="1" x14ac:dyDescent="0.2">
      <c r="A3710" s="57"/>
      <c r="B3710" s="46" t="s">
        <v>2113</v>
      </c>
      <c r="C3710" s="46" t="s">
        <v>2114</v>
      </c>
      <c r="D3710" s="58" t="s">
        <v>170</v>
      </c>
      <c r="E3710" s="66">
        <v>18.12</v>
      </c>
      <c r="F3710" s="60"/>
      <c r="G3710" s="67">
        <v>3.6765479999999999</v>
      </c>
      <c r="H3710" s="70">
        <v>33.96</v>
      </c>
      <c r="I3710" s="76">
        <v>1.53</v>
      </c>
      <c r="J3710" s="70">
        <v>51.96</v>
      </c>
      <c r="K3710" s="60"/>
      <c r="L3710" s="70">
        <v>191.03</v>
      </c>
    </row>
    <row r="3711" spans="1:12" outlineLevel="1" x14ac:dyDescent="0.2">
      <c r="A3711" s="57"/>
      <c r="B3711" s="57"/>
      <c r="C3711" s="145" t="s">
        <v>2115</v>
      </c>
      <c r="D3711" s="145"/>
      <c r="E3711" s="145"/>
      <c r="F3711" s="145"/>
      <c r="G3711" s="145"/>
      <c r="H3711" s="145"/>
      <c r="I3711" s="145"/>
      <c r="J3711" s="145"/>
      <c r="K3711" s="145"/>
      <c r="L3711" s="145"/>
    </row>
    <row r="3712" spans="1:12" outlineLevel="1" x14ac:dyDescent="0.2">
      <c r="A3712" s="57"/>
      <c r="B3712" s="46" t="s">
        <v>172</v>
      </c>
      <c r="C3712" s="65" t="s">
        <v>173</v>
      </c>
      <c r="D3712" s="58" t="s">
        <v>162</v>
      </c>
      <c r="E3712" s="66">
        <v>18.12</v>
      </c>
      <c r="F3712" s="60"/>
      <c r="G3712" s="67">
        <v>3.6765479999999999</v>
      </c>
      <c r="H3712" s="68"/>
      <c r="I3712" s="69"/>
      <c r="J3712" s="70">
        <v>368.71</v>
      </c>
      <c r="K3712" s="60"/>
      <c r="L3712" s="70">
        <v>1355.58</v>
      </c>
    </row>
    <row r="3713" spans="1:12" outlineLevel="1" x14ac:dyDescent="0.2">
      <c r="A3713" s="57"/>
      <c r="B3713" s="57"/>
      <c r="C3713" s="145" t="s">
        <v>2116</v>
      </c>
      <c r="D3713" s="145"/>
      <c r="E3713" s="145"/>
      <c r="F3713" s="145"/>
      <c r="G3713" s="145"/>
      <c r="H3713" s="145"/>
      <c r="I3713" s="145"/>
      <c r="J3713" s="145"/>
      <c r="K3713" s="145"/>
      <c r="L3713" s="145"/>
    </row>
    <row r="3714" spans="1:12" x14ac:dyDescent="0.2">
      <c r="A3714" s="57"/>
      <c r="B3714" s="61" t="s">
        <v>25</v>
      </c>
      <c r="C3714" s="57" t="s">
        <v>175</v>
      </c>
      <c r="D3714" s="57"/>
      <c r="E3714" s="57"/>
      <c r="F3714" s="57"/>
      <c r="G3714" s="57"/>
      <c r="H3714" s="57"/>
      <c r="I3714" s="57"/>
      <c r="J3714" s="57"/>
      <c r="K3714" s="57"/>
      <c r="L3714" s="72">
        <v>68.34</v>
      </c>
    </row>
    <row r="3715" spans="1:12" outlineLevel="1" x14ac:dyDescent="0.2">
      <c r="A3715" s="57"/>
      <c r="B3715" s="46" t="s">
        <v>263</v>
      </c>
      <c r="C3715" s="46" t="s">
        <v>264</v>
      </c>
      <c r="D3715" s="58" t="s">
        <v>265</v>
      </c>
      <c r="E3715" s="66">
        <v>36.770000000000003</v>
      </c>
      <c r="F3715" s="60"/>
      <c r="G3715" s="67">
        <v>7.4606329999999996</v>
      </c>
      <c r="H3715" s="68"/>
      <c r="I3715" s="69"/>
      <c r="J3715" s="70">
        <v>9.16</v>
      </c>
      <c r="K3715" s="60"/>
      <c r="L3715" s="70">
        <v>68.34</v>
      </c>
    </row>
    <row r="3716" spans="1:12" outlineLevel="1" x14ac:dyDescent="0.2">
      <c r="A3716" s="57"/>
      <c r="B3716" s="57"/>
      <c r="C3716" s="145" t="s">
        <v>2117</v>
      </c>
      <c r="D3716" s="145"/>
      <c r="E3716" s="145"/>
      <c r="F3716" s="145"/>
      <c r="G3716" s="145"/>
      <c r="H3716" s="145"/>
      <c r="I3716" s="145"/>
      <c r="J3716" s="145"/>
      <c r="K3716" s="145"/>
      <c r="L3716" s="145"/>
    </row>
    <row r="3717" spans="1:12" ht="38.25" outlineLevel="1" x14ac:dyDescent="0.2">
      <c r="A3717" s="57"/>
      <c r="B3717" s="46" t="s">
        <v>2118</v>
      </c>
      <c r="C3717" s="46" t="s">
        <v>2119</v>
      </c>
      <c r="D3717" s="58" t="s">
        <v>279</v>
      </c>
      <c r="E3717" s="61" t="s">
        <v>280</v>
      </c>
      <c r="F3717" s="60"/>
      <c r="G3717" s="61" t="s">
        <v>280</v>
      </c>
      <c r="H3717" s="68"/>
      <c r="I3717" s="69"/>
      <c r="J3717" s="68"/>
      <c r="K3717" s="60"/>
      <c r="L3717" s="68"/>
    </row>
    <row r="3718" spans="1:12" ht="25.5" outlineLevel="1" x14ac:dyDescent="0.2">
      <c r="A3718" s="57"/>
      <c r="B3718" s="46" t="s">
        <v>2118</v>
      </c>
      <c r="C3718" s="46" t="s">
        <v>2120</v>
      </c>
      <c r="D3718" s="58" t="s">
        <v>243</v>
      </c>
      <c r="E3718" s="83">
        <v>103</v>
      </c>
      <c r="F3718" s="60"/>
      <c r="G3718" s="59">
        <v>20.898700000000002</v>
      </c>
      <c r="H3718" s="68"/>
      <c r="I3718" s="69"/>
      <c r="J3718" s="68"/>
      <c r="K3718" s="60"/>
      <c r="L3718" s="68"/>
    </row>
    <row r="3719" spans="1:12" outlineLevel="1" x14ac:dyDescent="0.2">
      <c r="A3719" s="57"/>
      <c r="B3719" s="46" t="s">
        <v>2121</v>
      </c>
      <c r="C3719" s="46" t="s">
        <v>2122</v>
      </c>
      <c r="D3719" s="58" t="s">
        <v>243</v>
      </c>
      <c r="E3719" s="83">
        <v>103</v>
      </c>
      <c r="F3719" s="60"/>
      <c r="G3719" s="59">
        <v>20.898700000000002</v>
      </c>
      <c r="H3719" s="68"/>
      <c r="I3719" s="69"/>
      <c r="J3719" s="68"/>
      <c r="K3719" s="60"/>
      <c r="L3719" s="68"/>
    </row>
    <row r="3720" spans="1:12" x14ac:dyDescent="0.2">
      <c r="A3720" s="57"/>
      <c r="B3720" s="57"/>
      <c r="C3720" s="80" t="s">
        <v>180</v>
      </c>
      <c r="D3720" s="81"/>
      <c r="E3720" s="81"/>
      <c r="F3720" s="81"/>
      <c r="G3720" s="81"/>
      <c r="H3720" s="81"/>
      <c r="I3720" s="81"/>
      <c r="J3720" s="81"/>
      <c r="K3720" s="81"/>
      <c r="L3720" s="89">
        <v>19135.61</v>
      </c>
    </row>
    <row r="3721" spans="1:12" ht="25.5" x14ac:dyDescent="0.2">
      <c r="A3721" s="57" t="s">
        <v>2123</v>
      </c>
      <c r="B3721" s="46" t="s">
        <v>2124</v>
      </c>
      <c r="C3721" s="46" t="s">
        <v>2125</v>
      </c>
      <c r="D3721" s="58" t="s">
        <v>243</v>
      </c>
      <c r="E3721" s="83">
        <v>100</v>
      </c>
      <c r="F3721" s="60"/>
      <c r="G3721" s="66">
        <v>20.29</v>
      </c>
      <c r="H3721" s="70">
        <v>634.33000000000004</v>
      </c>
      <c r="I3721" s="76">
        <v>1.27</v>
      </c>
      <c r="J3721" s="70">
        <v>805.6</v>
      </c>
      <c r="K3721" s="60"/>
      <c r="L3721" s="70">
        <v>16345.62</v>
      </c>
    </row>
    <row r="3722" spans="1:12" x14ac:dyDescent="0.2">
      <c r="A3722" s="57"/>
      <c r="B3722" s="57"/>
      <c r="C3722" s="145" t="s">
        <v>2126</v>
      </c>
      <c r="D3722" s="145"/>
      <c r="E3722" s="145"/>
      <c r="F3722" s="145"/>
      <c r="G3722" s="145"/>
      <c r="H3722" s="145"/>
      <c r="I3722" s="145"/>
      <c r="J3722" s="145"/>
      <c r="K3722" s="145"/>
      <c r="L3722" s="145"/>
    </row>
    <row r="3723" spans="1:12" ht="76.5" x14ac:dyDescent="0.2">
      <c r="A3723" s="57" t="s">
        <v>2127</v>
      </c>
      <c r="B3723" s="46" t="s">
        <v>2128</v>
      </c>
      <c r="C3723" s="46" t="s">
        <v>2129</v>
      </c>
      <c r="D3723" s="58" t="s">
        <v>243</v>
      </c>
      <c r="E3723" s="83">
        <v>103</v>
      </c>
      <c r="F3723" s="60"/>
      <c r="G3723" s="59">
        <v>20.898700000000002</v>
      </c>
      <c r="H3723" s="70">
        <v>4173.1099999999997</v>
      </c>
      <c r="I3723" s="76">
        <v>1.56</v>
      </c>
      <c r="J3723" s="70">
        <v>6510.05</v>
      </c>
      <c r="K3723" s="60"/>
      <c r="L3723" s="71">
        <v>136051.57999999999</v>
      </c>
    </row>
    <row r="3724" spans="1:12" x14ac:dyDescent="0.2">
      <c r="A3724" s="57"/>
      <c r="B3724" s="57"/>
      <c r="C3724" s="145" t="s">
        <v>2130</v>
      </c>
      <c r="D3724" s="145"/>
      <c r="E3724" s="145"/>
      <c r="F3724" s="145"/>
      <c r="G3724" s="145"/>
      <c r="H3724" s="145"/>
      <c r="I3724" s="145"/>
      <c r="J3724" s="145"/>
      <c r="K3724" s="145"/>
      <c r="L3724" s="145"/>
    </row>
    <row r="3725" spans="1:12" outlineLevel="1" x14ac:dyDescent="0.2">
      <c r="A3725" s="57"/>
      <c r="B3725" s="57"/>
      <c r="C3725" s="57" t="s">
        <v>181</v>
      </c>
      <c r="D3725" s="57"/>
      <c r="E3725" s="57"/>
      <c r="F3725" s="57"/>
      <c r="G3725" s="57"/>
      <c r="H3725" s="57"/>
      <c r="I3725" s="57"/>
      <c r="J3725" s="57"/>
      <c r="K3725" s="57"/>
      <c r="L3725" s="70">
        <v>18876.240000000002</v>
      </c>
    </row>
    <row r="3726" spans="1:12" outlineLevel="1" x14ac:dyDescent="0.2">
      <c r="A3726" s="57"/>
      <c r="B3726" s="46" t="s">
        <v>1090</v>
      </c>
      <c r="C3726" s="46" t="s">
        <v>1091</v>
      </c>
      <c r="D3726" s="62" t="s">
        <v>184</v>
      </c>
      <c r="E3726" s="83">
        <v>100</v>
      </c>
      <c r="F3726" s="84"/>
      <c r="G3726" s="83">
        <v>100</v>
      </c>
      <c r="H3726" s="57"/>
      <c r="I3726" s="57"/>
      <c r="J3726" s="57"/>
      <c r="K3726" s="57"/>
      <c r="L3726" s="70">
        <v>18876.240000000002</v>
      </c>
    </row>
    <row r="3727" spans="1:12" outlineLevel="1" x14ac:dyDescent="0.2">
      <c r="A3727" s="57"/>
      <c r="B3727" s="46" t="s">
        <v>1092</v>
      </c>
      <c r="C3727" s="46" t="s">
        <v>1093</v>
      </c>
      <c r="D3727" s="62" t="s">
        <v>184</v>
      </c>
      <c r="E3727" s="83">
        <v>49</v>
      </c>
      <c r="F3727" s="84"/>
      <c r="G3727" s="83">
        <v>49</v>
      </c>
      <c r="H3727" s="57"/>
      <c r="I3727" s="57"/>
      <c r="J3727" s="57"/>
      <c r="K3727" s="57"/>
      <c r="L3727" s="70">
        <v>9249.36</v>
      </c>
    </row>
    <row r="3728" spans="1:12" x14ac:dyDescent="0.2">
      <c r="A3728" s="85"/>
      <c r="B3728" s="85"/>
      <c r="C3728" s="86" t="s">
        <v>187</v>
      </c>
      <c r="D3728" s="85"/>
      <c r="E3728" s="85"/>
      <c r="F3728" s="85"/>
      <c r="G3728" s="85"/>
      <c r="H3728" s="85"/>
      <c r="I3728" s="85"/>
      <c r="J3728" s="88">
        <v>984023.71</v>
      </c>
      <c r="K3728" s="85"/>
      <c r="L3728" s="88">
        <v>199658.41</v>
      </c>
    </row>
    <row r="3729" spans="1:12" ht="51" x14ac:dyDescent="0.2">
      <c r="A3729" s="57" t="s">
        <v>2131</v>
      </c>
      <c r="B3729" s="46" t="s">
        <v>2132</v>
      </c>
      <c r="C3729" s="46" t="s">
        <v>2133</v>
      </c>
      <c r="D3729" s="58" t="s">
        <v>160</v>
      </c>
      <c r="E3729" s="59">
        <v>2.0407000000000002</v>
      </c>
      <c r="F3729" s="60"/>
      <c r="G3729" s="59">
        <v>2.0407000000000002</v>
      </c>
      <c r="H3729" s="57"/>
      <c r="I3729" s="57"/>
      <c r="J3729" s="57"/>
      <c r="K3729" s="57"/>
      <c r="L3729" s="57"/>
    </row>
    <row r="3730" spans="1:12" x14ac:dyDescent="0.2">
      <c r="A3730" s="57"/>
      <c r="B3730" s="57"/>
      <c r="C3730" s="145" t="s">
        <v>2134</v>
      </c>
      <c r="D3730" s="145"/>
      <c r="E3730" s="145"/>
      <c r="F3730" s="145"/>
      <c r="G3730" s="145"/>
      <c r="H3730" s="145"/>
      <c r="I3730" s="145"/>
      <c r="J3730" s="145"/>
      <c r="K3730" s="145"/>
      <c r="L3730" s="145"/>
    </row>
    <row r="3731" spans="1:12" x14ac:dyDescent="0.2">
      <c r="A3731" s="57"/>
      <c r="B3731" s="61" t="s">
        <v>22</v>
      </c>
      <c r="C3731" s="57" t="s">
        <v>161</v>
      </c>
      <c r="D3731" s="62" t="s">
        <v>162</v>
      </c>
      <c r="E3731" s="57"/>
      <c r="F3731" s="57"/>
      <c r="G3731" s="98">
        <v>198.35604000000001</v>
      </c>
      <c r="H3731" s="57"/>
      <c r="I3731" s="57"/>
      <c r="J3731" s="57"/>
      <c r="K3731" s="57"/>
      <c r="L3731" s="72">
        <v>73135.86</v>
      </c>
    </row>
    <row r="3732" spans="1:12" outlineLevel="1" x14ac:dyDescent="0.2">
      <c r="A3732" s="57"/>
      <c r="B3732" s="46" t="s">
        <v>163</v>
      </c>
      <c r="C3732" s="65" t="s">
        <v>164</v>
      </c>
      <c r="D3732" s="58" t="s">
        <v>162</v>
      </c>
      <c r="E3732" s="78">
        <v>97.2</v>
      </c>
      <c r="F3732" s="60"/>
      <c r="G3732" s="79">
        <v>198.35604000000001</v>
      </c>
      <c r="H3732" s="68"/>
      <c r="I3732" s="69"/>
      <c r="J3732" s="70">
        <v>368.71</v>
      </c>
      <c r="K3732" s="60"/>
      <c r="L3732" s="70">
        <v>73135.86</v>
      </c>
    </row>
    <row r="3733" spans="1:12" outlineLevel="1" x14ac:dyDescent="0.2">
      <c r="A3733" s="57"/>
      <c r="B3733" s="57"/>
      <c r="C3733" s="145" t="s">
        <v>2135</v>
      </c>
      <c r="D3733" s="145"/>
      <c r="E3733" s="145"/>
      <c r="F3733" s="145"/>
      <c r="G3733" s="145"/>
      <c r="H3733" s="145"/>
      <c r="I3733" s="145"/>
      <c r="J3733" s="145"/>
      <c r="K3733" s="145"/>
      <c r="L3733" s="145"/>
    </row>
    <row r="3734" spans="1:12" x14ac:dyDescent="0.2">
      <c r="A3734" s="57"/>
      <c r="B3734" s="61" t="s">
        <v>23</v>
      </c>
      <c r="C3734" s="57" t="s">
        <v>166</v>
      </c>
      <c r="D3734" s="57"/>
      <c r="E3734" s="57"/>
      <c r="F3734" s="57"/>
      <c r="G3734" s="57"/>
      <c r="H3734" s="57"/>
      <c r="I3734" s="57"/>
      <c r="J3734" s="57"/>
      <c r="K3734" s="57"/>
      <c r="L3734" s="72">
        <v>498.7</v>
      </c>
    </row>
    <row r="3735" spans="1:12" x14ac:dyDescent="0.2">
      <c r="A3735" s="57"/>
      <c r="B3735" s="61"/>
      <c r="C3735" s="73" t="s">
        <v>167</v>
      </c>
      <c r="D3735" s="74" t="s">
        <v>162</v>
      </c>
      <c r="E3735" s="57"/>
      <c r="F3735" s="57"/>
      <c r="G3735" s="75">
        <v>0.55098899999999995</v>
      </c>
      <c r="H3735" s="57"/>
      <c r="I3735" s="57"/>
      <c r="J3735" s="57"/>
      <c r="K3735" s="57"/>
      <c r="L3735" s="72">
        <v>286.93</v>
      </c>
    </row>
    <row r="3736" spans="1:12" ht="25.5" outlineLevel="1" x14ac:dyDescent="0.2">
      <c r="A3736" s="57"/>
      <c r="B3736" s="46" t="s">
        <v>1046</v>
      </c>
      <c r="C3736" s="46" t="s">
        <v>1047</v>
      </c>
      <c r="D3736" s="58" t="s">
        <v>170</v>
      </c>
      <c r="E3736" s="78">
        <v>0.2</v>
      </c>
      <c r="F3736" s="60"/>
      <c r="G3736" s="79">
        <v>0.40814</v>
      </c>
      <c r="H3736" s="68"/>
      <c r="I3736" s="69"/>
      <c r="J3736" s="70">
        <v>993.81</v>
      </c>
      <c r="K3736" s="60"/>
      <c r="L3736" s="70">
        <v>405.61</v>
      </c>
    </row>
    <row r="3737" spans="1:12" outlineLevel="1" x14ac:dyDescent="0.2">
      <c r="A3737" s="57"/>
      <c r="B3737" s="57"/>
      <c r="C3737" s="145" t="s">
        <v>2136</v>
      </c>
      <c r="D3737" s="145"/>
      <c r="E3737" s="145"/>
      <c r="F3737" s="145"/>
      <c r="G3737" s="145"/>
      <c r="H3737" s="145"/>
      <c r="I3737" s="145"/>
      <c r="J3737" s="145"/>
      <c r="K3737" s="145"/>
      <c r="L3737" s="145"/>
    </row>
    <row r="3738" spans="1:12" outlineLevel="1" x14ac:dyDescent="0.2">
      <c r="A3738" s="57"/>
      <c r="B3738" s="46" t="s">
        <v>316</v>
      </c>
      <c r="C3738" s="65" t="s">
        <v>317</v>
      </c>
      <c r="D3738" s="58" t="s">
        <v>162</v>
      </c>
      <c r="E3738" s="78">
        <v>0.2</v>
      </c>
      <c r="F3738" s="60"/>
      <c r="G3738" s="79">
        <v>0.40814</v>
      </c>
      <c r="H3738" s="68"/>
      <c r="I3738" s="69"/>
      <c r="J3738" s="70">
        <v>557.71</v>
      </c>
      <c r="K3738" s="60"/>
      <c r="L3738" s="70">
        <v>227.62</v>
      </c>
    </row>
    <row r="3739" spans="1:12" outlineLevel="1" x14ac:dyDescent="0.2">
      <c r="A3739" s="57"/>
      <c r="B3739" s="57"/>
      <c r="C3739" s="145" t="s">
        <v>2137</v>
      </c>
      <c r="D3739" s="145"/>
      <c r="E3739" s="145"/>
      <c r="F3739" s="145"/>
      <c r="G3739" s="145"/>
      <c r="H3739" s="145"/>
      <c r="I3739" s="145"/>
      <c r="J3739" s="145"/>
      <c r="K3739" s="145"/>
      <c r="L3739" s="145"/>
    </row>
    <row r="3740" spans="1:12" ht="25.5" outlineLevel="1" x14ac:dyDescent="0.2">
      <c r="A3740" s="57"/>
      <c r="B3740" s="46" t="s">
        <v>254</v>
      </c>
      <c r="C3740" s="46" t="s">
        <v>255</v>
      </c>
      <c r="D3740" s="58" t="s">
        <v>170</v>
      </c>
      <c r="E3740" s="66">
        <v>7.0000000000000007E-2</v>
      </c>
      <c r="F3740" s="60"/>
      <c r="G3740" s="67">
        <v>0.142849</v>
      </c>
      <c r="H3740" s="68"/>
      <c r="I3740" s="69"/>
      <c r="J3740" s="70">
        <v>651.66999999999996</v>
      </c>
      <c r="K3740" s="60"/>
      <c r="L3740" s="70">
        <v>93.09</v>
      </c>
    </row>
    <row r="3741" spans="1:12" outlineLevel="1" x14ac:dyDescent="0.2">
      <c r="A3741" s="57"/>
      <c r="B3741" s="57"/>
      <c r="C3741" s="145" t="s">
        <v>2138</v>
      </c>
      <c r="D3741" s="145"/>
      <c r="E3741" s="145"/>
      <c r="F3741" s="145"/>
      <c r="G3741" s="145"/>
      <c r="H3741" s="145"/>
      <c r="I3741" s="145"/>
      <c r="J3741" s="145"/>
      <c r="K3741" s="145"/>
      <c r="L3741" s="145"/>
    </row>
    <row r="3742" spans="1:12" outlineLevel="1" x14ac:dyDescent="0.2">
      <c r="A3742" s="57"/>
      <c r="B3742" s="46" t="s">
        <v>257</v>
      </c>
      <c r="C3742" s="65" t="s">
        <v>258</v>
      </c>
      <c r="D3742" s="58" t="s">
        <v>162</v>
      </c>
      <c r="E3742" s="66">
        <v>7.0000000000000007E-2</v>
      </c>
      <c r="F3742" s="60"/>
      <c r="G3742" s="67">
        <v>0.142849</v>
      </c>
      <c r="H3742" s="68"/>
      <c r="I3742" s="69"/>
      <c r="J3742" s="70">
        <v>415.19</v>
      </c>
      <c r="K3742" s="60"/>
      <c r="L3742" s="70">
        <v>59.31</v>
      </c>
    </row>
    <row r="3743" spans="1:12" outlineLevel="1" x14ac:dyDescent="0.2">
      <c r="A3743" s="57"/>
      <c r="B3743" s="57"/>
      <c r="C3743" s="145" t="s">
        <v>2139</v>
      </c>
      <c r="D3743" s="145"/>
      <c r="E3743" s="145"/>
      <c r="F3743" s="145"/>
      <c r="G3743" s="145"/>
      <c r="H3743" s="145"/>
      <c r="I3743" s="145"/>
      <c r="J3743" s="145"/>
      <c r="K3743" s="145"/>
      <c r="L3743" s="145"/>
    </row>
    <row r="3744" spans="1:12" x14ac:dyDescent="0.2">
      <c r="A3744" s="57"/>
      <c r="B3744" s="61" t="s">
        <v>25</v>
      </c>
      <c r="C3744" s="57" t="s">
        <v>175</v>
      </c>
      <c r="D3744" s="57"/>
      <c r="E3744" s="57"/>
      <c r="F3744" s="57"/>
      <c r="G3744" s="57"/>
      <c r="H3744" s="57"/>
      <c r="I3744" s="57"/>
      <c r="J3744" s="57"/>
      <c r="K3744" s="57"/>
      <c r="L3744" s="72">
        <v>93999.44</v>
      </c>
    </row>
    <row r="3745" spans="1:12" ht="25.5" outlineLevel="1" x14ac:dyDescent="0.2">
      <c r="A3745" s="57"/>
      <c r="B3745" s="46" t="s">
        <v>2140</v>
      </c>
      <c r="C3745" s="46" t="s">
        <v>2141</v>
      </c>
      <c r="D3745" s="58" t="s">
        <v>269</v>
      </c>
      <c r="E3745" s="83">
        <v>4</v>
      </c>
      <c r="F3745" s="60"/>
      <c r="G3745" s="59">
        <v>8.1628000000000007</v>
      </c>
      <c r="H3745" s="70">
        <v>72.97</v>
      </c>
      <c r="I3745" s="95">
        <v>1.3</v>
      </c>
      <c r="J3745" s="70">
        <v>94.86</v>
      </c>
      <c r="K3745" s="60"/>
      <c r="L3745" s="70">
        <v>774.32</v>
      </c>
    </row>
    <row r="3746" spans="1:12" outlineLevel="1" x14ac:dyDescent="0.2">
      <c r="A3746" s="57"/>
      <c r="B3746" s="57"/>
      <c r="C3746" s="145" t="s">
        <v>2142</v>
      </c>
      <c r="D3746" s="145"/>
      <c r="E3746" s="145"/>
      <c r="F3746" s="145"/>
      <c r="G3746" s="145"/>
      <c r="H3746" s="145"/>
      <c r="I3746" s="145"/>
      <c r="J3746" s="145"/>
      <c r="K3746" s="145"/>
      <c r="L3746" s="145"/>
    </row>
    <row r="3747" spans="1:12" ht="25.5" outlineLevel="1" x14ac:dyDescent="0.2">
      <c r="A3747" s="57"/>
      <c r="B3747" s="46" t="s">
        <v>2143</v>
      </c>
      <c r="C3747" s="46" t="s">
        <v>2144</v>
      </c>
      <c r="D3747" s="58" t="s">
        <v>178</v>
      </c>
      <c r="E3747" s="91">
        <v>1.2E-2</v>
      </c>
      <c r="F3747" s="60"/>
      <c r="G3747" s="100">
        <v>2.44884E-2</v>
      </c>
      <c r="H3747" s="71">
        <v>149930.17000000001</v>
      </c>
      <c r="I3747" s="76">
        <v>0.97</v>
      </c>
      <c r="J3747" s="71">
        <v>145432.26</v>
      </c>
      <c r="K3747" s="60"/>
      <c r="L3747" s="70">
        <v>3561.4</v>
      </c>
    </row>
    <row r="3748" spans="1:12" outlineLevel="1" x14ac:dyDescent="0.2">
      <c r="A3748" s="57"/>
      <c r="B3748" s="57"/>
      <c r="C3748" s="145" t="s">
        <v>2145</v>
      </c>
      <c r="D3748" s="145"/>
      <c r="E3748" s="145"/>
      <c r="F3748" s="145"/>
      <c r="G3748" s="145"/>
      <c r="H3748" s="145"/>
      <c r="I3748" s="145"/>
      <c r="J3748" s="145"/>
      <c r="K3748" s="145"/>
      <c r="L3748" s="145"/>
    </row>
    <row r="3749" spans="1:12" ht="25.5" outlineLevel="1" x14ac:dyDescent="0.2">
      <c r="A3749" s="57"/>
      <c r="B3749" s="46" t="s">
        <v>2146</v>
      </c>
      <c r="C3749" s="46" t="s">
        <v>2147</v>
      </c>
      <c r="D3749" s="58" t="s">
        <v>178</v>
      </c>
      <c r="E3749" s="66">
        <v>0.56999999999999995</v>
      </c>
      <c r="F3749" s="60"/>
      <c r="G3749" s="67">
        <v>1.1631990000000001</v>
      </c>
      <c r="H3749" s="68"/>
      <c r="I3749" s="69"/>
      <c r="J3749" s="70">
        <v>77083.73</v>
      </c>
      <c r="K3749" s="60"/>
      <c r="L3749" s="70">
        <v>89663.72</v>
      </c>
    </row>
    <row r="3750" spans="1:12" outlineLevel="1" x14ac:dyDescent="0.2">
      <c r="A3750" s="57"/>
      <c r="B3750" s="57"/>
      <c r="C3750" s="145" t="s">
        <v>2148</v>
      </c>
      <c r="D3750" s="145"/>
      <c r="E3750" s="145"/>
      <c r="F3750" s="145"/>
      <c r="G3750" s="145"/>
      <c r="H3750" s="145"/>
      <c r="I3750" s="145"/>
      <c r="J3750" s="145"/>
      <c r="K3750" s="145"/>
      <c r="L3750" s="145"/>
    </row>
    <row r="3751" spans="1:12" x14ac:dyDescent="0.2">
      <c r="A3751" s="57"/>
      <c r="B3751" s="57"/>
      <c r="C3751" s="80" t="s">
        <v>180</v>
      </c>
      <c r="D3751" s="81"/>
      <c r="E3751" s="81"/>
      <c r="F3751" s="81"/>
      <c r="G3751" s="81"/>
      <c r="H3751" s="81"/>
      <c r="I3751" s="81"/>
      <c r="J3751" s="81"/>
      <c r="K3751" s="81"/>
      <c r="L3751" s="82">
        <v>167920.93</v>
      </c>
    </row>
    <row r="3752" spans="1:12" outlineLevel="1" x14ac:dyDescent="0.2">
      <c r="A3752" s="57"/>
      <c r="B3752" s="57"/>
      <c r="C3752" s="57" t="s">
        <v>181</v>
      </c>
      <c r="D3752" s="57"/>
      <c r="E3752" s="57"/>
      <c r="F3752" s="57"/>
      <c r="G3752" s="57"/>
      <c r="H3752" s="57"/>
      <c r="I3752" s="57"/>
      <c r="J3752" s="57"/>
      <c r="K3752" s="57"/>
      <c r="L3752" s="70">
        <v>73422.789999999994</v>
      </c>
    </row>
    <row r="3753" spans="1:12" outlineLevel="1" x14ac:dyDescent="0.2">
      <c r="A3753" s="57"/>
      <c r="B3753" s="46" t="s">
        <v>2149</v>
      </c>
      <c r="C3753" s="46" t="s">
        <v>2150</v>
      </c>
      <c r="D3753" s="62" t="s">
        <v>184</v>
      </c>
      <c r="E3753" s="83">
        <v>109</v>
      </c>
      <c r="F3753" s="84"/>
      <c r="G3753" s="83">
        <v>109</v>
      </c>
      <c r="H3753" s="57"/>
      <c r="I3753" s="57"/>
      <c r="J3753" s="57"/>
      <c r="K3753" s="57"/>
      <c r="L3753" s="70">
        <v>80030.84</v>
      </c>
    </row>
    <row r="3754" spans="1:12" outlineLevel="1" x14ac:dyDescent="0.2">
      <c r="A3754" s="57"/>
      <c r="B3754" s="46" t="s">
        <v>2151</v>
      </c>
      <c r="C3754" s="46" t="s">
        <v>2152</v>
      </c>
      <c r="D3754" s="62" t="s">
        <v>184</v>
      </c>
      <c r="E3754" s="83">
        <v>57</v>
      </c>
      <c r="F3754" s="84"/>
      <c r="G3754" s="83">
        <v>57</v>
      </c>
      <c r="H3754" s="57"/>
      <c r="I3754" s="57"/>
      <c r="J3754" s="57"/>
      <c r="K3754" s="57"/>
      <c r="L3754" s="70">
        <v>41850.99</v>
      </c>
    </row>
    <row r="3755" spans="1:12" x14ac:dyDescent="0.2">
      <c r="A3755" s="85"/>
      <c r="B3755" s="85"/>
      <c r="C3755" s="86" t="s">
        <v>187</v>
      </c>
      <c r="D3755" s="85"/>
      <c r="E3755" s="85"/>
      <c r="F3755" s="85"/>
      <c r="G3755" s="85"/>
      <c r="H3755" s="85"/>
      <c r="I3755" s="85"/>
      <c r="J3755" s="88">
        <v>142011.45000000001</v>
      </c>
      <c r="K3755" s="85"/>
      <c r="L3755" s="88">
        <v>289802.76</v>
      </c>
    </row>
    <row r="3756" spans="1:12" ht="38.25" x14ac:dyDescent="0.2">
      <c r="A3756" s="57" t="s">
        <v>2153</v>
      </c>
      <c r="B3756" s="46" t="s">
        <v>2154</v>
      </c>
      <c r="C3756" s="46" t="s">
        <v>2155</v>
      </c>
      <c r="D3756" s="58" t="s">
        <v>198</v>
      </c>
      <c r="E3756" s="59">
        <v>1.9493</v>
      </c>
      <c r="F3756" s="60"/>
      <c r="G3756" s="59">
        <v>1.9493</v>
      </c>
      <c r="H3756" s="57"/>
      <c r="I3756" s="57"/>
      <c r="J3756" s="57"/>
      <c r="K3756" s="57"/>
      <c r="L3756" s="57"/>
    </row>
    <row r="3757" spans="1:12" x14ac:dyDescent="0.2">
      <c r="A3757" s="57"/>
      <c r="B3757" s="61" t="s">
        <v>22</v>
      </c>
      <c r="C3757" s="57" t="s">
        <v>161</v>
      </c>
      <c r="D3757" s="62" t="s">
        <v>162</v>
      </c>
      <c r="E3757" s="57"/>
      <c r="F3757" s="57"/>
      <c r="G3757" s="63">
        <v>80.720512999999997</v>
      </c>
      <c r="H3757" s="57"/>
      <c r="I3757" s="57"/>
      <c r="J3757" s="57"/>
      <c r="K3757" s="57"/>
      <c r="L3757" s="72">
        <v>29762.46</v>
      </c>
    </row>
    <row r="3758" spans="1:12" outlineLevel="1" x14ac:dyDescent="0.2">
      <c r="A3758" s="57"/>
      <c r="B3758" s="46" t="s">
        <v>163</v>
      </c>
      <c r="C3758" s="65" t="s">
        <v>164</v>
      </c>
      <c r="D3758" s="58" t="s">
        <v>162</v>
      </c>
      <c r="E3758" s="66">
        <v>41.41</v>
      </c>
      <c r="F3758" s="60"/>
      <c r="G3758" s="67">
        <v>80.720512999999997</v>
      </c>
      <c r="H3758" s="68"/>
      <c r="I3758" s="69"/>
      <c r="J3758" s="70">
        <v>368.71</v>
      </c>
      <c r="K3758" s="60"/>
      <c r="L3758" s="70">
        <v>29762.46</v>
      </c>
    </row>
    <row r="3759" spans="1:12" outlineLevel="1" x14ac:dyDescent="0.2">
      <c r="A3759" s="57"/>
      <c r="B3759" s="57"/>
      <c r="C3759" s="145" t="s">
        <v>2156</v>
      </c>
      <c r="D3759" s="145"/>
      <c r="E3759" s="145"/>
      <c r="F3759" s="145"/>
      <c r="G3759" s="145"/>
      <c r="H3759" s="145"/>
      <c r="I3759" s="145"/>
      <c r="J3759" s="145"/>
      <c r="K3759" s="145"/>
      <c r="L3759" s="145"/>
    </row>
    <row r="3760" spans="1:12" x14ac:dyDescent="0.2">
      <c r="A3760" s="57"/>
      <c r="B3760" s="61" t="s">
        <v>23</v>
      </c>
      <c r="C3760" s="57" t="s">
        <v>166</v>
      </c>
      <c r="D3760" s="57"/>
      <c r="E3760" s="57"/>
      <c r="F3760" s="57"/>
      <c r="G3760" s="57"/>
      <c r="H3760" s="57"/>
      <c r="I3760" s="57"/>
      <c r="J3760" s="57"/>
      <c r="K3760" s="57"/>
      <c r="L3760" s="72">
        <v>59.71</v>
      </c>
    </row>
    <row r="3761" spans="1:12" x14ac:dyDescent="0.2">
      <c r="A3761" s="57"/>
      <c r="B3761" s="61"/>
      <c r="C3761" s="73" t="s">
        <v>167</v>
      </c>
      <c r="D3761" s="74" t="s">
        <v>162</v>
      </c>
      <c r="E3761" s="57"/>
      <c r="F3761" s="57"/>
      <c r="G3761" s="75">
        <v>0.23391600000000001</v>
      </c>
      <c r="H3761" s="57"/>
      <c r="I3761" s="57"/>
      <c r="J3761" s="57"/>
      <c r="K3761" s="57"/>
      <c r="L3761" s="72">
        <v>89.87</v>
      </c>
    </row>
    <row r="3762" spans="1:12" ht="38.25" outlineLevel="1" x14ac:dyDescent="0.2">
      <c r="A3762" s="57"/>
      <c r="B3762" s="46" t="s">
        <v>168</v>
      </c>
      <c r="C3762" s="46" t="s">
        <v>169</v>
      </c>
      <c r="D3762" s="58" t="s">
        <v>170</v>
      </c>
      <c r="E3762" s="66">
        <v>0.08</v>
      </c>
      <c r="F3762" s="60"/>
      <c r="G3762" s="67">
        <v>0.155944</v>
      </c>
      <c r="H3762" s="70">
        <v>37.32</v>
      </c>
      <c r="I3762" s="76">
        <v>1.53</v>
      </c>
      <c r="J3762" s="70">
        <v>57.1</v>
      </c>
      <c r="K3762" s="60"/>
      <c r="L3762" s="70">
        <v>8.9</v>
      </c>
    </row>
    <row r="3763" spans="1:12" outlineLevel="1" x14ac:dyDescent="0.2">
      <c r="A3763" s="57"/>
      <c r="B3763" s="57"/>
      <c r="C3763" s="145" t="s">
        <v>2157</v>
      </c>
      <c r="D3763" s="145"/>
      <c r="E3763" s="145"/>
      <c r="F3763" s="145"/>
      <c r="G3763" s="145"/>
      <c r="H3763" s="145"/>
      <c r="I3763" s="145"/>
      <c r="J3763" s="145"/>
      <c r="K3763" s="145"/>
      <c r="L3763" s="145"/>
    </row>
    <row r="3764" spans="1:12" outlineLevel="1" x14ac:dyDescent="0.2">
      <c r="A3764" s="57"/>
      <c r="B3764" s="46" t="s">
        <v>172</v>
      </c>
      <c r="C3764" s="65" t="s">
        <v>173</v>
      </c>
      <c r="D3764" s="58" t="s">
        <v>162</v>
      </c>
      <c r="E3764" s="66">
        <v>0.08</v>
      </c>
      <c r="F3764" s="60"/>
      <c r="G3764" s="67">
        <v>0.155944</v>
      </c>
      <c r="H3764" s="68"/>
      <c r="I3764" s="69"/>
      <c r="J3764" s="70">
        <v>368.71</v>
      </c>
      <c r="K3764" s="60"/>
      <c r="L3764" s="70">
        <v>57.5</v>
      </c>
    </row>
    <row r="3765" spans="1:12" outlineLevel="1" x14ac:dyDescent="0.2">
      <c r="A3765" s="57"/>
      <c r="B3765" s="57"/>
      <c r="C3765" s="145" t="s">
        <v>2158</v>
      </c>
      <c r="D3765" s="145"/>
      <c r="E3765" s="145"/>
      <c r="F3765" s="145"/>
      <c r="G3765" s="145"/>
      <c r="H3765" s="145"/>
      <c r="I3765" s="145"/>
      <c r="J3765" s="145"/>
      <c r="K3765" s="145"/>
      <c r="L3765" s="145"/>
    </row>
    <row r="3766" spans="1:12" ht="25.5" outlineLevel="1" x14ac:dyDescent="0.2">
      <c r="A3766" s="57"/>
      <c r="B3766" s="46" t="s">
        <v>254</v>
      </c>
      <c r="C3766" s="46" t="s">
        <v>255</v>
      </c>
      <c r="D3766" s="58" t="s">
        <v>170</v>
      </c>
      <c r="E3766" s="66">
        <v>0.04</v>
      </c>
      <c r="F3766" s="60"/>
      <c r="G3766" s="67">
        <v>7.7972E-2</v>
      </c>
      <c r="H3766" s="68"/>
      <c r="I3766" s="69"/>
      <c r="J3766" s="70">
        <v>651.66999999999996</v>
      </c>
      <c r="K3766" s="60"/>
      <c r="L3766" s="70">
        <v>50.81</v>
      </c>
    </row>
    <row r="3767" spans="1:12" outlineLevel="1" x14ac:dyDescent="0.2">
      <c r="A3767" s="57"/>
      <c r="B3767" s="57"/>
      <c r="C3767" s="145" t="s">
        <v>2159</v>
      </c>
      <c r="D3767" s="145"/>
      <c r="E3767" s="145"/>
      <c r="F3767" s="145"/>
      <c r="G3767" s="145"/>
      <c r="H3767" s="145"/>
      <c r="I3767" s="145"/>
      <c r="J3767" s="145"/>
      <c r="K3767" s="145"/>
      <c r="L3767" s="145"/>
    </row>
    <row r="3768" spans="1:12" outlineLevel="1" x14ac:dyDescent="0.2">
      <c r="A3768" s="57"/>
      <c r="B3768" s="46" t="s">
        <v>257</v>
      </c>
      <c r="C3768" s="65" t="s">
        <v>258</v>
      </c>
      <c r="D3768" s="58" t="s">
        <v>162</v>
      </c>
      <c r="E3768" s="66">
        <v>0.04</v>
      </c>
      <c r="F3768" s="60"/>
      <c r="G3768" s="67">
        <v>7.7972E-2</v>
      </c>
      <c r="H3768" s="68"/>
      <c r="I3768" s="69"/>
      <c r="J3768" s="70">
        <v>415.19</v>
      </c>
      <c r="K3768" s="60"/>
      <c r="L3768" s="70">
        <v>32.369999999999997</v>
      </c>
    </row>
    <row r="3769" spans="1:12" outlineLevel="1" x14ac:dyDescent="0.2">
      <c r="A3769" s="57"/>
      <c r="B3769" s="57"/>
      <c r="C3769" s="145" t="s">
        <v>2160</v>
      </c>
      <c r="D3769" s="145"/>
      <c r="E3769" s="145"/>
      <c r="F3769" s="145"/>
      <c r="G3769" s="145"/>
      <c r="H3769" s="145"/>
      <c r="I3769" s="145"/>
      <c r="J3769" s="145"/>
      <c r="K3769" s="145"/>
      <c r="L3769" s="145"/>
    </row>
    <row r="3770" spans="1:12" x14ac:dyDescent="0.2">
      <c r="A3770" s="57"/>
      <c r="B3770" s="61" t="s">
        <v>25</v>
      </c>
      <c r="C3770" s="57" t="s">
        <v>175</v>
      </c>
      <c r="D3770" s="57"/>
      <c r="E3770" s="57"/>
      <c r="F3770" s="57"/>
      <c r="G3770" s="57"/>
      <c r="H3770" s="57"/>
      <c r="I3770" s="57"/>
      <c r="J3770" s="57"/>
      <c r="K3770" s="57"/>
      <c r="L3770" s="72">
        <v>2413.5</v>
      </c>
    </row>
    <row r="3771" spans="1:12" outlineLevel="1" x14ac:dyDescent="0.2">
      <c r="A3771" s="57"/>
      <c r="B3771" s="46" t="s">
        <v>339</v>
      </c>
      <c r="C3771" s="46" t="s">
        <v>340</v>
      </c>
      <c r="D3771" s="58" t="s">
        <v>178</v>
      </c>
      <c r="E3771" s="91">
        <v>4.0000000000000001E-3</v>
      </c>
      <c r="F3771" s="60"/>
      <c r="G3771" s="100">
        <v>7.7971999999999998E-3</v>
      </c>
      <c r="H3771" s="70">
        <v>70296.2</v>
      </c>
      <c r="I3771" s="95">
        <v>1.3</v>
      </c>
      <c r="J3771" s="70">
        <v>91385.06</v>
      </c>
      <c r="K3771" s="60"/>
      <c r="L3771" s="70">
        <v>712.55</v>
      </c>
    </row>
    <row r="3772" spans="1:12" outlineLevel="1" x14ac:dyDescent="0.2">
      <c r="A3772" s="57"/>
      <c r="B3772" s="57"/>
      <c r="C3772" s="145" t="s">
        <v>2161</v>
      </c>
      <c r="D3772" s="145"/>
      <c r="E3772" s="145"/>
      <c r="F3772" s="145"/>
      <c r="G3772" s="145"/>
      <c r="H3772" s="145"/>
      <c r="I3772" s="145"/>
      <c r="J3772" s="145"/>
      <c r="K3772" s="145"/>
      <c r="L3772" s="145"/>
    </row>
    <row r="3773" spans="1:12" ht="25.5" outlineLevel="1" x14ac:dyDescent="0.2">
      <c r="A3773" s="57"/>
      <c r="B3773" s="46" t="s">
        <v>2162</v>
      </c>
      <c r="C3773" s="46" t="s">
        <v>2163</v>
      </c>
      <c r="D3773" s="58" t="s">
        <v>178</v>
      </c>
      <c r="E3773" s="91">
        <v>6.0000000000000001E-3</v>
      </c>
      <c r="F3773" s="60"/>
      <c r="G3773" s="100">
        <v>1.1695799999999999E-2</v>
      </c>
      <c r="H3773" s="71">
        <v>149930.17000000001</v>
      </c>
      <c r="I3773" s="76">
        <v>0.97</v>
      </c>
      <c r="J3773" s="71">
        <v>145432.26</v>
      </c>
      <c r="K3773" s="60"/>
      <c r="L3773" s="70">
        <v>1700.95</v>
      </c>
    </row>
    <row r="3774" spans="1:12" outlineLevel="1" x14ac:dyDescent="0.2">
      <c r="A3774" s="57"/>
      <c r="B3774" s="57"/>
      <c r="C3774" s="145" t="s">
        <v>2164</v>
      </c>
      <c r="D3774" s="145"/>
      <c r="E3774" s="145"/>
      <c r="F3774" s="145"/>
      <c r="G3774" s="145"/>
      <c r="H3774" s="145"/>
      <c r="I3774" s="145"/>
      <c r="J3774" s="145"/>
      <c r="K3774" s="145"/>
      <c r="L3774" s="145"/>
    </row>
    <row r="3775" spans="1:12" outlineLevel="1" x14ac:dyDescent="0.2">
      <c r="A3775" s="57"/>
      <c r="B3775" s="46" t="s">
        <v>176</v>
      </c>
      <c r="C3775" s="46" t="s">
        <v>177</v>
      </c>
      <c r="D3775" s="58" t="s">
        <v>178</v>
      </c>
      <c r="E3775" s="91">
        <v>0.224</v>
      </c>
      <c r="F3775" s="60"/>
      <c r="G3775" s="100">
        <v>0.43664320000000001</v>
      </c>
      <c r="H3775" s="68"/>
      <c r="I3775" s="69"/>
      <c r="J3775" s="68"/>
      <c r="K3775" s="60"/>
      <c r="L3775" s="68"/>
    </row>
    <row r="3776" spans="1:12" outlineLevel="1" x14ac:dyDescent="0.2">
      <c r="A3776" s="57"/>
      <c r="B3776" s="57"/>
      <c r="C3776" s="145" t="s">
        <v>2165</v>
      </c>
      <c r="D3776" s="145"/>
      <c r="E3776" s="145"/>
      <c r="F3776" s="145"/>
      <c r="G3776" s="145"/>
      <c r="H3776" s="145"/>
      <c r="I3776" s="145"/>
      <c r="J3776" s="145"/>
      <c r="K3776" s="145"/>
      <c r="L3776" s="145"/>
    </row>
    <row r="3777" spans="1:23" outlineLevel="1" x14ac:dyDescent="0.2">
      <c r="A3777" s="57"/>
      <c r="B3777" s="46" t="s">
        <v>2166</v>
      </c>
      <c r="C3777" s="46" t="s">
        <v>2167</v>
      </c>
      <c r="D3777" s="58" t="s">
        <v>178</v>
      </c>
      <c r="E3777" s="91">
        <v>0.184</v>
      </c>
      <c r="F3777" s="60"/>
      <c r="G3777" s="100">
        <v>0.35867120000000002</v>
      </c>
      <c r="H3777" s="68"/>
      <c r="I3777" s="69"/>
      <c r="J3777" s="68"/>
      <c r="K3777" s="60"/>
      <c r="L3777" s="68"/>
    </row>
    <row r="3778" spans="1:23" x14ac:dyDescent="0.2">
      <c r="A3778" s="57"/>
      <c r="B3778" s="57"/>
      <c r="C3778" s="80" t="s">
        <v>180</v>
      </c>
      <c r="D3778" s="81"/>
      <c r="E3778" s="81"/>
      <c r="F3778" s="81"/>
      <c r="G3778" s="81"/>
      <c r="H3778" s="81"/>
      <c r="I3778" s="81"/>
      <c r="J3778" s="81"/>
      <c r="K3778" s="81"/>
      <c r="L3778" s="89">
        <v>32325.54</v>
      </c>
    </row>
    <row r="3779" spans="1:23" ht="51" x14ac:dyDescent="0.2">
      <c r="A3779" s="57" t="s">
        <v>2168</v>
      </c>
      <c r="B3779" s="46" t="s">
        <v>2169</v>
      </c>
      <c r="C3779" s="46" t="s">
        <v>2170</v>
      </c>
      <c r="D3779" s="58" t="s">
        <v>243</v>
      </c>
      <c r="E3779" s="83">
        <v>25</v>
      </c>
      <c r="F3779" s="60"/>
      <c r="G3779" s="59">
        <v>48.732500000000002</v>
      </c>
      <c r="H3779" s="70">
        <v>722.64</v>
      </c>
      <c r="I3779" s="76">
        <v>0.76</v>
      </c>
      <c r="J3779" s="70">
        <v>549.21</v>
      </c>
      <c r="K3779" s="60"/>
      <c r="L3779" s="70">
        <v>26764.38</v>
      </c>
    </row>
    <row r="3780" spans="1:23" x14ac:dyDescent="0.2">
      <c r="A3780" s="57"/>
      <c r="B3780" s="57"/>
      <c r="C3780" s="145" t="s">
        <v>2171</v>
      </c>
      <c r="D3780" s="145"/>
      <c r="E3780" s="145"/>
      <c r="F3780" s="145"/>
      <c r="G3780" s="145"/>
      <c r="H3780" s="145"/>
      <c r="I3780" s="145"/>
      <c r="J3780" s="145"/>
      <c r="K3780" s="145"/>
      <c r="L3780" s="145"/>
    </row>
    <row r="3781" spans="1:23" outlineLevel="1" x14ac:dyDescent="0.2">
      <c r="A3781" s="57"/>
      <c r="B3781" s="57"/>
      <c r="C3781" s="57" t="s">
        <v>181</v>
      </c>
      <c r="D3781" s="57"/>
      <c r="E3781" s="57"/>
      <c r="F3781" s="57"/>
      <c r="G3781" s="57"/>
      <c r="H3781" s="57"/>
      <c r="I3781" s="57"/>
      <c r="J3781" s="57"/>
      <c r="K3781" s="57"/>
      <c r="L3781" s="70">
        <v>29852.33</v>
      </c>
    </row>
    <row r="3782" spans="1:23" outlineLevel="1" x14ac:dyDescent="0.2">
      <c r="A3782" s="57"/>
      <c r="B3782" s="46" t="s">
        <v>2172</v>
      </c>
      <c r="C3782" s="46" t="s">
        <v>2173</v>
      </c>
      <c r="D3782" s="62" t="s">
        <v>184</v>
      </c>
      <c r="E3782" s="83">
        <v>90</v>
      </c>
      <c r="F3782" s="84"/>
      <c r="G3782" s="83">
        <v>90</v>
      </c>
      <c r="H3782" s="57"/>
      <c r="I3782" s="57"/>
      <c r="J3782" s="57"/>
      <c r="K3782" s="57"/>
      <c r="L3782" s="70">
        <v>26867.1</v>
      </c>
    </row>
    <row r="3783" spans="1:23" outlineLevel="1" x14ac:dyDescent="0.2">
      <c r="A3783" s="57"/>
      <c r="B3783" s="46" t="s">
        <v>2174</v>
      </c>
      <c r="C3783" s="46" t="s">
        <v>2175</v>
      </c>
      <c r="D3783" s="62" t="s">
        <v>184</v>
      </c>
      <c r="E3783" s="83">
        <v>46</v>
      </c>
      <c r="F3783" s="84"/>
      <c r="G3783" s="83">
        <v>46</v>
      </c>
      <c r="H3783" s="57"/>
      <c r="I3783" s="57"/>
      <c r="J3783" s="57"/>
      <c r="K3783" s="57"/>
      <c r="L3783" s="70">
        <v>13732.07</v>
      </c>
    </row>
    <row r="3784" spans="1:23" x14ac:dyDescent="0.2">
      <c r="A3784" s="85"/>
      <c r="B3784" s="85"/>
      <c r="C3784" s="86" t="s">
        <v>187</v>
      </c>
      <c r="D3784" s="85"/>
      <c r="E3784" s="85"/>
      <c r="F3784" s="85"/>
      <c r="G3784" s="85"/>
      <c r="H3784" s="85"/>
      <c r="I3784" s="85"/>
      <c r="J3784" s="87">
        <v>51140.97</v>
      </c>
      <c r="K3784" s="85"/>
      <c r="L3784" s="87">
        <v>99689.09</v>
      </c>
    </row>
    <row r="3785" spans="1:23" x14ac:dyDescent="0.2">
      <c r="A3785" s="57"/>
      <c r="B3785" s="46"/>
      <c r="C3785" s="141"/>
      <c r="D3785" s="141"/>
      <c r="E3785" s="141"/>
      <c r="F3785" s="141"/>
      <c r="G3785" s="57"/>
      <c r="H3785" s="57"/>
      <c r="I3785" s="57"/>
      <c r="J3785" s="68"/>
      <c r="K3785" s="61"/>
      <c r="L3785" s="68"/>
      <c r="W3785" s="46"/>
    </row>
    <row r="3786" spans="1:23" hidden="1" x14ac:dyDescent="0.2">
      <c r="A3786" s="57"/>
      <c r="B3786" s="46"/>
      <c r="C3786" s="141" t="s">
        <v>644</v>
      </c>
      <c r="D3786" s="141"/>
      <c r="E3786" s="141"/>
      <c r="F3786" s="141"/>
      <c r="G3786" s="57"/>
      <c r="H3786" s="57"/>
      <c r="I3786" s="57"/>
      <c r="J3786" s="71">
        <v>3422692.71</v>
      </c>
      <c r="K3786" s="61"/>
      <c r="L3786" s="71">
        <v>6818779.7400000002</v>
      </c>
      <c r="W3786" s="46" t="s">
        <v>644</v>
      </c>
    </row>
    <row r="3787" spans="1:23" x14ac:dyDescent="0.2">
      <c r="A3787" s="57"/>
      <c r="B3787" s="46"/>
      <c r="C3787" s="141" t="s">
        <v>2176</v>
      </c>
      <c r="D3787" s="141"/>
      <c r="E3787" s="141"/>
      <c r="F3787" s="141"/>
      <c r="G3787" s="57"/>
      <c r="H3787" s="57"/>
      <c r="I3787" s="57"/>
      <c r="J3787" s="68"/>
      <c r="K3787" s="61"/>
      <c r="L3787" s="71">
        <v>6818779.7400000002</v>
      </c>
      <c r="W3787" s="46" t="s">
        <v>2176</v>
      </c>
    </row>
    <row r="3788" spans="1:23" x14ac:dyDescent="0.2">
      <c r="A3788" s="57"/>
      <c r="B3788" s="46"/>
      <c r="C3788" s="159" t="s">
        <v>646</v>
      </c>
      <c r="D3788" s="159"/>
      <c r="E3788" s="159"/>
      <c r="F3788" s="159"/>
      <c r="G3788" s="57"/>
      <c r="H3788" s="57"/>
      <c r="I3788" s="57"/>
      <c r="J3788" s="103"/>
      <c r="K3788" s="104"/>
      <c r="L3788" s="103"/>
      <c r="W3788" s="65" t="s">
        <v>646</v>
      </c>
    </row>
    <row r="3789" spans="1:23" x14ac:dyDescent="0.2">
      <c r="A3789" s="57"/>
      <c r="B3789" s="46"/>
      <c r="C3789" s="141" t="s">
        <v>647</v>
      </c>
      <c r="D3789" s="141"/>
      <c r="E3789" s="141"/>
      <c r="F3789" s="141"/>
      <c r="G3789" s="57"/>
      <c r="H3789" s="57"/>
      <c r="I3789" s="57"/>
      <c r="J3789" s="68"/>
      <c r="K3789" s="61"/>
      <c r="L3789" s="71">
        <v>1826762.54</v>
      </c>
      <c r="W3789" s="46" t="s">
        <v>647</v>
      </c>
    </row>
    <row r="3790" spans="1:23" x14ac:dyDescent="0.2">
      <c r="A3790" s="57"/>
      <c r="B3790" s="46"/>
      <c r="C3790" s="141" t="s">
        <v>648</v>
      </c>
      <c r="D3790" s="141"/>
      <c r="E3790" s="141"/>
      <c r="F3790" s="141"/>
      <c r="G3790" s="57"/>
      <c r="H3790" s="57"/>
      <c r="I3790" s="57"/>
      <c r="J3790" s="68"/>
      <c r="K3790" s="61"/>
      <c r="L3790" s="71">
        <v>275502.76</v>
      </c>
      <c r="W3790" s="46" t="s">
        <v>648</v>
      </c>
    </row>
    <row r="3791" spans="1:23" x14ac:dyDescent="0.2">
      <c r="A3791" s="57"/>
      <c r="B3791" s="46"/>
      <c r="C3791" s="141" t="s">
        <v>649</v>
      </c>
      <c r="D3791" s="141"/>
      <c r="E3791" s="141"/>
      <c r="F3791" s="141"/>
      <c r="G3791" s="57"/>
      <c r="H3791" s="57"/>
      <c r="I3791" s="57"/>
      <c r="J3791" s="68"/>
      <c r="K3791" s="61"/>
      <c r="L3791" s="71">
        <v>152284.98000000001</v>
      </c>
      <c r="W3791" s="46" t="s">
        <v>649</v>
      </c>
    </row>
    <row r="3792" spans="1:23" x14ac:dyDescent="0.2">
      <c r="A3792" s="57"/>
      <c r="B3792" s="46"/>
      <c r="C3792" s="141" t="s">
        <v>650</v>
      </c>
      <c r="D3792" s="141"/>
      <c r="E3792" s="141"/>
      <c r="F3792" s="141"/>
      <c r="G3792" s="57"/>
      <c r="H3792" s="57"/>
      <c r="I3792" s="57"/>
      <c r="J3792" s="68"/>
      <c r="K3792" s="61"/>
      <c r="L3792" s="71">
        <v>4564229.46</v>
      </c>
      <c r="W3792" s="46" t="s">
        <v>650</v>
      </c>
    </row>
    <row r="3793" spans="1:23" x14ac:dyDescent="0.2">
      <c r="A3793" s="57"/>
      <c r="B3793" s="46"/>
      <c r="C3793" s="141" t="s">
        <v>652</v>
      </c>
      <c r="D3793" s="141"/>
      <c r="E3793" s="141"/>
      <c r="F3793" s="141"/>
      <c r="G3793" s="57"/>
      <c r="H3793" s="57"/>
      <c r="I3793" s="57"/>
      <c r="J3793" s="68"/>
      <c r="K3793" s="61"/>
      <c r="L3793" s="71">
        <v>1979047.52</v>
      </c>
      <c r="W3793" s="46" t="s">
        <v>652</v>
      </c>
    </row>
    <row r="3794" spans="1:23" x14ac:dyDescent="0.2">
      <c r="A3794" s="57"/>
      <c r="B3794" s="46"/>
      <c r="C3794" s="141" t="s">
        <v>653</v>
      </c>
      <c r="D3794" s="141"/>
      <c r="E3794" s="141"/>
      <c r="F3794" s="141"/>
      <c r="G3794" s="57"/>
      <c r="H3794" s="57"/>
      <c r="I3794" s="57"/>
      <c r="J3794" s="68"/>
      <c r="K3794" s="61"/>
      <c r="L3794" s="71">
        <v>2007075.68</v>
      </c>
      <c r="W3794" s="46" t="s">
        <v>653</v>
      </c>
    </row>
    <row r="3795" spans="1:23" x14ac:dyDescent="0.2">
      <c r="A3795" s="57"/>
      <c r="B3795" s="46"/>
      <c r="C3795" s="141" t="s">
        <v>654</v>
      </c>
      <c r="D3795" s="141"/>
      <c r="E3795" s="141"/>
      <c r="F3795" s="141"/>
      <c r="G3795" s="57"/>
      <c r="H3795" s="57"/>
      <c r="I3795" s="57"/>
      <c r="J3795" s="68"/>
      <c r="K3795" s="61"/>
      <c r="L3795" s="71">
        <v>1023522.21</v>
      </c>
      <c r="W3795" s="46" t="s">
        <v>654</v>
      </c>
    </row>
    <row r="3796" spans="1:23" x14ac:dyDescent="0.2">
      <c r="A3796" s="57"/>
      <c r="B3796" s="46"/>
      <c r="C3796" s="160" t="s">
        <v>2177</v>
      </c>
      <c r="D3796" s="160"/>
      <c r="E3796" s="160"/>
      <c r="F3796" s="160"/>
      <c r="G3796" s="57"/>
      <c r="H3796" s="57"/>
      <c r="I3796" s="57"/>
      <c r="J3796" s="77"/>
      <c r="K3796" s="105"/>
      <c r="L3796" s="64">
        <v>9849377.6300000008</v>
      </c>
      <c r="W3796" s="106" t="s">
        <v>2177</v>
      </c>
    </row>
    <row r="3797" spans="1:23" x14ac:dyDescent="0.2">
      <c r="A3797" s="57"/>
      <c r="B3797" s="46"/>
      <c r="C3797" s="141" t="s">
        <v>656</v>
      </c>
      <c r="D3797" s="141"/>
      <c r="E3797" s="141"/>
      <c r="F3797" s="141"/>
      <c r="G3797" s="57"/>
      <c r="H3797" s="57"/>
      <c r="I3797" s="57"/>
      <c r="J3797" s="68"/>
      <c r="K3797" s="61"/>
      <c r="L3797" s="68"/>
      <c r="W3797" s="46" t="s">
        <v>656</v>
      </c>
    </row>
    <row r="3798" spans="1:23" x14ac:dyDescent="0.2">
      <c r="A3798" s="57"/>
      <c r="B3798" s="46"/>
      <c r="C3798" s="141" t="s">
        <v>657</v>
      </c>
      <c r="D3798" s="141"/>
      <c r="E3798" s="141"/>
      <c r="F3798" s="141"/>
      <c r="G3798" s="61">
        <v>4750.5021509999997</v>
      </c>
      <c r="H3798" s="57"/>
      <c r="I3798" s="57"/>
      <c r="J3798" s="68"/>
      <c r="K3798" s="61"/>
      <c r="L3798" s="61"/>
      <c r="W3798" s="46" t="s">
        <v>657</v>
      </c>
    </row>
    <row r="3799" spans="1:23" x14ac:dyDescent="0.2">
      <c r="A3799" s="57"/>
      <c r="B3799" s="46"/>
      <c r="C3799" s="141" t="s">
        <v>658</v>
      </c>
      <c r="D3799" s="141"/>
      <c r="E3799" s="141"/>
      <c r="F3799" s="141"/>
      <c r="G3799" s="61">
        <v>355.084048</v>
      </c>
      <c r="H3799" s="57"/>
      <c r="I3799" s="57"/>
      <c r="J3799" s="68"/>
      <c r="K3799" s="61"/>
      <c r="L3799" s="61"/>
      <c r="W3799" s="46" t="s">
        <v>658</v>
      </c>
    </row>
    <row r="3800" spans="1:23" hidden="1" x14ac:dyDescent="0.2">
      <c r="A3800" s="57"/>
      <c r="B3800" s="46"/>
      <c r="C3800" s="160" t="s">
        <v>659</v>
      </c>
      <c r="D3800" s="160"/>
      <c r="E3800" s="160"/>
      <c r="F3800" s="160"/>
      <c r="G3800" s="57"/>
      <c r="H3800" s="57"/>
      <c r="I3800" s="57"/>
      <c r="J3800" s="77"/>
      <c r="K3800" s="105"/>
      <c r="L3800" s="77"/>
      <c r="W3800" s="106" t="s">
        <v>659</v>
      </c>
    </row>
    <row r="3801" spans="1:23" hidden="1" x14ac:dyDescent="0.2">
      <c r="A3801" s="57"/>
      <c r="B3801" s="46"/>
      <c r="C3801" s="141"/>
      <c r="D3801" s="141"/>
      <c r="E3801" s="141"/>
      <c r="F3801" s="141"/>
      <c r="G3801" s="57"/>
      <c r="H3801" s="57"/>
      <c r="I3801" s="57"/>
      <c r="J3801" s="68"/>
      <c r="K3801" s="61"/>
      <c r="L3801" s="68"/>
      <c r="W3801" s="46"/>
    </row>
    <row r="3802" spans="1:23" hidden="1" x14ac:dyDescent="0.2">
      <c r="A3802" s="57"/>
      <c r="B3802" s="46"/>
      <c r="C3802" s="160" t="s">
        <v>660</v>
      </c>
      <c r="D3802" s="160"/>
      <c r="E3802" s="160"/>
      <c r="F3802" s="160"/>
      <c r="G3802" s="57"/>
      <c r="H3802" s="57"/>
      <c r="I3802" s="57"/>
      <c r="J3802" s="77"/>
      <c r="K3802" s="105"/>
      <c r="L3802" s="64">
        <v>9849377.6300000008</v>
      </c>
      <c r="W3802" s="106" t="s">
        <v>660</v>
      </c>
    </row>
    <row r="3803" spans="1:23" hidden="1" x14ac:dyDescent="0.2">
      <c r="A3803" s="57"/>
      <c r="B3803" s="46"/>
      <c r="C3803" s="141" t="s">
        <v>661</v>
      </c>
      <c r="D3803" s="141"/>
      <c r="E3803" s="141"/>
      <c r="F3803" s="141"/>
      <c r="G3803" s="57"/>
      <c r="H3803" s="57"/>
      <c r="I3803" s="57"/>
      <c r="J3803" s="68"/>
      <c r="K3803" s="61"/>
      <c r="L3803" s="71">
        <v>9849377.6300000008</v>
      </c>
      <c r="W3803" s="46" t="s">
        <v>661</v>
      </c>
    </row>
    <row r="3804" spans="1:23" hidden="1" x14ac:dyDescent="0.2">
      <c r="A3804" s="57"/>
      <c r="B3804" s="46"/>
      <c r="C3804" s="159" t="s">
        <v>662</v>
      </c>
      <c r="D3804" s="159"/>
      <c r="E3804" s="159"/>
      <c r="F3804" s="159"/>
      <c r="G3804" s="57"/>
      <c r="H3804" s="57"/>
      <c r="I3804" s="57"/>
      <c r="J3804" s="103"/>
      <c r="K3804" s="104"/>
      <c r="L3804" s="103"/>
      <c r="W3804" s="65" t="s">
        <v>662</v>
      </c>
    </row>
    <row r="3805" spans="1:23" hidden="1" x14ac:dyDescent="0.2">
      <c r="A3805" s="57"/>
      <c r="B3805" s="46"/>
      <c r="C3805" s="141" t="s">
        <v>663</v>
      </c>
      <c r="D3805" s="141"/>
      <c r="E3805" s="141"/>
      <c r="F3805" s="141"/>
      <c r="G3805" s="57"/>
      <c r="H3805" s="57"/>
      <c r="I3805" s="57"/>
      <c r="J3805" s="68"/>
      <c r="K3805" s="61"/>
      <c r="L3805" s="71">
        <v>6818779.7400000002</v>
      </c>
      <c r="W3805" s="46" t="s">
        <v>663</v>
      </c>
    </row>
    <row r="3806" spans="1:23" hidden="1" x14ac:dyDescent="0.2">
      <c r="A3806" s="57"/>
      <c r="B3806" s="46"/>
      <c r="C3806" s="159" t="s">
        <v>646</v>
      </c>
      <c r="D3806" s="159"/>
      <c r="E3806" s="159"/>
      <c r="F3806" s="159"/>
      <c r="G3806" s="57"/>
      <c r="H3806" s="57"/>
      <c r="I3806" s="57"/>
      <c r="J3806" s="103"/>
      <c r="K3806" s="104"/>
      <c r="L3806" s="103"/>
      <c r="W3806" s="65" t="s">
        <v>646</v>
      </c>
    </row>
    <row r="3807" spans="1:23" hidden="1" x14ac:dyDescent="0.2">
      <c r="A3807" s="57"/>
      <c r="B3807" s="46"/>
      <c r="C3807" s="141" t="s">
        <v>647</v>
      </c>
      <c r="D3807" s="141"/>
      <c r="E3807" s="141"/>
      <c r="F3807" s="141"/>
      <c r="G3807" s="57"/>
      <c r="H3807" s="57"/>
      <c r="I3807" s="57"/>
      <c r="J3807" s="68"/>
      <c r="K3807" s="61"/>
      <c r="L3807" s="71">
        <v>1826762.54</v>
      </c>
      <c r="W3807" s="46" t="s">
        <v>647</v>
      </c>
    </row>
    <row r="3808" spans="1:23" hidden="1" x14ac:dyDescent="0.2">
      <c r="A3808" s="57"/>
      <c r="B3808" s="46"/>
      <c r="C3808" s="141" t="s">
        <v>648</v>
      </c>
      <c r="D3808" s="141"/>
      <c r="E3808" s="141"/>
      <c r="F3808" s="141"/>
      <c r="G3808" s="57"/>
      <c r="H3808" s="57"/>
      <c r="I3808" s="57"/>
      <c r="J3808" s="68"/>
      <c r="K3808" s="61"/>
      <c r="L3808" s="71">
        <v>275502.76</v>
      </c>
      <c r="W3808" s="46" t="s">
        <v>648</v>
      </c>
    </row>
    <row r="3809" spans="1:23" hidden="1" x14ac:dyDescent="0.2">
      <c r="A3809" s="57"/>
      <c r="B3809" s="46"/>
      <c r="C3809" s="141" t="s">
        <v>649</v>
      </c>
      <c r="D3809" s="141"/>
      <c r="E3809" s="141"/>
      <c r="F3809" s="141"/>
      <c r="G3809" s="57"/>
      <c r="H3809" s="57"/>
      <c r="I3809" s="57"/>
      <c r="J3809" s="68"/>
      <c r="K3809" s="61"/>
      <c r="L3809" s="71">
        <v>152284.98000000001</v>
      </c>
      <c r="W3809" s="46" t="s">
        <v>649</v>
      </c>
    </row>
    <row r="3810" spans="1:23" hidden="1" x14ac:dyDescent="0.2">
      <c r="A3810" s="57"/>
      <c r="B3810" s="46"/>
      <c r="C3810" s="141" t="s">
        <v>650</v>
      </c>
      <c r="D3810" s="141"/>
      <c r="E3810" s="141"/>
      <c r="F3810" s="141"/>
      <c r="G3810" s="57"/>
      <c r="H3810" s="57"/>
      <c r="I3810" s="57"/>
      <c r="J3810" s="68"/>
      <c r="K3810" s="61"/>
      <c r="L3810" s="71">
        <v>4564229.46</v>
      </c>
      <c r="W3810" s="46" t="s">
        <v>650</v>
      </c>
    </row>
    <row r="3811" spans="1:23" hidden="1" x14ac:dyDescent="0.2">
      <c r="A3811" s="57"/>
      <c r="B3811" s="46"/>
      <c r="C3811" s="141" t="s">
        <v>651</v>
      </c>
      <c r="D3811" s="141"/>
      <c r="E3811" s="141"/>
      <c r="F3811" s="141"/>
      <c r="G3811" s="57"/>
      <c r="H3811" s="57"/>
      <c r="I3811" s="57"/>
      <c r="J3811" s="68"/>
      <c r="K3811" s="61"/>
      <c r="L3811" s="68"/>
      <c r="W3811" s="46" t="s">
        <v>651</v>
      </c>
    </row>
    <row r="3812" spans="1:23" hidden="1" x14ac:dyDescent="0.2">
      <c r="A3812" s="57"/>
      <c r="B3812" s="46"/>
      <c r="C3812" s="141" t="s">
        <v>181</v>
      </c>
      <c r="D3812" s="141"/>
      <c r="E3812" s="141"/>
      <c r="F3812" s="141"/>
      <c r="G3812" s="57"/>
      <c r="H3812" s="57"/>
      <c r="I3812" s="57"/>
      <c r="J3812" s="68"/>
      <c r="K3812" s="61"/>
      <c r="L3812" s="71">
        <v>1979047.52</v>
      </c>
      <c r="W3812" s="46" t="s">
        <v>181</v>
      </c>
    </row>
    <row r="3813" spans="1:23" hidden="1" x14ac:dyDescent="0.2">
      <c r="A3813" s="57"/>
      <c r="B3813" s="46"/>
      <c r="C3813" s="141" t="s">
        <v>664</v>
      </c>
      <c r="D3813" s="141"/>
      <c r="E3813" s="141"/>
      <c r="F3813" s="141"/>
      <c r="G3813" s="57"/>
      <c r="H3813" s="57"/>
      <c r="I3813" s="57"/>
      <c r="J3813" s="68"/>
      <c r="K3813" s="61"/>
      <c r="L3813" s="71">
        <v>2007075.68</v>
      </c>
      <c r="W3813" s="46" t="s">
        <v>664</v>
      </c>
    </row>
    <row r="3814" spans="1:23" hidden="1" x14ac:dyDescent="0.2">
      <c r="A3814" s="57"/>
      <c r="B3814" s="46"/>
      <c r="C3814" s="141" t="s">
        <v>665</v>
      </c>
      <c r="D3814" s="141"/>
      <c r="E3814" s="141"/>
      <c r="F3814" s="141"/>
      <c r="G3814" s="57"/>
      <c r="H3814" s="57"/>
      <c r="I3814" s="57"/>
      <c r="J3814" s="68"/>
      <c r="K3814" s="61"/>
      <c r="L3814" s="71">
        <v>1023522.21</v>
      </c>
      <c r="W3814" s="46" t="s">
        <v>665</v>
      </c>
    </row>
    <row r="3815" spans="1:23" hidden="1" x14ac:dyDescent="0.2">
      <c r="A3815" s="57"/>
      <c r="B3815" s="46"/>
      <c r="C3815" s="160" t="s">
        <v>666</v>
      </c>
      <c r="D3815" s="160"/>
      <c r="E3815" s="160"/>
      <c r="F3815" s="160"/>
      <c r="G3815" s="57"/>
      <c r="H3815" s="57"/>
      <c r="I3815" s="57"/>
      <c r="J3815" s="77"/>
      <c r="K3815" s="105"/>
      <c r="L3815" s="77"/>
      <c r="W3815" s="106" t="s">
        <v>666</v>
      </c>
    </row>
    <row r="3816" spans="1:23" hidden="1" x14ac:dyDescent="0.2">
      <c r="A3816" s="57"/>
      <c r="B3816" s="46"/>
      <c r="C3816" s="141" t="s">
        <v>667</v>
      </c>
      <c r="D3816" s="141"/>
      <c r="E3816" s="141"/>
      <c r="F3816" s="141"/>
      <c r="G3816" s="57"/>
      <c r="H3816" s="57"/>
      <c r="I3816" s="57"/>
      <c r="J3816" s="68"/>
      <c r="K3816" s="61"/>
      <c r="L3816" s="68"/>
      <c r="W3816" s="46" t="s">
        <v>667</v>
      </c>
    </row>
    <row r="3817" spans="1:23" hidden="1" x14ac:dyDescent="0.2">
      <c r="A3817" s="57"/>
      <c r="B3817" s="46"/>
      <c r="C3817" s="141" t="s">
        <v>663</v>
      </c>
      <c r="D3817" s="141"/>
      <c r="E3817" s="141"/>
      <c r="F3817" s="141"/>
      <c r="G3817" s="57"/>
      <c r="H3817" s="57"/>
      <c r="I3817" s="57"/>
      <c r="J3817" s="68"/>
      <c r="K3817" s="61"/>
      <c r="L3817" s="68"/>
      <c r="W3817" s="46" t="s">
        <v>663</v>
      </c>
    </row>
    <row r="3818" spans="1:23" hidden="1" x14ac:dyDescent="0.2">
      <c r="A3818" s="57"/>
      <c r="B3818" s="46"/>
      <c r="C3818" s="141" t="s">
        <v>647</v>
      </c>
      <c r="D3818" s="141"/>
      <c r="E3818" s="141"/>
      <c r="F3818" s="141"/>
      <c r="G3818" s="57"/>
      <c r="H3818" s="57"/>
      <c r="I3818" s="57"/>
      <c r="J3818" s="68"/>
      <c r="K3818" s="61"/>
      <c r="L3818" s="68"/>
      <c r="W3818" s="46" t="s">
        <v>647</v>
      </c>
    </row>
    <row r="3819" spans="1:23" hidden="1" x14ac:dyDescent="0.2">
      <c r="A3819" s="57"/>
      <c r="B3819" s="46"/>
      <c r="C3819" s="141" t="s">
        <v>648</v>
      </c>
      <c r="D3819" s="141"/>
      <c r="E3819" s="141"/>
      <c r="F3819" s="141"/>
      <c r="G3819" s="57"/>
      <c r="H3819" s="57"/>
      <c r="I3819" s="57"/>
      <c r="J3819" s="68"/>
      <c r="K3819" s="61"/>
      <c r="L3819" s="68"/>
      <c r="W3819" s="46" t="s">
        <v>648</v>
      </c>
    </row>
    <row r="3820" spans="1:23" hidden="1" x14ac:dyDescent="0.2">
      <c r="A3820" s="57"/>
      <c r="B3820" s="46"/>
      <c r="C3820" s="141" t="s">
        <v>649</v>
      </c>
      <c r="D3820" s="141"/>
      <c r="E3820" s="141"/>
      <c r="F3820" s="141"/>
      <c r="G3820" s="57"/>
      <c r="H3820" s="57"/>
      <c r="I3820" s="57"/>
      <c r="J3820" s="68"/>
      <c r="K3820" s="61"/>
      <c r="L3820" s="68"/>
      <c r="W3820" s="46" t="s">
        <v>649</v>
      </c>
    </row>
    <row r="3821" spans="1:23" hidden="1" x14ac:dyDescent="0.2">
      <c r="A3821" s="57"/>
      <c r="B3821" s="46"/>
      <c r="C3821" s="141" t="s">
        <v>650</v>
      </c>
      <c r="D3821" s="141"/>
      <c r="E3821" s="141"/>
      <c r="F3821" s="141"/>
      <c r="G3821" s="57"/>
      <c r="H3821" s="57"/>
      <c r="I3821" s="57"/>
      <c r="J3821" s="68"/>
      <c r="K3821" s="61"/>
      <c r="L3821" s="68"/>
      <c r="W3821" s="46" t="s">
        <v>650</v>
      </c>
    </row>
    <row r="3822" spans="1:23" hidden="1" x14ac:dyDescent="0.2">
      <c r="A3822" s="57"/>
      <c r="B3822" s="46"/>
      <c r="C3822" s="141" t="s">
        <v>651</v>
      </c>
      <c r="D3822" s="141"/>
      <c r="E3822" s="141"/>
      <c r="F3822" s="141"/>
      <c r="G3822" s="57"/>
      <c r="H3822" s="57"/>
      <c r="I3822" s="57"/>
      <c r="J3822" s="68"/>
      <c r="K3822" s="61"/>
      <c r="L3822" s="68"/>
      <c r="W3822" s="46" t="s">
        <v>651</v>
      </c>
    </row>
    <row r="3823" spans="1:23" hidden="1" x14ac:dyDescent="0.2">
      <c r="A3823" s="57"/>
      <c r="B3823" s="46"/>
      <c r="C3823" s="141" t="s">
        <v>181</v>
      </c>
      <c r="D3823" s="141"/>
      <c r="E3823" s="141"/>
      <c r="F3823" s="141"/>
      <c r="G3823" s="57"/>
      <c r="H3823" s="57"/>
      <c r="I3823" s="57"/>
      <c r="J3823" s="68"/>
      <c r="K3823" s="61"/>
      <c r="L3823" s="68"/>
      <c r="W3823" s="46" t="s">
        <v>181</v>
      </c>
    </row>
    <row r="3824" spans="1:23" hidden="1" x14ac:dyDescent="0.2">
      <c r="A3824" s="57"/>
      <c r="B3824" s="46"/>
      <c r="C3824" s="141" t="s">
        <v>664</v>
      </c>
      <c r="D3824" s="141"/>
      <c r="E3824" s="141"/>
      <c r="F3824" s="141"/>
      <c r="G3824" s="57"/>
      <c r="H3824" s="57"/>
      <c r="I3824" s="57"/>
      <c r="J3824" s="68"/>
      <c r="K3824" s="61"/>
      <c r="L3824" s="68"/>
      <c r="W3824" s="46" t="s">
        <v>664</v>
      </c>
    </row>
    <row r="3825" spans="1:23" hidden="1" x14ac:dyDescent="0.2">
      <c r="A3825" s="57"/>
      <c r="B3825" s="46"/>
      <c r="C3825" s="141" t="s">
        <v>665</v>
      </c>
      <c r="D3825" s="141"/>
      <c r="E3825" s="141"/>
      <c r="F3825" s="141"/>
      <c r="G3825" s="57"/>
      <c r="H3825" s="57"/>
      <c r="I3825" s="57"/>
      <c r="J3825" s="68"/>
      <c r="K3825" s="61"/>
      <c r="L3825" s="68"/>
      <c r="W3825" s="46" t="s">
        <v>665</v>
      </c>
    </row>
    <row r="3826" spans="1:23" hidden="1" x14ac:dyDescent="0.2">
      <c r="A3826" s="57"/>
      <c r="B3826" s="46"/>
      <c r="C3826" s="160" t="s">
        <v>668</v>
      </c>
      <c r="D3826" s="160"/>
      <c r="E3826" s="160"/>
      <c r="F3826" s="160"/>
      <c r="G3826" s="57"/>
      <c r="H3826" s="57"/>
      <c r="I3826" s="57"/>
      <c r="J3826" s="77"/>
      <c r="K3826" s="105"/>
      <c r="L3826" s="77"/>
      <c r="W3826" s="106" t="s">
        <v>668</v>
      </c>
    </row>
    <row r="3827" spans="1:23" hidden="1" x14ac:dyDescent="0.2">
      <c r="A3827" s="57"/>
      <c r="B3827" s="46"/>
      <c r="C3827" s="141" t="s">
        <v>669</v>
      </c>
      <c r="D3827" s="141"/>
      <c r="E3827" s="141"/>
      <c r="F3827" s="141"/>
      <c r="G3827" s="57"/>
      <c r="H3827" s="57"/>
      <c r="I3827" s="57"/>
      <c r="J3827" s="68"/>
      <c r="K3827" s="61"/>
      <c r="L3827" s="68"/>
      <c r="W3827" s="46" t="s">
        <v>669</v>
      </c>
    </row>
    <row r="3828" spans="1:23" hidden="1" x14ac:dyDescent="0.2">
      <c r="A3828" s="57"/>
      <c r="B3828" s="46"/>
      <c r="C3828" s="141" t="s">
        <v>670</v>
      </c>
      <c r="D3828" s="141"/>
      <c r="E3828" s="141"/>
      <c r="F3828" s="141"/>
      <c r="G3828" s="57"/>
      <c r="H3828" s="57"/>
      <c r="I3828" s="57"/>
      <c r="J3828" s="68"/>
      <c r="K3828" s="61"/>
      <c r="L3828" s="68"/>
      <c r="W3828" s="46" t="s">
        <v>670</v>
      </c>
    </row>
    <row r="3829" spans="1:23" hidden="1" x14ac:dyDescent="0.2">
      <c r="A3829" s="57"/>
      <c r="B3829" s="46"/>
      <c r="C3829" s="160" t="s">
        <v>671</v>
      </c>
      <c r="D3829" s="160"/>
      <c r="E3829" s="160"/>
      <c r="F3829" s="160"/>
      <c r="G3829" s="57"/>
      <c r="H3829" s="57"/>
      <c r="I3829" s="57"/>
      <c r="J3829" s="77"/>
      <c r="K3829" s="105"/>
      <c r="L3829" s="77"/>
      <c r="W3829" s="106" t="s">
        <v>671</v>
      </c>
    </row>
    <row r="3830" spans="1:23" hidden="1" x14ac:dyDescent="0.2">
      <c r="A3830" s="57"/>
      <c r="B3830" s="46"/>
      <c r="C3830" s="141" t="s">
        <v>672</v>
      </c>
      <c r="D3830" s="141"/>
      <c r="E3830" s="141"/>
      <c r="F3830" s="141"/>
      <c r="G3830" s="57"/>
      <c r="H3830" s="57"/>
      <c r="I3830" s="57"/>
      <c r="J3830" s="68"/>
      <c r="K3830" s="61"/>
      <c r="L3830" s="68"/>
      <c r="W3830" s="46" t="s">
        <v>672</v>
      </c>
    </row>
    <row r="3831" spans="1:23" hidden="1" x14ac:dyDescent="0.2">
      <c r="A3831" s="57"/>
      <c r="B3831" s="46"/>
      <c r="C3831" s="141" t="s">
        <v>673</v>
      </c>
      <c r="D3831" s="141"/>
      <c r="E3831" s="141"/>
      <c r="F3831" s="141"/>
      <c r="G3831" s="57"/>
      <c r="H3831" s="57"/>
      <c r="I3831" s="57"/>
      <c r="J3831" s="68"/>
      <c r="K3831" s="61"/>
      <c r="L3831" s="68"/>
      <c r="W3831" s="46" t="s">
        <v>673</v>
      </c>
    </row>
    <row r="3832" spans="1:23" hidden="1" x14ac:dyDescent="0.2">
      <c r="A3832" s="57"/>
      <c r="B3832" s="46"/>
      <c r="C3832" s="141" t="s">
        <v>674</v>
      </c>
      <c r="D3832" s="141"/>
      <c r="E3832" s="141"/>
      <c r="F3832" s="141"/>
      <c r="G3832" s="57"/>
      <c r="H3832" s="57"/>
      <c r="I3832" s="57"/>
      <c r="J3832" s="68"/>
      <c r="K3832" s="61"/>
      <c r="L3832" s="68"/>
      <c r="W3832" s="46" t="s">
        <v>674</v>
      </c>
    </row>
    <row r="3833" spans="1:23" hidden="1" x14ac:dyDescent="0.2">
      <c r="A3833" s="57"/>
      <c r="B3833" s="46"/>
      <c r="C3833" s="141" t="s">
        <v>663</v>
      </c>
      <c r="D3833" s="141"/>
      <c r="E3833" s="141"/>
      <c r="F3833" s="141"/>
      <c r="G3833" s="57"/>
      <c r="H3833" s="57"/>
      <c r="I3833" s="57"/>
      <c r="J3833" s="68"/>
      <c r="K3833" s="61"/>
      <c r="L3833" s="68"/>
      <c r="W3833" s="46" t="s">
        <v>663</v>
      </c>
    </row>
    <row r="3834" spans="1:23" hidden="1" x14ac:dyDescent="0.2">
      <c r="A3834" s="57"/>
      <c r="B3834" s="46"/>
      <c r="C3834" s="141" t="s">
        <v>647</v>
      </c>
      <c r="D3834" s="141"/>
      <c r="E3834" s="141"/>
      <c r="F3834" s="141"/>
      <c r="G3834" s="57"/>
      <c r="H3834" s="57"/>
      <c r="I3834" s="57"/>
      <c r="J3834" s="68"/>
      <c r="K3834" s="61"/>
      <c r="L3834" s="68"/>
      <c r="W3834" s="46" t="s">
        <v>647</v>
      </c>
    </row>
    <row r="3835" spans="1:23" hidden="1" x14ac:dyDescent="0.2">
      <c r="A3835" s="57"/>
      <c r="B3835" s="46"/>
      <c r="C3835" s="141" t="s">
        <v>648</v>
      </c>
      <c r="D3835" s="141"/>
      <c r="E3835" s="141"/>
      <c r="F3835" s="141"/>
      <c r="G3835" s="57"/>
      <c r="H3835" s="57"/>
      <c r="I3835" s="57"/>
      <c r="J3835" s="68"/>
      <c r="K3835" s="61"/>
      <c r="L3835" s="68"/>
      <c r="W3835" s="46" t="s">
        <v>648</v>
      </c>
    </row>
    <row r="3836" spans="1:23" hidden="1" x14ac:dyDescent="0.2">
      <c r="A3836" s="57"/>
      <c r="B3836" s="46"/>
      <c r="C3836" s="141" t="s">
        <v>649</v>
      </c>
      <c r="D3836" s="141"/>
      <c r="E3836" s="141"/>
      <c r="F3836" s="141"/>
      <c r="G3836" s="57"/>
      <c r="H3836" s="57"/>
      <c r="I3836" s="57"/>
      <c r="J3836" s="68"/>
      <c r="K3836" s="61"/>
      <c r="L3836" s="68"/>
      <c r="W3836" s="46" t="s">
        <v>649</v>
      </c>
    </row>
    <row r="3837" spans="1:23" hidden="1" x14ac:dyDescent="0.2">
      <c r="A3837" s="57"/>
      <c r="B3837" s="46"/>
      <c r="C3837" s="141" t="s">
        <v>650</v>
      </c>
      <c r="D3837" s="141"/>
      <c r="E3837" s="141"/>
      <c r="F3837" s="141"/>
      <c r="G3837" s="57"/>
      <c r="H3837" s="57"/>
      <c r="I3837" s="57"/>
      <c r="J3837" s="68"/>
      <c r="K3837" s="61"/>
      <c r="L3837" s="68"/>
      <c r="W3837" s="46" t="s">
        <v>650</v>
      </c>
    </row>
    <row r="3838" spans="1:23" hidden="1" x14ac:dyDescent="0.2">
      <c r="A3838" s="57"/>
      <c r="B3838" s="46"/>
      <c r="C3838" s="141" t="s">
        <v>651</v>
      </c>
      <c r="D3838" s="141"/>
      <c r="E3838" s="141"/>
      <c r="F3838" s="141"/>
      <c r="G3838" s="57"/>
      <c r="H3838" s="57"/>
      <c r="I3838" s="57"/>
      <c r="J3838" s="68"/>
      <c r="K3838" s="61"/>
      <c r="L3838" s="68"/>
      <c r="W3838" s="46" t="s">
        <v>651</v>
      </c>
    </row>
    <row r="3839" spans="1:23" hidden="1" x14ac:dyDescent="0.2">
      <c r="A3839" s="57"/>
      <c r="B3839" s="46"/>
      <c r="C3839" s="141" t="s">
        <v>181</v>
      </c>
      <c r="D3839" s="141"/>
      <c r="E3839" s="141"/>
      <c r="F3839" s="141"/>
      <c r="G3839" s="57"/>
      <c r="H3839" s="57"/>
      <c r="I3839" s="57"/>
      <c r="J3839" s="68"/>
      <c r="K3839" s="61"/>
      <c r="L3839" s="68"/>
      <c r="W3839" s="46" t="s">
        <v>181</v>
      </c>
    </row>
    <row r="3840" spans="1:23" hidden="1" x14ac:dyDescent="0.2">
      <c r="A3840" s="57"/>
      <c r="B3840" s="46"/>
      <c r="C3840" s="141" t="s">
        <v>664</v>
      </c>
      <c r="D3840" s="141"/>
      <c r="E3840" s="141"/>
      <c r="F3840" s="141"/>
      <c r="G3840" s="57"/>
      <c r="H3840" s="57"/>
      <c r="I3840" s="57"/>
      <c r="J3840" s="68"/>
      <c r="K3840" s="61"/>
      <c r="L3840" s="68"/>
      <c r="W3840" s="46" t="s">
        <v>664</v>
      </c>
    </row>
    <row r="3841" spans="1:23" hidden="1" x14ac:dyDescent="0.2">
      <c r="A3841" s="57"/>
      <c r="B3841" s="46"/>
      <c r="C3841" s="141" t="s">
        <v>665</v>
      </c>
      <c r="D3841" s="141"/>
      <c r="E3841" s="141"/>
      <c r="F3841" s="141"/>
      <c r="G3841" s="57"/>
      <c r="H3841" s="57"/>
      <c r="I3841" s="57"/>
      <c r="J3841" s="68"/>
      <c r="K3841" s="61"/>
      <c r="L3841" s="68"/>
      <c r="W3841" s="46" t="s">
        <v>665</v>
      </c>
    </row>
    <row r="3842" spans="1:23" hidden="1" x14ac:dyDescent="0.2">
      <c r="A3842" s="57"/>
      <c r="B3842" s="46"/>
      <c r="C3842" s="141"/>
      <c r="D3842" s="141"/>
      <c r="E3842" s="141"/>
      <c r="F3842" s="141"/>
      <c r="G3842" s="57"/>
      <c r="H3842" s="57"/>
      <c r="I3842" s="57"/>
      <c r="J3842" s="68"/>
      <c r="K3842" s="61"/>
      <c r="L3842" s="68"/>
      <c r="W3842" s="46"/>
    </row>
    <row r="3843" spans="1:23" hidden="1" x14ac:dyDescent="0.2">
      <c r="A3843" s="57"/>
      <c r="B3843" s="46"/>
      <c r="C3843" s="160" t="s">
        <v>675</v>
      </c>
      <c r="D3843" s="160"/>
      <c r="E3843" s="160"/>
      <c r="F3843" s="160"/>
      <c r="G3843" s="57"/>
      <c r="H3843" s="57"/>
      <c r="I3843" s="57"/>
      <c r="J3843" s="77"/>
      <c r="K3843" s="105"/>
      <c r="L3843" s="64">
        <v>9849377.6300000008</v>
      </c>
      <c r="W3843" s="106" t="s">
        <v>675</v>
      </c>
    </row>
    <row r="3844" spans="1:23" hidden="1" x14ac:dyDescent="0.2">
      <c r="A3844" s="57"/>
      <c r="B3844" s="46"/>
      <c r="C3844" s="141" t="s">
        <v>676</v>
      </c>
      <c r="D3844" s="141"/>
      <c r="E3844" s="141"/>
      <c r="F3844" s="141"/>
      <c r="G3844" s="57"/>
      <c r="H3844" s="57"/>
      <c r="I3844" s="57"/>
      <c r="J3844" s="68"/>
      <c r="K3844" s="61"/>
      <c r="L3844" s="71">
        <v>9849377.6300000008</v>
      </c>
      <c r="W3844" s="46" t="s">
        <v>676</v>
      </c>
    </row>
    <row r="3845" spans="1:23" hidden="1" x14ac:dyDescent="0.2">
      <c r="A3845" s="57"/>
      <c r="B3845" s="46"/>
      <c r="C3845" s="159" t="s">
        <v>662</v>
      </c>
      <c r="D3845" s="159"/>
      <c r="E3845" s="159"/>
      <c r="F3845" s="159"/>
      <c r="G3845" s="57"/>
      <c r="H3845" s="57"/>
      <c r="I3845" s="57"/>
      <c r="J3845" s="103"/>
      <c r="K3845" s="104"/>
      <c r="L3845" s="103"/>
      <c r="W3845" s="65" t="s">
        <v>662</v>
      </c>
    </row>
    <row r="3846" spans="1:23" hidden="1" x14ac:dyDescent="0.2">
      <c r="A3846" s="57"/>
      <c r="B3846" s="46"/>
      <c r="C3846" s="141" t="s">
        <v>677</v>
      </c>
      <c r="D3846" s="141"/>
      <c r="E3846" s="141"/>
      <c r="F3846" s="141"/>
      <c r="G3846" s="57"/>
      <c r="H3846" s="57"/>
      <c r="I3846" s="57"/>
      <c r="J3846" s="68"/>
      <c r="K3846" s="61"/>
      <c r="L3846" s="71">
        <v>6818779.7400000002</v>
      </c>
      <c r="W3846" s="46" t="s">
        <v>677</v>
      </c>
    </row>
    <row r="3847" spans="1:23" hidden="1" x14ac:dyDescent="0.2">
      <c r="A3847" s="57"/>
      <c r="B3847" s="46"/>
      <c r="C3847" s="159" t="s">
        <v>646</v>
      </c>
      <c r="D3847" s="159"/>
      <c r="E3847" s="159"/>
      <c r="F3847" s="159"/>
      <c r="G3847" s="57"/>
      <c r="H3847" s="57"/>
      <c r="I3847" s="57"/>
      <c r="J3847" s="103"/>
      <c r="K3847" s="104"/>
      <c r="L3847" s="103"/>
      <c r="W3847" s="65" t="s">
        <v>646</v>
      </c>
    </row>
    <row r="3848" spans="1:23" hidden="1" x14ac:dyDescent="0.2">
      <c r="A3848" s="57"/>
      <c r="B3848" s="46"/>
      <c r="C3848" s="141" t="s">
        <v>647</v>
      </c>
      <c r="D3848" s="141"/>
      <c r="E3848" s="141"/>
      <c r="F3848" s="141"/>
      <c r="G3848" s="57"/>
      <c r="H3848" s="57"/>
      <c r="I3848" s="57"/>
      <c r="J3848" s="68"/>
      <c r="K3848" s="61"/>
      <c r="L3848" s="71">
        <v>1826762.54</v>
      </c>
      <c r="W3848" s="46" t="s">
        <v>647</v>
      </c>
    </row>
    <row r="3849" spans="1:23" hidden="1" x14ac:dyDescent="0.2">
      <c r="A3849" s="57"/>
      <c r="B3849" s="46"/>
      <c r="C3849" s="141" t="s">
        <v>648</v>
      </c>
      <c r="D3849" s="141"/>
      <c r="E3849" s="141"/>
      <c r="F3849" s="141"/>
      <c r="G3849" s="57"/>
      <c r="H3849" s="57"/>
      <c r="I3849" s="57"/>
      <c r="J3849" s="68"/>
      <c r="K3849" s="61"/>
      <c r="L3849" s="71">
        <v>275502.76</v>
      </c>
      <c r="W3849" s="46" t="s">
        <v>648</v>
      </c>
    </row>
    <row r="3850" spans="1:23" hidden="1" x14ac:dyDescent="0.2">
      <c r="A3850" s="57"/>
      <c r="B3850" s="46"/>
      <c r="C3850" s="141" t="s">
        <v>649</v>
      </c>
      <c r="D3850" s="141"/>
      <c r="E3850" s="141"/>
      <c r="F3850" s="141"/>
      <c r="G3850" s="57"/>
      <c r="H3850" s="57"/>
      <c r="I3850" s="57"/>
      <c r="J3850" s="68"/>
      <c r="K3850" s="61"/>
      <c r="L3850" s="71">
        <v>152284.98000000001</v>
      </c>
      <c r="W3850" s="46" t="s">
        <v>649</v>
      </c>
    </row>
    <row r="3851" spans="1:23" hidden="1" x14ac:dyDescent="0.2">
      <c r="A3851" s="57"/>
      <c r="B3851" s="46"/>
      <c r="C3851" s="141" t="s">
        <v>650</v>
      </c>
      <c r="D3851" s="141"/>
      <c r="E3851" s="141"/>
      <c r="F3851" s="141"/>
      <c r="G3851" s="57"/>
      <c r="H3851" s="57"/>
      <c r="I3851" s="57"/>
      <c r="J3851" s="68"/>
      <c r="K3851" s="61"/>
      <c r="L3851" s="71">
        <v>4564229.46</v>
      </c>
      <c r="W3851" s="46" t="s">
        <v>650</v>
      </c>
    </row>
    <row r="3852" spans="1:23" hidden="1" x14ac:dyDescent="0.2">
      <c r="A3852" s="57"/>
      <c r="B3852" s="46"/>
      <c r="C3852" s="141" t="s">
        <v>651</v>
      </c>
      <c r="D3852" s="141"/>
      <c r="E3852" s="141"/>
      <c r="F3852" s="141"/>
      <c r="G3852" s="57"/>
      <c r="H3852" s="57"/>
      <c r="I3852" s="57"/>
      <c r="J3852" s="68"/>
      <c r="K3852" s="61"/>
      <c r="L3852" s="68"/>
      <c r="W3852" s="46" t="s">
        <v>651</v>
      </c>
    </row>
    <row r="3853" spans="1:23" hidden="1" x14ac:dyDescent="0.2">
      <c r="A3853" s="57"/>
      <c r="B3853" s="46"/>
      <c r="C3853" s="141" t="s">
        <v>678</v>
      </c>
      <c r="D3853" s="141"/>
      <c r="E3853" s="141"/>
      <c r="F3853" s="141"/>
      <c r="G3853" s="57"/>
      <c r="H3853" s="57"/>
      <c r="I3853" s="57"/>
      <c r="J3853" s="68"/>
      <c r="K3853" s="61"/>
      <c r="L3853" s="71">
        <v>1979047.52</v>
      </c>
      <c r="W3853" s="46" t="s">
        <v>678</v>
      </c>
    </row>
    <row r="3854" spans="1:23" hidden="1" x14ac:dyDescent="0.2">
      <c r="A3854" s="57"/>
      <c r="B3854" s="46"/>
      <c r="C3854" s="141" t="s">
        <v>679</v>
      </c>
      <c r="D3854" s="141"/>
      <c r="E3854" s="141"/>
      <c r="F3854" s="141"/>
      <c r="G3854" s="57"/>
      <c r="H3854" s="57"/>
      <c r="I3854" s="57"/>
      <c r="J3854" s="68"/>
      <c r="K3854" s="61"/>
      <c r="L3854" s="71">
        <v>2007075.68</v>
      </c>
      <c r="W3854" s="46" t="s">
        <v>679</v>
      </c>
    </row>
    <row r="3855" spans="1:23" hidden="1" x14ac:dyDescent="0.2">
      <c r="A3855" s="57"/>
      <c r="B3855" s="46"/>
      <c r="C3855" s="141" t="s">
        <v>680</v>
      </c>
      <c r="D3855" s="141"/>
      <c r="E3855" s="141"/>
      <c r="F3855" s="141"/>
      <c r="G3855" s="57"/>
      <c r="H3855" s="57"/>
      <c r="I3855" s="57"/>
      <c r="J3855" s="68"/>
      <c r="K3855" s="61"/>
      <c r="L3855" s="71">
        <v>1023522.21</v>
      </c>
      <c r="W3855" s="46" t="s">
        <v>680</v>
      </c>
    </row>
    <row r="3856" spans="1:23" hidden="1" x14ac:dyDescent="0.2">
      <c r="A3856" s="57"/>
      <c r="B3856" s="46"/>
      <c r="C3856" s="141" t="s">
        <v>681</v>
      </c>
      <c r="D3856" s="141"/>
      <c r="E3856" s="141"/>
      <c r="F3856" s="141"/>
      <c r="G3856" s="57"/>
      <c r="H3856" s="57"/>
      <c r="I3856" s="57"/>
      <c r="J3856" s="68"/>
      <c r="K3856" s="61"/>
      <c r="L3856" s="68"/>
      <c r="W3856" s="46" t="s">
        <v>681</v>
      </c>
    </row>
    <row r="3857" spans="1:23" hidden="1" x14ac:dyDescent="0.2">
      <c r="A3857" s="57"/>
      <c r="B3857" s="46"/>
      <c r="C3857" s="141" t="s">
        <v>682</v>
      </c>
      <c r="D3857" s="141"/>
      <c r="E3857" s="141"/>
      <c r="F3857" s="141"/>
      <c r="G3857" s="57"/>
      <c r="H3857" s="57"/>
      <c r="I3857" s="57"/>
      <c r="J3857" s="68"/>
      <c r="K3857" s="61"/>
      <c r="L3857" s="68"/>
      <c r="W3857" s="46" t="s">
        <v>682</v>
      </c>
    </row>
    <row r="3858" spans="1:23" hidden="1" x14ac:dyDescent="0.2">
      <c r="A3858" s="57"/>
      <c r="B3858" s="46"/>
      <c r="C3858" s="141"/>
      <c r="D3858" s="141"/>
      <c r="E3858" s="141"/>
      <c r="F3858" s="141"/>
      <c r="G3858" s="57"/>
      <c r="H3858" s="57"/>
      <c r="I3858" s="57"/>
      <c r="J3858" s="68"/>
      <c r="K3858" s="61"/>
      <c r="L3858" s="68"/>
      <c r="W3858" s="46"/>
    </row>
    <row r="3859" spans="1:23" hidden="1" x14ac:dyDescent="0.2">
      <c r="A3859" s="57"/>
      <c r="B3859" s="46"/>
      <c r="C3859" s="141" t="s">
        <v>656</v>
      </c>
      <c r="D3859" s="141"/>
      <c r="E3859" s="141"/>
      <c r="F3859" s="141"/>
      <c r="G3859" s="57"/>
      <c r="H3859" s="57"/>
      <c r="I3859" s="57"/>
      <c r="J3859" s="68"/>
      <c r="K3859" s="61"/>
      <c r="L3859" s="68"/>
      <c r="W3859" s="46" t="s">
        <v>656</v>
      </c>
    </row>
    <row r="3860" spans="1:23" hidden="1" x14ac:dyDescent="0.2">
      <c r="A3860" s="57"/>
      <c r="B3860" s="46"/>
      <c r="C3860" s="141" t="s">
        <v>683</v>
      </c>
      <c r="D3860" s="141"/>
      <c r="E3860" s="141"/>
      <c r="F3860" s="141"/>
      <c r="G3860" s="57"/>
      <c r="H3860" s="57"/>
      <c r="I3860" s="57"/>
      <c r="J3860" s="68"/>
      <c r="K3860" s="61"/>
      <c r="L3860" s="71">
        <v>4564229.46</v>
      </c>
      <c r="W3860" s="46" t="s">
        <v>683</v>
      </c>
    </row>
    <row r="3861" spans="1:23" hidden="1" x14ac:dyDescent="0.2">
      <c r="A3861" s="57"/>
      <c r="B3861" s="46"/>
      <c r="C3861" s="141" t="s">
        <v>684</v>
      </c>
      <c r="D3861" s="141"/>
      <c r="E3861" s="141"/>
      <c r="F3861" s="141"/>
      <c r="G3861" s="57"/>
      <c r="H3861" s="57"/>
      <c r="I3861" s="57"/>
      <c r="J3861" s="68"/>
      <c r="K3861" s="61"/>
      <c r="L3861" s="68"/>
      <c r="W3861" s="46" t="s">
        <v>684</v>
      </c>
    </row>
    <row r="3862" spans="1:23" hidden="1" x14ac:dyDescent="0.2">
      <c r="A3862" s="57"/>
      <c r="B3862" s="46"/>
      <c r="C3862" s="141" t="s">
        <v>685</v>
      </c>
      <c r="D3862" s="141"/>
      <c r="E3862" s="141"/>
      <c r="F3862" s="141"/>
      <c r="G3862" s="57"/>
      <c r="H3862" s="57"/>
      <c r="I3862" s="57"/>
      <c r="J3862" s="68"/>
      <c r="K3862" s="61"/>
      <c r="L3862" s="68"/>
      <c r="W3862" s="46" t="s">
        <v>685</v>
      </c>
    </row>
    <row r="3863" spans="1:23" hidden="1" x14ac:dyDescent="0.2">
      <c r="A3863" s="57"/>
      <c r="B3863" s="46"/>
      <c r="C3863" s="141" t="s">
        <v>686</v>
      </c>
      <c r="D3863" s="141"/>
      <c r="E3863" s="141"/>
      <c r="F3863" s="141"/>
      <c r="G3863" s="57"/>
      <c r="H3863" s="57"/>
      <c r="I3863" s="57"/>
      <c r="J3863" s="68"/>
      <c r="K3863" s="61"/>
      <c r="L3863" s="68"/>
      <c r="W3863" s="46" t="s">
        <v>686</v>
      </c>
    </row>
    <row r="3864" spans="1:23" hidden="1" x14ac:dyDescent="0.2">
      <c r="A3864" s="57"/>
      <c r="B3864" s="46"/>
      <c r="C3864" s="141" t="s">
        <v>657</v>
      </c>
      <c r="D3864" s="141"/>
      <c r="E3864" s="141"/>
      <c r="F3864" s="141"/>
      <c r="G3864" s="61">
        <v>4750.5021509999997</v>
      </c>
      <c r="H3864" s="57"/>
      <c r="I3864" s="57"/>
      <c r="J3864" s="68"/>
      <c r="K3864" s="61"/>
      <c r="L3864" s="61"/>
      <c r="W3864" s="46" t="s">
        <v>657</v>
      </c>
    </row>
    <row r="3865" spans="1:23" hidden="1" x14ac:dyDescent="0.2">
      <c r="A3865" s="57"/>
      <c r="B3865" s="46"/>
      <c r="C3865" s="141" t="s">
        <v>658</v>
      </c>
      <c r="D3865" s="141"/>
      <c r="E3865" s="141"/>
      <c r="F3865" s="141"/>
      <c r="G3865" s="61">
        <v>355.084048</v>
      </c>
      <c r="H3865" s="57"/>
      <c r="I3865" s="57"/>
      <c r="J3865" s="68"/>
      <c r="K3865" s="61"/>
      <c r="L3865" s="61"/>
      <c r="W3865" s="46" t="s">
        <v>658</v>
      </c>
    </row>
    <row r="3866" spans="1:23" hidden="1" x14ac:dyDescent="0.2">
      <c r="A3866" s="57"/>
      <c r="B3866" s="46"/>
      <c r="C3866" s="141" t="s">
        <v>687</v>
      </c>
      <c r="D3866" s="141"/>
      <c r="E3866" s="141"/>
      <c r="F3866" s="141"/>
      <c r="G3866" s="57"/>
      <c r="H3866" s="57"/>
      <c r="I3866" s="57"/>
      <c r="J3866" s="68"/>
      <c r="K3866" s="61"/>
      <c r="L3866" s="107">
        <v>5105.5861990000003</v>
      </c>
      <c r="W3866" s="46" t="s">
        <v>687</v>
      </c>
    </row>
    <row r="3867" spans="1:23" hidden="1" x14ac:dyDescent="0.2">
      <c r="A3867" s="57"/>
      <c r="B3867" s="46"/>
      <c r="C3867" s="141" t="s">
        <v>688</v>
      </c>
      <c r="D3867" s="141"/>
      <c r="E3867" s="141"/>
      <c r="F3867" s="141"/>
      <c r="G3867" s="57"/>
      <c r="H3867" s="57"/>
      <c r="I3867" s="57"/>
      <c r="J3867" s="68"/>
      <c r="K3867" s="61"/>
      <c r="L3867" s="68"/>
      <c r="W3867" s="46" t="s">
        <v>688</v>
      </c>
    </row>
    <row r="3868" spans="1:23" hidden="1" x14ac:dyDescent="0.2">
      <c r="A3868" s="57"/>
      <c r="B3868" s="46"/>
      <c r="C3868" s="141" t="s">
        <v>689</v>
      </c>
      <c r="D3868" s="141"/>
      <c r="E3868" s="141"/>
      <c r="F3868" s="141"/>
      <c r="G3868" s="57"/>
      <c r="H3868" s="57"/>
      <c r="I3868" s="57"/>
      <c r="J3868" s="68"/>
      <c r="K3868" s="61"/>
      <c r="L3868" s="68"/>
      <c r="W3868" s="46" t="s">
        <v>689</v>
      </c>
    </row>
    <row r="3869" spans="1:23" hidden="1" x14ac:dyDescent="0.2">
      <c r="A3869" s="57"/>
      <c r="B3869" s="46"/>
      <c r="C3869" s="141" t="s">
        <v>690</v>
      </c>
      <c r="D3869" s="141"/>
      <c r="E3869" s="141"/>
      <c r="F3869" s="141"/>
      <c r="G3869" s="57"/>
      <c r="H3869" s="57"/>
      <c r="I3869" s="57"/>
      <c r="J3869" s="68"/>
      <c r="K3869" s="61"/>
      <c r="L3869" s="71">
        <v>1826762.54</v>
      </c>
      <c r="W3869" s="46" t="s">
        <v>690</v>
      </c>
    </row>
    <row r="3870" spans="1:23" hidden="1" x14ac:dyDescent="0.2">
      <c r="A3870" s="57"/>
      <c r="B3870" s="46"/>
      <c r="C3870" s="141" t="s">
        <v>691</v>
      </c>
      <c r="D3870" s="141"/>
      <c r="E3870" s="141"/>
      <c r="F3870" s="141"/>
      <c r="G3870" s="57"/>
      <c r="H3870" s="57"/>
      <c r="I3870" s="57"/>
      <c r="J3870" s="68"/>
      <c r="K3870" s="61"/>
      <c r="L3870" s="71">
        <v>275502.76</v>
      </c>
      <c r="W3870" s="46" t="s">
        <v>691</v>
      </c>
    </row>
    <row r="3871" spans="1:23" hidden="1" x14ac:dyDescent="0.2">
      <c r="A3871" s="57"/>
      <c r="B3871" s="46"/>
      <c r="C3871" s="141" t="s">
        <v>692</v>
      </c>
      <c r="D3871" s="141"/>
      <c r="E3871" s="141"/>
      <c r="F3871" s="141"/>
      <c r="G3871" s="57"/>
      <c r="H3871" s="57"/>
      <c r="I3871" s="57"/>
      <c r="J3871" s="68"/>
      <c r="K3871" s="61"/>
      <c r="L3871" s="71">
        <v>152284.98000000001</v>
      </c>
      <c r="W3871" s="46" t="s">
        <v>692</v>
      </c>
    </row>
    <row r="3872" spans="1:23" hidden="1" x14ac:dyDescent="0.2">
      <c r="A3872" s="57"/>
      <c r="B3872" s="46"/>
      <c r="C3872" s="141" t="s">
        <v>693</v>
      </c>
      <c r="D3872" s="141"/>
      <c r="E3872" s="141"/>
      <c r="F3872" s="141"/>
      <c r="G3872" s="57"/>
      <c r="H3872" s="57"/>
      <c r="I3872" s="57"/>
      <c r="J3872" s="68"/>
      <c r="K3872" s="61"/>
      <c r="L3872" s="71">
        <v>4564229.46</v>
      </c>
      <c r="W3872" s="46" t="s">
        <v>693</v>
      </c>
    </row>
    <row r="3873" spans="1:23" hidden="1" x14ac:dyDescent="0.2">
      <c r="A3873" s="57"/>
      <c r="B3873" s="46"/>
      <c r="C3873" s="141" t="s">
        <v>694</v>
      </c>
      <c r="D3873" s="141"/>
      <c r="E3873" s="141"/>
      <c r="F3873" s="141"/>
      <c r="G3873" s="57"/>
      <c r="H3873" s="57"/>
      <c r="I3873" s="57"/>
      <c r="J3873" s="68"/>
      <c r="K3873" s="61"/>
      <c r="L3873" s="71">
        <v>1979047.52</v>
      </c>
      <c r="W3873" s="46" t="s">
        <v>694</v>
      </c>
    </row>
    <row r="3874" spans="1:23" hidden="1" x14ac:dyDescent="0.2">
      <c r="A3874" s="57"/>
      <c r="B3874" s="46"/>
      <c r="C3874" s="141" t="s">
        <v>695</v>
      </c>
      <c r="D3874" s="141"/>
      <c r="E3874" s="141"/>
      <c r="F3874" s="141"/>
      <c r="G3874" s="57"/>
      <c r="H3874" s="57"/>
      <c r="I3874" s="57"/>
      <c r="J3874" s="68"/>
      <c r="K3874" s="61"/>
      <c r="L3874" s="71">
        <v>2007075.68</v>
      </c>
      <c r="W3874" s="46" t="s">
        <v>695</v>
      </c>
    </row>
    <row r="3875" spans="1:23" hidden="1" x14ac:dyDescent="0.2">
      <c r="A3875" s="57"/>
      <c r="B3875" s="46"/>
      <c r="C3875" s="141" t="s">
        <v>696</v>
      </c>
      <c r="D3875" s="141"/>
      <c r="E3875" s="141"/>
      <c r="F3875" s="141"/>
      <c r="G3875" s="57"/>
      <c r="H3875" s="57"/>
      <c r="I3875" s="57"/>
      <c r="J3875" s="68"/>
      <c r="K3875" s="61"/>
      <c r="L3875" s="71">
        <v>1023522.21</v>
      </c>
      <c r="W3875" s="46" t="s">
        <v>696</v>
      </c>
    </row>
    <row r="3876" spans="1:23" ht="25.5" hidden="1" x14ac:dyDescent="0.2">
      <c r="A3876" s="57"/>
      <c r="B3876" s="46"/>
      <c r="C3876" s="141" t="s">
        <v>697</v>
      </c>
      <c r="D3876" s="141"/>
      <c r="E3876" s="141"/>
      <c r="F3876" s="141"/>
      <c r="G3876" s="57"/>
      <c r="H3876" s="57"/>
      <c r="I3876" s="57"/>
      <c r="J3876" s="68"/>
      <c r="K3876" s="61"/>
      <c r="L3876" s="68"/>
      <c r="W3876" s="46" t="s">
        <v>697</v>
      </c>
    </row>
    <row r="3877" spans="1:23" hidden="1" x14ac:dyDescent="0.2">
      <c r="A3877" s="57"/>
      <c r="B3877" s="46"/>
      <c r="C3877" s="141" t="s">
        <v>698</v>
      </c>
      <c r="D3877" s="141"/>
      <c r="E3877" s="141"/>
      <c r="F3877" s="141"/>
      <c r="G3877" s="57"/>
      <c r="H3877" s="57"/>
      <c r="I3877" s="57"/>
      <c r="J3877" s="68"/>
      <c r="K3877" s="61"/>
      <c r="L3877" s="68"/>
      <c r="W3877" s="46" t="s">
        <v>698</v>
      </c>
    </row>
    <row r="3878" spans="1:23" hidden="1" x14ac:dyDescent="0.2">
      <c r="A3878" s="57"/>
      <c r="B3878" s="46"/>
      <c r="C3878" s="141" t="s">
        <v>699</v>
      </c>
      <c r="D3878" s="141"/>
      <c r="E3878" s="141"/>
      <c r="F3878" s="141"/>
      <c r="G3878" s="57"/>
      <c r="H3878" s="57"/>
      <c r="I3878" s="57"/>
      <c r="J3878" s="68"/>
      <c r="K3878" s="61"/>
      <c r="L3878" s="71">
        <v>6818779.7400000002</v>
      </c>
      <c r="W3878" s="46" t="s">
        <v>699</v>
      </c>
    </row>
    <row r="3879" spans="1:23" hidden="1" x14ac:dyDescent="0.2">
      <c r="A3879" s="57"/>
      <c r="B3879" s="46"/>
      <c r="C3879" s="141" t="s">
        <v>700</v>
      </c>
      <c r="D3879" s="141"/>
      <c r="E3879" s="141"/>
      <c r="F3879" s="141"/>
      <c r="G3879" s="57"/>
      <c r="H3879" s="57"/>
      <c r="I3879" s="57"/>
      <c r="J3879" s="68"/>
      <c r="K3879" s="61"/>
      <c r="L3879" s="107">
        <v>4750.5021509999997</v>
      </c>
      <c r="W3879" s="46" t="s">
        <v>700</v>
      </c>
    </row>
    <row r="3880" spans="1:23" hidden="1" x14ac:dyDescent="0.2">
      <c r="A3880" s="57"/>
      <c r="B3880" s="46"/>
      <c r="C3880" s="141" t="s">
        <v>701</v>
      </c>
      <c r="D3880" s="141"/>
      <c r="E3880" s="141"/>
      <c r="F3880" s="141"/>
      <c r="G3880" s="57"/>
      <c r="H3880" s="57"/>
      <c r="I3880" s="57"/>
      <c r="J3880" s="68"/>
      <c r="K3880" s="61"/>
      <c r="L3880" s="107">
        <v>355.084048</v>
      </c>
      <c r="W3880" s="46" t="s">
        <v>701</v>
      </c>
    </row>
    <row r="3881" spans="1:23" ht="25.5" hidden="1" x14ac:dyDescent="0.2">
      <c r="A3881" s="57"/>
      <c r="B3881" s="46"/>
      <c r="C3881" s="141" t="s">
        <v>702</v>
      </c>
      <c r="D3881" s="141"/>
      <c r="E3881" s="141"/>
      <c r="F3881" s="141"/>
      <c r="G3881" s="57"/>
      <c r="H3881" s="57"/>
      <c r="I3881" s="57"/>
      <c r="J3881" s="68"/>
      <c r="K3881" s="61"/>
      <c r="L3881" s="107">
        <v>5105.5861990000003</v>
      </c>
      <c r="W3881" s="46" t="s">
        <v>702</v>
      </c>
    </row>
    <row r="3882" spans="1:23" hidden="1" x14ac:dyDescent="0.2">
      <c r="A3882" s="57"/>
      <c r="B3882" s="46"/>
      <c r="C3882" s="141" t="s">
        <v>703</v>
      </c>
      <c r="D3882" s="141"/>
      <c r="E3882" s="141"/>
      <c r="F3882" s="141"/>
      <c r="G3882" s="57"/>
      <c r="H3882" s="57"/>
      <c r="I3882" s="57"/>
      <c r="J3882" s="68"/>
      <c r="K3882" s="61"/>
      <c r="L3882" s="68"/>
      <c r="W3882" s="46" t="s">
        <v>703</v>
      </c>
    </row>
    <row r="3883" spans="1:23" hidden="1" x14ac:dyDescent="0.2">
      <c r="A3883" s="57"/>
      <c r="B3883" s="46"/>
      <c r="C3883" s="141" t="s">
        <v>704</v>
      </c>
      <c r="D3883" s="141"/>
      <c r="E3883" s="141"/>
      <c r="F3883" s="141"/>
      <c r="G3883" s="57"/>
      <c r="H3883" s="57"/>
      <c r="I3883" s="57"/>
      <c r="J3883" s="68"/>
      <c r="K3883" s="61"/>
      <c r="L3883" s="68"/>
      <c r="W3883" s="46" t="s">
        <v>704</v>
      </c>
    </row>
    <row r="3884" spans="1:23" hidden="1" x14ac:dyDescent="0.2">
      <c r="A3884" s="57"/>
      <c r="B3884" s="46"/>
      <c r="C3884" s="141" t="s">
        <v>705</v>
      </c>
      <c r="D3884" s="141"/>
      <c r="E3884" s="141"/>
      <c r="F3884" s="141"/>
      <c r="G3884" s="57"/>
      <c r="H3884" s="57"/>
      <c r="I3884" s="57"/>
      <c r="J3884" s="68"/>
      <c r="K3884" s="61"/>
      <c r="L3884" s="68"/>
      <c r="W3884" s="46" t="s">
        <v>705</v>
      </c>
    </row>
    <row r="3885" spans="1:23" hidden="1" x14ac:dyDescent="0.2">
      <c r="A3885" s="57"/>
      <c r="B3885" s="46"/>
      <c r="C3885" s="141" t="s">
        <v>706</v>
      </c>
      <c r="D3885" s="141"/>
      <c r="E3885" s="141"/>
      <c r="F3885" s="141"/>
      <c r="G3885" s="57"/>
      <c r="H3885" s="57"/>
      <c r="I3885" s="57"/>
      <c r="J3885" s="68"/>
      <c r="K3885" s="61"/>
      <c r="L3885" s="68"/>
      <c r="W3885" s="46" t="s">
        <v>706</v>
      </c>
    </row>
    <row r="3886" spans="1:23" hidden="1" x14ac:dyDescent="0.2">
      <c r="A3886" s="57"/>
      <c r="B3886" s="46"/>
      <c r="C3886" s="141" t="s">
        <v>707</v>
      </c>
      <c r="D3886" s="141"/>
      <c r="E3886" s="141"/>
      <c r="F3886" s="141"/>
      <c r="G3886" s="57"/>
      <c r="H3886" s="57"/>
      <c r="I3886" s="57"/>
      <c r="J3886" s="68"/>
      <c r="K3886" s="61"/>
      <c r="L3886" s="68"/>
      <c r="W3886" s="46" t="s">
        <v>707</v>
      </c>
    </row>
    <row r="3887" spans="1:23" hidden="1" x14ac:dyDescent="0.2">
      <c r="A3887" s="57"/>
      <c r="B3887" s="46"/>
      <c r="C3887" s="141" t="s">
        <v>708</v>
      </c>
      <c r="D3887" s="141"/>
      <c r="E3887" s="141"/>
      <c r="F3887" s="141"/>
      <c r="G3887" s="57"/>
      <c r="H3887" s="57"/>
      <c r="I3887" s="57"/>
      <c r="J3887" s="68"/>
      <c r="K3887" s="61"/>
      <c r="L3887" s="68"/>
      <c r="W3887" s="46" t="s">
        <v>708</v>
      </c>
    </row>
    <row r="3888" spans="1:23" hidden="1" x14ac:dyDescent="0.2">
      <c r="A3888" s="57"/>
      <c r="B3888" s="46"/>
      <c r="C3888" s="141" t="s">
        <v>709</v>
      </c>
      <c r="D3888" s="141"/>
      <c r="E3888" s="141"/>
      <c r="F3888" s="141"/>
      <c r="G3888" s="57"/>
      <c r="H3888" s="57"/>
      <c r="I3888" s="57"/>
      <c r="J3888" s="68"/>
      <c r="K3888" s="61"/>
      <c r="L3888" s="68"/>
      <c r="W3888" s="46" t="s">
        <v>709</v>
      </c>
    </row>
    <row r="3889" spans="1:23" ht="25.5" hidden="1" x14ac:dyDescent="0.2">
      <c r="A3889" s="57"/>
      <c r="B3889" s="46"/>
      <c r="C3889" s="141" t="s">
        <v>710</v>
      </c>
      <c r="D3889" s="141"/>
      <c r="E3889" s="141"/>
      <c r="F3889" s="141"/>
      <c r="G3889" s="57"/>
      <c r="H3889" s="57"/>
      <c r="I3889" s="57"/>
      <c r="J3889" s="68"/>
      <c r="K3889" s="61"/>
      <c r="L3889" s="68"/>
      <c r="W3889" s="46" t="s">
        <v>710</v>
      </c>
    </row>
    <row r="3890" spans="1:23" hidden="1" x14ac:dyDescent="0.2">
      <c r="A3890" s="57"/>
      <c r="B3890" s="46"/>
      <c r="C3890" s="141" t="s">
        <v>711</v>
      </c>
      <c r="D3890" s="141"/>
      <c r="E3890" s="141"/>
      <c r="F3890" s="141"/>
      <c r="G3890" s="57"/>
      <c r="H3890" s="57"/>
      <c r="I3890" s="57"/>
      <c r="J3890" s="68"/>
      <c r="K3890" s="61"/>
      <c r="L3890" s="68"/>
      <c r="W3890" s="46" t="s">
        <v>711</v>
      </c>
    </row>
    <row r="3891" spans="1:23" hidden="1" x14ac:dyDescent="0.2">
      <c r="A3891" s="57"/>
      <c r="B3891" s="46"/>
      <c r="C3891" s="141" t="s">
        <v>712</v>
      </c>
      <c r="D3891" s="141"/>
      <c r="E3891" s="141"/>
      <c r="F3891" s="141"/>
      <c r="G3891" s="57"/>
      <c r="H3891" s="57"/>
      <c r="I3891" s="57"/>
      <c r="J3891" s="68"/>
      <c r="K3891" s="61"/>
      <c r="L3891" s="68"/>
      <c r="W3891" s="46" t="s">
        <v>712</v>
      </c>
    </row>
    <row r="3892" spans="1:23" hidden="1" x14ac:dyDescent="0.2">
      <c r="A3892" s="57"/>
      <c r="B3892" s="46"/>
      <c r="C3892" s="141" t="s">
        <v>713</v>
      </c>
      <c r="D3892" s="141"/>
      <c r="E3892" s="141"/>
      <c r="F3892" s="141"/>
      <c r="G3892" s="57"/>
      <c r="H3892" s="57"/>
      <c r="I3892" s="57"/>
      <c r="J3892" s="68"/>
      <c r="K3892" s="61"/>
      <c r="L3892" s="68"/>
      <c r="W3892" s="46" t="s">
        <v>713</v>
      </c>
    </row>
    <row r="3893" spans="1:23" hidden="1" x14ac:dyDescent="0.2">
      <c r="A3893" s="57"/>
      <c r="B3893" s="46"/>
      <c r="C3893" s="141" t="s">
        <v>714</v>
      </c>
      <c r="D3893" s="141"/>
      <c r="E3893" s="141"/>
      <c r="F3893" s="141"/>
      <c r="G3893" s="57"/>
      <c r="H3893" s="57"/>
      <c r="I3893" s="57"/>
      <c r="J3893" s="68"/>
      <c r="K3893" s="61"/>
      <c r="L3893" s="68"/>
      <c r="W3893" s="46" t="s">
        <v>714</v>
      </c>
    </row>
    <row r="3894" spans="1:23" ht="25.5" hidden="1" x14ac:dyDescent="0.2">
      <c r="A3894" s="57"/>
      <c r="B3894" s="46"/>
      <c r="C3894" s="141" t="s">
        <v>715</v>
      </c>
      <c r="D3894" s="141"/>
      <c r="E3894" s="141"/>
      <c r="F3894" s="141"/>
      <c r="G3894" s="57"/>
      <c r="H3894" s="57"/>
      <c r="I3894" s="57"/>
      <c r="J3894" s="68"/>
      <c r="K3894" s="61"/>
      <c r="L3894" s="68"/>
      <c r="W3894" s="46" t="s">
        <v>715</v>
      </c>
    </row>
    <row r="3895" spans="1:23" hidden="1" x14ac:dyDescent="0.2">
      <c r="A3895" s="57"/>
      <c r="B3895" s="46"/>
      <c r="C3895" s="141" t="s">
        <v>716</v>
      </c>
      <c r="D3895" s="141"/>
      <c r="E3895" s="141"/>
      <c r="F3895" s="141"/>
      <c r="G3895" s="57"/>
      <c r="H3895" s="57"/>
      <c r="I3895" s="57"/>
      <c r="J3895" s="68"/>
      <c r="K3895" s="61"/>
      <c r="L3895" s="68"/>
      <c r="W3895" s="46" t="s">
        <v>716</v>
      </c>
    </row>
    <row r="3896" spans="1:23" hidden="1" x14ac:dyDescent="0.2">
      <c r="A3896" s="57"/>
      <c r="B3896" s="46"/>
      <c r="C3896" s="141" t="s">
        <v>717</v>
      </c>
      <c r="D3896" s="141"/>
      <c r="E3896" s="141"/>
      <c r="F3896" s="141"/>
      <c r="G3896" s="57"/>
      <c r="H3896" s="57"/>
      <c r="I3896" s="57"/>
      <c r="J3896" s="68"/>
      <c r="K3896" s="61"/>
      <c r="L3896" s="68"/>
      <c r="W3896" s="46" t="s">
        <v>717</v>
      </c>
    </row>
    <row r="3897" spans="1:23" hidden="1" x14ac:dyDescent="0.2">
      <c r="A3897" s="57"/>
      <c r="B3897" s="46"/>
      <c r="C3897" s="141" t="s">
        <v>718</v>
      </c>
      <c r="D3897" s="141"/>
      <c r="E3897" s="141"/>
      <c r="F3897" s="141"/>
      <c r="G3897" s="57"/>
      <c r="H3897" s="57"/>
      <c r="I3897" s="57"/>
      <c r="J3897" s="68"/>
      <c r="K3897" s="61"/>
      <c r="L3897" s="68"/>
      <c r="W3897" s="46" t="s">
        <v>718</v>
      </c>
    </row>
    <row r="3898" spans="1:23" hidden="1" x14ac:dyDescent="0.2">
      <c r="A3898" s="57"/>
      <c r="B3898" s="46"/>
      <c r="C3898" s="141" t="s">
        <v>719</v>
      </c>
      <c r="D3898" s="141"/>
      <c r="E3898" s="141"/>
      <c r="F3898" s="141"/>
      <c r="G3898" s="57"/>
      <c r="H3898" s="57"/>
      <c r="I3898" s="57"/>
      <c r="J3898" s="68"/>
      <c r="K3898" s="61"/>
      <c r="L3898" s="68"/>
      <c r="W3898" s="46" t="s">
        <v>719</v>
      </c>
    </row>
    <row r="3899" spans="1:23" hidden="1" x14ac:dyDescent="0.2">
      <c r="A3899" s="57"/>
      <c r="B3899" s="46"/>
      <c r="C3899" s="141" t="s">
        <v>720</v>
      </c>
      <c r="D3899" s="141"/>
      <c r="E3899" s="141"/>
      <c r="F3899" s="141"/>
      <c r="G3899" s="57"/>
      <c r="H3899" s="57"/>
      <c r="I3899" s="57"/>
      <c r="J3899" s="68"/>
      <c r="K3899" s="61"/>
      <c r="L3899" s="68"/>
      <c r="W3899" s="46" t="s">
        <v>720</v>
      </c>
    </row>
    <row r="3900" spans="1:23" hidden="1" x14ac:dyDescent="0.2">
      <c r="A3900" s="57"/>
      <c r="B3900" s="46"/>
      <c r="C3900" s="141" t="s">
        <v>721</v>
      </c>
      <c r="D3900" s="141"/>
      <c r="E3900" s="141"/>
      <c r="F3900" s="141"/>
      <c r="G3900" s="57"/>
      <c r="H3900" s="57"/>
      <c r="I3900" s="57"/>
      <c r="J3900" s="68"/>
      <c r="K3900" s="61"/>
      <c r="L3900" s="68"/>
      <c r="W3900" s="46" t="s">
        <v>721</v>
      </c>
    </row>
    <row r="3901" spans="1:23" hidden="1" x14ac:dyDescent="0.2">
      <c r="A3901" s="57"/>
      <c r="B3901" s="46"/>
      <c r="C3901" s="141" t="s">
        <v>722</v>
      </c>
      <c r="D3901" s="141"/>
      <c r="E3901" s="141"/>
      <c r="F3901" s="141"/>
      <c r="G3901" s="57"/>
      <c r="H3901" s="57"/>
      <c r="I3901" s="57"/>
      <c r="J3901" s="68"/>
      <c r="K3901" s="61"/>
      <c r="L3901" s="68"/>
      <c r="W3901" s="46" t="s">
        <v>722</v>
      </c>
    </row>
    <row r="3902" spans="1:23" ht="25.5" hidden="1" x14ac:dyDescent="0.2">
      <c r="A3902" s="57"/>
      <c r="B3902" s="46"/>
      <c r="C3902" s="141" t="s">
        <v>723</v>
      </c>
      <c r="D3902" s="141"/>
      <c r="E3902" s="141"/>
      <c r="F3902" s="141"/>
      <c r="G3902" s="57"/>
      <c r="H3902" s="57"/>
      <c r="I3902" s="57"/>
      <c r="J3902" s="68"/>
      <c r="K3902" s="61"/>
      <c r="L3902" s="68"/>
      <c r="W3902" s="46" t="s">
        <v>723</v>
      </c>
    </row>
    <row r="3903" spans="1:23" hidden="1" x14ac:dyDescent="0.2">
      <c r="A3903" s="57"/>
      <c r="B3903" s="46"/>
      <c r="C3903" s="141" t="s">
        <v>724</v>
      </c>
      <c r="D3903" s="141"/>
      <c r="E3903" s="141"/>
      <c r="F3903" s="141"/>
      <c r="G3903" s="57"/>
      <c r="H3903" s="57"/>
      <c r="I3903" s="57"/>
      <c r="J3903" s="68"/>
      <c r="K3903" s="61"/>
      <c r="L3903" s="68"/>
      <c r="W3903" s="46" t="s">
        <v>724</v>
      </c>
    </row>
    <row r="3904" spans="1:23" hidden="1" x14ac:dyDescent="0.2">
      <c r="A3904" s="57"/>
      <c r="B3904" s="46"/>
      <c r="C3904" s="141" t="s">
        <v>725</v>
      </c>
      <c r="D3904" s="141"/>
      <c r="E3904" s="141"/>
      <c r="F3904" s="141"/>
      <c r="G3904" s="57"/>
      <c r="H3904" s="57"/>
      <c r="I3904" s="57"/>
      <c r="J3904" s="68"/>
      <c r="K3904" s="61"/>
      <c r="L3904" s="68"/>
      <c r="W3904" s="46" t="s">
        <v>725</v>
      </c>
    </row>
    <row r="3905" spans="1:23" hidden="1" x14ac:dyDescent="0.2">
      <c r="A3905" s="57"/>
      <c r="B3905" s="46"/>
      <c r="C3905" s="141" t="s">
        <v>726</v>
      </c>
      <c r="D3905" s="141"/>
      <c r="E3905" s="141"/>
      <c r="F3905" s="141"/>
      <c r="G3905" s="57"/>
      <c r="H3905" s="57"/>
      <c r="I3905" s="57"/>
      <c r="J3905" s="68"/>
      <c r="K3905" s="61"/>
      <c r="L3905" s="68"/>
      <c r="W3905" s="46" t="s">
        <v>726</v>
      </c>
    </row>
    <row r="3906" spans="1:23" hidden="1" x14ac:dyDescent="0.2">
      <c r="A3906" s="57"/>
      <c r="B3906" s="46"/>
      <c r="C3906" s="141" t="s">
        <v>727</v>
      </c>
      <c r="D3906" s="141"/>
      <c r="E3906" s="141"/>
      <c r="F3906" s="141"/>
      <c r="G3906" s="57"/>
      <c r="H3906" s="57"/>
      <c r="I3906" s="57"/>
      <c r="J3906" s="68"/>
      <c r="K3906" s="61"/>
      <c r="L3906" s="68"/>
      <c r="W3906" s="46" t="s">
        <v>727</v>
      </c>
    </row>
    <row r="3907" spans="1:23" ht="25.5" hidden="1" x14ac:dyDescent="0.2">
      <c r="A3907" s="57"/>
      <c r="B3907" s="46"/>
      <c r="C3907" s="141" t="s">
        <v>728</v>
      </c>
      <c r="D3907" s="141"/>
      <c r="E3907" s="141"/>
      <c r="F3907" s="141"/>
      <c r="G3907" s="57"/>
      <c r="H3907" s="57"/>
      <c r="I3907" s="57"/>
      <c r="J3907" s="68"/>
      <c r="K3907" s="61"/>
      <c r="L3907" s="68"/>
      <c r="W3907" s="46" t="s">
        <v>728</v>
      </c>
    </row>
    <row r="3908" spans="1:23" hidden="1" x14ac:dyDescent="0.2">
      <c r="A3908" s="57"/>
      <c r="B3908" s="46"/>
      <c r="C3908" s="141" t="s">
        <v>729</v>
      </c>
      <c r="D3908" s="141"/>
      <c r="E3908" s="141"/>
      <c r="F3908" s="141"/>
      <c r="G3908" s="57"/>
      <c r="H3908" s="57"/>
      <c r="I3908" s="57"/>
      <c r="J3908" s="68"/>
      <c r="K3908" s="61"/>
      <c r="L3908" s="71">
        <v>1826762.54</v>
      </c>
      <c r="W3908" s="46" t="s">
        <v>729</v>
      </c>
    </row>
    <row r="3909" spans="1:23" hidden="1" x14ac:dyDescent="0.2">
      <c r="A3909" s="57"/>
      <c r="B3909" s="46"/>
      <c r="C3909" s="141" t="s">
        <v>730</v>
      </c>
      <c r="D3909" s="141"/>
      <c r="E3909" s="141"/>
      <c r="F3909" s="141"/>
      <c r="G3909" s="57"/>
      <c r="H3909" s="57"/>
      <c r="I3909" s="57"/>
      <c r="J3909" s="68"/>
      <c r="K3909" s="61"/>
      <c r="L3909" s="71">
        <v>275502.76</v>
      </c>
      <c r="W3909" s="46" t="s">
        <v>730</v>
      </c>
    </row>
    <row r="3910" spans="1:23" hidden="1" x14ac:dyDescent="0.2">
      <c r="A3910" s="57"/>
      <c r="B3910" s="46"/>
      <c r="C3910" s="141" t="s">
        <v>731</v>
      </c>
      <c r="D3910" s="141"/>
      <c r="E3910" s="141"/>
      <c r="F3910" s="141"/>
      <c r="G3910" s="57"/>
      <c r="H3910" s="57"/>
      <c r="I3910" s="57"/>
      <c r="J3910" s="68"/>
      <c r="K3910" s="61"/>
      <c r="L3910" s="71">
        <v>152284.98000000001</v>
      </c>
      <c r="W3910" s="46" t="s">
        <v>731</v>
      </c>
    </row>
    <row r="3911" spans="1:23" hidden="1" x14ac:dyDescent="0.2">
      <c r="A3911" s="57"/>
      <c r="B3911" s="46"/>
      <c r="C3911" s="141" t="s">
        <v>732</v>
      </c>
      <c r="D3911" s="141"/>
      <c r="E3911" s="141"/>
      <c r="F3911" s="141"/>
      <c r="G3911" s="57"/>
      <c r="H3911" s="57"/>
      <c r="I3911" s="57"/>
      <c r="J3911" s="68"/>
      <c r="K3911" s="61"/>
      <c r="L3911" s="71">
        <v>4564229.46</v>
      </c>
      <c r="W3911" s="46" t="s">
        <v>732</v>
      </c>
    </row>
    <row r="3912" spans="1:23" hidden="1" x14ac:dyDescent="0.2">
      <c r="A3912" s="57"/>
      <c r="B3912" s="46"/>
      <c r="C3912" s="141" t="s">
        <v>733</v>
      </c>
      <c r="D3912" s="141"/>
      <c r="E3912" s="141"/>
      <c r="F3912" s="141"/>
      <c r="G3912" s="57"/>
      <c r="H3912" s="57"/>
      <c r="I3912" s="57"/>
      <c r="J3912" s="68"/>
      <c r="K3912" s="61"/>
      <c r="L3912" s="68"/>
      <c r="W3912" s="46" t="s">
        <v>733</v>
      </c>
    </row>
    <row r="3913" spans="1:23" hidden="1" x14ac:dyDescent="0.2">
      <c r="A3913" s="57"/>
      <c r="B3913" s="46"/>
      <c r="C3913" s="141" t="s">
        <v>734</v>
      </c>
      <c r="D3913" s="141"/>
      <c r="E3913" s="141"/>
      <c r="F3913" s="141"/>
      <c r="G3913" s="57"/>
      <c r="H3913" s="57"/>
      <c r="I3913" s="57"/>
      <c r="J3913" s="68"/>
      <c r="K3913" s="61"/>
      <c r="L3913" s="71">
        <v>2007075.68</v>
      </c>
      <c r="W3913" s="46" t="s">
        <v>734</v>
      </c>
    </row>
    <row r="3914" spans="1:23" hidden="1" x14ac:dyDescent="0.2">
      <c r="A3914" s="57"/>
      <c r="B3914" s="46"/>
      <c r="C3914" s="141" t="s">
        <v>735</v>
      </c>
      <c r="D3914" s="141"/>
      <c r="E3914" s="141"/>
      <c r="F3914" s="141"/>
      <c r="G3914" s="57"/>
      <c r="H3914" s="57"/>
      <c r="I3914" s="57"/>
      <c r="J3914" s="68"/>
      <c r="K3914" s="61"/>
      <c r="L3914" s="71">
        <v>1023522.21</v>
      </c>
      <c r="W3914" s="46" t="s">
        <v>735</v>
      </c>
    </row>
    <row r="3915" spans="1:23" hidden="1" x14ac:dyDescent="0.2">
      <c r="A3915" s="57"/>
      <c r="B3915" s="46"/>
      <c r="C3915" s="141" t="s">
        <v>736</v>
      </c>
      <c r="D3915" s="141"/>
      <c r="E3915" s="141"/>
      <c r="F3915" s="141"/>
      <c r="G3915" s="57"/>
      <c r="H3915" s="57"/>
      <c r="I3915" s="57"/>
      <c r="J3915" s="68"/>
      <c r="K3915" s="61"/>
      <c r="L3915" s="71">
        <v>1979047.52</v>
      </c>
      <c r="W3915" s="46" t="s">
        <v>736</v>
      </c>
    </row>
    <row r="3916" spans="1:23" hidden="1" x14ac:dyDescent="0.2">
      <c r="A3916" s="57"/>
      <c r="B3916" s="46"/>
      <c r="C3916" s="141" t="s">
        <v>737</v>
      </c>
      <c r="D3916" s="141"/>
      <c r="E3916" s="141"/>
      <c r="F3916" s="141"/>
      <c r="G3916" s="57"/>
      <c r="H3916" s="57"/>
      <c r="I3916" s="57"/>
      <c r="J3916" s="68"/>
      <c r="K3916" s="61"/>
      <c r="L3916" s="71">
        <v>6818779.7400000002</v>
      </c>
      <c r="W3916" s="46" t="s">
        <v>737</v>
      </c>
    </row>
    <row r="3917" spans="1:23" hidden="1" x14ac:dyDescent="0.2">
      <c r="A3917" s="57"/>
      <c r="B3917" s="46"/>
      <c r="C3917" s="141" t="s">
        <v>738</v>
      </c>
      <c r="D3917" s="141"/>
      <c r="E3917" s="141"/>
      <c r="F3917" s="141"/>
      <c r="G3917" s="57"/>
      <c r="H3917" s="57"/>
      <c r="I3917" s="57"/>
      <c r="J3917" s="68"/>
      <c r="K3917" s="61"/>
      <c r="L3917" s="71">
        <v>9849377.6300000008</v>
      </c>
      <c r="W3917" s="46" t="s">
        <v>738</v>
      </c>
    </row>
    <row r="3918" spans="1:23" hidden="1" x14ac:dyDescent="0.2">
      <c r="A3918" s="57"/>
      <c r="B3918" s="46"/>
      <c r="C3918" s="141" t="s">
        <v>24</v>
      </c>
      <c r="D3918" s="141"/>
      <c r="E3918" s="141"/>
      <c r="F3918" s="141"/>
      <c r="G3918" s="57"/>
      <c r="H3918" s="57"/>
      <c r="I3918" s="57"/>
      <c r="J3918" s="68"/>
      <c r="K3918" s="61"/>
      <c r="L3918" s="68"/>
      <c r="W3918" s="46" t="s">
        <v>24</v>
      </c>
    </row>
    <row r="3919" spans="1:23" hidden="1" x14ac:dyDescent="0.2">
      <c r="A3919" s="57"/>
      <c r="B3919" s="46"/>
      <c r="C3919" s="141" t="s">
        <v>739</v>
      </c>
      <c r="D3919" s="141"/>
      <c r="E3919" s="141"/>
      <c r="F3919" s="141"/>
      <c r="G3919" s="57"/>
      <c r="H3919" s="57"/>
      <c r="I3919" s="57"/>
      <c r="J3919" s="68"/>
      <c r="K3919" s="61"/>
      <c r="L3919" s="68"/>
      <c r="W3919" s="46" t="s">
        <v>739</v>
      </c>
    </row>
    <row r="3920" spans="1:23" ht="25.5" hidden="1" x14ac:dyDescent="0.2">
      <c r="A3920" s="57"/>
      <c r="B3920" s="46"/>
      <c r="C3920" s="141" t="s">
        <v>740</v>
      </c>
      <c r="D3920" s="141"/>
      <c r="E3920" s="141"/>
      <c r="F3920" s="141"/>
      <c r="G3920" s="57"/>
      <c r="H3920" s="57"/>
      <c r="I3920" s="57"/>
      <c r="J3920" s="68"/>
      <c r="K3920" s="61"/>
      <c r="L3920" s="68"/>
      <c r="W3920" s="46" t="s">
        <v>740</v>
      </c>
    </row>
    <row r="3921" spans="1:23" ht="25.5" hidden="1" x14ac:dyDescent="0.2">
      <c r="A3921" s="57"/>
      <c r="B3921" s="46"/>
      <c r="C3921" s="141" t="s">
        <v>741</v>
      </c>
      <c r="D3921" s="141"/>
      <c r="E3921" s="141"/>
      <c r="F3921" s="141"/>
      <c r="G3921" s="57"/>
      <c r="H3921" s="57"/>
      <c r="I3921" s="57"/>
      <c r="J3921" s="68"/>
      <c r="K3921" s="61"/>
      <c r="L3921" s="68"/>
      <c r="W3921" s="46" t="s">
        <v>741</v>
      </c>
    </row>
    <row r="3922" spans="1:23" hidden="1" x14ac:dyDescent="0.2">
      <c r="A3922" s="57"/>
      <c r="B3922" s="46"/>
      <c r="C3922" s="141" t="s">
        <v>742</v>
      </c>
      <c r="D3922" s="141"/>
      <c r="E3922" s="141"/>
      <c r="F3922" s="141"/>
      <c r="G3922" s="57"/>
      <c r="H3922" s="57"/>
      <c r="I3922" s="57"/>
      <c r="J3922" s="68"/>
      <c r="K3922" s="61"/>
      <c r="L3922" s="68"/>
      <c r="W3922" s="46" t="s">
        <v>742</v>
      </c>
    </row>
    <row r="3923" spans="1:23" ht="25.5" hidden="1" x14ac:dyDescent="0.2">
      <c r="A3923" s="57"/>
      <c r="B3923" s="46"/>
      <c r="C3923" s="141" t="s">
        <v>743</v>
      </c>
      <c r="D3923" s="141"/>
      <c r="E3923" s="141"/>
      <c r="F3923" s="141"/>
      <c r="G3923" s="57"/>
      <c r="H3923" s="57"/>
      <c r="I3923" s="57"/>
      <c r="J3923" s="68"/>
      <c r="K3923" s="61"/>
      <c r="L3923" s="68"/>
      <c r="W3923" s="46" t="s">
        <v>743</v>
      </c>
    </row>
    <row r="3924" spans="1:23" ht="25.5" hidden="1" x14ac:dyDescent="0.2">
      <c r="A3924" s="57"/>
      <c r="B3924" s="46"/>
      <c r="C3924" s="141" t="s">
        <v>744</v>
      </c>
      <c r="D3924" s="141"/>
      <c r="E3924" s="141"/>
      <c r="F3924" s="141"/>
      <c r="G3924" s="57"/>
      <c r="H3924" s="57"/>
      <c r="I3924" s="57"/>
      <c r="J3924" s="68"/>
      <c r="K3924" s="61"/>
      <c r="L3924" s="68"/>
      <c r="W3924" s="46" t="s">
        <v>744</v>
      </c>
    </row>
    <row r="3925" spans="1:23" hidden="1" x14ac:dyDescent="0.2">
      <c r="A3925" s="57"/>
      <c r="B3925" s="46"/>
      <c r="C3925" s="141" t="s">
        <v>745</v>
      </c>
      <c r="D3925" s="141"/>
      <c r="E3925" s="141"/>
      <c r="F3925" s="141"/>
      <c r="G3925" s="57"/>
      <c r="H3925" s="57"/>
      <c r="I3925" s="57"/>
      <c r="J3925" s="68"/>
      <c r="K3925" s="61"/>
      <c r="L3925" s="68"/>
      <c r="W3925" s="46" t="s">
        <v>745</v>
      </c>
    </row>
    <row r="3926" spans="1:23" ht="25.5" hidden="1" x14ac:dyDescent="0.2">
      <c r="A3926" s="57"/>
      <c r="B3926" s="46"/>
      <c r="C3926" s="141" t="s">
        <v>746</v>
      </c>
      <c r="D3926" s="141"/>
      <c r="E3926" s="141"/>
      <c r="F3926" s="141"/>
      <c r="G3926" s="57"/>
      <c r="H3926" s="57"/>
      <c r="I3926" s="57"/>
      <c r="J3926" s="68"/>
      <c r="K3926" s="61"/>
      <c r="L3926" s="68"/>
      <c r="W3926" s="46" t="s">
        <v>746</v>
      </c>
    </row>
    <row r="3927" spans="1:23" ht="25.5" hidden="1" x14ac:dyDescent="0.2">
      <c r="A3927" s="57"/>
      <c r="B3927" s="46"/>
      <c r="C3927" s="141" t="s">
        <v>747</v>
      </c>
      <c r="D3927" s="141"/>
      <c r="E3927" s="141"/>
      <c r="F3927" s="141"/>
      <c r="G3927" s="57"/>
      <c r="H3927" s="57"/>
      <c r="I3927" s="57"/>
      <c r="J3927" s="68"/>
      <c r="K3927" s="61"/>
      <c r="L3927" s="68"/>
      <c r="W3927" s="46" t="s">
        <v>747</v>
      </c>
    </row>
    <row r="3928" spans="1:23" hidden="1" x14ac:dyDescent="0.2">
      <c r="A3928" s="57"/>
      <c r="B3928" s="46"/>
      <c r="C3928" s="141" t="s">
        <v>748</v>
      </c>
      <c r="D3928" s="141"/>
      <c r="E3928" s="141"/>
      <c r="F3928" s="141"/>
      <c r="G3928" s="57"/>
      <c r="H3928" s="57"/>
      <c r="I3928" s="57"/>
      <c r="J3928" s="68"/>
      <c r="K3928" s="61"/>
      <c r="L3928" s="68"/>
      <c r="W3928" s="46" t="s">
        <v>748</v>
      </c>
    </row>
    <row r="3929" spans="1:23" ht="25.5" hidden="1" x14ac:dyDescent="0.2">
      <c r="A3929" s="57"/>
      <c r="B3929" s="46"/>
      <c r="C3929" s="141" t="s">
        <v>749</v>
      </c>
      <c r="D3929" s="141"/>
      <c r="E3929" s="141"/>
      <c r="F3929" s="141"/>
      <c r="G3929" s="57"/>
      <c r="H3929" s="57"/>
      <c r="I3929" s="57"/>
      <c r="J3929" s="68"/>
      <c r="K3929" s="61"/>
      <c r="L3929" s="68"/>
      <c r="W3929" s="46" t="s">
        <v>749</v>
      </c>
    </row>
    <row r="3930" spans="1:23" ht="25.5" hidden="1" x14ac:dyDescent="0.2">
      <c r="A3930" s="57"/>
      <c r="B3930" s="46"/>
      <c r="C3930" s="141" t="s">
        <v>750</v>
      </c>
      <c r="D3930" s="141"/>
      <c r="E3930" s="141"/>
      <c r="F3930" s="141"/>
      <c r="G3930" s="57"/>
      <c r="H3930" s="57"/>
      <c r="I3930" s="57"/>
      <c r="J3930" s="68"/>
      <c r="K3930" s="61"/>
      <c r="L3930" s="68"/>
      <c r="W3930" s="46" t="s">
        <v>750</v>
      </c>
    </row>
    <row r="3931" spans="1:23" hidden="1" x14ac:dyDescent="0.2">
      <c r="A3931" s="57"/>
      <c r="B3931" s="46"/>
      <c r="C3931" s="141" t="s">
        <v>751</v>
      </c>
      <c r="D3931" s="141"/>
      <c r="E3931" s="141"/>
      <c r="F3931" s="141"/>
      <c r="G3931" s="57"/>
      <c r="H3931" s="57"/>
      <c r="I3931" s="57"/>
      <c r="J3931" s="68"/>
      <c r="K3931" s="61"/>
      <c r="L3931" s="68"/>
      <c r="W3931" s="46" t="s">
        <v>751</v>
      </c>
    </row>
    <row r="3932" spans="1:23" ht="25.5" hidden="1" x14ac:dyDescent="0.2">
      <c r="A3932" s="57"/>
      <c r="B3932" s="46"/>
      <c r="C3932" s="141" t="s">
        <v>752</v>
      </c>
      <c r="D3932" s="141"/>
      <c r="E3932" s="141"/>
      <c r="F3932" s="141"/>
      <c r="G3932" s="57"/>
      <c r="H3932" s="57"/>
      <c r="I3932" s="57"/>
      <c r="J3932" s="68"/>
      <c r="K3932" s="61"/>
      <c r="L3932" s="68"/>
      <c r="W3932" s="46" t="s">
        <v>752</v>
      </c>
    </row>
    <row r="3933" spans="1:23" ht="25.5" hidden="1" x14ac:dyDescent="0.2">
      <c r="A3933" s="57"/>
      <c r="B3933" s="46"/>
      <c r="C3933" s="141" t="s">
        <v>753</v>
      </c>
      <c r="D3933" s="141"/>
      <c r="E3933" s="141"/>
      <c r="F3933" s="141"/>
      <c r="G3933" s="57"/>
      <c r="H3933" s="57"/>
      <c r="I3933" s="57"/>
      <c r="J3933" s="68"/>
      <c r="K3933" s="61"/>
      <c r="L3933" s="68"/>
      <c r="W3933" s="46" t="s">
        <v>753</v>
      </c>
    </row>
    <row r="3934" spans="1:23" hidden="1" x14ac:dyDescent="0.2">
      <c r="A3934" s="57"/>
      <c r="B3934" s="46"/>
      <c r="C3934" s="141" t="s">
        <v>754</v>
      </c>
      <c r="D3934" s="141"/>
      <c r="E3934" s="141"/>
      <c r="F3934" s="141"/>
      <c r="G3934" s="57"/>
      <c r="H3934" s="57"/>
      <c r="I3934" s="57"/>
      <c r="J3934" s="68"/>
      <c r="K3934" s="61"/>
      <c r="L3934" s="68"/>
      <c r="W3934" s="46" t="s">
        <v>754</v>
      </c>
    </row>
    <row r="3935" spans="1:23" ht="25.5" hidden="1" x14ac:dyDescent="0.2">
      <c r="A3935" s="57"/>
      <c r="B3935" s="46"/>
      <c r="C3935" s="141" t="s">
        <v>755</v>
      </c>
      <c r="D3935" s="141"/>
      <c r="E3935" s="141"/>
      <c r="F3935" s="141"/>
      <c r="G3935" s="57"/>
      <c r="H3935" s="57"/>
      <c r="I3935" s="57"/>
      <c r="J3935" s="68"/>
      <c r="K3935" s="61"/>
      <c r="L3935" s="68"/>
      <c r="W3935" s="46" t="s">
        <v>755</v>
      </c>
    </row>
    <row r="3936" spans="1:23" ht="25.5" hidden="1" x14ac:dyDescent="0.2">
      <c r="A3936" s="57"/>
      <c r="B3936" s="46"/>
      <c r="C3936" s="141" t="s">
        <v>756</v>
      </c>
      <c r="D3936" s="141"/>
      <c r="E3936" s="141"/>
      <c r="F3936" s="141"/>
      <c r="G3936" s="57"/>
      <c r="H3936" s="57"/>
      <c r="I3936" s="57"/>
      <c r="J3936" s="68"/>
      <c r="K3936" s="61"/>
      <c r="L3936" s="68"/>
      <c r="W3936" s="46" t="s">
        <v>756</v>
      </c>
    </row>
    <row r="3937" spans="1:23" hidden="1" x14ac:dyDescent="0.2">
      <c r="A3937" s="57"/>
      <c r="B3937" s="46"/>
      <c r="C3937" s="141" t="s">
        <v>757</v>
      </c>
      <c r="D3937" s="141"/>
      <c r="E3937" s="141"/>
      <c r="F3937" s="141"/>
      <c r="G3937" s="57"/>
      <c r="H3937" s="57"/>
      <c r="I3937" s="57"/>
      <c r="J3937" s="68"/>
      <c r="K3937" s="61"/>
      <c r="L3937" s="68"/>
      <c r="W3937" s="46" t="s">
        <v>757</v>
      </c>
    </row>
    <row r="3938" spans="1:23" ht="25.5" hidden="1" x14ac:dyDescent="0.2">
      <c r="A3938" s="57"/>
      <c r="B3938" s="46"/>
      <c r="C3938" s="141" t="s">
        <v>758</v>
      </c>
      <c r="D3938" s="141"/>
      <c r="E3938" s="141"/>
      <c r="F3938" s="141"/>
      <c r="G3938" s="57"/>
      <c r="H3938" s="57"/>
      <c r="I3938" s="57"/>
      <c r="J3938" s="68"/>
      <c r="K3938" s="61"/>
      <c r="L3938" s="68"/>
      <c r="W3938" s="46" t="s">
        <v>758</v>
      </c>
    </row>
    <row r="3939" spans="1:23" ht="25.5" hidden="1" x14ac:dyDescent="0.2">
      <c r="A3939" s="57"/>
      <c r="B3939" s="46"/>
      <c r="C3939" s="141" t="s">
        <v>759</v>
      </c>
      <c r="D3939" s="141"/>
      <c r="E3939" s="141"/>
      <c r="F3939" s="141"/>
      <c r="G3939" s="57"/>
      <c r="H3939" s="57"/>
      <c r="I3939" s="57"/>
      <c r="J3939" s="68"/>
      <c r="K3939" s="61"/>
      <c r="L3939" s="68"/>
      <c r="W3939" s="46" t="s">
        <v>759</v>
      </c>
    </row>
    <row r="3940" spans="1:23" hidden="1" x14ac:dyDescent="0.2">
      <c r="A3940" s="57"/>
      <c r="B3940" s="46"/>
      <c r="C3940" s="141" t="s">
        <v>760</v>
      </c>
      <c r="D3940" s="141"/>
      <c r="E3940" s="141"/>
      <c r="F3940" s="141"/>
      <c r="G3940" s="57"/>
      <c r="H3940" s="57"/>
      <c r="I3940" s="57"/>
      <c r="J3940" s="68"/>
      <c r="K3940" s="61"/>
      <c r="L3940" s="68"/>
      <c r="W3940" s="46" t="s">
        <v>760</v>
      </c>
    </row>
    <row r="3941" spans="1:23" ht="25.5" hidden="1" x14ac:dyDescent="0.2">
      <c r="A3941" s="57"/>
      <c r="B3941" s="46"/>
      <c r="C3941" s="141" t="s">
        <v>761</v>
      </c>
      <c r="D3941" s="141"/>
      <c r="E3941" s="141"/>
      <c r="F3941" s="141"/>
      <c r="G3941" s="57"/>
      <c r="H3941" s="57"/>
      <c r="I3941" s="57"/>
      <c r="J3941" s="68"/>
      <c r="K3941" s="61"/>
      <c r="L3941" s="68"/>
      <c r="W3941" s="46" t="s">
        <v>761</v>
      </c>
    </row>
    <row r="3942" spans="1:23" ht="25.5" hidden="1" x14ac:dyDescent="0.2">
      <c r="A3942" s="57"/>
      <c r="B3942" s="46"/>
      <c r="C3942" s="141" t="s">
        <v>762</v>
      </c>
      <c r="D3942" s="141"/>
      <c r="E3942" s="141"/>
      <c r="F3942" s="141"/>
      <c r="G3942" s="57"/>
      <c r="H3942" s="57"/>
      <c r="I3942" s="57"/>
      <c r="J3942" s="68"/>
      <c r="K3942" s="61"/>
      <c r="L3942" s="68"/>
      <c r="W3942" s="46" t="s">
        <v>762</v>
      </c>
    </row>
    <row r="3943" spans="1:23" hidden="1" x14ac:dyDescent="0.2">
      <c r="A3943" s="57"/>
      <c r="B3943" s="46"/>
      <c r="C3943" s="141" t="s">
        <v>763</v>
      </c>
      <c r="D3943" s="141"/>
      <c r="E3943" s="141"/>
      <c r="F3943" s="141"/>
      <c r="G3943" s="57"/>
      <c r="H3943" s="57"/>
      <c r="I3943" s="57"/>
      <c r="J3943" s="68"/>
      <c r="K3943" s="61"/>
      <c r="L3943" s="68"/>
      <c r="W3943" s="46" t="s">
        <v>763</v>
      </c>
    </row>
    <row r="3944" spans="1:23" ht="25.5" hidden="1" x14ac:dyDescent="0.2">
      <c r="A3944" s="57"/>
      <c r="B3944" s="46"/>
      <c r="C3944" s="141" t="s">
        <v>764</v>
      </c>
      <c r="D3944" s="141"/>
      <c r="E3944" s="141"/>
      <c r="F3944" s="141"/>
      <c r="G3944" s="57"/>
      <c r="H3944" s="57"/>
      <c r="I3944" s="57"/>
      <c r="J3944" s="68"/>
      <c r="K3944" s="61"/>
      <c r="L3944" s="68"/>
      <c r="W3944" s="46" t="s">
        <v>764</v>
      </c>
    </row>
    <row r="3945" spans="1:23" ht="25.5" hidden="1" x14ac:dyDescent="0.2">
      <c r="A3945" s="57"/>
      <c r="B3945" s="46"/>
      <c r="C3945" s="141" t="s">
        <v>765</v>
      </c>
      <c r="D3945" s="141"/>
      <c r="E3945" s="141"/>
      <c r="F3945" s="141"/>
      <c r="G3945" s="57"/>
      <c r="H3945" s="57"/>
      <c r="I3945" s="57"/>
      <c r="J3945" s="68"/>
      <c r="K3945" s="61"/>
      <c r="L3945" s="68"/>
      <c r="W3945" s="46" t="s">
        <v>765</v>
      </c>
    </row>
    <row r="3946" spans="1:23" hidden="1" x14ac:dyDescent="0.2">
      <c r="A3946" s="57"/>
      <c r="B3946" s="46"/>
      <c r="C3946" s="141" t="s">
        <v>766</v>
      </c>
      <c r="D3946" s="141"/>
      <c r="E3946" s="141"/>
      <c r="F3946" s="141"/>
      <c r="G3946" s="57"/>
      <c r="H3946" s="57"/>
      <c r="I3946" s="57"/>
      <c r="J3946" s="68"/>
      <c r="K3946" s="61"/>
      <c r="L3946" s="68"/>
      <c r="W3946" s="46" t="s">
        <v>766</v>
      </c>
    </row>
    <row r="3947" spans="1:23" ht="25.5" hidden="1" x14ac:dyDescent="0.2">
      <c r="A3947" s="57"/>
      <c r="B3947" s="46"/>
      <c r="C3947" s="141" t="s">
        <v>767</v>
      </c>
      <c r="D3947" s="141"/>
      <c r="E3947" s="141"/>
      <c r="F3947" s="141"/>
      <c r="G3947" s="57"/>
      <c r="H3947" s="57"/>
      <c r="I3947" s="57"/>
      <c r="J3947" s="68"/>
      <c r="K3947" s="61"/>
      <c r="L3947" s="68"/>
      <c r="W3947" s="46" t="s">
        <v>767</v>
      </c>
    </row>
    <row r="3948" spans="1:23" ht="25.5" hidden="1" x14ac:dyDescent="0.2">
      <c r="A3948" s="57"/>
      <c r="B3948" s="46"/>
      <c r="C3948" s="141" t="s">
        <v>768</v>
      </c>
      <c r="D3948" s="141"/>
      <c r="E3948" s="141"/>
      <c r="F3948" s="141"/>
      <c r="G3948" s="57"/>
      <c r="H3948" s="57"/>
      <c r="I3948" s="57"/>
      <c r="J3948" s="68"/>
      <c r="K3948" s="61"/>
      <c r="L3948" s="68"/>
      <c r="W3948" s="46" t="s">
        <v>768</v>
      </c>
    </row>
    <row r="3949" spans="1:23" hidden="1" x14ac:dyDescent="0.2">
      <c r="A3949" s="57"/>
      <c r="B3949" s="46"/>
      <c r="C3949" s="141" t="s">
        <v>769</v>
      </c>
      <c r="D3949" s="141"/>
      <c r="E3949" s="141"/>
      <c r="F3949" s="141"/>
      <c r="G3949" s="57"/>
      <c r="H3949" s="57"/>
      <c r="I3949" s="57"/>
      <c r="J3949" s="68"/>
      <c r="K3949" s="61"/>
      <c r="L3949" s="68"/>
      <c r="W3949" s="46" t="s">
        <v>769</v>
      </c>
    </row>
    <row r="3950" spans="1:23" hidden="1" x14ac:dyDescent="0.2">
      <c r="A3950" s="57"/>
      <c r="B3950" s="46"/>
      <c r="C3950" s="141" t="s">
        <v>770</v>
      </c>
      <c r="D3950" s="141"/>
      <c r="E3950" s="141"/>
      <c r="F3950" s="141"/>
      <c r="G3950" s="57"/>
      <c r="H3950" s="57"/>
      <c r="I3950" s="57"/>
      <c r="J3950" s="68"/>
      <c r="K3950" s="61"/>
      <c r="L3950" s="68"/>
      <c r="W3950" s="46" t="s">
        <v>770</v>
      </c>
    </row>
    <row r="3951" spans="1:23" ht="25.5" hidden="1" x14ac:dyDescent="0.2">
      <c r="A3951" s="57"/>
      <c r="B3951" s="46"/>
      <c r="C3951" s="141" t="s">
        <v>771</v>
      </c>
      <c r="D3951" s="141"/>
      <c r="E3951" s="141"/>
      <c r="F3951" s="141"/>
      <c r="G3951" s="57"/>
      <c r="H3951" s="57"/>
      <c r="I3951" s="57"/>
      <c r="J3951" s="68"/>
      <c r="K3951" s="61"/>
      <c r="L3951" s="68"/>
      <c r="W3951" s="46" t="s">
        <v>771</v>
      </c>
    </row>
    <row r="3952" spans="1:23" ht="25.5" hidden="1" x14ac:dyDescent="0.2">
      <c r="A3952" s="57"/>
      <c r="B3952" s="46"/>
      <c r="C3952" s="141" t="s">
        <v>772</v>
      </c>
      <c r="D3952" s="141"/>
      <c r="E3952" s="141"/>
      <c r="F3952" s="141"/>
      <c r="G3952" s="57"/>
      <c r="H3952" s="57"/>
      <c r="I3952" s="57"/>
      <c r="J3952" s="68"/>
      <c r="K3952" s="61"/>
      <c r="L3952" s="68"/>
      <c r="W3952" s="46" t="s">
        <v>772</v>
      </c>
    </row>
    <row r="3953" spans="1:23" hidden="1" x14ac:dyDescent="0.2">
      <c r="A3953" s="57"/>
      <c r="B3953" s="46"/>
      <c r="C3953" s="141" t="s">
        <v>773</v>
      </c>
      <c r="D3953" s="141"/>
      <c r="E3953" s="141"/>
      <c r="F3953" s="141"/>
      <c r="G3953" s="57"/>
      <c r="H3953" s="57"/>
      <c r="I3953" s="57"/>
      <c r="J3953" s="68"/>
      <c r="K3953" s="61"/>
      <c r="L3953" s="68"/>
      <c r="W3953" s="46" t="s">
        <v>773</v>
      </c>
    </row>
    <row r="3954" spans="1:23" ht="25.5" hidden="1" x14ac:dyDescent="0.2">
      <c r="A3954" s="57"/>
      <c r="B3954" s="46"/>
      <c r="C3954" s="141" t="s">
        <v>774</v>
      </c>
      <c r="D3954" s="141"/>
      <c r="E3954" s="141"/>
      <c r="F3954" s="141"/>
      <c r="G3954" s="57"/>
      <c r="H3954" s="57"/>
      <c r="I3954" s="57"/>
      <c r="J3954" s="68"/>
      <c r="K3954" s="61"/>
      <c r="L3954" s="68"/>
      <c r="W3954" s="46" t="s">
        <v>774</v>
      </c>
    </row>
    <row r="3955" spans="1:23" ht="25.5" hidden="1" x14ac:dyDescent="0.2">
      <c r="A3955" s="57"/>
      <c r="B3955" s="46"/>
      <c r="C3955" s="141" t="s">
        <v>775</v>
      </c>
      <c r="D3955" s="141"/>
      <c r="E3955" s="141"/>
      <c r="F3955" s="141"/>
      <c r="G3955" s="57"/>
      <c r="H3955" s="57"/>
      <c r="I3955" s="57"/>
      <c r="J3955" s="68"/>
      <c r="K3955" s="61"/>
      <c r="L3955" s="68"/>
      <c r="W3955" s="46" t="s">
        <v>775</v>
      </c>
    </row>
    <row r="3956" spans="1:23" hidden="1" x14ac:dyDescent="0.2">
      <c r="A3956" s="57"/>
      <c r="B3956" s="46"/>
      <c r="C3956" s="141" t="s">
        <v>776</v>
      </c>
      <c r="D3956" s="141"/>
      <c r="E3956" s="141"/>
      <c r="F3956" s="141"/>
      <c r="G3956" s="57"/>
      <c r="H3956" s="57"/>
      <c r="I3956" s="57"/>
      <c r="J3956" s="68"/>
      <c r="K3956" s="61"/>
      <c r="L3956" s="68"/>
      <c r="W3956" s="46" t="s">
        <v>776</v>
      </c>
    </row>
    <row r="3957" spans="1:23" x14ac:dyDescent="0.2">
      <c r="A3957" s="155" t="s">
        <v>2178</v>
      </c>
      <c r="B3957" s="155"/>
      <c r="C3957" s="155"/>
      <c r="D3957" s="155"/>
      <c r="E3957" s="155"/>
      <c r="F3957" s="155"/>
      <c r="G3957" s="155"/>
      <c r="H3957" s="155"/>
      <c r="I3957" s="155"/>
      <c r="J3957" s="155"/>
      <c r="K3957" s="155"/>
      <c r="L3957" s="155"/>
      <c r="O3957" s="56" t="s">
        <v>2178</v>
      </c>
    </row>
    <row r="3958" spans="1:23" ht="51" x14ac:dyDescent="0.2">
      <c r="A3958" s="57" t="s">
        <v>2179</v>
      </c>
      <c r="B3958" s="46" t="s">
        <v>2180</v>
      </c>
      <c r="C3958" s="46" t="s">
        <v>2181</v>
      </c>
      <c r="D3958" s="58" t="s">
        <v>500</v>
      </c>
      <c r="E3958" s="59">
        <v>0.63139999999999996</v>
      </c>
      <c r="F3958" s="60"/>
      <c r="G3958" s="59">
        <v>0.63139999999999996</v>
      </c>
      <c r="H3958" s="57"/>
      <c r="I3958" s="57"/>
      <c r="J3958" s="57"/>
      <c r="K3958" s="57"/>
      <c r="L3958" s="57"/>
    </row>
    <row r="3959" spans="1:23" x14ac:dyDescent="0.2">
      <c r="A3959" s="57"/>
      <c r="B3959" s="61" t="s">
        <v>22</v>
      </c>
      <c r="C3959" s="57" t="s">
        <v>161</v>
      </c>
      <c r="D3959" s="62" t="s">
        <v>162</v>
      </c>
      <c r="E3959" s="57"/>
      <c r="F3959" s="57"/>
      <c r="G3959" s="90">
        <v>97.235600000000005</v>
      </c>
      <c r="H3959" s="57"/>
      <c r="I3959" s="57"/>
      <c r="J3959" s="57"/>
      <c r="K3959" s="57"/>
      <c r="L3959" s="72">
        <v>32839.379999999997</v>
      </c>
    </row>
    <row r="3960" spans="1:23" outlineLevel="1" x14ac:dyDescent="0.2">
      <c r="A3960" s="57"/>
      <c r="B3960" s="46" t="s">
        <v>190</v>
      </c>
      <c r="C3960" s="65" t="s">
        <v>191</v>
      </c>
      <c r="D3960" s="58" t="s">
        <v>162</v>
      </c>
      <c r="E3960" s="83">
        <v>154</v>
      </c>
      <c r="F3960" s="60"/>
      <c r="G3960" s="59">
        <v>97.235600000000005</v>
      </c>
      <c r="H3960" s="68"/>
      <c r="I3960" s="69"/>
      <c r="J3960" s="70">
        <v>337.73</v>
      </c>
      <c r="K3960" s="60"/>
      <c r="L3960" s="70">
        <v>32839.379999999997</v>
      </c>
    </row>
    <row r="3961" spans="1:23" outlineLevel="1" x14ac:dyDescent="0.2">
      <c r="A3961" s="57"/>
      <c r="B3961" s="57"/>
      <c r="C3961" s="145" t="s">
        <v>2182</v>
      </c>
      <c r="D3961" s="145"/>
      <c r="E3961" s="145"/>
      <c r="F3961" s="145"/>
      <c r="G3961" s="145"/>
      <c r="H3961" s="145"/>
      <c r="I3961" s="145"/>
      <c r="J3961" s="145"/>
      <c r="K3961" s="145"/>
      <c r="L3961" s="145"/>
    </row>
    <row r="3962" spans="1:23" x14ac:dyDescent="0.2">
      <c r="A3962" s="57"/>
      <c r="B3962" s="57"/>
      <c r="C3962" s="80" t="s">
        <v>180</v>
      </c>
      <c r="D3962" s="81"/>
      <c r="E3962" s="81"/>
      <c r="F3962" s="81"/>
      <c r="G3962" s="81"/>
      <c r="H3962" s="81"/>
      <c r="I3962" s="81"/>
      <c r="J3962" s="81"/>
      <c r="K3962" s="81"/>
      <c r="L3962" s="89">
        <v>32839.379999999997</v>
      </c>
    </row>
    <row r="3963" spans="1:23" outlineLevel="1" x14ac:dyDescent="0.2">
      <c r="A3963" s="57"/>
      <c r="B3963" s="57"/>
      <c r="C3963" s="57" t="s">
        <v>181</v>
      </c>
      <c r="D3963" s="57"/>
      <c r="E3963" s="57"/>
      <c r="F3963" s="57"/>
      <c r="G3963" s="57"/>
      <c r="H3963" s="57"/>
      <c r="I3963" s="57"/>
      <c r="J3963" s="57"/>
      <c r="K3963" s="57"/>
      <c r="L3963" s="70">
        <v>32839.379999999997</v>
      </c>
    </row>
    <row r="3964" spans="1:23" ht="25.5" outlineLevel="1" x14ac:dyDescent="0.2">
      <c r="A3964" s="57"/>
      <c r="B3964" s="46" t="s">
        <v>2183</v>
      </c>
      <c r="C3964" s="46" t="s">
        <v>2184</v>
      </c>
      <c r="D3964" s="62" t="s">
        <v>184</v>
      </c>
      <c r="E3964" s="83">
        <v>89</v>
      </c>
      <c r="F3964" s="84"/>
      <c r="G3964" s="83">
        <v>89</v>
      </c>
      <c r="H3964" s="57"/>
      <c r="I3964" s="57"/>
      <c r="J3964" s="57"/>
      <c r="K3964" s="57"/>
      <c r="L3964" s="70">
        <v>29227.05</v>
      </c>
    </row>
    <row r="3965" spans="1:23" ht="25.5" outlineLevel="1" x14ac:dyDescent="0.2">
      <c r="A3965" s="57"/>
      <c r="B3965" s="46" t="s">
        <v>2185</v>
      </c>
      <c r="C3965" s="46" t="s">
        <v>2186</v>
      </c>
      <c r="D3965" s="62" t="s">
        <v>184</v>
      </c>
      <c r="E3965" s="83">
        <v>40</v>
      </c>
      <c r="F3965" s="84"/>
      <c r="G3965" s="83">
        <v>40</v>
      </c>
      <c r="H3965" s="57"/>
      <c r="I3965" s="57"/>
      <c r="J3965" s="57"/>
      <c r="K3965" s="57"/>
      <c r="L3965" s="70">
        <v>13135.75</v>
      </c>
    </row>
    <row r="3966" spans="1:23" x14ac:dyDescent="0.2">
      <c r="A3966" s="85"/>
      <c r="B3966" s="85"/>
      <c r="C3966" s="86" t="s">
        <v>187</v>
      </c>
      <c r="D3966" s="85"/>
      <c r="E3966" s="85"/>
      <c r="F3966" s="85"/>
      <c r="G3966" s="85"/>
      <c r="H3966" s="85"/>
      <c r="I3966" s="85"/>
      <c r="J3966" s="88">
        <v>119103.86</v>
      </c>
      <c r="K3966" s="85"/>
      <c r="L3966" s="87">
        <v>75202.179999999993</v>
      </c>
    </row>
    <row r="3967" spans="1:23" ht="51" x14ac:dyDescent="0.2">
      <c r="A3967" s="57" t="s">
        <v>2187</v>
      </c>
      <c r="B3967" s="46" t="s">
        <v>636</v>
      </c>
      <c r="C3967" s="46" t="s">
        <v>637</v>
      </c>
      <c r="D3967" s="58" t="s">
        <v>178</v>
      </c>
      <c r="E3967" s="60"/>
      <c r="F3967" s="60"/>
      <c r="G3967" s="91">
        <v>88.396000000000001</v>
      </c>
      <c r="H3967" s="68"/>
      <c r="I3967" s="69"/>
      <c r="J3967" s="70">
        <v>72.37</v>
      </c>
      <c r="K3967" s="60"/>
      <c r="L3967" s="70">
        <v>6397.22</v>
      </c>
    </row>
    <row r="3968" spans="1:23" x14ac:dyDescent="0.2">
      <c r="A3968" s="57"/>
      <c r="B3968" s="57"/>
      <c r="C3968" s="145" t="s">
        <v>2188</v>
      </c>
      <c r="D3968" s="145"/>
      <c r="E3968" s="145"/>
      <c r="F3968" s="145"/>
      <c r="G3968" s="145"/>
      <c r="H3968" s="145"/>
      <c r="I3968" s="145"/>
      <c r="J3968" s="145"/>
      <c r="K3968" s="145"/>
      <c r="L3968" s="145"/>
    </row>
    <row r="3969" spans="1:12" x14ac:dyDescent="0.2">
      <c r="A3969" s="85"/>
      <c r="B3969" s="85"/>
      <c r="C3969" s="86" t="s">
        <v>187</v>
      </c>
      <c r="D3969" s="85"/>
      <c r="E3969" s="85"/>
      <c r="F3969" s="85"/>
      <c r="G3969" s="85"/>
      <c r="H3969" s="85"/>
      <c r="I3969" s="85"/>
      <c r="J3969" s="87">
        <v>72.37</v>
      </c>
      <c r="K3969" s="85"/>
      <c r="L3969" s="87">
        <v>6397.22</v>
      </c>
    </row>
    <row r="3970" spans="1:12" ht="140.25" x14ac:dyDescent="0.2">
      <c r="A3970" s="57" t="s">
        <v>2189</v>
      </c>
      <c r="B3970" s="46" t="s">
        <v>640</v>
      </c>
      <c r="C3970" s="46" t="s">
        <v>641</v>
      </c>
      <c r="D3970" s="58" t="s">
        <v>642</v>
      </c>
      <c r="E3970" s="60"/>
      <c r="F3970" s="60"/>
      <c r="G3970" s="91">
        <v>88.396000000000001</v>
      </c>
      <c r="H3970" s="68"/>
      <c r="I3970" s="69"/>
      <c r="J3970" s="70">
        <v>100.23</v>
      </c>
      <c r="K3970" s="60"/>
      <c r="L3970" s="70">
        <v>8859.93</v>
      </c>
    </row>
    <row r="3971" spans="1:12" x14ac:dyDescent="0.2">
      <c r="A3971" s="57"/>
      <c r="B3971" s="57"/>
      <c r="C3971" s="145" t="s">
        <v>2188</v>
      </c>
      <c r="D3971" s="145"/>
      <c r="E3971" s="145"/>
      <c r="F3971" s="145"/>
      <c r="G3971" s="145"/>
      <c r="H3971" s="145"/>
      <c r="I3971" s="145"/>
      <c r="J3971" s="145"/>
      <c r="K3971" s="145"/>
      <c r="L3971" s="145"/>
    </row>
    <row r="3972" spans="1:12" x14ac:dyDescent="0.2">
      <c r="A3972" s="85"/>
      <c r="B3972" s="85"/>
      <c r="C3972" s="86" t="s">
        <v>187</v>
      </c>
      <c r="D3972" s="85"/>
      <c r="E3972" s="85"/>
      <c r="F3972" s="85"/>
      <c r="G3972" s="85"/>
      <c r="H3972" s="85"/>
      <c r="I3972" s="85"/>
      <c r="J3972" s="87">
        <v>100.23</v>
      </c>
      <c r="K3972" s="85"/>
      <c r="L3972" s="87">
        <v>8859.93</v>
      </c>
    </row>
    <row r="3973" spans="1:12" ht="25.5" x14ac:dyDescent="0.2">
      <c r="A3973" s="57" t="s">
        <v>2190</v>
      </c>
      <c r="B3973" s="46" t="s">
        <v>2191</v>
      </c>
      <c r="C3973" s="46" t="s">
        <v>2192</v>
      </c>
      <c r="D3973" s="58" t="s">
        <v>299</v>
      </c>
      <c r="E3973" s="66">
        <v>10.52</v>
      </c>
      <c r="F3973" s="60"/>
      <c r="G3973" s="66">
        <v>10.52</v>
      </c>
      <c r="H3973" s="57"/>
      <c r="I3973" s="57"/>
      <c r="J3973" s="57"/>
      <c r="K3973" s="57"/>
      <c r="L3973" s="57"/>
    </row>
    <row r="3974" spans="1:12" x14ac:dyDescent="0.2">
      <c r="A3974" s="57"/>
      <c r="B3974" s="61" t="s">
        <v>22</v>
      </c>
      <c r="C3974" s="57" t="s">
        <v>161</v>
      </c>
      <c r="D3974" s="62" t="s">
        <v>162</v>
      </c>
      <c r="E3974" s="57"/>
      <c r="F3974" s="57"/>
      <c r="G3974" s="90">
        <v>8.2056000000000004</v>
      </c>
      <c r="H3974" s="57"/>
      <c r="I3974" s="57"/>
      <c r="J3974" s="57"/>
      <c r="K3974" s="57"/>
      <c r="L3974" s="72">
        <v>2822.07</v>
      </c>
    </row>
    <row r="3975" spans="1:12" outlineLevel="1" x14ac:dyDescent="0.2">
      <c r="A3975" s="57"/>
      <c r="B3975" s="46" t="s">
        <v>291</v>
      </c>
      <c r="C3975" s="65" t="s">
        <v>292</v>
      </c>
      <c r="D3975" s="58" t="s">
        <v>162</v>
      </c>
      <c r="E3975" s="66">
        <v>0.78</v>
      </c>
      <c r="F3975" s="60"/>
      <c r="G3975" s="59">
        <v>8.2056000000000004</v>
      </c>
      <c r="H3975" s="68"/>
      <c r="I3975" s="69"/>
      <c r="J3975" s="70">
        <v>343.92</v>
      </c>
      <c r="K3975" s="60"/>
      <c r="L3975" s="70">
        <v>2822.07</v>
      </c>
    </row>
    <row r="3976" spans="1:12" outlineLevel="1" x14ac:dyDescent="0.2">
      <c r="A3976" s="57"/>
      <c r="B3976" s="57"/>
      <c r="C3976" s="145" t="s">
        <v>2193</v>
      </c>
      <c r="D3976" s="145"/>
      <c r="E3976" s="145"/>
      <c r="F3976" s="145"/>
      <c r="G3976" s="145"/>
      <c r="H3976" s="145"/>
      <c r="I3976" s="145"/>
      <c r="J3976" s="145"/>
      <c r="K3976" s="145"/>
      <c r="L3976" s="145"/>
    </row>
    <row r="3977" spans="1:12" x14ac:dyDescent="0.2">
      <c r="A3977" s="57"/>
      <c r="B3977" s="61" t="s">
        <v>23</v>
      </c>
      <c r="C3977" s="57" t="s">
        <v>166</v>
      </c>
      <c r="D3977" s="57"/>
      <c r="E3977" s="57"/>
      <c r="F3977" s="57"/>
      <c r="G3977" s="57"/>
      <c r="H3977" s="57"/>
      <c r="I3977" s="57"/>
      <c r="J3977" s="57"/>
      <c r="K3977" s="57"/>
      <c r="L3977" s="72">
        <v>994.53</v>
      </c>
    </row>
    <row r="3978" spans="1:12" x14ac:dyDescent="0.2">
      <c r="A3978" s="57"/>
      <c r="B3978" s="61"/>
      <c r="C3978" s="73" t="s">
        <v>167</v>
      </c>
      <c r="D3978" s="74" t="s">
        <v>162</v>
      </c>
      <c r="E3978" s="57"/>
      <c r="F3978" s="57"/>
      <c r="G3978" s="102">
        <v>0.73640000000000005</v>
      </c>
      <c r="H3978" s="57"/>
      <c r="I3978" s="57"/>
      <c r="J3978" s="57"/>
      <c r="K3978" s="57"/>
      <c r="L3978" s="72">
        <v>351.37</v>
      </c>
    </row>
    <row r="3979" spans="1:12" ht="63.75" outlineLevel="1" x14ac:dyDescent="0.2">
      <c r="A3979" s="57"/>
      <c r="B3979" s="46" t="s">
        <v>1006</v>
      </c>
      <c r="C3979" s="46" t="s">
        <v>1007</v>
      </c>
      <c r="D3979" s="58" t="s">
        <v>170</v>
      </c>
      <c r="E3979" s="66">
        <v>7.0000000000000007E-2</v>
      </c>
      <c r="F3979" s="60"/>
      <c r="G3979" s="59">
        <v>0.73640000000000005</v>
      </c>
      <c r="H3979" s="68"/>
      <c r="I3979" s="69"/>
      <c r="J3979" s="70">
        <v>1254.71</v>
      </c>
      <c r="K3979" s="60"/>
      <c r="L3979" s="70">
        <v>923.97</v>
      </c>
    </row>
    <row r="3980" spans="1:12" outlineLevel="1" x14ac:dyDescent="0.2">
      <c r="A3980" s="57"/>
      <c r="B3980" s="57"/>
      <c r="C3980" s="145" t="s">
        <v>2194</v>
      </c>
      <c r="D3980" s="145"/>
      <c r="E3980" s="145"/>
      <c r="F3980" s="145"/>
      <c r="G3980" s="145"/>
      <c r="H3980" s="145"/>
      <c r="I3980" s="145"/>
      <c r="J3980" s="145"/>
      <c r="K3980" s="145"/>
      <c r="L3980" s="145"/>
    </row>
    <row r="3981" spans="1:12" outlineLevel="1" x14ac:dyDescent="0.2">
      <c r="A3981" s="57"/>
      <c r="B3981" s="46" t="s">
        <v>505</v>
      </c>
      <c r="C3981" s="65" t="s">
        <v>506</v>
      </c>
      <c r="D3981" s="58" t="s">
        <v>162</v>
      </c>
      <c r="E3981" s="66">
        <v>7.0000000000000007E-2</v>
      </c>
      <c r="F3981" s="60"/>
      <c r="G3981" s="59">
        <v>0.73640000000000005</v>
      </c>
      <c r="H3981" s="68"/>
      <c r="I3981" s="69"/>
      <c r="J3981" s="70">
        <v>477.15</v>
      </c>
      <c r="K3981" s="60"/>
      <c r="L3981" s="70">
        <v>351.37</v>
      </c>
    </row>
    <row r="3982" spans="1:12" outlineLevel="1" x14ac:dyDescent="0.2">
      <c r="A3982" s="57"/>
      <c r="B3982" s="57"/>
      <c r="C3982" s="145" t="s">
        <v>2195</v>
      </c>
      <c r="D3982" s="145"/>
      <c r="E3982" s="145"/>
      <c r="F3982" s="145"/>
      <c r="G3982" s="145"/>
      <c r="H3982" s="145"/>
      <c r="I3982" s="145"/>
      <c r="J3982" s="145"/>
      <c r="K3982" s="145"/>
      <c r="L3982" s="145"/>
    </row>
    <row r="3983" spans="1:12" ht="38.25" outlineLevel="1" x14ac:dyDescent="0.2">
      <c r="A3983" s="57"/>
      <c r="B3983" s="46" t="s">
        <v>1010</v>
      </c>
      <c r="C3983" s="46" t="s">
        <v>1011</v>
      </c>
      <c r="D3983" s="58" t="s">
        <v>170</v>
      </c>
      <c r="E3983" s="66">
        <v>0.36</v>
      </c>
      <c r="F3983" s="60"/>
      <c r="G3983" s="59">
        <v>3.7871999999999999</v>
      </c>
      <c r="H3983" s="68"/>
      <c r="I3983" s="69"/>
      <c r="J3983" s="70">
        <v>18.63</v>
      </c>
      <c r="K3983" s="60"/>
      <c r="L3983" s="70">
        <v>70.56</v>
      </c>
    </row>
    <row r="3984" spans="1:12" outlineLevel="1" x14ac:dyDescent="0.2">
      <c r="A3984" s="57"/>
      <c r="B3984" s="57"/>
      <c r="C3984" s="145" t="s">
        <v>2196</v>
      </c>
      <c r="D3984" s="145"/>
      <c r="E3984" s="145"/>
      <c r="F3984" s="145"/>
      <c r="G3984" s="145"/>
      <c r="H3984" s="145"/>
      <c r="I3984" s="145"/>
      <c r="J3984" s="145"/>
      <c r="K3984" s="145"/>
      <c r="L3984" s="145"/>
    </row>
    <row r="3985" spans="1:12" x14ac:dyDescent="0.2">
      <c r="A3985" s="57"/>
      <c r="B3985" s="61" t="s">
        <v>25</v>
      </c>
      <c r="C3985" s="57" t="s">
        <v>175</v>
      </c>
      <c r="D3985" s="57"/>
      <c r="E3985" s="57"/>
      <c r="F3985" s="57"/>
      <c r="G3985" s="57"/>
      <c r="H3985" s="57"/>
      <c r="I3985" s="57"/>
      <c r="J3985" s="57"/>
      <c r="K3985" s="57"/>
      <c r="L3985" s="72">
        <v>58.61</v>
      </c>
    </row>
    <row r="3986" spans="1:12" outlineLevel="1" x14ac:dyDescent="0.2">
      <c r="A3986" s="57"/>
      <c r="B3986" s="46" t="s">
        <v>788</v>
      </c>
      <c r="C3986" s="46" t="s">
        <v>789</v>
      </c>
      <c r="D3986" s="58" t="s">
        <v>299</v>
      </c>
      <c r="E3986" s="66">
        <v>0.15</v>
      </c>
      <c r="F3986" s="60"/>
      <c r="G3986" s="91">
        <v>1.5780000000000001</v>
      </c>
      <c r="H3986" s="70">
        <v>35.71</v>
      </c>
      <c r="I3986" s="76">
        <v>1.04</v>
      </c>
      <c r="J3986" s="70">
        <v>37.14</v>
      </c>
      <c r="K3986" s="60"/>
      <c r="L3986" s="70">
        <v>58.61</v>
      </c>
    </row>
    <row r="3987" spans="1:12" outlineLevel="1" x14ac:dyDescent="0.2">
      <c r="A3987" s="57"/>
      <c r="B3987" s="57"/>
      <c r="C3987" s="145" t="s">
        <v>2197</v>
      </c>
      <c r="D3987" s="145"/>
      <c r="E3987" s="145"/>
      <c r="F3987" s="145"/>
      <c r="G3987" s="145"/>
      <c r="H3987" s="145"/>
      <c r="I3987" s="145"/>
      <c r="J3987" s="145"/>
      <c r="K3987" s="145"/>
      <c r="L3987" s="145"/>
    </row>
    <row r="3988" spans="1:12" ht="25.5" outlineLevel="1" x14ac:dyDescent="0.2">
      <c r="A3988" s="57"/>
      <c r="B3988" s="46" t="s">
        <v>2198</v>
      </c>
      <c r="C3988" s="46" t="s">
        <v>2199</v>
      </c>
      <c r="D3988" s="58" t="s">
        <v>299</v>
      </c>
      <c r="E3988" s="78">
        <v>1.1000000000000001</v>
      </c>
      <c r="F3988" s="60"/>
      <c r="G3988" s="91">
        <v>11.571999999999999</v>
      </c>
      <c r="H3988" s="68"/>
      <c r="I3988" s="69"/>
      <c r="J3988" s="68"/>
      <c r="K3988" s="60"/>
      <c r="L3988" s="68"/>
    </row>
    <row r="3989" spans="1:12" x14ac:dyDescent="0.2">
      <c r="A3989" s="57"/>
      <c r="B3989" s="57"/>
      <c r="C3989" s="80" t="s">
        <v>180</v>
      </c>
      <c r="D3989" s="81"/>
      <c r="E3989" s="81"/>
      <c r="F3989" s="81"/>
      <c r="G3989" s="81"/>
      <c r="H3989" s="81"/>
      <c r="I3989" s="81"/>
      <c r="J3989" s="81"/>
      <c r="K3989" s="81"/>
      <c r="L3989" s="89">
        <v>4226.58</v>
      </c>
    </row>
    <row r="3990" spans="1:12" ht="38.25" x14ac:dyDescent="0.2">
      <c r="A3990" s="57" t="s">
        <v>2200</v>
      </c>
      <c r="B3990" s="46" t="s">
        <v>2201</v>
      </c>
      <c r="C3990" s="46" t="s">
        <v>2202</v>
      </c>
      <c r="D3990" s="58" t="s">
        <v>299</v>
      </c>
      <c r="E3990" s="78">
        <v>1.1000000000000001</v>
      </c>
      <c r="F3990" s="60"/>
      <c r="G3990" s="91">
        <v>11.571999999999999</v>
      </c>
      <c r="H3990" s="68"/>
      <c r="I3990" s="69"/>
      <c r="J3990" s="70">
        <v>803.27</v>
      </c>
      <c r="K3990" s="60"/>
      <c r="L3990" s="70">
        <v>9295.44</v>
      </c>
    </row>
    <row r="3991" spans="1:12" x14ac:dyDescent="0.2">
      <c r="A3991" s="57"/>
      <c r="B3991" s="57"/>
      <c r="C3991" s="145" t="s">
        <v>2203</v>
      </c>
      <c r="D3991" s="145"/>
      <c r="E3991" s="145"/>
      <c r="F3991" s="145"/>
      <c r="G3991" s="145"/>
      <c r="H3991" s="145"/>
      <c r="I3991" s="145"/>
      <c r="J3991" s="145"/>
      <c r="K3991" s="145"/>
      <c r="L3991" s="145"/>
    </row>
    <row r="3992" spans="1:12" outlineLevel="1" x14ac:dyDescent="0.2">
      <c r="A3992" s="57"/>
      <c r="B3992" s="57"/>
      <c r="C3992" s="57" t="s">
        <v>181</v>
      </c>
      <c r="D3992" s="57"/>
      <c r="E3992" s="57"/>
      <c r="F3992" s="57"/>
      <c r="G3992" s="57"/>
      <c r="H3992" s="57"/>
      <c r="I3992" s="57"/>
      <c r="J3992" s="57"/>
      <c r="K3992" s="57"/>
      <c r="L3992" s="70">
        <v>3173.44</v>
      </c>
    </row>
    <row r="3993" spans="1:12" ht="25.5" outlineLevel="1" x14ac:dyDescent="0.2">
      <c r="A3993" s="57"/>
      <c r="B3993" s="46" t="s">
        <v>1020</v>
      </c>
      <c r="C3993" s="46" t="s">
        <v>1021</v>
      </c>
      <c r="D3993" s="62" t="s">
        <v>184</v>
      </c>
      <c r="E3993" s="83">
        <v>110</v>
      </c>
      <c r="F3993" s="84"/>
      <c r="G3993" s="83">
        <v>110</v>
      </c>
      <c r="H3993" s="57"/>
      <c r="I3993" s="57"/>
      <c r="J3993" s="57"/>
      <c r="K3993" s="57"/>
      <c r="L3993" s="70">
        <v>3490.78</v>
      </c>
    </row>
    <row r="3994" spans="1:12" ht="25.5" outlineLevel="1" x14ac:dyDescent="0.2">
      <c r="A3994" s="57"/>
      <c r="B3994" s="46" t="s">
        <v>1022</v>
      </c>
      <c r="C3994" s="46" t="s">
        <v>1023</v>
      </c>
      <c r="D3994" s="62" t="s">
        <v>184</v>
      </c>
      <c r="E3994" s="83">
        <v>69</v>
      </c>
      <c r="F3994" s="84"/>
      <c r="G3994" s="83">
        <v>69</v>
      </c>
      <c r="H3994" s="57"/>
      <c r="I3994" s="57"/>
      <c r="J3994" s="57"/>
      <c r="K3994" s="57"/>
      <c r="L3994" s="70">
        <v>2189.67</v>
      </c>
    </row>
    <row r="3995" spans="1:12" x14ac:dyDescent="0.2">
      <c r="A3995" s="85"/>
      <c r="B3995" s="85"/>
      <c r="C3995" s="86" t="s">
        <v>187</v>
      </c>
      <c r="D3995" s="85"/>
      <c r="E3995" s="85"/>
      <c r="F3995" s="85"/>
      <c r="G3995" s="85"/>
      <c r="H3995" s="85"/>
      <c r="I3995" s="85"/>
      <c r="J3995" s="87">
        <v>1825.33</v>
      </c>
      <c r="K3995" s="85"/>
      <c r="L3995" s="87">
        <v>19202.47</v>
      </c>
    </row>
    <row r="3996" spans="1:12" ht="25.5" x14ac:dyDescent="0.2">
      <c r="A3996" s="57" t="s">
        <v>2204</v>
      </c>
      <c r="B3996" s="46" t="s">
        <v>2205</v>
      </c>
      <c r="C3996" s="46" t="s">
        <v>2206</v>
      </c>
      <c r="D3996" s="58" t="s">
        <v>299</v>
      </c>
      <c r="E3996" s="66">
        <v>21.05</v>
      </c>
      <c r="F3996" s="60"/>
      <c r="G3996" s="66">
        <v>21.05</v>
      </c>
      <c r="H3996" s="57"/>
      <c r="I3996" s="57"/>
      <c r="J3996" s="57"/>
      <c r="K3996" s="57"/>
      <c r="L3996" s="57"/>
    </row>
    <row r="3997" spans="1:12" x14ac:dyDescent="0.2">
      <c r="A3997" s="57"/>
      <c r="B3997" s="61" t="s">
        <v>22</v>
      </c>
      <c r="C3997" s="57" t="s">
        <v>161</v>
      </c>
      <c r="D3997" s="62" t="s">
        <v>162</v>
      </c>
      <c r="E3997" s="57"/>
      <c r="F3997" s="57"/>
      <c r="G3997" s="90">
        <v>17.892499999999998</v>
      </c>
      <c r="H3997" s="57"/>
      <c r="I3997" s="57"/>
      <c r="J3997" s="57"/>
      <c r="K3997" s="57"/>
      <c r="L3997" s="72">
        <v>6153.59</v>
      </c>
    </row>
    <row r="3998" spans="1:12" outlineLevel="1" x14ac:dyDescent="0.2">
      <c r="A3998" s="57"/>
      <c r="B3998" s="46" t="s">
        <v>291</v>
      </c>
      <c r="C3998" s="65" t="s">
        <v>292</v>
      </c>
      <c r="D3998" s="58" t="s">
        <v>162</v>
      </c>
      <c r="E3998" s="66">
        <v>0.85</v>
      </c>
      <c r="F3998" s="60"/>
      <c r="G3998" s="59">
        <v>17.892499999999998</v>
      </c>
      <c r="H3998" s="68"/>
      <c r="I3998" s="69"/>
      <c r="J3998" s="70">
        <v>343.92</v>
      </c>
      <c r="K3998" s="60"/>
      <c r="L3998" s="70">
        <v>6153.59</v>
      </c>
    </row>
    <row r="3999" spans="1:12" outlineLevel="1" x14ac:dyDescent="0.2">
      <c r="A3999" s="57"/>
      <c r="B3999" s="57"/>
      <c r="C3999" s="145" t="s">
        <v>2207</v>
      </c>
      <c r="D3999" s="145"/>
      <c r="E3999" s="145"/>
      <c r="F3999" s="145"/>
      <c r="G3999" s="145"/>
      <c r="H3999" s="145"/>
      <c r="I3999" s="145"/>
      <c r="J3999" s="145"/>
      <c r="K3999" s="145"/>
      <c r="L3999" s="145"/>
    </row>
    <row r="4000" spans="1:12" x14ac:dyDescent="0.2">
      <c r="A4000" s="57"/>
      <c r="B4000" s="61" t="s">
        <v>23</v>
      </c>
      <c r="C4000" s="57" t="s">
        <v>166</v>
      </c>
      <c r="D4000" s="57"/>
      <c r="E4000" s="57"/>
      <c r="F4000" s="57"/>
      <c r="G4000" s="57"/>
      <c r="H4000" s="57"/>
      <c r="I4000" s="57"/>
      <c r="J4000" s="57"/>
      <c r="K4000" s="57"/>
      <c r="L4000" s="72">
        <v>2005.68</v>
      </c>
    </row>
    <row r="4001" spans="1:12" x14ac:dyDescent="0.2">
      <c r="A4001" s="57"/>
      <c r="B4001" s="61"/>
      <c r="C4001" s="73" t="s">
        <v>167</v>
      </c>
      <c r="D4001" s="74" t="s">
        <v>162</v>
      </c>
      <c r="E4001" s="57"/>
      <c r="F4001" s="57"/>
      <c r="G4001" s="102">
        <v>1.4735</v>
      </c>
      <c r="H4001" s="57"/>
      <c r="I4001" s="57"/>
      <c r="J4001" s="57"/>
      <c r="K4001" s="57"/>
      <c r="L4001" s="72">
        <v>703.08</v>
      </c>
    </row>
    <row r="4002" spans="1:12" ht="63.75" outlineLevel="1" x14ac:dyDescent="0.2">
      <c r="A4002" s="57"/>
      <c r="B4002" s="46" t="s">
        <v>1006</v>
      </c>
      <c r="C4002" s="46" t="s">
        <v>1007</v>
      </c>
      <c r="D4002" s="58" t="s">
        <v>170</v>
      </c>
      <c r="E4002" s="66">
        <v>7.0000000000000007E-2</v>
      </c>
      <c r="F4002" s="60"/>
      <c r="G4002" s="59">
        <v>1.4735</v>
      </c>
      <c r="H4002" s="68"/>
      <c r="I4002" s="69"/>
      <c r="J4002" s="70">
        <v>1254.71</v>
      </c>
      <c r="K4002" s="60"/>
      <c r="L4002" s="70">
        <v>1848.82</v>
      </c>
    </row>
    <row r="4003" spans="1:12" outlineLevel="1" x14ac:dyDescent="0.2">
      <c r="A4003" s="57"/>
      <c r="B4003" s="57"/>
      <c r="C4003" s="145" t="s">
        <v>2208</v>
      </c>
      <c r="D4003" s="145"/>
      <c r="E4003" s="145"/>
      <c r="F4003" s="145"/>
      <c r="G4003" s="145"/>
      <c r="H4003" s="145"/>
      <c r="I4003" s="145"/>
      <c r="J4003" s="145"/>
      <c r="K4003" s="145"/>
      <c r="L4003" s="145"/>
    </row>
    <row r="4004" spans="1:12" outlineLevel="1" x14ac:dyDescent="0.2">
      <c r="A4004" s="57"/>
      <c r="B4004" s="46" t="s">
        <v>505</v>
      </c>
      <c r="C4004" s="65" t="s">
        <v>506</v>
      </c>
      <c r="D4004" s="58" t="s">
        <v>162</v>
      </c>
      <c r="E4004" s="66">
        <v>7.0000000000000007E-2</v>
      </c>
      <c r="F4004" s="60"/>
      <c r="G4004" s="59">
        <v>1.4735</v>
      </c>
      <c r="H4004" s="68"/>
      <c r="I4004" s="69"/>
      <c r="J4004" s="70">
        <v>477.15</v>
      </c>
      <c r="K4004" s="60"/>
      <c r="L4004" s="70">
        <v>703.08</v>
      </c>
    </row>
    <row r="4005" spans="1:12" outlineLevel="1" x14ac:dyDescent="0.2">
      <c r="A4005" s="57"/>
      <c r="B4005" s="57"/>
      <c r="C4005" s="145" t="s">
        <v>2209</v>
      </c>
      <c r="D4005" s="145"/>
      <c r="E4005" s="145"/>
      <c r="F4005" s="145"/>
      <c r="G4005" s="145"/>
      <c r="H4005" s="145"/>
      <c r="I4005" s="145"/>
      <c r="J4005" s="145"/>
      <c r="K4005" s="145"/>
      <c r="L4005" s="145"/>
    </row>
    <row r="4006" spans="1:12" ht="38.25" outlineLevel="1" x14ac:dyDescent="0.2">
      <c r="A4006" s="57"/>
      <c r="B4006" s="46" t="s">
        <v>1010</v>
      </c>
      <c r="C4006" s="46" t="s">
        <v>1011</v>
      </c>
      <c r="D4006" s="58" t="s">
        <v>170</v>
      </c>
      <c r="E4006" s="78">
        <v>0.4</v>
      </c>
      <c r="F4006" s="60"/>
      <c r="G4006" s="66">
        <v>8.42</v>
      </c>
      <c r="H4006" s="68"/>
      <c r="I4006" s="69"/>
      <c r="J4006" s="70">
        <v>18.63</v>
      </c>
      <c r="K4006" s="60"/>
      <c r="L4006" s="70">
        <v>156.86000000000001</v>
      </c>
    </row>
    <row r="4007" spans="1:12" outlineLevel="1" x14ac:dyDescent="0.2">
      <c r="A4007" s="57"/>
      <c r="B4007" s="57"/>
      <c r="C4007" s="145" t="s">
        <v>2210</v>
      </c>
      <c r="D4007" s="145"/>
      <c r="E4007" s="145"/>
      <c r="F4007" s="145"/>
      <c r="G4007" s="145"/>
      <c r="H4007" s="145"/>
      <c r="I4007" s="145"/>
      <c r="J4007" s="145"/>
      <c r="K4007" s="145"/>
      <c r="L4007" s="145"/>
    </row>
    <row r="4008" spans="1:12" x14ac:dyDescent="0.2">
      <c r="A4008" s="57"/>
      <c r="B4008" s="61" t="s">
        <v>25</v>
      </c>
      <c r="C4008" s="57" t="s">
        <v>175</v>
      </c>
      <c r="D4008" s="57"/>
      <c r="E4008" s="57"/>
      <c r="F4008" s="57"/>
      <c r="G4008" s="57"/>
      <c r="H4008" s="57"/>
      <c r="I4008" s="57"/>
      <c r="J4008" s="57"/>
      <c r="K4008" s="57"/>
      <c r="L4008" s="72">
        <v>117.27</v>
      </c>
    </row>
    <row r="4009" spans="1:12" outlineLevel="1" x14ac:dyDescent="0.2">
      <c r="A4009" s="57"/>
      <c r="B4009" s="46" t="s">
        <v>788</v>
      </c>
      <c r="C4009" s="46" t="s">
        <v>789</v>
      </c>
      <c r="D4009" s="58" t="s">
        <v>299</v>
      </c>
      <c r="E4009" s="66">
        <v>0.15</v>
      </c>
      <c r="F4009" s="60"/>
      <c r="G4009" s="59">
        <v>3.1575000000000002</v>
      </c>
      <c r="H4009" s="70">
        <v>35.71</v>
      </c>
      <c r="I4009" s="76">
        <v>1.04</v>
      </c>
      <c r="J4009" s="70">
        <v>37.14</v>
      </c>
      <c r="K4009" s="60"/>
      <c r="L4009" s="70">
        <v>117.27</v>
      </c>
    </row>
    <row r="4010" spans="1:12" outlineLevel="1" x14ac:dyDescent="0.2">
      <c r="A4010" s="57"/>
      <c r="B4010" s="57"/>
      <c r="C4010" s="145" t="s">
        <v>2211</v>
      </c>
      <c r="D4010" s="145"/>
      <c r="E4010" s="145"/>
      <c r="F4010" s="145"/>
      <c r="G4010" s="145"/>
      <c r="H4010" s="145"/>
      <c r="I4010" s="145"/>
      <c r="J4010" s="145"/>
      <c r="K4010" s="145"/>
      <c r="L4010" s="145"/>
    </row>
    <row r="4011" spans="1:12" outlineLevel="1" x14ac:dyDescent="0.2">
      <c r="A4011" s="57"/>
      <c r="B4011" s="46" t="s">
        <v>2212</v>
      </c>
      <c r="C4011" s="46" t="s">
        <v>2213</v>
      </c>
      <c r="D4011" s="58" t="s">
        <v>299</v>
      </c>
      <c r="E4011" s="66">
        <v>1.1499999999999999</v>
      </c>
      <c r="F4011" s="60"/>
      <c r="G4011" s="59">
        <v>24.2075</v>
      </c>
      <c r="H4011" s="68"/>
      <c r="I4011" s="69"/>
      <c r="J4011" s="68"/>
      <c r="K4011" s="60"/>
      <c r="L4011" s="68"/>
    </row>
    <row r="4012" spans="1:12" x14ac:dyDescent="0.2">
      <c r="A4012" s="57"/>
      <c r="B4012" s="57"/>
      <c r="C4012" s="80" t="s">
        <v>180</v>
      </c>
      <c r="D4012" s="81"/>
      <c r="E4012" s="81"/>
      <c r="F4012" s="81"/>
      <c r="G4012" s="81"/>
      <c r="H4012" s="81"/>
      <c r="I4012" s="81"/>
      <c r="J4012" s="81"/>
      <c r="K4012" s="81"/>
      <c r="L4012" s="89">
        <v>8979.6200000000008</v>
      </c>
    </row>
    <row r="4013" spans="1:12" ht="38.25" x14ac:dyDescent="0.2">
      <c r="A4013" s="57" t="s">
        <v>2214</v>
      </c>
      <c r="B4013" s="46" t="s">
        <v>2215</v>
      </c>
      <c r="C4013" s="46" t="s">
        <v>2216</v>
      </c>
      <c r="D4013" s="58" t="s">
        <v>299</v>
      </c>
      <c r="E4013" s="66">
        <v>1.1499999999999999</v>
      </c>
      <c r="F4013" s="60"/>
      <c r="G4013" s="59">
        <v>24.2075</v>
      </c>
      <c r="H4013" s="70">
        <v>1839.35</v>
      </c>
      <c r="I4013" s="76">
        <v>0.84</v>
      </c>
      <c r="J4013" s="70">
        <v>1545.05</v>
      </c>
      <c r="K4013" s="60"/>
      <c r="L4013" s="70">
        <v>37401.800000000003</v>
      </c>
    </row>
    <row r="4014" spans="1:12" x14ac:dyDescent="0.2">
      <c r="A4014" s="57"/>
      <c r="B4014" s="57"/>
      <c r="C4014" s="145" t="s">
        <v>2217</v>
      </c>
      <c r="D4014" s="145"/>
      <c r="E4014" s="145"/>
      <c r="F4014" s="145"/>
      <c r="G4014" s="145"/>
      <c r="H4014" s="145"/>
      <c r="I4014" s="145"/>
      <c r="J4014" s="145"/>
      <c r="K4014" s="145"/>
      <c r="L4014" s="145"/>
    </row>
    <row r="4015" spans="1:12" outlineLevel="1" x14ac:dyDescent="0.2">
      <c r="A4015" s="57"/>
      <c r="B4015" s="57"/>
      <c r="C4015" s="57" t="s">
        <v>181</v>
      </c>
      <c r="D4015" s="57"/>
      <c r="E4015" s="57"/>
      <c r="F4015" s="57"/>
      <c r="G4015" s="57"/>
      <c r="H4015" s="57"/>
      <c r="I4015" s="57"/>
      <c r="J4015" s="57"/>
      <c r="K4015" s="57"/>
      <c r="L4015" s="70">
        <v>6856.67</v>
      </c>
    </row>
    <row r="4016" spans="1:12" ht="25.5" outlineLevel="1" x14ac:dyDescent="0.2">
      <c r="A4016" s="57"/>
      <c r="B4016" s="46" t="s">
        <v>1020</v>
      </c>
      <c r="C4016" s="46" t="s">
        <v>1021</v>
      </c>
      <c r="D4016" s="62" t="s">
        <v>184</v>
      </c>
      <c r="E4016" s="83">
        <v>110</v>
      </c>
      <c r="F4016" s="84"/>
      <c r="G4016" s="83">
        <v>110</v>
      </c>
      <c r="H4016" s="57"/>
      <c r="I4016" s="57"/>
      <c r="J4016" s="57"/>
      <c r="K4016" s="57"/>
      <c r="L4016" s="70">
        <v>7542.34</v>
      </c>
    </row>
    <row r="4017" spans="1:12" ht="25.5" outlineLevel="1" x14ac:dyDescent="0.2">
      <c r="A4017" s="57"/>
      <c r="B4017" s="46" t="s">
        <v>1022</v>
      </c>
      <c r="C4017" s="46" t="s">
        <v>1023</v>
      </c>
      <c r="D4017" s="62" t="s">
        <v>184</v>
      </c>
      <c r="E4017" s="83">
        <v>69</v>
      </c>
      <c r="F4017" s="84"/>
      <c r="G4017" s="83">
        <v>69</v>
      </c>
      <c r="H4017" s="57"/>
      <c r="I4017" s="57"/>
      <c r="J4017" s="57"/>
      <c r="K4017" s="57"/>
      <c r="L4017" s="70">
        <v>4731.1000000000004</v>
      </c>
    </row>
    <row r="4018" spans="1:12" x14ac:dyDescent="0.2">
      <c r="A4018" s="85"/>
      <c r="B4018" s="85"/>
      <c r="C4018" s="86" t="s">
        <v>187</v>
      </c>
      <c r="D4018" s="85"/>
      <c r="E4018" s="85"/>
      <c r="F4018" s="85"/>
      <c r="G4018" s="85"/>
      <c r="H4018" s="85"/>
      <c r="I4018" s="85"/>
      <c r="J4018" s="87">
        <v>2786.45</v>
      </c>
      <c r="K4018" s="85"/>
      <c r="L4018" s="87">
        <v>58654.86</v>
      </c>
    </row>
    <row r="4019" spans="1:12" ht="25.5" x14ac:dyDescent="0.2">
      <c r="A4019" s="57" t="s">
        <v>2218</v>
      </c>
      <c r="B4019" s="46" t="s">
        <v>1025</v>
      </c>
      <c r="C4019" s="46" t="s">
        <v>1026</v>
      </c>
      <c r="D4019" s="58" t="s">
        <v>178</v>
      </c>
      <c r="E4019" s="66">
        <v>0.57999999999999996</v>
      </c>
      <c r="F4019" s="60"/>
      <c r="G4019" s="66">
        <v>0.57999999999999996</v>
      </c>
      <c r="H4019" s="57"/>
      <c r="I4019" s="57"/>
      <c r="J4019" s="57"/>
      <c r="K4019" s="57"/>
      <c r="L4019" s="57"/>
    </row>
    <row r="4020" spans="1:12" x14ac:dyDescent="0.2">
      <c r="A4020" s="57"/>
      <c r="B4020" s="57"/>
      <c r="C4020" s="145" t="s">
        <v>2219</v>
      </c>
      <c r="D4020" s="145"/>
      <c r="E4020" s="145"/>
      <c r="F4020" s="145"/>
      <c r="G4020" s="145"/>
      <c r="H4020" s="145"/>
      <c r="I4020" s="145"/>
      <c r="J4020" s="145"/>
      <c r="K4020" s="145"/>
      <c r="L4020" s="145"/>
    </row>
    <row r="4021" spans="1:12" x14ac:dyDescent="0.2">
      <c r="A4021" s="57"/>
      <c r="B4021" s="61" t="s">
        <v>22</v>
      </c>
      <c r="C4021" s="57" t="s">
        <v>161</v>
      </c>
      <c r="D4021" s="62" t="s">
        <v>162</v>
      </c>
      <c r="E4021" s="57"/>
      <c r="F4021" s="57"/>
      <c r="G4021" s="93">
        <v>6.7279999999999998</v>
      </c>
      <c r="H4021" s="57"/>
      <c r="I4021" s="57"/>
      <c r="J4021" s="57"/>
      <c r="K4021" s="57"/>
      <c r="L4021" s="72">
        <v>2574.4699999999998</v>
      </c>
    </row>
    <row r="4022" spans="1:12" outlineLevel="1" x14ac:dyDescent="0.2">
      <c r="A4022" s="57"/>
      <c r="B4022" s="46" t="s">
        <v>388</v>
      </c>
      <c r="C4022" s="65" t="s">
        <v>389</v>
      </c>
      <c r="D4022" s="58" t="s">
        <v>162</v>
      </c>
      <c r="E4022" s="78">
        <v>11.6</v>
      </c>
      <c r="F4022" s="60"/>
      <c r="G4022" s="91">
        <v>6.7279999999999998</v>
      </c>
      <c r="H4022" s="68"/>
      <c r="I4022" s="69"/>
      <c r="J4022" s="70">
        <v>382.65</v>
      </c>
      <c r="K4022" s="60"/>
      <c r="L4022" s="70">
        <v>2574.4699999999998</v>
      </c>
    </row>
    <row r="4023" spans="1:12" outlineLevel="1" x14ac:dyDescent="0.2">
      <c r="A4023" s="57"/>
      <c r="B4023" s="57"/>
      <c r="C4023" s="145" t="s">
        <v>2220</v>
      </c>
      <c r="D4023" s="145"/>
      <c r="E4023" s="145"/>
      <c r="F4023" s="145"/>
      <c r="G4023" s="145"/>
      <c r="H4023" s="145"/>
      <c r="I4023" s="145"/>
      <c r="J4023" s="145"/>
      <c r="K4023" s="145"/>
      <c r="L4023" s="145"/>
    </row>
    <row r="4024" spans="1:12" x14ac:dyDescent="0.2">
      <c r="A4024" s="57"/>
      <c r="B4024" s="61" t="s">
        <v>23</v>
      </c>
      <c r="C4024" s="57" t="s">
        <v>166</v>
      </c>
      <c r="D4024" s="57"/>
      <c r="E4024" s="57"/>
      <c r="F4024" s="57"/>
      <c r="G4024" s="57"/>
      <c r="H4024" s="57"/>
      <c r="I4024" s="57"/>
      <c r="J4024" s="57"/>
      <c r="K4024" s="57"/>
      <c r="L4024" s="72">
        <v>216.27</v>
      </c>
    </row>
    <row r="4025" spans="1:12" x14ac:dyDescent="0.2">
      <c r="A4025" s="57"/>
      <c r="B4025" s="61"/>
      <c r="C4025" s="73" t="s">
        <v>167</v>
      </c>
      <c r="D4025" s="74" t="s">
        <v>162</v>
      </c>
      <c r="E4025" s="57"/>
      <c r="F4025" s="57"/>
      <c r="G4025" s="97">
        <v>0.20300000000000001</v>
      </c>
      <c r="H4025" s="57"/>
      <c r="I4025" s="57"/>
      <c r="J4025" s="57"/>
      <c r="K4025" s="57"/>
      <c r="L4025" s="72">
        <v>96.68</v>
      </c>
    </row>
    <row r="4026" spans="1:12" ht="25.5" outlineLevel="1" x14ac:dyDescent="0.2">
      <c r="A4026" s="57"/>
      <c r="B4026" s="46" t="s">
        <v>313</v>
      </c>
      <c r="C4026" s="46" t="s">
        <v>314</v>
      </c>
      <c r="D4026" s="58" t="s">
        <v>170</v>
      </c>
      <c r="E4026" s="66">
        <v>0.15</v>
      </c>
      <c r="F4026" s="60"/>
      <c r="G4026" s="91">
        <v>8.6999999999999994E-2</v>
      </c>
      <c r="H4026" s="68"/>
      <c r="I4026" s="69"/>
      <c r="J4026" s="70">
        <v>1617.05</v>
      </c>
      <c r="K4026" s="60"/>
      <c r="L4026" s="70">
        <v>140.68</v>
      </c>
    </row>
    <row r="4027" spans="1:12" outlineLevel="1" x14ac:dyDescent="0.2">
      <c r="A4027" s="57"/>
      <c r="B4027" s="57"/>
      <c r="C4027" s="145" t="s">
        <v>2221</v>
      </c>
      <c r="D4027" s="145"/>
      <c r="E4027" s="145"/>
      <c r="F4027" s="145"/>
      <c r="G4027" s="145"/>
      <c r="H4027" s="145"/>
      <c r="I4027" s="145"/>
      <c r="J4027" s="145"/>
      <c r="K4027" s="145"/>
      <c r="L4027" s="145"/>
    </row>
    <row r="4028" spans="1:12" outlineLevel="1" x14ac:dyDescent="0.2">
      <c r="A4028" s="57"/>
      <c r="B4028" s="46" t="s">
        <v>316</v>
      </c>
      <c r="C4028" s="65" t="s">
        <v>317</v>
      </c>
      <c r="D4028" s="58" t="s">
        <v>162</v>
      </c>
      <c r="E4028" s="66">
        <v>0.15</v>
      </c>
      <c r="F4028" s="60"/>
      <c r="G4028" s="91">
        <v>8.6999999999999994E-2</v>
      </c>
      <c r="H4028" s="68"/>
      <c r="I4028" s="69"/>
      <c r="J4028" s="70">
        <v>557.71</v>
      </c>
      <c r="K4028" s="60"/>
      <c r="L4028" s="70">
        <v>48.52</v>
      </c>
    </row>
    <row r="4029" spans="1:12" outlineLevel="1" x14ac:dyDescent="0.2">
      <c r="A4029" s="57"/>
      <c r="B4029" s="57"/>
      <c r="C4029" s="145" t="s">
        <v>2222</v>
      </c>
      <c r="D4029" s="145"/>
      <c r="E4029" s="145"/>
      <c r="F4029" s="145"/>
      <c r="G4029" s="145"/>
      <c r="H4029" s="145"/>
      <c r="I4029" s="145"/>
      <c r="J4029" s="145"/>
      <c r="K4029" s="145"/>
      <c r="L4029" s="145"/>
    </row>
    <row r="4030" spans="1:12" ht="25.5" outlineLevel="1" x14ac:dyDescent="0.2">
      <c r="A4030" s="57"/>
      <c r="B4030" s="46" t="s">
        <v>254</v>
      </c>
      <c r="C4030" s="46" t="s">
        <v>255</v>
      </c>
      <c r="D4030" s="58" t="s">
        <v>170</v>
      </c>
      <c r="E4030" s="78">
        <v>0.2</v>
      </c>
      <c r="F4030" s="60"/>
      <c r="G4030" s="91">
        <v>0.11600000000000001</v>
      </c>
      <c r="H4030" s="68"/>
      <c r="I4030" s="69"/>
      <c r="J4030" s="70">
        <v>651.66999999999996</v>
      </c>
      <c r="K4030" s="60"/>
      <c r="L4030" s="70">
        <v>75.59</v>
      </c>
    </row>
    <row r="4031" spans="1:12" outlineLevel="1" x14ac:dyDescent="0.2">
      <c r="A4031" s="57"/>
      <c r="B4031" s="57"/>
      <c r="C4031" s="145" t="s">
        <v>2223</v>
      </c>
      <c r="D4031" s="145"/>
      <c r="E4031" s="145"/>
      <c r="F4031" s="145"/>
      <c r="G4031" s="145"/>
      <c r="H4031" s="145"/>
      <c r="I4031" s="145"/>
      <c r="J4031" s="145"/>
      <c r="K4031" s="145"/>
      <c r="L4031" s="145"/>
    </row>
    <row r="4032" spans="1:12" outlineLevel="1" x14ac:dyDescent="0.2">
      <c r="A4032" s="57"/>
      <c r="B4032" s="46" t="s">
        <v>257</v>
      </c>
      <c r="C4032" s="65" t="s">
        <v>258</v>
      </c>
      <c r="D4032" s="58" t="s">
        <v>162</v>
      </c>
      <c r="E4032" s="78">
        <v>0.2</v>
      </c>
      <c r="F4032" s="60"/>
      <c r="G4032" s="91">
        <v>0.11600000000000001</v>
      </c>
      <c r="H4032" s="68"/>
      <c r="I4032" s="69"/>
      <c r="J4032" s="70">
        <v>415.19</v>
      </c>
      <c r="K4032" s="60"/>
      <c r="L4032" s="70">
        <v>48.16</v>
      </c>
    </row>
    <row r="4033" spans="1:12" outlineLevel="1" x14ac:dyDescent="0.2">
      <c r="A4033" s="57"/>
      <c r="B4033" s="57"/>
      <c r="C4033" s="145" t="s">
        <v>2224</v>
      </c>
      <c r="D4033" s="145"/>
      <c r="E4033" s="145"/>
      <c r="F4033" s="145"/>
      <c r="G4033" s="145"/>
      <c r="H4033" s="145"/>
      <c r="I4033" s="145"/>
      <c r="J4033" s="145"/>
      <c r="K4033" s="145"/>
      <c r="L4033" s="145"/>
    </row>
    <row r="4034" spans="1:12" x14ac:dyDescent="0.2">
      <c r="A4034" s="57"/>
      <c r="B4034" s="61" t="s">
        <v>25</v>
      </c>
      <c r="C4034" s="57" t="s">
        <v>175</v>
      </c>
      <c r="D4034" s="57"/>
      <c r="E4034" s="57"/>
      <c r="F4034" s="57"/>
      <c r="G4034" s="57"/>
      <c r="H4034" s="57"/>
      <c r="I4034" s="57"/>
      <c r="J4034" s="57"/>
      <c r="K4034" s="57"/>
      <c r="L4034" s="72">
        <v>1398.59</v>
      </c>
    </row>
    <row r="4035" spans="1:12" ht="25.5" outlineLevel="1" x14ac:dyDescent="0.2">
      <c r="A4035" s="57"/>
      <c r="B4035" s="46" t="s">
        <v>1033</v>
      </c>
      <c r="C4035" s="46" t="s">
        <v>1034</v>
      </c>
      <c r="D4035" s="58" t="s">
        <v>178</v>
      </c>
      <c r="E4035" s="91">
        <v>2.8000000000000001E-2</v>
      </c>
      <c r="F4035" s="60"/>
      <c r="G4035" s="79">
        <v>1.6240000000000001E-2</v>
      </c>
      <c r="H4035" s="70">
        <v>88783.86</v>
      </c>
      <c r="I4035" s="76">
        <v>0.97</v>
      </c>
      <c r="J4035" s="70">
        <v>86120.34</v>
      </c>
      <c r="K4035" s="60"/>
      <c r="L4035" s="70">
        <v>1398.59</v>
      </c>
    </row>
    <row r="4036" spans="1:12" outlineLevel="1" x14ac:dyDescent="0.2">
      <c r="A4036" s="57"/>
      <c r="B4036" s="57"/>
      <c r="C4036" s="145" t="s">
        <v>2225</v>
      </c>
      <c r="D4036" s="145"/>
      <c r="E4036" s="145"/>
      <c r="F4036" s="145"/>
      <c r="G4036" s="145"/>
      <c r="H4036" s="145"/>
      <c r="I4036" s="145"/>
      <c r="J4036" s="145"/>
      <c r="K4036" s="145"/>
      <c r="L4036" s="145"/>
    </row>
    <row r="4037" spans="1:12" outlineLevel="1" x14ac:dyDescent="0.2">
      <c r="A4037" s="57"/>
      <c r="B4037" s="46" t="s">
        <v>1036</v>
      </c>
      <c r="C4037" s="46" t="s">
        <v>1037</v>
      </c>
      <c r="D4037" s="58" t="s">
        <v>178</v>
      </c>
      <c r="E4037" s="83">
        <v>1</v>
      </c>
      <c r="F4037" s="60"/>
      <c r="G4037" s="66">
        <v>0.57999999999999996</v>
      </c>
      <c r="H4037" s="68"/>
      <c r="I4037" s="69"/>
      <c r="J4037" s="68"/>
      <c r="K4037" s="60"/>
      <c r="L4037" s="68"/>
    </row>
    <row r="4038" spans="1:12" x14ac:dyDescent="0.2">
      <c r="A4038" s="57"/>
      <c r="B4038" s="57"/>
      <c r="C4038" s="80" t="s">
        <v>180</v>
      </c>
      <c r="D4038" s="81"/>
      <c r="E4038" s="81"/>
      <c r="F4038" s="81"/>
      <c r="G4038" s="81"/>
      <c r="H4038" s="81"/>
      <c r="I4038" s="81"/>
      <c r="J4038" s="81"/>
      <c r="K4038" s="81"/>
      <c r="L4038" s="89">
        <v>4286.01</v>
      </c>
    </row>
    <row r="4039" spans="1:12" ht="25.5" x14ac:dyDescent="0.2">
      <c r="A4039" s="57" t="s">
        <v>2226</v>
      </c>
      <c r="B4039" s="46" t="s">
        <v>2227</v>
      </c>
      <c r="C4039" s="46" t="s">
        <v>2228</v>
      </c>
      <c r="D4039" s="58" t="s">
        <v>178</v>
      </c>
      <c r="E4039" s="83">
        <v>1</v>
      </c>
      <c r="F4039" s="60"/>
      <c r="G4039" s="66">
        <v>0.57999999999999996</v>
      </c>
      <c r="H4039" s="70">
        <v>87300.07</v>
      </c>
      <c r="I4039" s="76">
        <v>0.63</v>
      </c>
      <c r="J4039" s="70">
        <v>54999.040000000001</v>
      </c>
      <c r="K4039" s="60"/>
      <c r="L4039" s="70">
        <v>31899.439999999999</v>
      </c>
    </row>
    <row r="4040" spans="1:12" x14ac:dyDescent="0.2">
      <c r="A4040" s="57"/>
      <c r="B4040" s="57"/>
      <c r="C4040" s="145" t="s">
        <v>2229</v>
      </c>
      <c r="D4040" s="145"/>
      <c r="E4040" s="145"/>
      <c r="F4040" s="145"/>
      <c r="G4040" s="145"/>
      <c r="H4040" s="145"/>
      <c r="I4040" s="145"/>
      <c r="J4040" s="145"/>
      <c r="K4040" s="145"/>
      <c r="L4040" s="145"/>
    </row>
    <row r="4041" spans="1:12" outlineLevel="1" x14ac:dyDescent="0.2">
      <c r="A4041" s="57"/>
      <c r="B4041" s="57"/>
      <c r="C4041" s="57" t="s">
        <v>181</v>
      </c>
      <c r="D4041" s="57"/>
      <c r="E4041" s="57"/>
      <c r="F4041" s="57"/>
      <c r="G4041" s="57"/>
      <c r="H4041" s="57"/>
      <c r="I4041" s="57"/>
      <c r="J4041" s="57"/>
      <c r="K4041" s="57"/>
      <c r="L4041" s="70">
        <v>2671.15</v>
      </c>
    </row>
    <row r="4042" spans="1:12" ht="38.25" outlineLevel="1" x14ac:dyDescent="0.2">
      <c r="A4042" s="57"/>
      <c r="B4042" s="46" t="s">
        <v>857</v>
      </c>
      <c r="C4042" s="46" t="s">
        <v>858</v>
      </c>
      <c r="D4042" s="62" t="s">
        <v>184</v>
      </c>
      <c r="E4042" s="83">
        <v>102</v>
      </c>
      <c r="F4042" s="84"/>
      <c r="G4042" s="83">
        <v>102</v>
      </c>
      <c r="H4042" s="57"/>
      <c r="I4042" s="57"/>
      <c r="J4042" s="57"/>
      <c r="K4042" s="57"/>
      <c r="L4042" s="70">
        <v>2724.57</v>
      </c>
    </row>
    <row r="4043" spans="1:12" ht="38.25" outlineLevel="1" x14ac:dyDescent="0.2">
      <c r="A4043" s="57"/>
      <c r="B4043" s="46" t="s">
        <v>859</v>
      </c>
      <c r="C4043" s="46" t="s">
        <v>860</v>
      </c>
      <c r="D4043" s="62" t="s">
        <v>184</v>
      </c>
      <c r="E4043" s="83">
        <v>58</v>
      </c>
      <c r="F4043" s="84"/>
      <c r="G4043" s="83">
        <v>58</v>
      </c>
      <c r="H4043" s="57"/>
      <c r="I4043" s="57"/>
      <c r="J4043" s="57"/>
      <c r="K4043" s="57"/>
      <c r="L4043" s="70">
        <v>1549.27</v>
      </c>
    </row>
    <row r="4044" spans="1:12" x14ac:dyDescent="0.2">
      <c r="A4044" s="85"/>
      <c r="B4044" s="85"/>
      <c r="C4044" s="86" t="s">
        <v>187</v>
      </c>
      <c r="D4044" s="85"/>
      <c r="E4044" s="85"/>
      <c r="F4044" s="85"/>
      <c r="G4044" s="85"/>
      <c r="H4044" s="85"/>
      <c r="I4044" s="85"/>
      <c r="J4044" s="87">
        <v>69757.399999999994</v>
      </c>
      <c r="K4044" s="85"/>
      <c r="L4044" s="87">
        <v>40459.29</v>
      </c>
    </row>
    <row r="4045" spans="1:12" ht="51" x14ac:dyDescent="0.2">
      <c r="A4045" s="57" t="s">
        <v>2230</v>
      </c>
      <c r="B4045" s="46" t="s">
        <v>2231</v>
      </c>
      <c r="C4045" s="46" t="s">
        <v>1044</v>
      </c>
      <c r="D4045" s="58" t="s">
        <v>500</v>
      </c>
      <c r="E4045" s="59">
        <v>0.2631</v>
      </c>
      <c r="F4045" s="60"/>
      <c r="G4045" s="59">
        <v>0.2631</v>
      </c>
      <c r="H4045" s="57"/>
      <c r="I4045" s="57"/>
      <c r="J4045" s="57"/>
      <c r="K4045" s="57"/>
      <c r="L4045" s="57"/>
    </row>
    <row r="4046" spans="1:12" x14ac:dyDescent="0.2">
      <c r="A4046" s="57"/>
      <c r="B4046" s="57"/>
      <c r="C4046" s="145" t="s">
        <v>2232</v>
      </c>
      <c r="D4046" s="145"/>
      <c r="E4046" s="145"/>
      <c r="F4046" s="145"/>
      <c r="G4046" s="145"/>
      <c r="H4046" s="145"/>
      <c r="I4046" s="145"/>
      <c r="J4046" s="145"/>
      <c r="K4046" s="145"/>
      <c r="L4046" s="145"/>
    </row>
    <row r="4047" spans="1:12" x14ac:dyDescent="0.2">
      <c r="A4047" s="57"/>
      <c r="B4047" s="61" t="s">
        <v>22</v>
      </c>
      <c r="C4047" s="57" t="s">
        <v>161</v>
      </c>
      <c r="D4047" s="62" t="s">
        <v>162</v>
      </c>
      <c r="E4047" s="57"/>
      <c r="F4047" s="57"/>
      <c r="G4047" s="90">
        <v>35.518500000000003</v>
      </c>
      <c r="H4047" s="57"/>
      <c r="I4047" s="57"/>
      <c r="J4047" s="57"/>
      <c r="K4047" s="57"/>
      <c r="L4047" s="72">
        <v>11995.66</v>
      </c>
    </row>
    <row r="4048" spans="1:12" outlineLevel="1" x14ac:dyDescent="0.2">
      <c r="A4048" s="57"/>
      <c r="B4048" s="46" t="s">
        <v>190</v>
      </c>
      <c r="C4048" s="65" t="s">
        <v>191</v>
      </c>
      <c r="D4048" s="58" t="s">
        <v>162</v>
      </c>
      <c r="E4048" s="83">
        <v>135</v>
      </c>
      <c r="F4048" s="60"/>
      <c r="G4048" s="59">
        <v>35.518500000000003</v>
      </c>
      <c r="H4048" s="68"/>
      <c r="I4048" s="69"/>
      <c r="J4048" s="70">
        <v>337.73</v>
      </c>
      <c r="K4048" s="60"/>
      <c r="L4048" s="70">
        <v>11995.66</v>
      </c>
    </row>
    <row r="4049" spans="1:12" outlineLevel="1" x14ac:dyDescent="0.2">
      <c r="A4049" s="57"/>
      <c r="B4049" s="57"/>
      <c r="C4049" s="145" t="s">
        <v>2233</v>
      </c>
      <c r="D4049" s="145"/>
      <c r="E4049" s="145"/>
      <c r="F4049" s="145"/>
      <c r="G4049" s="145"/>
      <c r="H4049" s="145"/>
      <c r="I4049" s="145"/>
      <c r="J4049" s="145"/>
      <c r="K4049" s="145"/>
      <c r="L4049" s="145"/>
    </row>
    <row r="4050" spans="1:12" x14ac:dyDescent="0.2">
      <c r="A4050" s="57"/>
      <c r="B4050" s="61" t="s">
        <v>23</v>
      </c>
      <c r="C4050" s="57" t="s">
        <v>166</v>
      </c>
      <c r="D4050" s="57"/>
      <c r="E4050" s="57"/>
      <c r="F4050" s="57"/>
      <c r="G4050" s="57"/>
      <c r="H4050" s="57"/>
      <c r="I4050" s="57"/>
      <c r="J4050" s="57"/>
      <c r="K4050" s="57"/>
      <c r="L4050" s="72">
        <v>4750.7700000000004</v>
      </c>
    </row>
    <row r="4051" spans="1:12" x14ac:dyDescent="0.2">
      <c r="A4051" s="57"/>
      <c r="B4051" s="61"/>
      <c r="C4051" s="73" t="s">
        <v>167</v>
      </c>
      <c r="D4051" s="74" t="s">
        <v>162</v>
      </c>
      <c r="E4051" s="57"/>
      <c r="F4051" s="57"/>
      <c r="G4051" s="75">
        <v>4.7673719999999999</v>
      </c>
      <c r="H4051" s="57"/>
      <c r="I4051" s="57"/>
      <c r="J4051" s="57"/>
      <c r="K4051" s="57"/>
      <c r="L4051" s="72">
        <v>2654.31</v>
      </c>
    </row>
    <row r="4052" spans="1:12" ht="25.5" outlineLevel="1" x14ac:dyDescent="0.2">
      <c r="A4052" s="57"/>
      <c r="B4052" s="46" t="s">
        <v>1046</v>
      </c>
      <c r="C4052" s="46" t="s">
        <v>1047</v>
      </c>
      <c r="D4052" s="58" t="s">
        <v>170</v>
      </c>
      <c r="E4052" s="83">
        <v>18</v>
      </c>
      <c r="F4052" s="60"/>
      <c r="G4052" s="59">
        <v>4.7358000000000002</v>
      </c>
      <c r="H4052" s="68"/>
      <c r="I4052" s="69"/>
      <c r="J4052" s="70">
        <v>993.81</v>
      </c>
      <c r="K4052" s="60"/>
      <c r="L4052" s="70">
        <v>4706.49</v>
      </c>
    </row>
    <row r="4053" spans="1:12" outlineLevel="1" x14ac:dyDescent="0.2">
      <c r="A4053" s="57"/>
      <c r="B4053" s="57"/>
      <c r="C4053" s="145" t="s">
        <v>2234</v>
      </c>
      <c r="D4053" s="145"/>
      <c r="E4053" s="145"/>
      <c r="F4053" s="145"/>
      <c r="G4053" s="145"/>
      <c r="H4053" s="145"/>
      <c r="I4053" s="145"/>
      <c r="J4053" s="145"/>
      <c r="K4053" s="145"/>
      <c r="L4053" s="145"/>
    </row>
    <row r="4054" spans="1:12" outlineLevel="1" x14ac:dyDescent="0.2">
      <c r="A4054" s="57"/>
      <c r="B4054" s="46" t="s">
        <v>316</v>
      </c>
      <c r="C4054" s="65" t="s">
        <v>317</v>
      </c>
      <c r="D4054" s="58" t="s">
        <v>162</v>
      </c>
      <c r="E4054" s="83">
        <v>18</v>
      </c>
      <c r="F4054" s="60"/>
      <c r="G4054" s="59">
        <v>4.7358000000000002</v>
      </c>
      <c r="H4054" s="68"/>
      <c r="I4054" s="69"/>
      <c r="J4054" s="70">
        <v>557.71</v>
      </c>
      <c r="K4054" s="60"/>
      <c r="L4054" s="70">
        <v>2641.2</v>
      </c>
    </row>
    <row r="4055" spans="1:12" outlineLevel="1" x14ac:dyDescent="0.2">
      <c r="A4055" s="57"/>
      <c r="B4055" s="57"/>
      <c r="C4055" s="145" t="s">
        <v>2235</v>
      </c>
      <c r="D4055" s="145"/>
      <c r="E4055" s="145"/>
      <c r="F4055" s="145"/>
      <c r="G4055" s="145"/>
      <c r="H4055" s="145"/>
      <c r="I4055" s="145"/>
      <c r="J4055" s="145"/>
      <c r="K4055" s="145"/>
      <c r="L4055" s="145"/>
    </row>
    <row r="4056" spans="1:12" outlineLevel="1" x14ac:dyDescent="0.2">
      <c r="A4056" s="57"/>
      <c r="B4056" s="46" t="s">
        <v>785</v>
      </c>
      <c r="C4056" s="46" t="s">
        <v>786</v>
      </c>
      <c r="D4056" s="58" t="s">
        <v>170</v>
      </c>
      <c r="E4056" s="66">
        <v>5.93</v>
      </c>
      <c r="F4056" s="60"/>
      <c r="G4056" s="67">
        <v>1.5601830000000001</v>
      </c>
      <c r="H4056" s="70">
        <v>8.5399999999999991</v>
      </c>
      <c r="I4056" s="76">
        <v>1.78</v>
      </c>
      <c r="J4056" s="70">
        <v>15.2</v>
      </c>
      <c r="K4056" s="60"/>
      <c r="L4056" s="70">
        <v>23.71</v>
      </c>
    </row>
    <row r="4057" spans="1:12" outlineLevel="1" x14ac:dyDescent="0.2">
      <c r="A4057" s="57"/>
      <c r="B4057" s="57"/>
      <c r="C4057" s="145" t="s">
        <v>2236</v>
      </c>
      <c r="D4057" s="145"/>
      <c r="E4057" s="145"/>
      <c r="F4057" s="145"/>
      <c r="G4057" s="145"/>
      <c r="H4057" s="145"/>
      <c r="I4057" s="145"/>
      <c r="J4057" s="145"/>
      <c r="K4057" s="145"/>
      <c r="L4057" s="145"/>
    </row>
    <row r="4058" spans="1:12" ht="25.5" outlineLevel="1" x14ac:dyDescent="0.2">
      <c r="A4058" s="57"/>
      <c r="B4058" s="46" t="s">
        <v>254</v>
      </c>
      <c r="C4058" s="46" t="s">
        <v>255</v>
      </c>
      <c r="D4058" s="58" t="s">
        <v>170</v>
      </c>
      <c r="E4058" s="66">
        <v>0.12</v>
      </c>
      <c r="F4058" s="60"/>
      <c r="G4058" s="67">
        <v>3.1572000000000003E-2</v>
      </c>
      <c r="H4058" s="68"/>
      <c r="I4058" s="69"/>
      <c r="J4058" s="70">
        <v>651.66999999999996</v>
      </c>
      <c r="K4058" s="60"/>
      <c r="L4058" s="70">
        <v>20.57</v>
      </c>
    </row>
    <row r="4059" spans="1:12" outlineLevel="1" x14ac:dyDescent="0.2">
      <c r="A4059" s="57"/>
      <c r="B4059" s="57"/>
      <c r="C4059" s="145" t="s">
        <v>2237</v>
      </c>
      <c r="D4059" s="145"/>
      <c r="E4059" s="145"/>
      <c r="F4059" s="145"/>
      <c r="G4059" s="145"/>
      <c r="H4059" s="145"/>
      <c r="I4059" s="145"/>
      <c r="J4059" s="145"/>
      <c r="K4059" s="145"/>
      <c r="L4059" s="145"/>
    </row>
    <row r="4060" spans="1:12" outlineLevel="1" x14ac:dyDescent="0.2">
      <c r="A4060" s="57"/>
      <c r="B4060" s="46" t="s">
        <v>257</v>
      </c>
      <c r="C4060" s="65" t="s">
        <v>258</v>
      </c>
      <c r="D4060" s="58" t="s">
        <v>162</v>
      </c>
      <c r="E4060" s="66">
        <v>0.12</v>
      </c>
      <c r="F4060" s="60"/>
      <c r="G4060" s="67">
        <v>3.1572000000000003E-2</v>
      </c>
      <c r="H4060" s="68"/>
      <c r="I4060" s="69"/>
      <c r="J4060" s="70">
        <v>415.19</v>
      </c>
      <c r="K4060" s="60"/>
      <c r="L4060" s="70">
        <v>13.11</v>
      </c>
    </row>
    <row r="4061" spans="1:12" outlineLevel="1" x14ac:dyDescent="0.2">
      <c r="A4061" s="57"/>
      <c r="B4061" s="57"/>
      <c r="C4061" s="145" t="s">
        <v>2238</v>
      </c>
      <c r="D4061" s="145"/>
      <c r="E4061" s="145"/>
      <c r="F4061" s="145"/>
      <c r="G4061" s="145"/>
      <c r="H4061" s="145"/>
      <c r="I4061" s="145"/>
      <c r="J4061" s="145"/>
      <c r="K4061" s="145"/>
      <c r="L4061" s="145"/>
    </row>
    <row r="4062" spans="1:12" x14ac:dyDescent="0.2">
      <c r="A4062" s="57"/>
      <c r="B4062" s="61" t="s">
        <v>25</v>
      </c>
      <c r="C4062" s="57" t="s">
        <v>175</v>
      </c>
      <c r="D4062" s="57"/>
      <c r="E4062" s="57"/>
      <c r="F4062" s="57"/>
      <c r="G4062" s="57"/>
      <c r="H4062" s="57"/>
      <c r="I4062" s="57"/>
      <c r="J4062" s="57"/>
      <c r="K4062" s="57"/>
      <c r="L4062" s="72">
        <v>970.84</v>
      </c>
    </row>
    <row r="4063" spans="1:12" outlineLevel="1" x14ac:dyDescent="0.2">
      <c r="A4063" s="57"/>
      <c r="B4063" s="46" t="s">
        <v>788</v>
      </c>
      <c r="C4063" s="46" t="s">
        <v>789</v>
      </c>
      <c r="D4063" s="58" t="s">
        <v>299</v>
      </c>
      <c r="E4063" s="66">
        <v>1.75</v>
      </c>
      <c r="F4063" s="60"/>
      <c r="G4063" s="67">
        <v>0.46042499999999997</v>
      </c>
      <c r="H4063" s="70">
        <v>35.71</v>
      </c>
      <c r="I4063" s="76">
        <v>1.04</v>
      </c>
      <c r="J4063" s="70">
        <v>37.14</v>
      </c>
      <c r="K4063" s="60"/>
      <c r="L4063" s="70">
        <v>17.100000000000001</v>
      </c>
    </row>
    <row r="4064" spans="1:12" outlineLevel="1" x14ac:dyDescent="0.2">
      <c r="A4064" s="57"/>
      <c r="B4064" s="57"/>
      <c r="C4064" s="145" t="s">
        <v>2239</v>
      </c>
      <c r="D4064" s="145"/>
      <c r="E4064" s="145"/>
      <c r="F4064" s="145"/>
      <c r="G4064" s="145"/>
      <c r="H4064" s="145"/>
      <c r="I4064" s="145"/>
      <c r="J4064" s="145"/>
      <c r="K4064" s="145"/>
      <c r="L4064" s="145"/>
    </row>
    <row r="4065" spans="1:23" ht="25.5" outlineLevel="1" x14ac:dyDescent="0.2">
      <c r="A4065" s="57"/>
      <c r="B4065" s="46" t="s">
        <v>1054</v>
      </c>
      <c r="C4065" s="46" t="s">
        <v>1055</v>
      </c>
      <c r="D4065" s="58" t="s">
        <v>243</v>
      </c>
      <c r="E4065" s="83">
        <v>250</v>
      </c>
      <c r="F4065" s="60"/>
      <c r="G4065" s="91">
        <v>65.775000000000006</v>
      </c>
      <c r="H4065" s="70">
        <v>12.83</v>
      </c>
      <c r="I4065" s="76">
        <v>1.1299999999999999</v>
      </c>
      <c r="J4065" s="70">
        <v>14.5</v>
      </c>
      <c r="K4065" s="60"/>
      <c r="L4065" s="70">
        <v>953.74</v>
      </c>
    </row>
    <row r="4066" spans="1:23" outlineLevel="1" x14ac:dyDescent="0.2">
      <c r="A4066" s="57"/>
      <c r="B4066" s="57"/>
      <c r="C4066" s="145" t="s">
        <v>2240</v>
      </c>
      <c r="D4066" s="145"/>
      <c r="E4066" s="145"/>
      <c r="F4066" s="145"/>
      <c r="G4066" s="145"/>
      <c r="H4066" s="145"/>
      <c r="I4066" s="145"/>
      <c r="J4066" s="145"/>
      <c r="K4066" s="145"/>
      <c r="L4066" s="145"/>
    </row>
    <row r="4067" spans="1:23" outlineLevel="1" x14ac:dyDescent="0.2">
      <c r="A4067" s="57"/>
      <c r="B4067" s="46" t="s">
        <v>1057</v>
      </c>
      <c r="C4067" s="46" t="s">
        <v>1058</v>
      </c>
      <c r="D4067" s="58" t="s">
        <v>299</v>
      </c>
      <c r="E4067" s="83">
        <v>102</v>
      </c>
      <c r="F4067" s="60"/>
      <c r="G4067" s="59">
        <v>26.836200000000002</v>
      </c>
      <c r="H4067" s="68"/>
      <c r="I4067" s="69"/>
      <c r="J4067" s="68"/>
      <c r="K4067" s="60"/>
      <c r="L4067" s="68"/>
    </row>
    <row r="4068" spans="1:23" x14ac:dyDescent="0.2">
      <c r="A4068" s="57"/>
      <c r="B4068" s="57"/>
      <c r="C4068" s="80" t="s">
        <v>180</v>
      </c>
      <c r="D4068" s="81"/>
      <c r="E4068" s="81"/>
      <c r="F4068" s="81"/>
      <c r="G4068" s="81"/>
      <c r="H4068" s="81"/>
      <c r="I4068" s="81"/>
      <c r="J4068" s="81"/>
      <c r="K4068" s="81"/>
      <c r="L4068" s="89">
        <v>20371.580000000002</v>
      </c>
    </row>
    <row r="4069" spans="1:23" ht="38.25" x14ac:dyDescent="0.2">
      <c r="A4069" s="57" t="s">
        <v>2241</v>
      </c>
      <c r="B4069" s="46" t="s">
        <v>1060</v>
      </c>
      <c r="C4069" s="46" t="s">
        <v>1061</v>
      </c>
      <c r="D4069" s="58" t="s">
        <v>299</v>
      </c>
      <c r="E4069" s="83">
        <v>102</v>
      </c>
      <c r="F4069" s="60"/>
      <c r="G4069" s="59">
        <v>26.836200000000002</v>
      </c>
      <c r="H4069" s="70">
        <v>4564.6000000000004</v>
      </c>
      <c r="I4069" s="76">
        <v>1.33</v>
      </c>
      <c r="J4069" s="70">
        <v>6070.92</v>
      </c>
      <c r="K4069" s="60"/>
      <c r="L4069" s="71">
        <v>162920.42000000001</v>
      </c>
    </row>
    <row r="4070" spans="1:23" x14ac:dyDescent="0.2">
      <c r="A4070" s="57"/>
      <c r="B4070" s="57"/>
      <c r="C4070" s="145" t="s">
        <v>2242</v>
      </c>
      <c r="D4070" s="145"/>
      <c r="E4070" s="145"/>
      <c r="F4070" s="145"/>
      <c r="G4070" s="145"/>
      <c r="H4070" s="145"/>
      <c r="I4070" s="145"/>
      <c r="J4070" s="145"/>
      <c r="K4070" s="145"/>
      <c r="L4070" s="145"/>
    </row>
    <row r="4071" spans="1:23" outlineLevel="1" x14ac:dyDescent="0.2">
      <c r="A4071" s="57"/>
      <c r="B4071" s="57"/>
      <c r="C4071" s="57" t="s">
        <v>181</v>
      </c>
      <c r="D4071" s="57"/>
      <c r="E4071" s="57"/>
      <c r="F4071" s="57"/>
      <c r="G4071" s="57"/>
      <c r="H4071" s="57"/>
      <c r="I4071" s="57"/>
      <c r="J4071" s="57"/>
      <c r="K4071" s="57"/>
      <c r="L4071" s="70">
        <v>14649.97</v>
      </c>
    </row>
    <row r="4072" spans="1:23" ht="38.25" outlineLevel="1" x14ac:dyDescent="0.2">
      <c r="A4072" s="57"/>
      <c r="B4072" s="46" t="s">
        <v>857</v>
      </c>
      <c r="C4072" s="46" t="s">
        <v>858</v>
      </c>
      <c r="D4072" s="62" t="s">
        <v>184</v>
      </c>
      <c r="E4072" s="83">
        <v>102</v>
      </c>
      <c r="F4072" s="84"/>
      <c r="G4072" s="83">
        <v>102</v>
      </c>
      <c r="H4072" s="57"/>
      <c r="I4072" s="57"/>
      <c r="J4072" s="57"/>
      <c r="K4072" s="57"/>
      <c r="L4072" s="70">
        <v>14942.97</v>
      </c>
    </row>
    <row r="4073" spans="1:23" ht="38.25" outlineLevel="1" x14ac:dyDescent="0.2">
      <c r="A4073" s="57"/>
      <c r="B4073" s="46" t="s">
        <v>859</v>
      </c>
      <c r="C4073" s="46" t="s">
        <v>860</v>
      </c>
      <c r="D4073" s="62" t="s">
        <v>184</v>
      </c>
      <c r="E4073" s="83">
        <v>58</v>
      </c>
      <c r="F4073" s="84"/>
      <c r="G4073" s="83">
        <v>58</v>
      </c>
      <c r="H4073" s="57"/>
      <c r="I4073" s="57"/>
      <c r="J4073" s="57"/>
      <c r="K4073" s="57"/>
      <c r="L4073" s="70">
        <v>8496.98</v>
      </c>
    </row>
    <row r="4074" spans="1:23" x14ac:dyDescent="0.2">
      <c r="A4074" s="85"/>
      <c r="B4074" s="85"/>
      <c r="C4074" s="86" t="s">
        <v>187</v>
      </c>
      <c r="D4074" s="85"/>
      <c r="E4074" s="85"/>
      <c r="F4074" s="85"/>
      <c r="G4074" s="85"/>
      <c r="H4074" s="85"/>
      <c r="I4074" s="85"/>
      <c r="J4074" s="88">
        <v>785754.28</v>
      </c>
      <c r="K4074" s="85"/>
      <c r="L4074" s="88">
        <v>206731.95</v>
      </c>
    </row>
    <row r="4075" spans="1:23" x14ac:dyDescent="0.2">
      <c r="A4075" s="57"/>
      <c r="B4075" s="46"/>
      <c r="C4075" s="141"/>
      <c r="D4075" s="141"/>
      <c r="E4075" s="141"/>
      <c r="F4075" s="141"/>
      <c r="G4075" s="57"/>
      <c r="H4075" s="57"/>
      <c r="I4075" s="57"/>
      <c r="J4075" s="68"/>
      <c r="K4075" s="61"/>
      <c r="L4075" s="68"/>
      <c r="W4075" s="46"/>
    </row>
    <row r="4076" spans="1:23" hidden="1" x14ac:dyDescent="0.2">
      <c r="A4076" s="57"/>
      <c r="B4076" s="46"/>
      <c r="C4076" s="141" t="s">
        <v>644</v>
      </c>
      <c r="D4076" s="141"/>
      <c r="E4076" s="141"/>
      <c r="F4076" s="141"/>
      <c r="G4076" s="57"/>
      <c r="H4076" s="57"/>
      <c r="I4076" s="57"/>
      <c r="J4076" s="71">
        <v>232392.64</v>
      </c>
      <c r="K4076" s="61"/>
      <c r="L4076" s="71">
        <v>327477.42</v>
      </c>
      <c r="W4076" s="46" t="s">
        <v>644</v>
      </c>
    </row>
    <row r="4077" spans="1:23" x14ac:dyDescent="0.2">
      <c r="A4077" s="57"/>
      <c r="B4077" s="46"/>
      <c r="C4077" s="141" t="s">
        <v>2243</v>
      </c>
      <c r="D4077" s="141"/>
      <c r="E4077" s="141"/>
      <c r="F4077" s="141"/>
      <c r="G4077" s="57"/>
      <c r="H4077" s="57"/>
      <c r="I4077" s="57"/>
      <c r="J4077" s="68"/>
      <c r="K4077" s="61"/>
      <c r="L4077" s="71">
        <v>327477.42</v>
      </c>
      <c r="W4077" s="46" t="s">
        <v>2243</v>
      </c>
    </row>
    <row r="4078" spans="1:23" x14ac:dyDescent="0.2">
      <c r="A4078" s="57"/>
      <c r="B4078" s="46"/>
      <c r="C4078" s="159" t="s">
        <v>646</v>
      </c>
      <c r="D4078" s="159"/>
      <c r="E4078" s="159"/>
      <c r="F4078" s="159"/>
      <c r="G4078" s="57"/>
      <c r="H4078" s="57"/>
      <c r="I4078" s="57"/>
      <c r="J4078" s="103"/>
      <c r="K4078" s="104"/>
      <c r="L4078" s="103"/>
      <c r="W4078" s="65" t="s">
        <v>646</v>
      </c>
    </row>
    <row r="4079" spans="1:23" x14ac:dyDescent="0.2">
      <c r="A4079" s="57"/>
      <c r="B4079" s="46"/>
      <c r="C4079" s="141" t="s">
        <v>647</v>
      </c>
      <c r="D4079" s="141"/>
      <c r="E4079" s="141"/>
      <c r="F4079" s="141"/>
      <c r="G4079" s="57"/>
      <c r="H4079" s="57"/>
      <c r="I4079" s="57"/>
      <c r="J4079" s="68"/>
      <c r="K4079" s="61"/>
      <c r="L4079" s="70">
        <v>56385.17</v>
      </c>
      <c r="W4079" s="46" t="s">
        <v>647</v>
      </c>
    </row>
    <row r="4080" spans="1:23" x14ac:dyDescent="0.2">
      <c r="A4080" s="57"/>
      <c r="B4080" s="46"/>
      <c r="C4080" s="141" t="s">
        <v>648</v>
      </c>
      <c r="D4080" s="141"/>
      <c r="E4080" s="141"/>
      <c r="F4080" s="141"/>
      <c r="G4080" s="57"/>
      <c r="H4080" s="57"/>
      <c r="I4080" s="57"/>
      <c r="J4080" s="68"/>
      <c r="K4080" s="61"/>
      <c r="L4080" s="70">
        <v>7967.25</v>
      </c>
      <c r="W4080" s="46" t="s">
        <v>648</v>
      </c>
    </row>
    <row r="4081" spans="1:23" x14ac:dyDescent="0.2">
      <c r="A4081" s="57"/>
      <c r="B4081" s="46"/>
      <c r="C4081" s="141" t="s">
        <v>649</v>
      </c>
      <c r="D4081" s="141"/>
      <c r="E4081" s="141"/>
      <c r="F4081" s="141"/>
      <c r="G4081" s="57"/>
      <c r="H4081" s="57"/>
      <c r="I4081" s="57"/>
      <c r="J4081" s="68"/>
      <c r="K4081" s="61"/>
      <c r="L4081" s="70">
        <v>3805.44</v>
      </c>
      <c r="W4081" s="46" t="s">
        <v>649</v>
      </c>
    </row>
    <row r="4082" spans="1:23" x14ac:dyDescent="0.2">
      <c r="A4082" s="57"/>
      <c r="B4082" s="46"/>
      <c r="C4082" s="141" t="s">
        <v>650</v>
      </c>
      <c r="D4082" s="141"/>
      <c r="E4082" s="141"/>
      <c r="F4082" s="141"/>
      <c r="G4082" s="57"/>
      <c r="H4082" s="57"/>
      <c r="I4082" s="57"/>
      <c r="J4082" s="68"/>
      <c r="K4082" s="61"/>
      <c r="L4082" s="71">
        <v>244062.41</v>
      </c>
      <c r="W4082" s="46" t="s">
        <v>650</v>
      </c>
    </row>
    <row r="4083" spans="1:23" x14ac:dyDescent="0.2">
      <c r="A4083" s="57"/>
      <c r="B4083" s="46"/>
      <c r="C4083" s="141" t="s">
        <v>651</v>
      </c>
      <c r="D4083" s="141"/>
      <c r="E4083" s="141"/>
      <c r="F4083" s="141"/>
      <c r="G4083" s="57"/>
      <c r="H4083" s="57"/>
      <c r="I4083" s="57"/>
      <c r="J4083" s="68"/>
      <c r="K4083" s="61"/>
      <c r="L4083" s="70">
        <v>15257.15</v>
      </c>
      <c r="W4083" s="46" t="s">
        <v>651</v>
      </c>
    </row>
    <row r="4084" spans="1:23" x14ac:dyDescent="0.2">
      <c r="A4084" s="57"/>
      <c r="B4084" s="46"/>
      <c r="C4084" s="141" t="s">
        <v>652</v>
      </c>
      <c r="D4084" s="141"/>
      <c r="E4084" s="141"/>
      <c r="F4084" s="141"/>
      <c r="G4084" s="57"/>
      <c r="H4084" s="57"/>
      <c r="I4084" s="57"/>
      <c r="J4084" s="68"/>
      <c r="K4084" s="61"/>
      <c r="L4084" s="70">
        <v>60190.61</v>
      </c>
      <c r="W4084" s="46" t="s">
        <v>652</v>
      </c>
    </row>
    <row r="4085" spans="1:23" x14ac:dyDescent="0.2">
      <c r="A4085" s="57"/>
      <c r="B4085" s="46"/>
      <c r="C4085" s="141" t="s">
        <v>653</v>
      </c>
      <c r="D4085" s="141"/>
      <c r="E4085" s="141"/>
      <c r="F4085" s="141"/>
      <c r="G4085" s="57"/>
      <c r="H4085" s="57"/>
      <c r="I4085" s="57"/>
      <c r="J4085" s="68"/>
      <c r="K4085" s="61"/>
      <c r="L4085" s="70">
        <v>57927.71</v>
      </c>
      <c r="W4085" s="46" t="s">
        <v>653</v>
      </c>
    </row>
    <row r="4086" spans="1:23" x14ac:dyDescent="0.2">
      <c r="A4086" s="57"/>
      <c r="B4086" s="46"/>
      <c r="C4086" s="141" t="s">
        <v>654</v>
      </c>
      <c r="D4086" s="141"/>
      <c r="E4086" s="141"/>
      <c r="F4086" s="141"/>
      <c r="G4086" s="57"/>
      <c r="H4086" s="57"/>
      <c r="I4086" s="57"/>
      <c r="J4086" s="68"/>
      <c r="K4086" s="61"/>
      <c r="L4086" s="70">
        <v>30102.77</v>
      </c>
      <c r="W4086" s="46" t="s">
        <v>654</v>
      </c>
    </row>
    <row r="4087" spans="1:23" x14ac:dyDescent="0.2">
      <c r="A4087" s="57"/>
      <c r="B4087" s="46"/>
      <c r="C4087" s="160" t="s">
        <v>2244</v>
      </c>
      <c r="D4087" s="160"/>
      <c r="E4087" s="160"/>
      <c r="F4087" s="160"/>
      <c r="G4087" s="57"/>
      <c r="H4087" s="57"/>
      <c r="I4087" s="57"/>
      <c r="J4087" s="77"/>
      <c r="K4087" s="105"/>
      <c r="L4087" s="64">
        <v>415507.9</v>
      </c>
      <c r="W4087" s="106" t="s">
        <v>2244</v>
      </c>
    </row>
    <row r="4088" spans="1:23" x14ac:dyDescent="0.2">
      <c r="A4088" s="57"/>
      <c r="B4088" s="46"/>
      <c r="C4088" s="141" t="s">
        <v>656</v>
      </c>
      <c r="D4088" s="141"/>
      <c r="E4088" s="141"/>
      <c r="F4088" s="141"/>
      <c r="G4088" s="57"/>
      <c r="H4088" s="57"/>
      <c r="I4088" s="57"/>
      <c r="J4088" s="68"/>
      <c r="K4088" s="61"/>
      <c r="L4088" s="68"/>
      <c r="W4088" s="46" t="s">
        <v>656</v>
      </c>
    </row>
    <row r="4089" spans="1:23" x14ac:dyDescent="0.2">
      <c r="A4089" s="57"/>
      <c r="B4089" s="46"/>
      <c r="C4089" s="141" t="s">
        <v>657</v>
      </c>
      <c r="D4089" s="141"/>
      <c r="E4089" s="141"/>
      <c r="F4089" s="141"/>
      <c r="G4089" s="61">
        <v>165.58019999999999</v>
      </c>
      <c r="H4089" s="57"/>
      <c r="I4089" s="57"/>
      <c r="J4089" s="68"/>
      <c r="K4089" s="61"/>
      <c r="L4089" s="61"/>
      <c r="W4089" s="46" t="s">
        <v>657</v>
      </c>
    </row>
    <row r="4090" spans="1:23" x14ac:dyDescent="0.2">
      <c r="A4090" s="57"/>
      <c r="B4090" s="46"/>
      <c r="C4090" s="141" t="s">
        <v>658</v>
      </c>
      <c r="D4090" s="141"/>
      <c r="E4090" s="141"/>
      <c r="F4090" s="141"/>
      <c r="G4090" s="61">
        <v>7.1802720000000004</v>
      </c>
      <c r="H4090" s="57"/>
      <c r="I4090" s="57"/>
      <c r="J4090" s="68"/>
      <c r="K4090" s="61"/>
      <c r="L4090" s="61"/>
      <c r="W4090" s="46" t="s">
        <v>658</v>
      </c>
    </row>
    <row r="4091" spans="1:23" hidden="1" x14ac:dyDescent="0.2">
      <c r="A4091" s="57"/>
      <c r="B4091" s="46"/>
      <c r="C4091" s="160" t="s">
        <v>659</v>
      </c>
      <c r="D4091" s="160"/>
      <c r="E4091" s="160"/>
      <c r="F4091" s="160"/>
      <c r="G4091" s="57"/>
      <c r="H4091" s="57"/>
      <c r="I4091" s="57"/>
      <c r="J4091" s="77"/>
      <c r="K4091" s="105"/>
      <c r="L4091" s="77"/>
      <c r="W4091" s="106" t="s">
        <v>659</v>
      </c>
    </row>
    <row r="4092" spans="1:23" hidden="1" x14ac:dyDescent="0.2">
      <c r="A4092" s="57"/>
      <c r="B4092" s="46"/>
      <c r="C4092" s="141"/>
      <c r="D4092" s="141"/>
      <c r="E4092" s="141"/>
      <c r="F4092" s="141"/>
      <c r="G4092" s="57"/>
      <c r="H4092" s="57"/>
      <c r="I4092" s="57"/>
      <c r="J4092" s="68"/>
      <c r="K4092" s="61"/>
      <c r="L4092" s="68"/>
      <c r="W4092" s="46"/>
    </row>
    <row r="4093" spans="1:23" hidden="1" x14ac:dyDescent="0.2">
      <c r="A4093" s="57"/>
      <c r="B4093" s="46"/>
      <c r="C4093" s="160" t="s">
        <v>660</v>
      </c>
      <c r="D4093" s="160"/>
      <c r="E4093" s="160"/>
      <c r="F4093" s="160"/>
      <c r="G4093" s="57"/>
      <c r="H4093" s="57"/>
      <c r="I4093" s="57"/>
      <c r="J4093" s="77"/>
      <c r="K4093" s="105"/>
      <c r="L4093" s="64">
        <v>415507.9</v>
      </c>
      <c r="W4093" s="106" t="s">
        <v>660</v>
      </c>
    </row>
    <row r="4094" spans="1:23" hidden="1" x14ac:dyDescent="0.2">
      <c r="A4094" s="57"/>
      <c r="B4094" s="46"/>
      <c r="C4094" s="141" t="s">
        <v>661</v>
      </c>
      <c r="D4094" s="141"/>
      <c r="E4094" s="141"/>
      <c r="F4094" s="141"/>
      <c r="G4094" s="57"/>
      <c r="H4094" s="57"/>
      <c r="I4094" s="57"/>
      <c r="J4094" s="68"/>
      <c r="K4094" s="61"/>
      <c r="L4094" s="71">
        <v>400250.75</v>
      </c>
      <c r="W4094" s="46" t="s">
        <v>661</v>
      </c>
    </row>
    <row r="4095" spans="1:23" hidden="1" x14ac:dyDescent="0.2">
      <c r="A4095" s="57"/>
      <c r="B4095" s="46"/>
      <c r="C4095" s="159" t="s">
        <v>662</v>
      </c>
      <c r="D4095" s="159"/>
      <c r="E4095" s="159"/>
      <c r="F4095" s="159"/>
      <c r="G4095" s="57"/>
      <c r="H4095" s="57"/>
      <c r="I4095" s="57"/>
      <c r="J4095" s="103"/>
      <c r="K4095" s="104"/>
      <c r="L4095" s="103"/>
      <c r="W4095" s="65" t="s">
        <v>662</v>
      </c>
    </row>
    <row r="4096" spans="1:23" hidden="1" x14ac:dyDescent="0.2">
      <c r="A4096" s="57"/>
      <c r="B4096" s="46"/>
      <c r="C4096" s="141" t="s">
        <v>663</v>
      </c>
      <c r="D4096" s="141"/>
      <c r="E4096" s="141"/>
      <c r="F4096" s="141"/>
      <c r="G4096" s="57"/>
      <c r="H4096" s="57"/>
      <c r="I4096" s="57"/>
      <c r="J4096" s="68"/>
      <c r="K4096" s="61"/>
      <c r="L4096" s="71">
        <v>327477.42</v>
      </c>
      <c r="W4096" s="46" t="s">
        <v>663</v>
      </c>
    </row>
    <row r="4097" spans="1:23" hidden="1" x14ac:dyDescent="0.2">
      <c r="A4097" s="57"/>
      <c r="B4097" s="46"/>
      <c r="C4097" s="159" t="s">
        <v>646</v>
      </c>
      <c r="D4097" s="159"/>
      <c r="E4097" s="159"/>
      <c r="F4097" s="159"/>
      <c r="G4097" s="57"/>
      <c r="H4097" s="57"/>
      <c r="I4097" s="57"/>
      <c r="J4097" s="103"/>
      <c r="K4097" s="104"/>
      <c r="L4097" s="103"/>
      <c r="W4097" s="65" t="s">
        <v>646</v>
      </c>
    </row>
    <row r="4098" spans="1:23" hidden="1" x14ac:dyDescent="0.2">
      <c r="A4098" s="57"/>
      <c r="B4098" s="46"/>
      <c r="C4098" s="141" t="s">
        <v>647</v>
      </c>
      <c r="D4098" s="141"/>
      <c r="E4098" s="141"/>
      <c r="F4098" s="141"/>
      <c r="G4098" s="57"/>
      <c r="H4098" s="57"/>
      <c r="I4098" s="57"/>
      <c r="J4098" s="68"/>
      <c r="K4098" s="61"/>
      <c r="L4098" s="70">
        <v>56385.17</v>
      </c>
      <c r="W4098" s="46" t="s">
        <v>647</v>
      </c>
    </row>
    <row r="4099" spans="1:23" hidden="1" x14ac:dyDescent="0.2">
      <c r="A4099" s="57"/>
      <c r="B4099" s="46"/>
      <c r="C4099" s="141" t="s">
        <v>648</v>
      </c>
      <c r="D4099" s="141"/>
      <c r="E4099" s="141"/>
      <c r="F4099" s="141"/>
      <c r="G4099" s="57"/>
      <c r="H4099" s="57"/>
      <c r="I4099" s="57"/>
      <c r="J4099" s="68"/>
      <c r="K4099" s="61"/>
      <c r="L4099" s="70">
        <v>7967.25</v>
      </c>
      <c r="W4099" s="46" t="s">
        <v>648</v>
      </c>
    </row>
    <row r="4100" spans="1:23" hidden="1" x14ac:dyDescent="0.2">
      <c r="A4100" s="57"/>
      <c r="B4100" s="46"/>
      <c r="C4100" s="141" t="s">
        <v>649</v>
      </c>
      <c r="D4100" s="141"/>
      <c r="E4100" s="141"/>
      <c r="F4100" s="141"/>
      <c r="G4100" s="57"/>
      <c r="H4100" s="57"/>
      <c r="I4100" s="57"/>
      <c r="J4100" s="68"/>
      <c r="K4100" s="61"/>
      <c r="L4100" s="70">
        <v>3805.44</v>
      </c>
      <c r="W4100" s="46" t="s">
        <v>649</v>
      </c>
    </row>
    <row r="4101" spans="1:23" hidden="1" x14ac:dyDescent="0.2">
      <c r="A4101" s="57"/>
      <c r="B4101" s="46"/>
      <c r="C4101" s="141" t="s">
        <v>650</v>
      </c>
      <c r="D4101" s="141"/>
      <c r="E4101" s="141"/>
      <c r="F4101" s="141"/>
      <c r="G4101" s="57"/>
      <c r="H4101" s="57"/>
      <c r="I4101" s="57"/>
      <c r="J4101" s="68"/>
      <c r="K4101" s="61"/>
      <c r="L4101" s="71">
        <v>244062.41</v>
      </c>
      <c r="W4101" s="46" t="s">
        <v>650</v>
      </c>
    </row>
    <row r="4102" spans="1:23" hidden="1" x14ac:dyDescent="0.2">
      <c r="A4102" s="57"/>
      <c r="B4102" s="46"/>
      <c r="C4102" s="141" t="s">
        <v>651</v>
      </c>
      <c r="D4102" s="141"/>
      <c r="E4102" s="141"/>
      <c r="F4102" s="141"/>
      <c r="G4102" s="57"/>
      <c r="H4102" s="57"/>
      <c r="I4102" s="57"/>
      <c r="J4102" s="68"/>
      <c r="K4102" s="61"/>
      <c r="L4102" s="70">
        <v>15257.15</v>
      </c>
      <c r="W4102" s="46" t="s">
        <v>651</v>
      </c>
    </row>
    <row r="4103" spans="1:23" hidden="1" x14ac:dyDescent="0.2">
      <c r="A4103" s="57"/>
      <c r="B4103" s="46"/>
      <c r="C4103" s="141" t="s">
        <v>181</v>
      </c>
      <c r="D4103" s="141"/>
      <c r="E4103" s="141"/>
      <c r="F4103" s="141"/>
      <c r="G4103" s="57"/>
      <c r="H4103" s="57"/>
      <c r="I4103" s="57"/>
      <c r="J4103" s="68"/>
      <c r="K4103" s="61"/>
      <c r="L4103" s="70">
        <v>60190.61</v>
      </c>
      <c r="W4103" s="46" t="s">
        <v>181</v>
      </c>
    </row>
    <row r="4104" spans="1:23" hidden="1" x14ac:dyDescent="0.2">
      <c r="A4104" s="57"/>
      <c r="B4104" s="46"/>
      <c r="C4104" s="141" t="s">
        <v>664</v>
      </c>
      <c r="D4104" s="141"/>
      <c r="E4104" s="141"/>
      <c r="F4104" s="141"/>
      <c r="G4104" s="57"/>
      <c r="H4104" s="57"/>
      <c r="I4104" s="57"/>
      <c r="J4104" s="68"/>
      <c r="K4104" s="61"/>
      <c r="L4104" s="70">
        <v>57927.71</v>
      </c>
      <c r="W4104" s="46" t="s">
        <v>664</v>
      </c>
    </row>
    <row r="4105" spans="1:23" hidden="1" x14ac:dyDescent="0.2">
      <c r="A4105" s="57"/>
      <c r="B4105" s="46"/>
      <c r="C4105" s="141" t="s">
        <v>665</v>
      </c>
      <c r="D4105" s="141"/>
      <c r="E4105" s="141"/>
      <c r="F4105" s="141"/>
      <c r="G4105" s="57"/>
      <c r="H4105" s="57"/>
      <c r="I4105" s="57"/>
      <c r="J4105" s="68"/>
      <c r="K4105" s="61"/>
      <c r="L4105" s="70">
        <v>30102.77</v>
      </c>
      <c r="W4105" s="46" t="s">
        <v>665</v>
      </c>
    </row>
    <row r="4106" spans="1:23" hidden="1" x14ac:dyDescent="0.2">
      <c r="A4106" s="57"/>
      <c r="B4106" s="46"/>
      <c r="C4106" s="160" t="s">
        <v>666</v>
      </c>
      <c r="D4106" s="160"/>
      <c r="E4106" s="160"/>
      <c r="F4106" s="160"/>
      <c r="G4106" s="57"/>
      <c r="H4106" s="57"/>
      <c r="I4106" s="57"/>
      <c r="J4106" s="77"/>
      <c r="K4106" s="105"/>
      <c r="L4106" s="77"/>
      <c r="W4106" s="106" t="s">
        <v>666</v>
      </c>
    </row>
    <row r="4107" spans="1:23" hidden="1" x14ac:dyDescent="0.2">
      <c r="A4107" s="57"/>
      <c r="B4107" s="46"/>
      <c r="C4107" s="141" t="s">
        <v>667</v>
      </c>
      <c r="D4107" s="141"/>
      <c r="E4107" s="141"/>
      <c r="F4107" s="141"/>
      <c r="G4107" s="57"/>
      <c r="H4107" s="57"/>
      <c r="I4107" s="57"/>
      <c r="J4107" s="68"/>
      <c r="K4107" s="61"/>
      <c r="L4107" s="68"/>
      <c r="W4107" s="46" t="s">
        <v>667</v>
      </c>
    </row>
    <row r="4108" spans="1:23" hidden="1" x14ac:dyDescent="0.2">
      <c r="A4108" s="57"/>
      <c r="B4108" s="46"/>
      <c r="C4108" s="141" t="s">
        <v>663</v>
      </c>
      <c r="D4108" s="141"/>
      <c r="E4108" s="141"/>
      <c r="F4108" s="141"/>
      <c r="G4108" s="57"/>
      <c r="H4108" s="57"/>
      <c r="I4108" s="57"/>
      <c r="J4108" s="68"/>
      <c r="K4108" s="61"/>
      <c r="L4108" s="68"/>
      <c r="W4108" s="46" t="s">
        <v>663</v>
      </c>
    </row>
    <row r="4109" spans="1:23" hidden="1" x14ac:dyDescent="0.2">
      <c r="A4109" s="57"/>
      <c r="B4109" s="46"/>
      <c r="C4109" s="141" t="s">
        <v>647</v>
      </c>
      <c r="D4109" s="141"/>
      <c r="E4109" s="141"/>
      <c r="F4109" s="141"/>
      <c r="G4109" s="57"/>
      <c r="H4109" s="57"/>
      <c r="I4109" s="57"/>
      <c r="J4109" s="68"/>
      <c r="K4109" s="61"/>
      <c r="L4109" s="68"/>
      <c r="W4109" s="46" t="s">
        <v>647</v>
      </c>
    </row>
    <row r="4110" spans="1:23" hidden="1" x14ac:dyDescent="0.2">
      <c r="A4110" s="57"/>
      <c r="B4110" s="46"/>
      <c r="C4110" s="141" t="s">
        <v>648</v>
      </c>
      <c r="D4110" s="141"/>
      <c r="E4110" s="141"/>
      <c r="F4110" s="141"/>
      <c r="G4110" s="57"/>
      <c r="H4110" s="57"/>
      <c r="I4110" s="57"/>
      <c r="J4110" s="68"/>
      <c r="K4110" s="61"/>
      <c r="L4110" s="68"/>
      <c r="W4110" s="46" t="s">
        <v>648</v>
      </c>
    </row>
    <row r="4111" spans="1:23" hidden="1" x14ac:dyDescent="0.2">
      <c r="A4111" s="57"/>
      <c r="B4111" s="46"/>
      <c r="C4111" s="141" t="s">
        <v>649</v>
      </c>
      <c r="D4111" s="141"/>
      <c r="E4111" s="141"/>
      <c r="F4111" s="141"/>
      <c r="G4111" s="57"/>
      <c r="H4111" s="57"/>
      <c r="I4111" s="57"/>
      <c r="J4111" s="68"/>
      <c r="K4111" s="61"/>
      <c r="L4111" s="68"/>
      <c r="W4111" s="46" t="s">
        <v>649</v>
      </c>
    </row>
    <row r="4112" spans="1:23" hidden="1" x14ac:dyDescent="0.2">
      <c r="A4112" s="57"/>
      <c r="B4112" s="46"/>
      <c r="C4112" s="141" t="s">
        <v>650</v>
      </c>
      <c r="D4112" s="141"/>
      <c r="E4112" s="141"/>
      <c r="F4112" s="141"/>
      <c r="G4112" s="57"/>
      <c r="H4112" s="57"/>
      <c r="I4112" s="57"/>
      <c r="J4112" s="68"/>
      <c r="K4112" s="61"/>
      <c r="L4112" s="68"/>
      <c r="W4112" s="46" t="s">
        <v>650</v>
      </c>
    </row>
    <row r="4113" spans="1:23" hidden="1" x14ac:dyDescent="0.2">
      <c r="A4113" s="57"/>
      <c r="B4113" s="46"/>
      <c r="C4113" s="141" t="s">
        <v>651</v>
      </c>
      <c r="D4113" s="141"/>
      <c r="E4113" s="141"/>
      <c r="F4113" s="141"/>
      <c r="G4113" s="57"/>
      <c r="H4113" s="57"/>
      <c r="I4113" s="57"/>
      <c r="J4113" s="68"/>
      <c r="K4113" s="61"/>
      <c r="L4113" s="68"/>
      <c r="W4113" s="46" t="s">
        <v>651</v>
      </c>
    </row>
    <row r="4114" spans="1:23" hidden="1" x14ac:dyDescent="0.2">
      <c r="A4114" s="57"/>
      <c r="B4114" s="46"/>
      <c r="C4114" s="141" t="s">
        <v>181</v>
      </c>
      <c r="D4114" s="141"/>
      <c r="E4114" s="141"/>
      <c r="F4114" s="141"/>
      <c r="G4114" s="57"/>
      <c r="H4114" s="57"/>
      <c r="I4114" s="57"/>
      <c r="J4114" s="68"/>
      <c r="K4114" s="61"/>
      <c r="L4114" s="68"/>
      <c r="W4114" s="46" t="s">
        <v>181</v>
      </c>
    </row>
    <row r="4115" spans="1:23" hidden="1" x14ac:dyDescent="0.2">
      <c r="A4115" s="57"/>
      <c r="B4115" s="46"/>
      <c r="C4115" s="141" t="s">
        <v>664</v>
      </c>
      <c r="D4115" s="141"/>
      <c r="E4115" s="141"/>
      <c r="F4115" s="141"/>
      <c r="G4115" s="57"/>
      <c r="H4115" s="57"/>
      <c r="I4115" s="57"/>
      <c r="J4115" s="68"/>
      <c r="K4115" s="61"/>
      <c r="L4115" s="68"/>
      <c r="W4115" s="46" t="s">
        <v>664</v>
      </c>
    </row>
    <row r="4116" spans="1:23" hidden="1" x14ac:dyDescent="0.2">
      <c r="A4116" s="57"/>
      <c r="B4116" s="46"/>
      <c r="C4116" s="141" t="s">
        <v>665</v>
      </c>
      <c r="D4116" s="141"/>
      <c r="E4116" s="141"/>
      <c r="F4116" s="141"/>
      <c r="G4116" s="57"/>
      <c r="H4116" s="57"/>
      <c r="I4116" s="57"/>
      <c r="J4116" s="68"/>
      <c r="K4116" s="61"/>
      <c r="L4116" s="68"/>
      <c r="W4116" s="46" t="s">
        <v>665</v>
      </c>
    </row>
    <row r="4117" spans="1:23" hidden="1" x14ac:dyDescent="0.2">
      <c r="A4117" s="57"/>
      <c r="B4117" s="46"/>
      <c r="C4117" s="160" t="s">
        <v>668</v>
      </c>
      <c r="D4117" s="160"/>
      <c r="E4117" s="160"/>
      <c r="F4117" s="160"/>
      <c r="G4117" s="57"/>
      <c r="H4117" s="57"/>
      <c r="I4117" s="57"/>
      <c r="J4117" s="77"/>
      <c r="K4117" s="105"/>
      <c r="L4117" s="77"/>
      <c r="W4117" s="106" t="s">
        <v>668</v>
      </c>
    </row>
    <row r="4118" spans="1:23" hidden="1" x14ac:dyDescent="0.2">
      <c r="A4118" s="57"/>
      <c r="B4118" s="46"/>
      <c r="C4118" s="141" t="s">
        <v>669</v>
      </c>
      <c r="D4118" s="141"/>
      <c r="E4118" s="141"/>
      <c r="F4118" s="141"/>
      <c r="G4118" s="57"/>
      <c r="H4118" s="57"/>
      <c r="I4118" s="57"/>
      <c r="J4118" s="68"/>
      <c r="K4118" s="61"/>
      <c r="L4118" s="68"/>
      <c r="W4118" s="46" t="s">
        <v>669</v>
      </c>
    </row>
    <row r="4119" spans="1:23" hidden="1" x14ac:dyDescent="0.2">
      <c r="A4119" s="57"/>
      <c r="B4119" s="46"/>
      <c r="C4119" s="141" t="s">
        <v>670</v>
      </c>
      <c r="D4119" s="141"/>
      <c r="E4119" s="141"/>
      <c r="F4119" s="141"/>
      <c r="G4119" s="57"/>
      <c r="H4119" s="57"/>
      <c r="I4119" s="57"/>
      <c r="J4119" s="68"/>
      <c r="K4119" s="61"/>
      <c r="L4119" s="68"/>
      <c r="W4119" s="46" t="s">
        <v>670</v>
      </c>
    </row>
    <row r="4120" spans="1:23" hidden="1" x14ac:dyDescent="0.2">
      <c r="A4120" s="57"/>
      <c r="B4120" s="46"/>
      <c r="C4120" s="160" t="s">
        <v>671</v>
      </c>
      <c r="D4120" s="160"/>
      <c r="E4120" s="160"/>
      <c r="F4120" s="160"/>
      <c r="G4120" s="57"/>
      <c r="H4120" s="57"/>
      <c r="I4120" s="57"/>
      <c r="J4120" s="77"/>
      <c r="K4120" s="105"/>
      <c r="L4120" s="77"/>
      <c r="W4120" s="106" t="s">
        <v>671</v>
      </c>
    </row>
    <row r="4121" spans="1:23" hidden="1" x14ac:dyDescent="0.2">
      <c r="A4121" s="57"/>
      <c r="B4121" s="46"/>
      <c r="C4121" s="141" t="s">
        <v>672</v>
      </c>
      <c r="D4121" s="141"/>
      <c r="E4121" s="141"/>
      <c r="F4121" s="141"/>
      <c r="G4121" s="57"/>
      <c r="H4121" s="57"/>
      <c r="I4121" s="57"/>
      <c r="J4121" s="68"/>
      <c r="K4121" s="61"/>
      <c r="L4121" s="68"/>
      <c r="W4121" s="46" t="s">
        <v>672</v>
      </c>
    </row>
    <row r="4122" spans="1:23" hidden="1" x14ac:dyDescent="0.2">
      <c r="A4122" s="57"/>
      <c r="B4122" s="46"/>
      <c r="C4122" s="141" t="s">
        <v>673</v>
      </c>
      <c r="D4122" s="141"/>
      <c r="E4122" s="141"/>
      <c r="F4122" s="141"/>
      <c r="G4122" s="57"/>
      <c r="H4122" s="57"/>
      <c r="I4122" s="57"/>
      <c r="J4122" s="68"/>
      <c r="K4122" s="61"/>
      <c r="L4122" s="68"/>
      <c r="W4122" s="46" t="s">
        <v>673</v>
      </c>
    </row>
    <row r="4123" spans="1:23" hidden="1" x14ac:dyDescent="0.2">
      <c r="A4123" s="57"/>
      <c r="B4123" s="46"/>
      <c r="C4123" s="141" t="s">
        <v>674</v>
      </c>
      <c r="D4123" s="141"/>
      <c r="E4123" s="141"/>
      <c r="F4123" s="141"/>
      <c r="G4123" s="57"/>
      <c r="H4123" s="57"/>
      <c r="I4123" s="57"/>
      <c r="J4123" s="68"/>
      <c r="K4123" s="61"/>
      <c r="L4123" s="68"/>
      <c r="W4123" s="46" t="s">
        <v>674</v>
      </c>
    </row>
    <row r="4124" spans="1:23" hidden="1" x14ac:dyDescent="0.2">
      <c r="A4124" s="57"/>
      <c r="B4124" s="46"/>
      <c r="C4124" s="141" t="s">
        <v>663</v>
      </c>
      <c r="D4124" s="141"/>
      <c r="E4124" s="141"/>
      <c r="F4124" s="141"/>
      <c r="G4124" s="57"/>
      <c r="H4124" s="57"/>
      <c r="I4124" s="57"/>
      <c r="J4124" s="68"/>
      <c r="K4124" s="61"/>
      <c r="L4124" s="68"/>
      <c r="W4124" s="46" t="s">
        <v>663</v>
      </c>
    </row>
    <row r="4125" spans="1:23" hidden="1" x14ac:dyDescent="0.2">
      <c r="A4125" s="57"/>
      <c r="B4125" s="46"/>
      <c r="C4125" s="141" t="s">
        <v>647</v>
      </c>
      <c r="D4125" s="141"/>
      <c r="E4125" s="141"/>
      <c r="F4125" s="141"/>
      <c r="G4125" s="57"/>
      <c r="H4125" s="57"/>
      <c r="I4125" s="57"/>
      <c r="J4125" s="68"/>
      <c r="K4125" s="61"/>
      <c r="L4125" s="68"/>
      <c r="W4125" s="46" t="s">
        <v>647</v>
      </c>
    </row>
    <row r="4126" spans="1:23" hidden="1" x14ac:dyDescent="0.2">
      <c r="A4126" s="57"/>
      <c r="B4126" s="46"/>
      <c r="C4126" s="141" t="s">
        <v>648</v>
      </c>
      <c r="D4126" s="141"/>
      <c r="E4126" s="141"/>
      <c r="F4126" s="141"/>
      <c r="G4126" s="57"/>
      <c r="H4126" s="57"/>
      <c r="I4126" s="57"/>
      <c r="J4126" s="68"/>
      <c r="K4126" s="61"/>
      <c r="L4126" s="68"/>
      <c r="W4126" s="46" t="s">
        <v>648</v>
      </c>
    </row>
    <row r="4127" spans="1:23" hidden="1" x14ac:dyDescent="0.2">
      <c r="A4127" s="57"/>
      <c r="B4127" s="46"/>
      <c r="C4127" s="141" t="s">
        <v>649</v>
      </c>
      <c r="D4127" s="141"/>
      <c r="E4127" s="141"/>
      <c r="F4127" s="141"/>
      <c r="G4127" s="57"/>
      <c r="H4127" s="57"/>
      <c r="I4127" s="57"/>
      <c r="J4127" s="68"/>
      <c r="K4127" s="61"/>
      <c r="L4127" s="68"/>
      <c r="W4127" s="46" t="s">
        <v>649</v>
      </c>
    </row>
    <row r="4128" spans="1:23" hidden="1" x14ac:dyDescent="0.2">
      <c r="A4128" s="57"/>
      <c r="B4128" s="46"/>
      <c r="C4128" s="141" t="s">
        <v>650</v>
      </c>
      <c r="D4128" s="141"/>
      <c r="E4128" s="141"/>
      <c r="F4128" s="141"/>
      <c r="G4128" s="57"/>
      <c r="H4128" s="57"/>
      <c r="I4128" s="57"/>
      <c r="J4128" s="68"/>
      <c r="K4128" s="61"/>
      <c r="L4128" s="68"/>
      <c r="W4128" s="46" t="s">
        <v>650</v>
      </c>
    </row>
    <row r="4129" spans="1:23" hidden="1" x14ac:dyDescent="0.2">
      <c r="A4129" s="57"/>
      <c r="B4129" s="46"/>
      <c r="C4129" s="141" t="s">
        <v>651</v>
      </c>
      <c r="D4129" s="141"/>
      <c r="E4129" s="141"/>
      <c r="F4129" s="141"/>
      <c r="G4129" s="57"/>
      <c r="H4129" s="57"/>
      <c r="I4129" s="57"/>
      <c r="J4129" s="68"/>
      <c r="K4129" s="61"/>
      <c r="L4129" s="68"/>
      <c r="W4129" s="46" t="s">
        <v>651</v>
      </c>
    </row>
    <row r="4130" spans="1:23" hidden="1" x14ac:dyDescent="0.2">
      <c r="A4130" s="57"/>
      <c r="B4130" s="46"/>
      <c r="C4130" s="141" t="s">
        <v>181</v>
      </c>
      <c r="D4130" s="141"/>
      <c r="E4130" s="141"/>
      <c r="F4130" s="141"/>
      <c r="G4130" s="57"/>
      <c r="H4130" s="57"/>
      <c r="I4130" s="57"/>
      <c r="J4130" s="68"/>
      <c r="K4130" s="61"/>
      <c r="L4130" s="68"/>
      <c r="W4130" s="46" t="s">
        <v>181</v>
      </c>
    </row>
    <row r="4131" spans="1:23" hidden="1" x14ac:dyDescent="0.2">
      <c r="A4131" s="57"/>
      <c r="B4131" s="46"/>
      <c r="C4131" s="141" t="s">
        <v>664</v>
      </c>
      <c r="D4131" s="141"/>
      <c r="E4131" s="141"/>
      <c r="F4131" s="141"/>
      <c r="G4131" s="57"/>
      <c r="H4131" s="57"/>
      <c r="I4131" s="57"/>
      <c r="J4131" s="68"/>
      <c r="K4131" s="61"/>
      <c r="L4131" s="68"/>
      <c r="W4131" s="46" t="s">
        <v>664</v>
      </c>
    </row>
    <row r="4132" spans="1:23" hidden="1" x14ac:dyDescent="0.2">
      <c r="A4132" s="57"/>
      <c r="B4132" s="46"/>
      <c r="C4132" s="141" t="s">
        <v>665</v>
      </c>
      <c r="D4132" s="141"/>
      <c r="E4132" s="141"/>
      <c r="F4132" s="141"/>
      <c r="G4132" s="57"/>
      <c r="H4132" s="57"/>
      <c r="I4132" s="57"/>
      <c r="J4132" s="68"/>
      <c r="K4132" s="61"/>
      <c r="L4132" s="68"/>
      <c r="W4132" s="46" t="s">
        <v>665</v>
      </c>
    </row>
    <row r="4133" spans="1:23" hidden="1" x14ac:dyDescent="0.2">
      <c r="A4133" s="57"/>
      <c r="B4133" s="46"/>
      <c r="C4133" s="141"/>
      <c r="D4133" s="141"/>
      <c r="E4133" s="141"/>
      <c r="F4133" s="141"/>
      <c r="G4133" s="57"/>
      <c r="H4133" s="57"/>
      <c r="I4133" s="57"/>
      <c r="J4133" s="68"/>
      <c r="K4133" s="61"/>
      <c r="L4133" s="68"/>
      <c r="W4133" s="46"/>
    </row>
    <row r="4134" spans="1:23" hidden="1" x14ac:dyDescent="0.2">
      <c r="A4134" s="57"/>
      <c r="B4134" s="46"/>
      <c r="C4134" s="160" t="s">
        <v>675</v>
      </c>
      <c r="D4134" s="160"/>
      <c r="E4134" s="160"/>
      <c r="F4134" s="160"/>
      <c r="G4134" s="57"/>
      <c r="H4134" s="57"/>
      <c r="I4134" s="57"/>
      <c r="J4134" s="77"/>
      <c r="K4134" s="105"/>
      <c r="L4134" s="64">
        <v>415507.9</v>
      </c>
      <c r="W4134" s="106" t="s">
        <v>675</v>
      </c>
    </row>
    <row r="4135" spans="1:23" hidden="1" x14ac:dyDescent="0.2">
      <c r="A4135" s="57"/>
      <c r="B4135" s="46"/>
      <c r="C4135" s="141" t="s">
        <v>676</v>
      </c>
      <c r="D4135" s="141"/>
      <c r="E4135" s="141"/>
      <c r="F4135" s="141"/>
      <c r="G4135" s="57"/>
      <c r="H4135" s="57"/>
      <c r="I4135" s="57"/>
      <c r="J4135" s="68"/>
      <c r="K4135" s="61"/>
      <c r="L4135" s="71">
        <v>415507.9</v>
      </c>
      <c r="W4135" s="46" t="s">
        <v>676</v>
      </c>
    </row>
    <row r="4136" spans="1:23" hidden="1" x14ac:dyDescent="0.2">
      <c r="A4136" s="57"/>
      <c r="B4136" s="46"/>
      <c r="C4136" s="159" t="s">
        <v>662</v>
      </c>
      <c r="D4136" s="159"/>
      <c r="E4136" s="159"/>
      <c r="F4136" s="159"/>
      <c r="G4136" s="57"/>
      <c r="H4136" s="57"/>
      <c r="I4136" s="57"/>
      <c r="J4136" s="103"/>
      <c r="K4136" s="104"/>
      <c r="L4136" s="103"/>
      <c r="W4136" s="65" t="s">
        <v>662</v>
      </c>
    </row>
    <row r="4137" spans="1:23" hidden="1" x14ac:dyDescent="0.2">
      <c r="A4137" s="57"/>
      <c r="B4137" s="46"/>
      <c r="C4137" s="141" t="s">
        <v>677</v>
      </c>
      <c r="D4137" s="141"/>
      <c r="E4137" s="141"/>
      <c r="F4137" s="141"/>
      <c r="G4137" s="57"/>
      <c r="H4137" s="57"/>
      <c r="I4137" s="57"/>
      <c r="J4137" s="68"/>
      <c r="K4137" s="61"/>
      <c r="L4137" s="71">
        <v>327477.42</v>
      </c>
      <c r="W4137" s="46" t="s">
        <v>677</v>
      </c>
    </row>
    <row r="4138" spans="1:23" hidden="1" x14ac:dyDescent="0.2">
      <c r="A4138" s="57"/>
      <c r="B4138" s="46"/>
      <c r="C4138" s="159" t="s">
        <v>646</v>
      </c>
      <c r="D4138" s="159"/>
      <c r="E4138" s="159"/>
      <c r="F4138" s="159"/>
      <c r="G4138" s="57"/>
      <c r="H4138" s="57"/>
      <c r="I4138" s="57"/>
      <c r="J4138" s="103"/>
      <c r="K4138" s="104"/>
      <c r="L4138" s="103"/>
      <c r="W4138" s="65" t="s">
        <v>646</v>
      </c>
    </row>
    <row r="4139" spans="1:23" hidden="1" x14ac:dyDescent="0.2">
      <c r="A4139" s="57"/>
      <c r="B4139" s="46"/>
      <c r="C4139" s="141" t="s">
        <v>647</v>
      </c>
      <c r="D4139" s="141"/>
      <c r="E4139" s="141"/>
      <c r="F4139" s="141"/>
      <c r="G4139" s="57"/>
      <c r="H4139" s="57"/>
      <c r="I4139" s="57"/>
      <c r="J4139" s="68"/>
      <c r="K4139" s="61"/>
      <c r="L4139" s="70">
        <v>56385.17</v>
      </c>
      <c r="W4139" s="46" t="s">
        <v>647</v>
      </c>
    </row>
    <row r="4140" spans="1:23" hidden="1" x14ac:dyDescent="0.2">
      <c r="A4140" s="57"/>
      <c r="B4140" s="46"/>
      <c r="C4140" s="141" t="s">
        <v>648</v>
      </c>
      <c r="D4140" s="141"/>
      <c r="E4140" s="141"/>
      <c r="F4140" s="141"/>
      <c r="G4140" s="57"/>
      <c r="H4140" s="57"/>
      <c r="I4140" s="57"/>
      <c r="J4140" s="68"/>
      <c r="K4140" s="61"/>
      <c r="L4140" s="70">
        <v>7967.25</v>
      </c>
      <c r="W4140" s="46" t="s">
        <v>648</v>
      </c>
    </row>
    <row r="4141" spans="1:23" hidden="1" x14ac:dyDescent="0.2">
      <c r="A4141" s="57"/>
      <c r="B4141" s="46"/>
      <c r="C4141" s="141" t="s">
        <v>649</v>
      </c>
      <c r="D4141" s="141"/>
      <c r="E4141" s="141"/>
      <c r="F4141" s="141"/>
      <c r="G4141" s="57"/>
      <c r="H4141" s="57"/>
      <c r="I4141" s="57"/>
      <c r="J4141" s="68"/>
      <c r="K4141" s="61"/>
      <c r="L4141" s="70">
        <v>3805.44</v>
      </c>
      <c r="W4141" s="46" t="s">
        <v>649</v>
      </c>
    </row>
    <row r="4142" spans="1:23" hidden="1" x14ac:dyDescent="0.2">
      <c r="A4142" s="57"/>
      <c r="B4142" s="46"/>
      <c r="C4142" s="141" t="s">
        <v>650</v>
      </c>
      <c r="D4142" s="141"/>
      <c r="E4142" s="141"/>
      <c r="F4142" s="141"/>
      <c r="G4142" s="57"/>
      <c r="H4142" s="57"/>
      <c r="I4142" s="57"/>
      <c r="J4142" s="68"/>
      <c r="K4142" s="61"/>
      <c r="L4142" s="71">
        <v>244062.41</v>
      </c>
      <c r="W4142" s="46" t="s">
        <v>650</v>
      </c>
    </row>
    <row r="4143" spans="1:23" hidden="1" x14ac:dyDescent="0.2">
      <c r="A4143" s="57"/>
      <c r="B4143" s="46"/>
      <c r="C4143" s="141" t="s">
        <v>651</v>
      </c>
      <c r="D4143" s="141"/>
      <c r="E4143" s="141"/>
      <c r="F4143" s="141"/>
      <c r="G4143" s="57"/>
      <c r="H4143" s="57"/>
      <c r="I4143" s="57"/>
      <c r="J4143" s="68"/>
      <c r="K4143" s="61"/>
      <c r="L4143" s="70">
        <v>15257.15</v>
      </c>
      <c r="W4143" s="46" t="s">
        <v>651</v>
      </c>
    </row>
    <row r="4144" spans="1:23" hidden="1" x14ac:dyDescent="0.2">
      <c r="A4144" s="57"/>
      <c r="B4144" s="46"/>
      <c r="C4144" s="141" t="s">
        <v>678</v>
      </c>
      <c r="D4144" s="141"/>
      <c r="E4144" s="141"/>
      <c r="F4144" s="141"/>
      <c r="G4144" s="57"/>
      <c r="H4144" s="57"/>
      <c r="I4144" s="57"/>
      <c r="J4144" s="68"/>
      <c r="K4144" s="61"/>
      <c r="L4144" s="70">
        <v>60190.61</v>
      </c>
      <c r="W4144" s="46" t="s">
        <v>678</v>
      </c>
    </row>
    <row r="4145" spans="1:23" hidden="1" x14ac:dyDescent="0.2">
      <c r="A4145" s="57"/>
      <c r="B4145" s="46"/>
      <c r="C4145" s="141" t="s">
        <v>679</v>
      </c>
      <c r="D4145" s="141"/>
      <c r="E4145" s="141"/>
      <c r="F4145" s="141"/>
      <c r="G4145" s="57"/>
      <c r="H4145" s="57"/>
      <c r="I4145" s="57"/>
      <c r="J4145" s="68"/>
      <c r="K4145" s="61"/>
      <c r="L4145" s="70">
        <v>57927.71</v>
      </c>
      <c r="W4145" s="46" t="s">
        <v>679</v>
      </c>
    </row>
    <row r="4146" spans="1:23" hidden="1" x14ac:dyDescent="0.2">
      <c r="A4146" s="57"/>
      <c r="B4146" s="46"/>
      <c r="C4146" s="141" t="s">
        <v>680</v>
      </c>
      <c r="D4146" s="141"/>
      <c r="E4146" s="141"/>
      <c r="F4146" s="141"/>
      <c r="G4146" s="57"/>
      <c r="H4146" s="57"/>
      <c r="I4146" s="57"/>
      <c r="J4146" s="68"/>
      <c r="K4146" s="61"/>
      <c r="L4146" s="70">
        <v>30102.77</v>
      </c>
      <c r="W4146" s="46" t="s">
        <v>680</v>
      </c>
    </row>
    <row r="4147" spans="1:23" hidden="1" x14ac:dyDescent="0.2">
      <c r="A4147" s="57"/>
      <c r="B4147" s="46"/>
      <c r="C4147" s="141" t="s">
        <v>681</v>
      </c>
      <c r="D4147" s="141"/>
      <c r="E4147" s="141"/>
      <c r="F4147" s="141"/>
      <c r="G4147" s="57"/>
      <c r="H4147" s="57"/>
      <c r="I4147" s="57"/>
      <c r="J4147" s="68"/>
      <c r="K4147" s="61"/>
      <c r="L4147" s="68"/>
      <c r="W4147" s="46" t="s">
        <v>681</v>
      </c>
    </row>
    <row r="4148" spans="1:23" hidden="1" x14ac:dyDescent="0.2">
      <c r="A4148" s="57"/>
      <c r="B4148" s="46"/>
      <c r="C4148" s="141" t="s">
        <v>682</v>
      </c>
      <c r="D4148" s="141"/>
      <c r="E4148" s="141"/>
      <c r="F4148" s="141"/>
      <c r="G4148" s="57"/>
      <c r="H4148" s="57"/>
      <c r="I4148" s="57"/>
      <c r="J4148" s="68"/>
      <c r="K4148" s="61"/>
      <c r="L4148" s="68"/>
      <c r="W4148" s="46" t="s">
        <v>682</v>
      </c>
    </row>
    <row r="4149" spans="1:23" hidden="1" x14ac:dyDescent="0.2">
      <c r="A4149" s="57"/>
      <c r="B4149" s="46"/>
      <c r="C4149" s="141"/>
      <c r="D4149" s="141"/>
      <c r="E4149" s="141"/>
      <c r="F4149" s="141"/>
      <c r="G4149" s="57"/>
      <c r="H4149" s="57"/>
      <c r="I4149" s="57"/>
      <c r="J4149" s="68"/>
      <c r="K4149" s="61"/>
      <c r="L4149" s="68"/>
      <c r="W4149" s="46"/>
    </row>
    <row r="4150" spans="1:23" hidden="1" x14ac:dyDescent="0.2">
      <c r="A4150" s="57"/>
      <c r="B4150" s="46"/>
      <c r="C4150" s="141" t="s">
        <v>656</v>
      </c>
      <c r="D4150" s="141"/>
      <c r="E4150" s="141"/>
      <c r="F4150" s="141"/>
      <c r="G4150" s="57"/>
      <c r="H4150" s="57"/>
      <c r="I4150" s="57"/>
      <c r="J4150" s="68"/>
      <c r="K4150" s="61"/>
      <c r="L4150" s="68"/>
      <c r="W4150" s="46" t="s">
        <v>656</v>
      </c>
    </row>
    <row r="4151" spans="1:23" hidden="1" x14ac:dyDescent="0.2">
      <c r="A4151" s="57"/>
      <c r="B4151" s="46"/>
      <c r="C4151" s="141" t="s">
        <v>683</v>
      </c>
      <c r="D4151" s="141"/>
      <c r="E4151" s="141"/>
      <c r="F4151" s="141"/>
      <c r="G4151" s="57"/>
      <c r="H4151" s="57"/>
      <c r="I4151" s="57"/>
      <c r="J4151" s="68"/>
      <c r="K4151" s="61"/>
      <c r="L4151" s="71">
        <v>244062.41</v>
      </c>
      <c r="W4151" s="46" t="s">
        <v>683</v>
      </c>
    </row>
    <row r="4152" spans="1:23" hidden="1" x14ac:dyDescent="0.2">
      <c r="A4152" s="57"/>
      <c r="B4152" s="46"/>
      <c r="C4152" s="141" t="s">
        <v>684</v>
      </c>
      <c r="D4152" s="141"/>
      <c r="E4152" s="141"/>
      <c r="F4152" s="141"/>
      <c r="G4152" s="57"/>
      <c r="H4152" s="57"/>
      <c r="I4152" s="57"/>
      <c r="J4152" s="68"/>
      <c r="K4152" s="61"/>
      <c r="L4152" s="68"/>
      <c r="W4152" s="46" t="s">
        <v>684</v>
      </c>
    </row>
    <row r="4153" spans="1:23" hidden="1" x14ac:dyDescent="0.2">
      <c r="A4153" s="57"/>
      <c r="B4153" s="46"/>
      <c r="C4153" s="141" t="s">
        <v>685</v>
      </c>
      <c r="D4153" s="141"/>
      <c r="E4153" s="141"/>
      <c r="F4153" s="141"/>
      <c r="G4153" s="57"/>
      <c r="H4153" s="57"/>
      <c r="I4153" s="57"/>
      <c r="J4153" s="68"/>
      <c r="K4153" s="61"/>
      <c r="L4153" s="68"/>
      <c r="W4153" s="46" t="s">
        <v>685</v>
      </c>
    </row>
    <row r="4154" spans="1:23" hidden="1" x14ac:dyDescent="0.2">
      <c r="A4154" s="57"/>
      <c r="B4154" s="46"/>
      <c r="C4154" s="141" t="s">
        <v>686</v>
      </c>
      <c r="D4154" s="141"/>
      <c r="E4154" s="141"/>
      <c r="F4154" s="141"/>
      <c r="G4154" s="57"/>
      <c r="H4154" s="57"/>
      <c r="I4154" s="57"/>
      <c r="J4154" s="68"/>
      <c r="K4154" s="61"/>
      <c r="L4154" s="68"/>
      <c r="W4154" s="46" t="s">
        <v>686</v>
      </c>
    </row>
    <row r="4155" spans="1:23" hidden="1" x14ac:dyDescent="0.2">
      <c r="A4155" s="57"/>
      <c r="B4155" s="46"/>
      <c r="C4155" s="141" t="s">
        <v>657</v>
      </c>
      <c r="D4155" s="141"/>
      <c r="E4155" s="141"/>
      <c r="F4155" s="141"/>
      <c r="G4155" s="61">
        <v>165.58019999999999</v>
      </c>
      <c r="H4155" s="57"/>
      <c r="I4155" s="57"/>
      <c r="J4155" s="68"/>
      <c r="K4155" s="61"/>
      <c r="L4155" s="61"/>
      <c r="W4155" s="46" t="s">
        <v>657</v>
      </c>
    </row>
    <row r="4156" spans="1:23" hidden="1" x14ac:dyDescent="0.2">
      <c r="A4156" s="57"/>
      <c r="B4156" s="46"/>
      <c r="C4156" s="141" t="s">
        <v>658</v>
      </c>
      <c r="D4156" s="141"/>
      <c r="E4156" s="141"/>
      <c r="F4156" s="141"/>
      <c r="G4156" s="61">
        <v>7.1802720000000004</v>
      </c>
      <c r="H4156" s="57"/>
      <c r="I4156" s="57"/>
      <c r="J4156" s="68"/>
      <c r="K4156" s="61"/>
      <c r="L4156" s="61"/>
      <c r="W4156" s="46" t="s">
        <v>658</v>
      </c>
    </row>
    <row r="4157" spans="1:23" hidden="1" x14ac:dyDescent="0.2">
      <c r="A4157" s="57"/>
      <c r="B4157" s="46"/>
      <c r="C4157" s="141" t="s">
        <v>687</v>
      </c>
      <c r="D4157" s="141"/>
      <c r="E4157" s="141"/>
      <c r="F4157" s="141"/>
      <c r="G4157" s="57"/>
      <c r="H4157" s="57"/>
      <c r="I4157" s="57"/>
      <c r="J4157" s="68"/>
      <c r="K4157" s="61"/>
      <c r="L4157" s="107">
        <v>172.76047199999999</v>
      </c>
      <c r="W4157" s="46" t="s">
        <v>687</v>
      </c>
    </row>
    <row r="4158" spans="1:23" hidden="1" x14ac:dyDescent="0.2">
      <c r="A4158" s="57"/>
      <c r="B4158" s="46"/>
      <c r="C4158" s="141" t="s">
        <v>688</v>
      </c>
      <c r="D4158" s="141"/>
      <c r="E4158" s="141"/>
      <c r="F4158" s="141"/>
      <c r="G4158" s="57"/>
      <c r="H4158" s="57"/>
      <c r="I4158" s="57"/>
      <c r="J4158" s="68"/>
      <c r="K4158" s="61"/>
      <c r="L4158" s="68"/>
      <c r="W4158" s="46" t="s">
        <v>688</v>
      </c>
    </row>
    <row r="4159" spans="1:23" hidden="1" x14ac:dyDescent="0.2">
      <c r="A4159" s="57"/>
      <c r="B4159" s="46"/>
      <c r="C4159" s="141" t="s">
        <v>689</v>
      </c>
      <c r="D4159" s="141"/>
      <c r="E4159" s="141"/>
      <c r="F4159" s="141"/>
      <c r="G4159" s="57"/>
      <c r="H4159" s="57"/>
      <c r="I4159" s="57"/>
      <c r="J4159" s="68"/>
      <c r="K4159" s="61"/>
      <c r="L4159" s="68"/>
      <c r="W4159" s="46" t="s">
        <v>689</v>
      </c>
    </row>
    <row r="4160" spans="1:23" hidden="1" x14ac:dyDescent="0.2">
      <c r="A4160" s="57"/>
      <c r="B4160" s="46"/>
      <c r="C4160" s="141" t="s">
        <v>690</v>
      </c>
      <c r="D4160" s="141"/>
      <c r="E4160" s="141"/>
      <c r="F4160" s="141"/>
      <c r="G4160" s="57"/>
      <c r="H4160" s="57"/>
      <c r="I4160" s="57"/>
      <c r="J4160" s="68"/>
      <c r="K4160" s="61"/>
      <c r="L4160" s="70">
        <v>56385.17</v>
      </c>
      <c r="W4160" s="46" t="s">
        <v>690</v>
      </c>
    </row>
    <row r="4161" spans="1:23" hidden="1" x14ac:dyDescent="0.2">
      <c r="A4161" s="57"/>
      <c r="B4161" s="46"/>
      <c r="C4161" s="141" t="s">
        <v>691</v>
      </c>
      <c r="D4161" s="141"/>
      <c r="E4161" s="141"/>
      <c r="F4161" s="141"/>
      <c r="G4161" s="57"/>
      <c r="H4161" s="57"/>
      <c r="I4161" s="57"/>
      <c r="J4161" s="68"/>
      <c r="K4161" s="61"/>
      <c r="L4161" s="70">
        <v>7967.25</v>
      </c>
      <c r="W4161" s="46" t="s">
        <v>691</v>
      </c>
    </row>
    <row r="4162" spans="1:23" hidden="1" x14ac:dyDescent="0.2">
      <c r="A4162" s="57"/>
      <c r="B4162" s="46"/>
      <c r="C4162" s="141" t="s">
        <v>692</v>
      </c>
      <c r="D4162" s="141"/>
      <c r="E4162" s="141"/>
      <c r="F4162" s="141"/>
      <c r="G4162" s="57"/>
      <c r="H4162" s="57"/>
      <c r="I4162" s="57"/>
      <c r="J4162" s="68"/>
      <c r="K4162" s="61"/>
      <c r="L4162" s="70">
        <v>3805.44</v>
      </c>
      <c r="W4162" s="46" t="s">
        <v>692</v>
      </c>
    </row>
    <row r="4163" spans="1:23" hidden="1" x14ac:dyDescent="0.2">
      <c r="A4163" s="57"/>
      <c r="B4163" s="46"/>
      <c r="C4163" s="141" t="s">
        <v>693</v>
      </c>
      <c r="D4163" s="141"/>
      <c r="E4163" s="141"/>
      <c r="F4163" s="141"/>
      <c r="G4163" s="57"/>
      <c r="H4163" s="57"/>
      <c r="I4163" s="57"/>
      <c r="J4163" s="68"/>
      <c r="K4163" s="61"/>
      <c r="L4163" s="71">
        <v>244062.41</v>
      </c>
      <c r="W4163" s="46" t="s">
        <v>693</v>
      </c>
    </row>
    <row r="4164" spans="1:23" hidden="1" x14ac:dyDescent="0.2">
      <c r="A4164" s="57"/>
      <c r="B4164" s="46"/>
      <c r="C4164" s="141" t="s">
        <v>694</v>
      </c>
      <c r="D4164" s="141"/>
      <c r="E4164" s="141"/>
      <c r="F4164" s="141"/>
      <c r="G4164" s="57"/>
      <c r="H4164" s="57"/>
      <c r="I4164" s="57"/>
      <c r="J4164" s="68"/>
      <c r="K4164" s="61"/>
      <c r="L4164" s="70">
        <v>60190.61</v>
      </c>
      <c r="W4164" s="46" t="s">
        <v>694</v>
      </c>
    </row>
    <row r="4165" spans="1:23" hidden="1" x14ac:dyDescent="0.2">
      <c r="A4165" s="57"/>
      <c r="B4165" s="46"/>
      <c r="C4165" s="141" t="s">
        <v>695</v>
      </c>
      <c r="D4165" s="141"/>
      <c r="E4165" s="141"/>
      <c r="F4165" s="141"/>
      <c r="G4165" s="57"/>
      <c r="H4165" s="57"/>
      <c r="I4165" s="57"/>
      <c r="J4165" s="68"/>
      <c r="K4165" s="61"/>
      <c r="L4165" s="70">
        <v>57927.71</v>
      </c>
      <c r="W4165" s="46" t="s">
        <v>695</v>
      </c>
    </row>
    <row r="4166" spans="1:23" hidden="1" x14ac:dyDescent="0.2">
      <c r="A4166" s="57"/>
      <c r="B4166" s="46"/>
      <c r="C4166" s="141" t="s">
        <v>696</v>
      </c>
      <c r="D4166" s="141"/>
      <c r="E4166" s="141"/>
      <c r="F4166" s="141"/>
      <c r="G4166" s="57"/>
      <c r="H4166" s="57"/>
      <c r="I4166" s="57"/>
      <c r="J4166" s="68"/>
      <c r="K4166" s="61"/>
      <c r="L4166" s="70">
        <v>30102.77</v>
      </c>
      <c r="W4166" s="46" t="s">
        <v>696</v>
      </c>
    </row>
    <row r="4167" spans="1:23" ht="25.5" hidden="1" x14ac:dyDescent="0.2">
      <c r="A4167" s="57"/>
      <c r="B4167" s="46"/>
      <c r="C4167" s="141" t="s">
        <v>697</v>
      </c>
      <c r="D4167" s="141"/>
      <c r="E4167" s="141"/>
      <c r="F4167" s="141"/>
      <c r="G4167" s="57"/>
      <c r="H4167" s="57"/>
      <c r="I4167" s="57"/>
      <c r="J4167" s="68"/>
      <c r="K4167" s="61"/>
      <c r="L4167" s="68"/>
      <c r="W4167" s="46" t="s">
        <v>697</v>
      </c>
    </row>
    <row r="4168" spans="1:23" hidden="1" x14ac:dyDescent="0.2">
      <c r="A4168" s="57"/>
      <c r="B4168" s="46"/>
      <c r="C4168" s="141" t="s">
        <v>698</v>
      </c>
      <c r="D4168" s="141"/>
      <c r="E4168" s="141"/>
      <c r="F4168" s="141"/>
      <c r="G4168" s="57"/>
      <c r="H4168" s="57"/>
      <c r="I4168" s="57"/>
      <c r="J4168" s="68"/>
      <c r="K4168" s="61"/>
      <c r="L4168" s="70">
        <v>15257.15</v>
      </c>
      <c r="W4168" s="46" t="s">
        <v>698</v>
      </c>
    </row>
    <row r="4169" spans="1:23" hidden="1" x14ac:dyDescent="0.2">
      <c r="A4169" s="57"/>
      <c r="B4169" s="46"/>
      <c r="C4169" s="141" t="s">
        <v>699</v>
      </c>
      <c r="D4169" s="141"/>
      <c r="E4169" s="141"/>
      <c r="F4169" s="141"/>
      <c r="G4169" s="57"/>
      <c r="H4169" s="57"/>
      <c r="I4169" s="57"/>
      <c r="J4169" s="68"/>
      <c r="K4169" s="61"/>
      <c r="L4169" s="71">
        <v>327477.42</v>
      </c>
      <c r="W4169" s="46" t="s">
        <v>699</v>
      </c>
    </row>
    <row r="4170" spans="1:23" hidden="1" x14ac:dyDescent="0.2">
      <c r="A4170" s="57"/>
      <c r="B4170" s="46"/>
      <c r="C4170" s="141" t="s">
        <v>700</v>
      </c>
      <c r="D4170" s="141"/>
      <c r="E4170" s="141"/>
      <c r="F4170" s="141"/>
      <c r="G4170" s="57"/>
      <c r="H4170" s="57"/>
      <c r="I4170" s="57"/>
      <c r="J4170" s="68"/>
      <c r="K4170" s="61"/>
      <c r="L4170" s="107">
        <v>165.58019999999999</v>
      </c>
      <c r="W4170" s="46" t="s">
        <v>700</v>
      </c>
    </row>
    <row r="4171" spans="1:23" hidden="1" x14ac:dyDescent="0.2">
      <c r="A4171" s="57"/>
      <c r="B4171" s="46"/>
      <c r="C4171" s="141" t="s">
        <v>701</v>
      </c>
      <c r="D4171" s="141"/>
      <c r="E4171" s="141"/>
      <c r="F4171" s="141"/>
      <c r="G4171" s="57"/>
      <c r="H4171" s="57"/>
      <c r="I4171" s="57"/>
      <c r="J4171" s="68"/>
      <c r="K4171" s="61"/>
      <c r="L4171" s="107">
        <v>7.1802720000000004</v>
      </c>
      <c r="W4171" s="46" t="s">
        <v>701</v>
      </c>
    </row>
    <row r="4172" spans="1:23" ht="25.5" hidden="1" x14ac:dyDescent="0.2">
      <c r="A4172" s="57"/>
      <c r="B4172" s="46"/>
      <c r="C4172" s="141" t="s">
        <v>702</v>
      </c>
      <c r="D4172" s="141"/>
      <c r="E4172" s="141"/>
      <c r="F4172" s="141"/>
      <c r="G4172" s="57"/>
      <c r="H4172" s="57"/>
      <c r="I4172" s="57"/>
      <c r="J4172" s="68"/>
      <c r="K4172" s="61"/>
      <c r="L4172" s="107">
        <v>172.76047199999999</v>
      </c>
      <c r="W4172" s="46" t="s">
        <v>702</v>
      </c>
    </row>
    <row r="4173" spans="1:23" hidden="1" x14ac:dyDescent="0.2">
      <c r="A4173" s="57"/>
      <c r="B4173" s="46"/>
      <c r="C4173" s="141" t="s">
        <v>703</v>
      </c>
      <c r="D4173" s="141"/>
      <c r="E4173" s="141"/>
      <c r="F4173" s="141"/>
      <c r="G4173" s="57"/>
      <c r="H4173" s="57"/>
      <c r="I4173" s="57"/>
      <c r="J4173" s="68"/>
      <c r="K4173" s="61"/>
      <c r="L4173" s="68"/>
      <c r="W4173" s="46" t="s">
        <v>703</v>
      </c>
    </row>
    <row r="4174" spans="1:23" hidden="1" x14ac:dyDescent="0.2">
      <c r="A4174" s="57"/>
      <c r="B4174" s="46"/>
      <c r="C4174" s="141" t="s">
        <v>704</v>
      </c>
      <c r="D4174" s="141"/>
      <c r="E4174" s="141"/>
      <c r="F4174" s="141"/>
      <c r="G4174" s="57"/>
      <c r="H4174" s="57"/>
      <c r="I4174" s="57"/>
      <c r="J4174" s="68"/>
      <c r="K4174" s="61"/>
      <c r="L4174" s="68"/>
      <c r="W4174" s="46" t="s">
        <v>704</v>
      </c>
    </row>
    <row r="4175" spans="1:23" hidden="1" x14ac:dyDescent="0.2">
      <c r="A4175" s="57"/>
      <c r="B4175" s="46"/>
      <c r="C4175" s="141" t="s">
        <v>705</v>
      </c>
      <c r="D4175" s="141"/>
      <c r="E4175" s="141"/>
      <c r="F4175" s="141"/>
      <c r="G4175" s="57"/>
      <c r="H4175" s="57"/>
      <c r="I4175" s="57"/>
      <c r="J4175" s="68"/>
      <c r="K4175" s="61"/>
      <c r="L4175" s="68"/>
      <c r="W4175" s="46" t="s">
        <v>705</v>
      </c>
    </row>
    <row r="4176" spans="1:23" hidden="1" x14ac:dyDescent="0.2">
      <c r="A4176" s="57"/>
      <c r="B4176" s="46"/>
      <c r="C4176" s="141" t="s">
        <v>706</v>
      </c>
      <c r="D4176" s="141"/>
      <c r="E4176" s="141"/>
      <c r="F4176" s="141"/>
      <c r="G4176" s="57"/>
      <c r="H4176" s="57"/>
      <c r="I4176" s="57"/>
      <c r="J4176" s="68"/>
      <c r="K4176" s="61"/>
      <c r="L4176" s="68"/>
      <c r="W4176" s="46" t="s">
        <v>706</v>
      </c>
    </row>
    <row r="4177" spans="1:23" hidden="1" x14ac:dyDescent="0.2">
      <c r="A4177" s="57"/>
      <c r="B4177" s="46"/>
      <c r="C4177" s="141" t="s">
        <v>707</v>
      </c>
      <c r="D4177" s="141"/>
      <c r="E4177" s="141"/>
      <c r="F4177" s="141"/>
      <c r="G4177" s="57"/>
      <c r="H4177" s="57"/>
      <c r="I4177" s="57"/>
      <c r="J4177" s="68"/>
      <c r="K4177" s="61"/>
      <c r="L4177" s="68"/>
      <c r="W4177" s="46" t="s">
        <v>707</v>
      </c>
    </row>
    <row r="4178" spans="1:23" hidden="1" x14ac:dyDescent="0.2">
      <c r="A4178" s="57"/>
      <c r="B4178" s="46"/>
      <c r="C4178" s="141" t="s">
        <v>708</v>
      </c>
      <c r="D4178" s="141"/>
      <c r="E4178" s="141"/>
      <c r="F4178" s="141"/>
      <c r="G4178" s="57"/>
      <c r="H4178" s="57"/>
      <c r="I4178" s="57"/>
      <c r="J4178" s="68"/>
      <c r="K4178" s="61"/>
      <c r="L4178" s="68"/>
      <c r="W4178" s="46" t="s">
        <v>708</v>
      </c>
    </row>
    <row r="4179" spans="1:23" hidden="1" x14ac:dyDescent="0.2">
      <c r="A4179" s="57"/>
      <c r="B4179" s="46"/>
      <c r="C4179" s="141" t="s">
        <v>709</v>
      </c>
      <c r="D4179" s="141"/>
      <c r="E4179" s="141"/>
      <c r="F4179" s="141"/>
      <c r="G4179" s="57"/>
      <c r="H4179" s="57"/>
      <c r="I4179" s="57"/>
      <c r="J4179" s="68"/>
      <c r="K4179" s="61"/>
      <c r="L4179" s="68"/>
      <c r="W4179" s="46" t="s">
        <v>709</v>
      </c>
    </row>
    <row r="4180" spans="1:23" ht="25.5" hidden="1" x14ac:dyDescent="0.2">
      <c r="A4180" s="57"/>
      <c r="B4180" s="46"/>
      <c r="C4180" s="141" t="s">
        <v>710</v>
      </c>
      <c r="D4180" s="141"/>
      <c r="E4180" s="141"/>
      <c r="F4180" s="141"/>
      <c r="G4180" s="57"/>
      <c r="H4180" s="57"/>
      <c r="I4180" s="57"/>
      <c r="J4180" s="68"/>
      <c r="K4180" s="61"/>
      <c r="L4180" s="68"/>
      <c r="W4180" s="46" t="s">
        <v>710</v>
      </c>
    </row>
    <row r="4181" spans="1:23" hidden="1" x14ac:dyDescent="0.2">
      <c r="A4181" s="57"/>
      <c r="B4181" s="46"/>
      <c r="C4181" s="141" t="s">
        <v>711</v>
      </c>
      <c r="D4181" s="141"/>
      <c r="E4181" s="141"/>
      <c r="F4181" s="141"/>
      <c r="G4181" s="57"/>
      <c r="H4181" s="57"/>
      <c r="I4181" s="57"/>
      <c r="J4181" s="68"/>
      <c r="K4181" s="61"/>
      <c r="L4181" s="68"/>
      <c r="W4181" s="46" t="s">
        <v>711</v>
      </c>
    </row>
    <row r="4182" spans="1:23" hidden="1" x14ac:dyDescent="0.2">
      <c r="A4182" s="57"/>
      <c r="B4182" s="46"/>
      <c r="C4182" s="141" t="s">
        <v>712</v>
      </c>
      <c r="D4182" s="141"/>
      <c r="E4182" s="141"/>
      <c r="F4182" s="141"/>
      <c r="G4182" s="57"/>
      <c r="H4182" s="57"/>
      <c r="I4182" s="57"/>
      <c r="J4182" s="68"/>
      <c r="K4182" s="61"/>
      <c r="L4182" s="68"/>
      <c r="W4182" s="46" t="s">
        <v>712</v>
      </c>
    </row>
    <row r="4183" spans="1:23" hidden="1" x14ac:dyDescent="0.2">
      <c r="A4183" s="57"/>
      <c r="B4183" s="46"/>
      <c r="C4183" s="141" t="s">
        <v>713</v>
      </c>
      <c r="D4183" s="141"/>
      <c r="E4183" s="141"/>
      <c r="F4183" s="141"/>
      <c r="G4183" s="57"/>
      <c r="H4183" s="57"/>
      <c r="I4183" s="57"/>
      <c r="J4183" s="68"/>
      <c r="K4183" s="61"/>
      <c r="L4183" s="68"/>
      <c r="W4183" s="46" t="s">
        <v>713</v>
      </c>
    </row>
    <row r="4184" spans="1:23" hidden="1" x14ac:dyDescent="0.2">
      <c r="A4184" s="57"/>
      <c r="B4184" s="46"/>
      <c r="C4184" s="141" t="s">
        <v>714</v>
      </c>
      <c r="D4184" s="141"/>
      <c r="E4184" s="141"/>
      <c r="F4184" s="141"/>
      <c r="G4184" s="57"/>
      <c r="H4184" s="57"/>
      <c r="I4184" s="57"/>
      <c r="J4184" s="68"/>
      <c r="K4184" s="61"/>
      <c r="L4184" s="68"/>
      <c r="W4184" s="46" t="s">
        <v>714</v>
      </c>
    </row>
    <row r="4185" spans="1:23" ht="25.5" hidden="1" x14ac:dyDescent="0.2">
      <c r="A4185" s="57"/>
      <c r="B4185" s="46"/>
      <c r="C4185" s="141" t="s">
        <v>715</v>
      </c>
      <c r="D4185" s="141"/>
      <c r="E4185" s="141"/>
      <c r="F4185" s="141"/>
      <c r="G4185" s="57"/>
      <c r="H4185" s="57"/>
      <c r="I4185" s="57"/>
      <c r="J4185" s="68"/>
      <c r="K4185" s="61"/>
      <c r="L4185" s="68"/>
      <c r="W4185" s="46" t="s">
        <v>715</v>
      </c>
    </row>
    <row r="4186" spans="1:23" hidden="1" x14ac:dyDescent="0.2">
      <c r="A4186" s="57"/>
      <c r="B4186" s="46"/>
      <c r="C4186" s="141" t="s">
        <v>716</v>
      </c>
      <c r="D4186" s="141"/>
      <c r="E4186" s="141"/>
      <c r="F4186" s="141"/>
      <c r="G4186" s="57"/>
      <c r="H4186" s="57"/>
      <c r="I4186" s="57"/>
      <c r="J4186" s="68"/>
      <c r="K4186" s="61"/>
      <c r="L4186" s="68"/>
      <c r="W4186" s="46" t="s">
        <v>716</v>
      </c>
    </row>
    <row r="4187" spans="1:23" hidden="1" x14ac:dyDescent="0.2">
      <c r="A4187" s="57"/>
      <c r="B4187" s="46"/>
      <c r="C4187" s="141" t="s">
        <v>717</v>
      </c>
      <c r="D4187" s="141"/>
      <c r="E4187" s="141"/>
      <c r="F4187" s="141"/>
      <c r="G4187" s="57"/>
      <c r="H4187" s="57"/>
      <c r="I4187" s="57"/>
      <c r="J4187" s="68"/>
      <c r="K4187" s="61"/>
      <c r="L4187" s="68"/>
      <c r="W4187" s="46" t="s">
        <v>717</v>
      </c>
    </row>
    <row r="4188" spans="1:23" hidden="1" x14ac:dyDescent="0.2">
      <c r="A4188" s="57"/>
      <c r="B4188" s="46"/>
      <c r="C4188" s="141" t="s">
        <v>718</v>
      </c>
      <c r="D4188" s="141"/>
      <c r="E4188" s="141"/>
      <c r="F4188" s="141"/>
      <c r="G4188" s="57"/>
      <c r="H4188" s="57"/>
      <c r="I4188" s="57"/>
      <c r="J4188" s="68"/>
      <c r="K4188" s="61"/>
      <c r="L4188" s="68"/>
      <c r="W4188" s="46" t="s">
        <v>718</v>
      </c>
    </row>
    <row r="4189" spans="1:23" hidden="1" x14ac:dyDescent="0.2">
      <c r="A4189" s="57"/>
      <c r="B4189" s="46"/>
      <c r="C4189" s="141" t="s">
        <v>719</v>
      </c>
      <c r="D4189" s="141"/>
      <c r="E4189" s="141"/>
      <c r="F4189" s="141"/>
      <c r="G4189" s="57"/>
      <c r="H4189" s="57"/>
      <c r="I4189" s="57"/>
      <c r="J4189" s="68"/>
      <c r="K4189" s="61"/>
      <c r="L4189" s="68"/>
      <c r="W4189" s="46" t="s">
        <v>719</v>
      </c>
    </row>
    <row r="4190" spans="1:23" hidden="1" x14ac:dyDescent="0.2">
      <c r="A4190" s="57"/>
      <c r="B4190" s="46"/>
      <c r="C4190" s="141" t="s">
        <v>720</v>
      </c>
      <c r="D4190" s="141"/>
      <c r="E4190" s="141"/>
      <c r="F4190" s="141"/>
      <c r="G4190" s="57"/>
      <c r="H4190" s="57"/>
      <c r="I4190" s="57"/>
      <c r="J4190" s="68"/>
      <c r="K4190" s="61"/>
      <c r="L4190" s="68"/>
      <c r="W4190" s="46" t="s">
        <v>720</v>
      </c>
    </row>
    <row r="4191" spans="1:23" hidden="1" x14ac:dyDescent="0.2">
      <c r="A4191" s="57"/>
      <c r="B4191" s="46"/>
      <c r="C4191" s="141" t="s">
        <v>721</v>
      </c>
      <c r="D4191" s="141"/>
      <c r="E4191" s="141"/>
      <c r="F4191" s="141"/>
      <c r="G4191" s="57"/>
      <c r="H4191" s="57"/>
      <c r="I4191" s="57"/>
      <c r="J4191" s="68"/>
      <c r="K4191" s="61"/>
      <c r="L4191" s="68"/>
      <c r="W4191" s="46" t="s">
        <v>721</v>
      </c>
    </row>
    <row r="4192" spans="1:23" hidden="1" x14ac:dyDescent="0.2">
      <c r="A4192" s="57"/>
      <c r="B4192" s="46"/>
      <c r="C4192" s="141" t="s">
        <v>722</v>
      </c>
      <c r="D4192" s="141"/>
      <c r="E4192" s="141"/>
      <c r="F4192" s="141"/>
      <c r="G4192" s="57"/>
      <c r="H4192" s="57"/>
      <c r="I4192" s="57"/>
      <c r="J4192" s="68"/>
      <c r="K4192" s="61"/>
      <c r="L4192" s="68"/>
      <c r="W4192" s="46" t="s">
        <v>722</v>
      </c>
    </row>
    <row r="4193" spans="1:23" ht="25.5" hidden="1" x14ac:dyDescent="0.2">
      <c r="A4193" s="57"/>
      <c r="B4193" s="46"/>
      <c r="C4193" s="141" t="s">
        <v>723</v>
      </c>
      <c r="D4193" s="141"/>
      <c r="E4193" s="141"/>
      <c r="F4193" s="141"/>
      <c r="G4193" s="57"/>
      <c r="H4193" s="57"/>
      <c r="I4193" s="57"/>
      <c r="J4193" s="68"/>
      <c r="K4193" s="61"/>
      <c r="L4193" s="68"/>
      <c r="W4193" s="46" t="s">
        <v>723</v>
      </c>
    </row>
    <row r="4194" spans="1:23" hidden="1" x14ac:dyDescent="0.2">
      <c r="A4194" s="57"/>
      <c r="B4194" s="46"/>
      <c r="C4194" s="141" t="s">
        <v>724</v>
      </c>
      <c r="D4194" s="141"/>
      <c r="E4194" s="141"/>
      <c r="F4194" s="141"/>
      <c r="G4194" s="57"/>
      <c r="H4194" s="57"/>
      <c r="I4194" s="57"/>
      <c r="J4194" s="68"/>
      <c r="K4194" s="61"/>
      <c r="L4194" s="68"/>
      <c r="W4194" s="46" t="s">
        <v>724</v>
      </c>
    </row>
    <row r="4195" spans="1:23" hidden="1" x14ac:dyDescent="0.2">
      <c r="A4195" s="57"/>
      <c r="B4195" s="46"/>
      <c r="C4195" s="141" t="s">
        <v>725</v>
      </c>
      <c r="D4195" s="141"/>
      <c r="E4195" s="141"/>
      <c r="F4195" s="141"/>
      <c r="G4195" s="57"/>
      <c r="H4195" s="57"/>
      <c r="I4195" s="57"/>
      <c r="J4195" s="68"/>
      <c r="K4195" s="61"/>
      <c r="L4195" s="68"/>
      <c r="W4195" s="46" t="s">
        <v>725</v>
      </c>
    </row>
    <row r="4196" spans="1:23" hidden="1" x14ac:dyDescent="0.2">
      <c r="A4196" s="57"/>
      <c r="B4196" s="46"/>
      <c r="C4196" s="141" t="s">
        <v>726</v>
      </c>
      <c r="D4196" s="141"/>
      <c r="E4196" s="141"/>
      <c r="F4196" s="141"/>
      <c r="G4196" s="57"/>
      <c r="H4196" s="57"/>
      <c r="I4196" s="57"/>
      <c r="J4196" s="68"/>
      <c r="K4196" s="61"/>
      <c r="L4196" s="68"/>
      <c r="W4196" s="46" t="s">
        <v>726</v>
      </c>
    </row>
    <row r="4197" spans="1:23" hidden="1" x14ac:dyDescent="0.2">
      <c r="A4197" s="57"/>
      <c r="B4197" s="46"/>
      <c r="C4197" s="141" t="s">
        <v>727</v>
      </c>
      <c r="D4197" s="141"/>
      <c r="E4197" s="141"/>
      <c r="F4197" s="141"/>
      <c r="G4197" s="57"/>
      <c r="H4197" s="57"/>
      <c r="I4197" s="57"/>
      <c r="J4197" s="68"/>
      <c r="K4197" s="61"/>
      <c r="L4197" s="68"/>
      <c r="W4197" s="46" t="s">
        <v>727</v>
      </c>
    </row>
    <row r="4198" spans="1:23" ht="25.5" hidden="1" x14ac:dyDescent="0.2">
      <c r="A4198" s="57"/>
      <c r="B4198" s="46"/>
      <c r="C4198" s="141" t="s">
        <v>728</v>
      </c>
      <c r="D4198" s="141"/>
      <c r="E4198" s="141"/>
      <c r="F4198" s="141"/>
      <c r="G4198" s="57"/>
      <c r="H4198" s="57"/>
      <c r="I4198" s="57"/>
      <c r="J4198" s="68"/>
      <c r="K4198" s="61"/>
      <c r="L4198" s="68"/>
      <c r="W4198" s="46" t="s">
        <v>728</v>
      </c>
    </row>
    <row r="4199" spans="1:23" hidden="1" x14ac:dyDescent="0.2">
      <c r="A4199" s="57"/>
      <c r="B4199" s="46"/>
      <c r="C4199" s="141" t="s">
        <v>729</v>
      </c>
      <c r="D4199" s="141"/>
      <c r="E4199" s="141"/>
      <c r="F4199" s="141"/>
      <c r="G4199" s="57"/>
      <c r="H4199" s="57"/>
      <c r="I4199" s="57"/>
      <c r="J4199" s="68"/>
      <c r="K4199" s="61"/>
      <c r="L4199" s="70">
        <v>56385.17</v>
      </c>
      <c r="W4199" s="46" t="s">
        <v>729</v>
      </c>
    </row>
    <row r="4200" spans="1:23" hidden="1" x14ac:dyDescent="0.2">
      <c r="A4200" s="57"/>
      <c r="B4200" s="46"/>
      <c r="C4200" s="141" t="s">
        <v>730</v>
      </c>
      <c r="D4200" s="141"/>
      <c r="E4200" s="141"/>
      <c r="F4200" s="141"/>
      <c r="G4200" s="57"/>
      <c r="H4200" s="57"/>
      <c r="I4200" s="57"/>
      <c r="J4200" s="68"/>
      <c r="K4200" s="61"/>
      <c r="L4200" s="70">
        <v>7967.25</v>
      </c>
      <c r="W4200" s="46" t="s">
        <v>730</v>
      </c>
    </row>
    <row r="4201" spans="1:23" hidden="1" x14ac:dyDescent="0.2">
      <c r="A4201" s="57"/>
      <c r="B4201" s="46"/>
      <c r="C4201" s="141" t="s">
        <v>731</v>
      </c>
      <c r="D4201" s="141"/>
      <c r="E4201" s="141"/>
      <c r="F4201" s="141"/>
      <c r="G4201" s="57"/>
      <c r="H4201" s="57"/>
      <c r="I4201" s="57"/>
      <c r="J4201" s="68"/>
      <c r="K4201" s="61"/>
      <c r="L4201" s="70">
        <v>3805.44</v>
      </c>
      <c r="W4201" s="46" t="s">
        <v>731</v>
      </c>
    </row>
    <row r="4202" spans="1:23" hidden="1" x14ac:dyDescent="0.2">
      <c r="A4202" s="57"/>
      <c r="B4202" s="46"/>
      <c r="C4202" s="141" t="s">
        <v>732</v>
      </c>
      <c r="D4202" s="141"/>
      <c r="E4202" s="141"/>
      <c r="F4202" s="141"/>
      <c r="G4202" s="57"/>
      <c r="H4202" s="57"/>
      <c r="I4202" s="57"/>
      <c r="J4202" s="68"/>
      <c r="K4202" s="61"/>
      <c r="L4202" s="71">
        <v>244062.41</v>
      </c>
      <c r="W4202" s="46" t="s">
        <v>732</v>
      </c>
    </row>
    <row r="4203" spans="1:23" hidden="1" x14ac:dyDescent="0.2">
      <c r="A4203" s="57"/>
      <c r="B4203" s="46"/>
      <c r="C4203" s="141" t="s">
        <v>733</v>
      </c>
      <c r="D4203" s="141"/>
      <c r="E4203" s="141"/>
      <c r="F4203" s="141"/>
      <c r="G4203" s="57"/>
      <c r="H4203" s="57"/>
      <c r="I4203" s="57"/>
      <c r="J4203" s="68"/>
      <c r="K4203" s="61"/>
      <c r="L4203" s="70">
        <v>15257.15</v>
      </c>
      <c r="W4203" s="46" t="s">
        <v>733</v>
      </c>
    </row>
    <row r="4204" spans="1:23" hidden="1" x14ac:dyDescent="0.2">
      <c r="A4204" s="57"/>
      <c r="B4204" s="46"/>
      <c r="C4204" s="141" t="s">
        <v>734</v>
      </c>
      <c r="D4204" s="141"/>
      <c r="E4204" s="141"/>
      <c r="F4204" s="141"/>
      <c r="G4204" s="57"/>
      <c r="H4204" s="57"/>
      <c r="I4204" s="57"/>
      <c r="J4204" s="68"/>
      <c r="K4204" s="61"/>
      <c r="L4204" s="70">
        <v>57927.71</v>
      </c>
      <c r="W4204" s="46" t="s">
        <v>734</v>
      </c>
    </row>
    <row r="4205" spans="1:23" hidden="1" x14ac:dyDescent="0.2">
      <c r="A4205" s="57"/>
      <c r="B4205" s="46"/>
      <c r="C4205" s="141" t="s">
        <v>735</v>
      </c>
      <c r="D4205" s="141"/>
      <c r="E4205" s="141"/>
      <c r="F4205" s="141"/>
      <c r="G4205" s="57"/>
      <c r="H4205" s="57"/>
      <c r="I4205" s="57"/>
      <c r="J4205" s="68"/>
      <c r="K4205" s="61"/>
      <c r="L4205" s="70">
        <v>30102.77</v>
      </c>
      <c r="W4205" s="46" t="s">
        <v>735</v>
      </c>
    </row>
    <row r="4206" spans="1:23" hidden="1" x14ac:dyDescent="0.2">
      <c r="A4206" s="57"/>
      <c r="B4206" s="46"/>
      <c r="C4206" s="141" t="s">
        <v>736</v>
      </c>
      <c r="D4206" s="141"/>
      <c r="E4206" s="141"/>
      <c r="F4206" s="141"/>
      <c r="G4206" s="57"/>
      <c r="H4206" s="57"/>
      <c r="I4206" s="57"/>
      <c r="J4206" s="68"/>
      <c r="K4206" s="61"/>
      <c r="L4206" s="70">
        <v>60190.61</v>
      </c>
      <c r="W4206" s="46" t="s">
        <v>736</v>
      </c>
    </row>
    <row r="4207" spans="1:23" hidden="1" x14ac:dyDescent="0.2">
      <c r="A4207" s="57"/>
      <c r="B4207" s="46"/>
      <c r="C4207" s="141" t="s">
        <v>737</v>
      </c>
      <c r="D4207" s="141"/>
      <c r="E4207" s="141"/>
      <c r="F4207" s="141"/>
      <c r="G4207" s="57"/>
      <c r="H4207" s="57"/>
      <c r="I4207" s="57"/>
      <c r="J4207" s="68"/>
      <c r="K4207" s="61"/>
      <c r="L4207" s="71">
        <v>327477.42</v>
      </c>
      <c r="W4207" s="46" t="s">
        <v>737</v>
      </c>
    </row>
    <row r="4208" spans="1:23" hidden="1" x14ac:dyDescent="0.2">
      <c r="A4208" s="57"/>
      <c r="B4208" s="46"/>
      <c r="C4208" s="141" t="s">
        <v>738</v>
      </c>
      <c r="D4208" s="141"/>
      <c r="E4208" s="141"/>
      <c r="F4208" s="141"/>
      <c r="G4208" s="57"/>
      <c r="H4208" s="57"/>
      <c r="I4208" s="57"/>
      <c r="J4208" s="68"/>
      <c r="K4208" s="61"/>
      <c r="L4208" s="71">
        <v>400250.75</v>
      </c>
      <c r="W4208" s="46" t="s">
        <v>738</v>
      </c>
    </row>
    <row r="4209" spans="1:23" hidden="1" x14ac:dyDescent="0.2">
      <c r="A4209" s="57"/>
      <c r="B4209" s="46"/>
      <c r="C4209" s="141" t="s">
        <v>24</v>
      </c>
      <c r="D4209" s="141"/>
      <c r="E4209" s="141"/>
      <c r="F4209" s="141"/>
      <c r="G4209" s="57"/>
      <c r="H4209" s="57"/>
      <c r="I4209" s="57"/>
      <c r="J4209" s="68"/>
      <c r="K4209" s="61"/>
      <c r="L4209" s="68"/>
      <c r="W4209" s="46" t="s">
        <v>24</v>
      </c>
    </row>
    <row r="4210" spans="1:23" hidden="1" x14ac:dyDescent="0.2">
      <c r="A4210" s="57"/>
      <c r="B4210" s="46"/>
      <c r="C4210" s="141" t="s">
        <v>739</v>
      </c>
      <c r="D4210" s="141"/>
      <c r="E4210" s="141"/>
      <c r="F4210" s="141"/>
      <c r="G4210" s="57"/>
      <c r="H4210" s="57"/>
      <c r="I4210" s="57"/>
      <c r="J4210" s="68"/>
      <c r="K4210" s="61"/>
      <c r="L4210" s="68"/>
      <c r="W4210" s="46" t="s">
        <v>739</v>
      </c>
    </row>
    <row r="4211" spans="1:23" ht="25.5" hidden="1" x14ac:dyDescent="0.2">
      <c r="A4211" s="57"/>
      <c r="B4211" s="46"/>
      <c r="C4211" s="141" t="s">
        <v>740</v>
      </c>
      <c r="D4211" s="141"/>
      <c r="E4211" s="141"/>
      <c r="F4211" s="141"/>
      <c r="G4211" s="57"/>
      <c r="H4211" s="57"/>
      <c r="I4211" s="57"/>
      <c r="J4211" s="68"/>
      <c r="K4211" s="61"/>
      <c r="L4211" s="68"/>
      <c r="W4211" s="46" t="s">
        <v>740</v>
      </c>
    </row>
    <row r="4212" spans="1:23" ht="25.5" hidden="1" x14ac:dyDescent="0.2">
      <c r="A4212" s="57"/>
      <c r="B4212" s="46"/>
      <c r="C4212" s="141" t="s">
        <v>741</v>
      </c>
      <c r="D4212" s="141"/>
      <c r="E4212" s="141"/>
      <c r="F4212" s="141"/>
      <c r="G4212" s="57"/>
      <c r="H4212" s="57"/>
      <c r="I4212" s="57"/>
      <c r="J4212" s="68"/>
      <c r="K4212" s="61"/>
      <c r="L4212" s="68"/>
      <c r="W4212" s="46" t="s">
        <v>741</v>
      </c>
    </row>
    <row r="4213" spans="1:23" hidden="1" x14ac:dyDescent="0.2">
      <c r="A4213" s="57"/>
      <c r="B4213" s="46"/>
      <c r="C4213" s="141" t="s">
        <v>742</v>
      </c>
      <c r="D4213" s="141"/>
      <c r="E4213" s="141"/>
      <c r="F4213" s="141"/>
      <c r="G4213" s="57"/>
      <c r="H4213" s="57"/>
      <c r="I4213" s="57"/>
      <c r="J4213" s="68"/>
      <c r="K4213" s="61"/>
      <c r="L4213" s="68"/>
      <c r="W4213" s="46" t="s">
        <v>742</v>
      </c>
    </row>
    <row r="4214" spans="1:23" ht="25.5" hidden="1" x14ac:dyDescent="0.2">
      <c r="A4214" s="57"/>
      <c r="B4214" s="46"/>
      <c r="C4214" s="141" t="s">
        <v>743</v>
      </c>
      <c r="D4214" s="141"/>
      <c r="E4214" s="141"/>
      <c r="F4214" s="141"/>
      <c r="G4214" s="57"/>
      <c r="H4214" s="57"/>
      <c r="I4214" s="57"/>
      <c r="J4214" s="68"/>
      <c r="K4214" s="61"/>
      <c r="L4214" s="68"/>
      <c r="W4214" s="46" t="s">
        <v>743</v>
      </c>
    </row>
    <row r="4215" spans="1:23" ht="25.5" hidden="1" x14ac:dyDescent="0.2">
      <c r="A4215" s="57"/>
      <c r="B4215" s="46"/>
      <c r="C4215" s="141" t="s">
        <v>744</v>
      </c>
      <c r="D4215" s="141"/>
      <c r="E4215" s="141"/>
      <c r="F4215" s="141"/>
      <c r="G4215" s="57"/>
      <c r="H4215" s="57"/>
      <c r="I4215" s="57"/>
      <c r="J4215" s="68"/>
      <c r="K4215" s="61"/>
      <c r="L4215" s="68"/>
      <c r="W4215" s="46" t="s">
        <v>744</v>
      </c>
    </row>
    <row r="4216" spans="1:23" hidden="1" x14ac:dyDescent="0.2">
      <c r="A4216" s="57"/>
      <c r="B4216" s="46"/>
      <c r="C4216" s="141" t="s">
        <v>745</v>
      </c>
      <c r="D4216" s="141"/>
      <c r="E4216" s="141"/>
      <c r="F4216" s="141"/>
      <c r="G4216" s="57"/>
      <c r="H4216" s="57"/>
      <c r="I4216" s="57"/>
      <c r="J4216" s="68"/>
      <c r="K4216" s="61"/>
      <c r="L4216" s="68"/>
      <c r="W4216" s="46" t="s">
        <v>745</v>
      </c>
    </row>
    <row r="4217" spans="1:23" ht="25.5" hidden="1" x14ac:dyDescent="0.2">
      <c r="A4217" s="57"/>
      <c r="B4217" s="46"/>
      <c r="C4217" s="141" t="s">
        <v>746</v>
      </c>
      <c r="D4217" s="141"/>
      <c r="E4217" s="141"/>
      <c r="F4217" s="141"/>
      <c r="G4217" s="57"/>
      <c r="H4217" s="57"/>
      <c r="I4217" s="57"/>
      <c r="J4217" s="68"/>
      <c r="K4217" s="61"/>
      <c r="L4217" s="68"/>
      <c r="W4217" s="46" t="s">
        <v>746</v>
      </c>
    </row>
    <row r="4218" spans="1:23" ht="25.5" hidden="1" x14ac:dyDescent="0.2">
      <c r="A4218" s="57"/>
      <c r="B4218" s="46"/>
      <c r="C4218" s="141" t="s">
        <v>747</v>
      </c>
      <c r="D4218" s="141"/>
      <c r="E4218" s="141"/>
      <c r="F4218" s="141"/>
      <c r="G4218" s="57"/>
      <c r="H4218" s="57"/>
      <c r="I4218" s="57"/>
      <c r="J4218" s="68"/>
      <c r="K4218" s="61"/>
      <c r="L4218" s="68"/>
      <c r="W4218" s="46" t="s">
        <v>747</v>
      </c>
    </row>
    <row r="4219" spans="1:23" hidden="1" x14ac:dyDescent="0.2">
      <c r="A4219" s="57"/>
      <c r="B4219" s="46"/>
      <c r="C4219" s="141" t="s">
        <v>748</v>
      </c>
      <c r="D4219" s="141"/>
      <c r="E4219" s="141"/>
      <c r="F4219" s="141"/>
      <c r="G4219" s="57"/>
      <c r="H4219" s="57"/>
      <c r="I4219" s="57"/>
      <c r="J4219" s="68"/>
      <c r="K4219" s="61"/>
      <c r="L4219" s="68"/>
      <c r="W4219" s="46" t="s">
        <v>748</v>
      </c>
    </row>
    <row r="4220" spans="1:23" ht="25.5" hidden="1" x14ac:dyDescent="0.2">
      <c r="A4220" s="57"/>
      <c r="B4220" s="46"/>
      <c r="C4220" s="141" t="s">
        <v>749</v>
      </c>
      <c r="D4220" s="141"/>
      <c r="E4220" s="141"/>
      <c r="F4220" s="141"/>
      <c r="G4220" s="57"/>
      <c r="H4220" s="57"/>
      <c r="I4220" s="57"/>
      <c r="J4220" s="68"/>
      <c r="K4220" s="61"/>
      <c r="L4220" s="68"/>
      <c r="W4220" s="46" t="s">
        <v>749</v>
      </c>
    </row>
    <row r="4221" spans="1:23" ht="25.5" hidden="1" x14ac:dyDescent="0.2">
      <c r="A4221" s="57"/>
      <c r="B4221" s="46"/>
      <c r="C4221" s="141" t="s">
        <v>750</v>
      </c>
      <c r="D4221" s="141"/>
      <c r="E4221" s="141"/>
      <c r="F4221" s="141"/>
      <c r="G4221" s="57"/>
      <c r="H4221" s="57"/>
      <c r="I4221" s="57"/>
      <c r="J4221" s="68"/>
      <c r="K4221" s="61"/>
      <c r="L4221" s="68"/>
      <c r="W4221" s="46" t="s">
        <v>750</v>
      </c>
    </row>
    <row r="4222" spans="1:23" hidden="1" x14ac:dyDescent="0.2">
      <c r="A4222" s="57"/>
      <c r="B4222" s="46"/>
      <c r="C4222" s="141" t="s">
        <v>751</v>
      </c>
      <c r="D4222" s="141"/>
      <c r="E4222" s="141"/>
      <c r="F4222" s="141"/>
      <c r="G4222" s="57"/>
      <c r="H4222" s="57"/>
      <c r="I4222" s="57"/>
      <c r="J4222" s="68"/>
      <c r="K4222" s="61"/>
      <c r="L4222" s="68"/>
      <c r="W4222" s="46" t="s">
        <v>751</v>
      </c>
    </row>
    <row r="4223" spans="1:23" ht="25.5" hidden="1" x14ac:dyDescent="0.2">
      <c r="A4223" s="57"/>
      <c r="B4223" s="46"/>
      <c r="C4223" s="141" t="s">
        <v>752</v>
      </c>
      <c r="D4223" s="141"/>
      <c r="E4223" s="141"/>
      <c r="F4223" s="141"/>
      <c r="G4223" s="57"/>
      <c r="H4223" s="57"/>
      <c r="I4223" s="57"/>
      <c r="J4223" s="68"/>
      <c r="K4223" s="61"/>
      <c r="L4223" s="68"/>
      <c r="W4223" s="46" t="s">
        <v>752</v>
      </c>
    </row>
    <row r="4224" spans="1:23" ht="25.5" hidden="1" x14ac:dyDescent="0.2">
      <c r="A4224" s="57"/>
      <c r="B4224" s="46"/>
      <c r="C4224" s="141" t="s">
        <v>753</v>
      </c>
      <c r="D4224" s="141"/>
      <c r="E4224" s="141"/>
      <c r="F4224" s="141"/>
      <c r="G4224" s="57"/>
      <c r="H4224" s="57"/>
      <c r="I4224" s="57"/>
      <c r="J4224" s="68"/>
      <c r="K4224" s="61"/>
      <c r="L4224" s="68"/>
      <c r="W4224" s="46" t="s">
        <v>753</v>
      </c>
    </row>
    <row r="4225" spans="1:23" hidden="1" x14ac:dyDescent="0.2">
      <c r="A4225" s="57"/>
      <c r="B4225" s="46"/>
      <c r="C4225" s="141" t="s">
        <v>754</v>
      </c>
      <c r="D4225" s="141"/>
      <c r="E4225" s="141"/>
      <c r="F4225" s="141"/>
      <c r="G4225" s="57"/>
      <c r="H4225" s="57"/>
      <c r="I4225" s="57"/>
      <c r="J4225" s="68"/>
      <c r="K4225" s="61"/>
      <c r="L4225" s="68"/>
      <c r="W4225" s="46" t="s">
        <v>754</v>
      </c>
    </row>
    <row r="4226" spans="1:23" ht="25.5" hidden="1" x14ac:dyDescent="0.2">
      <c r="A4226" s="57"/>
      <c r="B4226" s="46"/>
      <c r="C4226" s="141" t="s">
        <v>755</v>
      </c>
      <c r="D4226" s="141"/>
      <c r="E4226" s="141"/>
      <c r="F4226" s="141"/>
      <c r="G4226" s="57"/>
      <c r="H4226" s="57"/>
      <c r="I4226" s="57"/>
      <c r="J4226" s="68"/>
      <c r="K4226" s="61"/>
      <c r="L4226" s="68"/>
      <c r="W4226" s="46" t="s">
        <v>755</v>
      </c>
    </row>
    <row r="4227" spans="1:23" ht="25.5" hidden="1" x14ac:dyDescent="0.2">
      <c r="A4227" s="57"/>
      <c r="B4227" s="46"/>
      <c r="C4227" s="141" t="s">
        <v>756</v>
      </c>
      <c r="D4227" s="141"/>
      <c r="E4227" s="141"/>
      <c r="F4227" s="141"/>
      <c r="G4227" s="57"/>
      <c r="H4227" s="57"/>
      <c r="I4227" s="57"/>
      <c r="J4227" s="68"/>
      <c r="K4227" s="61"/>
      <c r="L4227" s="68"/>
      <c r="W4227" s="46" t="s">
        <v>756</v>
      </c>
    </row>
    <row r="4228" spans="1:23" hidden="1" x14ac:dyDescent="0.2">
      <c r="A4228" s="57"/>
      <c r="B4228" s="46"/>
      <c r="C4228" s="141" t="s">
        <v>757</v>
      </c>
      <c r="D4228" s="141"/>
      <c r="E4228" s="141"/>
      <c r="F4228" s="141"/>
      <c r="G4228" s="57"/>
      <c r="H4228" s="57"/>
      <c r="I4228" s="57"/>
      <c r="J4228" s="68"/>
      <c r="K4228" s="61"/>
      <c r="L4228" s="68"/>
      <c r="W4228" s="46" t="s">
        <v>757</v>
      </c>
    </row>
    <row r="4229" spans="1:23" ht="25.5" hidden="1" x14ac:dyDescent="0.2">
      <c r="A4229" s="57"/>
      <c r="B4229" s="46"/>
      <c r="C4229" s="141" t="s">
        <v>758</v>
      </c>
      <c r="D4229" s="141"/>
      <c r="E4229" s="141"/>
      <c r="F4229" s="141"/>
      <c r="G4229" s="57"/>
      <c r="H4229" s="57"/>
      <c r="I4229" s="57"/>
      <c r="J4229" s="68"/>
      <c r="K4229" s="61"/>
      <c r="L4229" s="68"/>
      <c r="W4229" s="46" t="s">
        <v>758</v>
      </c>
    </row>
    <row r="4230" spans="1:23" ht="25.5" hidden="1" x14ac:dyDescent="0.2">
      <c r="A4230" s="57"/>
      <c r="B4230" s="46"/>
      <c r="C4230" s="141" t="s">
        <v>759</v>
      </c>
      <c r="D4230" s="141"/>
      <c r="E4230" s="141"/>
      <c r="F4230" s="141"/>
      <c r="G4230" s="57"/>
      <c r="H4230" s="57"/>
      <c r="I4230" s="57"/>
      <c r="J4230" s="68"/>
      <c r="K4230" s="61"/>
      <c r="L4230" s="68"/>
      <c r="W4230" s="46" t="s">
        <v>759</v>
      </c>
    </row>
    <row r="4231" spans="1:23" hidden="1" x14ac:dyDescent="0.2">
      <c r="A4231" s="57"/>
      <c r="B4231" s="46"/>
      <c r="C4231" s="141" t="s">
        <v>760</v>
      </c>
      <c r="D4231" s="141"/>
      <c r="E4231" s="141"/>
      <c r="F4231" s="141"/>
      <c r="G4231" s="57"/>
      <c r="H4231" s="57"/>
      <c r="I4231" s="57"/>
      <c r="J4231" s="68"/>
      <c r="K4231" s="61"/>
      <c r="L4231" s="68"/>
      <c r="W4231" s="46" t="s">
        <v>760</v>
      </c>
    </row>
    <row r="4232" spans="1:23" ht="25.5" hidden="1" x14ac:dyDescent="0.2">
      <c r="A4232" s="57"/>
      <c r="B4232" s="46"/>
      <c r="C4232" s="141" t="s">
        <v>761</v>
      </c>
      <c r="D4232" s="141"/>
      <c r="E4232" s="141"/>
      <c r="F4232" s="141"/>
      <c r="G4232" s="57"/>
      <c r="H4232" s="57"/>
      <c r="I4232" s="57"/>
      <c r="J4232" s="68"/>
      <c r="K4232" s="61"/>
      <c r="L4232" s="68"/>
      <c r="W4232" s="46" t="s">
        <v>761</v>
      </c>
    </row>
    <row r="4233" spans="1:23" ht="25.5" hidden="1" x14ac:dyDescent="0.2">
      <c r="A4233" s="57"/>
      <c r="B4233" s="46"/>
      <c r="C4233" s="141" t="s">
        <v>762</v>
      </c>
      <c r="D4233" s="141"/>
      <c r="E4233" s="141"/>
      <c r="F4233" s="141"/>
      <c r="G4233" s="57"/>
      <c r="H4233" s="57"/>
      <c r="I4233" s="57"/>
      <c r="J4233" s="68"/>
      <c r="K4233" s="61"/>
      <c r="L4233" s="68"/>
      <c r="W4233" s="46" t="s">
        <v>762</v>
      </c>
    </row>
    <row r="4234" spans="1:23" hidden="1" x14ac:dyDescent="0.2">
      <c r="A4234" s="57"/>
      <c r="B4234" s="46"/>
      <c r="C4234" s="141" t="s">
        <v>763</v>
      </c>
      <c r="D4234" s="141"/>
      <c r="E4234" s="141"/>
      <c r="F4234" s="141"/>
      <c r="G4234" s="57"/>
      <c r="H4234" s="57"/>
      <c r="I4234" s="57"/>
      <c r="J4234" s="68"/>
      <c r="K4234" s="61"/>
      <c r="L4234" s="68"/>
      <c r="W4234" s="46" t="s">
        <v>763</v>
      </c>
    </row>
    <row r="4235" spans="1:23" ht="25.5" hidden="1" x14ac:dyDescent="0.2">
      <c r="A4235" s="57"/>
      <c r="B4235" s="46"/>
      <c r="C4235" s="141" t="s">
        <v>764</v>
      </c>
      <c r="D4235" s="141"/>
      <c r="E4235" s="141"/>
      <c r="F4235" s="141"/>
      <c r="G4235" s="57"/>
      <c r="H4235" s="57"/>
      <c r="I4235" s="57"/>
      <c r="J4235" s="68"/>
      <c r="K4235" s="61"/>
      <c r="L4235" s="68"/>
      <c r="W4235" s="46" t="s">
        <v>764</v>
      </c>
    </row>
    <row r="4236" spans="1:23" ht="25.5" hidden="1" x14ac:dyDescent="0.2">
      <c r="A4236" s="57"/>
      <c r="B4236" s="46"/>
      <c r="C4236" s="141" t="s">
        <v>765</v>
      </c>
      <c r="D4236" s="141"/>
      <c r="E4236" s="141"/>
      <c r="F4236" s="141"/>
      <c r="G4236" s="57"/>
      <c r="H4236" s="57"/>
      <c r="I4236" s="57"/>
      <c r="J4236" s="68"/>
      <c r="K4236" s="61"/>
      <c r="L4236" s="68"/>
      <c r="W4236" s="46" t="s">
        <v>765</v>
      </c>
    </row>
    <row r="4237" spans="1:23" hidden="1" x14ac:dyDescent="0.2">
      <c r="A4237" s="57"/>
      <c r="B4237" s="46"/>
      <c r="C4237" s="141" t="s">
        <v>766</v>
      </c>
      <c r="D4237" s="141"/>
      <c r="E4237" s="141"/>
      <c r="F4237" s="141"/>
      <c r="G4237" s="57"/>
      <c r="H4237" s="57"/>
      <c r="I4237" s="57"/>
      <c r="J4237" s="68"/>
      <c r="K4237" s="61"/>
      <c r="L4237" s="68"/>
      <c r="W4237" s="46" t="s">
        <v>766</v>
      </c>
    </row>
    <row r="4238" spans="1:23" ht="25.5" hidden="1" x14ac:dyDescent="0.2">
      <c r="A4238" s="57"/>
      <c r="B4238" s="46"/>
      <c r="C4238" s="141" t="s">
        <v>767</v>
      </c>
      <c r="D4238" s="141"/>
      <c r="E4238" s="141"/>
      <c r="F4238" s="141"/>
      <c r="G4238" s="57"/>
      <c r="H4238" s="57"/>
      <c r="I4238" s="57"/>
      <c r="J4238" s="68"/>
      <c r="K4238" s="61"/>
      <c r="L4238" s="68"/>
      <c r="W4238" s="46" t="s">
        <v>767</v>
      </c>
    </row>
    <row r="4239" spans="1:23" ht="25.5" hidden="1" x14ac:dyDescent="0.2">
      <c r="A4239" s="57"/>
      <c r="B4239" s="46"/>
      <c r="C4239" s="141" t="s">
        <v>768</v>
      </c>
      <c r="D4239" s="141"/>
      <c r="E4239" s="141"/>
      <c r="F4239" s="141"/>
      <c r="G4239" s="57"/>
      <c r="H4239" s="57"/>
      <c r="I4239" s="57"/>
      <c r="J4239" s="68"/>
      <c r="K4239" s="61"/>
      <c r="L4239" s="68"/>
      <c r="W4239" s="46" t="s">
        <v>768</v>
      </c>
    </row>
    <row r="4240" spans="1:23" hidden="1" x14ac:dyDescent="0.2">
      <c r="A4240" s="57"/>
      <c r="B4240" s="46"/>
      <c r="C4240" s="141" t="s">
        <v>769</v>
      </c>
      <c r="D4240" s="141"/>
      <c r="E4240" s="141"/>
      <c r="F4240" s="141"/>
      <c r="G4240" s="57"/>
      <c r="H4240" s="57"/>
      <c r="I4240" s="57"/>
      <c r="J4240" s="68"/>
      <c r="K4240" s="61"/>
      <c r="L4240" s="68"/>
      <c r="W4240" s="46" t="s">
        <v>769</v>
      </c>
    </row>
    <row r="4241" spans="1:24" hidden="1" x14ac:dyDescent="0.2">
      <c r="A4241" s="57"/>
      <c r="B4241" s="46"/>
      <c r="C4241" s="141" t="s">
        <v>770</v>
      </c>
      <c r="D4241" s="141"/>
      <c r="E4241" s="141"/>
      <c r="F4241" s="141"/>
      <c r="G4241" s="57"/>
      <c r="H4241" s="57"/>
      <c r="I4241" s="57"/>
      <c r="J4241" s="68"/>
      <c r="K4241" s="61"/>
      <c r="L4241" s="68"/>
      <c r="W4241" s="46" t="s">
        <v>770</v>
      </c>
    </row>
    <row r="4242" spans="1:24" ht="25.5" hidden="1" x14ac:dyDescent="0.2">
      <c r="A4242" s="57"/>
      <c r="B4242" s="46"/>
      <c r="C4242" s="141" t="s">
        <v>771</v>
      </c>
      <c r="D4242" s="141"/>
      <c r="E4242" s="141"/>
      <c r="F4242" s="141"/>
      <c r="G4242" s="57"/>
      <c r="H4242" s="57"/>
      <c r="I4242" s="57"/>
      <c r="J4242" s="68"/>
      <c r="K4242" s="61"/>
      <c r="L4242" s="68"/>
      <c r="W4242" s="46" t="s">
        <v>771</v>
      </c>
    </row>
    <row r="4243" spans="1:24" ht="25.5" hidden="1" x14ac:dyDescent="0.2">
      <c r="A4243" s="57"/>
      <c r="B4243" s="46"/>
      <c r="C4243" s="141" t="s">
        <v>772</v>
      </c>
      <c r="D4243" s="141"/>
      <c r="E4243" s="141"/>
      <c r="F4243" s="141"/>
      <c r="G4243" s="57"/>
      <c r="H4243" s="57"/>
      <c r="I4243" s="57"/>
      <c r="J4243" s="68"/>
      <c r="K4243" s="61"/>
      <c r="L4243" s="68"/>
      <c r="W4243" s="46" t="s">
        <v>772</v>
      </c>
    </row>
    <row r="4244" spans="1:24" hidden="1" x14ac:dyDescent="0.2">
      <c r="A4244" s="57"/>
      <c r="B4244" s="46"/>
      <c r="C4244" s="141" t="s">
        <v>773</v>
      </c>
      <c r="D4244" s="141"/>
      <c r="E4244" s="141"/>
      <c r="F4244" s="141"/>
      <c r="G4244" s="57"/>
      <c r="H4244" s="57"/>
      <c r="I4244" s="57"/>
      <c r="J4244" s="68"/>
      <c r="K4244" s="61"/>
      <c r="L4244" s="68"/>
      <c r="W4244" s="46" t="s">
        <v>773</v>
      </c>
    </row>
    <row r="4245" spans="1:24" ht="25.5" hidden="1" x14ac:dyDescent="0.2">
      <c r="A4245" s="57"/>
      <c r="B4245" s="46"/>
      <c r="C4245" s="141" t="s">
        <v>774</v>
      </c>
      <c r="D4245" s="141"/>
      <c r="E4245" s="141"/>
      <c r="F4245" s="141"/>
      <c r="G4245" s="57"/>
      <c r="H4245" s="57"/>
      <c r="I4245" s="57"/>
      <c r="J4245" s="68"/>
      <c r="K4245" s="61"/>
      <c r="L4245" s="68"/>
      <c r="W4245" s="46" t="s">
        <v>774</v>
      </c>
    </row>
    <row r="4246" spans="1:24" ht="25.5" hidden="1" x14ac:dyDescent="0.2">
      <c r="A4246" s="57"/>
      <c r="B4246" s="46"/>
      <c r="C4246" s="141" t="s">
        <v>775</v>
      </c>
      <c r="D4246" s="141"/>
      <c r="E4246" s="141"/>
      <c r="F4246" s="141"/>
      <c r="G4246" s="57"/>
      <c r="H4246" s="57"/>
      <c r="I4246" s="57"/>
      <c r="J4246" s="68"/>
      <c r="K4246" s="61"/>
      <c r="L4246" s="68"/>
      <c r="W4246" s="46" t="s">
        <v>775</v>
      </c>
    </row>
    <row r="4247" spans="1:24" hidden="1" x14ac:dyDescent="0.2">
      <c r="A4247" s="57"/>
      <c r="B4247" s="46"/>
      <c r="C4247" s="141" t="s">
        <v>776</v>
      </c>
      <c r="D4247" s="141"/>
      <c r="E4247" s="141"/>
      <c r="F4247" s="141"/>
      <c r="G4247" s="57"/>
      <c r="H4247" s="57"/>
      <c r="I4247" s="57"/>
      <c r="J4247" s="68"/>
      <c r="K4247" s="61"/>
      <c r="L4247" s="68"/>
      <c r="W4247" s="46" t="s">
        <v>776</v>
      </c>
    </row>
    <row r="4248" spans="1:24" x14ac:dyDescent="0.2">
      <c r="A4248" s="155" t="s">
        <v>2245</v>
      </c>
      <c r="B4248" s="155"/>
      <c r="C4248" s="155"/>
      <c r="D4248" s="155"/>
      <c r="E4248" s="155"/>
      <c r="F4248" s="155"/>
      <c r="G4248" s="155"/>
      <c r="H4248" s="155"/>
      <c r="I4248" s="155"/>
      <c r="J4248" s="155"/>
      <c r="K4248" s="155"/>
      <c r="L4248" s="155"/>
      <c r="O4248" s="56" t="s">
        <v>2245</v>
      </c>
    </row>
    <row r="4249" spans="1:24" x14ac:dyDescent="0.2">
      <c r="A4249" s="57"/>
      <c r="B4249" s="159" t="s">
        <v>2246</v>
      </c>
      <c r="C4249" s="159"/>
      <c r="D4249" s="159"/>
      <c r="E4249" s="159"/>
      <c r="F4249" s="159"/>
      <c r="G4249" s="159"/>
      <c r="H4249" s="159"/>
      <c r="I4249" s="159"/>
      <c r="J4249" s="159"/>
      <c r="K4249" s="159"/>
      <c r="L4249" s="159"/>
      <c r="X4249" s="65" t="s">
        <v>2246</v>
      </c>
    </row>
    <row r="4250" spans="1:24" ht="25.5" x14ac:dyDescent="0.2">
      <c r="A4250" s="57" t="s">
        <v>2247</v>
      </c>
      <c r="B4250" s="46" t="s">
        <v>1787</v>
      </c>
      <c r="C4250" s="46" t="s">
        <v>1788</v>
      </c>
      <c r="D4250" s="58" t="s">
        <v>500</v>
      </c>
      <c r="E4250" s="59">
        <v>4.5400000000000003E-2</v>
      </c>
      <c r="F4250" s="60"/>
      <c r="G4250" s="59">
        <v>4.5400000000000003E-2</v>
      </c>
      <c r="H4250" s="57"/>
      <c r="I4250" s="57"/>
      <c r="J4250" s="57"/>
      <c r="K4250" s="57"/>
      <c r="L4250" s="57"/>
    </row>
    <row r="4251" spans="1:24" x14ac:dyDescent="0.2">
      <c r="A4251" s="57"/>
      <c r="B4251" s="61" t="s">
        <v>22</v>
      </c>
      <c r="C4251" s="57" t="s">
        <v>161</v>
      </c>
      <c r="D4251" s="62" t="s">
        <v>162</v>
      </c>
      <c r="E4251" s="57"/>
      <c r="F4251" s="57"/>
      <c r="G4251" s="90">
        <v>25.560199999999998</v>
      </c>
      <c r="H4251" s="57"/>
      <c r="I4251" s="57"/>
      <c r="J4251" s="57"/>
      <c r="K4251" s="57"/>
      <c r="L4251" s="72">
        <v>9265.83</v>
      </c>
    </row>
    <row r="4252" spans="1:24" outlineLevel="1" x14ac:dyDescent="0.2">
      <c r="A4252" s="57"/>
      <c r="B4252" s="46" t="s">
        <v>1789</v>
      </c>
      <c r="C4252" s="65" t="s">
        <v>1790</v>
      </c>
      <c r="D4252" s="58" t="s">
        <v>162</v>
      </c>
      <c r="E4252" s="83">
        <v>563</v>
      </c>
      <c r="F4252" s="60"/>
      <c r="G4252" s="59">
        <v>25.560199999999998</v>
      </c>
      <c r="H4252" s="68"/>
      <c r="I4252" s="69"/>
      <c r="J4252" s="70">
        <v>362.51</v>
      </c>
      <c r="K4252" s="60"/>
      <c r="L4252" s="70">
        <v>9265.83</v>
      </c>
    </row>
    <row r="4253" spans="1:24" outlineLevel="1" x14ac:dyDescent="0.2">
      <c r="A4253" s="57"/>
      <c r="B4253" s="57"/>
      <c r="C4253" s="145" t="s">
        <v>2248</v>
      </c>
      <c r="D4253" s="145"/>
      <c r="E4253" s="145"/>
      <c r="F4253" s="145"/>
      <c r="G4253" s="145"/>
      <c r="H4253" s="145"/>
      <c r="I4253" s="145"/>
      <c r="J4253" s="145"/>
      <c r="K4253" s="145"/>
      <c r="L4253" s="145"/>
    </row>
    <row r="4254" spans="1:24" x14ac:dyDescent="0.2">
      <c r="A4254" s="57"/>
      <c r="B4254" s="61" t="s">
        <v>23</v>
      </c>
      <c r="C4254" s="57" t="s">
        <v>166</v>
      </c>
      <c r="D4254" s="57"/>
      <c r="E4254" s="57"/>
      <c r="F4254" s="57"/>
      <c r="G4254" s="57"/>
      <c r="H4254" s="57"/>
      <c r="I4254" s="57"/>
      <c r="J4254" s="57"/>
      <c r="K4254" s="57"/>
      <c r="L4254" s="72">
        <v>1759.64</v>
      </c>
    </row>
    <row r="4255" spans="1:24" x14ac:dyDescent="0.2">
      <c r="A4255" s="57"/>
      <c r="B4255" s="61"/>
      <c r="C4255" s="73" t="s">
        <v>167</v>
      </c>
      <c r="D4255" s="74" t="s">
        <v>162</v>
      </c>
      <c r="E4255" s="57"/>
      <c r="F4255" s="57"/>
      <c r="G4255" s="102">
        <v>1.7706</v>
      </c>
      <c r="H4255" s="57"/>
      <c r="I4255" s="57"/>
      <c r="J4255" s="57"/>
      <c r="K4255" s="57"/>
      <c r="L4255" s="72">
        <v>987.48</v>
      </c>
    </row>
    <row r="4256" spans="1:24" ht="25.5" outlineLevel="1" x14ac:dyDescent="0.2">
      <c r="A4256" s="57"/>
      <c r="B4256" s="46" t="s">
        <v>1046</v>
      </c>
      <c r="C4256" s="46" t="s">
        <v>1047</v>
      </c>
      <c r="D4256" s="58" t="s">
        <v>170</v>
      </c>
      <c r="E4256" s="83">
        <v>39</v>
      </c>
      <c r="F4256" s="60"/>
      <c r="G4256" s="59">
        <v>1.7706</v>
      </c>
      <c r="H4256" s="68"/>
      <c r="I4256" s="69"/>
      <c r="J4256" s="70">
        <v>993.81</v>
      </c>
      <c r="K4256" s="60"/>
      <c r="L4256" s="70">
        <v>1759.64</v>
      </c>
    </row>
    <row r="4257" spans="1:12" outlineLevel="1" x14ac:dyDescent="0.2">
      <c r="A4257" s="57"/>
      <c r="B4257" s="57"/>
      <c r="C4257" s="145" t="s">
        <v>2249</v>
      </c>
      <c r="D4257" s="145"/>
      <c r="E4257" s="145"/>
      <c r="F4257" s="145"/>
      <c r="G4257" s="145"/>
      <c r="H4257" s="145"/>
      <c r="I4257" s="145"/>
      <c r="J4257" s="145"/>
      <c r="K4257" s="145"/>
      <c r="L4257" s="145"/>
    </row>
    <row r="4258" spans="1:12" outlineLevel="1" x14ac:dyDescent="0.2">
      <c r="A4258" s="57"/>
      <c r="B4258" s="46" t="s">
        <v>316</v>
      </c>
      <c r="C4258" s="65" t="s">
        <v>317</v>
      </c>
      <c r="D4258" s="58" t="s">
        <v>162</v>
      </c>
      <c r="E4258" s="83">
        <v>39</v>
      </c>
      <c r="F4258" s="60"/>
      <c r="G4258" s="59">
        <v>1.7706</v>
      </c>
      <c r="H4258" s="68"/>
      <c r="I4258" s="69"/>
      <c r="J4258" s="70">
        <v>557.71</v>
      </c>
      <c r="K4258" s="60"/>
      <c r="L4258" s="70">
        <v>987.48</v>
      </c>
    </row>
    <row r="4259" spans="1:12" outlineLevel="1" x14ac:dyDescent="0.2">
      <c r="A4259" s="57"/>
      <c r="B4259" s="57"/>
      <c r="C4259" s="145" t="s">
        <v>2250</v>
      </c>
      <c r="D4259" s="145"/>
      <c r="E4259" s="145"/>
      <c r="F4259" s="145"/>
      <c r="G4259" s="145"/>
      <c r="H4259" s="145"/>
      <c r="I4259" s="145"/>
      <c r="J4259" s="145"/>
      <c r="K4259" s="145"/>
      <c r="L4259" s="145"/>
    </row>
    <row r="4260" spans="1:12" x14ac:dyDescent="0.2">
      <c r="A4260" s="57"/>
      <c r="B4260" s="61" t="s">
        <v>25</v>
      </c>
      <c r="C4260" s="57" t="s">
        <v>175</v>
      </c>
      <c r="D4260" s="57"/>
      <c r="E4260" s="57"/>
      <c r="F4260" s="57"/>
      <c r="G4260" s="57"/>
      <c r="H4260" s="57"/>
      <c r="I4260" s="57"/>
      <c r="J4260" s="57"/>
      <c r="K4260" s="57"/>
      <c r="L4260" s="72">
        <v>5937.09</v>
      </c>
    </row>
    <row r="4261" spans="1:12" outlineLevel="1" x14ac:dyDescent="0.2">
      <c r="A4261" s="57"/>
      <c r="B4261" s="46" t="s">
        <v>788</v>
      </c>
      <c r="C4261" s="46" t="s">
        <v>789</v>
      </c>
      <c r="D4261" s="58" t="s">
        <v>299</v>
      </c>
      <c r="E4261" s="78">
        <v>4.4000000000000004</v>
      </c>
      <c r="F4261" s="60"/>
      <c r="G4261" s="79">
        <v>0.19975999999999999</v>
      </c>
      <c r="H4261" s="70">
        <v>35.71</v>
      </c>
      <c r="I4261" s="76">
        <v>1.04</v>
      </c>
      <c r="J4261" s="70">
        <v>37.14</v>
      </c>
      <c r="K4261" s="60"/>
      <c r="L4261" s="70">
        <v>7.42</v>
      </c>
    </row>
    <row r="4262" spans="1:12" outlineLevel="1" x14ac:dyDescent="0.2">
      <c r="A4262" s="57"/>
      <c r="B4262" s="57"/>
      <c r="C4262" s="145" t="s">
        <v>2251</v>
      </c>
      <c r="D4262" s="145"/>
      <c r="E4262" s="145"/>
      <c r="F4262" s="145"/>
      <c r="G4262" s="145"/>
      <c r="H4262" s="145"/>
      <c r="I4262" s="145"/>
      <c r="J4262" s="145"/>
      <c r="K4262" s="145"/>
      <c r="L4262" s="145"/>
    </row>
    <row r="4263" spans="1:12" ht="25.5" outlineLevel="1" x14ac:dyDescent="0.2">
      <c r="A4263" s="57"/>
      <c r="B4263" s="46" t="s">
        <v>1795</v>
      </c>
      <c r="C4263" s="46" t="s">
        <v>1796</v>
      </c>
      <c r="D4263" s="58" t="s">
        <v>299</v>
      </c>
      <c r="E4263" s="83">
        <v>24</v>
      </c>
      <c r="F4263" s="60"/>
      <c r="G4263" s="59">
        <v>1.0895999999999999</v>
      </c>
      <c r="H4263" s="70">
        <v>3859.62</v>
      </c>
      <c r="I4263" s="76">
        <v>1.41</v>
      </c>
      <c r="J4263" s="70">
        <v>5442.06</v>
      </c>
      <c r="K4263" s="60"/>
      <c r="L4263" s="70">
        <v>5929.67</v>
      </c>
    </row>
    <row r="4264" spans="1:12" outlineLevel="1" x14ac:dyDescent="0.2">
      <c r="A4264" s="57"/>
      <c r="B4264" s="57"/>
      <c r="C4264" s="145" t="s">
        <v>2252</v>
      </c>
      <c r="D4264" s="145"/>
      <c r="E4264" s="145"/>
      <c r="F4264" s="145"/>
      <c r="G4264" s="145"/>
      <c r="H4264" s="145"/>
      <c r="I4264" s="145"/>
      <c r="J4264" s="145"/>
      <c r="K4264" s="145"/>
      <c r="L4264" s="145"/>
    </row>
    <row r="4265" spans="1:12" outlineLevel="1" x14ac:dyDescent="0.2">
      <c r="A4265" s="57"/>
      <c r="B4265" s="46" t="s">
        <v>1798</v>
      </c>
      <c r="C4265" s="46" t="s">
        <v>1799</v>
      </c>
      <c r="D4265" s="58" t="s">
        <v>1105</v>
      </c>
      <c r="E4265" s="78">
        <v>39.200000000000003</v>
      </c>
      <c r="F4265" s="60"/>
      <c r="G4265" s="79">
        <v>1.7796799999999999</v>
      </c>
      <c r="H4265" s="68"/>
      <c r="I4265" s="69"/>
      <c r="J4265" s="68"/>
      <c r="K4265" s="60"/>
      <c r="L4265" s="68"/>
    </row>
    <row r="4266" spans="1:12" x14ac:dyDescent="0.2">
      <c r="A4266" s="57"/>
      <c r="B4266" s="57"/>
      <c r="C4266" s="80" t="s">
        <v>180</v>
      </c>
      <c r="D4266" s="81"/>
      <c r="E4266" s="81"/>
      <c r="F4266" s="81"/>
      <c r="G4266" s="81"/>
      <c r="H4266" s="81"/>
      <c r="I4266" s="81"/>
      <c r="J4266" s="81"/>
      <c r="K4266" s="81"/>
      <c r="L4266" s="89">
        <v>17950.04</v>
      </c>
    </row>
    <row r="4267" spans="1:12" ht="38.25" x14ac:dyDescent="0.2">
      <c r="A4267" s="57" t="s">
        <v>2253</v>
      </c>
      <c r="B4267" s="46" t="s">
        <v>1801</v>
      </c>
      <c r="C4267" s="46" t="s">
        <v>1802</v>
      </c>
      <c r="D4267" s="58" t="s">
        <v>1105</v>
      </c>
      <c r="E4267" s="78">
        <v>39.200000000000003</v>
      </c>
      <c r="F4267" s="60"/>
      <c r="G4267" s="79">
        <v>1.7796799999999999</v>
      </c>
      <c r="H4267" s="70">
        <v>14803.89</v>
      </c>
      <c r="I4267" s="76">
        <v>1.08</v>
      </c>
      <c r="J4267" s="70">
        <v>15988.2</v>
      </c>
      <c r="K4267" s="60"/>
      <c r="L4267" s="70">
        <v>28453.88</v>
      </c>
    </row>
    <row r="4268" spans="1:12" x14ac:dyDescent="0.2">
      <c r="A4268" s="57"/>
      <c r="B4268" s="57"/>
      <c r="C4268" s="145" t="s">
        <v>2254</v>
      </c>
      <c r="D4268" s="145"/>
      <c r="E4268" s="145"/>
      <c r="F4268" s="145"/>
      <c r="G4268" s="145"/>
      <c r="H4268" s="145"/>
      <c r="I4268" s="145"/>
      <c r="J4268" s="145"/>
      <c r="K4268" s="145"/>
      <c r="L4268" s="145"/>
    </row>
    <row r="4269" spans="1:12" outlineLevel="1" x14ac:dyDescent="0.2">
      <c r="A4269" s="57"/>
      <c r="B4269" s="57"/>
      <c r="C4269" s="57" t="s">
        <v>181</v>
      </c>
      <c r="D4269" s="57"/>
      <c r="E4269" s="57"/>
      <c r="F4269" s="57"/>
      <c r="G4269" s="57"/>
      <c r="H4269" s="57"/>
      <c r="I4269" s="57"/>
      <c r="J4269" s="57"/>
      <c r="K4269" s="57"/>
      <c r="L4269" s="70">
        <v>10253.31</v>
      </c>
    </row>
    <row r="4270" spans="1:12" outlineLevel="1" x14ac:dyDescent="0.2">
      <c r="A4270" s="57"/>
      <c r="B4270" s="46" t="s">
        <v>586</v>
      </c>
      <c r="C4270" s="46" t="s">
        <v>587</v>
      </c>
      <c r="D4270" s="62" t="s">
        <v>184</v>
      </c>
      <c r="E4270" s="83">
        <v>92</v>
      </c>
      <c r="F4270" s="84"/>
      <c r="G4270" s="83">
        <v>92</v>
      </c>
      <c r="H4270" s="57"/>
      <c r="I4270" s="57"/>
      <c r="J4270" s="57"/>
      <c r="K4270" s="57"/>
      <c r="L4270" s="70">
        <v>9433.0499999999993</v>
      </c>
    </row>
    <row r="4271" spans="1:12" outlineLevel="1" x14ac:dyDescent="0.2">
      <c r="A4271" s="57"/>
      <c r="B4271" s="46" t="s">
        <v>588</v>
      </c>
      <c r="C4271" s="46" t="s">
        <v>589</v>
      </c>
      <c r="D4271" s="62" t="s">
        <v>184</v>
      </c>
      <c r="E4271" s="83">
        <v>52</v>
      </c>
      <c r="F4271" s="84"/>
      <c r="G4271" s="83">
        <v>52</v>
      </c>
      <c r="H4271" s="57"/>
      <c r="I4271" s="57"/>
      <c r="J4271" s="57"/>
      <c r="K4271" s="57"/>
      <c r="L4271" s="70">
        <v>5331.72</v>
      </c>
    </row>
    <row r="4272" spans="1:12" x14ac:dyDescent="0.2">
      <c r="A4272" s="85"/>
      <c r="B4272" s="85"/>
      <c r="C4272" s="86" t="s">
        <v>187</v>
      </c>
      <c r="D4272" s="85"/>
      <c r="E4272" s="85"/>
      <c r="F4272" s="85"/>
      <c r="G4272" s="85"/>
      <c r="H4272" s="85"/>
      <c r="I4272" s="85"/>
      <c r="J4272" s="88">
        <v>1347327.97</v>
      </c>
      <c r="K4272" s="85"/>
      <c r="L4272" s="87">
        <v>61168.69</v>
      </c>
    </row>
    <row r="4273" spans="1:12" ht="25.5" x14ac:dyDescent="0.2">
      <c r="A4273" s="57" t="s">
        <v>2255</v>
      </c>
      <c r="B4273" s="46" t="s">
        <v>1773</v>
      </c>
      <c r="C4273" s="46" t="s">
        <v>1774</v>
      </c>
      <c r="D4273" s="58" t="s">
        <v>178</v>
      </c>
      <c r="E4273" s="66">
        <v>7.0000000000000007E-2</v>
      </c>
      <c r="F4273" s="60"/>
      <c r="G4273" s="66">
        <v>7.0000000000000007E-2</v>
      </c>
      <c r="H4273" s="57"/>
      <c r="I4273" s="57"/>
      <c r="J4273" s="57"/>
      <c r="K4273" s="57"/>
      <c r="L4273" s="57"/>
    </row>
    <row r="4274" spans="1:12" x14ac:dyDescent="0.2">
      <c r="A4274" s="57"/>
      <c r="B4274" s="57"/>
      <c r="C4274" s="145" t="s">
        <v>2256</v>
      </c>
      <c r="D4274" s="145"/>
      <c r="E4274" s="145"/>
      <c r="F4274" s="145"/>
      <c r="G4274" s="145"/>
      <c r="H4274" s="145"/>
      <c r="I4274" s="145"/>
      <c r="J4274" s="145"/>
      <c r="K4274" s="145"/>
      <c r="L4274" s="145"/>
    </row>
    <row r="4275" spans="1:12" x14ac:dyDescent="0.2">
      <c r="A4275" s="57"/>
      <c r="B4275" s="61" t="s">
        <v>22</v>
      </c>
      <c r="C4275" s="57" t="s">
        <v>161</v>
      </c>
      <c r="D4275" s="62" t="s">
        <v>162</v>
      </c>
      <c r="E4275" s="57"/>
      <c r="F4275" s="57"/>
      <c r="G4275" s="93">
        <v>3.948</v>
      </c>
      <c r="H4275" s="57"/>
      <c r="I4275" s="57"/>
      <c r="J4275" s="57"/>
      <c r="K4275" s="57"/>
      <c r="L4275" s="72">
        <v>1357.8</v>
      </c>
    </row>
    <row r="4276" spans="1:12" outlineLevel="1" x14ac:dyDescent="0.2">
      <c r="A4276" s="57"/>
      <c r="B4276" s="46" t="s">
        <v>291</v>
      </c>
      <c r="C4276" s="65" t="s">
        <v>292</v>
      </c>
      <c r="D4276" s="58" t="s">
        <v>162</v>
      </c>
      <c r="E4276" s="78">
        <v>56.4</v>
      </c>
      <c r="F4276" s="60"/>
      <c r="G4276" s="91">
        <v>3.948</v>
      </c>
      <c r="H4276" s="68"/>
      <c r="I4276" s="69"/>
      <c r="J4276" s="70">
        <v>343.92</v>
      </c>
      <c r="K4276" s="60"/>
      <c r="L4276" s="70">
        <v>1357.8</v>
      </c>
    </row>
    <row r="4277" spans="1:12" outlineLevel="1" x14ac:dyDescent="0.2">
      <c r="A4277" s="57"/>
      <c r="B4277" s="57"/>
      <c r="C4277" s="145" t="s">
        <v>2257</v>
      </c>
      <c r="D4277" s="145"/>
      <c r="E4277" s="145"/>
      <c r="F4277" s="145"/>
      <c r="G4277" s="145"/>
      <c r="H4277" s="145"/>
      <c r="I4277" s="145"/>
      <c r="J4277" s="145"/>
      <c r="K4277" s="145"/>
      <c r="L4277" s="145"/>
    </row>
    <row r="4278" spans="1:12" x14ac:dyDescent="0.2">
      <c r="A4278" s="57"/>
      <c r="B4278" s="61" t="s">
        <v>23</v>
      </c>
      <c r="C4278" s="57" t="s">
        <v>166</v>
      </c>
      <c r="D4278" s="57"/>
      <c r="E4278" s="57"/>
      <c r="F4278" s="57"/>
      <c r="G4278" s="57"/>
      <c r="H4278" s="57"/>
      <c r="I4278" s="57"/>
      <c r="J4278" s="57"/>
      <c r="K4278" s="57"/>
      <c r="L4278" s="72">
        <v>28.77</v>
      </c>
    </row>
    <row r="4279" spans="1:12" x14ac:dyDescent="0.2">
      <c r="A4279" s="57"/>
      <c r="B4279" s="61"/>
      <c r="C4279" s="73" t="s">
        <v>167</v>
      </c>
      <c r="D4279" s="74" t="s">
        <v>162</v>
      </c>
      <c r="E4279" s="57"/>
      <c r="F4279" s="57"/>
      <c r="G4279" s="102">
        <v>3.5700000000000003E-2</v>
      </c>
      <c r="H4279" s="57"/>
      <c r="I4279" s="57"/>
      <c r="J4279" s="57"/>
      <c r="K4279" s="57"/>
      <c r="L4279" s="72">
        <v>17.12</v>
      </c>
    </row>
    <row r="4280" spans="1:12" ht="25.5" outlineLevel="1" x14ac:dyDescent="0.2">
      <c r="A4280" s="57"/>
      <c r="B4280" s="46" t="s">
        <v>1046</v>
      </c>
      <c r="C4280" s="46" t="s">
        <v>1047</v>
      </c>
      <c r="D4280" s="58" t="s">
        <v>170</v>
      </c>
      <c r="E4280" s="66">
        <v>0.23</v>
      </c>
      <c r="F4280" s="60"/>
      <c r="G4280" s="59">
        <v>1.61E-2</v>
      </c>
      <c r="H4280" s="68"/>
      <c r="I4280" s="69"/>
      <c r="J4280" s="70">
        <v>993.81</v>
      </c>
      <c r="K4280" s="60"/>
      <c r="L4280" s="70">
        <v>16</v>
      </c>
    </row>
    <row r="4281" spans="1:12" outlineLevel="1" x14ac:dyDescent="0.2">
      <c r="A4281" s="57"/>
      <c r="B4281" s="57"/>
      <c r="C4281" s="145" t="s">
        <v>2258</v>
      </c>
      <c r="D4281" s="145"/>
      <c r="E4281" s="145"/>
      <c r="F4281" s="145"/>
      <c r="G4281" s="145"/>
      <c r="H4281" s="145"/>
      <c r="I4281" s="145"/>
      <c r="J4281" s="145"/>
      <c r="K4281" s="145"/>
      <c r="L4281" s="145"/>
    </row>
    <row r="4282" spans="1:12" outlineLevel="1" x14ac:dyDescent="0.2">
      <c r="A4282" s="57"/>
      <c r="B4282" s="46" t="s">
        <v>316</v>
      </c>
      <c r="C4282" s="65" t="s">
        <v>317</v>
      </c>
      <c r="D4282" s="58" t="s">
        <v>162</v>
      </c>
      <c r="E4282" s="66">
        <v>0.23</v>
      </c>
      <c r="F4282" s="60"/>
      <c r="G4282" s="59">
        <v>1.61E-2</v>
      </c>
      <c r="H4282" s="68"/>
      <c r="I4282" s="69"/>
      <c r="J4282" s="70">
        <v>557.71</v>
      </c>
      <c r="K4282" s="60"/>
      <c r="L4282" s="70">
        <v>8.98</v>
      </c>
    </row>
    <row r="4283" spans="1:12" outlineLevel="1" x14ac:dyDescent="0.2">
      <c r="A4283" s="57"/>
      <c r="B4283" s="57"/>
      <c r="C4283" s="145" t="s">
        <v>2259</v>
      </c>
      <c r="D4283" s="145"/>
      <c r="E4283" s="145"/>
      <c r="F4283" s="145"/>
      <c r="G4283" s="145"/>
      <c r="H4283" s="145"/>
      <c r="I4283" s="145"/>
      <c r="J4283" s="145"/>
      <c r="K4283" s="145"/>
      <c r="L4283" s="145"/>
    </row>
    <row r="4284" spans="1:12" ht="25.5" outlineLevel="1" x14ac:dyDescent="0.2">
      <c r="A4284" s="57"/>
      <c r="B4284" s="46" t="s">
        <v>254</v>
      </c>
      <c r="C4284" s="46" t="s">
        <v>255</v>
      </c>
      <c r="D4284" s="58" t="s">
        <v>170</v>
      </c>
      <c r="E4284" s="66">
        <v>0.28000000000000003</v>
      </c>
      <c r="F4284" s="60"/>
      <c r="G4284" s="59">
        <v>1.9599999999999999E-2</v>
      </c>
      <c r="H4284" s="68"/>
      <c r="I4284" s="69"/>
      <c r="J4284" s="70">
        <v>651.66999999999996</v>
      </c>
      <c r="K4284" s="60"/>
      <c r="L4284" s="70">
        <v>12.77</v>
      </c>
    </row>
    <row r="4285" spans="1:12" outlineLevel="1" x14ac:dyDescent="0.2">
      <c r="A4285" s="57"/>
      <c r="B4285" s="57"/>
      <c r="C4285" s="145" t="s">
        <v>2260</v>
      </c>
      <c r="D4285" s="145"/>
      <c r="E4285" s="145"/>
      <c r="F4285" s="145"/>
      <c r="G4285" s="145"/>
      <c r="H4285" s="145"/>
      <c r="I4285" s="145"/>
      <c r="J4285" s="145"/>
      <c r="K4285" s="145"/>
      <c r="L4285" s="145"/>
    </row>
    <row r="4286" spans="1:12" outlineLevel="1" x14ac:dyDescent="0.2">
      <c r="A4286" s="57"/>
      <c r="B4286" s="46" t="s">
        <v>257</v>
      </c>
      <c r="C4286" s="65" t="s">
        <v>258</v>
      </c>
      <c r="D4286" s="58" t="s">
        <v>162</v>
      </c>
      <c r="E4286" s="66">
        <v>0.28000000000000003</v>
      </c>
      <c r="F4286" s="60"/>
      <c r="G4286" s="59">
        <v>1.9599999999999999E-2</v>
      </c>
      <c r="H4286" s="68"/>
      <c r="I4286" s="69"/>
      <c r="J4286" s="70">
        <v>415.19</v>
      </c>
      <c r="K4286" s="60"/>
      <c r="L4286" s="70">
        <v>8.14</v>
      </c>
    </row>
    <row r="4287" spans="1:12" outlineLevel="1" x14ac:dyDescent="0.2">
      <c r="A4287" s="57"/>
      <c r="B4287" s="57"/>
      <c r="C4287" s="145" t="s">
        <v>2261</v>
      </c>
      <c r="D4287" s="145"/>
      <c r="E4287" s="145"/>
      <c r="F4287" s="145"/>
      <c r="G4287" s="145"/>
      <c r="H4287" s="145"/>
      <c r="I4287" s="145"/>
      <c r="J4287" s="145"/>
      <c r="K4287" s="145"/>
      <c r="L4287" s="145"/>
    </row>
    <row r="4288" spans="1:12" x14ac:dyDescent="0.2">
      <c r="A4288" s="57"/>
      <c r="B4288" s="61" t="s">
        <v>25</v>
      </c>
      <c r="C4288" s="57" t="s">
        <v>175</v>
      </c>
      <c r="D4288" s="57"/>
      <c r="E4288" s="57"/>
      <c r="F4288" s="57"/>
      <c r="G4288" s="57"/>
      <c r="H4288" s="57"/>
      <c r="I4288" s="57"/>
      <c r="J4288" s="57"/>
      <c r="K4288" s="57"/>
      <c r="L4288" s="77"/>
    </row>
    <row r="4289" spans="1:12" outlineLevel="1" x14ac:dyDescent="0.2">
      <c r="A4289" s="57"/>
      <c r="B4289" s="46" t="s">
        <v>1780</v>
      </c>
      <c r="C4289" s="46" t="s">
        <v>1781</v>
      </c>
      <c r="D4289" s="58" t="s">
        <v>178</v>
      </c>
      <c r="E4289" s="83">
        <v>1</v>
      </c>
      <c r="F4289" s="60"/>
      <c r="G4289" s="66">
        <v>7.0000000000000007E-2</v>
      </c>
      <c r="H4289" s="68"/>
      <c r="I4289" s="69"/>
      <c r="J4289" s="68"/>
      <c r="K4289" s="60"/>
      <c r="L4289" s="68"/>
    </row>
    <row r="4290" spans="1:12" x14ac:dyDescent="0.2">
      <c r="A4290" s="57"/>
      <c r="B4290" s="57"/>
      <c r="C4290" s="80" t="s">
        <v>180</v>
      </c>
      <c r="D4290" s="81"/>
      <c r="E4290" s="81"/>
      <c r="F4290" s="81"/>
      <c r="G4290" s="81"/>
      <c r="H4290" s="81"/>
      <c r="I4290" s="81"/>
      <c r="J4290" s="81"/>
      <c r="K4290" s="81"/>
      <c r="L4290" s="89">
        <v>1403.69</v>
      </c>
    </row>
    <row r="4291" spans="1:12" ht="51" x14ac:dyDescent="0.2">
      <c r="A4291" s="57" t="s">
        <v>2262</v>
      </c>
      <c r="B4291" s="46" t="s">
        <v>1812</v>
      </c>
      <c r="C4291" s="46" t="s">
        <v>1813</v>
      </c>
      <c r="D4291" s="58" t="s">
        <v>243</v>
      </c>
      <c r="E4291" s="100">
        <v>277.77777780000002</v>
      </c>
      <c r="F4291" s="60"/>
      <c r="G4291" s="100">
        <v>19.444444399999998</v>
      </c>
      <c r="H4291" s="70">
        <v>218.09</v>
      </c>
      <c r="I4291" s="76">
        <v>1.01</v>
      </c>
      <c r="J4291" s="70">
        <v>220.27</v>
      </c>
      <c r="K4291" s="60"/>
      <c r="L4291" s="70">
        <v>4283.03</v>
      </c>
    </row>
    <row r="4292" spans="1:12" x14ac:dyDescent="0.2">
      <c r="A4292" s="57"/>
      <c r="B4292" s="57"/>
      <c r="C4292" s="145" t="s">
        <v>2263</v>
      </c>
      <c r="D4292" s="145"/>
      <c r="E4292" s="145"/>
      <c r="F4292" s="145"/>
      <c r="G4292" s="145"/>
      <c r="H4292" s="145"/>
      <c r="I4292" s="145"/>
      <c r="J4292" s="145"/>
      <c r="K4292" s="145"/>
      <c r="L4292" s="145"/>
    </row>
    <row r="4293" spans="1:12" outlineLevel="1" x14ac:dyDescent="0.2">
      <c r="A4293" s="57"/>
      <c r="B4293" s="57"/>
      <c r="C4293" s="57" t="s">
        <v>181</v>
      </c>
      <c r="D4293" s="57"/>
      <c r="E4293" s="57"/>
      <c r="F4293" s="57"/>
      <c r="G4293" s="57"/>
      <c r="H4293" s="57"/>
      <c r="I4293" s="57"/>
      <c r="J4293" s="57"/>
      <c r="K4293" s="57"/>
      <c r="L4293" s="70">
        <v>1374.92</v>
      </c>
    </row>
    <row r="4294" spans="1:12" ht="25.5" outlineLevel="1" x14ac:dyDescent="0.2">
      <c r="A4294" s="57"/>
      <c r="B4294" s="46" t="s">
        <v>1020</v>
      </c>
      <c r="C4294" s="46" t="s">
        <v>1021</v>
      </c>
      <c r="D4294" s="62" t="s">
        <v>184</v>
      </c>
      <c r="E4294" s="83">
        <v>110</v>
      </c>
      <c r="F4294" s="84"/>
      <c r="G4294" s="83">
        <v>110</v>
      </c>
      <c r="H4294" s="57"/>
      <c r="I4294" s="57"/>
      <c r="J4294" s="57"/>
      <c r="K4294" s="57"/>
      <c r="L4294" s="70">
        <v>1512.41</v>
      </c>
    </row>
    <row r="4295" spans="1:12" ht="25.5" outlineLevel="1" x14ac:dyDescent="0.2">
      <c r="A4295" s="57"/>
      <c r="B4295" s="46" t="s">
        <v>1022</v>
      </c>
      <c r="C4295" s="46" t="s">
        <v>1023</v>
      </c>
      <c r="D4295" s="62" t="s">
        <v>184</v>
      </c>
      <c r="E4295" s="83">
        <v>69</v>
      </c>
      <c r="F4295" s="84"/>
      <c r="G4295" s="83">
        <v>69</v>
      </c>
      <c r="H4295" s="57"/>
      <c r="I4295" s="57"/>
      <c r="J4295" s="57"/>
      <c r="K4295" s="57"/>
      <c r="L4295" s="70">
        <v>948.69</v>
      </c>
    </row>
    <row r="4296" spans="1:12" x14ac:dyDescent="0.2">
      <c r="A4296" s="85"/>
      <c r="B4296" s="85"/>
      <c r="C4296" s="86" t="s">
        <v>187</v>
      </c>
      <c r="D4296" s="85"/>
      <c r="E4296" s="85"/>
      <c r="F4296" s="85"/>
      <c r="G4296" s="85"/>
      <c r="H4296" s="85"/>
      <c r="I4296" s="85"/>
      <c r="J4296" s="88">
        <v>116397.43</v>
      </c>
      <c r="K4296" s="85"/>
      <c r="L4296" s="87">
        <v>8147.82</v>
      </c>
    </row>
    <row r="4297" spans="1:12" ht="38.25" x14ac:dyDescent="0.2">
      <c r="A4297" s="57" t="s">
        <v>2264</v>
      </c>
      <c r="B4297" s="46" t="s">
        <v>2265</v>
      </c>
      <c r="C4297" s="46" t="s">
        <v>2266</v>
      </c>
      <c r="D4297" s="58" t="s">
        <v>160</v>
      </c>
      <c r="E4297" s="91">
        <v>1.1120000000000001</v>
      </c>
      <c r="F4297" s="60"/>
      <c r="G4297" s="91">
        <v>1.1120000000000001</v>
      </c>
      <c r="H4297" s="57"/>
      <c r="I4297" s="57"/>
      <c r="J4297" s="57"/>
      <c r="K4297" s="57"/>
      <c r="L4297" s="57"/>
    </row>
    <row r="4298" spans="1:12" x14ac:dyDescent="0.2">
      <c r="A4298" s="57"/>
      <c r="B4298" s="61" t="s">
        <v>22</v>
      </c>
      <c r="C4298" s="57" t="s">
        <v>161</v>
      </c>
      <c r="D4298" s="62" t="s">
        <v>162</v>
      </c>
      <c r="E4298" s="57"/>
      <c r="F4298" s="57"/>
      <c r="G4298" s="90">
        <v>67.943200000000004</v>
      </c>
      <c r="H4298" s="57"/>
      <c r="I4298" s="57"/>
      <c r="J4298" s="57"/>
      <c r="K4298" s="57"/>
      <c r="L4298" s="72">
        <v>28209.34</v>
      </c>
    </row>
    <row r="4299" spans="1:12" outlineLevel="1" x14ac:dyDescent="0.2">
      <c r="A4299" s="57"/>
      <c r="B4299" s="46" t="s">
        <v>453</v>
      </c>
      <c r="C4299" s="65" t="s">
        <v>454</v>
      </c>
      <c r="D4299" s="58" t="s">
        <v>162</v>
      </c>
      <c r="E4299" s="78">
        <v>61.1</v>
      </c>
      <c r="F4299" s="60"/>
      <c r="G4299" s="59">
        <v>67.943200000000004</v>
      </c>
      <c r="H4299" s="68"/>
      <c r="I4299" s="69"/>
      <c r="J4299" s="70">
        <v>415.19</v>
      </c>
      <c r="K4299" s="60"/>
      <c r="L4299" s="70">
        <v>28209.34</v>
      </c>
    </row>
    <row r="4300" spans="1:12" outlineLevel="1" x14ac:dyDescent="0.2">
      <c r="A4300" s="57"/>
      <c r="B4300" s="57"/>
      <c r="C4300" s="145" t="s">
        <v>2267</v>
      </c>
      <c r="D4300" s="145"/>
      <c r="E4300" s="145"/>
      <c r="F4300" s="145"/>
      <c r="G4300" s="145"/>
      <c r="H4300" s="145"/>
      <c r="I4300" s="145"/>
      <c r="J4300" s="145"/>
      <c r="K4300" s="145"/>
      <c r="L4300" s="145"/>
    </row>
    <row r="4301" spans="1:12" x14ac:dyDescent="0.2">
      <c r="A4301" s="57"/>
      <c r="B4301" s="61" t="s">
        <v>23</v>
      </c>
      <c r="C4301" s="57" t="s">
        <v>166</v>
      </c>
      <c r="D4301" s="57"/>
      <c r="E4301" s="57"/>
      <c r="F4301" s="57"/>
      <c r="G4301" s="57"/>
      <c r="H4301" s="57"/>
      <c r="I4301" s="57"/>
      <c r="J4301" s="57"/>
      <c r="K4301" s="57"/>
      <c r="L4301" s="72">
        <v>70.819999999999993</v>
      </c>
    </row>
    <row r="4302" spans="1:12" x14ac:dyDescent="0.2">
      <c r="A4302" s="57"/>
      <c r="B4302" s="61"/>
      <c r="C4302" s="73" t="s">
        <v>167</v>
      </c>
      <c r="D4302" s="74" t="s">
        <v>162</v>
      </c>
      <c r="E4302" s="57"/>
      <c r="F4302" s="57"/>
      <c r="G4302" s="94"/>
      <c r="H4302" s="57"/>
      <c r="I4302" s="57"/>
      <c r="J4302" s="57"/>
      <c r="K4302" s="57"/>
      <c r="L4302" s="77"/>
    </row>
    <row r="4303" spans="1:12" ht="25.5" outlineLevel="1" x14ac:dyDescent="0.2">
      <c r="A4303" s="57"/>
      <c r="B4303" s="46" t="s">
        <v>2268</v>
      </c>
      <c r="C4303" s="46" t="s">
        <v>2269</v>
      </c>
      <c r="D4303" s="58" t="s">
        <v>170</v>
      </c>
      <c r="E4303" s="78">
        <v>0.9</v>
      </c>
      <c r="F4303" s="60"/>
      <c r="G4303" s="59">
        <v>1.0007999999999999</v>
      </c>
      <c r="H4303" s="70">
        <v>8.84</v>
      </c>
      <c r="I4303" s="76">
        <v>1.48</v>
      </c>
      <c r="J4303" s="70">
        <v>13.08</v>
      </c>
      <c r="K4303" s="60"/>
      <c r="L4303" s="70">
        <v>13.09</v>
      </c>
    </row>
    <row r="4304" spans="1:12" outlineLevel="1" x14ac:dyDescent="0.2">
      <c r="A4304" s="57"/>
      <c r="B4304" s="57"/>
      <c r="C4304" s="145" t="s">
        <v>2270</v>
      </c>
      <c r="D4304" s="145"/>
      <c r="E4304" s="145"/>
      <c r="F4304" s="145"/>
      <c r="G4304" s="145"/>
      <c r="H4304" s="145"/>
      <c r="I4304" s="145"/>
      <c r="J4304" s="145"/>
      <c r="K4304" s="145"/>
      <c r="L4304" s="145"/>
    </row>
    <row r="4305" spans="1:24" ht="25.5" outlineLevel="1" x14ac:dyDescent="0.2">
      <c r="A4305" s="57"/>
      <c r="B4305" s="46" t="s">
        <v>2271</v>
      </c>
      <c r="C4305" s="46" t="s">
        <v>2272</v>
      </c>
      <c r="D4305" s="58" t="s">
        <v>170</v>
      </c>
      <c r="E4305" s="78">
        <v>2.4</v>
      </c>
      <c r="F4305" s="60"/>
      <c r="G4305" s="59">
        <v>2.6688000000000001</v>
      </c>
      <c r="H4305" s="70">
        <v>13.69</v>
      </c>
      <c r="I4305" s="76">
        <v>1.58</v>
      </c>
      <c r="J4305" s="70">
        <v>21.63</v>
      </c>
      <c r="K4305" s="60"/>
      <c r="L4305" s="70">
        <v>57.73</v>
      </c>
    </row>
    <row r="4306" spans="1:24" outlineLevel="1" x14ac:dyDescent="0.2">
      <c r="A4306" s="57"/>
      <c r="B4306" s="57"/>
      <c r="C4306" s="145" t="s">
        <v>2273</v>
      </c>
      <c r="D4306" s="145"/>
      <c r="E4306" s="145"/>
      <c r="F4306" s="145"/>
      <c r="G4306" s="145"/>
      <c r="H4306" s="145"/>
      <c r="I4306" s="145"/>
      <c r="J4306" s="145"/>
      <c r="K4306" s="145"/>
      <c r="L4306" s="145"/>
    </row>
    <row r="4307" spans="1:24" x14ac:dyDescent="0.2">
      <c r="A4307" s="57"/>
      <c r="B4307" s="61" t="s">
        <v>25</v>
      </c>
      <c r="C4307" s="57" t="s">
        <v>175</v>
      </c>
      <c r="D4307" s="57"/>
      <c r="E4307" s="57"/>
      <c r="F4307" s="57"/>
      <c r="G4307" s="57"/>
      <c r="H4307" s="57"/>
      <c r="I4307" s="57"/>
      <c r="J4307" s="57"/>
      <c r="K4307" s="57"/>
      <c r="L4307" s="72">
        <v>10067.27</v>
      </c>
    </row>
    <row r="4308" spans="1:24" outlineLevel="1" x14ac:dyDescent="0.2">
      <c r="A4308" s="57"/>
      <c r="B4308" s="46" t="s">
        <v>788</v>
      </c>
      <c r="C4308" s="46" t="s">
        <v>789</v>
      </c>
      <c r="D4308" s="58" t="s">
        <v>299</v>
      </c>
      <c r="E4308" s="66">
        <v>0.35</v>
      </c>
      <c r="F4308" s="60"/>
      <c r="G4308" s="59">
        <v>0.38919999999999999</v>
      </c>
      <c r="H4308" s="70">
        <v>35.71</v>
      </c>
      <c r="I4308" s="76">
        <v>1.04</v>
      </c>
      <c r="J4308" s="70">
        <v>37.14</v>
      </c>
      <c r="K4308" s="60"/>
      <c r="L4308" s="70">
        <v>14.45</v>
      </c>
    </row>
    <row r="4309" spans="1:24" outlineLevel="1" x14ac:dyDescent="0.2">
      <c r="A4309" s="57"/>
      <c r="B4309" s="57"/>
      <c r="C4309" s="145" t="s">
        <v>2274</v>
      </c>
      <c r="D4309" s="145"/>
      <c r="E4309" s="145"/>
      <c r="F4309" s="145"/>
      <c r="G4309" s="145"/>
      <c r="H4309" s="145"/>
      <c r="I4309" s="145"/>
      <c r="J4309" s="145"/>
      <c r="K4309" s="145"/>
      <c r="L4309" s="145"/>
    </row>
    <row r="4310" spans="1:24" ht="25.5" outlineLevel="1" x14ac:dyDescent="0.2">
      <c r="A4310" s="57"/>
      <c r="B4310" s="46" t="s">
        <v>1137</v>
      </c>
      <c r="C4310" s="46" t="s">
        <v>1138</v>
      </c>
      <c r="D4310" s="58" t="s">
        <v>299</v>
      </c>
      <c r="E4310" s="66">
        <v>1.89</v>
      </c>
      <c r="F4310" s="60"/>
      <c r="G4310" s="79">
        <v>2.10168</v>
      </c>
      <c r="H4310" s="70">
        <v>3392.36</v>
      </c>
      <c r="I4310" s="76">
        <v>1.41</v>
      </c>
      <c r="J4310" s="70">
        <v>4783.2299999999996</v>
      </c>
      <c r="K4310" s="60"/>
      <c r="L4310" s="70">
        <v>10052.82</v>
      </c>
    </row>
    <row r="4311" spans="1:24" outlineLevel="1" x14ac:dyDescent="0.2">
      <c r="A4311" s="57"/>
      <c r="B4311" s="57"/>
      <c r="C4311" s="145" t="s">
        <v>2275</v>
      </c>
      <c r="D4311" s="145"/>
      <c r="E4311" s="145"/>
      <c r="F4311" s="145"/>
      <c r="G4311" s="145"/>
      <c r="H4311" s="145"/>
      <c r="I4311" s="145"/>
      <c r="J4311" s="145"/>
      <c r="K4311" s="145"/>
      <c r="L4311" s="145"/>
    </row>
    <row r="4312" spans="1:24" x14ac:dyDescent="0.2">
      <c r="A4312" s="57"/>
      <c r="B4312" s="57"/>
      <c r="C4312" s="80" t="s">
        <v>180</v>
      </c>
      <c r="D4312" s="81"/>
      <c r="E4312" s="81"/>
      <c r="F4312" s="81"/>
      <c r="G4312" s="81"/>
      <c r="H4312" s="81"/>
      <c r="I4312" s="81"/>
      <c r="J4312" s="81"/>
      <c r="K4312" s="81"/>
      <c r="L4312" s="89">
        <v>38347.43</v>
      </c>
    </row>
    <row r="4313" spans="1:24" outlineLevel="1" x14ac:dyDescent="0.2">
      <c r="A4313" s="57"/>
      <c r="B4313" s="57"/>
      <c r="C4313" s="57" t="s">
        <v>181</v>
      </c>
      <c r="D4313" s="57"/>
      <c r="E4313" s="57"/>
      <c r="F4313" s="57"/>
      <c r="G4313" s="57"/>
      <c r="H4313" s="57"/>
      <c r="I4313" s="57"/>
      <c r="J4313" s="57"/>
      <c r="K4313" s="57"/>
      <c r="L4313" s="70">
        <v>28209.34</v>
      </c>
    </row>
    <row r="4314" spans="1:24" outlineLevel="1" x14ac:dyDescent="0.2">
      <c r="A4314" s="57"/>
      <c r="B4314" s="46" t="s">
        <v>1090</v>
      </c>
      <c r="C4314" s="46" t="s">
        <v>1091</v>
      </c>
      <c r="D4314" s="62" t="s">
        <v>184</v>
      </c>
      <c r="E4314" s="83">
        <v>100</v>
      </c>
      <c r="F4314" s="84"/>
      <c r="G4314" s="83">
        <v>100</v>
      </c>
      <c r="H4314" s="57"/>
      <c r="I4314" s="57"/>
      <c r="J4314" s="57"/>
      <c r="K4314" s="57"/>
      <c r="L4314" s="70">
        <v>28209.34</v>
      </c>
    </row>
    <row r="4315" spans="1:24" outlineLevel="1" x14ac:dyDescent="0.2">
      <c r="A4315" s="57"/>
      <c r="B4315" s="46" t="s">
        <v>1092</v>
      </c>
      <c r="C4315" s="46" t="s">
        <v>1093</v>
      </c>
      <c r="D4315" s="62" t="s">
        <v>184</v>
      </c>
      <c r="E4315" s="83">
        <v>49</v>
      </c>
      <c r="F4315" s="84"/>
      <c r="G4315" s="83">
        <v>49</v>
      </c>
      <c r="H4315" s="57"/>
      <c r="I4315" s="57"/>
      <c r="J4315" s="57"/>
      <c r="K4315" s="57"/>
      <c r="L4315" s="70">
        <v>13822.58</v>
      </c>
    </row>
    <row r="4316" spans="1:24" x14ac:dyDescent="0.2">
      <c r="A4316" s="85"/>
      <c r="B4316" s="85"/>
      <c r="C4316" s="86" t="s">
        <v>187</v>
      </c>
      <c r="D4316" s="85"/>
      <c r="E4316" s="85"/>
      <c r="F4316" s="85"/>
      <c r="G4316" s="85"/>
      <c r="H4316" s="85"/>
      <c r="I4316" s="85"/>
      <c r="J4316" s="87">
        <v>72283.59</v>
      </c>
      <c r="K4316" s="85"/>
      <c r="L4316" s="87">
        <v>80379.350000000006</v>
      </c>
    </row>
    <row r="4317" spans="1:24" x14ac:dyDescent="0.2">
      <c r="A4317" s="57"/>
      <c r="B4317" s="159" t="s">
        <v>2276</v>
      </c>
      <c r="C4317" s="159"/>
      <c r="D4317" s="159"/>
      <c r="E4317" s="159"/>
      <c r="F4317" s="159"/>
      <c r="G4317" s="159"/>
      <c r="H4317" s="159"/>
      <c r="I4317" s="159"/>
      <c r="J4317" s="159"/>
      <c r="K4317" s="159"/>
      <c r="L4317" s="159"/>
      <c r="X4317" s="65" t="s">
        <v>2276</v>
      </c>
    </row>
    <row r="4318" spans="1:24" ht="38.25" x14ac:dyDescent="0.2">
      <c r="A4318" s="57" t="s">
        <v>2277</v>
      </c>
      <c r="B4318" s="46" t="s">
        <v>2278</v>
      </c>
      <c r="C4318" s="46" t="s">
        <v>2279</v>
      </c>
      <c r="D4318" s="58" t="s">
        <v>160</v>
      </c>
      <c r="E4318" s="91">
        <v>11.253</v>
      </c>
      <c r="F4318" s="60"/>
      <c r="G4318" s="91">
        <v>11.253</v>
      </c>
      <c r="H4318" s="57"/>
      <c r="I4318" s="57"/>
      <c r="J4318" s="57"/>
      <c r="K4318" s="57"/>
      <c r="L4318" s="57"/>
    </row>
    <row r="4319" spans="1:24" x14ac:dyDescent="0.2">
      <c r="A4319" s="57"/>
      <c r="B4319" s="61" t="s">
        <v>22</v>
      </c>
      <c r="C4319" s="57" t="s">
        <v>161</v>
      </c>
      <c r="D4319" s="62" t="s">
        <v>162</v>
      </c>
      <c r="E4319" s="57"/>
      <c r="F4319" s="57"/>
      <c r="G4319" s="98">
        <v>53.001629999999999</v>
      </c>
      <c r="H4319" s="57"/>
      <c r="I4319" s="57"/>
      <c r="J4319" s="57"/>
      <c r="K4319" s="57"/>
      <c r="L4319" s="72">
        <v>18392.63</v>
      </c>
    </row>
    <row r="4320" spans="1:24" outlineLevel="1" x14ac:dyDescent="0.2">
      <c r="A4320" s="57"/>
      <c r="B4320" s="46" t="s">
        <v>227</v>
      </c>
      <c r="C4320" s="65" t="s">
        <v>228</v>
      </c>
      <c r="D4320" s="58" t="s">
        <v>162</v>
      </c>
      <c r="E4320" s="66">
        <v>4.71</v>
      </c>
      <c r="F4320" s="60"/>
      <c r="G4320" s="79">
        <v>53.001629999999999</v>
      </c>
      <c r="H4320" s="68"/>
      <c r="I4320" s="69"/>
      <c r="J4320" s="70">
        <v>347.02</v>
      </c>
      <c r="K4320" s="60"/>
      <c r="L4320" s="70">
        <v>18392.63</v>
      </c>
    </row>
    <row r="4321" spans="1:12" outlineLevel="1" x14ac:dyDescent="0.2">
      <c r="A4321" s="57"/>
      <c r="B4321" s="57"/>
      <c r="C4321" s="145" t="s">
        <v>2280</v>
      </c>
      <c r="D4321" s="145"/>
      <c r="E4321" s="145"/>
      <c r="F4321" s="145"/>
      <c r="G4321" s="145"/>
      <c r="H4321" s="145"/>
      <c r="I4321" s="145"/>
      <c r="J4321" s="145"/>
      <c r="K4321" s="145"/>
      <c r="L4321" s="145"/>
    </row>
    <row r="4322" spans="1:12" x14ac:dyDescent="0.2">
      <c r="A4322" s="57"/>
      <c r="B4322" s="61" t="s">
        <v>23</v>
      </c>
      <c r="C4322" s="57" t="s">
        <v>166</v>
      </c>
      <c r="D4322" s="57"/>
      <c r="E4322" s="57"/>
      <c r="F4322" s="57"/>
      <c r="G4322" s="57"/>
      <c r="H4322" s="57"/>
      <c r="I4322" s="57"/>
      <c r="J4322" s="57"/>
      <c r="K4322" s="57"/>
      <c r="L4322" s="72">
        <v>470.19</v>
      </c>
    </row>
    <row r="4323" spans="1:12" x14ac:dyDescent="0.2">
      <c r="A4323" s="57"/>
      <c r="B4323" s="61"/>
      <c r="C4323" s="73" t="s">
        <v>167</v>
      </c>
      <c r="D4323" s="74" t="s">
        <v>162</v>
      </c>
      <c r="E4323" s="57"/>
      <c r="F4323" s="57"/>
      <c r="G4323" s="75">
        <v>1.2040709999999999</v>
      </c>
      <c r="H4323" s="57"/>
      <c r="I4323" s="57"/>
      <c r="J4323" s="57"/>
      <c r="K4323" s="57"/>
      <c r="L4323" s="72">
        <v>475.34</v>
      </c>
    </row>
    <row r="4324" spans="1:12" ht="38.25" outlineLevel="1" x14ac:dyDescent="0.2">
      <c r="A4324" s="57"/>
      <c r="B4324" s="46" t="s">
        <v>168</v>
      </c>
      <c r="C4324" s="46" t="s">
        <v>169</v>
      </c>
      <c r="D4324" s="58" t="s">
        <v>170</v>
      </c>
      <c r="E4324" s="91">
        <v>4.7E-2</v>
      </c>
      <c r="F4324" s="60"/>
      <c r="G4324" s="67">
        <v>0.528891</v>
      </c>
      <c r="H4324" s="70">
        <v>37.32</v>
      </c>
      <c r="I4324" s="76">
        <v>1.53</v>
      </c>
      <c r="J4324" s="70">
        <v>57.1</v>
      </c>
      <c r="K4324" s="60"/>
      <c r="L4324" s="70">
        <v>30.2</v>
      </c>
    </row>
    <row r="4325" spans="1:12" outlineLevel="1" x14ac:dyDescent="0.2">
      <c r="A4325" s="57"/>
      <c r="B4325" s="57"/>
      <c r="C4325" s="145" t="s">
        <v>2281</v>
      </c>
      <c r="D4325" s="145"/>
      <c r="E4325" s="145"/>
      <c r="F4325" s="145"/>
      <c r="G4325" s="145"/>
      <c r="H4325" s="145"/>
      <c r="I4325" s="145"/>
      <c r="J4325" s="145"/>
      <c r="K4325" s="145"/>
      <c r="L4325" s="145"/>
    </row>
    <row r="4326" spans="1:12" outlineLevel="1" x14ac:dyDescent="0.2">
      <c r="A4326" s="57"/>
      <c r="B4326" s="46" t="s">
        <v>172</v>
      </c>
      <c r="C4326" s="65" t="s">
        <v>173</v>
      </c>
      <c r="D4326" s="58" t="s">
        <v>162</v>
      </c>
      <c r="E4326" s="91">
        <v>4.7E-2</v>
      </c>
      <c r="F4326" s="60"/>
      <c r="G4326" s="67">
        <v>0.528891</v>
      </c>
      <c r="H4326" s="68"/>
      <c r="I4326" s="69"/>
      <c r="J4326" s="70">
        <v>368.71</v>
      </c>
      <c r="K4326" s="60"/>
      <c r="L4326" s="70">
        <v>195.01</v>
      </c>
    </row>
    <row r="4327" spans="1:12" outlineLevel="1" x14ac:dyDescent="0.2">
      <c r="A4327" s="57"/>
      <c r="B4327" s="57"/>
      <c r="C4327" s="145" t="s">
        <v>2282</v>
      </c>
      <c r="D4327" s="145"/>
      <c r="E4327" s="145"/>
      <c r="F4327" s="145"/>
      <c r="G4327" s="145"/>
      <c r="H4327" s="145"/>
      <c r="I4327" s="145"/>
      <c r="J4327" s="145"/>
      <c r="K4327" s="145"/>
      <c r="L4327" s="145"/>
    </row>
    <row r="4328" spans="1:12" ht="25.5" outlineLevel="1" x14ac:dyDescent="0.2">
      <c r="A4328" s="57"/>
      <c r="B4328" s="46" t="s">
        <v>254</v>
      </c>
      <c r="C4328" s="46" t="s">
        <v>255</v>
      </c>
      <c r="D4328" s="58" t="s">
        <v>170</v>
      </c>
      <c r="E4328" s="66">
        <v>0.06</v>
      </c>
      <c r="F4328" s="60"/>
      <c r="G4328" s="79">
        <v>0.67518</v>
      </c>
      <c r="H4328" s="68"/>
      <c r="I4328" s="69"/>
      <c r="J4328" s="70">
        <v>651.66999999999996</v>
      </c>
      <c r="K4328" s="60"/>
      <c r="L4328" s="70">
        <v>439.99</v>
      </c>
    </row>
    <row r="4329" spans="1:12" outlineLevel="1" x14ac:dyDescent="0.2">
      <c r="A4329" s="57"/>
      <c r="B4329" s="57"/>
      <c r="C4329" s="145" t="s">
        <v>2283</v>
      </c>
      <c r="D4329" s="145"/>
      <c r="E4329" s="145"/>
      <c r="F4329" s="145"/>
      <c r="G4329" s="145"/>
      <c r="H4329" s="145"/>
      <c r="I4329" s="145"/>
      <c r="J4329" s="145"/>
      <c r="K4329" s="145"/>
      <c r="L4329" s="145"/>
    </row>
    <row r="4330" spans="1:12" outlineLevel="1" x14ac:dyDescent="0.2">
      <c r="A4330" s="57"/>
      <c r="B4330" s="46" t="s">
        <v>257</v>
      </c>
      <c r="C4330" s="65" t="s">
        <v>258</v>
      </c>
      <c r="D4330" s="58" t="s">
        <v>162</v>
      </c>
      <c r="E4330" s="66">
        <v>0.06</v>
      </c>
      <c r="F4330" s="60"/>
      <c r="G4330" s="79">
        <v>0.67518</v>
      </c>
      <c r="H4330" s="68"/>
      <c r="I4330" s="69"/>
      <c r="J4330" s="70">
        <v>415.19</v>
      </c>
      <c r="K4330" s="60"/>
      <c r="L4330" s="70">
        <v>280.33</v>
      </c>
    </row>
    <row r="4331" spans="1:12" outlineLevel="1" x14ac:dyDescent="0.2">
      <c r="A4331" s="57"/>
      <c r="B4331" s="57"/>
      <c r="C4331" s="145" t="s">
        <v>2284</v>
      </c>
      <c r="D4331" s="145"/>
      <c r="E4331" s="145"/>
      <c r="F4331" s="145"/>
      <c r="G4331" s="145"/>
      <c r="H4331" s="145"/>
      <c r="I4331" s="145"/>
      <c r="J4331" s="145"/>
      <c r="K4331" s="145"/>
      <c r="L4331" s="145"/>
    </row>
    <row r="4332" spans="1:12" x14ac:dyDescent="0.2">
      <c r="A4332" s="57"/>
      <c r="B4332" s="61" t="s">
        <v>25</v>
      </c>
      <c r="C4332" s="57" t="s">
        <v>175</v>
      </c>
      <c r="D4332" s="57"/>
      <c r="E4332" s="57"/>
      <c r="F4332" s="57"/>
      <c r="G4332" s="57"/>
      <c r="H4332" s="57"/>
      <c r="I4332" s="57"/>
      <c r="J4332" s="57"/>
      <c r="K4332" s="57"/>
      <c r="L4332" s="72">
        <v>3202.38</v>
      </c>
    </row>
    <row r="4333" spans="1:12" ht="25.5" outlineLevel="1" x14ac:dyDescent="0.2">
      <c r="A4333" s="57"/>
      <c r="B4333" s="46" t="s">
        <v>2140</v>
      </c>
      <c r="C4333" s="46" t="s">
        <v>2141</v>
      </c>
      <c r="D4333" s="58" t="s">
        <v>269</v>
      </c>
      <c r="E4333" s="83">
        <v>3</v>
      </c>
      <c r="F4333" s="60"/>
      <c r="G4333" s="91">
        <v>33.759</v>
      </c>
      <c r="H4333" s="70">
        <v>72.97</v>
      </c>
      <c r="I4333" s="95">
        <v>1.3</v>
      </c>
      <c r="J4333" s="70">
        <v>94.86</v>
      </c>
      <c r="K4333" s="60"/>
      <c r="L4333" s="70">
        <v>3202.38</v>
      </c>
    </row>
    <row r="4334" spans="1:12" outlineLevel="1" x14ac:dyDescent="0.2">
      <c r="A4334" s="57"/>
      <c r="B4334" s="57"/>
      <c r="C4334" s="145" t="s">
        <v>2285</v>
      </c>
      <c r="D4334" s="145"/>
      <c r="E4334" s="145"/>
      <c r="F4334" s="145"/>
      <c r="G4334" s="145"/>
      <c r="H4334" s="145"/>
      <c r="I4334" s="145"/>
      <c r="J4334" s="145"/>
      <c r="K4334" s="145"/>
      <c r="L4334" s="145"/>
    </row>
    <row r="4335" spans="1:12" ht="25.5" outlineLevel="1" x14ac:dyDescent="0.2">
      <c r="A4335" s="57"/>
      <c r="B4335" s="46" t="s">
        <v>2286</v>
      </c>
      <c r="C4335" s="46" t="s">
        <v>2287</v>
      </c>
      <c r="D4335" s="58" t="s">
        <v>243</v>
      </c>
      <c r="E4335" s="83">
        <v>115</v>
      </c>
      <c r="F4335" s="60"/>
      <c r="G4335" s="91">
        <v>1294.095</v>
      </c>
      <c r="H4335" s="68"/>
      <c r="I4335" s="69"/>
      <c r="J4335" s="68"/>
      <c r="K4335" s="60"/>
      <c r="L4335" s="68"/>
    </row>
    <row r="4336" spans="1:12" x14ac:dyDescent="0.2">
      <c r="A4336" s="57"/>
      <c r="B4336" s="57"/>
      <c r="C4336" s="80" t="s">
        <v>180</v>
      </c>
      <c r="D4336" s="81"/>
      <c r="E4336" s="81"/>
      <c r="F4336" s="81"/>
      <c r="G4336" s="81"/>
      <c r="H4336" s="81"/>
      <c r="I4336" s="81"/>
      <c r="J4336" s="81"/>
      <c r="K4336" s="81"/>
      <c r="L4336" s="89">
        <v>22540.54</v>
      </c>
    </row>
    <row r="4337" spans="1:12" ht="127.5" x14ac:dyDescent="0.2">
      <c r="A4337" s="57" t="s">
        <v>2288</v>
      </c>
      <c r="B4337" s="46" t="s">
        <v>2289</v>
      </c>
      <c r="C4337" s="46" t="s">
        <v>2290</v>
      </c>
      <c r="D4337" s="58" t="s">
        <v>243</v>
      </c>
      <c r="E4337" s="83">
        <v>115</v>
      </c>
      <c r="F4337" s="60"/>
      <c r="G4337" s="91">
        <v>1294.095</v>
      </c>
      <c r="H4337" s="70">
        <v>115.94</v>
      </c>
      <c r="I4337" s="76">
        <v>1.41</v>
      </c>
      <c r="J4337" s="70">
        <v>163.47999999999999</v>
      </c>
      <c r="K4337" s="60"/>
      <c r="L4337" s="71">
        <v>211558.65</v>
      </c>
    </row>
    <row r="4338" spans="1:12" x14ac:dyDescent="0.2">
      <c r="A4338" s="57"/>
      <c r="B4338" s="57"/>
      <c r="C4338" s="145" t="s">
        <v>2291</v>
      </c>
      <c r="D4338" s="145"/>
      <c r="E4338" s="145"/>
      <c r="F4338" s="145"/>
      <c r="G4338" s="145"/>
      <c r="H4338" s="145"/>
      <c r="I4338" s="145"/>
      <c r="J4338" s="145"/>
      <c r="K4338" s="145"/>
      <c r="L4338" s="145"/>
    </row>
    <row r="4339" spans="1:12" outlineLevel="1" x14ac:dyDescent="0.2">
      <c r="A4339" s="57"/>
      <c r="B4339" s="57"/>
      <c r="C4339" s="57" t="s">
        <v>181</v>
      </c>
      <c r="D4339" s="57"/>
      <c r="E4339" s="57"/>
      <c r="F4339" s="57"/>
      <c r="G4339" s="57"/>
      <c r="H4339" s="57"/>
      <c r="I4339" s="57"/>
      <c r="J4339" s="57"/>
      <c r="K4339" s="57"/>
      <c r="L4339" s="70">
        <v>18867.97</v>
      </c>
    </row>
    <row r="4340" spans="1:12" outlineLevel="1" x14ac:dyDescent="0.2">
      <c r="A4340" s="57"/>
      <c r="B4340" s="46" t="s">
        <v>2172</v>
      </c>
      <c r="C4340" s="46" t="s">
        <v>2173</v>
      </c>
      <c r="D4340" s="62" t="s">
        <v>184</v>
      </c>
      <c r="E4340" s="83">
        <v>90</v>
      </c>
      <c r="F4340" s="84"/>
      <c r="G4340" s="83">
        <v>90</v>
      </c>
      <c r="H4340" s="57"/>
      <c r="I4340" s="57"/>
      <c r="J4340" s="57"/>
      <c r="K4340" s="57"/>
      <c r="L4340" s="70">
        <v>16981.169999999998</v>
      </c>
    </row>
    <row r="4341" spans="1:12" outlineLevel="1" x14ac:dyDescent="0.2">
      <c r="A4341" s="57"/>
      <c r="B4341" s="46" t="s">
        <v>2174</v>
      </c>
      <c r="C4341" s="46" t="s">
        <v>2175</v>
      </c>
      <c r="D4341" s="62" t="s">
        <v>184</v>
      </c>
      <c r="E4341" s="83">
        <v>46</v>
      </c>
      <c r="F4341" s="84"/>
      <c r="G4341" s="83">
        <v>46</v>
      </c>
      <c r="H4341" s="57"/>
      <c r="I4341" s="57"/>
      <c r="J4341" s="57"/>
      <c r="K4341" s="57"/>
      <c r="L4341" s="70">
        <v>8679.27</v>
      </c>
    </row>
    <row r="4342" spans="1:12" x14ac:dyDescent="0.2">
      <c r="A4342" s="85"/>
      <c r="B4342" s="85"/>
      <c r="C4342" s="86" t="s">
        <v>187</v>
      </c>
      <c r="D4342" s="85"/>
      <c r="E4342" s="85"/>
      <c r="F4342" s="85"/>
      <c r="G4342" s="85"/>
      <c r="H4342" s="85"/>
      <c r="I4342" s="85"/>
      <c r="J4342" s="87">
        <v>23083.59</v>
      </c>
      <c r="K4342" s="85"/>
      <c r="L4342" s="88">
        <v>259759.63</v>
      </c>
    </row>
    <row r="4343" spans="1:12" ht="38.25" x14ac:dyDescent="0.2">
      <c r="A4343" s="57" t="s">
        <v>2292</v>
      </c>
      <c r="B4343" s="46" t="s">
        <v>2293</v>
      </c>
      <c r="C4343" s="46" t="s">
        <v>2294</v>
      </c>
      <c r="D4343" s="58" t="s">
        <v>160</v>
      </c>
      <c r="E4343" s="91">
        <v>11.253</v>
      </c>
      <c r="F4343" s="60"/>
      <c r="G4343" s="91">
        <v>11.253</v>
      </c>
      <c r="H4343" s="57"/>
      <c r="I4343" s="57"/>
      <c r="J4343" s="57"/>
      <c r="K4343" s="57"/>
      <c r="L4343" s="57"/>
    </row>
    <row r="4344" spans="1:12" x14ac:dyDescent="0.2">
      <c r="A4344" s="57"/>
      <c r="B4344" s="61" t="s">
        <v>22</v>
      </c>
      <c r="C4344" s="57" t="s">
        <v>161</v>
      </c>
      <c r="D4344" s="62" t="s">
        <v>162</v>
      </c>
      <c r="E4344" s="57"/>
      <c r="F4344" s="57"/>
      <c r="G4344" s="90">
        <v>381.47669999999999</v>
      </c>
      <c r="H4344" s="57"/>
      <c r="I4344" s="57"/>
      <c r="J4344" s="57"/>
      <c r="K4344" s="57"/>
      <c r="L4344" s="64">
        <v>140654.26999999999</v>
      </c>
    </row>
    <row r="4345" spans="1:12" outlineLevel="1" x14ac:dyDescent="0.2">
      <c r="A4345" s="57"/>
      <c r="B4345" s="46" t="s">
        <v>163</v>
      </c>
      <c r="C4345" s="65" t="s">
        <v>164</v>
      </c>
      <c r="D4345" s="58" t="s">
        <v>162</v>
      </c>
      <c r="E4345" s="78">
        <v>33.9</v>
      </c>
      <c r="F4345" s="60"/>
      <c r="G4345" s="59">
        <v>381.47669999999999</v>
      </c>
      <c r="H4345" s="68"/>
      <c r="I4345" s="69"/>
      <c r="J4345" s="70">
        <v>368.71</v>
      </c>
      <c r="K4345" s="60"/>
      <c r="L4345" s="71">
        <v>140654.26999999999</v>
      </c>
    </row>
    <row r="4346" spans="1:12" outlineLevel="1" x14ac:dyDescent="0.2">
      <c r="A4346" s="57"/>
      <c r="B4346" s="57"/>
      <c r="C4346" s="145" t="s">
        <v>2295</v>
      </c>
      <c r="D4346" s="145"/>
      <c r="E4346" s="145"/>
      <c r="F4346" s="145"/>
      <c r="G4346" s="145"/>
      <c r="H4346" s="145"/>
      <c r="I4346" s="145"/>
      <c r="J4346" s="145"/>
      <c r="K4346" s="145"/>
      <c r="L4346" s="145"/>
    </row>
    <row r="4347" spans="1:12" x14ac:dyDescent="0.2">
      <c r="A4347" s="57"/>
      <c r="B4347" s="61" t="s">
        <v>23</v>
      </c>
      <c r="C4347" s="57" t="s">
        <v>166</v>
      </c>
      <c r="D4347" s="57"/>
      <c r="E4347" s="57"/>
      <c r="F4347" s="57"/>
      <c r="G4347" s="57"/>
      <c r="H4347" s="57"/>
      <c r="I4347" s="57"/>
      <c r="J4347" s="57"/>
      <c r="K4347" s="57"/>
      <c r="L4347" s="72">
        <v>33309.42</v>
      </c>
    </row>
    <row r="4348" spans="1:12" x14ac:dyDescent="0.2">
      <c r="A4348" s="57"/>
      <c r="B4348" s="61"/>
      <c r="C4348" s="73" t="s">
        <v>167</v>
      </c>
      <c r="D4348" s="74" t="s">
        <v>162</v>
      </c>
      <c r="E4348" s="57"/>
      <c r="F4348" s="57"/>
      <c r="G4348" s="92">
        <v>32.296109999999999</v>
      </c>
      <c r="H4348" s="57"/>
      <c r="I4348" s="57"/>
      <c r="J4348" s="57"/>
      <c r="K4348" s="57"/>
      <c r="L4348" s="72">
        <v>16472.240000000002</v>
      </c>
    </row>
    <row r="4349" spans="1:12" ht="25.5" outlineLevel="1" x14ac:dyDescent="0.2">
      <c r="A4349" s="57"/>
      <c r="B4349" s="46" t="s">
        <v>1046</v>
      </c>
      <c r="C4349" s="46" t="s">
        <v>1047</v>
      </c>
      <c r="D4349" s="58" t="s">
        <v>170</v>
      </c>
      <c r="E4349" s="66">
        <v>1.21</v>
      </c>
      <c r="F4349" s="60"/>
      <c r="G4349" s="79">
        <v>13.61613</v>
      </c>
      <c r="H4349" s="68"/>
      <c r="I4349" s="69"/>
      <c r="J4349" s="70">
        <v>993.81</v>
      </c>
      <c r="K4349" s="60"/>
      <c r="L4349" s="70">
        <v>13531.85</v>
      </c>
    </row>
    <row r="4350" spans="1:12" outlineLevel="1" x14ac:dyDescent="0.2">
      <c r="A4350" s="57"/>
      <c r="B4350" s="57"/>
      <c r="C4350" s="145" t="s">
        <v>2296</v>
      </c>
      <c r="D4350" s="145"/>
      <c r="E4350" s="145"/>
      <c r="F4350" s="145"/>
      <c r="G4350" s="145"/>
      <c r="H4350" s="145"/>
      <c r="I4350" s="145"/>
      <c r="J4350" s="145"/>
      <c r="K4350" s="145"/>
      <c r="L4350" s="145"/>
    </row>
    <row r="4351" spans="1:12" outlineLevel="1" x14ac:dyDescent="0.2">
      <c r="A4351" s="57"/>
      <c r="B4351" s="46" t="s">
        <v>316</v>
      </c>
      <c r="C4351" s="65" t="s">
        <v>317</v>
      </c>
      <c r="D4351" s="58" t="s">
        <v>162</v>
      </c>
      <c r="E4351" s="66">
        <v>1.21</v>
      </c>
      <c r="F4351" s="60"/>
      <c r="G4351" s="79">
        <v>13.61613</v>
      </c>
      <c r="H4351" s="68"/>
      <c r="I4351" s="69"/>
      <c r="J4351" s="70">
        <v>557.71</v>
      </c>
      <c r="K4351" s="60"/>
      <c r="L4351" s="70">
        <v>7593.85</v>
      </c>
    </row>
    <row r="4352" spans="1:12" outlineLevel="1" x14ac:dyDescent="0.2">
      <c r="A4352" s="57"/>
      <c r="B4352" s="57"/>
      <c r="C4352" s="145" t="s">
        <v>2297</v>
      </c>
      <c r="D4352" s="145"/>
      <c r="E4352" s="145"/>
      <c r="F4352" s="145"/>
      <c r="G4352" s="145"/>
      <c r="H4352" s="145"/>
      <c r="I4352" s="145"/>
      <c r="J4352" s="145"/>
      <c r="K4352" s="145"/>
      <c r="L4352" s="145"/>
    </row>
    <row r="4353" spans="1:12" ht="25.5" outlineLevel="1" x14ac:dyDescent="0.2">
      <c r="A4353" s="57"/>
      <c r="B4353" s="46" t="s">
        <v>313</v>
      </c>
      <c r="C4353" s="46" t="s">
        <v>314</v>
      </c>
      <c r="D4353" s="58" t="s">
        <v>170</v>
      </c>
      <c r="E4353" s="78">
        <v>0.7</v>
      </c>
      <c r="F4353" s="60"/>
      <c r="G4353" s="59">
        <v>7.8771000000000004</v>
      </c>
      <c r="H4353" s="68"/>
      <c r="I4353" s="69"/>
      <c r="J4353" s="70">
        <v>1617.05</v>
      </c>
      <c r="K4353" s="60"/>
      <c r="L4353" s="70">
        <v>12737.66</v>
      </c>
    </row>
    <row r="4354" spans="1:12" outlineLevel="1" x14ac:dyDescent="0.2">
      <c r="A4354" s="57"/>
      <c r="B4354" s="57"/>
      <c r="C4354" s="145" t="s">
        <v>2298</v>
      </c>
      <c r="D4354" s="145"/>
      <c r="E4354" s="145"/>
      <c r="F4354" s="145"/>
      <c r="G4354" s="145"/>
      <c r="H4354" s="145"/>
      <c r="I4354" s="145"/>
      <c r="J4354" s="145"/>
      <c r="K4354" s="145"/>
      <c r="L4354" s="145"/>
    </row>
    <row r="4355" spans="1:12" outlineLevel="1" x14ac:dyDescent="0.2">
      <c r="A4355" s="57"/>
      <c r="B4355" s="46" t="s">
        <v>316</v>
      </c>
      <c r="C4355" s="65" t="s">
        <v>317</v>
      </c>
      <c r="D4355" s="58" t="s">
        <v>162</v>
      </c>
      <c r="E4355" s="78">
        <v>0.7</v>
      </c>
      <c r="F4355" s="60"/>
      <c r="G4355" s="59">
        <v>7.8771000000000004</v>
      </c>
      <c r="H4355" s="68"/>
      <c r="I4355" s="69"/>
      <c r="J4355" s="70">
        <v>557.71</v>
      </c>
      <c r="K4355" s="60"/>
      <c r="L4355" s="70">
        <v>4393.1400000000003</v>
      </c>
    </row>
    <row r="4356" spans="1:12" outlineLevel="1" x14ac:dyDescent="0.2">
      <c r="A4356" s="57"/>
      <c r="B4356" s="57"/>
      <c r="C4356" s="145" t="s">
        <v>2299</v>
      </c>
      <c r="D4356" s="145"/>
      <c r="E4356" s="145"/>
      <c r="F4356" s="145"/>
      <c r="G4356" s="145"/>
      <c r="H4356" s="145"/>
      <c r="I4356" s="145"/>
      <c r="J4356" s="145"/>
      <c r="K4356" s="145"/>
      <c r="L4356" s="145"/>
    </row>
    <row r="4357" spans="1:12" ht="25.5" outlineLevel="1" x14ac:dyDescent="0.2">
      <c r="A4357" s="57"/>
      <c r="B4357" s="46" t="s">
        <v>254</v>
      </c>
      <c r="C4357" s="46" t="s">
        <v>255</v>
      </c>
      <c r="D4357" s="58" t="s">
        <v>170</v>
      </c>
      <c r="E4357" s="66">
        <v>0.96</v>
      </c>
      <c r="F4357" s="60"/>
      <c r="G4357" s="79">
        <v>10.80288</v>
      </c>
      <c r="H4357" s="68"/>
      <c r="I4357" s="69"/>
      <c r="J4357" s="70">
        <v>651.66999999999996</v>
      </c>
      <c r="K4357" s="60"/>
      <c r="L4357" s="70">
        <v>7039.91</v>
      </c>
    </row>
    <row r="4358" spans="1:12" outlineLevel="1" x14ac:dyDescent="0.2">
      <c r="A4358" s="57"/>
      <c r="B4358" s="57"/>
      <c r="C4358" s="145" t="s">
        <v>2300</v>
      </c>
      <c r="D4358" s="145"/>
      <c r="E4358" s="145"/>
      <c r="F4358" s="145"/>
      <c r="G4358" s="145"/>
      <c r="H4358" s="145"/>
      <c r="I4358" s="145"/>
      <c r="J4358" s="145"/>
      <c r="K4358" s="145"/>
      <c r="L4358" s="145"/>
    </row>
    <row r="4359" spans="1:12" outlineLevel="1" x14ac:dyDescent="0.2">
      <c r="A4359" s="57"/>
      <c r="B4359" s="46" t="s">
        <v>257</v>
      </c>
      <c r="C4359" s="65" t="s">
        <v>258</v>
      </c>
      <c r="D4359" s="58" t="s">
        <v>162</v>
      </c>
      <c r="E4359" s="66">
        <v>0.96</v>
      </c>
      <c r="F4359" s="60"/>
      <c r="G4359" s="79">
        <v>10.80288</v>
      </c>
      <c r="H4359" s="68"/>
      <c r="I4359" s="69"/>
      <c r="J4359" s="70">
        <v>415.19</v>
      </c>
      <c r="K4359" s="60"/>
      <c r="L4359" s="70">
        <v>4485.25</v>
      </c>
    </row>
    <row r="4360" spans="1:12" outlineLevel="1" x14ac:dyDescent="0.2">
      <c r="A4360" s="57"/>
      <c r="B4360" s="57"/>
      <c r="C4360" s="145" t="s">
        <v>2301</v>
      </c>
      <c r="D4360" s="145"/>
      <c r="E4360" s="145"/>
      <c r="F4360" s="145"/>
      <c r="G4360" s="145"/>
      <c r="H4360" s="145"/>
      <c r="I4360" s="145"/>
      <c r="J4360" s="145"/>
      <c r="K4360" s="145"/>
      <c r="L4360" s="145"/>
    </row>
    <row r="4361" spans="1:12" x14ac:dyDescent="0.2">
      <c r="A4361" s="57"/>
      <c r="B4361" s="61" t="s">
        <v>25</v>
      </c>
      <c r="C4361" s="57" t="s">
        <v>175</v>
      </c>
      <c r="D4361" s="57"/>
      <c r="E4361" s="57"/>
      <c r="F4361" s="57"/>
      <c r="G4361" s="57"/>
      <c r="H4361" s="57"/>
      <c r="I4361" s="57"/>
      <c r="J4361" s="57"/>
      <c r="K4361" s="57"/>
      <c r="L4361" s="77"/>
    </row>
    <row r="4362" spans="1:12" outlineLevel="1" x14ac:dyDescent="0.2">
      <c r="A4362" s="57"/>
      <c r="B4362" s="46" t="s">
        <v>2302</v>
      </c>
      <c r="C4362" s="46" t="s">
        <v>2070</v>
      </c>
      <c r="D4362" s="58" t="s">
        <v>243</v>
      </c>
      <c r="E4362" s="83">
        <v>103</v>
      </c>
      <c r="F4362" s="60"/>
      <c r="G4362" s="91">
        <v>1159.059</v>
      </c>
      <c r="H4362" s="68"/>
      <c r="I4362" s="69"/>
      <c r="J4362" s="68"/>
      <c r="K4362" s="60"/>
      <c r="L4362" s="68"/>
    </row>
    <row r="4363" spans="1:12" x14ac:dyDescent="0.2">
      <c r="A4363" s="57"/>
      <c r="B4363" s="57"/>
      <c r="C4363" s="80" t="s">
        <v>180</v>
      </c>
      <c r="D4363" s="81"/>
      <c r="E4363" s="81"/>
      <c r="F4363" s="81"/>
      <c r="G4363" s="81"/>
      <c r="H4363" s="81"/>
      <c r="I4363" s="81"/>
      <c r="J4363" s="81"/>
      <c r="K4363" s="81"/>
      <c r="L4363" s="82">
        <v>190435.93</v>
      </c>
    </row>
    <row r="4364" spans="1:12" ht="63.75" x14ac:dyDescent="0.2">
      <c r="A4364" s="57" t="s">
        <v>2303</v>
      </c>
      <c r="B4364" s="46" t="s">
        <v>2304</v>
      </c>
      <c r="C4364" s="46" t="s">
        <v>2305</v>
      </c>
      <c r="D4364" s="58" t="s">
        <v>299</v>
      </c>
      <c r="E4364" s="78">
        <v>20.6</v>
      </c>
      <c r="F4364" s="60"/>
      <c r="G4364" s="59">
        <v>231.81180000000001</v>
      </c>
      <c r="H4364" s="70">
        <v>3124.26</v>
      </c>
      <c r="I4364" s="76">
        <v>1.46</v>
      </c>
      <c r="J4364" s="70">
        <v>4561.42</v>
      </c>
      <c r="K4364" s="60"/>
      <c r="L4364" s="71">
        <v>1057390.98</v>
      </c>
    </row>
    <row r="4365" spans="1:12" x14ac:dyDescent="0.2">
      <c r="A4365" s="57"/>
      <c r="B4365" s="57"/>
      <c r="C4365" s="145" t="s">
        <v>2306</v>
      </c>
      <c r="D4365" s="145"/>
      <c r="E4365" s="145"/>
      <c r="F4365" s="145"/>
      <c r="G4365" s="145"/>
      <c r="H4365" s="145"/>
      <c r="I4365" s="145"/>
      <c r="J4365" s="145"/>
      <c r="K4365" s="145"/>
      <c r="L4365" s="145"/>
    </row>
    <row r="4366" spans="1:12" outlineLevel="1" x14ac:dyDescent="0.2">
      <c r="A4366" s="57"/>
      <c r="B4366" s="57"/>
      <c r="C4366" s="57" t="s">
        <v>181</v>
      </c>
      <c r="D4366" s="57"/>
      <c r="E4366" s="57"/>
      <c r="F4366" s="57"/>
      <c r="G4366" s="57"/>
      <c r="H4366" s="57"/>
      <c r="I4366" s="57"/>
      <c r="J4366" s="57"/>
      <c r="K4366" s="57"/>
      <c r="L4366" s="71">
        <v>157126.51</v>
      </c>
    </row>
    <row r="4367" spans="1:12" outlineLevel="1" x14ac:dyDescent="0.2">
      <c r="A4367" s="57"/>
      <c r="B4367" s="46" t="s">
        <v>2149</v>
      </c>
      <c r="C4367" s="46" t="s">
        <v>2150</v>
      </c>
      <c r="D4367" s="62" t="s">
        <v>184</v>
      </c>
      <c r="E4367" s="83">
        <v>109</v>
      </c>
      <c r="F4367" s="84"/>
      <c r="G4367" s="83">
        <v>109</v>
      </c>
      <c r="H4367" s="57"/>
      <c r="I4367" s="57"/>
      <c r="J4367" s="57"/>
      <c r="K4367" s="57"/>
      <c r="L4367" s="71">
        <v>171267.9</v>
      </c>
    </row>
    <row r="4368" spans="1:12" outlineLevel="1" x14ac:dyDescent="0.2">
      <c r="A4368" s="57"/>
      <c r="B4368" s="46" t="s">
        <v>2151</v>
      </c>
      <c r="C4368" s="46" t="s">
        <v>2152</v>
      </c>
      <c r="D4368" s="62" t="s">
        <v>184</v>
      </c>
      <c r="E4368" s="83">
        <v>57</v>
      </c>
      <c r="F4368" s="84"/>
      <c r="G4368" s="83">
        <v>57</v>
      </c>
      <c r="H4368" s="57"/>
      <c r="I4368" s="57"/>
      <c r="J4368" s="57"/>
      <c r="K4368" s="57"/>
      <c r="L4368" s="70">
        <v>89562.11</v>
      </c>
    </row>
    <row r="4369" spans="1:22" x14ac:dyDescent="0.2">
      <c r="A4369" s="85"/>
      <c r="B4369" s="85"/>
      <c r="C4369" s="86" t="s">
        <v>187</v>
      </c>
      <c r="D4369" s="85"/>
      <c r="E4369" s="85"/>
      <c r="F4369" s="85"/>
      <c r="G4369" s="85"/>
      <c r="H4369" s="85"/>
      <c r="I4369" s="85"/>
      <c r="J4369" s="88">
        <v>134067.09</v>
      </c>
      <c r="K4369" s="85"/>
      <c r="L4369" s="88">
        <v>1508656.92</v>
      </c>
    </row>
    <row r="4370" spans="1:22" ht="38.25" x14ac:dyDescent="0.2">
      <c r="A4370" s="57" t="s">
        <v>2307</v>
      </c>
      <c r="B4370" s="46" t="s">
        <v>2308</v>
      </c>
      <c r="C4370" s="46" t="s">
        <v>2309</v>
      </c>
      <c r="D4370" s="58" t="s">
        <v>160</v>
      </c>
      <c r="E4370" s="91">
        <v>11.253</v>
      </c>
      <c r="F4370" s="60"/>
      <c r="G4370" s="91">
        <v>11.253</v>
      </c>
      <c r="H4370" s="57"/>
      <c r="I4370" s="57"/>
      <c r="J4370" s="57"/>
      <c r="K4370" s="57"/>
      <c r="L4370" s="57"/>
    </row>
    <row r="4371" spans="1:22" outlineLevel="1" x14ac:dyDescent="0.2">
      <c r="A4371" s="57"/>
      <c r="B4371" s="46"/>
      <c r="C4371" s="141" t="s">
        <v>2310</v>
      </c>
      <c r="D4371" s="141"/>
      <c r="E4371" s="141"/>
      <c r="F4371" s="141"/>
      <c r="G4371" s="141"/>
      <c r="H4371" s="141"/>
      <c r="I4371" s="141"/>
      <c r="J4371" s="141"/>
      <c r="K4371" s="141"/>
      <c r="L4371" s="141"/>
      <c r="V4371" s="46" t="s">
        <v>2310</v>
      </c>
    </row>
    <row r="4372" spans="1:22" outlineLevel="1" x14ac:dyDescent="0.2">
      <c r="A4372" s="57"/>
      <c r="B4372" s="57"/>
      <c r="C4372" s="141"/>
      <c r="D4372" s="141"/>
      <c r="E4372" s="141"/>
      <c r="F4372" s="141"/>
      <c r="G4372" s="141"/>
      <c r="H4372" s="141"/>
      <c r="I4372" s="141"/>
      <c r="J4372" s="141"/>
      <c r="K4372" s="141"/>
      <c r="L4372" s="141"/>
      <c r="V4372" s="46"/>
    </row>
    <row r="4373" spans="1:22" x14ac:dyDescent="0.2">
      <c r="A4373" s="157" t="s">
        <v>247</v>
      </c>
      <c r="B4373" s="157"/>
      <c r="C4373" s="157"/>
      <c r="D4373" s="158"/>
      <c r="E4373" s="158"/>
      <c r="F4373" s="158"/>
      <c r="G4373" s="158"/>
      <c r="H4373" s="158"/>
      <c r="I4373" s="158"/>
      <c r="J4373" s="158"/>
      <c r="K4373" s="158"/>
      <c r="L4373" s="158"/>
    </row>
    <row r="4374" spans="1:22" x14ac:dyDescent="0.2">
      <c r="A4374" s="158"/>
      <c r="B4374" s="158"/>
      <c r="C4374" s="96" t="s">
        <v>248</v>
      </c>
      <c r="D4374" s="158" t="s">
        <v>23</v>
      </c>
      <c r="E4374" s="158"/>
      <c r="F4374" s="158"/>
      <c r="G4374" s="158"/>
      <c r="H4374" s="158"/>
      <c r="I4374" s="158"/>
      <c r="J4374" s="158"/>
      <c r="K4374" s="158"/>
      <c r="L4374" s="158"/>
    </row>
    <row r="4375" spans="1:22" x14ac:dyDescent="0.2">
      <c r="A4375" s="158"/>
      <c r="B4375" s="158"/>
      <c r="C4375" s="96" t="s">
        <v>166</v>
      </c>
      <c r="D4375" s="158" t="s">
        <v>23</v>
      </c>
      <c r="E4375" s="158"/>
      <c r="F4375" s="158"/>
      <c r="G4375" s="158"/>
      <c r="H4375" s="158"/>
      <c r="I4375" s="158"/>
      <c r="J4375" s="158"/>
      <c r="K4375" s="158"/>
      <c r="L4375" s="158"/>
    </row>
    <row r="4376" spans="1:22" x14ac:dyDescent="0.2">
      <c r="A4376" s="158"/>
      <c r="B4376" s="158"/>
      <c r="C4376" s="96" t="s">
        <v>175</v>
      </c>
      <c r="D4376" s="158" t="s">
        <v>23</v>
      </c>
      <c r="E4376" s="158"/>
      <c r="F4376" s="158"/>
      <c r="G4376" s="158"/>
      <c r="H4376" s="158"/>
      <c r="I4376" s="158"/>
      <c r="J4376" s="158"/>
      <c r="K4376" s="158"/>
      <c r="L4376" s="158"/>
    </row>
    <row r="4377" spans="1:22" x14ac:dyDescent="0.2">
      <c r="A4377" s="158"/>
      <c r="B4377" s="158"/>
      <c r="C4377" s="96" t="s">
        <v>250</v>
      </c>
      <c r="D4377" s="158" t="s">
        <v>23</v>
      </c>
      <c r="E4377" s="158"/>
      <c r="F4377" s="158"/>
      <c r="G4377" s="158"/>
      <c r="H4377" s="158"/>
      <c r="I4377" s="158"/>
      <c r="J4377" s="158"/>
      <c r="K4377" s="158"/>
      <c r="L4377" s="158"/>
    </row>
    <row r="4378" spans="1:22" x14ac:dyDescent="0.2">
      <c r="A4378" s="57"/>
      <c r="B4378" s="61" t="s">
        <v>22</v>
      </c>
      <c r="C4378" s="57" t="s">
        <v>161</v>
      </c>
      <c r="D4378" s="62" t="s">
        <v>162</v>
      </c>
      <c r="E4378" s="57"/>
      <c r="F4378" s="57"/>
      <c r="G4378" s="98">
        <v>554.54783999999995</v>
      </c>
      <c r="H4378" s="57"/>
      <c r="I4378" s="57"/>
      <c r="J4378" s="57"/>
      <c r="K4378" s="57"/>
      <c r="L4378" s="64">
        <v>214776.38</v>
      </c>
    </row>
    <row r="4379" spans="1:22" outlineLevel="1" x14ac:dyDescent="0.2">
      <c r="A4379" s="57"/>
      <c r="B4379" s="46" t="s">
        <v>879</v>
      </c>
      <c r="C4379" s="65" t="s">
        <v>880</v>
      </c>
      <c r="D4379" s="58" t="s">
        <v>162</v>
      </c>
      <c r="E4379" s="66">
        <v>24.64</v>
      </c>
      <c r="F4379" s="83">
        <v>2</v>
      </c>
      <c r="G4379" s="79">
        <v>554.54783999999995</v>
      </c>
      <c r="H4379" s="68"/>
      <c r="I4379" s="69"/>
      <c r="J4379" s="70">
        <v>387.3</v>
      </c>
      <c r="K4379" s="60"/>
      <c r="L4379" s="71">
        <v>214776.38</v>
      </c>
    </row>
    <row r="4380" spans="1:22" outlineLevel="1" x14ac:dyDescent="0.2">
      <c r="A4380" s="57"/>
      <c r="B4380" s="57"/>
      <c r="C4380" s="145" t="s">
        <v>2311</v>
      </c>
      <c r="D4380" s="145"/>
      <c r="E4380" s="145"/>
      <c r="F4380" s="145"/>
      <c r="G4380" s="145"/>
      <c r="H4380" s="145"/>
      <c r="I4380" s="145"/>
      <c r="J4380" s="145"/>
      <c r="K4380" s="145"/>
      <c r="L4380" s="145"/>
    </row>
    <row r="4381" spans="1:22" x14ac:dyDescent="0.2">
      <c r="A4381" s="57"/>
      <c r="B4381" s="61" t="s">
        <v>23</v>
      </c>
      <c r="C4381" s="57" t="s">
        <v>166</v>
      </c>
      <c r="D4381" s="57"/>
      <c r="E4381" s="57"/>
      <c r="F4381" s="57"/>
      <c r="G4381" s="57"/>
      <c r="H4381" s="57"/>
      <c r="I4381" s="57"/>
      <c r="J4381" s="57"/>
      <c r="K4381" s="57"/>
      <c r="L4381" s="72">
        <v>8863.4599999999991</v>
      </c>
    </row>
    <row r="4382" spans="1:22" x14ac:dyDescent="0.2">
      <c r="A4382" s="57"/>
      <c r="B4382" s="61"/>
      <c r="C4382" s="73" t="s">
        <v>167</v>
      </c>
      <c r="D4382" s="74" t="s">
        <v>162</v>
      </c>
      <c r="E4382" s="57"/>
      <c r="F4382" s="57"/>
      <c r="G4382" s="92">
        <v>5.40144</v>
      </c>
      <c r="H4382" s="57"/>
      <c r="I4382" s="57"/>
      <c r="J4382" s="57"/>
      <c r="K4382" s="57"/>
      <c r="L4382" s="72">
        <v>2722.35</v>
      </c>
    </row>
    <row r="4383" spans="1:22" ht="25.5" outlineLevel="1" x14ac:dyDescent="0.2">
      <c r="A4383" s="57"/>
      <c r="B4383" s="46" t="s">
        <v>1046</v>
      </c>
      <c r="C4383" s="46" t="s">
        <v>1047</v>
      </c>
      <c r="D4383" s="58" t="s">
        <v>170</v>
      </c>
      <c r="E4383" s="66">
        <v>0.08</v>
      </c>
      <c r="F4383" s="83">
        <v>2</v>
      </c>
      <c r="G4383" s="79">
        <v>1.8004800000000001</v>
      </c>
      <c r="H4383" s="68"/>
      <c r="I4383" s="69"/>
      <c r="J4383" s="70">
        <v>993.81</v>
      </c>
      <c r="K4383" s="60"/>
      <c r="L4383" s="70">
        <v>1789.34</v>
      </c>
    </row>
    <row r="4384" spans="1:22" outlineLevel="1" x14ac:dyDescent="0.2">
      <c r="A4384" s="57"/>
      <c r="B4384" s="57"/>
      <c r="C4384" s="145" t="s">
        <v>2312</v>
      </c>
      <c r="D4384" s="145"/>
      <c r="E4384" s="145"/>
      <c r="F4384" s="145"/>
      <c r="G4384" s="145"/>
      <c r="H4384" s="145"/>
      <c r="I4384" s="145"/>
      <c r="J4384" s="145"/>
      <c r="K4384" s="145"/>
      <c r="L4384" s="145"/>
    </row>
    <row r="4385" spans="1:12" outlineLevel="1" x14ac:dyDescent="0.2">
      <c r="A4385" s="57"/>
      <c r="B4385" s="46" t="s">
        <v>316</v>
      </c>
      <c r="C4385" s="65" t="s">
        <v>317</v>
      </c>
      <c r="D4385" s="58" t="s">
        <v>162</v>
      </c>
      <c r="E4385" s="66">
        <v>0.08</v>
      </c>
      <c r="F4385" s="83">
        <v>2</v>
      </c>
      <c r="G4385" s="79">
        <v>1.8004800000000001</v>
      </c>
      <c r="H4385" s="68"/>
      <c r="I4385" s="69"/>
      <c r="J4385" s="70">
        <v>557.71</v>
      </c>
      <c r="K4385" s="60"/>
      <c r="L4385" s="70">
        <v>1004.15</v>
      </c>
    </row>
    <row r="4386" spans="1:12" outlineLevel="1" x14ac:dyDescent="0.2">
      <c r="A4386" s="57"/>
      <c r="B4386" s="57"/>
      <c r="C4386" s="145" t="s">
        <v>2313</v>
      </c>
      <c r="D4386" s="145"/>
      <c r="E4386" s="145"/>
      <c r="F4386" s="145"/>
      <c r="G4386" s="145"/>
      <c r="H4386" s="145"/>
      <c r="I4386" s="145"/>
      <c r="J4386" s="145"/>
      <c r="K4386" s="145"/>
      <c r="L4386" s="145"/>
    </row>
    <row r="4387" spans="1:12" ht="63.75" outlineLevel="1" x14ac:dyDescent="0.2">
      <c r="A4387" s="57"/>
      <c r="B4387" s="46" t="s">
        <v>1070</v>
      </c>
      <c r="C4387" s="46" t="s">
        <v>1071</v>
      </c>
      <c r="D4387" s="58" t="s">
        <v>170</v>
      </c>
      <c r="E4387" s="66">
        <v>0.16</v>
      </c>
      <c r="F4387" s="83">
        <v>2</v>
      </c>
      <c r="G4387" s="79">
        <v>3.6009600000000002</v>
      </c>
      <c r="H4387" s="68"/>
      <c r="I4387" s="69"/>
      <c r="J4387" s="70">
        <v>1595.35</v>
      </c>
      <c r="K4387" s="60"/>
      <c r="L4387" s="70">
        <v>5744.79</v>
      </c>
    </row>
    <row r="4388" spans="1:12" outlineLevel="1" x14ac:dyDescent="0.2">
      <c r="A4388" s="57"/>
      <c r="B4388" s="57"/>
      <c r="C4388" s="145" t="s">
        <v>2314</v>
      </c>
      <c r="D4388" s="145"/>
      <c r="E4388" s="145"/>
      <c r="F4388" s="145"/>
      <c r="G4388" s="145"/>
      <c r="H4388" s="145"/>
      <c r="I4388" s="145"/>
      <c r="J4388" s="145"/>
      <c r="K4388" s="145"/>
      <c r="L4388" s="145"/>
    </row>
    <row r="4389" spans="1:12" outlineLevel="1" x14ac:dyDescent="0.2">
      <c r="A4389" s="57"/>
      <c r="B4389" s="46" t="s">
        <v>505</v>
      </c>
      <c r="C4389" s="65" t="s">
        <v>506</v>
      </c>
      <c r="D4389" s="58" t="s">
        <v>162</v>
      </c>
      <c r="E4389" s="66">
        <v>0.16</v>
      </c>
      <c r="F4389" s="83">
        <v>2</v>
      </c>
      <c r="G4389" s="79">
        <v>3.6009600000000002</v>
      </c>
      <c r="H4389" s="68"/>
      <c r="I4389" s="69"/>
      <c r="J4389" s="70">
        <v>477.15</v>
      </c>
      <c r="K4389" s="60"/>
      <c r="L4389" s="70">
        <v>1718.2</v>
      </c>
    </row>
    <row r="4390" spans="1:12" outlineLevel="1" x14ac:dyDescent="0.2">
      <c r="A4390" s="57"/>
      <c r="B4390" s="57"/>
      <c r="C4390" s="145" t="s">
        <v>2315</v>
      </c>
      <c r="D4390" s="145"/>
      <c r="E4390" s="145"/>
      <c r="F4390" s="145"/>
      <c r="G4390" s="145"/>
      <c r="H4390" s="145"/>
      <c r="I4390" s="145"/>
      <c r="J4390" s="145"/>
      <c r="K4390" s="145"/>
      <c r="L4390" s="145"/>
    </row>
    <row r="4391" spans="1:12" ht="51" outlineLevel="1" x14ac:dyDescent="0.2">
      <c r="A4391" s="57"/>
      <c r="B4391" s="46" t="s">
        <v>2316</v>
      </c>
      <c r="C4391" s="46" t="s">
        <v>2317</v>
      </c>
      <c r="D4391" s="58" t="s">
        <v>170</v>
      </c>
      <c r="E4391" s="66">
        <v>0.39</v>
      </c>
      <c r="F4391" s="83">
        <v>2</v>
      </c>
      <c r="G4391" s="79">
        <v>8.7773400000000006</v>
      </c>
      <c r="H4391" s="70">
        <v>95.25</v>
      </c>
      <c r="I4391" s="76">
        <v>1.59</v>
      </c>
      <c r="J4391" s="70">
        <v>151.44999999999999</v>
      </c>
      <c r="K4391" s="60"/>
      <c r="L4391" s="70">
        <v>1329.33</v>
      </c>
    </row>
    <row r="4392" spans="1:12" outlineLevel="1" x14ac:dyDescent="0.2">
      <c r="A4392" s="57"/>
      <c r="B4392" s="57"/>
      <c r="C4392" s="145" t="s">
        <v>2318</v>
      </c>
      <c r="D4392" s="145"/>
      <c r="E4392" s="145"/>
      <c r="F4392" s="145"/>
      <c r="G4392" s="145"/>
      <c r="H4392" s="145"/>
      <c r="I4392" s="145"/>
      <c r="J4392" s="145"/>
      <c r="K4392" s="145"/>
      <c r="L4392" s="145"/>
    </row>
    <row r="4393" spans="1:12" x14ac:dyDescent="0.2">
      <c r="A4393" s="57"/>
      <c r="B4393" s="61" t="s">
        <v>25</v>
      </c>
      <c r="C4393" s="57" t="s">
        <v>175</v>
      </c>
      <c r="D4393" s="57"/>
      <c r="E4393" s="57"/>
      <c r="F4393" s="57"/>
      <c r="G4393" s="57"/>
      <c r="H4393" s="57"/>
      <c r="I4393" s="57"/>
      <c r="J4393" s="57"/>
      <c r="K4393" s="57"/>
      <c r="L4393" s="64">
        <v>1194720.79</v>
      </c>
    </row>
    <row r="4394" spans="1:12" ht="38.25" outlineLevel="1" x14ac:dyDescent="0.2">
      <c r="A4394" s="57"/>
      <c r="B4394" s="46" t="s">
        <v>2319</v>
      </c>
      <c r="C4394" s="46" t="s">
        <v>2320</v>
      </c>
      <c r="D4394" s="58" t="s">
        <v>243</v>
      </c>
      <c r="E4394" s="83">
        <v>102</v>
      </c>
      <c r="F4394" s="83">
        <v>2</v>
      </c>
      <c r="G4394" s="91">
        <v>2295.6120000000001</v>
      </c>
      <c r="H4394" s="70">
        <v>245.69</v>
      </c>
      <c r="I4394" s="76">
        <v>1.86</v>
      </c>
      <c r="J4394" s="70">
        <v>456.98</v>
      </c>
      <c r="K4394" s="60"/>
      <c r="L4394" s="71">
        <v>1049048.77</v>
      </c>
    </row>
    <row r="4395" spans="1:12" outlineLevel="1" x14ac:dyDescent="0.2">
      <c r="A4395" s="57"/>
      <c r="B4395" s="57"/>
      <c r="C4395" s="145" t="s">
        <v>2321</v>
      </c>
      <c r="D4395" s="145"/>
      <c r="E4395" s="145"/>
      <c r="F4395" s="145"/>
      <c r="G4395" s="145"/>
      <c r="H4395" s="145"/>
      <c r="I4395" s="145"/>
      <c r="J4395" s="145"/>
      <c r="K4395" s="145"/>
      <c r="L4395" s="145"/>
    </row>
    <row r="4396" spans="1:12" ht="38.25" outlineLevel="1" x14ac:dyDescent="0.2">
      <c r="A4396" s="57"/>
      <c r="B4396" s="46" t="s">
        <v>2322</v>
      </c>
      <c r="C4396" s="46" t="s">
        <v>2323</v>
      </c>
      <c r="D4396" s="58" t="s">
        <v>178</v>
      </c>
      <c r="E4396" s="91">
        <v>4.8000000000000001E-2</v>
      </c>
      <c r="F4396" s="83">
        <v>2</v>
      </c>
      <c r="G4396" s="67">
        <v>1.0802879999999999</v>
      </c>
      <c r="H4396" s="70">
        <v>24767.25</v>
      </c>
      <c r="I4396" s="76">
        <v>1.17</v>
      </c>
      <c r="J4396" s="70">
        <v>28977.68</v>
      </c>
      <c r="K4396" s="60"/>
      <c r="L4396" s="70">
        <v>31304.240000000002</v>
      </c>
    </row>
    <row r="4397" spans="1:12" outlineLevel="1" x14ac:dyDescent="0.2">
      <c r="A4397" s="57"/>
      <c r="B4397" s="57"/>
      <c r="C4397" s="145" t="s">
        <v>2324</v>
      </c>
      <c r="D4397" s="145"/>
      <c r="E4397" s="145"/>
      <c r="F4397" s="145"/>
      <c r="G4397" s="145"/>
      <c r="H4397" s="145"/>
      <c r="I4397" s="145"/>
      <c r="J4397" s="145"/>
      <c r="K4397" s="145"/>
      <c r="L4397" s="145"/>
    </row>
    <row r="4398" spans="1:12" outlineLevel="1" x14ac:dyDescent="0.2">
      <c r="A4398" s="57"/>
      <c r="B4398" s="46" t="s">
        <v>2325</v>
      </c>
      <c r="C4398" s="46" t="s">
        <v>2326</v>
      </c>
      <c r="D4398" s="58" t="s">
        <v>178</v>
      </c>
      <c r="E4398" s="91">
        <v>0.13800000000000001</v>
      </c>
      <c r="F4398" s="83">
        <v>2</v>
      </c>
      <c r="G4398" s="67">
        <v>3.1058279999999998</v>
      </c>
      <c r="H4398" s="70">
        <v>14171.26</v>
      </c>
      <c r="I4398" s="76">
        <v>1.17</v>
      </c>
      <c r="J4398" s="70">
        <v>16580.37</v>
      </c>
      <c r="K4398" s="60"/>
      <c r="L4398" s="70">
        <v>51495.78</v>
      </c>
    </row>
    <row r="4399" spans="1:12" outlineLevel="1" x14ac:dyDescent="0.2">
      <c r="A4399" s="57"/>
      <c r="B4399" s="57"/>
      <c r="C4399" s="145" t="s">
        <v>2327</v>
      </c>
      <c r="D4399" s="145"/>
      <c r="E4399" s="145"/>
      <c r="F4399" s="145"/>
      <c r="G4399" s="145"/>
      <c r="H4399" s="145"/>
      <c r="I4399" s="145"/>
      <c r="J4399" s="145"/>
      <c r="K4399" s="145"/>
      <c r="L4399" s="145"/>
    </row>
    <row r="4400" spans="1:12" ht="25.5" outlineLevel="1" x14ac:dyDescent="0.2">
      <c r="A4400" s="57"/>
      <c r="B4400" s="46" t="s">
        <v>2328</v>
      </c>
      <c r="C4400" s="46" t="s">
        <v>2329</v>
      </c>
      <c r="D4400" s="58" t="s">
        <v>178</v>
      </c>
      <c r="E4400" s="59">
        <v>1.34E-2</v>
      </c>
      <c r="F4400" s="83">
        <v>2</v>
      </c>
      <c r="G4400" s="100">
        <v>0.30158040000000003</v>
      </c>
      <c r="H4400" s="68"/>
      <c r="I4400" s="69"/>
      <c r="J4400" s="70">
        <v>74669.11</v>
      </c>
      <c r="K4400" s="60"/>
      <c r="L4400" s="70">
        <v>22518.74</v>
      </c>
    </row>
    <row r="4401" spans="1:12" outlineLevel="1" x14ac:dyDescent="0.2">
      <c r="A4401" s="57"/>
      <c r="B4401" s="57"/>
      <c r="C4401" s="145" t="s">
        <v>2330</v>
      </c>
      <c r="D4401" s="145"/>
      <c r="E4401" s="145"/>
      <c r="F4401" s="145"/>
      <c r="G4401" s="145"/>
      <c r="H4401" s="145"/>
      <c r="I4401" s="145"/>
      <c r="J4401" s="145"/>
      <c r="K4401" s="145"/>
      <c r="L4401" s="145"/>
    </row>
    <row r="4402" spans="1:12" ht="38.25" outlineLevel="1" x14ac:dyDescent="0.2">
      <c r="A4402" s="57"/>
      <c r="B4402" s="46" t="s">
        <v>2331</v>
      </c>
      <c r="C4402" s="46" t="s">
        <v>2332</v>
      </c>
      <c r="D4402" s="58" t="s">
        <v>243</v>
      </c>
      <c r="E4402" s="83">
        <v>20</v>
      </c>
      <c r="F4402" s="83">
        <v>2</v>
      </c>
      <c r="G4402" s="66">
        <v>450.12</v>
      </c>
      <c r="H4402" s="68"/>
      <c r="I4402" s="69"/>
      <c r="J4402" s="70">
        <v>89.65</v>
      </c>
      <c r="K4402" s="60"/>
      <c r="L4402" s="70">
        <v>40353.26</v>
      </c>
    </row>
    <row r="4403" spans="1:12" outlineLevel="1" x14ac:dyDescent="0.2">
      <c r="A4403" s="57"/>
      <c r="B4403" s="57"/>
      <c r="C4403" s="145" t="s">
        <v>2333</v>
      </c>
      <c r="D4403" s="145"/>
      <c r="E4403" s="145"/>
      <c r="F4403" s="145"/>
      <c r="G4403" s="145"/>
      <c r="H4403" s="145"/>
      <c r="I4403" s="145"/>
      <c r="J4403" s="145"/>
      <c r="K4403" s="145"/>
      <c r="L4403" s="145"/>
    </row>
    <row r="4404" spans="1:12" x14ac:dyDescent="0.2">
      <c r="A4404" s="57"/>
      <c r="B4404" s="57"/>
      <c r="C4404" s="80" t="s">
        <v>180</v>
      </c>
      <c r="D4404" s="81"/>
      <c r="E4404" s="81"/>
      <c r="F4404" s="81"/>
      <c r="G4404" s="81"/>
      <c r="H4404" s="81"/>
      <c r="I4404" s="81"/>
      <c r="J4404" s="81"/>
      <c r="K4404" s="81"/>
      <c r="L4404" s="82">
        <v>1421082.98</v>
      </c>
    </row>
    <row r="4405" spans="1:12" outlineLevel="1" x14ac:dyDescent="0.2">
      <c r="A4405" s="57"/>
      <c r="B4405" s="57"/>
      <c r="C4405" s="57" t="s">
        <v>181</v>
      </c>
      <c r="D4405" s="57"/>
      <c r="E4405" s="57"/>
      <c r="F4405" s="57"/>
      <c r="G4405" s="57"/>
      <c r="H4405" s="57"/>
      <c r="I4405" s="57"/>
      <c r="J4405" s="57"/>
      <c r="K4405" s="57"/>
      <c r="L4405" s="71">
        <v>217498.73</v>
      </c>
    </row>
    <row r="4406" spans="1:12" outlineLevel="1" x14ac:dyDescent="0.2">
      <c r="A4406" s="57"/>
      <c r="B4406" s="46" t="s">
        <v>2149</v>
      </c>
      <c r="C4406" s="46" t="s">
        <v>2150</v>
      </c>
      <c r="D4406" s="62" t="s">
        <v>184</v>
      </c>
      <c r="E4406" s="83">
        <v>109</v>
      </c>
      <c r="F4406" s="84"/>
      <c r="G4406" s="83">
        <v>109</v>
      </c>
      <c r="H4406" s="57"/>
      <c r="I4406" s="57"/>
      <c r="J4406" s="57"/>
      <c r="K4406" s="57"/>
      <c r="L4406" s="71">
        <v>237073.62</v>
      </c>
    </row>
    <row r="4407" spans="1:12" outlineLevel="1" x14ac:dyDescent="0.2">
      <c r="A4407" s="57"/>
      <c r="B4407" s="46" t="s">
        <v>2151</v>
      </c>
      <c r="C4407" s="46" t="s">
        <v>2152</v>
      </c>
      <c r="D4407" s="62" t="s">
        <v>184</v>
      </c>
      <c r="E4407" s="83">
        <v>57</v>
      </c>
      <c r="F4407" s="84"/>
      <c r="G4407" s="83">
        <v>57</v>
      </c>
      <c r="H4407" s="57"/>
      <c r="I4407" s="57"/>
      <c r="J4407" s="57"/>
      <c r="K4407" s="57"/>
      <c r="L4407" s="71">
        <v>123974.28</v>
      </c>
    </row>
    <row r="4408" spans="1:12" x14ac:dyDescent="0.2">
      <c r="A4408" s="85"/>
      <c r="B4408" s="85"/>
      <c r="C4408" s="86" t="s">
        <v>187</v>
      </c>
      <c r="D4408" s="85"/>
      <c r="E4408" s="85"/>
      <c r="F4408" s="85"/>
      <c r="G4408" s="85"/>
      <c r="H4408" s="85"/>
      <c r="I4408" s="85"/>
      <c r="J4408" s="88">
        <v>158369.4</v>
      </c>
      <c r="K4408" s="85"/>
      <c r="L4408" s="88">
        <v>1782130.88</v>
      </c>
    </row>
    <row r="4409" spans="1:12" ht="63.75" x14ac:dyDescent="0.2">
      <c r="A4409" s="57" t="s">
        <v>2334</v>
      </c>
      <c r="B4409" s="46" t="s">
        <v>2335</v>
      </c>
      <c r="C4409" s="46" t="s">
        <v>2336</v>
      </c>
      <c r="D4409" s="58" t="s">
        <v>160</v>
      </c>
      <c r="E4409" s="66">
        <v>1.08</v>
      </c>
      <c r="F4409" s="60"/>
      <c r="G4409" s="66">
        <v>1.08</v>
      </c>
      <c r="H4409" s="57"/>
      <c r="I4409" s="57"/>
      <c r="J4409" s="57"/>
      <c r="K4409" s="57"/>
      <c r="L4409" s="57"/>
    </row>
    <row r="4410" spans="1:12" x14ac:dyDescent="0.2">
      <c r="A4410" s="57"/>
      <c r="B4410" s="61" t="s">
        <v>22</v>
      </c>
      <c r="C4410" s="57" t="s">
        <v>161</v>
      </c>
      <c r="D4410" s="62" t="s">
        <v>162</v>
      </c>
      <c r="E4410" s="57"/>
      <c r="F4410" s="57"/>
      <c r="G4410" s="93">
        <v>3.024</v>
      </c>
      <c r="H4410" s="57"/>
      <c r="I4410" s="57"/>
      <c r="J4410" s="57"/>
      <c r="K4410" s="57"/>
      <c r="L4410" s="72">
        <v>1143.07</v>
      </c>
    </row>
    <row r="4411" spans="1:12" outlineLevel="1" x14ac:dyDescent="0.2">
      <c r="A4411" s="57"/>
      <c r="B4411" s="46" t="s">
        <v>367</v>
      </c>
      <c r="C4411" s="65" t="s">
        <v>368</v>
      </c>
      <c r="D4411" s="58" t="s">
        <v>162</v>
      </c>
      <c r="E4411" s="78">
        <v>2.8</v>
      </c>
      <c r="F4411" s="60"/>
      <c r="G4411" s="91">
        <v>3.024</v>
      </c>
      <c r="H4411" s="68"/>
      <c r="I4411" s="69"/>
      <c r="J4411" s="70">
        <v>378</v>
      </c>
      <c r="K4411" s="60"/>
      <c r="L4411" s="70">
        <v>1143.07</v>
      </c>
    </row>
    <row r="4412" spans="1:12" outlineLevel="1" x14ac:dyDescent="0.2">
      <c r="A4412" s="57"/>
      <c r="B4412" s="57"/>
      <c r="C4412" s="145" t="s">
        <v>2337</v>
      </c>
      <c r="D4412" s="145"/>
      <c r="E4412" s="145"/>
      <c r="F4412" s="145"/>
      <c r="G4412" s="145"/>
      <c r="H4412" s="145"/>
      <c r="I4412" s="145"/>
      <c r="J4412" s="145"/>
      <c r="K4412" s="145"/>
      <c r="L4412" s="145"/>
    </row>
    <row r="4413" spans="1:12" x14ac:dyDescent="0.2">
      <c r="A4413" s="57"/>
      <c r="B4413" s="61" t="s">
        <v>23</v>
      </c>
      <c r="C4413" s="57" t="s">
        <v>166</v>
      </c>
      <c r="D4413" s="57"/>
      <c r="E4413" s="57"/>
      <c r="F4413" s="57"/>
      <c r="G4413" s="57"/>
      <c r="H4413" s="57"/>
      <c r="I4413" s="57"/>
      <c r="J4413" s="57"/>
      <c r="K4413" s="57"/>
      <c r="L4413" s="72">
        <v>28.15</v>
      </c>
    </row>
    <row r="4414" spans="1:12" x14ac:dyDescent="0.2">
      <c r="A4414" s="57"/>
      <c r="B4414" s="61"/>
      <c r="C4414" s="73" t="s">
        <v>167</v>
      </c>
      <c r="D4414" s="74" t="s">
        <v>162</v>
      </c>
      <c r="E4414" s="57"/>
      <c r="F4414" s="57"/>
      <c r="G4414" s="102">
        <v>4.3200000000000002E-2</v>
      </c>
      <c r="H4414" s="57"/>
      <c r="I4414" s="57"/>
      <c r="J4414" s="57"/>
      <c r="K4414" s="57"/>
      <c r="L4414" s="72">
        <v>17.940000000000001</v>
      </c>
    </row>
    <row r="4415" spans="1:12" ht="25.5" outlineLevel="1" x14ac:dyDescent="0.2">
      <c r="A4415" s="57"/>
      <c r="B4415" s="46" t="s">
        <v>254</v>
      </c>
      <c r="C4415" s="46" t="s">
        <v>255</v>
      </c>
      <c r="D4415" s="58" t="s">
        <v>170</v>
      </c>
      <c r="E4415" s="66">
        <v>0.04</v>
      </c>
      <c r="F4415" s="60"/>
      <c r="G4415" s="59">
        <v>4.3200000000000002E-2</v>
      </c>
      <c r="H4415" s="68"/>
      <c r="I4415" s="69"/>
      <c r="J4415" s="70">
        <v>651.66999999999996</v>
      </c>
      <c r="K4415" s="60"/>
      <c r="L4415" s="70">
        <v>28.15</v>
      </c>
    </row>
    <row r="4416" spans="1:12" outlineLevel="1" x14ac:dyDescent="0.2">
      <c r="A4416" s="57"/>
      <c r="B4416" s="57"/>
      <c r="C4416" s="145" t="s">
        <v>2338</v>
      </c>
      <c r="D4416" s="145"/>
      <c r="E4416" s="145"/>
      <c r="F4416" s="145"/>
      <c r="G4416" s="145"/>
      <c r="H4416" s="145"/>
      <c r="I4416" s="145"/>
      <c r="J4416" s="145"/>
      <c r="K4416" s="145"/>
      <c r="L4416" s="145"/>
    </row>
    <row r="4417" spans="1:12" outlineLevel="1" x14ac:dyDescent="0.2">
      <c r="A4417" s="57"/>
      <c r="B4417" s="46" t="s">
        <v>257</v>
      </c>
      <c r="C4417" s="65" t="s">
        <v>258</v>
      </c>
      <c r="D4417" s="58" t="s">
        <v>162</v>
      </c>
      <c r="E4417" s="66">
        <v>0.04</v>
      </c>
      <c r="F4417" s="60"/>
      <c r="G4417" s="59">
        <v>4.3200000000000002E-2</v>
      </c>
      <c r="H4417" s="68"/>
      <c r="I4417" s="69"/>
      <c r="J4417" s="70">
        <v>415.19</v>
      </c>
      <c r="K4417" s="60"/>
      <c r="L4417" s="70">
        <v>17.940000000000001</v>
      </c>
    </row>
    <row r="4418" spans="1:12" outlineLevel="1" x14ac:dyDescent="0.2">
      <c r="A4418" s="57"/>
      <c r="B4418" s="57"/>
      <c r="C4418" s="145" t="s">
        <v>2339</v>
      </c>
      <c r="D4418" s="145"/>
      <c r="E4418" s="145"/>
      <c r="F4418" s="145"/>
      <c r="G4418" s="145"/>
      <c r="H4418" s="145"/>
      <c r="I4418" s="145"/>
      <c r="J4418" s="145"/>
      <c r="K4418" s="145"/>
      <c r="L4418" s="145"/>
    </row>
    <row r="4419" spans="1:12" x14ac:dyDescent="0.2">
      <c r="A4419" s="57"/>
      <c r="B4419" s="61" t="s">
        <v>25</v>
      </c>
      <c r="C4419" s="57" t="s">
        <v>175</v>
      </c>
      <c r="D4419" s="57"/>
      <c r="E4419" s="57"/>
      <c r="F4419" s="57"/>
      <c r="G4419" s="57"/>
      <c r="H4419" s="57"/>
      <c r="I4419" s="57"/>
      <c r="J4419" s="57"/>
      <c r="K4419" s="57"/>
      <c r="L4419" s="77"/>
    </row>
    <row r="4420" spans="1:12" outlineLevel="1" x14ac:dyDescent="0.2">
      <c r="A4420" s="57"/>
      <c r="B4420" s="46" t="s">
        <v>2340</v>
      </c>
      <c r="C4420" s="46" t="s">
        <v>2341</v>
      </c>
      <c r="D4420" s="58" t="s">
        <v>178</v>
      </c>
      <c r="E4420" s="91">
        <v>4.4999999999999998E-2</v>
      </c>
      <c r="F4420" s="60"/>
      <c r="G4420" s="59">
        <v>4.8599999999999997E-2</v>
      </c>
      <c r="H4420" s="68"/>
      <c r="I4420" s="69"/>
      <c r="J4420" s="68"/>
      <c r="K4420" s="60"/>
      <c r="L4420" s="68"/>
    </row>
    <row r="4421" spans="1:12" x14ac:dyDescent="0.2">
      <c r="A4421" s="57"/>
      <c r="B4421" s="57"/>
      <c r="C4421" s="80" t="s">
        <v>180</v>
      </c>
      <c r="D4421" s="81"/>
      <c r="E4421" s="81"/>
      <c r="F4421" s="81"/>
      <c r="G4421" s="81"/>
      <c r="H4421" s="81"/>
      <c r="I4421" s="81"/>
      <c r="J4421" s="81"/>
      <c r="K4421" s="81"/>
      <c r="L4421" s="89">
        <v>1189.1600000000001</v>
      </c>
    </row>
    <row r="4422" spans="1:12" ht="114.75" x14ac:dyDescent="0.2">
      <c r="A4422" s="57" t="s">
        <v>2342</v>
      </c>
      <c r="B4422" s="46" t="s">
        <v>2343</v>
      </c>
      <c r="C4422" s="46" t="s">
        <v>2344</v>
      </c>
      <c r="D4422" s="58" t="s">
        <v>2058</v>
      </c>
      <c r="E4422" s="83">
        <v>30</v>
      </c>
      <c r="F4422" s="60"/>
      <c r="G4422" s="78">
        <v>32.4</v>
      </c>
      <c r="H4422" s="70">
        <v>132.19</v>
      </c>
      <c r="I4422" s="76">
        <v>1.17</v>
      </c>
      <c r="J4422" s="70">
        <v>154.66</v>
      </c>
      <c r="K4422" s="60"/>
      <c r="L4422" s="70">
        <v>5010.9799999999996</v>
      </c>
    </row>
    <row r="4423" spans="1:12" x14ac:dyDescent="0.2">
      <c r="A4423" s="57"/>
      <c r="B4423" s="57"/>
      <c r="C4423" s="145" t="s">
        <v>2345</v>
      </c>
      <c r="D4423" s="145"/>
      <c r="E4423" s="145"/>
      <c r="F4423" s="145"/>
      <c r="G4423" s="145"/>
      <c r="H4423" s="145"/>
      <c r="I4423" s="145"/>
      <c r="J4423" s="145"/>
      <c r="K4423" s="145"/>
      <c r="L4423" s="145"/>
    </row>
    <row r="4424" spans="1:12" outlineLevel="1" x14ac:dyDescent="0.2">
      <c r="A4424" s="57"/>
      <c r="B4424" s="57"/>
      <c r="C4424" s="57" t="s">
        <v>181</v>
      </c>
      <c r="D4424" s="57"/>
      <c r="E4424" s="57"/>
      <c r="F4424" s="57"/>
      <c r="G4424" s="57"/>
      <c r="H4424" s="57"/>
      <c r="I4424" s="57"/>
      <c r="J4424" s="57"/>
      <c r="K4424" s="57"/>
      <c r="L4424" s="70">
        <v>1161.01</v>
      </c>
    </row>
    <row r="4425" spans="1:12" outlineLevel="1" x14ac:dyDescent="0.2">
      <c r="A4425" s="57"/>
      <c r="B4425" s="46" t="s">
        <v>2149</v>
      </c>
      <c r="C4425" s="46" t="s">
        <v>2150</v>
      </c>
      <c r="D4425" s="62" t="s">
        <v>184</v>
      </c>
      <c r="E4425" s="83">
        <v>109</v>
      </c>
      <c r="F4425" s="84"/>
      <c r="G4425" s="83">
        <v>109</v>
      </c>
      <c r="H4425" s="57"/>
      <c r="I4425" s="57"/>
      <c r="J4425" s="57"/>
      <c r="K4425" s="57"/>
      <c r="L4425" s="70">
        <v>1265.5</v>
      </c>
    </row>
    <row r="4426" spans="1:12" outlineLevel="1" x14ac:dyDescent="0.2">
      <c r="A4426" s="57"/>
      <c r="B4426" s="46" t="s">
        <v>2151</v>
      </c>
      <c r="C4426" s="46" t="s">
        <v>2152</v>
      </c>
      <c r="D4426" s="62" t="s">
        <v>184</v>
      </c>
      <c r="E4426" s="83">
        <v>57</v>
      </c>
      <c r="F4426" s="84"/>
      <c r="G4426" s="83">
        <v>57</v>
      </c>
      <c r="H4426" s="57"/>
      <c r="I4426" s="57"/>
      <c r="J4426" s="57"/>
      <c r="K4426" s="57"/>
      <c r="L4426" s="70">
        <v>661.78</v>
      </c>
    </row>
    <row r="4427" spans="1:12" x14ac:dyDescent="0.2">
      <c r="A4427" s="85"/>
      <c r="B4427" s="85"/>
      <c r="C4427" s="86" t="s">
        <v>187</v>
      </c>
      <c r="D4427" s="85"/>
      <c r="E4427" s="85"/>
      <c r="F4427" s="85"/>
      <c r="G4427" s="85"/>
      <c r="H4427" s="85"/>
      <c r="I4427" s="85"/>
      <c r="J4427" s="87">
        <v>7525.39</v>
      </c>
      <c r="K4427" s="85"/>
      <c r="L4427" s="87">
        <v>8127.42</v>
      </c>
    </row>
    <row r="4428" spans="1:12" ht="38.25" x14ac:dyDescent="0.2">
      <c r="A4428" s="57" t="s">
        <v>2346</v>
      </c>
      <c r="B4428" s="46" t="s">
        <v>2347</v>
      </c>
      <c r="C4428" s="46" t="s">
        <v>2348</v>
      </c>
      <c r="D4428" s="58" t="s">
        <v>160</v>
      </c>
      <c r="E4428" s="91">
        <v>11.253</v>
      </c>
      <c r="F4428" s="60"/>
      <c r="G4428" s="91">
        <v>11.253</v>
      </c>
      <c r="H4428" s="57"/>
      <c r="I4428" s="57"/>
      <c r="J4428" s="57"/>
      <c r="K4428" s="57"/>
      <c r="L4428" s="57"/>
    </row>
    <row r="4429" spans="1:12" x14ac:dyDescent="0.2">
      <c r="A4429" s="57"/>
      <c r="B4429" s="61" t="s">
        <v>22</v>
      </c>
      <c r="C4429" s="57" t="s">
        <v>161</v>
      </c>
      <c r="D4429" s="62" t="s">
        <v>162</v>
      </c>
      <c r="E4429" s="57"/>
      <c r="F4429" s="57"/>
      <c r="G4429" s="98">
        <v>161.59307999999999</v>
      </c>
      <c r="H4429" s="57"/>
      <c r="I4429" s="57"/>
      <c r="J4429" s="57"/>
      <c r="K4429" s="57"/>
      <c r="L4429" s="72">
        <v>65589.02</v>
      </c>
    </row>
    <row r="4430" spans="1:12" outlineLevel="1" x14ac:dyDescent="0.2">
      <c r="A4430" s="57"/>
      <c r="B4430" s="46" t="s">
        <v>1198</v>
      </c>
      <c r="C4430" s="65" t="s">
        <v>1199</v>
      </c>
      <c r="D4430" s="58" t="s">
        <v>162</v>
      </c>
      <c r="E4430" s="66">
        <v>14.36</v>
      </c>
      <c r="F4430" s="60"/>
      <c r="G4430" s="79">
        <v>161.59307999999999</v>
      </c>
      <c r="H4430" s="68"/>
      <c r="I4430" s="69"/>
      <c r="J4430" s="70">
        <v>405.89</v>
      </c>
      <c r="K4430" s="60"/>
      <c r="L4430" s="70">
        <v>65589.02</v>
      </c>
    </row>
    <row r="4431" spans="1:12" outlineLevel="1" x14ac:dyDescent="0.2">
      <c r="A4431" s="57"/>
      <c r="B4431" s="57"/>
      <c r="C4431" s="145" t="s">
        <v>2349</v>
      </c>
      <c r="D4431" s="145"/>
      <c r="E4431" s="145"/>
      <c r="F4431" s="145"/>
      <c r="G4431" s="145"/>
      <c r="H4431" s="145"/>
      <c r="I4431" s="145"/>
      <c r="J4431" s="145"/>
      <c r="K4431" s="145"/>
      <c r="L4431" s="145"/>
    </row>
    <row r="4432" spans="1:12" x14ac:dyDescent="0.2">
      <c r="A4432" s="57"/>
      <c r="B4432" s="61" t="s">
        <v>23</v>
      </c>
      <c r="C4432" s="57" t="s">
        <v>166</v>
      </c>
      <c r="D4432" s="57"/>
      <c r="E4432" s="57"/>
      <c r="F4432" s="57"/>
      <c r="G4432" s="57"/>
      <c r="H4432" s="57"/>
      <c r="I4432" s="57"/>
      <c r="J4432" s="57"/>
      <c r="K4432" s="57"/>
      <c r="L4432" s="72">
        <v>3247.32</v>
      </c>
    </row>
    <row r="4433" spans="1:12" x14ac:dyDescent="0.2">
      <c r="A4433" s="57"/>
      <c r="B4433" s="61"/>
      <c r="C4433" s="73" t="s">
        <v>167</v>
      </c>
      <c r="D4433" s="74" t="s">
        <v>162</v>
      </c>
      <c r="E4433" s="57"/>
      <c r="F4433" s="57"/>
      <c r="G4433" s="92">
        <v>3.2633700000000001</v>
      </c>
      <c r="H4433" s="57"/>
      <c r="I4433" s="57"/>
      <c r="J4433" s="57"/>
      <c r="K4433" s="57"/>
      <c r="L4433" s="72">
        <v>1675.68</v>
      </c>
    </row>
    <row r="4434" spans="1:12" ht="25.5" outlineLevel="1" x14ac:dyDescent="0.2">
      <c r="A4434" s="57"/>
      <c r="B4434" s="46" t="s">
        <v>1046</v>
      </c>
      <c r="C4434" s="46" t="s">
        <v>1047</v>
      </c>
      <c r="D4434" s="58" t="s">
        <v>170</v>
      </c>
      <c r="E4434" s="66">
        <v>0.15</v>
      </c>
      <c r="F4434" s="60"/>
      <c r="G4434" s="79">
        <v>1.6879500000000001</v>
      </c>
      <c r="H4434" s="68"/>
      <c r="I4434" s="69"/>
      <c r="J4434" s="70">
        <v>993.81</v>
      </c>
      <c r="K4434" s="60"/>
      <c r="L4434" s="70">
        <v>1677.5</v>
      </c>
    </row>
    <row r="4435" spans="1:12" outlineLevel="1" x14ac:dyDescent="0.2">
      <c r="A4435" s="57"/>
      <c r="B4435" s="57"/>
      <c r="C4435" s="145" t="s">
        <v>2350</v>
      </c>
      <c r="D4435" s="145"/>
      <c r="E4435" s="145"/>
      <c r="F4435" s="145"/>
      <c r="G4435" s="145"/>
      <c r="H4435" s="145"/>
      <c r="I4435" s="145"/>
      <c r="J4435" s="145"/>
      <c r="K4435" s="145"/>
      <c r="L4435" s="145"/>
    </row>
    <row r="4436" spans="1:12" outlineLevel="1" x14ac:dyDescent="0.2">
      <c r="A4436" s="57"/>
      <c r="B4436" s="46" t="s">
        <v>316</v>
      </c>
      <c r="C4436" s="65" t="s">
        <v>317</v>
      </c>
      <c r="D4436" s="58" t="s">
        <v>162</v>
      </c>
      <c r="E4436" s="66">
        <v>0.15</v>
      </c>
      <c r="F4436" s="60"/>
      <c r="G4436" s="79">
        <v>1.6879500000000001</v>
      </c>
      <c r="H4436" s="68"/>
      <c r="I4436" s="69"/>
      <c r="J4436" s="70">
        <v>557.71</v>
      </c>
      <c r="K4436" s="60"/>
      <c r="L4436" s="70">
        <v>941.39</v>
      </c>
    </row>
    <row r="4437" spans="1:12" outlineLevel="1" x14ac:dyDescent="0.2">
      <c r="A4437" s="57"/>
      <c r="B4437" s="57"/>
      <c r="C4437" s="145" t="s">
        <v>2351</v>
      </c>
      <c r="D4437" s="145"/>
      <c r="E4437" s="145"/>
      <c r="F4437" s="145"/>
      <c r="G4437" s="145"/>
      <c r="H4437" s="145"/>
      <c r="I4437" s="145"/>
      <c r="J4437" s="145"/>
      <c r="K4437" s="145"/>
      <c r="L4437" s="145"/>
    </row>
    <row r="4438" spans="1:12" ht="25.5" outlineLevel="1" x14ac:dyDescent="0.2">
      <c r="A4438" s="57"/>
      <c r="B4438" s="46" t="s">
        <v>313</v>
      </c>
      <c r="C4438" s="46" t="s">
        <v>314</v>
      </c>
      <c r="D4438" s="58" t="s">
        <v>170</v>
      </c>
      <c r="E4438" s="66">
        <v>0.05</v>
      </c>
      <c r="F4438" s="60"/>
      <c r="G4438" s="79">
        <v>0.56264999999999998</v>
      </c>
      <c r="H4438" s="68"/>
      <c r="I4438" s="69"/>
      <c r="J4438" s="70">
        <v>1617.05</v>
      </c>
      <c r="K4438" s="60"/>
      <c r="L4438" s="70">
        <v>909.83</v>
      </c>
    </row>
    <row r="4439" spans="1:12" outlineLevel="1" x14ac:dyDescent="0.2">
      <c r="A4439" s="57"/>
      <c r="B4439" s="57"/>
      <c r="C4439" s="145" t="s">
        <v>2352</v>
      </c>
      <c r="D4439" s="145"/>
      <c r="E4439" s="145"/>
      <c r="F4439" s="145"/>
      <c r="G4439" s="145"/>
      <c r="H4439" s="145"/>
      <c r="I4439" s="145"/>
      <c r="J4439" s="145"/>
      <c r="K4439" s="145"/>
      <c r="L4439" s="145"/>
    </row>
    <row r="4440" spans="1:12" outlineLevel="1" x14ac:dyDescent="0.2">
      <c r="A4440" s="57"/>
      <c r="B4440" s="46" t="s">
        <v>316</v>
      </c>
      <c r="C4440" s="65" t="s">
        <v>317</v>
      </c>
      <c r="D4440" s="58" t="s">
        <v>162</v>
      </c>
      <c r="E4440" s="66">
        <v>0.05</v>
      </c>
      <c r="F4440" s="60"/>
      <c r="G4440" s="79">
        <v>0.56264999999999998</v>
      </c>
      <c r="H4440" s="68"/>
      <c r="I4440" s="69"/>
      <c r="J4440" s="70">
        <v>557.71</v>
      </c>
      <c r="K4440" s="60"/>
      <c r="L4440" s="70">
        <v>313.8</v>
      </c>
    </row>
    <row r="4441" spans="1:12" outlineLevel="1" x14ac:dyDescent="0.2">
      <c r="A4441" s="57"/>
      <c r="B4441" s="57"/>
      <c r="C4441" s="145" t="s">
        <v>2353</v>
      </c>
      <c r="D4441" s="145"/>
      <c r="E4441" s="145"/>
      <c r="F4441" s="145"/>
      <c r="G4441" s="145"/>
      <c r="H4441" s="145"/>
      <c r="I4441" s="145"/>
      <c r="J4441" s="145"/>
      <c r="K4441" s="145"/>
      <c r="L4441" s="145"/>
    </row>
    <row r="4442" spans="1:12" ht="25.5" outlineLevel="1" x14ac:dyDescent="0.2">
      <c r="A4442" s="57"/>
      <c r="B4442" s="46" t="s">
        <v>254</v>
      </c>
      <c r="C4442" s="46" t="s">
        <v>255</v>
      </c>
      <c r="D4442" s="58" t="s">
        <v>170</v>
      </c>
      <c r="E4442" s="66">
        <v>0.09</v>
      </c>
      <c r="F4442" s="60"/>
      <c r="G4442" s="79">
        <v>1.0127699999999999</v>
      </c>
      <c r="H4442" s="68"/>
      <c r="I4442" s="69"/>
      <c r="J4442" s="70">
        <v>651.66999999999996</v>
      </c>
      <c r="K4442" s="60"/>
      <c r="L4442" s="70">
        <v>659.99</v>
      </c>
    </row>
    <row r="4443" spans="1:12" outlineLevel="1" x14ac:dyDescent="0.2">
      <c r="A4443" s="57"/>
      <c r="B4443" s="57"/>
      <c r="C4443" s="145" t="s">
        <v>2354</v>
      </c>
      <c r="D4443" s="145"/>
      <c r="E4443" s="145"/>
      <c r="F4443" s="145"/>
      <c r="G4443" s="145"/>
      <c r="H4443" s="145"/>
      <c r="I4443" s="145"/>
      <c r="J4443" s="145"/>
      <c r="K4443" s="145"/>
      <c r="L4443" s="145"/>
    </row>
    <row r="4444" spans="1:12" outlineLevel="1" x14ac:dyDescent="0.2">
      <c r="A4444" s="57"/>
      <c r="B4444" s="46" t="s">
        <v>257</v>
      </c>
      <c r="C4444" s="65" t="s">
        <v>258</v>
      </c>
      <c r="D4444" s="58" t="s">
        <v>162</v>
      </c>
      <c r="E4444" s="66">
        <v>0.09</v>
      </c>
      <c r="F4444" s="60"/>
      <c r="G4444" s="79">
        <v>1.0127699999999999</v>
      </c>
      <c r="H4444" s="68"/>
      <c r="I4444" s="69"/>
      <c r="J4444" s="70">
        <v>415.19</v>
      </c>
      <c r="K4444" s="60"/>
      <c r="L4444" s="70">
        <v>420.49</v>
      </c>
    </row>
    <row r="4445" spans="1:12" outlineLevel="1" x14ac:dyDescent="0.2">
      <c r="A4445" s="57"/>
      <c r="B4445" s="57"/>
      <c r="C4445" s="145" t="s">
        <v>2355</v>
      </c>
      <c r="D4445" s="145"/>
      <c r="E4445" s="145"/>
      <c r="F4445" s="145"/>
      <c r="G4445" s="145"/>
      <c r="H4445" s="145"/>
      <c r="I4445" s="145"/>
      <c r="J4445" s="145"/>
      <c r="K4445" s="145"/>
      <c r="L4445" s="145"/>
    </row>
    <row r="4446" spans="1:12" x14ac:dyDescent="0.2">
      <c r="A4446" s="57"/>
      <c r="B4446" s="61" t="s">
        <v>25</v>
      </c>
      <c r="C4446" s="57" t="s">
        <v>175</v>
      </c>
      <c r="D4446" s="57"/>
      <c r="E4446" s="57"/>
      <c r="F4446" s="57"/>
      <c r="G4446" s="57"/>
      <c r="H4446" s="57"/>
      <c r="I4446" s="57"/>
      <c r="J4446" s="57"/>
      <c r="K4446" s="57"/>
      <c r="L4446" s="72">
        <v>19658.98</v>
      </c>
    </row>
    <row r="4447" spans="1:12" outlineLevel="1" x14ac:dyDescent="0.2">
      <c r="A4447" s="57"/>
      <c r="B4447" s="46" t="s">
        <v>329</v>
      </c>
      <c r="C4447" s="46" t="s">
        <v>330</v>
      </c>
      <c r="D4447" s="58" t="s">
        <v>269</v>
      </c>
      <c r="E4447" s="66">
        <v>29.94</v>
      </c>
      <c r="F4447" s="60"/>
      <c r="G4447" s="79">
        <v>336.91482000000002</v>
      </c>
      <c r="H4447" s="70">
        <v>41.38</v>
      </c>
      <c r="I4447" s="76">
        <v>1.41</v>
      </c>
      <c r="J4447" s="70">
        <v>58.35</v>
      </c>
      <c r="K4447" s="60"/>
      <c r="L4447" s="70">
        <v>19658.98</v>
      </c>
    </row>
    <row r="4448" spans="1:12" outlineLevel="1" x14ac:dyDescent="0.2">
      <c r="A4448" s="57"/>
      <c r="B4448" s="57"/>
      <c r="C4448" s="145" t="s">
        <v>2356</v>
      </c>
      <c r="D4448" s="145"/>
      <c r="E4448" s="145"/>
      <c r="F4448" s="145"/>
      <c r="G4448" s="145"/>
      <c r="H4448" s="145"/>
      <c r="I4448" s="145"/>
      <c r="J4448" s="145"/>
      <c r="K4448" s="145"/>
      <c r="L4448" s="145"/>
    </row>
    <row r="4449" spans="1:12" ht="25.5" outlineLevel="1" x14ac:dyDescent="0.2">
      <c r="A4449" s="57"/>
      <c r="B4449" s="46" t="s">
        <v>2357</v>
      </c>
      <c r="C4449" s="46" t="s">
        <v>2358</v>
      </c>
      <c r="D4449" s="58" t="s">
        <v>243</v>
      </c>
      <c r="E4449" s="83">
        <v>114</v>
      </c>
      <c r="F4449" s="60"/>
      <c r="G4449" s="91">
        <v>1282.8420000000001</v>
      </c>
      <c r="H4449" s="68"/>
      <c r="I4449" s="69"/>
      <c r="J4449" s="68"/>
      <c r="K4449" s="60"/>
      <c r="L4449" s="68"/>
    </row>
    <row r="4450" spans="1:12" ht="25.5" outlineLevel="1" x14ac:dyDescent="0.2">
      <c r="A4450" s="57"/>
      <c r="B4450" s="46" t="s">
        <v>2357</v>
      </c>
      <c r="C4450" s="46" t="s">
        <v>2359</v>
      </c>
      <c r="D4450" s="58" t="s">
        <v>243</v>
      </c>
      <c r="E4450" s="83">
        <v>116</v>
      </c>
      <c r="F4450" s="60"/>
      <c r="G4450" s="91">
        <v>1305.348</v>
      </c>
      <c r="H4450" s="68"/>
      <c r="I4450" s="69"/>
      <c r="J4450" s="68"/>
      <c r="K4450" s="60"/>
      <c r="L4450" s="68"/>
    </row>
    <row r="4451" spans="1:12" x14ac:dyDescent="0.2">
      <c r="A4451" s="57"/>
      <c r="B4451" s="57"/>
      <c r="C4451" s="80" t="s">
        <v>180</v>
      </c>
      <c r="D4451" s="81"/>
      <c r="E4451" s="81"/>
      <c r="F4451" s="81"/>
      <c r="G4451" s="81"/>
      <c r="H4451" s="81"/>
      <c r="I4451" s="81"/>
      <c r="J4451" s="81"/>
      <c r="K4451" s="81"/>
      <c r="L4451" s="89">
        <v>90171</v>
      </c>
    </row>
    <row r="4452" spans="1:12" ht="127.5" x14ac:dyDescent="0.2">
      <c r="A4452" s="57" t="s">
        <v>2360</v>
      </c>
      <c r="B4452" s="46" t="s">
        <v>2361</v>
      </c>
      <c r="C4452" s="46" t="s">
        <v>2362</v>
      </c>
      <c r="D4452" s="58" t="s">
        <v>243</v>
      </c>
      <c r="E4452" s="83">
        <v>114</v>
      </c>
      <c r="F4452" s="60"/>
      <c r="G4452" s="91">
        <v>1282.8420000000001</v>
      </c>
      <c r="H4452" s="70">
        <v>131.83000000000001</v>
      </c>
      <c r="I4452" s="76">
        <v>1.97</v>
      </c>
      <c r="J4452" s="70">
        <v>259.70999999999998</v>
      </c>
      <c r="K4452" s="60"/>
      <c r="L4452" s="71">
        <v>333166.90000000002</v>
      </c>
    </row>
    <row r="4453" spans="1:12" x14ac:dyDescent="0.2">
      <c r="A4453" s="57"/>
      <c r="B4453" s="57"/>
      <c r="C4453" s="145" t="s">
        <v>2363</v>
      </c>
      <c r="D4453" s="145"/>
      <c r="E4453" s="145"/>
      <c r="F4453" s="145"/>
      <c r="G4453" s="145"/>
      <c r="H4453" s="145"/>
      <c r="I4453" s="145"/>
      <c r="J4453" s="145"/>
      <c r="K4453" s="145"/>
      <c r="L4453" s="145"/>
    </row>
    <row r="4454" spans="1:12" ht="102" x14ac:dyDescent="0.2">
      <c r="A4454" s="57" t="s">
        <v>2364</v>
      </c>
      <c r="B4454" s="46" t="s">
        <v>2365</v>
      </c>
      <c r="C4454" s="46" t="s">
        <v>2366</v>
      </c>
      <c r="D4454" s="58" t="s">
        <v>243</v>
      </c>
      <c r="E4454" s="83">
        <v>116</v>
      </c>
      <c r="F4454" s="60"/>
      <c r="G4454" s="91">
        <v>1305.348</v>
      </c>
      <c r="H4454" s="70">
        <v>133.37</v>
      </c>
      <c r="I4454" s="76">
        <v>1.41</v>
      </c>
      <c r="J4454" s="70">
        <v>188.05</v>
      </c>
      <c r="K4454" s="60"/>
      <c r="L4454" s="71">
        <v>245470.69</v>
      </c>
    </row>
    <row r="4455" spans="1:12" x14ac:dyDescent="0.2">
      <c r="A4455" s="57"/>
      <c r="B4455" s="57"/>
      <c r="C4455" s="145" t="s">
        <v>2367</v>
      </c>
      <c r="D4455" s="145"/>
      <c r="E4455" s="145"/>
      <c r="F4455" s="145"/>
      <c r="G4455" s="145"/>
      <c r="H4455" s="145"/>
      <c r="I4455" s="145"/>
      <c r="J4455" s="145"/>
      <c r="K4455" s="145"/>
      <c r="L4455" s="145"/>
    </row>
    <row r="4456" spans="1:12" outlineLevel="1" x14ac:dyDescent="0.2">
      <c r="A4456" s="57"/>
      <c r="B4456" s="57"/>
      <c r="C4456" s="57" t="s">
        <v>181</v>
      </c>
      <c r="D4456" s="57"/>
      <c r="E4456" s="57"/>
      <c r="F4456" s="57"/>
      <c r="G4456" s="57"/>
      <c r="H4456" s="57"/>
      <c r="I4456" s="57"/>
      <c r="J4456" s="57"/>
      <c r="K4456" s="57"/>
      <c r="L4456" s="70">
        <v>67264.7</v>
      </c>
    </row>
    <row r="4457" spans="1:12" outlineLevel="1" x14ac:dyDescent="0.2">
      <c r="A4457" s="57"/>
      <c r="B4457" s="46" t="s">
        <v>2149</v>
      </c>
      <c r="C4457" s="46" t="s">
        <v>2150</v>
      </c>
      <c r="D4457" s="62" t="s">
        <v>184</v>
      </c>
      <c r="E4457" s="83">
        <v>109</v>
      </c>
      <c r="F4457" s="84"/>
      <c r="G4457" s="83">
        <v>109</v>
      </c>
      <c r="H4457" s="57"/>
      <c r="I4457" s="57"/>
      <c r="J4457" s="57"/>
      <c r="K4457" s="57"/>
      <c r="L4457" s="70">
        <v>73318.52</v>
      </c>
    </row>
    <row r="4458" spans="1:12" outlineLevel="1" x14ac:dyDescent="0.2">
      <c r="A4458" s="57"/>
      <c r="B4458" s="46" t="s">
        <v>2151</v>
      </c>
      <c r="C4458" s="46" t="s">
        <v>2152</v>
      </c>
      <c r="D4458" s="62" t="s">
        <v>184</v>
      </c>
      <c r="E4458" s="83">
        <v>57</v>
      </c>
      <c r="F4458" s="84"/>
      <c r="G4458" s="83">
        <v>57</v>
      </c>
      <c r="H4458" s="57"/>
      <c r="I4458" s="57"/>
      <c r="J4458" s="57"/>
      <c r="K4458" s="57"/>
      <c r="L4458" s="70">
        <v>38340.879999999997</v>
      </c>
    </row>
    <row r="4459" spans="1:12" x14ac:dyDescent="0.2">
      <c r="A4459" s="85"/>
      <c r="B4459" s="85"/>
      <c r="C4459" s="86" t="s">
        <v>187</v>
      </c>
      <c r="D4459" s="85"/>
      <c r="E4459" s="85"/>
      <c r="F4459" s="85"/>
      <c r="G4459" s="85"/>
      <c r="H4459" s="85"/>
      <c r="I4459" s="85"/>
      <c r="J4459" s="87">
        <v>69356.44</v>
      </c>
      <c r="K4459" s="85"/>
      <c r="L4459" s="88">
        <v>780467.99</v>
      </c>
    </row>
    <row r="4460" spans="1:12" ht="51" x14ac:dyDescent="0.2">
      <c r="A4460" s="57" t="s">
        <v>2368</v>
      </c>
      <c r="B4460" s="46" t="s">
        <v>2369</v>
      </c>
      <c r="C4460" s="46" t="s">
        <v>2370</v>
      </c>
      <c r="D4460" s="58" t="s">
        <v>198</v>
      </c>
      <c r="E4460" s="78">
        <v>1.5</v>
      </c>
      <c r="F4460" s="60"/>
      <c r="G4460" s="78">
        <v>1.5</v>
      </c>
      <c r="H4460" s="57"/>
      <c r="I4460" s="57"/>
      <c r="J4460" s="57"/>
      <c r="K4460" s="57"/>
      <c r="L4460" s="57"/>
    </row>
    <row r="4461" spans="1:12" x14ac:dyDescent="0.2">
      <c r="A4461" s="57"/>
      <c r="B4461" s="61" t="s">
        <v>22</v>
      </c>
      <c r="C4461" s="57" t="s">
        <v>161</v>
      </c>
      <c r="D4461" s="62" t="s">
        <v>162</v>
      </c>
      <c r="E4461" s="57"/>
      <c r="F4461" s="57"/>
      <c r="G4461" s="76">
        <v>34.65</v>
      </c>
      <c r="H4461" s="57"/>
      <c r="I4461" s="57"/>
      <c r="J4461" s="57"/>
      <c r="K4461" s="57"/>
      <c r="L4461" s="72">
        <v>13742.19</v>
      </c>
    </row>
    <row r="4462" spans="1:12" outlineLevel="1" x14ac:dyDescent="0.2">
      <c r="A4462" s="57"/>
      <c r="B4462" s="46" t="s">
        <v>1067</v>
      </c>
      <c r="C4462" s="65" t="s">
        <v>1068</v>
      </c>
      <c r="D4462" s="58" t="s">
        <v>162</v>
      </c>
      <c r="E4462" s="78">
        <v>23.1</v>
      </c>
      <c r="F4462" s="60"/>
      <c r="G4462" s="66">
        <v>34.65</v>
      </c>
      <c r="H4462" s="68"/>
      <c r="I4462" s="69"/>
      <c r="J4462" s="70">
        <v>396.6</v>
      </c>
      <c r="K4462" s="60"/>
      <c r="L4462" s="70">
        <v>13742.19</v>
      </c>
    </row>
    <row r="4463" spans="1:12" outlineLevel="1" x14ac:dyDescent="0.2">
      <c r="A4463" s="57"/>
      <c r="B4463" s="57"/>
      <c r="C4463" s="145" t="s">
        <v>2371</v>
      </c>
      <c r="D4463" s="145"/>
      <c r="E4463" s="145"/>
      <c r="F4463" s="145"/>
      <c r="G4463" s="145"/>
      <c r="H4463" s="145"/>
      <c r="I4463" s="145"/>
      <c r="J4463" s="145"/>
      <c r="K4463" s="145"/>
      <c r="L4463" s="145"/>
    </row>
    <row r="4464" spans="1:12" x14ac:dyDescent="0.2">
      <c r="A4464" s="57"/>
      <c r="B4464" s="61" t="s">
        <v>23</v>
      </c>
      <c r="C4464" s="57" t="s">
        <v>166</v>
      </c>
      <c r="D4464" s="57"/>
      <c r="E4464" s="57"/>
      <c r="F4464" s="57"/>
      <c r="G4464" s="57"/>
      <c r="H4464" s="57"/>
      <c r="I4464" s="57"/>
      <c r="J4464" s="57"/>
      <c r="K4464" s="57"/>
      <c r="L4464" s="72">
        <v>1681.45</v>
      </c>
    </row>
    <row r="4465" spans="1:12" x14ac:dyDescent="0.2">
      <c r="A4465" s="57"/>
      <c r="B4465" s="61"/>
      <c r="C4465" s="73" t="s">
        <v>167</v>
      </c>
      <c r="D4465" s="74" t="s">
        <v>162</v>
      </c>
      <c r="E4465" s="57"/>
      <c r="F4465" s="57"/>
      <c r="G4465" s="108">
        <v>0.54</v>
      </c>
      <c r="H4465" s="57"/>
      <c r="I4465" s="57"/>
      <c r="J4465" s="57"/>
      <c r="K4465" s="57"/>
      <c r="L4465" s="72">
        <v>275.5</v>
      </c>
    </row>
    <row r="4466" spans="1:12" ht="25.5" outlineLevel="1" x14ac:dyDescent="0.2">
      <c r="A4466" s="57"/>
      <c r="B4466" s="46" t="s">
        <v>1046</v>
      </c>
      <c r="C4466" s="46" t="s">
        <v>1047</v>
      </c>
      <c r="D4466" s="58" t="s">
        <v>170</v>
      </c>
      <c r="E4466" s="66">
        <v>0.15</v>
      </c>
      <c r="F4466" s="60"/>
      <c r="G4466" s="91">
        <v>0.22500000000000001</v>
      </c>
      <c r="H4466" s="68"/>
      <c r="I4466" s="69"/>
      <c r="J4466" s="70">
        <v>993.81</v>
      </c>
      <c r="K4466" s="60"/>
      <c r="L4466" s="70">
        <v>223.61</v>
      </c>
    </row>
    <row r="4467" spans="1:12" outlineLevel="1" x14ac:dyDescent="0.2">
      <c r="A4467" s="57"/>
      <c r="B4467" s="57"/>
      <c r="C4467" s="145" t="s">
        <v>2372</v>
      </c>
      <c r="D4467" s="145"/>
      <c r="E4467" s="145"/>
      <c r="F4467" s="145"/>
      <c r="G4467" s="145"/>
      <c r="H4467" s="145"/>
      <c r="I4467" s="145"/>
      <c r="J4467" s="145"/>
      <c r="K4467" s="145"/>
      <c r="L4467" s="145"/>
    </row>
    <row r="4468" spans="1:12" outlineLevel="1" x14ac:dyDescent="0.2">
      <c r="A4468" s="57"/>
      <c r="B4468" s="46" t="s">
        <v>316</v>
      </c>
      <c r="C4468" s="65" t="s">
        <v>317</v>
      </c>
      <c r="D4468" s="58" t="s">
        <v>162</v>
      </c>
      <c r="E4468" s="66">
        <v>0.15</v>
      </c>
      <c r="F4468" s="60"/>
      <c r="G4468" s="91">
        <v>0.22500000000000001</v>
      </c>
      <c r="H4468" s="68"/>
      <c r="I4468" s="69"/>
      <c r="J4468" s="70">
        <v>557.71</v>
      </c>
      <c r="K4468" s="60"/>
      <c r="L4468" s="70">
        <v>125.48</v>
      </c>
    </row>
    <row r="4469" spans="1:12" outlineLevel="1" x14ac:dyDescent="0.2">
      <c r="A4469" s="57"/>
      <c r="B4469" s="57"/>
      <c r="C4469" s="145" t="s">
        <v>2373</v>
      </c>
      <c r="D4469" s="145"/>
      <c r="E4469" s="145"/>
      <c r="F4469" s="145"/>
      <c r="G4469" s="145"/>
      <c r="H4469" s="145"/>
      <c r="I4469" s="145"/>
      <c r="J4469" s="145"/>
      <c r="K4469" s="145"/>
      <c r="L4469" s="145"/>
    </row>
    <row r="4470" spans="1:12" ht="25.5" outlineLevel="1" x14ac:dyDescent="0.2">
      <c r="A4470" s="57"/>
      <c r="B4470" s="46" t="s">
        <v>313</v>
      </c>
      <c r="C4470" s="46" t="s">
        <v>314</v>
      </c>
      <c r="D4470" s="58" t="s">
        <v>170</v>
      </c>
      <c r="E4470" s="66">
        <v>0.09</v>
      </c>
      <c r="F4470" s="60"/>
      <c r="G4470" s="91">
        <v>0.13500000000000001</v>
      </c>
      <c r="H4470" s="68"/>
      <c r="I4470" s="69"/>
      <c r="J4470" s="70">
        <v>1617.05</v>
      </c>
      <c r="K4470" s="60"/>
      <c r="L4470" s="70">
        <v>218.3</v>
      </c>
    </row>
    <row r="4471" spans="1:12" outlineLevel="1" x14ac:dyDescent="0.2">
      <c r="A4471" s="57"/>
      <c r="B4471" s="57"/>
      <c r="C4471" s="145" t="s">
        <v>2374</v>
      </c>
      <c r="D4471" s="145"/>
      <c r="E4471" s="145"/>
      <c r="F4471" s="145"/>
      <c r="G4471" s="145"/>
      <c r="H4471" s="145"/>
      <c r="I4471" s="145"/>
      <c r="J4471" s="145"/>
      <c r="K4471" s="145"/>
      <c r="L4471" s="145"/>
    </row>
    <row r="4472" spans="1:12" outlineLevel="1" x14ac:dyDescent="0.2">
      <c r="A4472" s="57"/>
      <c r="B4472" s="46" t="s">
        <v>316</v>
      </c>
      <c r="C4472" s="65" t="s">
        <v>317</v>
      </c>
      <c r="D4472" s="58" t="s">
        <v>162</v>
      </c>
      <c r="E4472" s="66">
        <v>0.09</v>
      </c>
      <c r="F4472" s="60"/>
      <c r="G4472" s="91">
        <v>0.13500000000000001</v>
      </c>
      <c r="H4472" s="68"/>
      <c r="I4472" s="69"/>
      <c r="J4472" s="70">
        <v>557.71</v>
      </c>
      <c r="K4472" s="60"/>
      <c r="L4472" s="70">
        <v>75.290000000000006</v>
      </c>
    </row>
    <row r="4473" spans="1:12" outlineLevel="1" x14ac:dyDescent="0.2">
      <c r="A4473" s="57"/>
      <c r="B4473" s="57"/>
      <c r="C4473" s="145" t="s">
        <v>2375</v>
      </c>
      <c r="D4473" s="145"/>
      <c r="E4473" s="145"/>
      <c r="F4473" s="145"/>
      <c r="G4473" s="145"/>
      <c r="H4473" s="145"/>
      <c r="I4473" s="145"/>
      <c r="J4473" s="145"/>
      <c r="K4473" s="145"/>
      <c r="L4473" s="145"/>
    </row>
    <row r="4474" spans="1:12" ht="51" outlineLevel="1" x14ac:dyDescent="0.2">
      <c r="A4474" s="57"/>
      <c r="B4474" s="46" t="s">
        <v>2316</v>
      </c>
      <c r="C4474" s="46" t="s">
        <v>2317</v>
      </c>
      <c r="D4474" s="58" t="s">
        <v>170</v>
      </c>
      <c r="E4474" s="66">
        <v>4.9400000000000004</v>
      </c>
      <c r="F4474" s="60"/>
      <c r="G4474" s="66">
        <v>7.41</v>
      </c>
      <c r="H4474" s="70">
        <v>95.25</v>
      </c>
      <c r="I4474" s="76">
        <v>1.59</v>
      </c>
      <c r="J4474" s="70">
        <v>151.44999999999999</v>
      </c>
      <c r="K4474" s="60"/>
      <c r="L4474" s="70">
        <v>1122.24</v>
      </c>
    </row>
    <row r="4475" spans="1:12" outlineLevel="1" x14ac:dyDescent="0.2">
      <c r="A4475" s="57"/>
      <c r="B4475" s="57"/>
      <c r="C4475" s="145" t="s">
        <v>2376</v>
      </c>
      <c r="D4475" s="145"/>
      <c r="E4475" s="145"/>
      <c r="F4475" s="145"/>
      <c r="G4475" s="145"/>
      <c r="H4475" s="145"/>
      <c r="I4475" s="145"/>
      <c r="J4475" s="145"/>
      <c r="K4475" s="145"/>
      <c r="L4475" s="145"/>
    </row>
    <row r="4476" spans="1:12" ht="25.5" outlineLevel="1" x14ac:dyDescent="0.2">
      <c r="A4476" s="57"/>
      <c r="B4476" s="46" t="s">
        <v>254</v>
      </c>
      <c r="C4476" s="46" t="s">
        <v>255</v>
      </c>
      <c r="D4476" s="58" t="s">
        <v>170</v>
      </c>
      <c r="E4476" s="66">
        <v>0.12</v>
      </c>
      <c r="F4476" s="60"/>
      <c r="G4476" s="66">
        <v>0.18</v>
      </c>
      <c r="H4476" s="68"/>
      <c r="I4476" s="69"/>
      <c r="J4476" s="70">
        <v>651.66999999999996</v>
      </c>
      <c r="K4476" s="60"/>
      <c r="L4476" s="70">
        <v>117.3</v>
      </c>
    </row>
    <row r="4477" spans="1:12" outlineLevel="1" x14ac:dyDescent="0.2">
      <c r="A4477" s="57"/>
      <c r="B4477" s="57"/>
      <c r="C4477" s="145" t="s">
        <v>2377</v>
      </c>
      <c r="D4477" s="145"/>
      <c r="E4477" s="145"/>
      <c r="F4477" s="145"/>
      <c r="G4477" s="145"/>
      <c r="H4477" s="145"/>
      <c r="I4477" s="145"/>
      <c r="J4477" s="145"/>
      <c r="K4477" s="145"/>
      <c r="L4477" s="145"/>
    </row>
    <row r="4478" spans="1:12" outlineLevel="1" x14ac:dyDescent="0.2">
      <c r="A4478" s="57"/>
      <c r="B4478" s="46" t="s">
        <v>257</v>
      </c>
      <c r="C4478" s="65" t="s">
        <v>258</v>
      </c>
      <c r="D4478" s="58" t="s">
        <v>162</v>
      </c>
      <c r="E4478" s="66">
        <v>0.12</v>
      </c>
      <c r="F4478" s="60"/>
      <c r="G4478" s="66">
        <v>0.18</v>
      </c>
      <c r="H4478" s="68"/>
      <c r="I4478" s="69"/>
      <c r="J4478" s="70">
        <v>415.19</v>
      </c>
      <c r="K4478" s="60"/>
      <c r="L4478" s="70">
        <v>74.73</v>
      </c>
    </row>
    <row r="4479" spans="1:12" outlineLevel="1" x14ac:dyDescent="0.2">
      <c r="A4479" s="57"/>
      <c r="B4479" s="57"/>
      <c r="C4479" s="145" t="s">
        <v>2378</v>
      </c>
      <c r="D4479" s="145"/>
      <c r="E4479" s="145"/>
      <c r="F4479" s="145"/>
      <c r="G4479" s="145"/>
      <c r="H4479" s="145"/>
      <c r="I4479" s="145"/>
      <c r="J4479" s="145"/>
      <c r="K4479" s="145"/>
      <c r="L4479" s="145"/>
    </row>
    <row r="4480" spans="1:12" x14ac:dyDescent="0.2">
      <c r="A4480" s="57"/>
      <c r="B4480" s="61" t="s">
        <v>25</v>
      </c>
      <c r="C4480" s="57" t="s">
        <v>175</v>
      </c>
      <c r="D4480" s="57"/>
      <c r="E4480" s="57"/>
      <c r="F4480" s="57"/>
      <c r="G4480" s="57"/>
      <c r="H4480" s="57"/>
      <c r="I4480" s="57"/>
      <c r="J4480" s="57"/>
      <c r="K4480" s="57"/>
      <c r="L4480" s="72">
        <v>3888.88</v>
      </c>
    </row>
    <row r="4481" spans="1:24" ht="25.5" outlineLevel="1" x14ac:dyDescent="0.2">
      <c r="A4481" s="57"/>
      <c r="B4481" s="46" t="s">
        <v>2379</v>
      </c>
      <c r="C4481" s="46" t="s">
        <v>2380</v>
      </c>
      <c r="D4481" s="58" t="s">
        <v>299</v>
      </c>
      <c r="E4481" s="66">
        <v>0.51</v>
      </c>
      <c r="F4481" s="60"/>
      <c r="G4481" s="91">
        <v>0.76500000000000001</v>
      </c>
      <c r="H4481" s="68"/>
      <c r="I4481" s="69"/>
      <c r="J4481" s="70">
        <v>5083.5</v>
      </c>
      <c r="K4481" s="60"/>
      <c r="L4481" s="70">
        <v>3888.88</v>
      </c>
    </row>
    <row r="4482" spans="1:24" outlineLevel="1" x14ac:dyDescent="0.2">
      <c r="A4482" s="57"/>
      <c r="B4482" s="57"/>
      <c r="C4482" s="145" t="s">
        <v>2381</v>
      </c>
      <c r="D4482" s="145"/>
      <c r="E4482" s="145"/>
      <c r="F4482" s="145"/>
      <c r="G4482" s="145"/>
      <c r="H4482" s="145"/>
      <c r="I4482" s="145"/>
      <c r="J4482" s="145"/>
      <c r="K4482" s="145"/>
      <c r="L4482" s="145"/>
    </row>
    <row r="4483" spans="1:24" outlineLevel="1" x14ac:dyDescent="0.2">
      <c r="A4483" s="57"/>
      <c r="B4483" s="46" t="s">
        <v>2382</v>
      </c>
      <c r="C4483" s="46" t="s">
        <v>2383</v>
      </c>
      <c r="D4483" s="58" t="s">
        <v>178</v>
      </c>
      <c r="E4483" s="91">
        <v>0.60499999999999998</v>
      </c>
      <c r="F4483" s="60"/>
      <c r="G4483" s="59">
        <v>0.90749999999999997</v>
      </c>
      <c r="H4483" s="68"/>
      <c r="I4483" s="69"/>
      <c r="J4483" s="68"/>
      <c r="K4483" s="60"/>
      <c r="L4483" s="68"/>
    </row>
    <row r="4484" spans="1:24" ht="25.5" outlineLevel="1" x14ac:dyDescent="0.2">
      <c r="A4484" s="57"/>
      <c r="B4484" s="46" t="s">
        <v>2384</v>
      </c>
      <c r="C4484" s="46" t="s">
        <v>2287</v>
      </c>
      <c r="D4484" s="58" t="s">
        <v>243</v>
      </c>
      <c r="E4484" s="83">
        <v>252</v>
      </c>
      <c r="F4484" s="60"/>
      <c r="G4484" s="83">
        <v>378</v>
      </c>
      <c r="H4484" s="68"/>
      <c r="I4484" s="69"/>
      <c r="J4484" s="68"/>
      <c r="K4484" s="60"/>
      <c r="L4484" s="68"/>
    </row>
    <row r="4485" spans="1:24" x14ac:dyDescent="0.2">
      <c r="A4485" s="57"/>
      <c r="B4485" s="57"/>
      <c r="C4485" s="80" t="s">
        <v>180</v>
      </c>
      <c r="D4485" s="81"/>
      <c r="E4485" s="81"/>
      <c r="F4485" s="81"/>
      <c r="G4485" s="81"/>
      <c r="H4485" s="81"/>
      <c r="I4485" s="81"/>
      <c r="J4485" s="81"/>
      <c r="K4485" s="81"/>
      <c r="L4485" s="89">
        <v>19588.02</v>
      </c>
    </row>
    <row r="4486" spans="1:24" ht="127.5" x14ac:dyDescent="0.2">
      <c r="A4486" s="57" t="s">
        <v>2385</v>
      </c>
      <c r="B4486" s="46" t="s">
        <v>2361</v>
      </c>
      <c r="C4486" s="46" t="s">
        <v>2362</v>
      </c>
      <c r="D4486" s="58" t="s">
        <v>243</v>
      </c>
      <c r="E4486" s="83">
        <v>126</v>
      </c>
      <c r="F4486" s="60"/>
      <c r="G4486" s="83">
        <v>189</v>
      </c>
      <c r="H4486" s="70">
        <v>131.83000000000001</v>
      </c>
      <c r="I4486" s="76">
        <v>1.97</v>
      </c>
      <c r="J4486" s="70">
        <v>259.70999999999998</v>
      </c>
      <c r="K4486" s="60"/>
      <c r="L4486" s="70">
        <v>49085.19</v>
      </c>
    </row>
    <row r="4487" spans="1:24" x14ac:dyDescent="0.2">
      <c r="A4487" s="57"/>
      <c r="B4487" s="57"/>
      <c r="C4487" s="145" t="s">
        <v>2386</v>
      </c>
      <c r="D4487" s="145"/>
      <c r="E4487" s="145"/>
      <c r="F4487" s="145"/>
      <c r="G4487" s="145"/>
      <c r="H4487" s="145"/>
      <c r="I4487" s="145"/>
      <c r="J4487" s="145"/>
      <c r="K4487" s="145"/>
      <c r="L4487" s="145"/>
    </row>
    <row r="4488" spans="1:24" ht="38.25" x14ac:dyDescent="0.2">
      <c r="A4488" s="57" t="s">
        <v>2387</v>
      </c>
      <c r="B4488" s="46" t="s">
        <v>2322</v>
      </c>
      <c r="C4488" s="46" t="s">
        <v>2323</v>
      </c>
      <c r="D4488" s="58" t="s">
        <v>178</v>
      </c>
      <c r="E4488" s="91">
        <v>0.60499999999999998</v>
      </c>
      <c r="F4488" s="60"/>
      <c r="G4488" s="59">
        <v>0.90749999999999997</v>
      </c>
      <c r="H4488" s="70">
        <v>24767.25</v>
      </c>
      <c r="I4488" s="76">
        <v>1.17</v>
      </c>
      <c r="J4488" s="70">
        <v>28977.68</v>
      </c>
      <c r="K4488" s="60"/>
      <c r="L4488" s="70">
        <v>26297.24</v>
      </c>
    </row>
    <row r="4489" spans="1:24" x14ac:dyDescent="0.2">
      <c r="A4489" s="57"/>
      <c r="B4489" s="57"/>
      <c r="C4489" s="145" t="s">
        <v>2388</v>
      </c>
      <c r="D4489" s="145"/>
      <c r="E4489" s="145"/>
      <c r="F4489" s="145"/>
      <c r="G4489" s="145"/>
      <c r="H4489" s="145"/>
      <c r="I4489" s="145"/>
      <c r="J4489" s="145"/>
      <c r="K4489" s="145"/>
      <c r="L4489" s="145"/>
    </row>
    <row r="4490" spans="1:24" outlineLevel="1" x14ac:dyDescent="0.2">
      <c r="A4490" s="57"/>
      <c r="B4490" s="57"/>
      <c r="C4490" s="57" t="s">
        <v>181</v>
      </c>
      <c r="D4490" s="57"/>
      <c r="E4490" s="57"/>
      <c r="F4490" s="57"/>
      <c r="G4490" s="57"/>
      <c r="H4490" s="57"/>
      <c r="I4490" s="57"/>
      <c r="J4490" s="57"/>
      <c r="K4490" s="57"/>
      <c r="L4490" s="70">
        <v>14017.69</v>
      </c>
    </row>
    <row r="4491" spans="1:24" outlineLevel="1" x14ac:dyDescent="0.2">
      <c r="A4491" s="57"/>
      <c r="B4491" s="46" t="s">
        <v>2149</v>
      </c>
      <c r="C4491" s="46" t="s">
        <v>2150</v>
      </c>
      <c r="D4491" s="62" t="s">
        <v>184</v>
      </c>
      <c r="E4491" s="83">
        <v>109</v>
      </c>
      <c r="F4491" s="84"/>
      <c r="G4491" s="83">
        <v>109</v>
      </c>
      <c r="H4491" s="57"/>
      <c r="I4491" s="57"/>
      <c r="J4491" s="57"/>
      <c r="K4491" s="57"/>
      <c r="L4491" s="70">
        <v>15279.28</v>
      </c>
    </row>
    <row r="4492" spans="1:24" outlineLevel="1" x14ac:dyDescent="0.2">
      <c r="A4492" s="57"/>
      <c r="B4492" s="46" t="s">
        <v>2151</v>
      </c>
      <c r="C4492" s="46" t="s">
        <v>2152</v>
      </c>
      <c r="D4492" s="62" t="s">
        <v>184</v>
      </c>
      <c r="E4492" s="83">
        <v>57</v>
      </c>
      <c r="F4492" s="84"/>
      <c r="G4492" s="83">
        <v>57</v>
      </c>
      <c r="H4492" s="57"/>
      <c r="I4492" s="57"/>
      <c r="J4492" s="57"/>
      <c r="K4492" s="57"/>
      <c r="L4492" s="70">
        <v>7990.08</v>
      </c>
    </row>
    <row r="4493" spans="1:24" x14ac:dyDescent="0.2">
      <c r="A4493" s="85"/>
      <c r="B4493" s="85"/>
      <c r="C4493" s="86" t="s">
        <v>187</v>
      </c>
      <c r="D4493" s="85"/>
      <c r="E4493" s="85"/>
      <c r="F4493" s="85"/>
      <c r="G4493" s="85"/>
      <c r="H4493" s="85"/>
      <c r="I4493" s="85"/>
      <c r="J4493" s="87">
        <v>78826.539999999994</v>
      </c>
      <c r="K4493" s="85"/>
      <c r="L4493" s="88">
        <v>118239.81</v>
      </c>
    </row>
    <row r="4494" spans="1:24" ht="102" x14ac:dyDescent="0.2">
      <c r="A4494" s="57" t="s">
        <v>2389</v>
      </c>
      <c r="B4494" s="46" t="s">
        <v>2390</v>
      </c>
      <c r="C4494" s="46" t="s">
        <v>2366</v>
      </c>
      <c r="D4494" s="58" t="s">
        <v>243</v>
      </c>
      <c r="E4494" s="83">
        <v>189</v>
      </c>
      <c r="F4494" s="60"/>
      <c r="G4494" s="83">
        <v>189</v>
      </c>
      <c r="H4494" s="70">
        <v>133.37</v>
      </c>
      <c r="I4494" s="76">
        <v>1.41</v>
      </c>
      <c r="J4494" s="70">
        <v>188.05</v>
      </c>
      <c r="K4494" s="60"/>
      <c r="L4494" s="70">
        <v>35541.449999999997</v>
      </c>
    </row>
    <row r="4495" spans="1:24" x14ac:dyDescent="0.2">
      <c r="A4495" s="85"/>
      <c r="B4495" s="85"/>
      <c r="C4495" s="86" t="s">
        <v>187</v>
      </c>
      <c r="D4495" s="85"/>
      <c r="E4495" s="85"/>
      <c r="F4495" s="85"/>
      <c r="G4495" s="85"/>
      <c r="H4495" s="85"/>
      <c r="I4495" s="85"/>
      <c r="J4495" s="87">
        <v>188.05</v>
      </c>
      <c r="K4495" s="85"/>
      <c r="L4495" s="87">
        <v>35541.449999999997</v>
      </c>
    </row>
    <row r="4496" spans="1:24" x14ac:dyDescent="0.2">
      <c r="A4496" s="57"/>
      <c r="B4496" s="159" t="s">
        <v>2391</v>
      </c>
      <c r="C4496" s="159"/>
      <c r="D4496" s="159"/>
      <c r="E4496" s="159"/>
      <c r="F4496" s="159"/>
      <c r="G4496" s="159"/>
      <c r="H4496" s="159"/>
      <c r="I4496" s="159"/>
      <c r="J4496" s="159"/>
      <c r="K4496" s="159"/>
      <c r="L4496" s="159"/>
      <c r="X4496" s="65" t="s">
        <v>2391</v>
      </c>
    </row>
    <row r="4497" spans="1:12" ht="51" x14ac:dyDescent="0.2">
      <c r="A4497" s="57" t="s">
        <v>2392</v>
      </c>
      <c r="B4497" s="46" t="s">
        <v>2393</v>
      </c>
      <c r="C4497" s="46" t="s">
        <v>2394</v>
      </c>
      <c r="D4497" s="58" t="s">
        <v>198</v>
      </c>
      <c r="E4497" s="59">
        <v>0.2475</v>
      </c>
      <c r="F4497" s="60"/>
      <c r="G4497" s="59">
        <v>0.2475</v>
      </c>
      <c r="H4497" s="57"/>
      <c r="I4497" s="57"/>
      <c r="J4497" s="57"/>
      <c r="K4497" s="57"/>
      <c r="L4497" s="57"/>
    </row>
    <row r="4498" spans="1:12" x14ac:dyDescent="0.2">
      <c r="A4498" s="57"/>
      <c r="B4498" s="61" t="s">
        <v>22</v>
      </c>
      <c r="C4498" s="57" t="s">
        <v>161</v>
      </c>
      <c r="D4498" s="62" t="s">
        <v>162</v>
      </c>
      <c r="E4498" s="57"/>
      <c r="F4498" s="57"/>
      <c r="G4498" s="93">
        <v>10.395</v>
      </c>
      <c r="H4498" s="57"/>
      <c r="I4498" s="57"/>
      <c r="J4498" s="57"/>
      <c r="K4498" s="57"/>
      <c r="L4498" s="72">
        <v>4122.66</v>
      </c>
    </row>
    <row r="4499" spans="1:12" outlineLevel="1" x14ac:dyDescent="0.2">
      <c r="A4499" s="57"/>
      <c r="B4499" s="46" t="s">
        <v>1067</v>
      </c>
      <c r="C4499" s="65" t="s">
        <v>1068</v>
      </c>
      <c r="D4499" s="58" t="s">
        <v>162</v>
      </c>
      <c r="E4499" s="83">
        <v>42</v>
      </c>
      <c r="F4499" s="60"/>
      <c r="G4499" s="91">
        <v>10.395</v>
      </c>
      <c r="H4499" s="68"/>
      <c r="I4499" s="69"/>
      <c r="J4499" s="70">
        <v>396.6</v>
      </c>
      <c r="K4499" s="60"/>
      <c r="L4499" s="70">
        <v>4122.66</v>
      </c>
    </row>
    <row r="4500" spans="1:12" outlineLevel="1" x14ac:dyDescent="0.2">
      <c r="A4500" s="57"/>
      <c r="B4500" s="57"/>
      <c r="C4500" s="145" t="s">
        <v>2395</v>
      </c>
      <c r="D4500" s="145"/>
      <c r="E4500" s="145"/>
      <c r="F4500" s="145"/>
      <c r="G4500" s="145"/>
      <c r="H4500" s="145"/>
      <c r="I4500" s="145"/>
      <c r="J4500" s="145"/>
      <c r="K4500" s="145"/>
      <c r="L4500" s="145"/>
    </row>
    <row r="4501" spans="1:12" x14ac:dyDescent="0.2">
      <c r="A4501" s="57"/>
      <c r="B4501" s="61" t="s">
        <v>23</v>
      </c>
      <c r="C4501" s="57" t="s">
        <v>166</v>
      </c>
      <c r="D4501" s="57"/>
      <c r="E4501" s="57"/>
      <c r="F4501" s="57"/>
      <c r="G4501" s="57"/>
      <c r="H4501" s="57"/>
      <c r="I4501" s="57"/>
      <c r="J4501" s="57"/>
      <c r="K4501" s="57"/>
      <c r="L4501" s="72">
        <v>275.08999999999997</v>
      </c>
    </row>
    <row r="4502" spans="1:12" x14ac:dyDescent="0.2">
      <c r="A4502" s="57"/>
      <c r="B4502" s="61"/>
      <c r="C4502" s="73" t="s">
        <v>167</v>
      </c>
      <c r="D4502" s="74" t="s">
        <v>162</v>
      </c>
      <c r="E4502" s="57"/>
      <c r="F4502" s="57"/>
      <c r="G4502" s="75">
        <v>0.13117500000000001</v>
      </c>
      <c r="H4502" s="57"/>
      <c r="I4502" s="57"/>
      <c r="J4502" s="57"/>
      <c r="K4502" s="57"/>
      <c r="L4502" s="72">
        <v>67.16</v>
      </c>
    </row>
    <row r="4503" spans="1:12" ht="25.5" outlineLevel="1" x14ac:dyDescent="0.2">
      <c r="A4503" s="57"/>
      <c r="B4503" s="46" t="s">
        <v>1046</v>
      </c>
      <c r="C4503" s="46" t="s">
        <v>1047</v>
      </c>
      <c r="D4503" s="58" t="s">
        <v>170</v>
      </c>
      <c r="E4503" s="66">
        <v>0.23</v>
      </c>
      <c r="F4503" s="60"/>
      <c r="G4503" s="67">
        <v>5.6925000000000003E-2</v>
      </c>
      <c r="H4503" s="68"/>
      <c r="I4503" s="69"/>
      <c r="J4503" s="70">
        <v>993.81</v>
      </c>
      <c r="K4503" s="60"/>
      <c r="L4503" s="70">
        <v>56.57</v>
      </c>
    </row>
    <row r="4504" spans="1:12" outlineLevel="1" x14ac:dyDescent="0.2">
      <c r="A4504" s="57"/>
      <c r="B4504" s="57"/>
      <c r="C4504" s="145" t="s">
        <v>2396</v>
      </c>
      <c r="D4504" s="145"/>
      <c r="E4504" s="145"/>
      <c r="F4504" s="145"/>
      <c r="G4504" s="145"/>
      <c r="H4504" s="145"/>
      <c r="I4504" s="145"/>
      <c r="J4504" s="145"/>
      <c r="K4504" s="145"/>
      <c r="L4504" s="145"/>
    </row>
    <row r="4505" spans="1:12" outlineLevel="1" x14ac:dyDescent="0.2">
      <c r="A4505" s="57"/>
      <c r="B4505" s="46" t="s">
        <v>316</v>
      </c>
      <c r="C4505" s="65" t="s">
        <v>317</v>
      </c>
      <c r="D4505" s="58" t="s">
        <v>162</v>
      </c>
      <c r="E4505" s="66">
        <v>0.23</v>
      </c>
      <c r="F4505" s="60"/>
      <c r="G4505" s="67">
        <v>5.6925000000000003E-2</v>
      </c>
      <c r="H4505" s="68"/>
      <c r="I4505" s="69"/>
      <c r="J4505" s="70">
        <v>557.71</v>
      </c>
      <c r="K4505" s="60"/>
      <c r="L4505" s="70">
        <v>31.75</v>
      </c>
    </row>
    <row r="4506" spans="1:12" outlineLevel="1" x14ac:dyDescent="0.2">
      <c r="A4506" s="57"/>
      <c r="B4506" s="57"/>
      <c r="C4506" s="145" t="s">
        <v>2397</v>
      </c>
      <c r="D4506" s="145"/>
      <c r="E4506" s="145"/>
      <c r="F4506" s="145"/>
      <c r="G4506" s="145"/>
      <c r="H4506" s="145"/>
      <c r="I4506" s="145"/>
      <c r="J4506" s="145"/>
      <c r="K4506" s="145"/>
      <c r="L4506" s="145"/>
    </row>
    <row r="4507" spans="1:12" ht="25.5" outlineLevel="1" x14ac:dyDescent="0.2">
      <c r="A4507" s="57"/>
      <c r="B4507" s="46" t="s">
        <v>313</v>
      </c>
      <c r="C4507" s="46" t="s">
        <v>314</v>
      </c>
      <c r="D4507" s="58" t="s">
        <v>170</v>
      </c>
      <c r="E4507" s="66">
        <v>0.13</v>
      </c>
      <c r="F4507" s="60"/>
      <c r="G4507" s="67">
        <v>3.2175000000000002E-2</v>
      </c>
      <c r="H4507" s="68"/>
      <c r="I4507" s="69"/>
      <c r="J4507" s="70">
        <v>1617.05</v>
      </c>
      <c r="K4507" s="60"/>
      <c r="L4507" s="70">
        <v>52.03</v>
      </c>
    </row>
    <row r="4508" spans="1:12" outlineLevel="1" x14ac:dyDescent="0.2">
      <c r="A4508" s="57"/>
      <c r="B4508" s="57"/>
      <c r="C4508" s="145" t="s">
        <v>2398</v>
      </c>
      <c r="D4508" s="145"/>
      <c r="E4508" s="145"/>
      <c r="F4508" s="145"/>
      <c r="G4508" s="145"/>
      <c r="H4508" s="145"/>
      <c r="I4508" s="145"/>
      <c r="J4508" s="145"/>
      <c r="K4508" s="145"/>
      <c r="L4508" s="145"/>
    </row>
    <row r="4509" spans="1:12" outlineLevel="1" x14ac:dyDescent="0.2">
      <c r="A4509" s="57"/>
      <c r="B4509" s="46" t="s">
        <v>316</v>
      </c>
      <c r="C4509" s="65" t="s">
        <v>317</v>
      </c>
      <c r="D4509" s="58" t="s">
        <v>162</v>
      </c>
      <c r="E4509" s="66">
        <v>0.13</v>
      </c>
      <c r="F4509" s="60"/>
      <c r="G4509" s="67">
        <v>3.2175000000000002E-2</v>
      </c>
      <c r="H4509" s="68"/>
      <c r="I4509" s="69"/>
      <c r="J4509" s="70">
        <v>557.71</v>
      </c>
      <c r="K4509" s="60"/>
      <c r="L4509" s="70">
        <v>17.940000000000001</v>
      </c>
    </row>
    <row r="4510" spans="1:12" outlineLevel="1" x14ac:dyDescent="0.2">
      <c r="A4510" s="57"/>
      <c r="B4510" s="57"/>
      <c r="C4510" s="145" t="s">
        <v>2399</v>
      </c>
      <c r="D4510" s="145"/>
      <c r="E4510" s="145"/>
      <c r="F4510" s="145"/>
      <c r="G4510" s="145"/>
      <c r="H4510" s="145"/>
      <c r="I4510" s="145"/>
      <c r="J4510" s="145"/>
      <c r="K4510" s="145"/>
      <c r="L4510" s="145"/>
    </row>
    <row r="4511" spans="1:12" ht="51" outlineLevel="1" x14ac:dyDescent="0.2">
      <c r="A4511" s="57"/>
      <c r="B4511" s="46" t="s">
        <v>2316</v>
      </c>
      <c r="C4511" s="46" t="s">
        <v>2317</v>
      </c>
      <c r="D4511" s="58" t="s">
        <v>170</v>
      </c>
      <c r="E4511" s="66">
        <v>3.71</v>
      </c>
      <c r="F4511" s="60"/>
      <c r="G4511" s="67">
        <v>0.91822499999999996</v>
      </c>
      <c r="H4511" s="70">
        <v>95.25</v>
      </c>
      <c r="I4511" s="76">
        <v>1.59</v>
      </c>
      <c r="J4511" s="70">
        <v>151.44999999999999</v>
      </c>
      <c r="K4511" s="60"/>
      <c r="L4511" s="70">
        <v>139.07</v>
      </c>
    </row>
    <row r="4512" spans="1:12" outlineLevel="1" x14ac:dyDescent="0.2">
      <c r="A4512" s="57"/>
      <c r="B4512" s="57"/>
      <c r="C4512" s="145" t="s">
        <v>2400</v>
      </c>
      <c r="D4512" s="145"/>
      <c r="E4512" s="145"/>
      <c r="F4512" s="145"/>
      <c r="G4512" s="145"/>
      <c r="H4512" s="145"/>
      <c r="I4512" s="145"/>
      <c r="J4512" s="145"/>
      <c r="K4512" s="145"/>
      <c r="L4512" s="145"/>
    </row>
    <row r="4513" spans="1:12" ht="25.5" outlineLevel="1" x14ac:dyDescent="0.2">
      <c r="A4513" s="57"/>
      <c r="B4513" s="46" t="s">
        <v>254</v>
      </c>
      <c r="C4513" s="46" t="s">
        <v>255</v>
      </c>
      <c r="D4513" s="58" t="s">
        <v>170</v>
      </c>
      <c r="E4513" s="66">
        <v>0.17</v>
      </c>
      <c r="F4513" s="60"/>
      <c r="G4513" s="67">
        <v>4.2075000000000001E-2</v>
      </c>
      <c r="H4513" s="68"/>
      <c r="I4513" s="69"/>
      <c r="J4513" s="70">
        <v>651.66999999999996</v>
      </c>
      <c r="K4513" s="60"/>
      <c r="L4513" s="70">
        <v>27.42</v>
      </c>
    </row>
    <row r="4514" spans="1:12" outlineLevel="1" x14ac:dyDescent="0.2">
      <c r="A4514" s="57"/>
      <c r="B4514" s="57"/>
      <c r="C4514" s="145" t="s">
        <v>2401</v>
      </c>
      <c r="D4514" s="145"/>
      <c r="E4514" s="145"/>
      <c r="F4514" s="145"/>
      <c r="G4514" s="145"/>
      <c r="H4514" s="145"/>
      <c r="I4514" s="145"/>
      <c r="J4514" s="145"/>
      <c r="K4514" s="145"/>
      <c r="L4514" s="145"/>
    </row>
    <row r="4515" spans="1:12" outlineLevel="1" x14ac:dyDescent="0.2">
      <c r="A4515" s="57"/>
      <c r="B4515" s="46" t="s">
        <v>257</v>
      </c>
      <c r="C4515" s="65" t="s">
        <v>258</v>
      </c>
      <c r="D4515" s="58" t="s">
        <v>162</v>
      </c>
      <c r="E4515" s="66">
        <v>0.17</v>
      </c>
      <c r="F4515" s="60"/>
      <c r="G4515" s="67">
        <v>4.2075000000000001E-2</v>
      </c>
      <c r="H4515" s="68"/>
      <c r="I4515" s="69"/>
      <c r="J4515" s="70">
        <v>415.19</v>
      </c>
      <c r="K4515" s="60"/>
      <c r="L4515" s="70">
        <v>17.47</v>
      </c>
    </row>
    <row r="4516" spans="1:12" outlineLevel="1" x14ac:dyDescent="0.2">
      <c r="A4516" s="57"/>
      <c r="B4516" s="57"/>
      <c r="C4516" s="145" t="s">
        <v>2402</v>
      </c>
      <c r="D4516" s="145"/>
      <c r="E4516" s="145"/>
      <c r="F4516" s="145"/>
      <c r="G4516" s="145"/>
      <c r="H4516" s="145"/>
      <c r="I4516" s="145"/>
      <c r="J4516" s="145"/>
      <c r="K4516" s="145"/>
      <c r="L4516" s="145"/>
    </row>
    <row r="4517" spans="1:12" x14ac:dyDescent="0.2">
      <c r="A4517" s="57"/>
      <c r="B4517" s="61" t="s">
        <v>25</v>
      </c>
      <c r="C4517" s="57" t="s">
        <v>175</v>
      </c>
      <c r="D4517" s="57"/>
      <c r="E4517" s="57"/>
      <c r="F4517" s="57"/>
      <c r="G4517" s="57"/>
      <c r="H4517" s="57"/>
      <c r="I4517" s="57"/>
      <c r="J4517" s="57"/>
      <c r="K4517" s="57"/>
      <c r="L4517" s="72">
        <v>5737.72</v>
      </c>
    </row>
    <row r="4518" spans="1:12" ht="51" outlineLevel="1" x14ac:dyDescent="0.2">
      <c r="A4518" s="57"/>
      <c r="B4518" s="46" t="s">
        <v>2403</v>
      </c>
      <c r="C4518" s="46" t="s">
        <v>2404</v>
      </c>
      <c r="D4518" s="58" t="s">
        <v>1105</v>
      </c>
      <c r="E4518" s="91">
        <v>0.187</v>
      </c>
      <c r="F4518" s="60"/>
      <c r="G4518" s="100">
        <v>4.6282499999999997E-2</v>
      </c>
      <c r="H4518" s="70">
        <v>3671.85</v>
      </c>
      <c r="I4518" s="76">
        <v>1.37</v>
      </c>
      <c r="J4518" s="70">
        <v>5030.43</v>
      </c>
      <c r="K4518" s="60"/>
      <c r="L4518" s="70">
        <v>232.82</v>
      </c>
    </row>
    <row r="4519" spans="1:12" outlineLevel="1" x14ac:dyDescent="0.2">
      <c r="A4519" s="57"/>
      <c r="B4519" s="57"/>
      <c r="C4519" s="145" t="s">
        <v>2405</v>
      </c>
      <c r="D4519" s="145"/>
      <c r="E4519" s="145"/>
      <c r="F4519" s="145"/>
      <c r="G4519" s="145"/>
      <c r="H4519" s="145"/>
      <c r="I4519" s="145"/>
      <c r="J4519" s="145"/>
      <c r="K4519" s="145"/>
      <c r="L4519" s="145"/>
    </row>
    <row r="4520" spans="1:12" ht="38.25" outlineLevel="1" x14ac:dyDescent="0.2">
      <c r="A4520" s="57"/>
      <c r="B4520" s="46" t="s">
        <v>2406</v>
      </c>
      <c r="C4520" s="46" t="s">
        <v>2407</v>
      </c>
      <c r="D4520" s="58" t="s">
        <v>178</v>
      </c>
      <c r="E4520" s="91">
        <v>4.0000000000000001E-3</v>
      </c>
      <c r="F4520" s="60"/>
      <c r="G4520" s="79">
        <v>9.8999999999999999E-4</v>
      </c>
      <c r="H4520" s="71">
        <v>137662.56</v>
      </c>
      <c r="I4520" s="95">
        <v>1.3</v>
      </c>
      <c r="J4520" s="71">
        <v>178961.33</v>
      </c>
      <c r="K4520" s="60"/>
      <c r="L4520" s="70">
        <v>177.17</v>
      </c>
    </row>
    <row r="4521" spans="1:12" outlineLevel="1" x14ac:dyDescent="0.2">
      <c r="A4521" s="57"/>
      <c r="B4521" s="57"/>
      <c r="C4521" s="145" t="s">
        <v>2408</v>
      </c>
      <c r="D4521" s="145"/>
      <c r="E4521" s="145"/>
      <c r="F4521" s="145"/>
      <c r="G4521" s="145"/>
      <c r="H4521" s="145"/>
      <c r="I4521" s="145"/>
      <c r="J4521" s="145"/>
      <c r="K4521" s="145"/>
      <c r="L4521" s="145"/>
    </row>
    <row r="4522" spans="1:12" ht="63.75" outlineLevel="1" x14ac:dyDescent="0.2">
      <c r="A4522" s="57"/>
      <c r="B4522" s="46" t="s">
        <v>2409</v>
      </c>
      <c r="C4522" s="46" t="s">
        <v>2410</v>
      </c>
      <c r="D4522" s="58" t="s">
        <v>178</v>
      </c>
      <c r="E4522" s="79">
        <v>1.5900000000000001E-3</v>
      </c>
      <c r="F4522" s="60"/>
      <c r="G4522" s="100">
        <v>3.9350000000000002E-4</v>
      </c>
      <c r="H4522" s="71">
        <v>471134.54</v>
      </c>
      <c r="I4522" s="95">
        <v>1.3</v>
      </c>
      <c r="J4522" s="71">
        <v>612474.9</v>
      </c>
      <c r="K4522" s="60"/>
      <c r="L4522" s="70">
        <v>241.01</v>
      </c>
    </row>
    <row r="4523" spans="1:12" outlineLevel="1" x14ac:dyDescent="0.2">
      <c r="A4523" s="57"/>
      <c r="B4523" s="57"/>
      <c r="C4523" s="145" t="s">
        <v>2411</v>
      </c>
      <c r="D4523" s="145"/>
      <c r="E4523" s="145"/>
      <c r="F4523" s="145"/>
      <c r="G4523" s="145"/>
      <c r="H4523" s="145"/>
      <c r="I4523" s="145"/>
      <c r="J4523" s="145"/>
      <c r="K4523" s="145"/>
      <c r="L4523" s="145"/>
    </row>
    <row r="4524" spans="1:12" ht="25.5" outlineLevel="1" x14ac:dyDescent="0.2">
      <c r="A4524" s="57"/>
      <c r="B4524" s="46" t="s">
        <v>2379</v>
      </c>
      <c r="C4524" s="46" t="s">
        <v>2380</v>
      </c>
      <c r="D4524" s="58" t="s">
        <v>299</v>
      </c>
      <c r="E4524" s="66">
        <v>0.51</v>
      </c>
      <c r="F4524" s="60"/>
      <c r="G4524" s="67">
        <v>0.126225</v>
      </c>
      <c r="H4524" s="68"/>
      <c r="I4524" s="69"/>
      <c r="J4524" s="70">
        <v>5083.5</v>
      </c>
      <c r="K4524" s="60"/>
      <c r="L4524" s="70">
        <v>641.66</v>
      </c>
    </row>
    <row r="4525" spans="1:12" outlineLevel="1" x14ac:dyDescent="0.2">
      <c r="A4525" s="57"/>
      <c r="B4525" s="57"/>
      <c r="C4525" s="145" t="s">
        <v>2412</v>
      </c>
      <c r="D4525" s="145"/>
      <c r="E4525" s="145"/>
      <c r="F4525" s="145"/>
      <c r="G4525" s="145"/>
      <c r="H4525" s="145"/>
      <c r="I4525" s="145"/>
      <c r="J4525" s="145"/>
      <c r="K4525" s="145"/>
      <c r="L4525" s="145"/>
    </row>
    <row r="4526" spans="1:12" ht="25.5" outlineLevel="1" x14ac:dyDescent="0.2">
      <c r="A4526" s="57"/>
      <c r="B4526" s="46" t="s">
        <v>2146</v>
      </c>
      <c r="C4526" s="46" t="s">
        <v>2147</v>
      </c>
      <c r="D4526" s="58" t="s">
        <v>178</v>
      </c>
      <c r="E4526" s="78">
        <v>0.2</v>
      </c>
      <c r="F4526" s="60"/>
      <c r="G4526" s="59">
        <v>4.9500000000000002E-2</v>
      </c>
      <c r="H4526" s="68"/>
      <c r="I4526" s="69"/>
      <c r="J4526" s="70">
        <v>77083.73</v>
      </c>
      <c r="K4526" s="60"/>
      <c r="L4526" s="70">
        <v>3815.64</v>
      </c>
    </row>
    <row r="4527" spans="1:12" outlineLevel="1" x14ac:dyDescent="0.2">
      <c r="A4527" s="57"/>
      <c r="B4527" s="57"/>
      <c r="C4527" s="145" t="s">
        <v>2413</v>
      </c>
      <c r="D4527" s="145"/>
      <c r="E4527" s="145"/>
      <c r="F4527" s="145"/>
      <c r="G4527" s="145"/>
      <c r="H4527" s="145"/>
      <c r="I4527" s="145"/>
      <c r="J4527" s="145"/>
      <c r="K4527" s="145"/>
      <c r="L4527" s="145"/>
    </row>
    <row r="4528" spans="1:12" ht="38.25" outlineLevel="1" x14ac:dyDescent="0.2">
      <c r="A4528" s="57"/>
      <c r="B4528" s="46" t="s">
        <v>2414</v>
      </c>
      <c r="C4528" s="46" t="s">
        <v>2415</v>
      </c>
      <c r="D4528" s="58" t="s">
        <v>178</v>
      </c>
      <c r="E4528" s="91">
        <v>1.2999999999999999E-2</v>
      </c>
      <c r="F4528" s="60"/>
      <c r="G4528" s="100">
        <v>3.2174999999999999E-3</v>
      </c>
      <c r="H4528" s="70">
        <v>70310.45</v>
      </c>
      <c r="I4528" s="76">
        <v>0.84</v>
      </c>
      <c r="J4528" s="70">
        <v>59060.78</v>
      </c>
      <c r="K4528" s="60"/>
      <c r="L4528" s="70">
        <v>190.03</v>
      </c>
    </row>
    <row r="4529" spans="1:12" outlineLevel="1" x14ac:dyDescent="0.2">
      <c r="A4529" s="57"/>
      <c r="B4529" s="57"/>
      <c r="C4529" s="145" t="s">
        <v>2416</v>
      </c>
      <c r="D4529" s="145"/>
      <c r="E4529" s="145"/>
      <c r="F4529" s="145"/>
      <c r="G4529" s="145"/>
      <c r="H4529" s="145"/>
      <c r="I4529" s="145"/>
      <c r="J4529" s="145"/>
      <c r="K4529" s="145"/>
      <c r="L4529" s="145"/>
    </row>
    <row r="4530" spans="1:12" ht="51" outlineLevel="1" x14ac:dyDescent="0.2">
      <c r="A4530" s="57"/>
      <c r="B4530" s="46" t="s">
        <v>2417</v>
      </c>
      <c r="C4530" s="46" t="s">
        <v>2418</v>
      </c>
      <c r="D4530" s="58" t="s">
        <v>269</v>
      </c>
      <c r="E4530" s="78">
        <v>6.7</v>
      </c>
      <c r="F4530" s="60"/>
      <c r="G4530" s="79">
        <v>1.65825</v>
      </c>
      <c r="H4530" s="70">
        <v>154.05000000000001</v>
      </c>
      <c r="I4530" s="76">
        <v>1.72</v>
      </c>
      <c r="J4530" s="70">
        <v>264.97000000000003</v>
      </c>
      <c r="K4530" s="60"/>
      <c r="L4530" s="70">
        <v>439.39</v>
      </c>
    </row>
    <row r="4531" spans="1:12" outlineLevel="1" x14ac:dyDescent="0.2">
      <c r="A4531" s="57"/>
      <c r="B4531" s="57"/>
      <c r="C4531" s="145" t="s">
        <v>2419</v>
      </c>
      <c r="D4531" s="145"/>
      <c r="E4531" s="145"/>
      <c r="F4531" s="145"/>
      <c r="G4531" s="145"/>
      <c r="H4531" s="145"/>
      <c r="I4531" s="145"/>
      <c r="J4531" s="145"/>
      <c r="K4531" s="145"/>
      <c r="L4531" s="145"/>
    </row>
    <row r="4532" spans="1:12" outlineLevel="1" x14ac:dyDescent="0.2">
      <c r="A4532" s="57"/>
      <c r="B4532" s="46" t="s">
        <v>2382</v>
      </c>
      <c r="C4532" s="46" t="s">
        <v>2383</v>
      </c>
      <c r="D4532" s="58" t="s">
        <v>178</v>
      </c>
      <c r="E4532" s="91">
        <v>0.45400000000000001</v>
      </c>
      <c r="F4532" s="60"/>
      <c r="G4532" s="67">
        <v>0.11236500000000001</v>
      </c>
      <c r="H4532" s="68"/>
      <c r="I4532" s="69"/>
      <c r="J4532" s="68"/>
      <c r="K4532" s="60"/>
      <c r="L4532" s="68"/>
    </row>
    <row r="4533" spans="1:12" ht="25.5" outlineLevel="1" x14ac:dyDescent="0.2">
      <c r="A4533" s="57"/>
      <c r="B4533" s="46" t="s">
        <v>2384</v>
      </c>
      <c r="C4533" s="46" t="s">
        <v>2287</v>
      </c>
      <c r="D4533" s="58" t="s">
        <v>243</v>
      </c>
      <c r="E4533" s="83">
        <v>189</v>
      </c>
      <c r="F4533" s="60"/>
      <c r="G4533" s="59">
        <v>46.777500000000003</v>
      </c>
      <c r="H4533" s="68"/>
      <c r="I4533" s="69"/>
      <c r="J4533" s="68"/>
      <c r="K4533" s="60"/>
      <c r="L4533" s="68"/>
    </row>
    <row r="4534" spans="1:12" x14ac:dyDescent="0.2">
      <c r="A4534" s="57"/>
      <c r="B4534" s="57"/>
      <c r="C4534" s="80" t="s">
        <v>180</v>
      </c>
      <c r="D4534" s="81"/>
      <c r="E4534" s="81"/>
      <c r="F4534" s="81"/>
      <c r="G4534" s="81"/>
      <c r="H4534" s="81"/>
      <c r="I4534" s="81"/>
      <c r="J4534" s="81"/>
      <c r="K4534" s="81"/>
      <c r="L4534" s="89">
        <v>10202.629999999999</v>
      </c>
    </row>
    <row r="4535" spans="1:12" ht="38.25" x14ac:dyDescent="0.2">
      <c r="A4535" s="57" t="s">
        <v>2420</v>
      </c>
      <c r="B4535" s="46" t="s">
        <v>2322</v>
      </c>
      <c r="C4535" s="46" t="s">
        <v>2323</v>
      </c>
      <c r="D4535" s="58" t="s">
        <v>178</v>
      </c>
      <c r="E4535" s="91">
        <v>0.45400000000000001</v>
      </c>
      <c r="F4535" s="60"/>
      <c r="G4535" s="67">
        <v>0.11236500000000001</v>
      </c>
      <c r="H4535" s="70">
        <v>24767.25</v>
      </c>
      <c r="I4535" s="76">
        <v>1.17</v>
      </c>
      <c r="J4535" s="70">
        <v>28977.68</v>
      </c>
      <c r="K4535" s="60"/>
      <c r="L4535" s="70">
        <v>3256.08</v>
      </c>
    </row>
    <row r="4536" spans="1:12" x14ac:dyDescent="0.2">
      <c r="A4536" s="57"/>
      <c r="B4536" s="57"/>
      <c r="C4536" s="145" t="s">
        <v>2421</v>
      </c>
      <c r="D4536" s="145"/>
      <c r="E4536" s="145"/>
      <c r="F4536" s="145"/>
      <c r="G4536" s="145"/>
      <c r="H4536" s="145"/>
      <c r="I4536" s="145"/>
      <c r="J4536" s="145"/>
      <c r="K4536" s="145"/>
      <c r="L4536" s="145"/>
    </row>
    <row r="4537" spans="1:12" ht="127.5" x14ac:dyDescent="0.2">
      <c r="A4537" s="57" t="s">
        <v>2422</v>
      </c>
      <c r="B4537" s="46" t="s">
        <v>2361</v>
      </c>
      <c r="C4537" s="46" t="s">
        <v>2362</v>
      </c>
      <c r="D4537" s="58" t="s">
        <v>243</v>
      </c>
      <c r="E4537" s="78">
        <v>94.5</v>
      </c>
      <c r="F4537" s="60"/>
      <c r="G4537" s="79">
        <v>23.388750000000002</v>
      </c>
      <c r="H4537" s="70">
        <v>131.83000000000001</v>
      </c>
      <c r="I4537" s="76">
        <v>1.97</v>
      </c>
      <c r="J4537" s="70">
        <v>259.70999999999998</v>
      </c>
      <c r="K4537" s="60"/>
      <c r="L4537" s="70">
        <v>6074.29</v>
      </c>
    </row>
    <row r="4538" spans="1:12" x14ac:dyDescent="0.2">
      <c r="A4538" s="57"/>
      <c r="B4538" s="57"/>
      <c r="C4538" s="145" t="s">
        <v>2423</v>
      </c>
      <c r="D4538" s="145"/>
      <c r="E4538" s="145"/>
      <c r="F4538" s="145"/>
      <c r="G4538" s="145"/>
      <c r="H4538" s="145"/>
      <c r="I4538" s="145"/>
      <c r="J4538" s="145"/>
      <c r="K4538" s="145"/>
      <c r="L4538" s="145"/>
    </row>
    <row r="4539" spans="1:12" outlineLevel="1" x14ac:dyDescent="0.2">
      <c r="A4539" s="57"/>
      <c r="B4539" s="57"/>
      <c r="C4539" s="57" t="s">
        <v>181</v>
      </c>
      <c r="D4539" s="57"/>
      <c r="E4539" s="57"/>
      <c r="F4539" s="57"/>
      <c r="G4539" s="57"/>
      <c r="H4539" s="57"/>
      <c r="I4539" s="57"/>
      <c r="J4539" s="57"/>
      <c r="K4539" s="57"/>
      <c r="L4539" s="70">
        <v>4189.82</v>
      </c>
    </row>
    <row r="4540" spans="1:12" outlineLevel="1" x14ac:dyDescent="0.2">
      <c r="A4540" s="57"/>
      <c r="B4540" s="46" t="s">
        <v>2149</v>
      </c>
      <c r="C4540" s="46" t="s">
        <v>2150</v>
      </c>
      <c r="D4540" s="62" t="s">
        <v>184</v>
      </c>
      <c r="E4540" s="83">
        <v>109</v>
      </c>
      <c r="F4540" s="84"/>
      <c r="G4540" s="83">
        <v>109</v>
      </c>
      <c r="H4540" s="57"/>
      <c r="I4540" s="57"/>
      <c r="J4540" s="57"/>
      <c r="K4540" s="57"/>
      <c r="L4540" s="70">
        <v>4566.8999999999996</v>
      </c>
    </row>
    <row r="4541" spans="1:12" outlineLevel="1" x14ac:dyDescent="0.2">
      <c r="A4541" s="57"/>
      <c r="B4541" s="46" t="s">
        <v>2151</v>
      </c>
      <c r="C4541" s="46" t="s">
        <v>2152</v>
      </c>
      <c r="D4541" s="62" t="s">
        <v>184</v>
      </c>
      <c r="E4541" s="83">
        <v>57</v>
      </c>
      <c r="F4541" s="84"/>
      <c r="G4541" s="83">
        <v>57</v>
      </c>
      <c r="H4541" s="57"/>
      <c r="I4541" s="57"/>
      <c r="J4541" s="57"/>
      <c r="K4541" s="57"/>
      <c r="L4541" s="70">
        <v>2388.1999999999998</v>
      </c>
    </row>
    <row r="4542" spans="1:12" x14ac:dyDescent="0.2">
      <c r="A4542" s="85"/>
      <c r="B4542" s="85"/>
      <c r="C4542" s="86" t="s">
        <v>187</v>
      </c>
      <c r="D4542" s="85"/>
      <c r="E4542" s="85"/>
      <c r="F4542" s="85"/>
      <c r="G4542" s="85"/>
      <c r="H4542" s="85"/>
      <c r="I4542" s="85"/>
      <c r="J4542" s="88">
        <v>107022.63</v>
      </c>
      <c r="K4542" s="85"/>
      <c r="L4542" s="87">
        <v>26488.1</v>
      </c>
    </row>
    <row r="4543" spans="1:12" ht="102" x14ac:dyDescent="0.2">
      <c r="A4543" s="57" t="s">
        <v>2424</v>
      </c>
      <c r="B4543" s="46" t="s">
        <v>2390</v>
      </c>
      <c r="C4543" s="46" t="s">
        <v>2366</v>
      </c>
      <c r="D4543" s="58" t="s">
        <v>243</v>
      </c>
      <c r="E4543" s="79">
        <v>23.388750000000002</v>
      </c>
      <c r="F4543" s="60"/>
      <c r="G4543" s="79">
        <v>23.388750000000002</v>
      </c>
      <c r="H4543" s="70">
        <v>133.37</v>
      </c>
      <c r="I4543" s="76">
        <v>1.41</v>
      </c>
      <c r="J4543" s="70">
        <v>188.05</v>
      </c>
      <c r="K4543" s="60"/>
      <c r="L4543" s="70">
        <v>4398.25</v>
      </c>
    </row>
    <row r="4544" spans="1:12" x14ac:dyDescent="0.2">
      <c r="A4544" s="85"/>
      <c r="B4544" s="85"/>
      <c r="C4544" s="86" t="s">
        <v>187</v>
      </c>
      <c r="D4544" s="85"/>
      <c r="E4544" s="85"/>
      <c r="F4544" s="85"/>
      <c r="G4544" s="85"/>
      <c r="H4544" s="85"/>
      <c r="I4544" s="85"/>
      <c r="J4544" s="87">
        <v>188.05</v>
      </c>
      <c r="K4544" s="85"/>
      <c r="L4544" s="87">
        <v>4398.25</v>
      </c>
    </row>
    <row r="4545" spans="1:12" ht="51" x14ac:dyDescent="0.2">
      <c r="A4545" s="57" t="s">
        <v>2425</v>
      </c>
      <c r="B4545" s="46" t="s">
        <v>2369</v>
      </c>
      <c r="C4545" s="46" t="s">
        <v>2370</v>
      </c>
      <c r="D4545" s="58" t="s">
        <v>198</v>
      </c>
      <c r="E4545" s="91">
        <v>0.13500000000000001</v>
      </c>
      <c r="F4545" s="60"/>
      <c r="G4545" s="91">
        <v>0.13500000000000001</v>
      </c>
      <c r="H4545" s="57"/>
      <c r="I4545" s="57"/>
      <c r="J4545" s="57"/>
      <c r="K4545" s="57"/>
      <c r="L4545" s="57"/>
    </row>
    <row r="4546" spans="1:12" x14ac:dyDescent="0.2">
      <c r="A4546" s="57"/>
      <c r="B4546" s="61" t="s">
        <v>22</v>
      </c>
      <c r="C4546" s="57" t="s">
        <v>161</v>
      </c>
      <c r="D4546" s="62" t="s">
        <v>162</v>
      </c>
      <c r="E4546" s="57"/>
      <c r="F4546" s="57"/>
      <c r="G4546" s="90">
        <v>3.1185</v>
      </c>
      <c r="H4546" s="57"/>
      <c r="I4546" s="57"/>
      <c r="J4546" s="57"/>
      <c r="K4546" s="57"/>
      <c r="L4546" s="72">
        <v>1236.8</v>
      </c>
    </row>
    <row r="4547" spans="1:12" outlineLevel="1" x14ac:dyDescent="0.2">
      <c r="A4547" s="57"/>
      <c r="B4547" s="46" t="s">
        <v>1067</v>
      </c>
      <c r="C4547" s="65" t="s">
        <v>1068</v>
      </c>
      <c r="D4547" s="58" t="s">
        <v>162</v>
      </c>
      <c r="E4547" s="78">
        <v>23.1</v>
      </c>
      <c r="F4547" s="60"/>
      <c r="G4547" s="59">
        <v>3.1185</v>
      </c>
      <c r="H4547" s="68"/>
      <c r="I4547" s="69"/>
      <c r="J4547" s="70">
        <v>396.6</v>
      </c>
      <c r="K4547" s="60"/>
      <c r="L4547" s="70">
        <v>1236.8</v>
      </c>
    </row>
    <row r="4548" spans="1:12" outlineLevel="1" x14ac:dyDescent="0.2">
      <c r="A4548" s="57"/>
      <c r="B4548" s="57"/>
      <c r="C4548" s="145" t="s">
        <v>2426</v>
      </c>
      <c r="D4548" s="145"/>
      <c r="E4548" s="145"/>
      <c r="F4548" s="145"/>
      <c r="G4548" s="145"/>
      <c r="H4548" s="145"/>
      <c r="I4548" s="145"/>
      <c r="J4548" s="145"/>
      <c r="K4548" s="145"/>
      <c r="L4548" s="145"/>
    </row>
    <row r="4549" spans="1:12" x14ac:dyDescent="0.2">
      <c r="A4549" s="57"/>
      <c r="B4549" s="61" t="s">
        <v>23</v>
      </c>
      <c r="C4549" s="57" t="s">
        <v>166</v>
      </c>
      <c r="D4549" s="57"/>
      <c r="E4549" s="57"/>
      <c r="F4549" s="57"/>
      <c r="G4549" s="57"/>
      <c r="H4549" s="57"/>
      <c r="I4549" s="57"/>
      <c r="J4549" s="57"/>
      <c r="K4549" s="57"/>
      <c r="L4549" s="72">
        <v>151.33000000000001</v>
      </c>
    </row>
    <row r="4550" spans="1:12" x14ac:dyDescent="0.2">
      <c r="A4550" s="57"/>
      <c r="B4550" s="61"/>
      <c r="C4550" s="73" t="s">
        <v>167</v>
      </c>
      <c r="D4550" s="74" t="s">
        <v>162</v>
      </c>
      <c r="E4550" s="57"/>
      <c r="F4550" s="57"/>
      <c r="G4550" s="102">
        <v>4.8599999999999997E-2</v>
      </c>
      <c r="H4550" s="57"/>
      <c r="I4550" s="57"/>
      <c r="J4550" s="57"/>
      <c r="K4550" s="57"/>
      <c r="L4550" s="72">
        <v>24.8</v>
      </c>
    </row>
    <row r="4551" spans="1:12" ht="25.5" outlineLevel="1" x14ac:dyDescent="0.2">
      <c r="A4551" s="57"/>
      <c r="B4551" s="46" t="s">
        <v>1046</v>
      </c>
      <c r="C4551" s="46" t="s">
        <v>1047</v>
      </c>
      <c r="D4551" s="58" t="s">
        <v>170</v>
      </c>
      <c r="E4551" s="66">
        <v>0.15</v>
      </c>
      <c r="F4551" s="60"/>
      <c r="G4551" s="79">
        <v>2.0250000000000001E-2</v>
      </c>
      <c r="H4551" s="68"/>
      <c r="I4551" s="69"/>
      <c r="J4551" s="70">
        <v>993.81</v>
      </c>
      <c r="K4551" s="60"/>
      <c r="L4551" s="70">
        <v>20.12</v>
      </c>
    </row>
    <row r="4552" spans="1:12" outlineLevel="1" x14ac:dyDescent="0.2">
      <c r="A4552" s="57"/>
      <c r="B4552" s="57"/>
      <c r="C4552" s="145" t="s">
        <v>2427</v>
      </c>
      <c r="D4552" s="145"/>
      <c r="E4552" s="145"/>
      <c r="F4552" s="145"/>
      <c r="G4552" s="145"/>
      <c r="H4552" s="145"/>
      <c r="I4552" s="145"/>
      <c r="J4552" s="145"/>
      <c r="K4552" s="145"/>
      <c r="L4552" s="145"/>
    </row>
    <row r="4553" spans="1:12" outlineLevel="1" x14ac:dyDescent="0.2">
      <c r="A4553" s="57"/>
      <c r="B4553" s="46" t="s">
        <v>316</v>
      </c>
      <c r="C4553" s="65" t="s">
        <v>317</v>
      </c>
      <c r="D4553" s="58" t="s">
        <v>162</v>
      </c>
      <c r="E4553" s="66">
        <v>0.15</v>
      </c>
      <c r="F4553" s="60"/>
      <c r="G4553" s="79">
        <v>2.0250000000000001E-2</v>
      </c>
      <c r="H4553" s="68"/>
      <c r="I4553" s="69"/>
      <c r="J4553" s="70">
        <v>557.71</v>
      </c>
      <c r="K4553" s="60"/>
      <c r="L4553" s="70">
        <v>11.29</v>
      </c>
    </row>
    <row r="4554" spans="1:12" outlineLevel="1" x14ac:dyDescent="0.2">
      <c r="A4554" s="57"/>
      <c r="B4554" s="57"/>
      <c r="C4554" s="145" t="s">
        <v>2428</v>
      </c>
      <c r="D4554" s="145"/>
      <c r="E4554" s="145"/>
      <c r="F4554" s="145"/>
      <c r="G4554" s="145"/>
      <c r="H4554" s="145"/>
      <c r="I4554" s="145"/>
      <c r="J4554" s="145"/>
      <c r="K4554" s="145"/>
      <c r="L4554" s="145"/>
    </row>
    <row r="4555" spans="1:12" ht="25.5" outlineLevel="1" x14ac:dyDescent="0.2">
      <c r="A4555" s="57"/>
      <c r="B4555" s="46" t="s">
        <v>313</v>
      </c>
      <c r="C4555" s="46" t="s">
        <v>314</v>
      </c>
      <c r="D4555" s="58" t="s">
        <v>170</v>
      </c>
      <c r="E4555" s="66">
        <v>0.09</v>
      </c>
      <c r="F4555" s="60"/>
      <c r="G4555" s="79">
        <v>1.2149999999999999E-2</v>
      </c>
      <c r="H4555" s="68"/>
      <c r="I4555" s="69"/>
      <c r="J4555" s="70">
        <v>1617.05</v>
      </c>
      <c r="K4555" s="60"/>
      <c r="L4555" s="70">
        <v>19.649999999999999</v>
      </c>
    </row>
    <row r="4556" spans="1:12" outlineLevel="1" x14ac:dyDescent="0.2">
      <c r="A4556" s="57"/>
      <c r="B4556" s="57"/>
      <c r="C4556" s="145" t="s">
        <v>2429</v>
      </c>
      <c r="D4556" s="145"/>
      <c r="E4556" s="145"/>
      <c r="F4556" s="145"/>
      <c r="G4556" s="145"/>
      <c r="H4556" s="145"/>
      <c r="I4556" s="145"/>
      <c r="J4556" s="145"/>
      <c r="K4556" s="145"/>
      <c r="L4556" s="145"/>
    </row>
    <row r="4557" spans="1:12" outlineLevel="1" x14ac:dyDescent="0.2">
      <c r="A4557" s="57"/>
      <c r="B4557" s="46" t="s">
        <v>316</v>
      </c>
      <c r="C4557" s="65" t="s">
        <v>317</v>
      </c>
      <c r="D4557" s="58" t="s">
        <v>162</v>
      </c>
      <c r="E4557" s="66">
        <v>0.09</v>
      </c>
      <c r="F4557" s="60"/>
      <c r="G4557" s="79">
        <v>1.2149999999999999E-2</v>
      </c>
      <c r="H4557" s="68"/>
      <c r="I4557" s="69"/>
      <c r="J4557" s="70">
        <v>557.71</v>
      </c>
      <c r="K4557" s="60"/>
      <c r="L4557" s="70">
        <v>6.78</v>
      </c>
    </row>
    <row r="4558" spans="1:12" outlineLevel="1" x14ac:dyDescent="0.2">
      <c r="A4558" s="57"/>
      <c r="B4558" s="57"/>
      <c r="C4558" s="145" t="s">
        <v>2430</v>
      </c>
      <c r="D4558" s="145"/>
      <c r="E4558" s="145"/>
      <c r="F4558" s="145"/>
      <c r="G4558" s="145"/>
      <c r="H4558" s="145"/>
      <c r="I4558" s="145"/>
      <c r="J4558" s="145"/>
      <c r="K4558" s="145"/>
      <c r="L4558" s="145"/>
    </row>
    <row r="4559" spans="1:12" ht="51" outlineLevel="1" x14ac:dyDescent="0.2">
      <c r="A4559" s="57"/>
      <c r="B4559" s="46" t="s">
        <v>2316</v>
      </c>
      <c r="C4559" s="46" t="s">
        <v>2317</v>
      </c>
      <c r="D4559" s="58" t="s">
        <v>170</v>
      </c>
      <c r="E4559" s="66">
        <v>4.9400000000000004</v>
      </c>
      <c r="F4559" s="60"/>
      <c r="G4559" s="59">
        <v>0.66690000000000005</v>
      </c>
      <c r="H4559" s="70">
        <v>95.25</v>
      </c>
      <c r="I4559" s="76">
        <v>1.59</v>
      </c>
      <c r="J4559" s="70">
        <v>151.44999999999999</v>
      </c>
      <c r="K4559" s="60"/>
      <c r="L4559" s="70">
        <v>101</v>
      </c>
    </row>
    <row r="4560" spans="1:12" outlineLevel="1" x14ac:dyDescent="0.2">
      <c r="A4560" s="57"/>
      <c r="B4560" s="57"/>
      <c r="C4560" s="145" t="s">
        <v>2431</v>
      </c>
      <c r="D4560" s="145"/>
      <c r="E4560" s="145"/>
      <c r="F4560" s="145"/>
      <c r="G4560" s="145"/>
      <c r="H4560" s="145"/>
      <c r="I4560" s="145"/>
      <c r="J4560" s="145"/>
      <c r="K4560" s="145"/>
      <c r="L4560" s="145"/>
    </row>
    <row r="4561" spans="1:12" ht="25.5" outlineLevel="1" x14ac:dyDescent="0.2">
      <c r="A4561" s="57"/>
      <c r="B4561" s="46" t="s">
        <v>254</v>
      </c>
      <c r="C4561" s="46" t="s">
        <v>255</v>
      </c>
      <c r="D4561" s="58" t="s">
        <v>170</v>
      </c>
      <c r="E4561" s="66">
        <v>0.12</v>
      </c>
      <c r="F4561" s="60"/>
      <c r="G4561" s="59">
        <v>1.6199999999999999E-2</v>
      </c>
      <c r="H4561" s="68"/>
      <c r="I4561" s="69"/>
      <c r="J4561" s="70">
        <v>651.66999999999996</v>
      </c>
      <c r="K4561" s="60"/>
      <c r="L4561" s="70">
        <v>10.56</v>
      </c>
    </row>
    <row r="4562" spans="1:12" outlineLevel="1" x14ac:dyDescent="0.2">
      <c r="A4562" s="57"/>
      <c r="B4562" s="57"/>
      <c r="C4562" s="145" t="s">
        <v>2432</v>
      </c>
      <c r="D4562" s="145"/>
      <c r="E4562" s="145"/>
      <c r="F4562" s="145"/>
      <c r="G4562" s="145"/>
      <c r="H4562" s="145"/>
      <c r="I4562" s="145"/>
      <c r="J4562" s="145"/>
      <c r="K4562" s="145"/>
      <c r="L4562" s="145"/>
    </row>
    <row r="4563" spans="1:12" outlineLevel="1" x14ac:dyDescent="0.2">
      <c r="A4563" s="57"/>
      <c r="B4563" s="46" t="s">
        <v>257</v>
      </c>
      <c r="C4563" s="65" t="s">
        <v>258</v>
      </c>
      <c r="D4563" s="58" t="s">
        <v>162</v>
      </c>
      <c r="E4563" s="66">
        <v>0.12</v>
      </c>
      <c r="F4563" s="60"/>
      <c r="G4563" s="59">
        <v>1.6199999999999999E-2</v>
      </c>
      <c r="H4563" s="68"/>
      <c r="I4563" s="69"/>
      <c r="J4563" s="70">
        <v>415.19</v>
      </c>
      <c r="K4563" s="60"/>
      <c r="L4563" s="70">
        <v>6.73</v>
      </c>
    </row>
    <row r="4564" spans="1:12" outlineLevel="1" x14ac:dyDescent="0.2">
      <c r="A4564" s="57"/>
      <c r="B4564" s="57"/>
      <c r="C4564" s="145" t="s">
        <v>2433</v>
      </c>
      <c r="D4564" s="145"/>
      <c r="E4564" s="145"/>
      <c r="F4564" s="145"/>
      <c r="G4564" s="145"/>
      <c r="H4564" s="145"/>
      <c r="I4564" s="145"/>
      <c r="J4564" s="145"/>
      <c r="K4564" s="145"/>
      <c r="L4564" s="145"/>
    </row>
    <row r="4565" spans="1:12" x14ac:dyDescent="0.2">
      <c r="A4565" s="57"/>
      <c r="B4565" s="61" t="s">
        <v>25</v>
      </c>
      <c r="C4565" s="57" t="s">
        <v>175</v>
      </c>
      <c r="D4565" s="57"/>
      <c r="E4565" s="57"/>
      <c r="F4565" s="57"/>
      <c r="G4565" s="57"/>
      <c r="H4565" s="57"/>
      <c r="I4565" s="57"/>
      <c r="J4565" s="57"/>
      <c r="K4565" s="57"/>
      <c r="L4565" s="72">
        <v>350</v>
      </c>
    </row>
    <row r="4566" spans="1:12" ht="25.5" outlineLevel="1" x14ac:dyDescent="0.2">
      <c r="A4566" s="57"/>
      <c r="B4566" s="46" t="s">
        <v>2379</v>
      </c>
      <c r="C4566" s="46" t="s">
        <v>2380</v>
      </c>
      <c r="D4566" s="58" t="s">
        <v>299</v>
      </c>
      <c r="E4566" s="66">
        <v>0.51</v>
      </c>
      <c r="F4566" s="60"/>
      <c r="G4566" s="79">
        <v>6.8849999999999995E-2</v>
      </c>
      <c r="H4566" s="68"/>
      <c r="I4566" s="69"/>
      <c r="J4566" s="70">
        <v>5083.5</v>
      </c>
      <c r="K4566" s="60"/>
      <c r="L4566" s="70">
        <v>350</v>
      </c>
    </row>
    <row r="4567" spans="1:12" outlineLevel="1" x14ac:dyDescent="0.2">
      <c r="A4567" s="57"/>
      <c r="B4567" s="57"/>
      <c r="C4567" s="145" t="s">
        <v>2434</v>
      </c>
      <c r="D4567" s="145"/>
      <c r="E4567" s="145"/>
      <c r="F4567" s="145"/>
      <c r="G4567" s="145"/>
      <c r="H4567" s="145"/>
      <c r="I4567" s="145"/>
      <c r="J4567" s="145"/>
      <c r="K4567" s="145"/>
      <c r="L4567" s="145"/>
    </row>
    <row r="4568" spans="1:12" outlineLevel="1" x14ac:dyDescent="0.2">
      <c r="A4568" s="57"/>
      <c r="B4568" s="46" t="s">
        <v>2382</v>
      </c>
      <c r="C4568" s="46" t="s">
        <v>2383</v>
      </c>
      <c r="D4568" s="58" t="s">
        <v>178</v>
      </c>
      <c r="E4568" s="91">
        <v>0.60499999999999998</v>
      </c>
      <c r="F4568" s="60"/>
      <c r="G4568" s="67">
        <v>8.1674999999999998E-2</v>
      </c>
      <c r="H4568" s="68"/>
      <c r="I4568" s="69"/>
      <c r="J4568" s="68"/>
      <c r="K4568" s="60"/>
      <c r="L4568" s="68"/>
    </row>
    <row r="4569" spans="1:12" ht="25.5" outlineLevel="1" x14ac:dyDescent="0.2">
      <c r="A4569" s="57"/>
      <c r="B4569" s="46" t="s">
        <v>2384</v>
      </c>
      <c r="C4569" s="46" t="s">
        <v>2287</v>
      </c>
      <c r="D4569" s="58" t="s">
        <v>243</v>
      </c>
      <c r="E4569" s="83">
        <v>252</v>
      </c>
      <c r="F4569" s="60"/>
      <c r="G4569" s="66">
        <v>34.020000000000003</v>
      </c>
      <c r="H4569" s="68"/>
      <c r="I4569" s="69"/>
      <c r="J4569" s="68"/>
      <c r="K4569" s="60"/>
      <c r="L4569" s="68"/>
    </row>
    <row r="4570" spans="1:12" x14ac:dyDescent="0.2">
      <c r="A4570" s="57"/>
      <c r="B4570" s="57"/>
      <c r="C4570" s="80" t="s">
        <v>180</v>
      </c>
      <c r="D4570" s="81"/>
      <c r="E4570" s="81"/>
      <c r="F4570" s="81"/>
      <c r="G4570" s="81"/>
      <c r="H4570" s="81"/>
      <c r="I4570" s="81"/>
      <c r="J4570" s="81"/>
      <c r="K4570" s="81"/>
      <c r="L4570" s="89">
        <v>1762.93</v>
      </c>
    </row>
    <row r="4571" spans="1:12" ht="38.25" x14ac:dyDescent="0.2">
      <c r="A4571" s="57" t="s">
        <v>2435</v>
      </c>
      <c r="B4571" s="46" t="s">
        <v>2322</v>
      </c>
      <c r="C4571" s="46" t="s">
        <v>2323</v>
      </c>
      <c r="D4571" s="58" t="s">
        <v>178</v>
      </c>
      <c r="E4571" s="91">
        <v>0.60499999999999998</v>
      </c>
      <c r="F4571" s="60"/>
      <c r="G4571" s="67">
        <v>8.1674999999999998E-2</v>
      </c>
      <c r="H4571" s="70">
        <v>24767.25</v>
      </c>
      <c r="I4571" s="76">
        <v>1.17</v>
      </c>
      <c r="J4571" s="70">
        <v>28977.68</v>
      </c>
      <c r="K4571" s="60"/>
      <c r="L4571" s="70">
        <v>2366.75</v>
      </c>
    </row>
    <row r="4572" spans="1:12" x14ac:dyDescent="0.2">
      <c r="A4572" s="57"/>
      <c r="B4572" s="57"/>
      <c r="C4572" s="145" t="s">
        <v>2436</v>
      </c>
      <c r="D4572" s="145"/>
      <c r="E4572" s="145"/>
      <c r="F4572" s="145"/>
      <c r="G4572" s="145"/>
      <c r="H4572" s="145"/>
      <c r="I4572" s="145"/>
      <c r="J4572" s="145"/>
      <c r="K4572" s="145"/>
      <c r="L4572" s="145"/>
    </row>
    <row r="4573" spans="1:12" ht="127.5" x14ac:dyDescent="0.2">
      <c r="A4573" s="57" t="s">
        <v>2437</v>
      </c>
      <c r="B4573" s="46" t="s">
        <v>2361</v>
      </c>
      <c r="C4573" s="46" t="s">
        <v>2362</v>
      </c>
      <c r="D4573" s="58" t="s">
        <v>243</v>
      </c>
      <c r="E4573" s="83">
        <v>252</v>
      </c>
      <c r="F4573" s="60"/>
      <c r="G4573" s="66">
        <v>34.020000000000003</v>
      </c>
      <c r="H4573" s="70">
        <v>131.83000000000001</v>
      </c>
      <c r="I4573" s="76">
        <v>1.97</v>
      </c>
      <c r="J4573" s="70">
        <v>259.70999999999998</v>
      </c>
      <c r="K4573" s="60"/>
      <c r="L4573" s="70">
        <v>8835.33</v>
      </c>
    </row>
    <row r="4574" spans="1:12" x14ac:dyDescent="0.2">
      <c r="A4574" s="57"/>
      <c r="B4574" s="57"/>
      <c r="C4574" s="145" t="s">
        <v>2438</v>
      </c>
      <c r="D4574" s="145"/>
      <c r="E4574" s="145"/>
      <c r="F4574" s="145"/>
      <c r="G4574" s="145"/>
      <c r="H4574" s="145"/>
      <c r="I4574" s="145"/>
      <c r="J4574" s="145"/>
      <c r="K4574" s="145"/>
      <c r="L4574" s="145"/>
    </row>
    <row r="4575" spans="1:12" outlineLevel="1" x14ac:dyDescent="0.2">
      <c r="A4575" s="57"/>
      <c r="B4575" s="57"/>
      <c r="C4575" s="57" t="s">
        <v>181</v>
      </c>
      <c r="D4575" s="57"/>
      <c r="E4575" s="57"/>
      <c r="F4575" s="57"/>
      <c r="G4575" s="57"/>
      <c r="H4575" s="57"/>
      <c r="I4575" s="57"/>
      <c r="J4575" s="57"/>
      <c r="K4575" s="57"/>
      <c r="L4575" s="70">
        <v>1261.5999999999999</v>
      </c>
    </row>
    <row r="4576" spans="1:12" outlineLevel="1" x14ac:dyDescent="0.2">
      <c r="A4576" s="57"/>
      <c r="B4576" s="46" t="s">
        <v>2149</v>
      </c>
      <c r="C4576" s="46" t="s">
        <v>2150</v>
      </c>
      <c r="D4576" s="62" t="s">
        <v>184</v>
      </c>
      <c r="E4576" s="83">
        <v>109</v>
      </c>
      <c r="F4576" s="84"/>
      <c r="G4576" s="83">
        <v>109</v>
      </c>
      <c r="H4576" s="57"/>
      <c r="I4576" s="57"/>
      <c r="J4576" s="57"/>
      <c r="K4576" s="57"/>
      <c r="L4576" s="70">
        <v>1375.14</v>
      </c>
    </row>
    <row r="4577" spans="1:24" outlineLevel="1" x14ac:dyDescent="0.2">
      <c r="A4577" s="57"/>
      <c r="B4577" s="46" t="s">
        <v>2151</v>
      </c>
      <c r="C4577" s="46" t="s">
        <v>2152</v>
      </c>
      <c r="D4577" s="62" t="s">
        <v>184</v>
      </c>
      <c r="E4577" s="83">
        <v>57</v>
      </c>
      <c r="F4577" s="84"/>
      <c r="G4577" s="83">
        <v>57</v>
      </c>
      <c r="H4577" s="57"/>
      <c r="I4577" s="57"/>
      <c r="J4577" s="57"/>
      <c r="K4577" s="57"/>
      <c r="L4577" s="70">
        <v>719.11</v>
      </c>
    </row>
    <row r="4578" spans="1:24" x14ac:dyDescent="0.2">
      <c r="A4578" s="85"/>
      <c r="B4578" s="85"/>
      <c r="C4578" s="86" t="s">
        <v>187</v>
      </c>
      <c r="D4578" s="85"/>
      <c r="E4578" s="85"/>
      <c r="F4578" s="85"/>
      <c r="G4578" s="85"/>
      <c r="H4578" s="85"/>
      <c r="I4578" s="85"/>
      <c r="J4578" s="88">
        <v>111550.07</v>
      </c>
      <c r="K4578" s="85"/>
      <c r="L4578" s="87">
        <v>15059.26</v>
      </c>
    </row>
    <row r="4579" spans="1:24" x14ac:dyDescent="0.2">
      <c r="A4579" s="57"/>
      <c r="B4579" s="159" t="s">
        <v>2439</v>
      </c>
      <c r="C4579" s="159"/>
      <c r="D4579" s="159"/>
      <c r="E4579" s="159"/>
      <c r="F4579" s="159"/>
      <c r="G4579" s="159"/>
      <c r="H4579" s="159"/>
      <c r="I4579" s="159"/>
      <c r="J4579" s="159"/>
      <c r="K4579" s="159"/>
      <c r="L4579" s="159"/>
      <c r="X4579" s="65" t="s">
        <v>2439</v>
      </c>
    </row>
    <row r="4580" spans="1:24" ht="51" x14ac:dyDescent="0.2">
      <c r="A4580" s="57" t="s">
        <v>2440</v>
      </c>
      <c r="B4580" s="46" t="s">
        <v>2441</v>
      </c>
      <c r="C4580" s="46" t="s">
        <v>2294</v>
      </c>
      <c r="D4580" s="58" t="s">
        <v>160</v>
      </c>
      <c r="E4580" s="91">
        <v>2E-3</v>
      </c>
      <c r="F4580" s="60"/>
      <c r="G4580" s="91">
        <v>2E-3</v>
      </c>
      <c r="H4580" s="57"/>
      <c r="I4580" s="57"/>
      <c r="J4580" s="57"/>
      <c r="K4580" s="57"/>
      <c r="L4580" s="57"/>
    </row>
    <row r="4581" spans="1:24" x14ac:dyDescent="0.2">
      <c r="A4581" s="57"/>
      <c r="B4581" s="57"/>
      <c r="C4581" s="145" t="s">
        <v>2442</v>
      </c>
      <c r="D4581" s="145"/>
      <c r="E4581" s="145"/>
      <c r="F4581" s="145"/>
      <c r="G4581" s="145"/>
      <c r="H4581" s="145"/>
      <c r="I4581" s="145"/>
      <c r="J4581" s="145"/>
      <c r="K4581" s="145"/>
      <c r="L4581" s="145"/>
    </row>
    <row r="4582" spans="1:24" x14ac:dyDescent="0.2">
      <c r="A4582" s="57"/>
      <c r="B4582" s="61" t="s">
        <v>22</v>
      </c>
      <c r="C4582" s="57" t="s">
        <v>161</v>
      </c>
      <c r="D4582" s="62" t="s">
        <v>162</v>
      </c>
      <c r="E4582" s="57"/>
      <c r="F4582" s="57"/>
      <c r="G4582" s="90">
        <v>6.7799999999999999E-2</v>
      </c>
      <c r="H4582" s="57"/>
      <c r="I4582" s="57"/>
      <c r="J4582" s="57"/>
      <c r="K4582" s="57"/>
      <c r="L4582" s="72">
        <v>25</v>
      </c>
    </row>
    <row r="4583" spans="1:24" outlineLevel="1" x14ac:dyDescent="0.2">
      <c r="A4583" s="57"/>
      <c r="B4583" s="46" t="s">
        <v>163</v>
      </c>
      <c r="C4583" s="65" t="s">
        <v>164</v>
      </c>
      <c r="D4583" s="58" t="s">
        <v>162</v>
      </c>
      <c r="E4583" s="78">
        <v>33.9</v>
      </c>
      <c r="F4583" s="60"/>
      <c r="G4583" s="59">
        <v>6.7799999999999999E-2</v>
      </c>
      <c r="H4583" s="68"/>
      <c r="I4583" s="69"/>
      <c r="J4583" s="70">
        <v>368.71</v>
      </c>
      <c r="K4583" s="60"/>
      <c r="L4583" s="70">
        <v>25</v>
      </c>
    </row>
    <row r="4584" spans="1:24" outlineLevel="1" x14ac:dyDescent="0.2">
      <c r="A4584" s="57"/>
      <c r="B4584" s="57"/>
      <c r="C4584" s="145" t="s">
        <v>2443</v>
      </c>
      <c r="D4584" s="145"/>
      <c r="E4584" s="145"/>
      <c r="F4584" s="145"/>
      <c r="G4584" s="145"/>
      <c r="H4584" s="145"/>
      <c r="I4584" s="145"/>
      <c r="J4584" s="145"/>
      <c r="K4584" s="145"/>
      <c r="L4584" s="145"/>
    </row>
    <row r="4585" spans="1:24" x14ac:dyDescent="0.2">
      <c r="A4585" s="57"/>
      <c r="B4585" s="61" t="s">
        <v>23</v>
      </c>
      <c r="C4585" s="57" t="s">
        <v>166</v>
      </c>
      <c r="D4585" s="57"/>
      <c r="E4585" s="57"/>
      <c r="F4585" s="57"/>
      <c r="G4585" s="57"/>
      <c r="H4585" s="57"/>
      <c r="I4585" s="57"/>
      <c r="J4585" s="57"/>
      <c r="K4585" s="57"/>
      <c r="L4585" s="72">
        <v>5.92</v>
      </c>
    </row>
    <row r="4586" spans="1:24" x14ac:dyDescent="0.2">
      <c r="A4586" s="57"/>
      <c r="B4586" s="61"/>
      <c r="C4586" s="73" t="s">
        <v>167</v>
      </c>
      <c r="D4586" s="74" t="s">
        <v>162</v>
      </c>
      <c r="E4586" s="57"/>
      <c r="F4586" s="57"/>
      <c r="G4586" s="92">
        <v>5.7400000000000003E-3</v>
      </c>
      <c r="H4586" s="57"/>
      <c r="I4586" s="57"/>
      <c r="J4586" s="57"/>
      <c r="K4586" s="57"/>
      <c r="L4586" s="72">
        <v>2.93</v>
      </c>
    </row>
    <row r="4587" spans="1:24" ht="25.5" outlineLevel="1" x14ac:dyDescent="0.2">
      <c r="A4587" s="57"/>
      <c r="B4587" s="46" t="s">
        <v>1046</v>
      </c>
      <c r="C4587" s="46" t="s">
        <v>1047</v>
      </c>
      <c r="D4587" s="58" t="s">
        <v>170</v>
      </c>
      <c r="E4587" s="66">
        <v>1.21</v>
      </c>
      <c r="F4587" s="60"/>
      <c r="G4587" s="79">
        <v>2.4199999999999998E-3</v>
      </c>
      <c r="H4587" s="68"/>
      <c r="I4587" s="69"/>
      <c r="J4587" s="70">
        <v>993.81</v>
      </c>
      <c r="K4587" s="60"/>
      <c r="L4587" s="70">
        <v>2.41</v>
      </c>
    </row>
    <row r="4588" spans="1:24" outlineLevel="1" x14ac:dyDescent="0.2">
      <c r="A4588" s="57"/>
      <c r="B4588" s="57"/>
      <c r="C4588" s="145" t="s">
        <v>2444</v>
      </c>
      <c r="D4588" s="145"/>
      <c r="E4588" s="145"/>
      <c r="F4588" s="145"/>
      <c r="G4588" s="145"/>
      <c r="H4588" s="145"/>
      <c r="I4588" s="145"/>
      <c r="J4588" s="145"/>
      <c r="K4588" s="145"/>
      <c r="L4588" s="145"/>
    </row>
    <row r="4589" spans="1:24" outlineLevel="1" x14ac:dyDescent="0.2">
      <c r="A4589" s="57"/>
      <c r="B4589" s="46" t="s">
        <v>316</v>
      </c>
      <c r="C4589" s="65" t="s">
        <v>317</v>
      </c>
      <c r="D4589" s="58" t="s">
        <v>162</v>
      </c>
      <c r="E4589" s="66">
        <v>1.21</v>
      </c>
      <c r="F4589" s="60"/>
      <c r="G4589" s="79">
        <v>2.4199999999999998E-3</v>
      </c>
      <c r="H4589" s="68"/>
      <c r="I4589" s="69"/>
      <c r="J4589" s="70">
        <v>557.71</v>
      </c>
      <c r="K4589" s="60"/>
      <c r="L4589" s="70">
        <v>1.35</v>
      </c>
    </row>
    <row r="4590" spans="1:24" outlineLevel="1" x14ac:dyDescent="0.2">
      <c r="A4590" s="57"/>
      <c r="B4590" s="57"/>
      <c r="C4590" s="145" t="s">
        <v>2445</v>
      </c>
      <c r="D4590" s="145"/>
      <c r="E4590" s="145"/>
      <c r="F4590" s="145"/>
      <c r="G4590" s="145"/>
      <c r="H4590" s="145"/>
      <c r="I4590" s="145"/>
      <c r="J4590" s="145"/>
      <c r="K4590" s="145"/>
      <c r="L4590" s="145"/>
    </row>
    <row r="4591" spans="1:24" ht="25.5" outlineLevel="1" x14ac:dyDescent="0.2">
      <c r="A4591" s="57"/>
      <c r="B4591" s="46" t="s">
        <v>313</v>
      </c>
      <c r="C4591" s="46" t="s">
        <v>314</v>
      </c>
      <c r="D4591" s="58" t="s">
        <v>170</v>
      </c>
      <c r="E4591" s="78">
        <v>0.7</v>
      </c>
      <c r="F4591" s="60"/>
      <c r="G4591" s="59">
        <v>1.4E-3</v>
      </c>
      <c r="H4591" s="68"/>
      <c r="I4591" s="69"/>
      <c r="J4591" s="70">
        <v>1617.05</v>
      </c>
      <c r="K4591" s="60"/>
      <c r="L4591" s="70">
        <v>2.2599999999999998</v>
      </c>
    </row>
    <row r="4592" spans="1:24" outlineLevel="1" x14ac:dyDescent="0.2">
      <c r="A4592" s="57"/>
      <c r="B4592" s="57"/>
      <c r="C4592" s="145" t="s">
        <v>2446</v>
      </c>
      <c r="D4592" s="145"/>
      <c r="E4592" s="145"/>
      <c r="F4592" s="145"/>
      <c r="G4592" s="145"/>
      <c r="H4592" s="145"/>
      <c r="I4592" s="145"/>
      <c r="J4592" s="145"/>
      <c r="K4592" s="145"/>
      <c r="L4592" s="145"/>
    </row>
    <row r="4593" spans="1:12" outlineLevel="1" x14ac:dyDescent="0.2">
      <c r="A4593" s="57"/>
      <c r="B4593" s="46" t="s">
        <v>316</v>
      </c>
      <c r="C4593" s="65" t="s">
        <v>317</v>
      </c>
      <c r="D4593" s="58" t="s">
        <v>162</v>
      </c>
      <c r="E4593" s="78">
        <v>0.7</v>
      </c>
      <c r="F4593" s="60"/>
      <c r="G4593" s="59">
        <v>1.4E-3</v>
      </c>
      <c r="H4593" s="68"/>
      <c r="I4593" s="69"/>
      <c r="J4593" s="70">
        <v>557.71</v>
      </c>
      <c r="K4593" s="60"/>
      <c r="L4593" s="70">
        <v>0.78</v>
      </c>
    </row>
    <row r="4594" spans="1:12" outlineLevel="1" x14ac:dyDescent="0.2">
      <c r="A4594" s="57"/>
      <c r="B4594" s="57"/>
      <c r="C4594" s="145" t="s">
        <v>529</v>
      </c>
      <c r="D4594" s="145"/>
      <c r="E4594" s="145"/>
      <c r="F4594" s="145"/>
      <c r="G4594" s="145"/>
      <c r="H4594" s="145"/>
      <c r="I4594" s="145"/>
      <c r="J4594" s="145"/>
      <c r="K4594" s="145"/>
      <c r="L4594" s="145"/>
    </row>
    <row r="4595" spans="1:12" ht="25.5" outlineLevel="1" x14ac:dyDescent="0.2">
      <c r="A4595" s="57"/>
      <c r="B4595" s="46" t="s">
        <v>254</v>
      </c>
      <c r="C4595" s="46" t="s">
        <v>255</v>
      </c>
      <c r="D4595" s="58" t="s">
        <v>170</v>
      </c>
      <c r="E4595" s="66">
        <v>0.96</v>
      </c>
      <c r="F4595" s="60"/>
      <c r="G4595" s="79">
        <v>1.92E-3</v>
      </c>
      <c r="H4595" s="68"/>
      <c r="I4595" s="69"/>
      <c r="J4595" s="70">
        <v>651.66999999999996</v>
      </c>
      <c r="K4595" s="60"/>
      <c r="L4595" s="70">
        <v>1.25</v>
      </c>
    </row>
    <row r="4596" spans="1:12" outlineLevel="1" x14ac:dyDescent="0.2">
      <c r="A4596" s="57"/>
      <c r="B4596" s="57"/>
      <c r="C4596" s="145" t="s">
        <v>2447</v>
      </c>
      <c r="D4596" s="145"/>
      <c r="E4596" s="145"/>
      <c r="F4596" s="145"/>
      <c r="G4596" s="145"/>
      <c r="H4596" s="145"/>
      <c r="I4596" s="145"/>
      <c r="J4596" s="145"/>
      <c r="K4596" s="145"/>
      <c r="L4596" s="145"/>
    </row>
    <row r="4597" spans="1:12" outlineLevel="1" x14ac:dyDescent="0.2">
      <c r="A4597" s="57"/>
      <c r="B4597" s="46" t="s">
        <v>257</v>
      </c>
      <c r="C4597" s="65" t="s">
        <v>258</v>
      </c>
      <c r="D4597" s="58" t="s">
        <v>162</v>
      </c>
      <c r="E4597" s="66">
        <v>0.96</v>
      </c>
      <c r="F4597" s="60"/>
      <c r="G4597" s="79">
        <v>1.92E-3</v>
      </c>
      <c r="H4597" s="68"/>
      <c r="I4597" s="69"/>
      <c r="J4597" s="70">
        <v>415.19</v>
      </c>
      <c r="K4597" s="60"/>
      <c r="L4597" s="70">
        <v>0.8</v>
      </c>
    </row>
    <row r="4598" spans="1:12" outlineLevel="1" x14ac:dyDescent="0.2">
      <c r="A4598" s="57"/>
      <c r="B4598" s="57"/>
      <c r="C4598" s="145" t="s">
        <v>2448</v>
      </c>
      <c r="D4598" s="145"/>
      <c r="E4598" s="145"/>
      <c r="F4598" s="145"/>
      <c r="G4598" s="145"/>
      <c r="H4598" s="145"/>
      <c r="I4598" s="145"/>
      <c r="J4598" s="145"/>
      <c r="K4598" s="145"/>
      <c r="L4598" s="145"/>
    </row>
    <row r="4599" spans="1:12" x14ac:dyDescent="0.2">
      <c r="A4599" s="57"/>
      <c r="B4599" s="61" t="s">
        <v>25</v>
      </c>
      <c r="C4599" s="57" t="s">
        <v>175</v>
      </c>
      <c r="D4599" s="57"/>
      <c r="E4599" s="57"/>
      <c r="F4599" s="57"/>
      <c r="G4599" s="57"/>
      <c r="H4599" s="57"/>
      <c r="I4599" s="57"/>
      <c r="J4599" s="57"/>
      <c r="K4599" s="57"/>
      <c r="L4599" s="77"/>
    </row>
    <row r="4600" spans="1:12" outlineLevel="1" x14ac:dyDescent="0.2">
      <c r="A4600" s="57"/>
      <c r="B4600" s="46" t="s">
        <v>2302</v>
      </c>
      <c r="C4600" s="46" t="s">
        <v>2070</v>
      </c>
      <c r="D4600" s="58" t="s">
        <v>243</v>
      </c>
      <c r="E4600" s="83">
        <v>103</v>
      </c>
      <c r="F4600" s="60"/>
      <c r="G4600" s="91">
        <v>0.20599999999999999</v>
      </c>
      <c r="H4600" s="68"/>
      <c r="I4600" s="69"/>
      <c r="J4600" s="68"/>
      <c r="K4600" s="60"/>
      <c r="L4600" s="68"/>
    </row>
    <row r="4601" spans="1:12" x14ac:dyDescent="0.2">
      <c r="A4601" s="57"/>
      <c r="B4601" s="57"/>
      <c r="C4601" s="80" t="s">
        <v>180</v>
      </c>
      <c r="D4601" s="81"/>
      <c r="E4601" s="81"/>
      <c r="F4601" s="81"/>
      <c r="G4601" s="81"/>
      <c r="H4601" s="81"/>
      <c r="I4601" s="81"/>
      <c r="J4601" s="81"/>
      <c r="K4601" s="81"/>
      <c r="L4601" s="89">
        <v>33.85</v>
      </c>
    </row>
    <row r="4602" spans="1:12" ht="140.25" x14ac:dyDescent="0.2">
      <c r="A4602" s="57" t="s">
        <v>2449</v>
      </c>
      <c r="B4602" s="46" t="s">
        <v>2450</v>
      </c>
      <c r="C4602" s="46" t="s">
        <v>2451</v>
      </c>
      <c r="D4602" s="58" t="s">
        <v>243</v>
      </c>
      <c r="E4602" s="100">
        <v>10.2893154</v>
      </c>
      <c r="F4602" s="60"/>
      <c r="G4602" s="100">
        <v>2.0578599999999999E-2</v>
      </c>
      <c r="H4602" s="68"/>
      <c r="I4602" s="69"/>
      <c r="J4602" s="70">
        <v>1322.29</v>
      </c>
      <c r="K4602" s="60"/>
      <c r="L4602" s="70">
        <v>27.21</v>
      </c>
    </row>
    <row r="4603" spans="1:12" x14ac:dyDescent="0.2">
      <c r="A4603" s="57"/>
      <c r="B4603" s="57"/>
      <c r="C4603" s="145" t="s">
        <v>2452</v>
      </c>
      <c r="D4603" s="145"/>
      <c r="E4603" s="145"/>
      <c r="F4603" s="145"/>
      <c r="G4603" s="145"/>
      <c r="H4603" s="145"/>
      <c r="I4603" s="145"/>
      <c r="J4603" s="145"/>
      <c r="K4603" s="145"/>
      <c r="L4603" s="145"/>
    </row>
    <row r="4604" spans="1:12" outlineLevel="1" x14ac:dyDescent="0.2">
      <c r="A4604" s="57"/>
      <c r="B4604" s="57"/>
      <c r="C4604" s="57" t="s">
        <v>181</v>
      </c>
      <c r="D4604" s="57"/>
      <c r="E4604" s="57"/>
      <c r="F4604" s="57"/>
      <c r="G4604" s="57"/>
      <c r="H4604" s="57"/>
      <c r="I4604" s="57"/>
      <c r="J4604" s="57"/>
      <c r="K4604" s="57"/>
      <c r="L4604" s="70">
        <v>27.93</v>
      </c>
    </row>
    <row r="4605" spans="1:12" outlineLevel="1" x14ac:dyDescent="0.2">
      <c r="A4605" s="57"/>
      <c r="B4605" s="46" t="s">
        <v>2149</v>
      </c>
      <c r="C4605" s="46" t="s">
        <v>2150</v>
      </c>
      <c r="D4605" s="62" t="s">
        <v>184</v>
      </c>
      <c r="E4605" s="83">
        <v>109</v>
      </c>
      <c r="F4605" s="84"/>
      <c r="G4605" s="83">
        <v>109</v>
      </c>
      <c r="H4605" s="57"/>
      <c r="I4605" s="57"/>
      <c r="J4605" s="57"/>
      <c r="K4605" s="57"/>
      <c r="L4605" s="70">
        <v>30.44</v>
      </c>
    </row>
    <row r="4606" spans="1:12" outlineLevel="1" x14ac:dyDescent="0.2">
      <c r="A4606" s="57"/>
      <c r="B4606" s="46" t="s">
        <v>2151</v>
      </c>
      <c r="C4606" s="46" t="s">
        <v>2152</v>
      </c>
      <c r="D4606" s="62" t="s">
        <v>184</v>
      </c>
      <c r="E4606" s="83">
        <v>57</v>
      </c>
      <c r="F4606" s="84"/>
      <c r="G4606" s="83">
        <v>57</v>
      </c>
      <c r="H4606" s="57"/>
      <c r="I4606" s="57"/>
      <c r="J4606" s="57"/>
      <c r="K4606" s="57"/>
      <c r="L4606" s="70">
        <v>15.92</v>
      </c>
    </row>
    <row r="4607" spans="1:12" x14ac:dyDescent="0.2">
      <c r="A4607" s="85"/>
      <c r="B4607" s="85"/>
      <c r="C4607" s="86" t="s">
        <v>187</v>
      </c>
      <c r="D4607" s="85"/>
      <c r="E4607" s="85"/>
      <c r="F4607" s="85"/>
      <c r="G4607" s="85"/>
      <c r="H4607" s="85"/>
      <c r="I4607" s="85"/>
      <c r="J4607" s="87">
        <v>53710</v>
      </c>
      <c r="K4607" s="85"/>
      <c r="L4607" s="87">
        <v>107.42</v>
      </c>
    </row>
    <row r="4608" spans="1:12" ht="38.25" x14ac:dyDescent="0.2">
      <c r="A4608" s="57" t="s">
        <v>2453</v>
      </c>
      <c r="B4608" s="46" t="s">
        <v>2454</v>
      </c>
      <c r="C4608" s="46" t="s">
        <v>2294</v>
      </c>
      <c r="D4608" s="58" t="s">
        <v>160</v>
      </c>
      <c r="E4608" s="91">
        <v>2E-3</v>
      </c>
      <c r="F4608" s="60"/>
      <c r="G4608" s="91">
        <v>2E-3</v>
      </c>
      <c r="H4608" s="57"/>
      <c r="I4608" s="57"/>
      <c r="J4608" s="57"/>
      <c r="K4608" s="57"/>
      <c r="L4608" s="57"/>
    </row>
    <row r="4609" spans="1:12" x14ac:dyDescent="0.2">
      <c r="A4609" s="57"/>
      <c r="B4609" s="61" t="s">
        <v>22</v>
      </c>
      <c r="C4609" s="57" t="s">
        <v>161</v>
      </c>
      <c r="D4609" s="62" t="s">
        <v>162</v>
      </c>
      <c r="E4609" s="57"/>
      <c r="F4609" s="57"/>
      <c r="G4609" s="90">
        <v>6.7799999999999999E-2</v>
      </c>
      <c r="H4609" s="57"/>
      <c r="I4609" s="57"/>
      <c r="J4609" s="57"/>
      <c r="K4609" s="57"/>
      <c r="L4609" s="72">
        <v>25</v>
      </c>
    </row>
    <row r="4610" spans="1:12" outlineLevel="1" x14ac:dyDescent="0.2">
      <c r="A4610" s="57"/>
      <c r="B4610" s="46" t="s">
        <v>163</v>
      </c>
      <c r="C4610" s="65" t="s">
        <v>164</v>
      </c>
      <c r="D4610" s="58" t="s">
        <v>162</v>
      </c>
      <c r="E4610" s="78">
        <v>33.9</v>
      </c>
      <c r="F4610" s="60"/>
      <c r="G4610" s="59">
        <v>6.7799999999999999E-2</v>
      </c>
      <c r="H4610" s="68"/>
      <c r="I4610" s="69"/>
      <c r="J4610" s="70">
        <v>368.71</v>
      </c>
      <c r="K4610" s="60"/>
      <c r="L4610" s="70">
        <v>25</v>
      </c>
    </row>
    <row r="4611" spans="1:12" outlineLevel="1" x14ac:dyDescent="0.2">
      <c r="A4611" s="57"/>
      <c r="B4611" s="57"/>
      <c r="C4611" s="145" t="s">
        <v>2443</v>
      </c>
      <c r="D4611" s="145"/>
      <c r="E4611" s="145"/>
      <c r="F4611" s="145"/>
      <c r="G4611" s="145"/>
      <c r="H4611" s="145"/>
      <c r="I4611" s="145"/>
      <c r="J4611" s="145"/>
      <c r="K4611" s="145"/>
      <c r="L4611" s="145"/>
    </row>
    <row r="4612" spans="1:12" x14ac:dyDescent="0.2">
      <c r="A4612" s="57"/>
      <c r="B4612" s="61" t="s">
        <v>23</v>
      </c>
      <c r="C4612" s="57" t="s">
        <v>166</v>
      </c>
      <c r="D4612" s="57"/>
      <c r="E4612" s="57"/>
      <c r="F4612" s="57"/>
      <c r="G4612" s="57"/>
      <c r="H4612" s="57"/>
      <c r="I4612" s="57"/>
      <c r="J4612" s="57"/>
      <c r="K4612" s="57"/>
      <c r="L4612" s="72">
        <v>5.92</v>
      </c>
    </row>
    <row r="4613" spans="1:12" x14ac:dyDescent="0.2">
      <c r="A4613" s="57"/>
      <c r="B4613" s="61"/>
      <c r="C4613" s="73" t="s">
        <v>167</v>
      </c>
      <c r="D4613" s="74" t="s">
        <v>162</v>
      </c>
      <c r="E4613" s="57"/>
      <c r="F4613" s="57"/>
      <c r="G4613" s="92">
        <v>5.7400000000000003E-3</v>
      </c>
      <c r="H4613" s="57"/>
      <c r="I4613" s="57"/>
      <c r="J4613" s="57"/>
      <c r="K4613" s="57"/>
      <c r="L4613" s="72">
        <v>2.93</v>
      </c>
    </row>
    <row r="4614" spans="1:12" ht="25.5" outlineLevel="1" x14ac:dyDescent="0.2">
      <c r="A4614" s="57"/>
      <c r="B4614" s="46" t="s">
        <v>1046</v>
      </c>
      <c r="C4614" s="46" t="s">
        <v>1047</v>
      </c>
      <c r="D4614" s="58" t="s">
        <v>170</v>
      </c>
      <c r="E4614" s="66">
        <v>1.21</v>
      </c>
      <c r="F4614" s="60"/>
      <c r="G4614" s="79">
        <v>2.4199999999999998E-3</v>
      </c>
      <c r="H4614" s="68"/>
      <c r="I4614" s="69"/>
      <c r="J4614" s="70">
        <v>993.81</v>
      </c>
      <c r="K4614" s="60"/>
      <c r="L4614" s="70">
        <v>2.41</v>
      </c>
    </row>
    <row r="4615" spans="1:12" outlineLevel="1" x14ac:dyDescent="0.2">
      <c r="A4615" s="57"/>
      <c r="B4615" s="57"/>
      <c r="C4615" s="145" t="s">
        <v>2444</v>
      </c>
      <c r="D4615" s="145"/>
      <c r="E4615" s="145"/>
      <c r="F4615" s="145"/>
      <c r="G4615" s="145"/>
      <c r="H4615" s="145"/>
      <c r="I4615" s="145"/>
      <c r="J4615" s="145"/>
      <c r="K4615" s="145"/>
      <c r="L4615" s="145"/>
    </row>
    <row r="4616" spans="1:12" outlineLevel="1" x14ac:dyDescent="0.2">
      <c r="A4616" s="57"/>
      <c r="B4616" s="46" t="s">
        <v>316</v>
      </c>
      <c r="C4616" s="65" t="s">
        <v>317</v>
      </c>
      <c r="D4616" s="58" t="s">
        <v>162</v>
      </c>
      <c r="E4616" s="66">
        <v>1.21</v>
      </c>
      <c r="F4616" s="60"/>
      <c r="G4616" s="79">
        <v>2.4199999999999998E-3</v>
      </c>
      <c r="H4616" s="68"/>
      <c r="I4616" s="69"/>
      <c r="J4616" s="70">
        <v>557.71</v>
      </c>
      <c r="K4616" s="60"/>
      <c r="L4616" s="70">
        <v>1.35</v>
      </c>
    </row>
    <row r="4617" spans="1:12" outlineLevel="1" x14ac:dyDescent="0.2">
      <c r="A4617" s="57"/>
      <c r="B4617" s="57"/>
      <c r="C4617" s="145" t="s">
        <v>2445</v>
      </c>
      <c r="D4617" s="145"/>
      <c r="E4617" s="145"/>
      <c r="F4617" s="145"/>
      <c r="G4617" s="145"/>
      <c r="H4617" s="145"/>
      <c r="I4617" s="145"/>
      <c r="J4617" s="145"/>
      <c r="K4617" s="145"/>
      <c r="L4617" s="145"/>
    </row>
    <row r="4618" spans="1:12" ht="25.5" outlineLevel="1" x14ac:dyDescent="0.2">
      <c r="A4618" s="57"/>
      <c r="B4618" s="46" t="s">
        <v>313</v>
      </c>
      <c r="C4618" s="46" t="s">
        <v>314</v>
      </c>
      <c r="D4618" s="58" t="s">
        <v>170</v>
      </c>
      <c r="E4618" s="78">
        <v>0.7</v>
      </c>
      <c r="F4618" s="60"/>
      <c r="G4618" s="59">
        <v>1.4E-3</v>
      </c>
      <c r="H4618" s="68"/>
      <c r="I4618" s="69"/>
      <c r="J4618" s="70">
        <v>1617.05</v>
      </c>
      <c r="K4618" s="60"/>
      <c r="L4618" s="70">
        <v>2.2599999999999998</v>
      </c>
    </row>
    <row r="4619" spans="1:12" outlineLevel="1" x14ac:dyDescent="0.2">
      <c r="A4619" s="57"/>
      <c r="B4619" s="57"/>
      <c r="C4619" s="145" t="s">
        <v>2446</v>
      </c>
      <c r="D4619" s="145"/>
      <c r="E4619" s="145"/>
      <c r="F4619" s="145"/>
      <c r="G4619" s="145"/>
      <c r="H4619" s="145"/>
      <c r="I4619" s="145"/>
      <c r="J4619" s="145"/>
      <c r="K4619" s="145"/>
      <c r="L4619" s="145"/>
    </row>
    <row r="4620" spans="1:12" outlineLevel="1" x14ac:dyDescent="0.2">
      <c r="A4620" s="57"/>
      <c r="B4620" s="46" t="s">
        <v>316</v>
      </c>
      <c r="C4620" s="65" t="s">
        <v>317</v>
      </c>
      <c r="D4620" s="58" t="s">
        <v>162</v>
      </c>
      <c r="E4620" s="78">
        <v>0.7</v>
      </c>
      <c r="F4620" s="60"/>
      <c r="G4620" s="59">
        <v>1.4E-3</v>
      </c>
      <c r="H4620" s="68"/>
      <c r="I4620" s="69"/>
      <c r="J4620" s="70">
        <v>557.71</v>
      </c>
      <c r="K4620" s="60"/>
      <c r="L4620" s="70">
        <v>0.78</v>
      </c>
    </row>
    <row r="4621" spans="1:12" outlineLevel="1" x14ac:dyDescent="0.2">
      <c r="A4621" s="57"/>
      <c r="B4621" s="57"/>
      <c r="C4621" s="145" t="s">
        <v>529</v>
      </c>
      <c r="D4621" s="145"/>
      <c r="E4621" s="145"/>
      <c r="F4621" s="145"/>
      <c r="G4621" s="145"/>
      <c r="H4621" s="145"/>
      <c r="I4621" s="145"/>
      <c r="J4621" s="145"/>
      <c r="K4621" s="145"/>
      <c r="L4621" s="145"/>
    </row>
    <row r="4622" spans="1:12" ht="25.5" outlineLevel="1" x14ac:dyDescent="0.2">
      <c r="A4622" s="57"/>
      <c r="B4622" s="46" t="s">
        <v>254</v>
      </c>
      <c r="C4622" s="46" t="s">
        <v>255</v>
      </c>
      <c r="D4622" s="58" t="s">
        <v>170</v>
      </c>
      <c r="E4622" s="66">
        <v>0.96</v>
      </c>
      <c r="F4622" s="60"/>
      <c r="G4622" s="79">
        <v>1.92E-3</v>
      </c>
      <c r="H4622" s="68"/>
      <c r="I4622" s="69"/>
      <c r="J4622" s="70">
        <v>651.66999999999996</v>
      </c>
      <c r="K4622" s="60"/>
      <c r="L4622" s="70">
        <v>1.25</v>
      </c>
    </row>
    <row r="4623" spans="1:12" outlineLevel="1" x14ac:dyDescent="0.2">
      <c r="A4623" s="57"/>
      <c r="B4623" s="57"/>
      <c r="C4623" s="145" t="s">
        <v>2447</v>
      </c>
      <c r="D4623" s="145"/>
      <c r="E4623" s="145"/>
      <c r="F4623" s="145"/>
      <c r="G4623" s="145"/>
      <c r="H4623" s="145"/>
      <c r="I4623" s="145"/>
      <c r="J4623" s="145"/>
      <c r="K4623" s="145"/>
      <c r="L4623" s="145"/>
    </row>
    <row r="4624" spans="1:12" outlineLevel="1" x14ac:dyDescent="0.2">
      <c r="A4624" s="57"/>
      <c r="B4624" s="46" t="s">
        <v>257</v>
      </c>
      <c r="C4624" s="65" t="s">
        <v>258</v>
      </c>
      <c r="D4624" s="58" t="s">
        <v>162</v>
      </c>
      <c r="E4624" s="66">
        <v>0.96</v>
      </c>
      <c r="F4624" s="60"/>
      <c r="G4624" s="79">
        <v>1.92E-3</v>
      </c>
      <c r="H4624" s="68"/>
      <c r="I4624" s="69"/>
      <c r="J4624" s="70">
        <v>415.19</v>
      </c>
      <c r="K4624" s="60"/>
      <c r="L4624" s="70">
        <v>0.8</v>
      </c>
    </row>
    <row r="4625" spans="1:12" outlineLevel="1" x14ac:dyDescent="0.2">
      <c r="A4625" s="57"/>
      <c r="B4625" s="57"/>
      <c r="C4625" s="145" t="s">
        <v>2448</v>
      </c>
      <c r="D4625" s="145"/>
      <c r="E4625" s="145"/>
      <c r="F4625" s="145"/>
      <c r="G4625" s="145"/>
      <c r="H4625" s="145"/>
      <c r="I4625" s="145"/>
      <c r="J4625" s="145"/>
      <c r="K4625" s="145"/>
      <c r="L4625" s="145"/>
    </row>
    <row r="4626" spans="1:12" x14ac:dyDescent="0.2">
      <c r="A4626" s="57"/>
      <c r="B4626" s="61" t="s">
        <v>25</v>
      </c>
      <c r="C4626" s="57" t="s">
        <v>175</v>
      </c>
      <c r="D4626" s="57"/>
      <c r="E4626" s="57"/>
      <c r="F4626" s="57"/>
      <c r="G4626" s="57"/>
      <c r="H4626" s="57"/>
      <c r="I4626" s="57"/>
      <c r="J4626" s="57"/>
      <c r="K4626" s="57"/>
      <c r="L4626" s="77"/>
    </row>
    <row r="4627" spans="1:12" outlineLevel="1" x14ac:dyDescent="0.2">
      <c r="A4627" s="57"/>
      <c r="B4627" s="46" t="s">
        <v>2302</v>
      </c>
      <c r="C4627" s="46" t="s">
        <v>2070</v>
      </c>
      <c r="D4627" s="58" t="s">
        <v>243</v>
      </c>
      <c r="E4627" s="83">
        <v>103</v>
      </c>
      <c r="F4627" s="60"/>
      <c r="G4627" s="91">
        <v>0.20599999999999999</v>
      </c>
      <c r="H4627" s="68"/>
      <c r="I4627" s="69"/>
      <c r="J4627" s="68"/>
      <c r="K4627" s="60"/>
      <c r="L4627" s="68"/>
    </row>
    <row r="4628" spans="1:12" x14ac:dyDescent="0.2">
      <c r="A4628" s="57"/>
      <c r="B4628" s="57"/>
      <c r="C4628" s="80" t="s">
        <v>180</v>
      </c>
      <c r="D4628" s="81"/>
      <c r="E4628" s="81"/>
      <c r="F4628" s="81"/>
      <c r="G4628" s="81"/>
      <c r="H4628" s="81"/>
      <c r="I4628" s="81"/>
      <c r="J4628" s="81"/>
      <c r="K4628" s="81"/>
      <c r="L4628" s="89">
        <v>33.85</v>
      </c>
    </row>
    <row r="4629" spans="1:12" ht="114.75" x14ac:dyDescent="0.2">
      <c r="A4629" s="57" t="s">
        <v>2455</v>
      </c>
      <c r="B4629" s="46" t="s">
        <v>2456</v>
      </c>
      <c r="C4629" s="46" t="s">
        <v>2457</v>
      </c>
      <c r="D4629" s="58" t="s">
        <v>299</v>
      </c>
      <c r="E4629" s="100">
        <v>10.2893154</v>
      </c>
      <c r="F4629" s="60"/>
      <c r="G4629" s="100">
        <v>2.0578599999999999E-2</v>
      </c>
      <c r="H4629" s="68"/>
      <c r="I4629" s="69"/>
      <c r="J4629" s="70">
        <v>20459.560000000001</v>
      </c>
      <c r="K4629" s="60"/>
      <c r="L4629" s="70">
        <v>421.03</v>
      </c>
    </row>
    <row r="4630" spans="1:12" x14ac:dyDescent="0.2">
      <c r="A4630" s="57"/>
      <c r="B4630" s="57"/>
      <c r="C4630" s="145" t="s">
        <v>2452</v>
      </c>
      <c r="D4630" s="145"/>
      <c r="E4630" s="145"/>
      <c r="F4630" s="145"/>
      <c r="G4630" s="145"/>
      <c r="H4630" s="145"/>
      <c r="I4630" s="145"/>
      <c r="J4630" s="145"/>
      <c r="K4630" s="145"/>
      <c r="L4630" s="145"/>
    </row>
    <row r="4631" spans="1:12" outlineLevel="1" x14ac:dyDescent="0.2">
      <c r="A4631" s="57"/>
      <c r="B4631" s="57"/>
      <c r="C4631" s="57" t="s">
        <v>181</v>
      </c>
      <c r="D4631" s="57"/>
      <c r="E4631" s="57"/>
      <c r="F4631" s="57"/>
      <c r="G4631" s="57"/>
      <c r="H4631" s="57"/>
      <c r="I4631" s="57"/>
      <c r="J4631" s="57"/>
      <c r="K4631" s="57"/>
      <c r="L4631" s="70">
        <v>27.93</v>
      </c>
    </row>
    <row r="4632" spans="1:12" outlineLevel="1" x14ac:dyDescent="0.2">
      <c r="A4632" s="57"/>
      <c r="B4632" s="46" t="s">
        <v>2149</v>
      </c>
      <c r="C4632" s="46" t="s">
        <v>2150</v>
      </c>
      <c r="D4632" s="62" t="s">
        <v>184</v>
      </c>
      <c r="E4632" s="83">
        <v>109</v>
      </c>
      <c r="F4632" s="84"/>
      <c r="G4632" s="83">
        <v>109</v>
      </c>
      <c r="H4632" s="57"/>
      <c r="I4632" s="57"/>
      <c r="J4632" s="57"/>
      <c r="K4632" s="57"/>
      <c r="L4632" s="70">
        <v>30.44</v>
      </c>
    </row>
    <row r="4633" spans="1:12" outlineLevel="1" x14ac:dyDescent="0.2">
      <c r="A4633" s="57"/>
      <c r="B4633" s="46" t="s">
        <v>2151</v>
      </c>
      <c r="C4633" s="46" t="s">
        <v>2152</v>
      </c>
      <c r="D4633" s="62" t="s">
        <v>184</v>
      </c>
      <c r="E4633" s="83">
        <v>57</v>
      </c>
      <c r="F4633" s="84"/>
      <c r="G4633" s="83">
        <v>57</v>
      </c>
      <c r="H4633" s="57"/>
      <c r="I4633" s="57"/>
      <c r="J4633" s="57"/>
      <c r="K4633" s="57"/>
      <c r="L4633" s="70">
        <v>15.92</v>
      </c>
    </row>
    <row r="4634" spans="1:12" x14ac:dyDescent="0.2">
      <c r="A4634" s="85"/>
      <c r="B4634" s="85"/>
      <c r="C4634" s="86" t="s">
        <v>187</v>
      </c>
      <c r="D4634" s="85"/>
      <c r="E4634" s="85"/>
      <c r="F4634" s="85"/>
      <c r="G4634" s="85"/>
      <c r="H4634" s="85"/>
      <c r="I4634" s="85"/>
      <c r="J4634" s="88">
        <v>250620</v>
      </c>
      <c r="K4634" s="85"/>
      <c r="L4634" s="87">
        <v>501.24</v>
      </c>
    </row>
    <row r="4635" spans="1:12" ht="38.25" x14ac:dyDescent="0.2">
      <c r="A4635" s="57" t="s">
        <v>2458</v>
      </c>
      <c r="B4635" s="46" t="s">
        <v>2459</v>
      </c>
      <c r="C4635" s="46" t="s">
        <v>2460</v>
      </c>
      <c r="D4635" s="58" t="s">
        <v>160</v>
      </c>
      <c r="E4635" s="91">
        <v>2E-3</v>
      </c>
      <c r="F4635" s="60"/>
      <c r="G4635" s="91">
        <v>2E-3</v>
      </c>
      <c r="H4635" s="57"/>
      <c r="I4635" s="57"/>
      <c r="J4635" s="57"/>
      <c r="K4635" s="57"/>
      <c r="L4635" s="57"/>
    </row>
    <row r="4636" spans="1:12" x14ac:dyDescent="0.2">
      <c r="A4636" s="57"/>
      <c r="B4636" s="61" t="s">
        <v>22</v>
      </c>
      <c r="C4636" s="57" t="s">
        <v>161</v>
      </c>
      <c r="D4636" s="62" t="s">
        <v>162</v>
      </c>
      <c r="E4636" s="57"/>
      <c r="F4636" s="57"/>
      <c r="G4636" s="98">
        <v>1.6879999999999999E-2</v>
      </c>
      <c r="H4636" s="57"/>
      <c r="I4636" s="57"/>
      <c r="J4636" s="57"/>
      <c r="K4636" s="57"/>
      <c r="L4636" s="72">
        <v>6.85</v>
      </c>
    </row>
    <row r="4637" spans="1:12" outlineLevel="1" x14ac:dyDescent="0.2">
      <c r="A4637" s="57"/>
      <c r="B4637" s="46" t="s">
        <v>1198</v>
      </c>
      <c r="C4637" s="65" t="s">
        <v>1199</v>
      </c>
      <c r="D4637" s="58" t="s">
        <v>162</v>
      </c>
      <c r="E4637" s="66">
        <v>8.44</v>
      </c>
      <c r="F4637" s="60"/>
      <c r="G4637" s="79">
        <v>1.6879999999999999E-2</v>
      </c>
      <c r="H4637" s="68"/>
      <c r="I4637" s="69"/>
      <c r="J4637" s="70">
        <v>405.89</v>
      </c>
      <c r="K4637" s="60"/>
      <c r="L4637" s="70">
        <v>6.85</v>
      </c>
    </row>
    <row r="4638" spans="1:12" outlineLevel="1" x14ac:dyDescent="0.2">
      <c r="A4638" s="57"/>
      <c r="B4638" s="57"/>
      <c r="C4638" s="145" t="s">
        <v>2461</v>
      </c>
      <c r="D4638" s="145"/>
      <c r="E4638" s="145"/>
      <c r="F4638" s="145"/>
      <c r="G4638" s="145"/>
      <c r="H4638" s="145"/>
      <c r="I4638" s="145"/>
      <c r="J4638" s="145"/>
      <c r="K4638" s="145"/>
      <c r="L4638" s="145"/>
    </row>
    <row r="4639" spans="1:12" x14ac:dyDescent="0.2">
      <c r="A4639" s="57"/>
      <c r="B4639" s="61" t="s">
        <v>23</v>
      </c>
      <c r="C4639" s="57" t="s">
        <v>166</v>
      </c>
      <c r="D4639" s="57"/>
      <c r="E4639" s="57"/>
      <c r="F4639" s="57"/>
      <c r="G4639" s="57"/>
      <c r="H4639" s="57"/>
      <c r="I4639" s="57"/>
      <c r="J4639" s="57"/>
      <c r="K4639" s="57"/>
      <c r="L4639" s="72">
        <v>0.33</v>
      </c>
    </row>
    <row r="4640" spans="1:12" x14ac:dyDescent="0.2">
      <c r="A4640" s="57"/>
      <c r="B4640" s="61"/>
      <c r="C4640" s="73" t="s">
        <v>167</v>
      </c>
      <c r="D4640" s="74" t="s">
        <v>162</v>
      </c>
      <c r="E4640" s="57"/>
      <c r="F4640" s="57"/>
      <c r="G4640" s="92">
        <v>3.2000000000000003E-4</v>
      </c>
      <c r="H4640" s="57"/>
      <c r="I4640" s="57"/>
      <c r="J4640" s="57"/>
      <c r="K4640" s="57"/>
      <c r="L4640" s="72">
        <v>0.16</v>
      </c>
    </row>
    <row r="4641" spans="1:12" ht="25.5" outlineLevel="1" x14ac:dyDescent="0.2">
      <c r="A4641" s="57"/>
      <c r="B4641" s="46" t="s">
        <v>1046</v>
      </c>
      <c r="C4641" s="46" t="s">
        <v>1047</v>
      </c>
      <c r="D4641" s="58" t="s">
        <v>170</v>
      </c>
      <c r="E4641" s="66">
        <v>0.08</v>
      </c>
      <c r="F4641" s="60"/>
      <c r="G4641" s="79">
        <v>1.6000000000000001E-4</v>
      </c>
      <c r="H4641" s="68"/>
      <c r="I4641" s="69"/>
      <c r="J4641" s="70">
        <v>993.81</v>
      </c>
      <c r="K4641" s="60"/>
      <c r="L4641" s="70">
        <v>0.16</v>
      </c>
    </row>
    <row r="4642" spans="1:12" outlineLevel="1" x14ac:dyDescent="0.2">
      <c r="A4642" s="57"/>
      <c r="B4642" s="57"/>
      <c r="C4642" s="145" t="s">
        <v>2462</v>
      </c>
      <c r="D4642" s="145"/>
      <c r="E4642" s="145"/>
      <c r="F4642" s="145"/>
      <c r="G4642" s="145"/>
      <c r="H4642" s="145"/>
      <c r="I4642" s="145"/>
      <c r="J4642" s="145"/>
      <c r="K4642" s="145"/>
      <c r="L4642" s="145"/>
    </row>
    <row r="4643" spans="1:12" outlineLevel="1" x14ac:dyDescent="0.2">
      <c r="A4643" s="57"/>
      <c r="B4643" s="46" t="s">
        <v>316</v>
      </c>
      <c r="C4643" s="65" t="s">
        <v>317</v>
      </c>
      <c r="D4643" s="58" t="s">
        <v>162</v>
      </c>
      <c r="E4643" s="66">
        <v>0.08</v>
      </c>
      <c r="F4643" s="60"/>
      <c r="G4643" s="79">
        <v>1.6000000000000001E-4</v>
      </c>
      <c r="H4643" s="68"/>
      <c r="I4643" s="69"/>
      <c r="J4643" s="70">
        <v>557.71</v>
      </c>
      <c r="K4643" s="60"/>
      <c r="L4643" s="70">
        <v>0.09</v>
      </c>
    </row>
    <row r="4644" spans="1:12" outlineLevel="1" x14ac:dyDescent="0.2">
      <c r="A4644" s="57"/>
      <c r="B4644" s="57"/>
      <c r="C4644" s="145" t="s">
        <v>2463</v>
      </c>
      <c r="D4644" s="145"/>
      <c r="E4644" s="145"/>
      <c r="F4644" s="145"/>
      <c r="G4644" s="145"/>
      <c r="H4644" s="145"/>
      <c r="I4644" s="145"/>
      <c r="J4644" s="145"/>
      <c r="K4644" s="145"/>
      <c r="L4644" s="145"/>
    </row>
    <row r="4645" spans="1:12" ht="25.5" outlineLevel="1" x14ac:dyDescent="0.2">
      <c r="A4645" s="57"/>
      <c r="B4645" s="46" t="s">
        <v>313</v>
      </c>
      <c r="C4645" s="46" t="s">
        <v>314</v>
      </c>
      <c r="D4645" s="58" t="s">
        <v>170</v>
      </c>
      <c r="E4645" s="66">
        <v>0.03</v>
      </c>
      <c r="F4645" s="60"/>
      <c r="G4645" s="79">
        <v>6.0000000000000002E-5</v>
      </c>
      <c r="H4645" s="68"/>
      <c r="I4645" s="69"/>
      <c r="J4645" s="70">
        <v>1617.05</v>
      </c>
      <c r="K4645" s="60"/>
      <c r="L4645" s="70">
        <v>0.1</v>
      </c>
    </row>
    <row r="4646" spans="1:12" outlineLevel="1" x14ac:dyDescent="0.2">
      <c r="A4646" s="57"/>
      <c r="B4646" s="57"/>
      <c r="C4646" s="145" t="s">
        <v>2464</v>
      </c>
      <c r="D4646" s="145"/>
      <c r="E4646" s="145"/>
      <c r="F4646" s="145"/>
      <c r="G4646" s="145"/>
      <c r="H4646" s="145"/>
      <c r="I4646" s="145"/>
      <c r="J4646" s="145"/>
      <c r="K4646" s="145"/>
      <c r="L4646" s="145"/>
    </row>
    <row r="4647" spans="1:12" outlineLevel="1" x14ac:dyDescent="0.2">
      <c r="A4647" s="57"/>
      <c r="B4647" s="46" t="s">
        <v>316</v>
      </c>
      <c r="C4647" s="65" t="s">
        <v>317</v>
      </c>
      <c r="D4647" s="58" t="s">
        <v>162</v>
      </c>
      <c r="E4647" s="66">
        <v>0.03</v>
      </c>
      <c r="F4647" s="60"/>
      <c r="G4647" s="79">
        <v>6.0000000000000002E-5</v>
      </c>
      <c r="H4647" s="68"/>
      <c r="I4647" s="69"/>
      <c r="J4647" s="70">
        <v>557.71</v>
      </c>
      <c r="K4647" s="60"/>
      <c r="L4647" s="70">
        <v>0.03</v>
      </c>
    </row>
    <row r="4648" spans="1:12" outlineLevel="1" x14ac:dyDescent="0.2">
      <c r="A4648" s="57"/>
      <c r="B4648" s="57"/>
      <c r="C4648" s="145" t="s">
        <v>2465</v>
      </c>
      <c r="D4648" s="145"/>
      <c r="E4648" s="145"/>
      <c r="F4648" s="145"/>
      <c r="G4648" s="145"/>
      <c r="H4648" s="145"/>
      <c r="I4648" s="145"/>
      <c r="J4648" s="145"/>
      <c r="K4648" s="145"/>
      <c r="L4648" s="145"/>
    </row>
    <row r="4649" spans="1:12" ht="25.5" outlineLevel="1" x14ac:dyDescent="0.2">
      <c r="A4649" s="57"/>
      <c r="B4649" s="46" t="s">
        <v>254</v>
      </c>
      <c r="C4649" s="46" t="s">
        <v>255</v>
      </c>
      <c r="D4649" s="58" t="s">
        <v>170</v>
      </c>
      <c r="E4649" s="66">
        <v>0.05</v>
      </c>
      <c r="F4649" s="60"/>
      <c r="G4649" s="59">
        <v>1E-4</v>
      </c>
      <c r="H4649" s="68"/>
      <c r="I4649" s="69"/>
      <c r="J4649" s="70">
        <v>651.66999999999996</v>
      </c>
      <c r="K4649" s="60"/>
      <c r="L4649" s="70">
        <v>7.0000000000000007E-2</v>
      </c>
    </row>
    <row r="4650" spans="1:12" outlineLevel="1" x14ac:dyDescent="0.2">
      <c r="A4650" s="57"/>
      <c r="B4650" s="57"/>
      <c r="C4650" s="145" t="s">
        <v>2466</v>
      </c>
      <c r="D4650" s="145"/>
      <c r="E4650" s="145"/>
      <c r="F4650" s="145"/>
      <c r="G4650" s="145"/>
      <c r="H4650" s="145"/>
      <c r="I4650" s="145"/>
      <c r="J4650" s="145"/>
      <c r="K4650" s="145"/>
      <c r="L4650" s="145"/>
    </row>
    <row r="4651" spans="1:12" outlineLevel="1" x14ac:dyDescent="0.2">
      <c r="A4651" s="57"/>
      <c r="B4651" s="46" t="s">
        <v>257</v>
      </c>
      <c r="C4651" s="65" t="s">
        <v>258</v>
      </c>
      <c r="D4651" s="58" t="s">
        <v>162</v>
      </c>
      <c r="E4651" s="66">
        <v>0.05</v>
      </c>
      <c r="F4651" s="60"/>
      <c r="G4651" s="59">
        <v>1E-4</v>
      </c>
      <c r="H4651" s="68"/>
      <c r="I4651" s="69"/>
      <c r="J4651" s="70">
        <v>415.19</v>
      </c>
      <c r="K4651" s="60"/>
      <c r="L4651" s="70">
        <v>0.04</v>
      </c>
    </row>
    <row r="4652" spans="1:12" outlineLevel="1" x14ac:dyDescent="0.2">
      <c r="A4652" s="57"/>
      <c r="B4652" s="57"/>
      <c r="C4652" s="145" t="s">
        <v>2467</v>
      </c>
      <c r="D4652" s="145"/>
      <c r="E4652" s="145"/>
      <c r="F4652" s="145"/>
      <c r="G4652" s="145"/>
      <c r="H4652" s="145"/>
      <c r="I4652" s="145"/>
      <c r="J4652" s="145"/>
      <c r="K4652" s="145"/>
      <c r="L4652" s="145"/>
    </row>
    <row r="4653" spans="1:12" x14ac:dyDescent="0.2">
      <c r="A4653" s="57"/>
      <c r="B4653" s="61" t="s">
        <v>25</v>
      </c>
      <c r="C4653" s="57" t="s">
        <v>175</v>
      </c>
      <c r="D4653" s="57"/>
      <c r="E4653" s="57"/>
      <c r="F4653" s="57"/>
      <c r="G4653" s="57"/>
      <c r="H4653" s="57"/>
      <c r="I4653" s="57"/>
      <c r="J4653" s="57"/>
      <c r="K4653" s="57"/>
      <c r="L4653" s="72">
        <v>1.75</v>
      </c>
    </row>
    <row r="4654" spans="1:12" outlineLevel="1" x14ac:dyDescent="0.2">
      <c r="A4654" s="57"/>
      <c r="B4654" s="46" t="s">
        <v>329</v>
      </c>
      <c r="C4654" s="46" t="s">
        <v>330</v>
      </c>
      <c r="D4654" s="58" t="s">
        <v>269</v>
      </c>
      <c r="E4654" s="66">
        <v>15.02</v>
      </c>
      <c r="F4654" s="60"/>
      <c r="G4654" s="79">
        <v>3.0040000000000001E-2</v>
      </c>
      <c r="H4654" s="70">
        <v>41.38</v>
      </c>
      <c r="I4654" s="76">
        <v>1.41</v>
      </c>
      <c r="J4654" s="70">
        <v>58.35</v>
      </c>
      <c r="K4654" s="60"/>
      <c r="L4654" s="70">
        <v>1.75</v>
      </c>
    </row>
    <row r="4655" spans="1:12" outlineLevel="1" x14ac:dyDescent="0.2">
      <c r="A4655" s="57"/>
      <c r="B4655" s="57"/>
      <c r="C4655" s="145" t="s">
        <v>2468</v>
      </c>
      <c r="D4655" s="145"/>
      <c r="E4655" s="145"/>
      <c r="F4655" s="145"/>
      <c r="G4655" s="145"/>
      <c r="H4655" s="145"/>
      <c r="I4655" s="145"/>
      <c r="J4655" s="145"/>
      <c r="K4655" s="145"/>
      <c r="L4655" s="145"/>
    </row>
    <row r="4656" spans="1:12" ht="25.5" outlineLevel="1" x14ac:dyDescent="0.2">
      <c r="A4656" s="57"/>
      <c r="B4656" s="46" t="s">
        <v>2357</v>
      </c>
      <c r="C4656" s="46" t="s">
        <v>2358</v>
      </c>
      <c r="D4656" s="58" t="s">
        <v>243</v>
      </c>
      <c r="E4656" s="83">
        <v>116</v>
      </c>
      <c r="F4656" s="60"/>
      <c r="G4656" s="91">
        <v>0.23200000000000001</v>
      </c>
      <c r="H4656" s="68"/>
      <c r="I4656" s="69"/>
      <c r="J4656" s="68"/>
      <c r="K4656" s="60"/>
      <c r="L4656" s="68"/>
    </row>
    <row r="4657" spans="1:12" x14ac:dyDescent="0.2">
      <c r="A4657" s="57"/>
      <c r="B4657" s="57"/>
      <c r="C4657" s="80" t="s">
        <v>180</v>
      </c>
      <c r="D4657" s="81"/>
      <c r="E4657" s="81"/>
      <c r="F4657" s="81"/>
      <c r="G4657" s="81"/>
      <c r="H4657" s="81"/>
      <c r="I4657" s="81"/>
      <c r="J4657" s="81"/>
      <c r="K4657" s="81"/>
      <c r="L4657" s="89">
        <v>9.09</v>
      </c>
    </row>
    <row r="4658" spans="1:12" ht="140.25" x14ac:dyDescent="0.2">
      <c r="A4658" s="57" t="s">
        <v>2469</v>
      </c>
      <c r="B4658" s="46" t="s">
        <v>2470</v>
      </c>
      <c r="C4658" s="46" t="s">
        <v>2471</v>
      </c>
      <c r="D4658" s="58" t="s">
        <v>243</v>
      </c>
      <c r="E4658" s="83">
        <v>116</v>
      </c>
      <c r="F4658" s="60"/>
      <c r="G4658" s="91">
        <v>0.23200000000000001</v>
      </c>
      <c r="H4658" s="68"/>
      <c r="I4658" s="69"/>
      <c r="J4658" s="70">
        <v>442.59</v>
      </c>
      <c r="K4658" s="60"/>
      <c r="L4658" s="70">
        <v>102.68</v>
      </c>
    </row>
    <row r="4659" spans="1:12" x14ac:dyDescent="0.2">
      <c r="A4659" s="57"/>
      <c r="B4659" s="57"/>
      <c r="C4659" s="145" t="s">
        <v>2472</v>
      </c>
      <c r="D4659" s="145"/>
      <c r="E4659" s="145"/>
      <c r="F4659" s="145"/>
      <c r="G4659" s="145"/>
      <c r="H4659" s="145"/>
      <c r="I4659" s="145"/>
      <c r="J4659" s="145"/>
      <c r="K4659" s="145"/>
      <c r="L4659" s="145"/>
    </row>
    <row r="4660" spans="1:12" outlineLevel="1" x14ac:dyDescent="0.2">
      <c r="A4660" s="57"/>
      <c r="B4660" s="57"/>
      <c r="C4660" s="57" t="s">
        <v>181</v>
      </c>
      <c r="D4660" s="57"/>
      <c r="E4660" s="57"/>
      <c r="F4660" s="57"/>
      <c r="G4660" s="57"/>
      <c r="H4660" s="57"/>
      <c r="I4660" s="57"/>
      <c r="J4660" s="57"/>
      <c r="K4660" s="57"/>
      <c r="L4660" s="70">
        <v>7.01</v>
      </c>
    </row>
    <row r="4661" spans="1:12" outlineLevel="1" x14ac:dyDescent="0.2">
      <c r="A4661" s="57"/>
      <c r="B4661" s="46" t="s">
        <v>2149</v>
      </c>
      <c r="C4661" s="46" t="s">
        <v>2150</v>
      </c>
      <c r="D4661" s="62" t="s">
        <v>184</v>
      </c>
      <c r="E4661" s="83">
        <v>109</v>
      </c>
      <c r="F4661" s="84"/>
      <c r="G4661" s="83">
        <v>109</v>
      </c>
      <c r="H4661" s="57"/>
      <c r="I4661" s="57"/>
      <c r="J4661" s="57"/>
      <c r="K4661" s="57"/>
      <c r="L4661" s="70">
        <v>7.64</v>
      </c>
    </row>
    <row r="4662" spans="1:12" outlineLevel="1" x14ac:dyDescent="0.2">
      <c r="A4662" s="57"/>
      <c r="B4662" s="46" t="s">
        <v>2151</v>
      </c>
      <c r="C4662" s="46" t="s">
        <v>2152</v>
      </c>
      <c r="D4662" s="62" t="s">
        <v>184</v>
      </c>
      <c r="E4662" s="83">
        <v>57</v>
      </c>
      <c r="F4662" s="84"/>
      <c r="G4662" s="83">
        <v>57</v>
      </c>
      <c r="H4662" s="57"/>
      <c r="I4662" s="57"/>
      <c r="J4662" s="57"/>
      <c r="K4662" s="57"/>
      <c r="L4662" s="70">
        <v>4</v>
      </c>
    </row>
    <row r="4663" spans="1:12" x14ac:dyDescent="0.2">
      <c r="A4663" s="85"/>
      <c r="B4663" s="85"/>
      <c r="C4663" s="86" t="s">
        <v>187</v>
      </c>
      <c r="D4663" s="85"/>
      <c r="E4663" s="85"/>
      <c r="F4663" s="85"/>
      <c r="G4663" s="85"/>
      <c r="H4663" s="85"/>
      <c r="I4663" s="85"/>
      <c r="J4663" s="87">
        <v>61705</v>
      </c>
      <c r="K4663" s="85"/>
      <c r="L4663" s="87">
        <v>123.41</v>
      </c>
    </row>
    <row r="4664" spans="1:12" ht="51" x14ac:dyDescent="0.2">
      <c r="A4664" s="57" t="s">
        <v>2473</v>
      </c>
      <c r="B4664" s="46" t="s">
        <v>2474</v>
      </c>
      <c r="C4664" s="46" t="s">
        <v>2475</v>
      </c>
      <c r="D4664" s="58" t="s">
        <v>160</v>
      </c>
      <c r="E4664" s="91">
        <v>2E-3</v>
      </c>
      <c r="F4664" s="60"/>
      <c r="G4664" s="91">
        <v>2E-3</v>
      </c>
      <c r="H4664" s="57"/>
      <c r="I4664" s="57"/>
      <c r="J4664" s="57"/>
      <c r="K4664" s="57"/>
      <c r="L4664" s="57"/>
    </row>
    <row r="4665" spans="1:12" x14ac:dyDescent="0.2">
      <c r="A4665" s="57"/>
      <c r="B4665" s="57"/>
      <c r="C4665" s="145" t="s">
        <v>2442</v>
      </c>
      <c r="D4665" s="145"/>
      <c r="E4665" s="145"/>
      <c r="F4665" s="145"/>
      <c r="G4665" s="145"/>
      <c r="H4665" s="145"/>
      <c r="I4665" s="145"/>
      <c r="J4665" s="145"/>
      <c r="K4665" s="145"/>
      <c r="L4665" s="145"/>
    </row>
    <row r="4666" spans="1:12" x14ac:dyDescent="0.2">
      <c r="A4666" s="57"/>
      <c r="B4666" s="61" t="s">
        <v>22</v>
      </c>
      <c r="C4666" s="57" t="s">
        <v>161</v>
      </c>
      <c r="D4666" s="62" t="s">
        <v>162</v>
      </c>
      <c r="E4666" s="57"/>
      <c r="F4666" s="57"/>
      <c r="G4666" s="93">
        <v>3.7999999999999999E-2</v>
      </c>
      <c r="H4666" s="57"/>
      <c r="I4666" s="57"/>
      <c r="J4666" s="57"/>
      <c r="K4666" s="57"/>
      <c r="L4666" s="72">
        <v>13.42</v>
      </c>
    </row>
    <row r="4667" spans="1:12" outlineLevel="1" x14ac:dyDescent="0.2">
      <c r="A4667" s="57"/>
      <c r="B4667" s="46" t="s">
        <v>2476</v>
      </c>
      <c r="C4667" s="65" t="s">
        <v>2477</v>
      </c>
      <c r="D4667" s="58" t="s">
        <v>162</v>
      </c>
      <c r="E4667" s="83">
        <v>19</v>
      </c>
      <c r="F4667" s="60"/>
      <c r="G4667" s="91">
        <v>3.7999999999999999E-2</v>
      </c>
      <c r="H4667" s="68"/>
      <c r="I4667" s="69"/>
      <c r="J4667" s="70">
        <v>353.22</v>
      </c>
      <c r="K4667" s="60"/>
      <c r="L4667" s="70">
        <v>13.42</v>
      </c>
    </row>
    <row r="4668" spans="1:12" outlineLevel="1" x14ac:dyDescent="0.2">
      <c r="A4668" s="57"/>
      <c r="B4668" s="57"/>
      <c r="C4668" s="145" t="s">
        <v>2478</v>
      </c>
      <c r="D4668" s="145"/>
      <c r="E4668" s="145"/>
      <c r="F4668" s="145"/>
      <c r="G4668" s="145"/>
      <c r="H4668" s="145"/>
      <c r="I4668" s="145"/>
      <c r="J4668" s="145"/>
      <c r="K4668" s="145"/>
      <c r="L4668" s="145"/>
    </row>
    <row r="4669" spans="1:12" x14ac:dyDescent="0.2">
      <c r="A4669" s="57"/>
      <c r="B4669" s="61" t="s">
        <v>25</v>
      </c>
      <c r="C4669" s="57" t="s">
        <v>175</v>
      </c>
      <c r="D4669" s="57"/>
      <c r="E4669" s="57"/>
      <c r="F4669" s="57"/>
      <c r="G4669" s="57"/>
      <c r="H4669" s="57"/>
      <c r="I4669" s="57"/>
      <c r="J4669" s="57"/>
      <c r="K4669" s="57"/>
      <c r="L4669" s="72">
        <v>7.12</v>
      </c>
    </row>
    <row r="4670" spans="1:12" outlineLevel="1" x14ac:dyDescent="0.2">
      <c r="A4670" s="57"/>
      <c r="B4670" s="46" t="s">
        <v>339</v>
      </c>
      <c r="C4670" s="46" t="s">
        <v>340</v>
      </c>
      <c r="D4670" s="58" t="s">
        <v>178</v>
      </c>
      <c r="E4670" s="59">
        <v>8.5000000000000006E-3</v>
      </c>
      <c r="F4670" s="60"/>
      <c r="G4670" s="67">
        <v>1.7E-5</v>
      </c>
      <c r="H4670" s="70">
        <v>70296.2</v>
      </c>
      <c r="I4670" s="95">
        <v>1.3</v>
      </c>
      <c r="J4670" s="70">
        <v>91385.06</v>
      </c>
      <c r="K4670" s="60"/>
      <c r="L4670" s="70">
        <v>1.55</v>
      </c>
    </row>
    <row r="4671" spans="1:12" outlineLevel="1" x14ac:dyDescent="0.2">
      <c r="A4671" s="57"/>
      <c r="B4671" s="57"/>
      <c r="C4671" s="145" t="s">
        <v>2479</v>
      </c>
      <c r="D4671" s="145"/>
      <c r="E4671" s="145"/>
      <c r="F4671" s="145"/>
      <c r="G4671" s="145"/>
      <c r="H4671" s="145"/>
      <c r="I4671" s="145"/>
      <c r="J4671" s="145"/>
      <c r="K4671" s="145"/>
      <c r="L4671" s="145"/>
    </row>
    <row r="4672" spans="1:12" ht="51" outlineLevel="1" x14ac:dyDescent="0.2">
      <c r="A4672" s="57"/>
      <c r="B4672" s="46" t="s">
        <v>2480</v>
      </c>
      <c r="C4672" s="46" t="s">
        <v>2481</v>
      </c>
      <c r="D4672" s="58" t="s">
        <v>299</v>
      </c>
      <c r="E4672" s="78">
        <v>0.3</v>
      </c>
      <c r="F4672" s="60"/>
      <c r="G4672" s="59">
        <v>5.9999999999999995E-4</v>
      </c>
      <c r="H4672" s="70">
        <v>5764.42</v>
      </c>
      <c r="I4672" s="76">
        <v>1.61</v>
      </c>
      <c r="J4672" s="70">
        <v>9280.7199999999993</v>
      </c>
      <c r="K4672" s="60"/>
      <c r="L4672" s="70">
        <v>5.57</v>
      </c>
    </row>
    <row r="4673" spans="1:24" outlineLevel="1" x14ac:dyDescent="0.2">
      <c r="A4673" s="57"/>
      <c r="B4673" s="57"/>
      <c r="C4673" s="145" t="s">
        <v>2482</v>
      </c>
      <c r="D4673" s="145"/>
      <c r="E4673" s="145"/>
      <c r="F4673" s="145"/>
      <c r="G4673" s="145"/>
      <c r="H4673" s="145"/>
      <c r="I4673" s="145"/>
      <c r="J4673" s="145"/>
      <c r="K4673" s="145"/>
      <c r="L4673" s="145"/>
    </row>
    <row r="4674" spans="1:24" outlineLevel="1" x14ac:dyDescent="0.2">
      <c r="A4674" s="57"/>
      <c r="B4674" s="46" t="s">
        <v>2483</v>
      </c>
      <c r="C4674" s="46" t="s">
        <v>2013</v>
      </c>
      <c r="D4674" s="58" t="s">
        <v>243</v>
      </c>
      <c r="E4674" s="83">
        <v>100</v>
      </c>
      <c r="F4674" s="60"/>
      <c r="G4674" s="78">
        <v>0.2</v>
      </c>
      <c r="H4674" s="68"/>
      <c r="I4674" s="69"/>
      <c r="J4674" s="68"/>
      <c r="K4674" s="60"/>
      <c r="L4674" s="68"/>
    </row>
    <row r="4675" spans="1:24" x14ac:dyDescent="0.2">
      <c r="A4675" s="57"/>
      <c r="B4675" s="57"/>
      <c r="C4675" s="80" t="s">
        <v>180</v>
      </c>
      <c r="D4675" s="81"/>
      <c r="E4675" s="81"/>
      <c r="F4675" s="81"/>
      <c r="G4675" s="81"/>
      <c r="H4675" s="81"/>
      <c r="I4675" s="81"/>
      <c r="J4675" s="81"/>
      <c r="K4675" s="81"/>
      <c r="L4675" s="89">
        <v>20.54</v>
      </c>
    </row>
    <row r="4676" spans="1:24" x14ac:dyDescent="0.2">
      <c r="A4676" s="57" t="s">
        <v>2484</v>
      </c>
      <c r="B4676" s="46" t="s">
        <v>2015</v>
      </c>
      <c r="C4676" s="46" t="s">
        <v>2016</v>
      </c>
      <c r="D4676" s="58" t="s">
        <v>243</v>
      </c>
      <c r="E4676" s="83">
        <v>100</v>
      </c>
      <c r="F4676" s="60"/>
      <c r="G4676" s="78">
        <v>0.2</v>
      </c>
      <c r="H4676" s="70">
        <v>317.39999999999998</v>
      </c>
      <c r="I4676" s="76">
        <v>1.35</v>
      </c>
      <c r="J4676" s="70">
        <v>428.49</v>
      </c>
      <c r="K4676" s="60"/>
      <c r="L4676" s="70">
        <v>85.7</v>
      </c>
    </row>
    <row r="4677" spans="1:24" x14ac:dyDescent="0.2">
      <c r="A4677" s="57"/>
      <c r="B4677" s="57"/>
      <c r="C4677" s="145" t="s">
        <v>2485</v>
      </c>
      <c r="D4677" s="145"/>
      <c r="E4677" s="145"/>
      <c r="F4677" s="145"/>
      <c r="G4677" s="145"/>
      <c r="H4677" s="145"/>
      <c r="I4677" s="145"/>
      <c r="J4677" s="145"/>
      <c r="K4677" s="145"/>
      <c r="L4677" s="145"/>
    </row>
    <row r="4678" spans="1:24" outlineLevel="1" x14ac:dyDescent="0.2">
      <c r="A4678" s="57"/>
      <c r="B4678" s="57"/>
      <c r="C4678" s="57" t="s">
        <v>181</v>
      </c>
      <c r="D4678" s="57"/>
      <c r="E4678" s="57"/>
      <c r="F4678" s="57"/>
      <c r="G4678" s="57"/>
      <c r="H4678" s="57"/>
      <c r="I4678" s="57"/>
      <c r="J4678" s="57"/>
      <c r="K4678" s="57"/>
      <c r="L4678" s="70">
        <v>13.42</v>
      </c>
    </row>
    <row r="4679" spans="1:24" outlineLevel="1" x14ac:dyDescent="0.2">
      <c r="A4679" s="57"/>
      <c r="B4679" s="46" t="s">
        <v>476</v>
      </c>
      <c r="C4679" s="46" t="s">
        <v>477</v>
      </c>
      <c r="D4679" s="62" t="s">
        <v>184</v>
      </c>
      <c r="E4679" s="83">
        <v>108</v>
      </c>
      <c r="F4679" s="84"/>
      <c r="G4679" s="83">
        <v>108</v>
      </c>
      <c r="H4679" s="57"/>
      <c r="I4679" s="57"/>
      <c r="J4679" s="57"/>
      <c r="K4679" s="57"/>
      <c r="L4679" s="70">
        <v>14.49</v>
      </c>
    </row>
    <row r="4680" spans="1:24" outlineLevel="1" x14ac:dyDescent="0.2">
      <c r="A4680" s="57"/>
      <c r="B4680" s="46" t="s">
        <v>478</v>
      </c>
      <c r="C4680" s="46" t="s">
        <v>479</v>
      </c>
      <c r="D4680" s="62" t="s">
        <v>184</v>
      </c>
      <c r="E4680" s="83">
        <v>55</v>
      </c>
      <c r="F4680" s="84"/>
      <c r="G4680" s="83">
        <v>55</v>
      </c>
      <c r="H4680" s="57"/>
      <c r="I4680" s="57"/>
      <c r="J4680" s="57"/>
      <c r="K4680" s="57"/>
      <c r="L4680" s="70">
        <v>7.38</v>
      </c>
    </row>
    <row r="4681" spans="1:24" x14ac:dyDescent="0.2">
      <c r="A4681" s="85"/>
      <c r="B4681" s="85"/>
      <c r="C4681" s="86" t="s">
        <v>187</v>
      </c>
      <c r="D4681" s="85"/>
      <c r="E4681" s="85"/>
      <c r="F4681" s="85"/>
      <c r="G4681" s="85"/>
      <c r="H4681" s="85"/>
      <c r="I4681" s="85"/>
      <c r="J4681" s="87">
        <v>64055</v>
      </c>
      <c r="K4681" s="85"/>
      <c r="L4681" s="87">
        <v>128.11000000000001</v>
      </c>
    </row>
    <row r="4682" spans="1:24" x14ac:dyDescent="0.2">
      <c r="A4682" s="57"/>
      <c r="B4682" s="159" t="s">
        <v>2486</v>
      </c>
      <c r="C4682" s="159"/>
      <c r="D4682" s="159"/>
      <c r="E4682" s="159"/>
      <c r="F4682" s="159"/>
      <c r="G4682" s="159"/>
      <c r="H4682" s="159"/>
      <c r="I4682" s="159"/>
      <c r="J4682" s="159"/>
      <c r="K4682" s="159"/>
      <c r="L4682" s="159"/>
      <c r="X4682" s="65" t="s">
        <v>2486</v>
      </c>
    </row>
    <row r="4683" spans="1:24" x14ac:dyDescent="0.2">
      <c r="A4683" s="57" t="s">
        <v>2487</v>
      </c>
      <c r="B4683" s="46" t="s">
        <v>1043</v>
      </c>
      <c r="C4683" s="46" t="s">
        <v>1044</v>
      </c>
      <c r="D4683" s="58" t="s">
        <v>500</v>
      </c>
      <c r="E4683" s="91">
        <v>1.4E-2</v>
      </c>
      <c r="F4683" s="60"/>
      <c r="G4683" s="91">
        <v>1.4E-2</v>
      </c>
      <c r="H4683" s="57"/>
      <c r="I4683" s="57"/>
      <c r="J4683" s="57"/>
      <c r="K4683" s="57"/>
      <c r="L4683" s="57"/>
    </row>
    <row r="4684" spans="1:24" x14ac:dyDescent="0.2">
      <c r="A4684" s="57"/>
      <c r="B4684" s="61" t="s">
        <v>22</v>
      </c>
      <c r="C4684" s="57" t="s">
        <v>161</v>
      </c>
      <c r="D4684" s="62" t="s">
        <v>162</v>
      </c>
      <c r="E4684" s="57"/>
      <c r="F4684" s="57"/>
      <c r="G4684" s="76">
        <v>1.89</v>
      </c>
      <c r="H4684" s="57"/>
      <c r="I4684" s="57"/>
      <c r="J4684" s="57"/>
      <c r="K4684" s="57"/>
      <c r="L4684" s="72">
        <v>638.30999999999995</v>
      </c>
    </row>
    <row r="4685" spans="1:24" outlineLevel="1" x14ac:dyDescent="0.2">
      <c r="A4685" s="57"/>
      <c r="B4685" s="46" t="s">
        <v>190</v>
      </c>
      <c r="C4685" s="65" t="s">
        <v>191</v>
      </c>
      <c r="D4685" s="58" t="s">
        <v>162</v>
      </c>
      <c r="E4685" s="83">
        <v>135</v>
      </c>
      <c r="F4685" s="60"/>
      <c r="G4685" s="66">
        <v>1.89</v>
      </c>
      <c r="H4685" s="68"/>
      <c r="I4685" s="69"/>
      <c r="J4685" s="70">
        <v>337.73</v>
      </c>
      <c r="K4685" s="60"/>
      <c r="L4685" s="70">
        <v>638.30999999999995</v>
      </c>
    </row>
    <row r="4686" spans="1:24" outlineLevel="1" x14ac:dyDescent="0.2">
      <c r="A4686" s="57"/>
      <c r="B4686" s="57"/>
      <c r="C4686" s="145" t="s">
        <v>2488</v>
      </c>
      <c r="D4686" s="145"/>
      <c r="E4686" s="145"/>
      <c r="F4686" s="145"/>
      <c r="G4686" s="145"/>
      <c r="H4686" s="145"/>
      <c r="I4686" s="145"/>
      <c r="J4686" s="145"/>
      <c r="K4686" s="145"/>
      <c r="L4686" s="145"/>
    </row>
    <row r="4687" spans="1:24" x14ac:dyDescent="0.2">
      <c r="A4687" s="57"/>
      <c r="B4687" s="61" t="s">
        <v>23</v>
      </c>
      <c r="C4687" s="57" t="s">
        <v>166</v>
      </c>
      <c r="D4687" s="57"/>
      <c r="E4687" s="57"/>
      <c r="F4687" s="57"/>
      <c r="G4687" s="57"/>
      <c r="H4687" s="57"/>
      <c r="I4687" s="57"/>
      <c r="J4687" s="57"/>
      <c r="K4687" s="57"/>
      <c r="L4687" s="72">
        <v>252.79</v>
      </c>
    </row>
    <row r="4688" spans="1:24" x14ac:dyDescent="0.2">
      <c r="A4688" s="57"/>
      <c r="B4688" s="61"/>
      <c r="C4688" s="73" t="s">
        <v>167</v>
      </c>
      <c r="D4688" s="74" t="s">
        <v>162</v>
      </c>
      <c r="E4688" s="57"/>
      <c r="F4688" s="57"/>
      <c r="G4688" s="92">
        <v>0.25368000000000002</v>
      </c>
      <c r="H4688" s="57"/>
      <c r="I4688" s="57"/>
      <c r="J4688" s="57"/>
      <c r="K4688" s="57"/>
      <c r="L4688" s="72">
        <v>141.24</v>
      </c>
    </row>
    <row r="4689" spans="1:12" ht="25.5" outlineLevel="1" x14ac:dyDescent="0.2">
      <c r="A4689" s="57"/>
      <c r="B4689" s="46" t="s">
        <v>1046</v>
      </c>
      <c r="C4689" s="46" t="s">
        <v>1047</v>
      </c>
      <c r="D4689" s="58" t="s">
        <v>170</v>
      </c>
      <c r="E4689" s="83">
        <v>18</v>
      </c>
      <c r="F4689" s="60"/>
      <c r="G4689" s="91">
        <v>0.252</v>
      </c>
      <c r="H4689" s="68"/>
      <c r="I4689" s="69"/>
      <c r="J4689" s="70">
        <v>993.81</v>
      </c>
      <c r="K4689" s="60"/>
      <c r="L4689" s="70">
        <v>250.44</v>
      </c>
    </row>
    <row r="4690" spans="1:12" outlineLevel="1" x14ac:dyDescent="0.2">
      <c r="A4690" s="57"/>
      <c r="B4690" s="57"/>
      <c r="C4690" s="145" t="s">
        <v>2489</v>
      </c>
      <c r="D4690" s="145"/>
      <c r="E4690" s="145"/>
      <c r="F4690" s="145"/>
      <c r="G4690" s="145"/>
      <c r="H4690" s="145"/>
      <c r="I4690" s="145"/>
      <c r="J4690" s="145"/>
      <c r="K4690" s="145"/>
      <c r="L4690" s="145"/>
    </row>
    <row r="4691" spans="1:12" outlineLevel="1" x14ac:dyDescent="0.2">
      <c r="A4691" s="57"/>
      <c r="B4691" s="46" t="s">
        <v>316</v>
      </c>
      <c r="C4691" s="65" t="s">
        <v>317</v>
      </c>
      <c r="D4691" s="58" t="s">
        <v>162</v>
      </c>
      <c r="E4691" s="83">
        <v>18</v>
      </c>
      <c r="F4691" s="60"/>
      <c r="G4691" s="91">
        <v>0.252</v>
      </c>
      <c r="H4691" s="68"/>
      <c r="I4691" s="69"/>
      <c r="J4691" s="70">
        <v>557.71</v>
      </c>
      <c r="K4691" s="60"/>
      <c r="L4691" s="70">
        <v>140.54</v>
      </c>
    </row>
    <row r="4692" spans="1:12" outlineLevel="1" x14ac:dyDescent="0.2">
      <c r="A4692" s="57"/>
      <c r="B4692" s="57"/>
      <c r="C4692" s="145" t="s">
        <v>2490</v>
      </c>
      <c r="D4692" s="145"/>
      <c r="E4692" s="145"/>
      <c r="F4692" s="145"/>
      <c r="G4692" s="145"/>
      <c r="H4692" s="145"/>
      <c r="I4692" s="145"/>
      <c r="J4692" s="145"/>
      <c r="K4692" s="145"/>
      <c r="L4692" s="145"/>
    </row>
    <row r="4693" spans="1:12" outlineLevel="1" x14ac:dyDescent="0.2">
      <c r="A4693" s="57"/>
      <c r="B4693" s="46" t="s">
        <v>785</v>
      </c>
      <c r="C4693" s="46" t="s">
        <v>786</v>
      </c>
      <c r="D4693" s="58" t="s">
        <v>170</v>
      </c>
      <c r="E4693" s="66">
        <v>5.93</v>
      </c>
      <c r="F4693" s="60"/>
      <c r="G4693" s="79">
        <v>8.3019999999999997E-2</v>
      </c>
      <c r="H4693" s="70">
        <v>8.5399999999999991</v>
      </c>
      <c r="I4693" s="76">
        <v>1.78</v>
      </c>
      <c r="J4693" s="70">
        <v>15.2</v>
      </c>
      <c r="K4693" s="60"/>
      <c r="L4693" s="70">
        <v>1.26</v>
      </c>
    </row>
    <row r="4694" spans="1:12" outlineLevel="1" x14ac:dyDescent="0.2">
      <c r="A4694" s="57"/>
      <c r="B4694" s="57"/>
      <c r="C4694" s="145" t="s">
        <v>2491</v>
      </c>
      <c r="D4694" s="145"/>
      <c r="E4694" s="145"/>
      <c r="F4694" s="145"/>
      <c r="G4694" s="145"/>
      <c r="H4694" s="145"/>
      <c r="I4694" s="145"/>
      <c r="J4694" s="145"/>
      <c r="K4694" s="145"/>
      <c r="L4694" s="145"/>
    </row>
    <row r="4695" spans="1:12" ht="25.5" outlineLevel="1" x14ac:dyDescent="0.2">
      <c r="A4695" s="57"/>
      <c r="B4695" s="46" t="s">
        <v>254</v>
      </c>
      <c r="C4695" s="46" t="s">
        <v>255</v>
      </c>
      <c r="D4695" s="58" t="s">
        <v>170</v>
      </c>
      <c r="E4695" s="66">
        <v>0.12</v>
      </c>
      <c r="F4695" s="60"/>
      <c r="G4695" s="79">
        <v>1.6800000000000001E-3</v>
      </c>
      <c r="H4695" s="68"/>
      <c r="I4695" s="69"/>
      <c r="J4695" s="70">
        <v>651.66999999999996</v>
      </c>
      <c r="K4695" s="60"/>
      <c r="L4695" s="70">
        <v>1.0900000000000001</v>
      </c>
    </row>
    <row r="4696" spans="1:12" outlineLevel="1" x14ac:dyDescent="0.2">
      <c r="A4696" s="57"/>
      <c r="B4696" s="57"/>
      <c r="C4696" s="145" t="s">
        <v>2492</v>
      </c>
      <c r="D4696" s="145"/>
      <c r="E4696" s="145"/>
      <c r="F4696" s="145"/>
      <c r="G4696" s="145"/>
      <c r="H4696" s="145"/>
      <c r="I4696" s="145"/>
      <c r="J4696" s="145"/>
      <c r="K4696" s="145"/>
      <c r="L4696" s="145"/>
    </row>
    <row r="4697" spans="1:12" outlineLevel="1" x14ac:dyDescent="0.2">
      <c r="A4697" s="57"/>
      <c r="B4697" s="46" t="s">
        <v>257</v>
      </c>
      <c r="C4697" s="65" t="s">
        <v>258</v>
      </c>
      <c r="D4697" s="58" t="s">
        <v>162</v>
      </c>
      <c r="E4697" s="66">
        <v>0.12</v>
      </c>
      <c r="F4697" s="60"/>
      <c r="G4697" s="79">
        <v>1.6800000000000001E-3</v>
      </c>
      <c r="H4697" s="68"/>
      <c r="I4697" s="69"/>
      <c r="J4697" s="70">
        <v>415.19</v>
      </c>
      <c r="K4697" s="60"/>
      <c r="L4697" s="70">
        <v>0.7</v>
      </c>
    </row>
    <row r="4698" spans="1:12" outlineLevel="1" x14ac:dyDescent="0.2">
      <c r="A4698" s="57"/>
      <c r="B4698" s="57"/>
      <c r="C4698" s="145" t="s">
        <v>2493</v>
      </c>
      <c r="D4698" s="145"/>
      <c r="E4698" s="145"/>
      <c r="F4698" s="145"/>
      <c r="G4698" s="145"/>
      <c r="H4698" s="145"/>
      <c r="I4698" s="145"/>
      <c r="J4698" s="145"/>
      <c r="K4698" s="145"/>
      <c r="L4698" s="145"/>
    </row>
    <row r="4699" spans="1:12" x14ac:dyDescent="0.2">
      <c r="A4699" s="57"/>
      <c r="B4699" s="61" t="s">
        <v>25</v>
      </c>
      <c r="C4699" s="57" t="s">
        <v>175</v>
      </c>
      <c r="D4699" s="57"/>
      <c r="E4699" s="57"/>
      <c r="F4699" s="57"/>
      <c r="G4699" s="57"/>
      <c r="H4699" s="57"/>
      <c r="I4699" s="57"/>
      <c r="J4699" s="57"/>
      <c r="K4699" s="57"/>
      <c r="L4699" s="72">
        <v>51.66</v>
      </c>
    </row>
    <row r="4700" spans="1:12" outlineLevel="1" x14ac:dyDescent="0.2">
      <c r="A4700" s="57"/>
      <c r="B4700" s="46" t="s">
        <v>788</v>
      </c>
      <c r="C4700" s="46" t="s">
        <v>789</v>
      </c>
      <c r="D4700" s="58" t="s">
        <v>299</v>
      </c>
      <c r="E4700" s="66">
        <v>1.75</v>
      </c>
      <c r="F4700" s="60"/>
      <c r="G4700" s="59">
        <v>2.4500000000000001E-2</v>
      </c>
      <c r="H4700" s="70">
        <v>35.71</v>
      </c>
      <c r="I4700" s="76">
        <v>1.04</v>
      </c>
      <c r="J4700" s="70">
        <v>37.14</v>
      </c>
      <c r="K4700" s="60"/>
      <c r="L4700" s="70">
        <v>0.91</v>
      </c>
    </row>
    <row r="4701" spans="1:12" outlineLevel="1" x14ac:dyDescent="0.2">
      <c r="A4701" s="57"/>
      <c r="B4701" s="57"/>
      <c r="C4701" s="145" t="s">
        <v>2494</v>
      </c>
      <c r="D4701" s="145"/>
      <c r="E4701" s="145"/>
      <c r="F4701" s="145"/>
      <c r="G4701" s="145"/>
      <c r="H4701" s="145"/>
      <c r="I4701" s="145"/>
      <c r="J4701" s="145"/>
      <c r="K4701" s="145"/>
      <c r="L4701" s="145"/>
    </row>
    <row r="4702" spans="1:12" ht="25.5" outlineLevel="1" x14ac:dyDescent="0.2">
      <c r="A4702" s="57"/>
      <c r="B4702" s="46" t="s">
        <v>1054</v>
      </c>
      <c r="C4702" s="46" t="s">
        <v>1055</v>
      </c>
      <c r="D4702" s="58" t="s">
        <v>243</v>
      </c>
      <c r="E4702" s="83">
        <v>250</v>
      </c>
      <c r="F4702" s="60"/>
      <c r="G4702" s="78">
        <v>3.5</v>
      </c>
      <c r="H4702" s="70">
        <v>12.83</v>
      </c>
      <c r="I4702" s="76">
        <v>1.1299999999999999</v>
      </c>
      <c r="J4702" s="70">
        <v>14.5</v>
      </c>
      <c r="K4702" s="60"/>
      <c r="L4702" s="70">
        <v>50.75</v>
      </c>
    </row>
    <row r="4703" spans="1:12" outlineLevel="1" x14ac:dyDescent="0.2">
      <c r="A4703" s="57"/>
      <c r="B4703" s="57"/>
      <c r="C4703" s="145" t="s">
        <v>2495</v>
      </c>
      <c r="D4703" s="145"/>
      <c r="E4703" s="145"/>
      <c r="F4703" s="145"/>
      <c r="G4703" s="145"/>
      <c r="H4703" s="145"/>
      <c r="I4703" s="145"/>
      <c r="J4703" s="145"/>
      <c r="K4703" s="145"/>
      <c r="L4703" s="145"/>
    </row>
    <row r="4704" spans="1:12" outlineLevel="1" x14ac:dyDescent="0.2">
      <c r="A4704" s="57"/>
      <c r="B4704" s="46" t="s">
        <v>1057</v>
      </c>
      <c r="C4704" s="46" t="s">
        <v>1058</v>
      </c>
      <c r="D4704" s="58" t="s">
        <v>299</v>
      </c>
      <c r="E4704" s="83">
        <v>102</v>
      </c>
      <c r="F4704" s="60"/>
      <c r="G4704" s="91">
        <v>1.4279999999999999</v>
      </c>
      <c r="H4704" s="68"/>
      <c r="I4704" s="69"/>
      <c r="J4704" s="68"/>
      <c r="K4704" s="60"/>
      <c r="L4704" s="68"/>
    </row>
    <row r="4705" spans="1:12" x14ac:dyDescent="0.2">
      <c r="A4705" s="57"/>
      <c r="B4705" s="57"/>
      <c r="C4705" s="80" t="s">
        <v>180</v>
      </c>
      <c r="D4705" s="81"/>
      <c r="E4705" s="81"/>
      <c r="F4705" s="81"/>
      <c r="G4705" s="81"/>
      <c r="H4705" s="81"/>
      <c r="I4705" s="81"/>
      <c r="J4705" s="81"/>
      <c r="K4705" s="81"/>
      <c r="L4705" s="89">
        <v>1084</v>
      </c>
    </row>
    <row r="4706" spans="1:12" ht="25.5" x14ac:dyDescent="0.2">
      <c r="A4706" s="57" t="s">
        <v>2496</v>
      </c>
      <c r="B4706" s="46" t="s">
        <v>2497</v>
      </c>
      <c r="C4706" s="46" t="s">
        <v>2498</v>
      </c>
      <c r="D4706" s="58" t="s">
        <v>299</v>
      </c>
      <c r="E4706" s="83">
        <v>102</v>
      </c>
      <c r="F4706" s="60"/>
      <c r="G4706" s="91">
        <v>1.4279999999999999</v>
      </c>
      <c r="H4706" s="70">
        <v>3787.12</v>
      </c>
      <c r="I4706" s="76">
        <v>1.41</v>
      </c>
      <c r="J4706" s="70">
        <v>5339.84</v>
      </c>
      <c r="K4706" s="60"/>
      <c r="L4706" s="70">
        <v>7625.29</v>
      </c>
    </row>
    <row r="4707" spans="1:12" x14ac:dyDescent="0.2">
      <c r="A4707" s="57"/>
      <c r="B4707" s="57"/>
      <c r="C4707" s="145" t="s">
        <v>2499</v>
      </c>
      <c r="D4707" s="145"/>
      <c r="E4707" s="145"/>
      <c r="F4707" s="145"/>
      <c r="G4707" s="145"/>
      <c r="H4707" s="145"/>
      <c r="I4707" s="145"/>
      <c r="J4707" s="145"/>
      <c r="K4707" s="145"/>
      <c r="L4707" s="145"/>
    </row>
    <row r="4708" spans="1:12" outlineLevel="1" x14ac:dyDescent="0.2">
      <c r="A4708" s="57"/>
      <c r="B4708" s="57"/>
      <c r="C4708" s="57" t="s">
        <v>181</v>
      </c>
      <c r="D4708" s="57"/>
      <c r="E4708" s="57"/>
      <c r="F4708" s="57"/>
      <c r="G4708" s="57"/>
      <c r="H4708" s="57"/>
      <c r="I4708" s="57"/>
      <c r="J4708" s="57"/>
      <c r="K4708" s="57"/>
      <c r="L4708" s="70">
        <v>779.55</v>
      </c>
    </row>
    <row r="4709" spans="1:12" ht="38.25" outlineLevel="1" x14ac:dyDescent="0.2">
      <c r="A4709" s="57"/>
      <c r="B4709" s="46" t="s">
        <v>857</v>
      </c>
      <c r="C4709" s="46" t="s">
        <v>858</v>
      </c>
      <c r="D4709" s="62" t="s">
        <v>184</v>
      </c>
      <c r="E4709" s="83">
        <v>102</v>
      </c>
      <c r="F4709" s="84"/>
      <c r="G4709" s="83">
        <v>102</v>
      </c>
      <c r="H4709" s="57"/>
      <c r="I4709" s="57"/>
      <c r="J4709" s="57"/>
      <c r="K4709" s="57"/>
      <c r="L4709" s="70">
        <v>795.14</v>
      </c>
    </row>
    <row r="4710" spans="1:12" ht="38.25" outlineLevel="1" x14ac:dyDescent="0.2">
      <c r="A4710" s="57"/>
      <c r="B4710" s="46" t="s">
        <v>859</v>
      </c>
      <c r="C4710" s="46" t="s">
        <v>860</v>
      </c>
      <c r="D4710" s="62" t="s">
        <v>184</v>
      </c>
      <c r="E4710" s="83">
        <v>58</v>
      </c>
      <c r="F4710" s="84"/>
      <c r="G4710" s="83">
        <v>58</v>
      </c>
      <c r="H4710" s="57"/>
      <c r="I4710" s="57"/>
      <c r="J4710" s="57"/>
      <c r="K4710" s="57"/>
      <c r="L4710" s="70">
        <v>452.14</v>
      </c>
    </row>
    <row r="4711" spans="1:12" x14ac:dyDescent="0.2">
      <c r="A4711" s="85"/>
      <c r="B4711" s="85"/>
      <c r="C4711" s="86" t="s">
        <v>187</v>
      </c>
      <c r="D4711" s="85"/>
      <c r="E4711" s="85"/>
      <c r="F4711" s="85"/>
      <c r="G4711" s="85"/>
      <c r="H4711" s="85"/>
      <c r="I4711" s="85"/>
      <c r="J4711" s="88">
        <v>711183.57</v>
      </c>
      <c r="K4711" s="85"/>
      <c r="L4711" s="87">
        <v>9956.57</v>
      </c>
    </row>
    <row r="4712" spans="1:12" ht="51" x14ac:dyDescent="0.2">
      <c r="A4712" s="57" t="s">
        <v>2500</v>
      </c>
      <c r="B4712" s="46" t="s">
        <v>2501</v>
      </c>
      <c r="C4712" s="46" t="s">
        <v>2133</v>
      </c>
      <c r="D4712" s="58" t="s">
        <v>160</v>
      </c>
      <c r="E4712" s="91">
        <v>0.60599999999999998</v>
      </c>
      <c r="F4712" s="60"/>
      <c r="G4712" s="91">
        <v>0.60599999999999998</v>
      </c>
      <c r="H4712" s="57"/>
      <c r="I4712" s="57"/>
      <c r="J4712" s="57"/>
      <c r="K4712" s="57"/>
      <c r="L4712" s="57"/>
    </row>
    <row r="4713" spans="1:12" x14ac:dyDescent="0.2">
      <c r="A4713" s="57"/>
      <c r="B4713" s="57"/>
      <c r="C4713" s="145" t="s">
        <v>2502</v>
      </c>
      <c r="D4713" s="145"/>
      <c r="E4713" s="145"/>
      <c r="F4713" s="145"/>
      <c r="G4713" s="145"/>
      <c r="H4713" s="145"/>
      <c r="I4713" s="145"/>
      <c r="J4713" s="145"/>
      <c r="K4713" s="145"/>
      <c r="L4713" s="145"/>
    </row>
    <row r="4714" spans="1:12" x14ac:dyDescent="0.2">
      <c r="A4714" s="57"/>
      <c r="B4714" s="61" t="s">
        <v>22</v>
      </c>
      <c r="C4714" s="57" t="s">
        <v>161</v>
      </c>
      <c r="D4714" s="62" t="s">
        <v>162</v>
      </c>
      <c r="E4714" s="57"/>
      <c r="F4714" s="57"/>
      <c r="G4714" s="90">
        <v>58.903199999999998</v>
      </c>
      <c r="H4714" s="57"/>
      <c r="I4714" s="57"/>
      <c r="J4714" s="57"/>
      <c r="K4714" s="57"/>
      <c r="L4714" s="72">
        <v>21718.2</v>
      </c>
    </row>
    <row r="4715" spans="1:12" outlineLevel="1" x14ac:dyDescent="0.2">
      <c r="A4715" s="57"/>
      <c r="B4715" s="46" t="s">
        <v>163</v>
      </c>
      <c r="C4715" s="65" t="s">
        <v>164</v>
      </c>
      <c r="D4715" s="58" t="s">
        <v>162</v>
      </c>
      <c r="E4715" s="78">
        <v>97.2</v>
      </c>
      <c r="F4715" s="60"/>
      <c r="G4715" s="59">
        <v>58.903199999999998</v>
      </c>
      <c r="H4715" s="68"/>
      <c r="I4715" s="69"/>
      <c r="J4715" s="70">
        <v>368.71</v>
      </c>
      <c r="K4715" s="60"/>
      <c r="L4715" s="70">
        <v>21718.2</v>
      </c>
    </row>
    <row r="4716" spans="1:12" outlineLevel="1" x14ac:dyDescent="0.2">
      <c r="A4716" s="57"/>
      <c r="B4716" s="57"/>
      <c r="C4716" s="145" t="s">
        <v>2503</v>
      </c>
      <c r="D4716" s="145"/>
      <c r="E4716" s="145"/>
      <c r="F4716" s="145"/>
      <c r="G4716" s="145"/>
      <c r="H4716" s="145"/>
      <c r="I4716" s="145"/>
      <c r="J4716" s="145"/>
      <c r="K4716" s="145"/>
      <c r="L4716" s="145"/>
    </row>
    <row r="4717" spans="1:12" x14ac:dyDescent="0.2">
      <c r="A4717" s="57"/>
      <c r="B4717" s="61" t="s">
        <v>23</v>
      </c>
      <c r="C4717" s="57" t="s">
        <v>166</v>
      </c>
      <c r="D4717" s="57"/>
      <c r="E4717" s="57"/>
      <c r="F4717" s="57"/>
      <c r="G4717" s="57"/>
      <c r="H4717" s="57"/>
      <c r="I4717" s="57"/>
      <c r="J4717" s="57"/>
      <c r="K4717" s="57"/>
      <c r="L4717" s="72">
        <v>148.09</v>
      </c>
    </row>
    <row r="4718" spans="1:12" x14ac:dyDescent="0.2">
      <c r="A4718" s="57"/>
      <c r="B4718" s="61"/>
      <c r="C4718" s="73" t="s">
        <v>167</v>
      </c>
      <c r="D4718" s="74" t="s">
        <v>162</v>
      </c>
      <c r="E4718" s="57"/>
      <c r="F4718" s="57"/>
      <c r="G4718" s="92">
        <v>0.16361999999999999</v>
      </c>
      <c r="H4718" s="57"/>
      <c r="I4718" s="57"/>
      <c r="J4718" s="57"/>
      <c r="K4718" s="57"/>
      <c r="L4718" s="72">
        <v>85.2</v>
      </c>
    </row>
    <row r="4719" spans="1:12" ht="25.5" outlineLevel="1" x14ac:dyDescent="0.2">
      <c r="A4719" s="57"/>
      <c r="B4719" s="46" t="s">
        <v>1046</v>
      </c>
      <c r="C4719" s="46" t="s">
        <v>1047</v>
      </c>
      <c r="D4719" s="58" t="s">
        <v>170</v>
      </c>
      <c r="E4719" s="78">
        <v>0.2</v>
      </c>
      <c r="F4719" s="60"/>
      <c r="G4719" s="59">
        <v>0.1212</v>
      </c>
      <c r="H4719" s="68"/>
      <c r="I4719" s="69"/>
      <c r="J4719" s="70">
        <v>993.81</v>
      </c>
      <c r="K4719" s="60"/>
      <c r="L4719" s="70">
        <v>120.45</v>
      </c>
    </row>
    <row r="4720" spans="1:12" outlineLevel="1" x14ac:dyDescent="0.2">
      <c r="A4720" s="57"/>
      <c r="B4720" s="57"/>
      <c r="C4720" s="145" t="s">
        <v>2504</v>
      </c>
      <c r="D4720" s="145"/>
      <c r="E4720" s="145"/>
      <c r="F4720" s="145"/>
      <c r="G4720" s="145"/>
      <c r="H4720" s="145"/>
      <c r="I4720" s="145"/>
      <c r="J4720" s="145"/>
      <c r="K4720" s="145"/>
      <c r="L4720" s="145"/>
    </row>
    <row r="4721" spans="1:12" outlineLevel="1" x14ac:dyDescent="0.2">
      <c r="A4721" s="57"/>
      <c r="B4721" s="46" t="s">
        <v>316</v>
      </c>
      <c r="C4721" s="65" t="s">
        <v>317</v>
      </c>
      <c r="D4721" s="58" t="s">
        <v>162</v>
      </c>
      <c r="E4721" s="78">
        <v>0.2</v>
      </c>
      <c r="F4721" s="60"/>
      <c r="G4721" s="59">
        <v>0.1212</v>
      </c>
      <c r="H4721" s="68"/>
      <c r="I4721" s="69"/>
      <c r="J4721" s="70">
        <v>557.71</v>
      </c>
      <c r="K4721" s="60"/>
      <c r="L4721" s="70">
        <v>67.59</v>
      </c>
    </row>
    <row r="4722" spans="1:12" outlineLevel="1" x14ac:dyDescent="0.2">
      <c r="A4722" s="57"/>
      <c r="B4722" s="57"/>
      <c r="C4722" s="145" t="s">
        <v>2505</v>
      </c>
      <c r="D4722" s="145"/>
      <c r="E4722" s="145"/>
      <c r="F4722" s="145"/>
      <c r="G4722" s="145"/>
      <c r="H4722" s="145"/>
      <c r="I4722" s="145"/>
      <c r="J4722" s="145"/>
      <c r="K4722" s="145"/>
      <c r="L4722" s="145"/>
    </row>
    <row r="4723" spans="1:12" ht="25.5" outlineLevel="1" x14ac:dyDescent="0.2">
      <c r="A4723" s="57"/>
      <c r="B4723" s="46" t="s">
        <v>254</v>
      </c>
      <c r="C4723" s="46" t="s">
        <v>255</v>
      </c>
      <c r="D4723" s="58" t="s">
        <v>170</v>
      </c>
      <c r="E4723" s="66">
        <v>7.0000000000000007E-2</v>
      </c>
      <c r="F4723" s="60"/>
      <c r="G4723" s="79">
        <v>4.2419999999999999E-2</v>
      </c>
      <c r="H4723" s="68"/>
      <c r="I4723" s="69"/>
      <c r="J4723" s="70">
        <v>651.66999999999996</v>
      </c>
      <c r="K4723" s="60"/>
      <c r="L4723" s="70">
        <v>27.64</v>
      </c>
    </row>
    <row r="4724" spans="1:12" outlineLevel="1" x14ac:dyDescent="0.2">
      <c r="A4724" s="57"/>
      <c r="B4724" s="57"/>
      <c r="C4724" s="145" t="s">
        <v>2506</v>
      </c>
      <c r="D4724" s="145"/>
      <c r="E4724" s="145"/>
      <c r="F4724" s="145"/>
      <c r="G4724" s="145"/>
      <c r="H4724" s="145"/>
      <c r="I4724" s="145"/>
      <c r="J4724" s="145"/>
      <c r="K4724" s="145"/>
      <c r="L4724" s="145"/>
    </row>
    <row r="4725" spans="1:12" outlineLevel="1" x14ac:dyDescent="0.2">
      <c r="A4725" s="57"/>
      <c r="B4725" s="46" t="s">
        <v>257</v>
      </c>
      <c r="C4725" s="65" t="s">
        <v>258</v>
      </c>
      <c r="D4725" s="58" t="s">
        <v>162</v>
      </c>
      <c r="E4725" s="66">
        <v>7.0000000000000007E-2</v>
      </c>
      <c r="F4725" s="60"/>
      <c r="G4725" s="79">
        <v>4.2419999999999999E-2</v>
      </c>
      <c r="H4725" s="68"/>
      <c r="I4725" s="69"/>
      <c r="J4725" s="70">
        <v>415.19</v>
      </c>
      <c r="K4725" s="60"/>
      <c r="L4725" s="70">
        <v>17.61</v>
      </c>
    </row>
    <row r="4726" spans="1:12" outlineLevel="1" x14ac:dyDescent="0.2">
      <c r="A4726" s="57"/>
      <c r="B4726" s="57"/>
      <c r="C4726" s="145" t="s">
        <v>2507</v>
      </c>
      <c r="D4726" s="145"/>
      <c r="E4726" s="145"/>
      <c r="F4726" s="145"/>
      <c r="G4726" s="145"/>
      <c r="H4726" s="145"/>
      <c r="I4726" s="145"/>
      <c r="J4726" s="145"/>
      <c r="K4726" s="145"/>
      <c r="L4726" s="145"/>
    </row>
    <row r="4727" spans="1:12" x14ac:dyDescent="0.2">
      <c r="A4727" s="57"/>
      <c r="B4727" s="61" t="s">
        <v>25</v>
      </c>
      <c r="C4727" s="57" t="s">
        <v>175</v>
      </c>
      <c r="D4727" s="57"/>
      <c r="E4727" s="57"/>
      <c r="F4727" s="57"/>
      <c r="G4727" s="57"/>
      <c r="H4727" s="57"/>
      <c r="I4727" s="57"/>
      <c r="J4727" s="57"/>
      <c r="K4727" s="57"/>
      <c r="L4727" s="72">
        <v>27913.78</v>
      </c>
    </row>
    <row r="4728" spans="1:12" ht="25.5" outlineLevel="1" x14ac:dyDescent="0.2">
      <c r="A4728" s="57"/>
      <c r="B4728" s="46" t="s">
        <v>2140</v>
      </c>
      <c r="C4728" s="46" t="s">
        <v>2141</v>
      </c>
      <c r="D4728" s="58" t="s">
        <v>269</v>
      </c>
      <c r="E4728" s="83">
        <v>4</v>
      </c>
      <c r="F4728" s="60"/>
      <c r="G4728" s="91">
        <v>2.4239999999999999</v>
      </c>
      <c r="H4728" s="70">
        <v>72.97</v>
      </c>
      <c r="I4728" s="95">
        <v>1.3</v>
      </c>
      <c r="J4728" s="70">
        <v>94.86</v>
      </c>
      <c r="K4728" s="60"/>
      <c r="L4728" s="70">
        <v>229.94</v>
      </c>
    </row>
    <row r="4729" spans="1:12" outlineLevel="1" x14ac:dyDescent="0.2">
      <c r="A4729" s="57"/>
      <c r="B4729" s="57"/>
      <c r="C4729" s="145" t="s">
        <v>2508</v>
      </c>
      <c r="D4729" s="145"/>
      <c r="E4729" s="145"/>
      <c r="F4729" s="145"/>
      <c r="G4729" s="145"/>
      <c r="H4729" s="145"/>
      <c r="I4729" s="145"/>
      <c r="J4729" s="145"/>
      <c r="K4729" s="145"/>
      <c r="L4729" s="145"/>
    </row>
    <row r="4730" spans="1:12" ht="25.5" outlineLevel="1" x14ac:dyDescent="0.2">
      <c r="A4730" s="57"/>
      <c r="B4730" s="46" t="s">
        <v>2143</v>
      </c>
      <c r="C4730" s="46" t="s">
        <v>2144</v>
      </c>
      <c r="D4730" s="58" t="s">
        <v>178</v>
      </c>
      <c r="E4730" s="91">
        <v>1.2E-2</v>
      </c>
      <c r="F4730" s="60"/>
      <c r="G4730" s="67">
        <v>7.2719999999999998E-3</v>
      </c>
      <c r="H4730" s="71">
        <v>149930.17000000001</v>
      </c>
      <c r="I4730" s="76">
        <v>0.97</v>
      </c>
      <c r="J4730" s="71">
        <v>145432.26</v>
      </c>
      <c r="K4730" s="60"/>
      <c r="L4730" s="70">
        <v>1057.58</v>
      </c>
    </row>
    <row r="4731" spans="1:12" outlineLevel="1" x14ac:dyDescent="0.2">
      <c r="A4731" s="57"/>
      <c r="B4731" s="57"/>
      <c r="C4731" s="145" t="s">
        <v>2509</v>
      </c>
      <c r="D4731" s="145"/>
      <c r="E4731" s="145"/>
      <c r="F4731" s="145"/>
      <c r="G4731" s="145"/>
      <c r="H4731" s="145"/>
      <c r="I4731" s="145"/>
      <c r="J4731" s="145"/>
      <c r="K4731" s="145"/>
      <c r="L4731" s="145"/>
    </row>
    <row r="4732" spans="1:12" ht="25.5" outlineLevel="1" x14ac:dyDescent="0.2">
      <c r="A4732" s="57"/>
      <c r="B4732" s="46" t="s">
        <v>2146</v>
      </c>
      <c r="C4732" s="46" t="s">
        <v>2147</v>
      </c>
      <c r="D4732" s="58" t="s">
        <v>178</v>
      </c>
      <c r="E4732" s="66">
        <v>0.56999999999999995</v>
      </c>
      <c r="F4732" s="60"/>
      <c r="G4732" s="79">
        <v>0.34542</v>
      </c>
      <c r="H4732" s="68"/>
      <c r="I4732" s="69"/>
      <c r="J4732" s="70">
        <v>77083.73</v>
      </c>
      <c r="K4732" s="60"/>
      <c r="L4732" s="70">
        <v>26626.26</v>
      </c>
    </row>
    <row r="4733" spans="1:12" outlineLevel="1" x14ac:dyDescent="0.2">
      <c r="A4733" s="57"/>
      <c r="B4733" s="57"/>
      <c r="C4733" s="145" t="s">
        <v>2510</v>
      </c>
      <c r="D4733" s="145"/>
      <c r="E4733" s="145"/>
      <c r="F4733" s="145"/>
      <c r="G4733" s="145"/>
      <c r="H4733" s="145"/>
      <c r="I4733" s="145"/>
      <c r="J4733" s="145"/>
      <c r="K4733" s="145"/>
      <c r="L4733" s="145"/>
    </row>
    <row r="4734" spans="1:12" x14ac:dyDescent="0.2">
      <c r="A4734" s="57"/>
      <c r="B4734" s="57"/>
      <c r="C4734" s="80" t="s">
        <v>180</v>
      </c>
      <c r="D4734" s="81"/>
      <c r="E4734" s="81"/>
      <c r="F4734" s="81"/>
      <c r="G4734" s="81"/>
      <c r="H4734" s="81"/>
      <c r="I4734" s="81"/>
      <c r="J4734" s="81"/>
      <c r="K4734" s="81"/>
      <c r="L4734" s="89">
        <v>49865.27</v>
      </c>
    </row>
    <row r="4735" spans="1:12" outlineLevel="1" x14ac:dyDescent="0.2">
      <c r="A4735" s="57"/>
      <c r="B4735" s="57"/>
      <c r="C4735" s="57" t="s">
        <v>181</v>
      </c>
      <c r="D4735" s="57"/>
      <c r="E4735" s="57"/>
      <c r="F4735" s="57"/>
      <c r="G4735" s="57"/>
      <c r="H4735" s="57"/>
      <c r="I4735" s="57"/>
      <c r="J4735" s="57"/>
      <c r="K4735" s="57"/>
      <c r="L4735" s="70">
        <v>21803.4</v>
      </c>
    </row>
    <row r="4736" spans="1:12" outlineLevel="1" x14ac:dyDescent="0.2">
      <c r="A4736" s="57"/>
      <c r="B4736" s="46" t="s">
        <v>2149</v>
      </c>
      <c r="C4736" s="46" t="s">
        <v>2150</v>
      </c>
      <c r="D4736" s="62" t="s">
        <v>184</v>
      </c>
      <c r="E4736" s="83">
        <v>109</v>
      </c>
      <c r="F4736" s="84"/>
      <c r="G4736" s="83">
        <v>109</v>
      </c>
      <c r="H4736" s="57"/>
      <c r="I4736" s="57"/>
      <c r="J4736" s="57"/>
      <c r="K4736" s="57"/>
      <c r="L4736" s="70">
        <v>23765.71</v>
      </c>
    </row>
    <row r="4737" spans="1:24" outlineLevel="1" x14ac:dyDescent="0.2">
      <c r="A4737" s="57"/>
      <c r="B4737" s="46" t="s">
        <v>2151</v>
      </c>
      <c r="C4737" s="46" t="s">
        <v>2152</v>
      </c>
      <c r="D4737" s="62" t="s">
        <v>184</v>
      </c>
      <c r="E4737" s="83">
        <v>57</v>
      </c>
      <c r="F4737" s="84"/>
      <c r="G4737" s="83">
        <v>57</v>
      </c>
      <c r="H4737" s="57"/>
      <c r="I4737" s="57"/>
      <c r="J4737" s="57"/>
      <c r="K4737" s="57"/>
      <c r="L4737" s="70">
        <v>12427.94</v>
      </c>
    </row>
    <row r="4738" spans="1:24" x14ac:dyDescent="0.2">
      <c r="A4738" s="85"/>
      <c r="B4738" s="85"/>
      <c r="C4738" s="86" t="s">
        <v>187</v>
      </c>
      <c r="D4738" s="85"/>
      <c r="E4738" s="85"/>
      <c r="F4738" s="85"/>
      <c r="G4738" s="85"/>
      <c r="H4738" s="85"/>
      <c r="I4738" s="85"/>
      <c r="J4738" s="88">
        <v>142011.42000000001</v>
      </c>
      <c r="K4738" s="85"/>
      <c r="L4738" s="87">
        <v>86058.92</v>
      </c>
    </row>
    <row r="4739" spans="1:24" x14ac:dyDescent="0.2">
      <c r="A4739" s="57"/>
      <c r="B4739" s="159" t="s">
        <v>2511</v>
      </c>
      <c r="C4739" s="159"/>
      <c r="D4739" s="159"/>
      <c r="E4739" s="159"/>
      <c r="F4739" s="159"/>
      <c r="G4739" s="159"/>
      <c r="H4739" s="159"/>
      <c r="I4739" s="159"/>
      <c r="J4739" s="159"/>
      <c r="K4739" s="159"/>
      <c r="L4739" s="159"/>
      <c r="X4739" s="65" t="s">
        <v>2511</v>
      </c>
    </row>
    <row r="4740" spans="1:24" ht="25.5" x14ac:dyDescent="0.2">
      <c r="A4740" s="57" t="s">
        <v>2512</v>
      </c>
      <c r="B4740" s="46" t="s">
        <v>1025</v>
      </c>
      <c r="C4740" s="46" t="s">
        <v>1026</v>
      </c>
      <c r="D4740" s="58" t="s">
        <v>178</v>
      </c>
      <c r="E4740" s="79">
        <v>1.435E-2</v>
      </c>
      <c r="F4740" s="60"/>
      <c r="G4740" s="79">
        <v>1.435E-2</v>
      </c>
      <c r="H4740" s="57"/>
      <c r="I4740" s="57"/>
      <c r="J4740" s="57"/>
      <c r="K4740" s="57"/>
      <c r="L4740" s="57"/>
    </row>
    <row r="4741" spans="1:24" x14ac:dyDescent="0.2">
      <c r="A4741" s="57"/>
      <c r="B4741" s="57"/>
      <c r="C4741" s="145" t="s">
        <v>2513</v>
      </c>
      <c r="D4741" s="145"/>
      <c r="E4741" s="145"/>
      <c r="F4741" s="145"/>
      <c r="G4741" s="145"/>
      <c r="H4741" s="145"/>
      <c r="I4741" s="145"/>
      <c r="J4741" s="145"/>
      <c r="K4741" s="145"/>
      <c r="L4741" s="145"/>
    </row>
    <row r="4742" spans="1:24" x14ac:dyDescent="0.2">
      <c r="A4742" s="57"/>
      <c r="B4742" s="61" t="s">
        <v>22</v>
      </c>
      <c r="C4742" s="57" t="s">
        <v>161</v>
      </c>
      <c r="D4742" s="62" t="s">
        <v>162</v>
      </c>
      <c r="E4742" s="57"/>
      <c r="F4742" s="57"/>
      <c r="G4742" s="98">
        <v>0.16646</v>
      </c>
      <c r="H4742" s="57"/>
      <c r="I4742" s="57"/>
      <c r="J4742" s="57"/>
      <c r="K4742" s="57"/>
      <c r="L4742" s="72">
        <v>63.7</v>
      </c>
    </row>
    <row r="4743" spans="1:24" outlineLevel="1" x14ac:dyDescent="0.2">
      <c r="A4743" s="57"/>
      <c r="B4743" s="46" t="s">
        <v>388</v>
      </c>
      <c r="C4743" s="65" t="s">
        <v>389</v>
      </c>
      <c r="D4743" s="58" t="s">
        <v>162</v>
      </c>
      <c r="E4743" s="78">
        <v>11.6</v>
      </c>
      <c r="F4743" s="60"/>
      <c r="G4743" s="79">
        <v>0.16646</v>
      </c>
      <c r="H4743" s="68"/>
      <c r="I4743" s="69"/>
      <c r="J4743" s="70">
        <v>382.65</v>
      </c>
      <c r="K4743" s="60"/>
      <c r="L4743" s="70">
        <v>63.7</v>
      </c>
    </row>
    <row r="4744" spans="1:24" outlineLevel="1" x14ac:dyDescent="0.2">
      <c r="A4744" s="57"/>
      <c r="B4744" s="57"/>
      <c r="C4744" s="145" t="s">
        <v>2514</v>
      </c>
      <c r="D4744" s="145"/>
      <c r="E4744" s="145"/>
      <c r="F4744" s="145"/>
      <c r="G4744" s="145"/>
      <c r="H4744" s="145"/>
      <c r="I4744" s="145"/>
      <c r="J4744" s="145"/>
      <c r="K4744" s="145"/>
      <c r="L4744" s="145"/>
    </row>
    <row r="4745" spans="1:24" x14ac:dyDescent="0.2">
      <c r="A4745" s="57"/>
      <c r="B4745" s="61" t="s">
        <v>23</v>
      </c>
      <c r="C4745" s="57" t="s">
        <v>166</v>
      </c>
      <c r="D4745" s="57"/>
      <c r="E4745" s="57"/>
      <c r="F4745" s="57"/>
      <c r="G4745" s="57"/>
      <c r="H4745" s="57"/>
      <c r="I4745" s="57"/>
      <c r="J4745" s="57"/>
      <c r="K4745" s="57"/>
      <c r="L4745" s="72">
        <v>5.35</v>
      </c>
    </row>
    <row r="4746" spans="1:24" x14ac:dyDescent="0.2">
      <c r="A4746" s="57"/>
      <c r="B4746" s="61"/>
      <c r="C4746" s="73" t="s">
        <v>167</v>
      </c>
      <c r="D4746" s="74" t="s">
        <v>162</v>
      </c>
      <c r="E4746" s="57"/>
      <c r="F4746" s="57"/>
      <c r="G4746" s="99">
        <v>5.0225000000000001E-3</v>
      </c>
      <c r="H4746" s="57"/>
      <c r="I4746" s="57"/>
      <c r="J4746" s="57"/>
      <c r="K4746" s="57"/>
      <c r="L4746" s="72">
        <v>2.39</v>
      </c>
    </row>
    <row r="4747" spans="1:24" ht="25.5" outlineLevel="1" x14ac:dyDescent="0.2">
      <c r="A4747" s="57"/>
      <c r="B4747" s="46" t="s">
        <v>313</v>
      </c>
      <c r="C4747" s="46" t="s">
        <v>314</v>
      </c>
      <c r="D4747" s="58" t="s">
        <v>170</v>
      </c>
      <c r="E4747" s="66">
        <v>0.15</v>
      </c>
      <c r="F4747" s="60"/>
      <c r="G4747" s="100">
        <v>2.1524999999999999E-3</v>
      </c>
      <c r="H4747" s="68"/>
      <c r="I4747" s="69"/>
      <c r="J4747" s="70">
        <v>1617.05</v>
      </c>
      <c r="K4747" s="60"/>
      <c r="L4747" s="70">
        <v>3.48</v>
      </c>
    </row>
    <row r="4748" spans="1:24" outlineLevel="1" x14ac:dyDescent="0.2">
      <c r="A4748" s="57"/>
      <c r="B4748" s="57"/>
      <c r="C4748" s="145" t="s">
        <v>2515</v>
      </c>
      <c r="D4748" s="145"/>
      <c r="E4748" s="145"/>
      <c r="F4748" s="145"/>
      <c r="G4748" s="145"/>
      <c r="H4748" s="145"/>
      <c r="I4748" s="145"/>
      <c r="J4748" s="145"/>
      <c r="K4748" s="145"/>
      <c r="L4748" s="145"/>
    </row>
    <row r="4749" spans="1:24" outlineLevel="1" x14ac:dyDescent="0.2">
      <c r="A4749" s="57"/>
      <c r="B4749" s="46" t="s">
        <v>316</v>
      </c>
      <c r="C4749" s="65" t="s">
        <v>317</v>
      </c>
      <c r="D4749" s="58" t="s">
        <v>162</v>
      </c>
      <c r="E4749" s="66">
        <v>0.15</v>
      </c>
      <c r="F4749" s="60"/>
      <c r="G4749" s="100">
        <v>2.1524999999999999E-3</v>
      </c>
      <c r="H4749" s="68"/>
      <c r="I4749" s="69"/>
      <c r="J4749" s="70">
        <v>557.71</v>
      </c>
      <c r="K4749" s="60"/>
      <c r="L4749" s="70">
        <v>1.2</v>
      </c>
    </row>
    <row r="4750" spans="1:24" outlineLevel="1" x14ac:dyDescent="0.2">
      <c r="A4750" s="57"/>
      <c r="B4750" s="57"/>
      <c r="C4750" s="145" t="s">
        <v>2516</v>
      </c>
      <c r="D4750" s="145"/>
      <c r="E4750" s="145"/>
      <c r="F4750" s="145"/>
      <c r="G4750" s="145"/>
      <c r="H4750" s="145"/>
      <c r="I4750" s="145"/>
      <c r="J4750" s="145"/>
      <c r="K4750" s="145"/>
      <c r="L4750" s="145"/>
    </row>
    <row r="4751" spans="1:24" ht="25.5" outlineLevel="1" x14ac:dyDescent="0.2">
      <c r="A4751" s="57"/>
      <c r="B4751" s="46" t="s">
        <v>254</v>
      </c>
      <c r="C4751" s="46" t="s">
        <v>255</v>
      </c>
      <c r="D4751" s="58" t="s">
        <v>170</v>
      </c>
      <c r="E4751" s="78">
        <v>0.2</v>
      </c>
      <c r="F4751" s="60"/>
      <c r="G4751" s="79">
        <v>2.8700000000000002E-3</v>
      </c>
      <c r="H4751" s="68"/>
      <c r="I4751" s="69"/>
      <c r="J4751" s="70">
        <v>651.66999999999996</v>
      </c>
      <c r="K4751" s="60"/>
      <c r="L4751" s="70">
        <v>1.87</v>
      </c>
    </row>
    <row r="4752" spans="1:24" outlineLevel="1" x14ac:dyDescent="0.2">
      <c r="A4752" s="57"/>
      <c r="B4752" s="57"/>
      <c r="C4752" s="145" t="s">
        <v>2517</v>
      </c>
      <c r="D4752" s="145"/>
      <c r="E4752" s="145"/>
      <c r="F4752" s="145"/>
      <c r="G4752" s="145"/>
      <c r="H4752" s="145"/>
      <c r="I4752" s="145"/>
      <c r="J4752" s="145"/>
      <c r="K4752" s="145"/>
      <c r="L4752" s="145"/>
    </row>
    <row r="4753" spans="1:12" outlineLevel="1" x14ac:dyDescent="0.2">
      <c r="A4753" s="57"/>
      <c r="B4753" s="46" t="s">
        <v>257</v>
      </c>
      <c r="C4753" s="65" t="s">
        <v>258</v>
      </c>
      <c r="D4753" s="58" t="s">
        <v>162</v>
      </c>
      <c r="E4753" s="78">
        <v>0.2</v>
      </c>
      <c r="F4753" s="60"/>
      <c r="G4753" s="79">
        <v>2.8700000000000002E-3</v>
      </c>
      <c r="H4753" s="68"/>
      <c r="I4753" s="69"/>
      <c r="J4753" s="70">
        <v>415.19</v>
      </c>
      <c r="K4753" s="60"/>
      <c r="L4753" s="70">
        <v>1.19</v>
      </c>
    </row>
    <row r="4754" spans="1:12" outlineLevel="1" x14ac:dyDescent="0.2">
      <c r="A4754" s="57"/>
      <c r="B4754" s="57"/>
      <c r="C4754" s="145" t="s">
        <v>2518</v>
      </c>
      <c r="D4754" s="145"/>
      <c r="E4754" s="145"/>
      <c r="F4754" s="145"/>
      <c r="G4754" s="145"/>
      <c r="H4754" s="145"/>
      <c r="I4754" s="145"/>
      <c r="J4754" s="145"/>
      <c r="K4754" s="145"/>
      <c r="L4754" s="145"/>
    </row>
    <row r="4755" spans="1:12" x14ac:dyDescent="0.2">
      <c r="A4755" s="57"/>
      <c r="B4755" s="61" t="s">
        <v>25</v>
      </c>
      <c r="C4755" s="57" t="s">
        <v>175</v>
      </c>
      <c r="D4755" s="57"/>
      <c r="E4755" s="57"/>
      <c r="F4755" s="57"/>
      <c r="G4755" s="57"/>
      <c r="H4755" s="57"/>
      <c r="I4755" s="57"/>
      <c r="J4755" s="57"/>
      <c r="K4755" s="57"/>
      <c r="L4755" s="72">
        <v>34.6</v>
      </c>
    </row>
    <row r="4756" spans="1:12" ht="25.5" outlineLevel="1" x14ac:dyDescent="0.2">
      <c r="A4756" s="57"/>
      <c r="B4756" s="46" t="s">
        <v>1033</v>
      </c>
      <c r="C4756" s="46" t="s">
        <v>1034</v>
      </c>
      <c r="D4756" s="58" t="s">
        <v>178</v>
      </c>
      <c r="E4756" s="91">
        <v>2.8000000000000001E-2</v>
      </c>
      <c r="F4756" s="60"/>
      <c r="G4756" s="100">
        <v>4.0180000000000001E-4</v>
      </c>
      <c r="H4756" s="70">
        <v>88783.86</v>
      </c>
      <c r="I4756" s="76">
        <v>0.97</v>
      </c>
      <c r="J4756" s="70">
        <v>86120.34</v>
      </c>
      <c r="K4756" s="60"/>
      <c r="L4756" s="70">
        <v>34.6</v>
      </c>
    </row>
    <row r="4757" spans="1:12" outlineLevel="1" x14ac:dyDescent="0.2">
      <c r="A4757" s="57"/>
      <c r="B4757" s="57"/>
      <c r="C4757" s="145" t="s">
        <v>2519</v>
      </c>
      <c r="D4757" s="145"/>
      <c r="E4757" s="145"/>
      <c r="F4757" s="145"/>
      <c r="G4757" s="145"/>
      <c r="H4757" s="145"/>
      <c r="I4757" s="145"/>
      <c r="J4757" s="145"/>
      <c r="K4757" s="145"/>
      <c r="L4757" s="145"/>
    </row>
    <row r="4758" spans="1:12" outlineLevel="1" x14ac:dyDescent="0.2">
      <c r="A4758" s="57"/>
      <c r="B4758" s="46" t="s">
        <v>1036</v>
      </c>
      <c r="C4758" s="46" t="s">
        <v>1037</v>
      </c>
      <c r="D4758" s="58" t="s">
        <v>178</v>
      </c>
      <c r="E4758" s="83">
        <v>1</v>
      </c>
      <c r="F4758" s="60"/>
      <c r="G4758" s="79">
        <v>1.435E-2</v>
      </c>
      <c r="H4758" s="68"/>
      <c r="I4758" s="69"/>
      <c r="J4758" s="68"/>
      <c r="K4758" s="60"/>
      <c r="L4758" s="68"/>
    </row>
    <row r="4759" spans="1:12" x14ac:dyDescent="0.2">
      <c r="A4759" s="57"/>
      <c r="B4759" s="57"/>
      <c r="C4759" s="80" t="s">
        <v>180</v>
      </c>
      <c r="D4759" s="81"/>
      <c r="E4759" s="81"/>
      <c r="F4759" s="81"/>
      <c r="G4759" s="81"/>
      <c r="H4759" s="81"/>
      <c r="I4759" s="81"/>
      <c r="J4759" s="81"/>
      <c r="K4759" s="81"/>
      <c r="L4759" s="89">
        <v>106.04</v>
      </c>
    </row>
    <row r="4760" spans="1:12" ht="51" x14ac:dyDescent="0.2">
      <c r="A4760" s="57" t="s">
        <v>2520</v>
      </c>
      <c r="B4760" s="46" t="s">
        <v>2521</v>
      </c>
      <c r="C4760" s="46" t="s">
        <v>2522</v>
      </c>
      <c r="D4760" s="58" t="s">
        <v>243</v>
      </c>
      <c r="E4760" s="100">
        <v>571.42857140000001</v>
      </c>
      <c r="F4760" s="60"/>
      <c r="G4760" s="78">
        <v>8.1999999999999993</v>
      </c>
      <c r="H4760" s="70">
        <v>93.45</v>
      </c>
      <c r="I4760" s="76">
        <v>1.01</v>
      </c>
      <c r="J4760" s="70">
        <v>94.38</v>
      </c>
      <c r="K4760" s="60"/>
      <c r="L4760" s="70">
        <v>773.92</v>
      </c>
    </row>
    <row r="4761" spans="1:12" x14ac:dyDescent="0.2">
      <c r="A4761" s="57"/>
      <c r="B4761" s="57"/>
      <c r="C4761" s="145" t="s">
        <v>2523</v>
      </c>
      <c r="D4761" s="145"/>
      <c r="E4761" s="145"/>
      <c r="F4761" s="145"/>
      <c r="G4761" s="145"/>
      <c r="H4761" s="145"/>
      <c r="I4761" s="145"/>
      <c r="J4761" s="145"/>
      <c r="K4761" s="145"/>
      <c r="L4761" s="145"/>
    </row>
    <row r="4762" spans="1:12" outlineLevel="1" x14ac:dyDescent="0.2">
      <c r="A4762" s="57"/>
      <c r="B4762" s="57"/>
      <c r="C4762" s="57" t="s">
        <v>181</v>
      </c>
      <c r="D4762" s="57"/>
      <c r="E4762" s="57"/>
      <c r="F4762" s="57"/>
      <c r="G4762" s="57"/>
      <c r="H4762" s="57"/>
      <c r="I4762" s="57"/>
      <c r="J4762" s="57"/>
      <c r="K4762" s="57"/>
      <c r="L4762" s="70">
        <v>66.09</v>
      </c>
    </row>
    <row r="4763" spans="1:12" ht="38.25" outlineLevel="1" x14ac:dyDescent="0.2">
      <c r="A4763" s="57"/>
      <c r="B4763" s="46" t="s">
        <v>857</v>
      </c>
      <c r="C4763" s="46" t="s">
        <v>858</v>
      </c>
      <c r="D4763" s="62" t="s">
        <v>184</v>
      </c>
      <c r="E4763" s="83">
        <v>102</v>
      </c>
      <c r="F4763" s="84"/>
      <c r="G4763" s="83">
        <v>102</v>
      </c>
      <c r="H4763" s="57"/>
      <c r="I4763" s="57"/>
      <c r="J4763" s="57"/>
      <c r="K4763" s="57"/>
      <c r="L4763" s="70">
        <v>67.41</v>
      </c>
    </row>
    <row r="4764" spans="1:12" ht="38.25" outlineLevel="1" x14ac:dyDescent="0.2">
      <c r="A4764" s="57"/>
      <c r="B4764" s="46" t="s">
        <v>859</v>
      </c>
      <c r="C4764" s="46" t="s">
        <v>860</v>
      </c>
      <c r="D4764" s="62" t="s">
        <v>184</v>
      </c>
      <c r="E4764" s="83">
        <v>58</v>
      </c>
      <c r="F4764" s="84"/>
      <c r="G4764" s="83">
        <v>58</v>
      </c>
      <c r="H4764" s="57"/>
      <c r="I4764" s="57"/>
      <c r="J4764" s="57"/>
      <c r="K4764" s="57"/>
      <c r="L4764" s="70">
        <v>38.33</v>
      </c>
    </row>
    <row r="4765" spans="1:12" x14ac:dyDescent="0.2">
      <c r="A4765" s="85"/>
      <c r="B4765" s="85"/>
      <c r="C4765" s="86" t="s">
        <v>187</v>
      </c>
      <c r="D4765" s="85"/>
      <c r="E4765" s="85"/>
      <c r="F4765" s="85"/>
      <c r="G4765" s="85"/>
      <c r="H4765" s="85"/>
      <c r="I4765" s="85"/>
      <c r="J4765" s="87">
        <v>68689.899999999994</v>
      </c>
      <c r="K4765" s="85"/>
      <c r="L4765" s="87">
        <v>985.7</v>
      </c>
    </row>
    <row r="4766" spans="1:12" ht="38.25" x14ac:dyDescent="0.2">
      <c r="A4766" s="57" t="s">
        <v>2524</v>
      </c>
      <c r="B4766" s="46" t="s">
        <v>2525</v>
      </c>
      <c r="C4766" s="46" t="s">
        <v>2526</v>
      </c>
      <c r="D4766" s="58" t="s">
        <v>160</v>
      </c>
      <c r="E4766" s="91">
        <v>8.2000000000000003E-2</v>
      </c>
      <c r="F4766" s="60"/>
      <c r="G4766" s="91">
        <v>8.2000000000000003E-2</v>
      </c>
      <c r="H4766" s="57"/>
      <c r="I4766" s="57"/>
      <c r="J4766" s="57"/>
      <c r="K4766" s="57"/>
      <c r="L4766" s="57"/>
    </row>
    <row r="4767" spans="1:12" x14ac:dyDescent="0.2">
      <c r="A4767" s="57"/>
      <c r="B4767" s="61" t="s">
        <v>22</v>
      </c>
      <c r="C4767" s="57" t="s">
        <v>161</v>
      </c>
      <c r="D4767" s="62" t="s">
        <v>162</v>
      </c>
      <c r="E4767" s="57"/>
      <c r="F4767" s="57"/>
      <c r="G4767" s="90">
        <v>1.9925999999999999</v>
      </c>
      <c r="H4767" s="57"/>
      <c r="I4767" s="57"/>
      <c r="J4767" s="57"/>
      <c r="K4767" s="57"/>
      <c r="L4767" s="72">
        <v>743.96</v>
      </c>
    </row>
    <row r="4768" spans="1:12" outlineLevel="1" x14ac:dyDescent="0.2">
      <c r="A4768" s="57"/>
      <c r="B4768" s="46" t="s">
        <v>525</v>
      </c>
      <c r="C4768" s="65" t="s">
        <v>526</v>
      </c>
      <c r="D4768" s="58" t="s">
        <v>162</v>
      </c>
      <c r="E4768" s="78">
        <v>24.3</v>
      </c>
      <c r="F4768" s="60"/>
      <c r="G4768" s="59">
        <v>1.9925999999999999</v>
      </c>
      <c r="H4768" s="68"/>
      <c r="I4768" s="69"/>
      <c r="J4768" s="70">
        <v>373.36</v>
      </c>
      <c r="K4768" s="60"/>
      <c r="L4768" s="70">
        <v>743.96</v>
      </c>
    </row>
    <row r="4769" spans="1:12" outlineLevel="1" x14ac:dyDescent="0.2">
      <c r="A4769" s="57"/>
      <c r="B4769" s="57"/>
      <c r="C4769" s="145" t="s">
        <v>2527</v>
      </c>
      <c r="D4769" s="145"/>
      <c r="E4769" s="145"/>
      <c r="F4769" s="145"/>
      <c r="G4769" s="145"/>
      <c r="H4769" s="145"/>
      <c r="I4769" s="145"/>
      <c r="J4769" s="145"/>
      <c r="K4769" s="145"/>
      <c r="L4769" s="145"/>
    </row>
    <row r="4770" spans="1:12" x14ac:dyDescent="0.2">
      <c r="A4770" s="57"/>
      <c r="B4770" s="61" t="s">
        <v>23</v>
      </c>
      <c r="C4770" s="57" t="s">
        <v>166</v>
      </c>
      <c r="D4770" s="57"/>
      <c r="E4770" s="57"/>
      <c r="F4770" s="57"/>
      <c r="G4770" s="57"/>
      <c r="H4770" s="57"/>
      <c r="I4770" s="57"/>
      <c r="J4770" s="57"/>
      <c r="K4770" s="57"/>
      <c r="L4770" s="72">
        <v>224.3</v>
      </c>
    </row>
    <row r="4771" spans="1:12" x14ac:dyDescent="0.2">
      <c r="A4771" s="57"/>
      <c r="B4771" s="61"/>
      <c r="C4771" s="73" t="s">
        <v>167</v>
      </c>
      <c r="D4771" s="74" t="s">
        <v>162</v>
      </c>
      <c r="E4771" s="57"/>
      <c r="F4771" s="57"/>
      <c r="G4771" s="92">
        <v>0.15908</v>
      </c>
      <c r="H4771" s="57"/>
      <c r="I4771" s="57"/>
      <c r="J4771" s="57"/>
      <c r="K4771" s="57"/>
      <c r="L4771" s="72">
        <v>80.400000000000006</v>
      </c>
    </row>
    <row r="4772" spans="1:12" ht="25.5" outlineLevel="1" x14ac:dyDescent="0.2">
      <c r="A4772" s="57"/>
      <c r="B4772" s="46" t="s">
        <v>1046</v>
      </c>
      <c r="C4772" s="46" t="s">
        <v>1047</v>
      </c>
      <c r="D4772" s="58" t="s">
        <v>170</v>
      </c>
      <c r="E4772" s="66">
        <v>0.68</v>
      </c>
      <c r="F4772" s="60"/>
      <c r="G4772" s="79">
        <v>5.5759999999999997E-2</v>
      </c>
      <c r="H4772" s="68"/>
      <c r="I4772" s="69"/>
      <c r="J4772" s="70">
        <v>993.81</v>
      </c>
      <c r="K4772" s="60"/>
      <c r="L4772" s="70">
        <v>55.41</v>
      </c>
    </row>
    <row r="4773" spans="1:12" outlineLevel="1" x14ac:dyDescent="0.2">
      <c r="A4773" s="57"/>
      <c r="B4773" s="57"/>
      <c r="C4773" s="145" t="s">
        <v>2528</v>
      </c>
      <c r="D4773" s="145"/>
      <c r="E4773" s="145"/>
      <c r="F4773" s="145"/>
      <c r="G4773" s="145"/>
      <c r="H4773" s="145"/>
      <c r="I4773" s="145"/>
      <c r="J4773" s="145"/>
      <c r="K4773" s="145"/>
      <c r="L4773" s="145"/>
    </row>
    <row r="4774" spans="1:12" outlineLevel="1" x14ac:dyDescent="0.2">
      <c r="A4774" s="57"/>
      <c r="B4774" s="46" t="s">
        <v>316</v>
      </c>
      <c r="C4774" s="65" t="s">
        <v>317</v>
      </c>
      <c r="D4774" s="58" t="s">
        <v>162</v>
      </c>
      <c r="E4774" s="66">
        <v>0.68</v>
      </c>
      <c r="F4774" s="60"/>
      <c r="G4774" s="79">
        <v>5.5759999999999997E-2</v>
      </c>
      <c r="H4774" s="68"/>
      <c r="I4774" s="69"/>
      <c r="J4774" s="70">
        <v>557.71</v>
      </c>
      <c r="K4774" s="60"/>
      <c r="L4774" s="70">
        <v>31.1</v>
      </c>
    </row>
    <row r="4775" spans="1:12" outlineLevel="1" x14ac:dyDescent="0.2">
      <c r="A4775" s="57"/>
      <c r="B4775" s="57"/>
      <c r="C4775" s="145" t="s">
        <v>2529</v>
      </c>
      <c r="D4775" s="145"/>
      <c r="E4775" s="145"/>
      <c r="F4775" s="145"/>
      <c r="G4775" s="145"/>
      <c r="H4775" s="145"/>
      <c r="I4775" s="145"/>
      <c r="J4775" s="145"/>
      <c r="K4775" s="145"/>
      <c r="L4775" s="145"/>
    </row>
    <row r="4776" spans="1:12" ht="63.75" outlineLevel="1" x14ac:dyDescent="0.2">
      <c r="A4776" s="57"/>
      <c r="B4776" s="46" t="s">
        <v>1070</v>
      </c>
      <c r="C4776" s="46" t="s">
        <v>1071</v>
      </c>
      <c r="D4776" s="58" t="s">
        <v>170</v>
      </c>
      <c r="E4776" s="66">
        <v>1.26</v>
      </c>
      <c r="F4776" s="60"/>
      <c r="G4776" s="79">
        <v>0.10332</v>
      </c>
      <c r="H4776" s="68"/>
      <c r="I4776" s="69"/>
      <c r="J4776" s="70">
        <v>1595.35</v>
      </c>
      <c r="K4776" s="60"/>
      <c r="L4776" s="70">
        <v>164.83</v>
      </c>
    </row>
    <row r="4777" spans="1:12" outlineLevel="1" x14ac:dyDescent="0.2">
      <c r="A4777" s="57"/>
      <c r="B4777" s="57"/>
      <c r="C4777" s="145" t="s">
        <v>2530</v>
      </c>
      <c r="D4777" s="145"/>
      <c r="E4777" s="145"/>
      <c r="F4777" s="145"/>
      <c r="G4777" s="145"/>
      <c r="H4777" s="145"/>
      <c r="I4777" s="145"/>
      <c r="J4777" s="145"/>
      <c r="K4777" s="145"/>
      <c r="L4777" s="145"/>
    </row>
    <row r="4778" spans="1:12" outlineLevel="1" x14ac:dyDescent="0.2">
      <c r="A4778" s="57"/>
      <c r="B4778" s="46" t="s">
        <v>505</v>
      </c>
      <c r="C4778" s="65" t="s">
        <v>506</v>
      </c>
      <c r="D4778" s="58" t="s">
        <v>162</v>
      </c>
      <c r="E4778" s="66">
        <v>1.26</v>
      </c>
      <c r="F4778" s="60"/>
      <c r="G4778" s="79">
        <v>0.10332</v>
      </c>
      <c r="H4778" s="68"/>
      <c r="I4778" s="69"/>
      <c r="J4778" s="70">
        <v>477.15</v>
      </c>
      <c r="K4778" s="60"/>
      <c r="L4778" s="70">
        <v>49.3</v>
      </c>
    </row>
    <row r="4779" spans="1:12" outlineLevel="1" x14ac:dyDescent="0.2">
      <c r="A4779" s="57"/>
      <c r="B4779" s="57"/>
      <c r="C4779" s="145" t="s">
        <v>2531</v>
      </c>
      <c r="D4779" s="145"/>
      <c r="E4779" s="145"/>
      <c r="F4779" s="145"/>
      <c r="G4779" s="145"/>
      <c r="H4779" s="145"/>
      <c r="I4779" s="145"/>
      <c r="J4779" s="145"/>
      <c r="K4779" s="145"/>
      <c r="L4779" s="145"/>
    </row>
    <row r="4780" spans="1:12" ht="25.5" outlineLevel="1" x14ac:dyDescent="0.2">
      <c r="A4780" s="57"/>
      <c r="B4780" s="46" t="s">
        <v>2271</v>
      </c>
      <c r="C4780" s="46" t="s">
        <v>2272</v>
      </c>
      <c r="D4780" s="58" t="s">
        <v>170</v>
      </c>
      <c r="E4780" s="66">
        <v>2.29</v>
      </c>
      <c r="F4780" s="60"/>
      <c r="G4780" s="79">
        <v>0.18778</v>
      </c>
      <c r="H4780" s="70">
        <v>13.69</v>
      </c>
      <c r="I4780" s="76">
        <v>1.58</v>
      </c>
      <c r="J4780" s="70">
        <v>21.63</v>
      </c>
      <c r="K4780" s="60"/>
      <c r="L4780" s="70">
        <v>4.0599999999999996</v>
      </c>
    </row>
    <row r="4781" spans="1:12" outlineLevel="1" x14ac:dyDescent="0.2">
      <c r="A4781" s="57"/>
      <c r="B4781" s="57"/>
      <c r="C4781" s="145" t="s">
        <v>2532</v>
      </c>
      <c r="D4781" s="145"/>
      <c r="E4781" s="145"/>
      <c r="F4781" s="145"/>
      <c r="G4781" s="145"/>
      <c r="H4781" s="145"/>
      <c r="I4781" s="145"/>
      <c r="J4781" s="145"/>
      <c r="K4781" s="145"/>
      <c r="L4781" s="145"/>
    </row>
    <row r="4782" spans="1:12" x14ac:dyDescent="0.2">
      <c r="A4782" s="57"/>
      <c r="B4782" s="61" t="s">
        <v>25</v>
      </c>
      <c r="C4782" s="57" t="s">
        <v>175</v>
      </c>
      <c r="D4782" s="57"/>
      <c r="E4782" s="57"/>
      <c r="F4782" s="57"/>
      <c r="G4782" s="57"/>
      <c r="H4782" s="57"/>
      <c r="I4782" s="57"/>
      <c r="J4782" s="57"/>
      <c r="K4782" s="57"/>
      <c r="L4782" s="72">
        <v>32.56</v>
      </c>
    </row>
    <row r="4783" spans="1:12" outlineLevel="1" x14ac:dyDescent="0.2">
      <c r="A4783" s="57"/>
      <c r="B4783" s="46" t="s">
        <v>788</v>
      </c>
      <c r="C4783" s="46" t="s">
        <v>789</v>
      </c>
      <c r="D4783" s="58" t="s">
        <v>299</v>
      </c>
      <c r="E4783" s="66">
        <v>3.85</v>
      </c>
      <c r="F4783" s="60"/>
      <c r="G4783" s="59">
        <v>0.31569999999999998</v>
      </c>
      <c r="H4783" s="70">
        <v>35.71</v>
      </c>
      <c r="I4783" s="76">
        <v>1.04</v>
      </c>
      <c r="J4783" s="70">
        <v>37.14</v>
      </c>
      <c r="K4783" s="60"/>
      <c r="L4783" s="70">
        <v>11.73</v>
      </c>
    </row>
    <row r="4784" spans="1:12" outlineLevel="1" x14ac:dyDescent="0.2">
      <c r="A4784" s="57"/>
      <c r="B4784" s="57"/>
      <c r="C4784" s="145" t="s">
        <v>2533</v>
      </c>
      <c r="D4784" s="145"/>
      <c r="E4784" s="145"/>
      <c r="F4784" s="145"/>
      <c r="G4784" s="145"/>
      <c r="H4784" s="145"/>
      <c r="I4784" s="145"/>
      <c r="J4784" s="145"/>
      <c r="K4784" s="145"/>
      <c r="L4784" s="145"/>
    </row>
    <row r="4785" spans="1:22" outlineLevel="1" x14ac:dyDescent="0.2">
      <c r="A4785" s="57"/>
      <c r="B4785" s="46" t="s">
        <v>2534</v>
      </c>
      <c r="C4785" s="46" t="s">
        <v>2535</v>
      </c>
      <c r="D4785" s="58" t="s">
        <v>243</v>
      </c>
      <c r="E4785" s="78">
        <v>4.4000000000000004</v>
      </c>
      <c r="F4785" s="60"/>
      <c r="G4785" s="59">
        <v>0.36080000000000001</v>
      </c>
      <c r="H4785" s="70">
        <v>43.73</v>
      </c>
      <c r="I4785" s="76">
        <v>1.32</v>
      </c>
      <c r="J4785" s="70">
        <v>57.72</v>
      </c>
      <c r="K4785" s="60"/>
      <c r="L4785" s="70">
        <v>20.83</v>
      </c>
    </row>
    <row r="4786" spans="1:22" outlineLevel="1" x14ac:dyDescent="0.2">
      <c r="A4786" s="57"/>
      <c r="B4786" s="57"/>
      <c r="C4786" s="145" t="s">
        <v>2536</v>
      </c>
      <c r="D4786" s="145"/>
      <c r="E4786" s="145"/>
      <c r="F4786" s="145"/>
      <c r="G4786" s="145"/>
      <c r="H4786" s="145"/>
      <c r="I4786" s="145"/>
      <c r="J4786" s="145"/>
      <c r="K4786" s="145"/>
      <c r="L4786" s="145"/>
    </row>
    <row r="4787" spans="1:22" ht="25.5" outlineLevel="1" x14ac:dyDescent="0.2">
      <c r="A4787" s="57"/>
      <c r="B4787" s="46" t="s">
        <v>791</v>
      </c>
      <c r="C4787" s="46" t="s">
        <v>792</v>
      </c>
      <c r="D4787" s="58" t="s">
        <v>299</v>
      </c>
      <c r="E4787" s="66">
        <v>1.53</v>
      </c>
      <c r="F4787" s="60"/>
      <c r="G4787" s="79">
        <v>0.12545999999999999</v>
      </c>
      <c r="H4787" s="68"/>
      <c r="I4787" s="69"/>
      <c r="J4787" s="68"/>
      <c r="K4787" s="60"/>
      <c r="L4787" s="68"/>
    </row>
    <row r="4788" spans="1:22" x14ac:dyDescent="0.2">
      <c r="A4788" s="57"/>
      <c r="B4788" s="57"/>
      <c r="C4788" s="80" t="s">
        <v>180</v>
      </c>
      <c r="D4788" s="81"/>
      <c r="E4788" s="81"/>
      <c r="F4788" s="81"/>
      <c r="G4788" s="81"/>
      <c r="H4788" s="81"/>
      <c r="I4788" s="81"/>
      <c r="J4788" s="81"/>
      <c r="K4788" s="81"/>
      <c r="L4788" s="89">
        <v>1081.22</v>
      </c>
    </row>
    <row r="4789" spans="1:22" ht="25.5" x14ac:dyDescent="0.2">
      <c r="A4789" s="57" t="s">
        <v>2537</v>
      </c>
      <c r="B4789" s="46" t="s">
        <v>2497</v>
      </c>
      <c r="C4789" s="46" t="s">
        <v>2498</v>
      </c>
      <c r="D4789" s="58" t="s">
        <v>299</v>
      </c>
      <c r="E4789" s="66">
        <v>1.53</v>
      </c>
      <c r="F4789" s="60"/>
      <c r="G4789" s="79">
        <v>0.12545999999999999</v>
      </c>
      <c r="H4789" s="70">
        <v>3787.12</v>
      </c>
      <c r="I4789" s="76">
        <v>1.41</v>
      </c>
      <c r="J4789" s="70">
        <v>5339.84</v>
      </c>
      <c r="K4789" s="60"/>
      <c r="L4789" s="70">
        <v>669.94</v>
      </c>
    </row>
    <row r="4790" spans="1:22" x14ac:dyDescent="0.2">
      <c r="A4790" s="57"/>
      <c r="B4790" s="57"/>
      <c r="C4790" s="145" t="s">
        <v>2538</v>
      </c>
      <c r="D4790" s="145"/>
      <c r="E4790" s="145"/>
      <c r="F4790" s="145"/>
      <c r="G4790" s="145"/>
      <c r="H4790" s="145"/>
      <c r="I4790" s="145"/>
      <c r="J4790" s="145"/>
      <c r="K4790" s="145"/>
      <c r="L4790" s="145"/>
    </row>
    <row r="4791" spans="1:22" outlineLevel="1" x14ac:dyDescent="0.2">
      <c r="A4791" s="57"/>
      <c r="B4791" s="57"/>
      <c r="C4791" s="57" t="s">
        <v>181</v>
      </c>
      <c r="D4791" s="57"/>
      <c r="E4791" s="57"/>
      <c r="F4791" s="57"/>
      <c r="G4791" s="57"/>
      <c r="H4791" s="57"/>
      <c r="I4791" s="57"/>
      <c r="J4791" s="57"/>
      <c r="K4791" s="57"/>
      <c r="L4791" s="70">
        <v>824.36</v>
      </c>
    </row>
    <row r="4792" spans="1:22" outlineLevel="1" x14ac:dyDescent="0.2">
      <c r="A4792" s="57"/>
      <c r="B4792" s="46" t="s">
        <v>2149</v>
      </c>
      <c r="C4792" s="46" t="s">
        <v>2150</v>
      </c>
      <c r="D4792" s="62" t="s">
        <v>184</v>
      </c>
      <c r="E4792" s="83">
        <v>109</v>
      </c>
      <c r="F4792" s="84"/>
      <c r="G4792" s="83">
        <v>109</v>
      </c>
      <c r="H4792" s="57"/>
      <c r="I4792" s="57"/>
      <c r="J4792" s="57"/>
      <c r="K4792" s="57"/>
      <c r="L4792" s="70">
        <v>898.55</v>
      </c>
    </row>
    <row r="4793" spans="1:22" outlineLevel="1" x14ac:dyDescent="0.2">
      <c r="A4793" s="57"/>
      <c r="B4793" s="46" t="s">
        <v>2151</v>
      </c>
      <c r="C4793" s="46" t="s">
        <v>2152</v>
      </c>
      <c r="D4793" s="62" t="s">
        <v>184</v>
      </c>
      <c r="E4793" s="83">
        <v>57</v>
      </c>
      <c r="F4793" s="84"/>
      <c r="G4793" s="83">
        <v>57</v>
      </c>
      <c r="H4793" s="57"/>
      <c r="I4793" s="57"/>
      <c r="J4793" s="57"/>
      <c r="K4793" s="57"/>
      <c r="L4793" s="70">
        <v>469.89</v>
      </c>
    </row>
    <row r="4794" spans="1:22" x14ac:dyDescent="0.2">
      <c r="A4794" s="85"/>
      <c r="B4794" s="85"/>
      <c r="C4794" s="86" t="s">
        <v>187</v>
      </c>
      <c r="D4794" s="85"/>
      <c r="E4794" s="85"/>
      <c r="F4794" s="85"/>
      <c r="G4794" s="85"/>
      <c r="H4794" s="85"/>
      <c r="I4794" s="85"/>
      <c r="J4794" s="87">
        <v>38043.9</v>
      </c>
      <c r="K4794" s="85"/>
      <c r="L4794" s="87">
        <v>3119.6</v>
      </c>
    </row>
    <row r="4795" spans="1:22" ht="63.75" x14ac:dyDescent="0.2">
      <c r="A4795" s="57" t="s">
        <v>2539</v>
      </c>
      <c r="B4795" s="46" t="s">
        <v>2540</v>
      </c>
      <c r="C4795" s="46" t="s">
        <v>2541</v>
      </c>
      <c r="D4795" s="58" t="s">
        <v>160</v>
      </c>
      <c r="E4795" s="91">
        <v>8.2000000000000003E-2</v>
      </c>
      <c r="F4795" s="60"/>
      <c r="G4795" s="91">
        <v>8.2000000000000003E-2</v>
      </c>
      <c r="H4795" s="57"/>
      <c r="I4795" s="57"/>
      <c r="J4795" s="57"/>
      <c r="K4795" s="57"/>
      <c r="L4795" s="57"/>
    </row>
    <row r="4796" spans="1:22" outlineLevel="1" x14ac:dyDescent="0.2">
      <c r="A4796" s="57"/>
      <c r="B4796" s="46"/>
      <c r="C4796" s="141" t="s">
        <v>2542</v>
      </c>
      <c r="D4796" s="141"/>
      <c r="E4796" s="141"/>
      <c r="F4796" s="141"/>
      <c r="G4796" s="141"/>
      <c r="H4796" s="141"/>
      <c r="I4796" s="141"/>
      <c r="J4796" s="141"/>
      <c r="K4796" s="141"/>
      <c r="L4796" s="141"/>
      <c r="V4796" s="46" t="s">
        <v>2542</v>
      </c>
    </row>
    <row r="4797" spans="1:22" outlineLevel="1" x14ac:dyDescent="0.2">
      <c r="A4797" s="57"/>
      <c r="B4797" s="57"/>
      <c r="C4797" s="141"/>
      <c r="D4797" s="141"/>
      <c r="E4797" s="141"/>
      <c r="F4797" s="141"/>
      <c r="G4797" s="141"/>
      <c r="H4797" s="141"/>
      <c r="I4797" s="141"/>
      <c r="J4797" s="141"/>
      <c r="K4797" s="141"/>
      <c r="L4797" s="141"/>
      <c r="V4797" s="46"/>
    </row>
    <row r="4798" spans="1:22" x14ac:dyDescent="0.2">
      <c r="A4798" s="157" t="s">
        <v>247</v>
      </c>
      <c r="B4798" s="157"/>
      <c r="C4798" s="157"/>
      <c r="D4798" s="158"/>
      <c r="E4798" s="158"/>
      <c r="F4798" s="158"/>
      <c r="G4798" s="158"/>
      <c r="H4798" s="158"/>
      <c r="I4798" s="158"/>
      <c r="J4798" s="158"/>
      <c r="K4798" s="158"/>
      <c r="L4798" s="158"/>
    </row>
    <row r="4799" spans="1:22" x14ac:dyDescent="0.2">
      <c r="A4799" s="158"/>
      <c r="B4799" s="158"/>
      <c r="C4799" s="96" t="s">
        <v>248</v>
      </c>
      <c r="D4799" s="158" t="s">
        <v>779</v>
      </c>
      <c r="E4799" s="158"/>
      <c r="F4799" s="158"/>
      <c r="G4799" s="158"/>
      <c r="H4799" s="158"/>
      <c r="I4799" s="158"/>
      <c r="J4799" s="158"/>
      <c r="K4799" s="158"/>
      <c r="L4799" s="158"/>
    </row>
    <row r="4800" spans="1:22" x14ac:dyDescent="0.2">
      <c r="A4800" s="158"/>
      <c r="B4800" s="158"/>
      <c r="C4800" s="96" t="s">
        <v>166</v>
      </c>
      <c r="D4800" s="158" t="s">
        <v>779</v>
      </c>
      <c r="E4800" s="158"/>
      <c r="F4800" s="158"/>
      <c r="G4800" s="158"/>
      <c r="H4800" s="158"/>
      <c r="I4800" s="158"/>
      <c r="J4800" s="158"/>
      <c r="K4800" s="158"/>
      <c r="L4800" s="158"/>
    </row>
    <row r="4801" spans="1:12" x14ac:dyDescent="0.2">
      <c r="A4801" s="158"/>
      <c r="B4801" s="158"/>
      <c r="C4801" s="96" t="s">
        <v>175</v>
      </c>
      <c r="D4801" s="158" t="s">
        <v>779</v>
      </c>
      <c r="E4801" s="158"/>
      <c r="F4801" s="158"/>
      <c r="G4801" s="158"/>
      <c r="H4801" s="158"/>
      <c r="I4801" s="158"/>
      <c r="J4801" s="158"/>
      <c r="K4801" s="158"/>
      <c r="L4801" s="158"/>
    </row>
    <row r="4802" spans="1:12" x14ac:dyDescent="0.2">
      <c r="A4802" s="158"/>
      <c r="B4802" s="158"/>
      <c r="C4802" s="96" t="s">
        <v>250</v>
      </c>
      <c r="D4802" s="158" t="s">
        <v>779</v>
      </c>
      <c r="E4802" s="158"/>
      <c r="F4802" s="158"/>
      <c r="G4802" s="158"/>
      <c r="H4802" s="158"/>
      <c r="I4802" s="158"/>
      <c r="J4802" s="158"/>
      <c r="K4802" s="158"/>
      <c r="L4802" s="158"/>
    </row>
    <row r="4803" spans="1:12" x14ac:dyDescent="0.2">
      <c r="A4803" s="57"/>
      <c r="B4803" s="61" t="s">
        <v>22</v>
      </c>
      <c r="C4803" s="57" t="s">
        <v>161</v>
      </c>
      <c r="D4803" s="62" t="s">
        <v>162</v>
      </c>
      <c r="E4803" s="57"/>
      <c r="F4803" s="57"/>
      <c r="G4803" s="76">
        <v>2.87</v>
      </c>
      <c r="H4803" s="57"/>
      <c r="I4803" s="57"/>
      <c r="J4803" s="57"/>
      <c r="K4803" s="57"/>
      <c r="L4803" s="72">
        <v>1071.54</v>
      </c>
    </row>
    <row r="4804" spans="1:12" outlineLevel="1" x14ac:dyDescent="0.2">
      <c r="A4804" s="57"/>
      <c r="B4804" s="46" t="s">
        <v>525</v>
      </c>
      <c r="C4804" s="65" t="s">
        <v>526</v>
      </c>
      <c r="D4804" s="58" t="s">
        <v>162</v>
      </c>
      <c r="E4804" s="83">
        <v>1</v>
      </c>
      <c r="F4804" s="83">
        <v>35</v>
      </c>
      <c r="G4804" s="66">
        <v>2.87</v>
      </c>
      <c r="H4804" s="68"/>
      <c r="I4804" s="69"/>
      <c r="J4804" s="70">
        <v>373.36</v>
      </c>
      <c r="K4804" s="60"/>
      <c r="L4804" s="70">
        <v>1071.54</v>
      </c>
    </row>
    <row r="4805" spans="1:12" outlineLevel="1" x14ac:dyDescent="0.2">
      <c r="A4805" s="57"/>
      <c r="B4805" s="57"/>
      <c r="C4805" s="145" t="s">
        <v>2543</v>
      </c>
      <c r="D4805" s="145"/>
      <c r="E4805" s="145"/>
      <c r="F4805" s="145"/>
      <c r="G4805" s="145"/>
      <c r="H4805" s="145"/>
      <c r="I4805" s="145"/>
      <c r="J4805" s="145"/>
      <c r="K4805" s="145"/>
      <c r="L4805" s="145"/>
    </row>
    <row r="4806" spans="1:12" x14ac:dyDescent="0.2">
      <c r="A4806" s="57"/>
      <c r="B4806" s="61" t="s">
        <v>23</v>
      </c>
      <c r="C4806" s="57" t="s">
        <v>166</v>
      </c>
      <c r="D4806" s="57"/>
      <c r="E4806" s="57"/>
      <c r="F4806" s="57"/>
      <c r="G4806" s="57"/>
      <c r="H4806" s="57"/>
      <c r="I4806" s="57"/>
      <c r="J4806" s="57"/>
      <c r="K4806" s="57"/>
      <c r="L4806" s="72">
        <v>120.09</v>
      </c>
    </row>
    <row r="4807" spans="1:12" x14ac:dyDescent="0.2">
      <c r="A4807" s="57"/>
      <c r="B4807" s="61"/>
      <c r="C4807" s="73" t="s">
        <v>167</v>
      </c>
      <c r="D4807" s="74" t="s">
        <v>162</v>
      </c>
      <c r="E4807" s="57"/>
      <c r="F4807" s="57"/>
      <c r="G4807" s="102">
        <v>8.6099999999999996E-2</v>
      </c>
      <c r="H4807" s="57"/>
      <c r="I4807" s="57"/>
      <c r="J4807" s="57"/>
      <c r="K4807" s="57"/>
      <c r="L4807" s="72">
        <v>43.4</v>
      </c>
    </row>
    <row r="4808" spans="1:12" ht="25.5" outlineLevel="1" x14ac:dyDescent="0.2">
      <c r="A4808" s="57"/>
      <c r="B4808" s="46" t="s">
        <v>1046</v>
      </c>
      <c r="C4808" s="46" t="s">
        <v>1047</v>
      </c>
      <c r="D4808" s="58" t="s">
        <v>170</v>
      </c>
      <c r="E4808" s="66">
        <v>0.01</v>
      </c>
      <c r="F4808" s="83">
        <v>35</v>
      </c>
      <c r="G4808" s="59">
        <v>2.87E-2</v>
      </c>
      <c r="H4808" s="68"/>
      <c r="I4808" s="69"/>
      <c r="J4808" s="70">
        <v>993.81</v>
      </c>
      <c r="K4808" s="60"/>
      <c r="L4808" s="70">
        <v>28.52</v>
      </c>
    </row>
    <row r="4809" spans="1:12" outlineLevel="1" x14ac:dyDescent="0.2">
      <c r="A4809" s="57"/>
      <c r="B4809" s="57"/>
      <c r="C4809" s="145" t="s">
        <v>2544</v>
      </c>
      <c r="D4809" s="145"/>
      <c r="E4809" s="145"/>
      <c r="F4809" s="145"/>
      <c r="G4809" s="145"/>
      <c r="H4809" s="145"/>
      <c r="I4809" s="145"/>
      <c r="J4809" s="145"/>
      <c r="K4809" s="145"/>
      <c r="L4809" s="145"/>
    </row>
    <row r="4810" spans="1:12" outlineLevel="1" x14ac:dyDescent="0.2">
      <c r="A4810" s="57"/>
      <c r="B4810" s="46" t="s">
        <v>316</v>
      </c>
      <c r="C4810" s="65" t="s">
        <v>317</v>
      </c>
      <c r="D4810" s="58" t="s">
        <v>162</v>
      </c>
      <c r="E4810" s="66">
        <v>0.01</v>
      </c>
      <c r="F4810" s="83">
        <v>35</v>
      </c>
      <c r="G4810" s="59">
        <v>2.87E-2</v>
      </c>
      <c r="H4810" s="68"/>
      <c r="I4810" s="69"/>
      <c r="J4810" s="70">
        <v>557.71</v>
      </c>
      <c r="K4810" s="60"/>
      <c r="L4810" s="70">
        <v>16.010000000000002</v>
      </c>
    </row>
    <row r="4811" spans="1:12" outlineLevel="1" x14ac:dyDescent="0.2">
      <c r="A4811" s="57"/>
      <c r="B4811" s="57"/>
      <c r="C4811" s="145" t="s">
        <v>2545</v>
      </c>
      <c r="D4811" s="145"/>
      <c r="E4811" s="145"/>
      <c r="F4811" s="145"/>
      <c r="G4811" s="145"/>
      <c r="H4811" s="145"/>
      <c r="I4811" s="145"/>
      <c r="J4811" s="145"/>
      <c r="K4811" s="145"/>
      <c r="L4811" s="145"/>
    </row>
    <row r="4812" spans="1:12" ht="63.75" outlineLevel="1" x14ac:dyDescent="0.2">
      <c r="A4812" s="57"/>
      <c r="B4812" s="46" t="s">
        <v>1070</v>
      </c>
      <c r="C4812" s="46" t="s">
        <v>1071</v>
      </c>
      <c r="D4812" s="58" t="s">
        <v>170</v>
      </c>
      <c r="E4812" s="66">
        <v>0.02</v>
      </c>
      <c r="F4812" s="83">
        <v>35</v>
      </c>
      <c r="G4812" s="59">
        <v>5.74E-2</v>
      </c>
      <c r="H4812" s="68"/>
      <c r="I4812" s="69"/>
      <c r="J4812" s="70">
        <v>1595.35</v>
      </c>
      <c r="K4812" s="60"/>
      <c r="L4812" s="70">
        <v>91.57</v>
      </c>
    </row>
    <row r="4813" spans="1:12" outlineLevel="1" x14ac:dyDescent="0.2">
      <c r="A4813" s="57"/>
      <c r="B4813" s="57"/>
      <c r="C4813" s="145" t="s">
        <v>2546</v>
      </c>
      <c r="D4813" s="145"/>
      <c r="E4813" s="145"/>
      <c r="F4813" s="145"/>
      <c r="G4813" s="145"/>
      <c r="H4813" s="145"/>
      <c r="I4813" s="145"/>
      <c r="J4813" s="145"/>
      <c r="K4813" s="145"/>
      <c r="L4813" s="145"/>
    </row>
    <row r="4814" spans="1:12" outlineLevel="1" x14ac:dyDescent="0.2">
      <c r="A4814" s="57"/>
      <c r="B4814" s="46" t="s">
        <v>505</v>
      </c>
      <c r="C4814" s="65" t="s">
        <v>506</v>
      </c>
      <c r="D4814" s="58" t="s">
        <v>162</v>
      </c>
      <c r="E4814" s="66">
        <v>0.02</v>
      </c>
      <c r="F4814" s="83">
        <v>35</v>
      </c>
      <c r="G4814" s="59">
        <v>5.74E-2</v>
      </c>
      <c r="H4814" s="68"/>
      <c r="I4814" s="69"/>
      <c r="J4814" s="70">
        <v>477.15</v>
      </c>
      <c r="K4814" s="60"/>
      <c r="L4814" s="70">
        <v>27.39</v>
      </c>
    </row>
    <row r="4815" spans="1:12" outlineLevel="1" x14ac:dyDescent="0.2">
      <c r="A4815" s="57"/>
      <c r="B4815" s="57"/>
      <c r="C4815" s="145" t="s">
        <v>2547</v>
      </c>
      <c r="D4815" s="145"/>
      <c r="E4815" s="145"/>
      <c r="F4815" s="145"/>
      <c r="G4815" s="145"/>
      <c r="H4815" s="145"/>
      <c r="I4815" s="145"/>
      <c r="J4815" s="145"/>
      <c r="K4815" s="145"/>
      <c r="L4815" s="145"/>
    </row>
    <row r="4816" spans="1:12" x14ac:dyDescent="0.2">
      <c r="A4816" s="57"/>
      <c r="B4816" s="61" t="s">
        <v>25</v>
      </c>
      <c r="C4816" s="57" t="s">
        <v>175</v>
      </c>
      <c r="D4816" s="57"/>
      <c r="E4816" s="57"/>
      <c r="F4816" s="57"/>
      <c r="G4816" s="57"/>
      <c r="H4816" s="57"/>
      <c r="I4816" s="57"/>
      <c r="J4816" s="57"/>
      <c r="K4816" s="57"/>
      <c r="L4816" s="77"/>
    </row>
    <row r="4817" spans="1:12" ht="25.5" outlineLevel="1" x14ac:dyDescent="0.2">
      <c r="A4817" s="57"/>
      <c r="B4817" s="46" t="s">
        <v>791</v>
      </c>
      <c r="C4817" s="46" t="s">
        <v>792</v>
      </c>
      <c r="D4817" s="58" t="s">
        <v>299</v>
      </c>
      <c r="E4817" s="91">
        <v>0.10199999999999999</v>
      </c>
      <c r="F4817" s="60"/>
      <c r="G4817" s="79">
        <v>0.29274</v>
      </c>
      <c r="H4817" s="68"/>
      <c r="I4817" s="69"/>
      <c r="J4817" s="68"/>
      <c r="K4817" s="60"/>
      <c r="L4817" s="68"/>
    </row>
    <row r="4818" spans="1:12" x14ac:dyDescent="0.2">
      <c r="A4818" s="57"/>
      <c r="B4818" s="57"/>
      <c r="C4818" s="80" t="s">
        <v>180</v>
      </c>
      <c r="D4818" s="81"/>
      <c r="E4818" s="81"/>
      <c r="F4818" s="81"/>
      <c r="G4818" s="81"/>
      <c r="H4818" s="81"/>
      <c r="I4818" s="81"/>
      <c r="J4818" s="81"/>
      <c r="K4818" s="81"/>
      <c r="L4818" s="89">
        <v>1235.03</v>
      </c>
    </row>
    <row r="4819" spans="1:12" ht="25.5" x14ac:dyDescent="0.2">
      <c r="A4819" s="57" t="s">
        <v>2548</v>
      </c>
      <c r="B4819" s="46" t="s">
        <v>2497</v>
      </c>
      <c r="C4819" s="46" t="s">
        <v>2498</v>
      </c>
      <c r="D4819" s="58" t="s">
        <v>299</v>
      </c>
      <c r="E4819" s="91">
        <v>0.10199999999999999</v>
      </c>
      <c r="F4819" s="83">
        <v>35</v>
      </c>
      <c r="G4819" s="79">
        <v>0.29274</v>
      </c>
      <c r="H4819" s="70">
        <v>3787.12</v>
      </c>
      <c r="I4819" s="76">
        <v>1.41</v>
      </c>
      <c r="J4819" s="70">
        <v>5339.84</v>
      </c>
      <c r="K4819" s="60"/>
      <c r="L4819" s="70">
        <v>1563.18</v>
      </c>
    </row>
    <row r="4820" spans="1:12" x14ac:dyDescent="0.2">
      <c r="A4820" s="57"/>
      <c r="B4820" s="57"/>
      <c r="C4820" s="145" t="s">
        <v>2549</v>
      </c>
      <c r="D4820" s="145"/>
      <c r="E4820" s="145"/>
      <c r="F4820" s="145"/>
      <c r="G4820" s="145"/>
      <c r="H4820" s="145"/>
      <c r="I4820" s="145"/>
      <c r="J4820" s="145"/>
      <c r="K4820" s="145"/>
      <c r="L4820" s="145"/>
    </row>
    <row r="4821" spans="1:12" outlineLevel="1" x14ac:dyDescent="0.2">
      <c r="A4821" s="57"/>
      <c r="B4821" s="57"/>
      <c r="C4821" s="57" t="s">
        <v>181</v>
      </c>
      <c r="D4821" s="57"/>
      <c r="E4821" s="57"/>
      <c r="F4821" s="57"/>
      <c r="G4821" s="57"/>
      <c r="H4821" s="57"/>
      <c r="I4821" s="57"/>
      <c r="J4821" s="57"/>
      <c r="K4821" s="57"/>
      <c r="L4821" s="70">
        <v>1114.94</v>
      </c>
    </row>
    <row r="4822" spans="1:12" outlineLevel="1" x14ac:dyDescent="0.2">
      <c r="A4822" s="57"/>
      <c r="B4822" s="46" t="s">
        <v>2149</v>
      </c>
      <c r="C4822" s="46" t="s">
        <v>2150</v>
      </c>
      <c r="D4822" s="62" t="s">
        <v>184</v>
      </c>
      <c r="E4822" s="83">
        <v>109</v>
      </c>
      <c r="F4822" s="84"/>
      <c r="G4822" s="83">
        <v>109</v>
      </c>
      <c r="H4822" s="57"/>
      <c r="I4822" s="57"/>
      <c r="J4822" s="57"/>
      <c r="K4822" s="57"/>
      <c r="L4822" s="70">
        <v>1215.28</v>
      </c>
    </row>
    <row r="4823" spans="1:12" outlineLevel="1" x14ac:dyDescent="0.2">
      <c r="A4823" s="57"/>
      <c r="B4823" s="46" t="s">
        <v>2151</v>
      </c>
      <c r="C4823" s="46" t="s">
        <v>2152</v>
      </c>
      <c r="D4823" s="62" t="s">
        <v>184</v>
      </c>
      <c r="E4823" s="83">
        <v>57</v>
      </c>
      <c r="F4823" s="84"/>
      <c r="G4823" s="83">
        <v>57</v>
      </c>
      <c r="H4823" s="57"/>
      <c r="I4823" s="57"/>
      <c r="J4823" s="57"/>
      <c r="K4823" s="57"/>
      <c r="L4823" s="70">
        <v>635.52</v>
      </c>
    </row>
    <row r="4824" spans="1:12" x14ac:dyDescent="0.2">
      <c r="A4824" s="85"/>
      <c r="B4824" s="85"/>
      <c r="C4824" s="86" t="s">
        <v>187</v>
      </c>
      <c r="D4824" s="85"/>
      <c r="E4824" s="85"/>
      <c r="F4824" s="85"/>
      <c r="G4824" s="85"/>
      <c r="H4824" s="85"/>
      <c r="I4824" s="85"/>
      <c r="J4824" s="87">
        <v>56695.24</v>
      </c>
      <c r="K4824" s="85"/>
      <c r="L4824" s="87">
        <v>4649.01</v>
      </c>
    </row>
    <row r="4825" spans="1:12" ht="38.25" x14ac:dyDescent="0.2">
      <c r="A4825" s="57" t="s">
        <v>2550</v>
      </c>
      <c r="B4825" s="46" t="s">
        <v>2154</v>
      </c>
      <c r="C4825" s="46" t="s">
        <v>2155</v>
      </c>
      <c r="D4825" s="58" t="s">
        <v>198</v>
      </c>
      <c r="E4825" s="91">
        <v>0.11899999999999999</v>
      </c>
      <c r="F4825" s="60"/>
      <c r="G4825" s="91">
        <v>0.11899999999999999</v>
      </c>
      <c r="H4825" s="57"/>
      <c r="I4825" s="57"/>
      <c r="J4825" s="57"/>
      <c r="K4825" s="57"/>
      <c r="L4825" s="57"/>
    </row>
    <row r="4826" spans="1:12" x14ac:dyDescent="0.2">
      <c r="A4826" s="57"/>
      <c r="B4826" s="61" t="s">
        <v>22</v>
      </c>
      <c r="C4826" s="57" t="s">
        <v>161</v>
      </c>
      <c r="D4826" s="62" t="s">
        <v>162</v>
      </c>
      <c r="E4826" s="57"/>
      <c r="F4826" s="57"/>
      <c r="G4826" s="98">
        <v>4.9277899999999999</v>
      </c>
      <c r="H4826" s="57"/>
      <c r="I4826" s="57"/>
      <c r="J4826" s="57"/>
      <c r="K4826" s="57"/>
      <c r="L4826" s="72">
        <v>1816.93</v>
      </c>
    </row>
    <row r="4827" spans="1:12" outlineLevel="1" x14ac:dyDescent="0.2">
      <c r="A4827" s="57"/>
      <c r="B4827" s="46" t="s">
        <v>163</v>
      </c>
      <c r="C4827" s="65" t="s">
        <v>164</v>
      </c>
      <c r="D4827" s="58" t="s">
        <v>162</v>
      </c>
      <c r="E4827" s="66">
        <v>41.41</v>
      </c>
      <c r="F4827" s="60"/>
      <c r="G4827" s="79">
        <v>4.9277899999999999</v>
      </c>
      <c r="H4827" s="68"/>
      <c r="I4827" s="69"/>
      <c r="J4827" s="70">
        <v>368.71</v>
      </c>
      <c r="K4827" s="60"/>
      <c r="L4827" s="70">
        <v>1816.93</v>
      </c>
    </row>
    <row r="4828" spans="1:12" outlineLevel="1" x14ac:dyDescent="0.2">
      <c r="A4828" s="57"/>
      <c r="B4828" s="57"/>
      <c r="C4828" s="145" t="s">
        <v>2551</v>
      </c>
      <c r="D4828" s="145"/>
      <c r="E4828" s="145"/>
      <c r="F4828" s="145"/>
      <c r="G4828" s="145"/>
      <c r="H4828" s="145"/>
      <c r="I4828" s="145"/>
      <c r="J4828" s="145"/>
      <c r="K4828" s="145"/>
      <c r="L4828" s="145"/>
    </row>
    <row r="4829" spans="1:12" x14ac:dyDescent="0.2">
      <c r="A4829" s="57"/>
      <c r="B4829" s="61" t="s">
        <v>23</v>
      </c>
      <c r="C4829" s="57" t="s">
        <v>166</v>
      </c>
      <c r="D4829" s="57"/>
      <c r="E4829" s="57"/>
      <c r="F4829" s="57"/>
      <c r="G4829" s="57"/>
      <c r="H4829" s="57"/>
      <c r="I4829" s="57"/>
      <c r="J4829" s="57"/>
      <c r="K4829" s="57"/>
      <c r="L4829" s="72">
        <v>3.64</v>
      </c>
    </row>
    <row r="4830" spans="1:12" x14ac:dyDescent="0.2">
      <c r="A4830" s="57"/>
      <c r="B4830" s="61"/>
      <c r="C4830" s="73" t="s">
        <v>167</v>
      </c>
      <c r="D4830" s="74" t="s">
        <v>162</v>
      </c>
      <c r="E4830" s="57"/>
      <c r="F4830" s="57"/>
      <c r="G4830" s="92">
        <v>1.4279999999999999E-2</v>
      </c>
      <c r="H4830" s="57"/>
      <c r="I4830" s="57"/>
      <c r="J4830" s="57"/>
      <c r="K4830" s="57"/>
      <c r="L4830" s="72">
        <v>5.49</v>
      </c>
    </row>
    <row r="4831" spans="1:12" ht="38.25" outlineLevel="1" x14ac:dyDescent="0.2">
      <c r="A4831" s="57"/>
      <c r="B4831" s="46" t="s">
        <v>168</v>
      </c>
      <c r="C4831" s="46" t="s">
        <v>169</v>
      </c>
      <c r="D4831" s="58" t="s">
        <v>170</v>
      </c>
      <c r="E4831" s="66">
        <v>0.08</v>
      </c>
      <c r="F4831" s="60"/>
      <c r="G4831" s="79">
        <v>9.5200000000000007E-3</v>
      </c>
      <c r="H4831" s="70">
        <v>37.32</v>
      </c>
      <c r="I4831" s="76">
        <v>1.53</v>
      </c>
      <c r="J4831" s="70">
        <v>57.1</v>
      </c>
      <c r="K4831" s="60"/>
      <c r="L4831" s="70">
        <v>0.54</v>
      </c>
    </row>
    <row r="4832" spans="1:12" outlineLevel="1" x14ac:dyDescent="0.2">
      <c r="A4832" s="57"/>
      <c r="B4832" s="57"/>
      <c r="C4832" s="145" t="s">
        <v>2552</v>
      </c>
      <c r="D4832" s="145"/>
      <c r="E4832" s="145"/>
      <c r="F4832" s="145"/>
      <c r="G4832" s="145"/>
      <c r="H4832" s="145"/>
      <c r="I4832" s="145"/>
      <c r="J4832" s="145"/>
      <c r="K4832" s="145"/>
      <c r="L4832" s="145"/>
    </row>
    <row r="4833" spans="1:12" outlineLevel="1" x14ac:dyDescent="0.2">
      <c r="A4833" s="57"/>
      <c r="B4833" s="46" t="s">
        <v>172</v>
      </c>
      <c r="C4833" s="65" t="s">
        <v>173</v>
      </c>
      <c r="D4833" s="58" t="s">
        <v>162</v>
      </c>
      <c r="E4833" s="66">
        <v>0.08</v>
      </c>
      <c r="F4833" s="60"/>
      <c r="G4833" s="79">
        <v>9.5200000000000007E-3</v>
      </c>
      <c r="H4833" s="68"/>
      <c r="I4833" s="69"/>
      <c r="J4833" s="70">
        <v>368.71</v>
      </c>
      <c r="K4833" s="60"/>
      <c r="L4833" s="70">
        <v>3.51</v>
      </c>
    </row>
    <row r="4834" spans="1:12" outlineLevel="1" x14ac:dyDescent="0.2">
      <c r="A4834" s="57"/>
      <c r="B4834" s="57"/>
      <c r="C4834" s="145" t="s">
        <v>2553</v>
      </c>
      <c r="D4834" s="145"/>
      <c r="E4834" s="145"/>
      <c r="F4834" s="145"/>
      <c r="G4834" s="145"/>
      <c r="H4834" s="145"/>
      <c r="I4834" s="145"/>
      <c r="J4834" s="145"/>
      <c r="K4834" s="145"/>
      <c r="L4834" s="145"/>
    </row>
    <row r="4835" spans="1:12" ht="25.5" outlineLevel="1" x14ac:dyDescent="0.2">
      <c r="A4835" s="57"/>
      <c r="B4835" s="46" t="s">
        <v>254</v>
      </c>
      <c r="C4835" s="46" t="s">
        <v>255</v>
      </c>
      <c r="D4835" s="58" t="s">
        <v>170</v>
      </c>
      <c r="E4835" s="66">
        <v>0.04</v>
      </c>
      <c r="F4835" s="60"/>
      <c r="G4835" s="79">
        <v>4.7600000000000003E-3</v>
      </c>
      <c r="H4835" s="68"/>
      <c r="I4835" s="69"/>
      <c r="J4835" s="70">
        <v>651.66999999999996</v>
      </c>
      <c r="K4835" s="60"/>
      <c r="L4835" s="70">
        <v>3.1</v>
      </c>
    </row>
    <row r="4836" spans="1:12" outlineLevel="1" x14ac:dyDescent="0.2">
      <c r="A4836" s="57"/>
      <c r="B4836" s="57"/>
      <c r="C4836" s="145" t="s">
        <v>2554</v>
      </c>
      <c r="D4836" s="145"/>
      <c r="E4836" s="145"/>
      <c r="F4836" s="145"/>
      <c r="G4836" s="145"/>
      <c r="H4836" s="145"/>
      <c r="I4836" s="145"/>
      <c r="J4836" s="145"/>
      <c r="K4836" s="145"/>
      <c r="L4836" s="145"/>
    </row>
    <row r="4837" spans="1:12" outlineLevel="1" x14ac:dyDescent="0.2">
      <c r="A4837" s="57"/>
      <c r="B4837" s="46" t="s">
        <v>257</v>
      </c>
      <c r="C4837" s="65" t="s">
        <v>258</v>
      </c>
      <c r="D4837" s="58" t="s">
        <v>162</v>
      </c>
      <c r="E4837" s="66">
        <v>0.04</v>
      </c>
      <c r="F4837" s="60"/>
      <c r="G4837" s="79">
        <v>4.7600000000000003E-3</v>
      </c>
      <c r="H4837" s="68"/>
      <c r="I4837" s="69"/>
      <c r="J4837" s="70">
        <v>415.19</v>
      </c>
      <c r="K4837" s="60"/>
      <c r="L4837" s="70">
        <v>1.98</v>
      </c>
    </row>
    <row r="4838" spans="1:12" outlineLevel="1" x14ac:dyDescent="0.2">
      <c r="A4838" s="57"/>
      <c r="B4838" s="57"/>
      <c r="C4838" s="145" t="s">
        <v>2555</v>
      </c>
      <c r="D4838" s="145"/>
      <c r="E4838" s="145"/>
      <c r="F4838" s="145"/>
      <c r="G4838" s="145"/>
      <c r="H4838" s="145"/>
      <c r="I4838" s="145"/>
      <c r="J4838" s="145"/>
      <c r="K4838" s="145"/>
      <c r="L4838" s="145"/>
    </row>
    <row r="4839" spans="1:12" x14ac:dyDescent="0.2">
      <c r="A4839" s="57"/>
      <c r="B4839" s="61" t="s">
        <v>25</v>
      </c>
      <c r="C4839" s="57" t="s">
        <v>175</v>
      </c>
      <c r="D4839" s="57"/>
      <c r="E4839" s="57"/>
      <c r="F4839" s="57"/>
      <c r="G4839" s="57"/>
      <c r="H4839" s="57"/>
      <c r="I4839" s="57"/>
      <c r="J4839" s="57"/>
      <c r="K4839" s="57"/>
      <c r="L4839" s="72">
        <v>147.34</v>
      </c>
    </row>
    <row r="4840" spans="1:12" outlineLevel="1" x14ac:dyDescent="0.2">
      <c r="A4840" s="57"/>
      <c r="B4840" s="46" t="s">
        <v>339</v>
      </c>
      <c r="C4840" s="46" t="s">
        <v>340</v>
      </c>
      <c r="D4840" s="58" t="s">
        <v>178</v>
      </c>
      <c r="E4840" s="91">
        <v>4.0000000000000001E-3</v>
      </c>
      <c r="F4840" s="60"/>
      <c r="G4840" s="67">
        <v>4.7600000000000002E-4</v>
      </c>
      <c r="H4840" s="70">
        <v>70296.2</v>
      </c>
      <c r="I4840" s="95">
        <v>1.3</v>
      </c>
      <c r="J4840" s="70">
        <v>91385.06</v>
      </c>
      <c r="K4840" s="60"/>
      <c r="L4840" s="70">
        <v>43.5</v>
      </c>
    </row>
    <row r="4841" spans="1:12" outlineLevel="1" x14ac:dyDescent="0.2">
      <c r="A4841" s="57"/>
      <c r="B4841" s="57"/>
      <c r="C4841" s="145" t="s">
        <v>2556</v>
      </c>
      <c r="D4841" s="145"/>
      <c r="E4841" s="145"/>
      <c r="F4841" s="145"/>
      <c r="G4841" s="145"/>
      <c r="H4841" s="145"/>
      <c r="I4841" s="145"/>
      <c r="J4841" s="145"/>
      <c r="K4841" s="145"/>
      <c r="L4841" s="145"/>
    </row>
    <row r="4842" spans="1:12" ht="25.5" outlineLevel="1" x14ac:dyDescent="0.2">
      <c r="A4842" s="57"/>
      <c r="B4842" s="46" t="s">
        <v>2162</v>
      </c>
      <c r="C4842" s="46" t="s">
        <v>2163</v>
      </c>
      <c r="D4842" s="58" t="s">
        <v>178</v>
      </c>
      <c r="E4842" s="91">
        <v>6.0000000000000001E-3</v>
      </c>
      <c r="F4842" s="60"/>
      <c r="G4842" s="67">
        <v>7.1400000000000001E-4</v>
      </c>
      <c r="H4842" s="71">
        <v>149930.17000000001</v>
      </c>
      <c r="I4842" s="76">
        <v>0.97</v>
      </c>
      <c r="J4842" s="71">
        <v>145432.26</v>
      </c>
      <c r="K4842" s="60"/>
      <c r="L4842" s="70">
        <v>103.84</v>
      </c>
    </row>
    <row r="4843" spans="1:12" outlineLevel="1" x14ac:dyDescent="0.2">
      <c r="A4843" s="57"/>
      <c r="B4843" s="57"/>
      <c r="C4843" s="145" t="s">
        <v>2557</v>
      </c>
      <c r="D4843" s="145"/>
      <c r="E4843" s="145"/>
      <c r="F4843" s="145"/>
      <c r="G4843" s="145"/>
      <c r="H4843" s="145"/>
      <c r="I4843" s="145"/>
      <c r="J4843" s="145"/>
      <c r="K4843" s="145"/>
      <c r="L4843" s="145"/>
    </row>
    <row r="4844" spans="1:12" outlineLevel="1" x14ac:dyDescent="0.2">
      <c r="A4844" s="57"/>
      <c r="B4844" s="46" t="s">
        <v>176</v>
      </c>
      <c r="C4844" s="46" t="s">
        <v>177</v>
      </c>
      <c r="D4844" s="58" t="s">
        <v>178</v>
      </c>
      <c r="E4844" s="91">
        <v>0.224</v>
      </c>
      <c r="F4844" s="60"/>
      <c r="G4844" s="67">
        <v>2.6655999999999999E-2</v>
      </c>
      <c r="H4844" s="68"/>
      <c r="I4844" s="69"/>
      <c r="J4844" s="68"/>
      <c r="K4844" s="60"/>
      <c r="L4844" s="68"/>
    </row>
    <row r="4845" spans="1:12" outlineLevel="1" x14ac:dyDescent="0.2">
      <c r="A4845" s="57"/>
      <c r="B4845" s="57"/>
      <c r="C4845" s="145" t="s">
        <v>2558</v>
      </c>
      <c r="D4845" s="145"/>
      <c r="E4845" s="145"/>
      <c r="F4845" s="145"/>
      <c r="G4845" s="145"/>
      <c r="H4845" s="145"/>
      <c r="I4845" s="145"/>
      <c r="J4845" s="145"/>
      <c r="K4845" s="145"/>
      <c r="L4845" s="145"/>
    </row>
    <row r="4846" spans="1:12" outlineLevel="1" x14ac:dyDescent="0.2">
      <c r="A4846" s="57"/>
      <c r="B4846" s="46" t="s">
        <v>2166</v>
      </c>
      <c r="C4846" s="46" t="s">
        <v>2167</v>
      </c>
      <c r="D4846" s="58" t="s">
        <v>178</v>
      </c>
      <c r="E4846" s="91">
        <v>0.184</v>
      </c>
      <c r="F4846" s="60"/>
      <c r="G4846" s="67">
        <v>2.1895999999999999E-2</v>
      </c>
      <c r="H4846" s="68"/>
      <c r="I4846" s="69"/>
      <c r="J4846" s="68"/>
      <c r="K4846" s="60"/>
      <c r="L4846" s="68"/>
    </row>
    <row r="4847" spans="1:12" x14ac:dyDescent="0.2">
      <c r="A4847" s="57"/>
      <c r="B4847" s="57"/>
      <c r="C4847" s="80" t="s">
        <v>180</v>
      </c>
      <c r="D4847" s="81"/>
      <c r="E4847" s="81"/>
      <c r="F4847" s="81"/>
      <c r="G4847" s="81"/>
      <c r="H4847" s="81"/>
      <c r="I4847" s="81"/>
      <c r="J4847" s="81"/>
      <c r="K4847" s="81"/>
      <c r="L4847" s="89">
        <v>1973.4</v>
      </c>
    </row>
    <row r="4848" spans="1:12" ht="25.5" x14ac:dyDescent="0.2">
      <c r="A4848" s="57" t="s">
        <v>2559</v>
      </c>
      <c r="B4848" s="46" t="s">
        <v>2328</v>
      </c>
      <c r="C4848" s="46" t="s">
        <v>2329</v>
      </c>
      <c r="D4848" s="58" t="s">
        <v>178</v>
      </c>
      <c r="E4848" s="91">
        <v>0.184</v>
      </c>
      <c r="F4848" s="60"/>
      <c r="G4848" s="67">
        <v>2.1895999999999999E-2</v>
      </c>
      <c r="H4848" s="68"/>
      <c r="I4848" s="69"/>
      <c r="J4848" s="70">
        <v>74669.11</v>
      </c>
      <c r="K4848" s="60"/>
      <c r="L4848" s="70">
        <v>1634.95</v>
      </c>
    </row>
    <row r="4849" spans="1:12" x14ac:dyDescent="0.2">
      <c r="A4849" s="57"/>
      <c r="B4849" s="57"/>
      <c r="C4849" s="145" t="s">
        <v>2560</v>
      </c>
      <c r="D4849" s="145"/>
      <c r="E4849" s="145"/>
      <c r="F4849" s="145"/>
      <c r="G4849" s="145"/>
      <c r="H4849" s="145"/>
      <c r="I4849" s="145"/>
      <c r="J4849" s="145"/>
      <c r="K4849" s="145"/>
      <c r="L4849" s="145"/>
    </row>
    <row r="4850" spans="1:12" outlineLevel="1" x14ac:dyDescent="0.2">
      <c r="A4850" s="57"/>
      <c r="B4850" s="57"/>
      <c r="C4850" s="57" t="s">
        <v>181</v>
      </c>
      <c r="D4850" s="57"/>
      <c r="E4850" s="57"/>
      <c r="F4850" s="57"/>
      <c r="G4850" s="57"/>
      <c r="H4850" s="57"/>
      <c r="I4850" s="57"/>
      <c r="J4850" s="57"/>
      <c r="K4850" s="57"/>
      <c r="L4850" s="70">
        <v>1822.42</v>
      </c>
    </row>
    <row r="4851" spans="1:12" outlineLevel="1" x14ac:dyDescent="0.2">
      <c r="A4851" s="57"/>
      <c r="B4851" s="46" t="s">
        <v>2172</v>
      </c>
      <c r="C4851" s="46" t="s">
        <v>2173</v>
      </c>
      <c r="D4851" s="62" t="s">
        <v>184</v>
      </c>
      <c r="E4851" s="83">
        <v>90</v>
      </c>
      <c r="F4851" s="84"/>
      <c r="G4851" s="83">
        <v>90</v>
      </c>
      <c r="H4851" s="57"/>
      <c r="I4851" s="57"/>
      <c r="J4851" s="57"/>
      <c r="K4851" s="57"/>
      <c r="L4851" s="70">
        <v>1640.18</v>
      </c>
    </row>
    <row r="4852" spans="1:12" outlineLevel="1" x14ac:dyDescent="0.2">
      <c r="A4852" s="57"/>
      <c r="B4852" s="46" t="s">
        <v>2174</v>
      </c>
      <c r="C4852" s="46" t="s">
        <v>2175</v>
      </c>
      <c r="D4852" s="62" t="s">
        <v>184</v>
      </c>
      <c r="E4852" s="83">
        <v>46</v>
      </c>
      <c r="F4852" s="84"/>
      <c r="G4852" s="83">
        <v>46</v>
      </c>
      <c r="H4852" s="57"/>
      <c r="I4852" s="57"/>
      <c r="J4852" s="57"/>
      <c r="K4852" s="57"/>
      <c r="L4852" s="70">
        <v>838.31</v>
      </c>
    </row>
    <row r="4853" spans="1:12" x14ac:dyDescent="0.2">
      <c r="A4853" s="85"/>
      <c r="B4853" s="85"/>
      <c r="C4853" s="86" t="s">
        <v>187</v>
      </c>
      <c r="D4853" s="85"/>
      <c r="E4853" s="85"/>
      <c r="F4853" s="85"/>
      <c r="G4853" s="85"/>
      <c r="H4853" s="85"/>
      <c r="I4853" s="85"/>
      <c r="J4853" s="87">
        <v>51149.919999999998</v>
      </c>
      <c r="K4853" s="85"/>
      <c r="L4853" s="87">
        <v>6086.84</v>
      </c>
    </row>
    <row r="4854" spans="1:12" ht="38.25" x14ac:dyDescent="0.2">
      <c r="A4854" s="57" t="s">
        <v>2561</v>
      </c>
      <c r="B4854" s="46" t="s">
        <v>2562</v>
      </c>
      <c r="C4854" s="46" t="s">
        <v>2460</v>
      </c>
      <c r="D4854" s="58" t="s">
        <v>160</v>
      </c>
      <c r="E4854" s="91">
        <v>5.7000000000000002E-2</v>
      </c>
      <c r="F4854" s="60"/>
      <c r="G4854" s="91">
        <v>5.7000000000000002E-2</v>
      </c>
      <c r="H4854" s="57"/>
      <c r="I4854" s="57"/>
      <c r="J4854" s="57"/>
      <c r="K4854" s="57"/>
      <c r="L4854" s="57"/>
    </row>
    <row r="4855" spans="1:12" x14ac:dyDescent="0.2">
      <c r="A4855" s="57"/>
      <c r="B4855" s="61" t="s">
        <v>22</v>
      </c>
      <c r="C4855" s="57" t="s">
        <v>161</v>
      </c>
      <c r="D4855" s="62" t="s">
        <v>162</v>
      </c>
      <c r="E4855" s="57"/>
      <c r="F4855" s="57"/>
      <c r="G4855" s="98">
        <v>0.48108000000000001</v>
      </c>
      <c r="H4855" s="57"/>
      <c r="I4855" s="57"/>
      <c r="J4855" s="57"/>
      <c r="K4855" s="57"/>
      <c r="L4855" s="72">
        <v>195.27</v>
      </c>
    </row>
    <row r="4856" spans="1:12" outlineLevel="1" x14ac:dyDescent="0.2">
      <c r="A4856" s="57"/>
      <c r="B4856" s="46" t="s">
        <v>1198</v>
      </c>
      <c r="C4856" s="65" t="s">
        <v>1199</v>
      </c>
      <c r="D4856" s="58" t="s">
        <v>162</v>
      </c>
      <c r="E4856" s="66">
        <v>8.44</v>
      </c>
      <c r="F4856" s="60"/>
      <c r="G4856" s="79">
        <v>0.48108000000000001</v>
      </c>
      <c r="H4856" s="68"/>
      <c r="I4856" s="69"/>
      <c r="J4856" s="70">
        <v>405.89</v>
      </c>
      <c r="K4856" s="60"/>
      <c r="L4856" s="70">
        <v>195.27</v>
      </c>
    </row>
    <row r="4857" spans="1:12" outlineLevel="1" x14ac:dyDescent="0.2">
      <c r="A4857" s="57"/>
      <c r="B4857" s="57"/>
      <c r="C4857" s="145" t="s">
        <v>2563</v>
      </c>
      <c r="D4857" s="145"/>
      <c r="E4857" s="145"/>
      <c r="F4857" s="145"/>
      <c r="G4857" s="145"/>
      <c r="H4857" s="145"/>
      <c r="I4857" s="145"/>
      <c r="J4857" s="145"/>
      <c r="K4857" s="145"/>
      <c r="L4857" s="145"/>
    </row>
    <row r="4858" spans="1:12" x14ac:dyDescent="0.2">
      <c r="A4858" s="57"/>
      <c r="B4858" s="61" t="s">
        <v>23</v>
      </c>
      <c r="C4858" s="57" t="s">
        <v>166</v>
      </c>
      <c r="D4858" s="57"/>
      <c r="E4858" s="57"/>
      <c r="F4858" s="57"/>
      <c r="G4858" s="57"/>
      <c r="H4858" s="57"/>
      <c r="I4858" s="57"/>
      <c r="J4858" s="57"/>
      <c r="K4858" s="57"/>
      <c r="L4858" s="72">
        <v>9.16</v>
      </c>
    </row>
    <row r="4859" spans="1:12" x14ac:dyDescent="0.2">
      <c r="A4859" s="57"/>
      <c r="B4859" s="61"/>
      <c r="C4859" s="73" t="s">
        <v>167</v>
      </c>
      <c r="D4859" s="74" t="s">
        <v>162</v>
      </c>
      <c r="E4859" s="57"/>
      <c r="F4859" s="57"/>
      <c r="G4859" s="92">
        <v>9.1199999999999996E-3</v>
      </c>
      <c r="H4859" s="57"/>
      <c r="I4859" s="57"/>
      <c r="J4859" s="57"/>
      <c r="K4859" s="57"/>
      <c r="L4859" s="72">
        <v>4.67</v>
      </c>
    </row>
    <row r="4860" spans="1:12" ht="25.5" outlineLevel="1" x14ac:dyDescent="0.2">
      <c r="A4860" s="57"/>
      <c r="B4860" s="46" t="s">
        <v>1046</v>
      </c>
      <c r="C4860" s="46" t="s">
        <v>1047</v>
      </c>
      <c r="D4860" s="58" t="s">
        <v>170</v>
      </c>
      <c r="E4860" s="66">
        <v>0.08</v>
      </c>
      <c r="F4860" s="60"/>
      <c r="G4860" s="79">
        <v>4.5599999999999998E-3</v>
      </c>
      <c r="H4860" s="68"/>
      <c r="I4860" s="69"/>
      <c r="J4860" s="70">
        <v>993.81</v>
      </c>
      <c r="K4860" s="60"/>
      <c r="L4860" s="70">
        <v>4.53</v>
      </c>
    </row>
    <row r="4861" spans="1:12" outlineLevel="1" x14ac:dyDescent="0.2">
      <c r="A4861" s="57"/>
      <c r="B4861" s="57"/>
      <c r="C4861" s="145" t="s">
        <v>2564</v>
      </c>
      <c r="D4861" s="145"/>
      <c r="E4861" s="145"/>
      <c r="F4861" s="145"/>
      <c r="G4861" s="145"/>
      <c r="H4861" s="145"/>
      <c r="I4861" s="145"/>
      <c r="J4861" s="145"/>
      <c r="K4861" s="145"/>
      <c r="L4861" s="145"/>
    </row>
    <row r="4862" spans="1:12" outlineLevel="1" x14ac:dyDescent="0.2">
      <c r="A4862" s="57"/>
      <c r="B4862" s="46" t="s">
        <v>316</v>
      </c>
      <c r="C4862" s="65" t="s">
        <v>317</v>
      </c>
      <c r="D4862" s="58" t="s">
        <v>162</v>
      </c>
      <c r="E4862" s="66">
        <v>0.08</v>
      </c>
      <c r="F4862" s="60"/>
      <c r="G4862" s="79">
        <v>4.5599999999999998E-3</v>
      </c>
      <c r="H4862" s="68"/>
      <c r="I4862" s="69"/>
      <c r="J4862" s="70">
        <v>557.71</v>
      </c>
      <c r="K4862" s="60"/>
      <c r="L4862" s="70">
        <v>2.54</v>
      </c>
    </row>
    <row r="4863" spans="1:12" outlineLevel="1" x14ac:dyDescent="0.2">
      <c r="A4863" s="57"/>
      <c r="B4863" s="57"/>
      <c r="C4863" s="145" t="s">
        <v>2565</v>
      </c>
      <c r="D4863" s="145"/>
      <c r="E4863" s="145"/>
      <c r="F4863" s="145"/>
      <c r="G4863" s="145"/>
      <c r="H4863" s="145"/>
      <c r="I4863" s="145"/>
      <c r="J4863" s="145"/>
      <c r="K4863" s="145"/>
      <c r="L4863" s="145"/>
    </row>
    <row r="4864" spans="1:12" ht="25.5" outlineLevel="1" x14ac:dyDescent="0.2">
      <c r="A4864" s="57"/>
      <c r="B4864" s="46" t="s">
        <v>313</v>
      </c>
      <c r="C4864" s="46" t="s">
        <v>314</v>
      </c>
      <c r="D4864" s="58" t="s">
        <v>170</v>
      </c>
      <c r="E4864" s="66">
        <v>0.03</v>
      </c>
      <c r="F4864" s="60"/>
      <c r="G4864" s="79">
        <v>1.7099999999999999E-3</v>
      </c>
      <c r="H4864" s="68"/>
      <c r="I4864" s="69"/>
      <c r="J4864" s="70">
        <v>1617.05</v>
      </c>
      <c r="K4864" s="60"/>
      <c r="L4864" s="70">
        <v>2.77</v>
      </c>
    </row>
    <row r="4865" spans="1:12" outlineLevel="1" x14ac:dyDescent="0.2">
      <c r="A4865" s="57"/>
      <c r="B4865" s="57"/>
      <c r="C4865" s="145" t="s">
        <v>2566</v>
      </c>
      <c r="D4865" s="145"/>
      <c r="E4865" s="145"/>
      <c r="F4865" s="145"/>
      <c r="G4865" s="145"/>
      <c r="H4865" s="145"/>
      <c r="I4865" s="145"/>
      <c r="J4865" s="145"/>
      <c r="K4865" s="145"/>
      <c r="L4865" s="145"/>
    </row>
    <row r="4866" spans="1:12" outlineLevel="1" x14ac:dyDescent="0.2">
      <c r="A4866" s="57"/>
      <c r="B4866" s="46" t="s">
        <v>316</v>
      </c>
      <c r="C4866" s="65" t="s">
        <v>317</v>
      </c>
      <c r="D4866" s="58" t="s">
        <v>162</v>
      </c>
      <c r="E4866" s="66">
        <v>0.03</v>
      </c>
      <c r="F4866" s="60"/>
      <c r="G4866" s="79">
        <v>1.7099999999999999E-3</v>
      </c>
      <c r="H4866" s="68"/>
      <c r="I4866" s="69"/>
      <c r="J4866" s="70">
        <v>557.71</v>
      </c>
      <c r="K4866" s="60"/>
      <c r="L4866" s="70">
        <v>0.95</v>
      </c>
    </row>
    <row r="4867" spans="1:12" outlineLevel="1" x14ac:dyDescent="0.2">
      <c r="A4867" s="57"/>
      <c r="B4867" s="57"/>
      <c r="C4867" s="145" t="s">
        <v>2567</v>
      </c>
      <c r="D4867" s="145"/>
      <c r="E4867" s="145"/>
      <c r="F4867" s="145"/>
      <c r="G4867" s="145"/>
      <c r="H4867" s="145"/>
      <c r="I4867" s="145"/>
      <c r="J4867" s="145"/>
      <c r="K4867" s="145"/>
      <c r="L4867" s="145"/>
    </row>
    <row r="4868" spans="1:12" ht="25.5" outlineLevel="1" x14ac:dyDescent="0.2">
      <c r="A4868" s="57"/>
      <c r="B4868" s="46" t="s">
        <v>254</v>
      </c>
      <c r="C4868" s="46" t="s">
        <v>255</v>
      </c>
      <c r="D4868" s="58" t="s">
        <v>170</v>
      </c>
      <c r="E4868" s="66">
        <v>0.05</v>
      </c>
      <c r="F4868" s="60"/>
      <c r="G4868" s="79">
        <v>2.8500000000000001E-3</v>
      </c>
      <c r="H4868" s="68"/>
      <c r="I4868" s="69"/>
      <c r="J4868" s="70">
        <v>651.66999999999996</v>
      </c>
      <c r="K4868" s="60"/>
      <c r="L4868" s="70">
        <v>1.86</v>
      </c>
    </row>
    <row r="4869" spans="1:12" outlineLevel="1" x14ac:dyDescent="0.2">
      <c r="A4869" s="57"/>
      <c r="B4869" s="57"/>
      <c r="C4869" s="145" t="s">
        <v>2568</v>
      </c>
      <c r="D4869" s="145"/>
      <c r="E4869" s="145"/>
      <c r="F4869" s="145"/>
      <c r="G4869" s="145"/>
      <c r="H4869" s="145"/>
      <c r="I4869" s="145"/>
      <c r="J4869" s="145"/>
      <c r="K4869" s="145"/>
      <c r="L4869" s="145"/>
    </row>
    <row r="4870" spans="1:12" outlineLevel="1" x14ac:dyDescent="0.2">
      <c r="A4870" s="57"/>
      <c r="B4870" s="46" t="s">
        <v>257</v>
      </c>
      <c r="C4870" s="65" t="s">
        <v>258</v>
      </c>
      <c r="D4870" s="58" t="s">
        <v>162</v>
      </c>
      <c r="E4870" s="66">
        <v>0.05</v>
      </c>
      <c r="F4870" s="60"/>
      <c r="G4870" s="79">
        <v>2.8500000000000001E-3</v>
      </c>
      <c r="H4870" s="68"/>
      <c r="I4870" s="69"/>
      <c r="J4870" s="70">
        <v>415.19</v>
      </c>
      <c r="K4870" s="60"/>
      <c r="L4870" s="70">
        <v>1.18</v>
      </c>
    </row>
    <row r="4871" spans="1:12" outlineLevel="1" x14ac:dyDescent="0.2">
      <c r="A4871" s="57"/>
      <c r="B4871" s="57"/>
      <c r="C4871" s="145" t="s">
        <v>2569</v>
      </c>
      <c r="D4871" s="145"/>
      <c r="E4871" s="145"/>
      <c r="F4871" s="145"/>
      <c r="G4871" s="145"/>
      <c r="H4871" s="145"/>
      <c r="I4871" s="145"/>
      <c r="J4871" s="145"/>
      <c r="K4871" s="145"/>
      <c r="L4871" s="145"/>
    </row>
    <row r="4872" spans="1:12" x14ac:dyDescent="0.2">
      <c r="A4872" s="57"/>
      <c r="B4872" s="61" t="s">
        <v>25</v>
      </c>
      <c r="C4872" s="57" t="s">
        <v>175</v>
      </c>
      <c r="D4872" s="57"/>
      <c r="E4872" s="57"/>
      <c r="F4872" s="57"/>
      <c r="G4872" s="57"/>
      <c r="H4872" s="57"/>
      <c r="I4872" s="57"/>
      <c r="J4872" s="57"/>
      <c r="K4872" s="57"/>
      <c r="L4872" s="72">
        <v>49.96</v>
      </c>
    </row>
    <row r="4873" spans="1:12" outlineLevel="1" x14ac:dyDescent="0.2">
      <c r="A4873" s="57"/>
      <c r="B4873" s="46" t="s">
        <v>329</v>
      </c>
      <c r="C4873" s="46" t="s">
        <v>330</v>
      </c>
      <c r="D4873" s="58" t="s">
        <v>269</v>
      </c>
      <c r="E4873" s="66">
        <v>15.02</v>
      </c>
      <c r="F4873" s="60"/>
      <c r="G4873" s="79">
        <v>0.85614000000000001</v>
      </c>
      <c r="H4873" s="70">
        <v>41.38</v>
      </c>
      <c r="I4873" s="76">
        <v>1.41</v>
      </c>
      <c r="J4873" s="70">
        <v>58.35</v>
      </c>
      <c r="K4873" s="60"/>
      <c r="L4873" s="70">
        <v>49.96</v>
      </c>
    </row>
    <row r="4874" spans="1:12" outlineLevel="1" x14ac:dyDescent="0.2">
      <c r="A4874" s="57"/>
      <c r="B4874" s="57"/>
      <c r="C4874" s="145" t="s">
        <v>2570</v>
      </c>
      <c r="D4874" s="145"/>
      <c r="E4874" s="145"/>
      <c r="F4874" s="145"/>
      <c r="G4874" s="145"/>
      <c r="H4874" s="145"/>
      <c r="I4874" s="145"/>
      <c r="J4874" s="145"/>
      <c r="K4874" s="145"/>
      <c r="L4874" s="145"/>
    </row>
    <row r="4875" spans="1:12" ht="25.5" outlineLevel="1" x14ac:dyDescent="0.2">
      <c r="A4875" s="57"/>
      <c r="B4875" s="46" t="s">
        <v>2357</v>
      </c>
      <c r="C4875" s="46" t="s">
        <v>2358</v>
      </c>
      <c r="D4875" s="58" t="s">
        <v>243</v>
      </c>
      <c r="E4875" s="83">
        <v>116</v>
      </c>
      <c r="F4875" s="60"/>
      <c r="G4875" s="91">
        <v>6.6120000000000001</v>
      </c>
      <c r="H4875" s="68"/>
      <c r="I4875" s="69"/>
      <c r="J4875" s="68"/>
      <c r="K4875" s="60"/>
      <c r="L4875" s="68"/>
    </row>
    <row r="4876" spans="1:12" x14ac:dyDescent="0.2">
      <c r="A4876" s="57"/>
      <c r="B4876" s="57"/>
      <c r="C4876" s="80" t="s">
        <v>180</v>
      </c>
      <c r="D4876" s="81"/>
      <c r="E4876" s="81"/>
      <c r="F4876" s="81"/>
      <c r="G4876" s="81"/>
      <c r="H4876" s="81"/>
      <c r="I4876" s="81"/>
      <c r="J4876" s="81"/>
      <c r="K4876" s="81"/>
      <c r="L4876" s="89">
        <v>259.06</v>
      </c>
    </row>
    <row r="4877" spans="1:12" ht="140.25" x14ac:dyDescent="0.2">
      <c r="A4877" s="57" t="s">
        <v>2571</v>
      </c>
      <c r="B4877" s="46" t="s">
        <v>2470</v>
      </c>
      <c r="C4877" s="46" t="s">
        <v>2471</v>
      </c>
      <c r="D4877" s="58" t="s">
        <v>243</v>
      </c>
      <c r="E4877" s="83">
        <v>116</v>
      </c>
      <c r="F4877" s="60"/>
      <c r="G4877" s="91">
        <v>6.6120000000000001</v>
      </c>
      <c r="H4877" s="68"/>
      <c r="I4877" s="69"/>
      <c r="J4877" s="70">
        <v>442.59</v>
      </c>
      <c r="K4877" s="60"/>
      <c r="L4877" s="70">
        <v>2926.41</v>
      </c>
    </row>
    <row r="4878" spans="1:12" x14ac:dyDescent="0.2">
      <c r="A4878" s="57"/>
      <c r="B4878" s="57"/>
      <c r="C4878" s="145" t="s">
        <v>2572</v>
      </c>
      <c r="D4878" s="145"/>
      <c r="E4878" s="145"/>
      <c r="F4878" s="145"/>
      <c r="G4878" s="145"/>
      <c r="H4878" s="145"/>
      <c r="I4878" s="145"/>
      <c r="J4878" s="145"/>
      <c r="K4878" s="145"/>
      <c r="L4878" s="145"/>
    </row>
    <row r="4879" spans="1:12" outlineLevel="1" x14ac:dyDescent="0.2">
      <c r="A4879" s="57"/>
      <c r="B4879" s="57"/>
      <c r="C4879" s="57" t="s">
        <v>181</v>
      </c>
      <c r="D4879" s="57"/>
      <c r="E4879" s="57"/>
      <c r="F4879" s="57"/>
      <c r="G4879" s="57"/>
      <c r="H4879" s="57"/>
      <c r="I4879" s="57"/>
      <c r="J4879" s="57"/>
      <c r="K4879" s="57"/>
      <c r="L4879" s="70">
        <v>199.94</v>
      </c>
    </row>
    <row r="4880" spans="1:12" outlineLevel="1" x14ac:dyDescent="0.2">
      <c r="A4880" s="57"/>
      <c r="B4880" s="46" t="s">
        <v>2149</v>
      </c>
      <c r="C4880" s="46" t="s">
        <v>2150</v>
      </c>
      <c r="D4880" s="62" t="s">
        <v>184</v>
      </c>
      <c r="E4880" s="83">
        <v>109</v>
      </c>
      <c r="F4880" s="84"/>
      <c r="G4880" s="83">
        <v>109</v>
      </c>
      <c r="H4880" s="57"/>
      <c r="I4880" s="57"/>
      <c r="J4880" s="57"/>
      <c r="K4880" s="57"/>
      <c r="L4880" s="70">
        <v>217.93</v>
      </c>
    </row>
    <row r="4881" spans="1:12" outlineLevel="1" x14ac:dyDescent="0.2">
      <c r="A4881" s="57"/>
      <c r="B4881" s="46" t="s">
        <v>2151</v>
      </c>
      <c r="C4881" s="46" t="s">
        <v>2152</v>
      </c>
      <c r="D4881" s="62" t="s">
        <v>184</v>
      </c>
      <c r="E4881" s="83">
        <v>57</v>
      </c>
      <c r="F4881" s="84"/>
      <c r="G4881" s="83">
        <v>57</v>
      </c>
      <c r="H4881" s="57"/>
      <c r="I4881" s="57"/>
      <c r="J4881" s="57"/>
      <c r="K4881" s="57"/>
      <c r="L4881" s="70">
        <v>113.97</v>
      </c>
    </row>
    <row r="4882" spans="1:12" x14ac:dyDescent="0.2">
      <c r="A4882" s="85"/>
      <c r="B4882" s="85"/>
      <c r="C4882" s="86" t="s">
        <v>187</v>
      </c>
      <c r="D4882" s="85"/>
      <c r="E4882" s="85"/>
      <c r="F4882" s="85"/>
      <c r="G4882" s="85"/>
      <c r="H4882" s="85"/>
      <c r="I4882" s="85"/>
      <c r="J4882" s="87">
        <v>61708.25</v>
      </c>
      <c r="K4882" s="85"/>
      <c r="L4882" s="87">
        <v>3517.37</v>
      </c>
    </row>
    <row r="4883" spans="1:12" ht="38.25" x14ac:dyDescent="0.2">
      <c r="A4883" s="57" t="s">
        <v>2573</v>
      </c>
      <c r="B4883" s="46" t="s">
        <v>2347</v>
      </c>
      <c r="C4883" s="46" t="s">
        <v>2348</v>
      </c>
      <c r="D4883" s="58" t="s">
        <v>160</v>
      </c>
      <c r="E4883" s="91">
        <v>8.2000000000000003E-2</v>
      </c>
      <c r="F4883" s="60"/>
      <c r="G4883" s="91">
        <v>8.2000000000000003E-2</v>
      </c>
      <c r="H4883" s="57"/>
      <c r="I4883" s="57"/>
      <c r="J4883" s="57"/>
      <c r="K4883" s="57"/>
      <c r="L4883" s="57"/>
    </row>
    <row r="4884" spans="1:12" x14ac:dyDescent="0.2">
      <c r="A4884" s="57"/>
      <c r="B4884" s="61" t="s">
        <v>22</v>
      </c>
      <c r="C4884" s="57" t="s">
        <v>161</v>
      </c>
      <c r="D4884" s="62" t="s">
        <v>162</v>
      </c>
      <c r="E4884" s="57"/>
      <c r="F4884" s="57"/>
      <c r="G4884" s="98">
        <v>1.1775199999999999</v>
      </c>
      <c r="H4884" s="57"/>
      <c r="I4884" s="57"/>
      <c r="J4884" s="57"/>
      <c r="K4884" s="57"/>
      <c r="L4884" s="72">
        <v>477.94</v>
      </c>
    </row>
    <row r="4885" spans="1:12" outlineLevel="1" x14ac:dyDescent="0.2">
      <c r="A4885" s="57"/>
      <c r="B4885" s="46" t="s">
        <v>1198</v>
      </c>
      <c r="C4885" s="65" t="s">
        <v>1199</v>
      </c>
      <c r="D4885" s="58" t="s">
        <v>162</v>
      </c>
      <c r="E4885" s="66">
        <v>14.36</v>
      </c>
      <c r="F4885" s="60"/>
      <c r="G4885" s="79">
        <v>1.1775199999999999</v>
      </c>
      <c r="H4885" s="68"/>
      <c r="I4885" s="69"/>
      <c r="J4885" s="70">
        <v>405.89</v>
      </c>
      <c r="K4885" s="60"/>
      <c r="L4885" s="70">
        <v>477.94</v>
      </c>
    </row>
    <row r="4886" spans="1:12" outlineLevel="1" x14ac:dyDescent="0.2">
      <c r="A4886" s="57"/>
      <c r="B4886" s="57"/>
      <c r="C4886" s="145" t="s">
        <v>2574</v>
      </c>
      <c r="D4886" s="145"/>
      <c r="E4886" s="145"/>
      <c r="F4886" s="145"/>
      <c r="G4886" s="145"/>
      <c r="H4886" s="145"/>
      <c r="I4886" s="145"/>
      <c r="J4886" s="145"/>
      <c r="K4886" s="145"/>
      <c r="L4886" s="145"/>
    </row>
    <row r="4887" spans="1:12" x14ac:dyDescent="0.2">
      <c r="A4887" s="57"/>
      <c r="B4887" s="61" t="s">
        <v>23</v>
      </c>
      <c r="C4887" s="57" t="s">
        <v>166</v>
      </c>
      <c r="D4887" s="57"/>
      <c r="E4887" s="57"/>
      <c r="F4887" s="57"/>
      <c r="G4887" s="57"/>
      <c r="H4887" s="57"/>
      <c r="I4887" s="57"/>
      <c r="J4887" s="57"/>
      <c r="K4887" s="57"/>
      <c r="L4887" s="72">
        <v>23.66</v>
      </c>
    </row>
    <row r="4888" spans="1:12" x14ac:dyDescent="0.2">
      <c r="A4888" s="57"/>
      <c r="B4888" s="61"/>
      <c r="C4888" s="73" t="s">
        <v>167</v>
      </c>
      <c r="D4888" s="74" t="s">
        <v>162</v>
      </c>
      <c r="E4888" s="57"/>
      <c r="F4888" s="57"/>
      <c r="G4888" s="92">
        <v>2.3779999999999999E-2</v>
      </c>
      <c r="H4888" s="57"/>
      <c r="I4888" s="57"/>
      <c r="J4888" s="57"/>
      <c r="K4888" s="57"/>
      <c r="L4888" s="72">
        <v>12.21</v>
      </c>
    </row>
    <row r="4889" spans="1:12" ht="25.5" outlineLevel="1" x14ac:dyDescent="0.2">
      <c r="A4889" s="57"/>
      <c r="B4889" s="46" t="s">
        <v>1046</v>
      </c>
      <c r="C4889" s="46" t="s">
        <v>1047</v>
      </c>
      <c r="D4889" s="58" t="s">
        <v>170</v>
      </c>
      <c r="E4889" s="66">
        <v>0.15</v>
      </c>
      <c r="F4889" s="60"/>
      <c r="G4889" s="59">
        <v>1.23E-2</v>
      </c>
      <c r="H4889" s="68"/>
      <c r="I4889" s="69"/>
      <c r="J4889" s="70">
        <v>993.81</v>
      </c>
      <c r="K4889" s="60"/>
      <c r="L4889" s="70">
        <v>12.22</v>
      </c>
    </row>
    <row r="4890" spans="1:12" outlineLevel="1" x14ac:dyDescent="0.2">
      <c r="A4890" s="57"/>
      <c r="B4890" s="57"/>
      <c r="C4890" s="145" t="s">
        <v>2575</v>
      </c>
      <c r="D4890" s="145"/>
      <c r="E4890" s="145"/>
      <c r="F4890" s="145"/>
      <c r="G4890" s="145"/>
      <c r="H4890" s="145"/>
      <c r="I4890" s="145"/>
      <c r="J4890" s="145"/>
      <c r="K4890" s="145"/>
      <c r="L4890" s="145"/>
    </row>
    <row r="4891" spans="1:12" outlineLevel="1" x14ac:dyDescent="0.2">
      <c r="A4891" s="57"/>
      <c r="B4891" s="46" t="s">
        <v>316</v>
      </c>
      <c r="C4891" s="65" t="s">
        <v>317</v>
      </c>
      <c r="D4891" s="58" t="s">
        <v>162</v>
      </c>
      <c r="E4891" s="66">
        <v>0.15</v>
      </c>
      <c r="F4891" s="60"/>
      <c r="G4891" s="59">
        <v>1.23E-2</v>
      </c>
      <c r="H4891" s="68"/>
      <c r="I4891" s="69"/>
      <c r="J4891" s="70">
        <v>557.71</v>
      </c>
      <c r="K4891" s="60"/>
      <c r="L4891" s="70">
        <v>6.86</v>
      </c>
    </row>
    <row r="4892" spans="1:12" outlineLevel="1" x14ac:dyDescent="0.2">
      <c r="A4892" s="57"/>
      <c r="B4892" s="57"/>
      <c r="C4892" s="145" t="s">
        <v>2576</v>
      </c>
      <c r="D4892" s="145"/>
      <c r="E4892" s="145"/>
      <c r="F4892" s="145"/>
      <c r="G4892" s="145"/>
      <c r="H4892" s="145"/>
      <c r="I4892" s="145"/>
      <c r="J4892" s="145"/>
      <c r="K4892" s="145"/>
      <c r="L4892" s="145"/>
    </row>
    <row r="4893" spans="1:12" ht="25.5" outlineLevel="1" x14ac:dyDescent="0.2">
      <c r="A4893" s="57"/>
      <c r="B4893" s="46" t="s">
        <v>313</v>
      </c>
      <c r="C4893" s="46" t="s">
        <v>314</v>
      </c>
      <c r="D4893" s="58" t="s">
        <v>170</v>
      </c>
      <c r="E4893" s="66">
        <v>0.05</v>
      </c>
      <c r="F4893" s="60"/>
      <c r="G4893" s="59">
        <v>4.1000000000000003E-3</v>
      </c>
      <c r="H4893" s="68"/>
      <c r="I4893" s="69"/>
      <c r="J4893" s="70">
        <v>1617.05</v>
      </c>
      <c r="K4893" s="60"/>
      <c r="L4893" s="70">
        <v>6.63</v>
      </c>
    </row>
    <row r="4894" spans="1:12" outlineLevel="1" x14ac:dyDescent="0.2">
      <c r="A4894" s="57"/>
      <c r="B4894" s="57"/>
      <c r="C4894" s="145" t="s">
        <v>2577</v>
      </c>
      <c r="D4894" s="145"/>
      <c r="E4894" s="145"/>
      <c r="F4894" s="145"/>
      <c r="G4894" s="145"/>
      <c r="H4894" s="145"/>
      <c r="I4894" s="145"/>
      <c r="J4894" s="145"/>
      <c r="K4894" s="145"/>
      <c r="L4894" s="145"/>
    </row>
    <row r="4895" spans="1:12" outlineLevel="1" x14ac:dyDescent="0.2">
      <c r="A4895" s="57"/>
      <c r="B4895" s="46" t="s">
        <v>316</v>
      </c>
      <c r="C4895" s="65" t="s">
        <v>317</v>
      </c>
      <c r="D4895" s="58" t="s">
        <v>162</v>
      </c>
      <c r="E4895" s="66">
        <v>0.05</v>
      </c>
      <c r="F4895" s="60"/>
      <c r="G4895" s="59">
        <v>4.1000000000000003E-3</v>
      </c>
      <c r="H4895" s="68"/>
      <c r="I4895" s="69"/>
      <c r="J4895" s="70">
        <v>557.71</v>
      </c>
      <c r="K4895" s="60"/>
      <c r="L4895" s="70">
        <v>2.29</v>
      </c>
    </row>
    <row r="4896" spans="1:12" outlineLevel="1" x14ac:dyDescent="0.2">
      <c r="A4896" s="57"/>
      <c r="B4896" s="57"/>
      <c r="C4896" s="145" t="s">
        <v>2578</v>
      </c>
      <c r="D4896" s="145"/>
      <c r="E4896" s="145"/>
      <c r="F4896" s="145"/>
      <c r="G4896" s="145"/>
      <c r="H4896" s="145"/>
      <c r="I4896" s="145"/>
      <c r="J4896" s="145"/>
      <c r="K4896" s="145"/>
      <c r="L4896" s="145"/>
    </row>
    <row r="4897" spans="1:12" ht="25.5" outlineLevel="1" x14ac:dyDescent="0.2">
      <c r="A4897" s="57"/>
      <c r="B4897" s="46" t="s">
        <v>254</v>
      </c>
      <c r="C4897" s="46" t="s">
        <v>255</v>
      </c>
      <c r="D4897" s="58" t="s">
        <v>170</v>
      </c>
      <c r="E4897" s="66">
        <v>0.09</v>
      </c>
      <c r="F4897" s="60"/>
      <c r="G4897" s="79">
        <v>7.3800000000000003E-3</v>
      </c>
      <c r="H4897" s="68"/>
      <c r="I4897" s="69"/>
      <c r="J4897" s="70">
        <v>651.66999999999996</v>
      </c>
      <c r="K4897" s="60"/>
      <c r="L4897" s="70">
        <v>4.8099999999999996</v>
      </c>
    </row>
    <row r="4898" spans="1:12" outlineLevel="1" x14ac:dyDescent="0.2">
      <c r="A4898" s="57"/>
      <c r="B4898" s="57"/>
      <c r="C4898" s="145" t="s">
        <v>2579</v>
      </c>
      <c r="D4898" s="145"/>
      <c r="E4898" s="145"/>
      <c r="F4898" s="145"/>
      <c r="G4898" s="145"/>
      <c r="H4898" s="145"/>
      <c r="I4898" s="145"/>
      <c r="J4898" s="145"/>
      <c r="K4898" s="145"/>
      <c r="L4898" s="145"/>
    </row>
    <row r="4899" spans="1:12" outlineLevel="1" x14ac:dyDescent="0.2">
      <c r="A4899" s="57"/>
      <c r="B4899" s="46" t="s">
        <v>257</v>
      </c>
      <c r="C4899" s="65" t="s">
        <v>258</v>
      </c>
      <c r="D4899" s="58" t="s">
        <v>162</v>
      </c>
      <c r="E4899" s="66">
        <v>0.09</v>
      </c>
      <c r="F4899" s="60"/>
      <c r="G4899" s="79">
        <v>7.3800000000000003E-3</v>
      </c>
      <c r="H4899" s="68"/>
      <c r="I4899" s="69"/>
      <c r="J4899" s="70">
        <v>415.19</v>
      </c>
      <c r="K4899" s="60"/>
      <c r="L4899" s="70">
        <v>3.06</v>
      </c>
    </row>
    <row r="4900" spans="1:12" outlineLevel="1" x14ac:dyDescent="0.2">
      <c r="A4900" s="57"/>
      <c r="B4900" s="57"/>
      <c r="C4900" s="145" t="s">
        <v>2580</v>
      </c>
      <c r="D4900" s="145"/>
      <c r="E4900" s="145"/>
      <c r="F4900" s="145"/>
      <c r="G4900" s="145"/>
      <c r="H4900" s="145"/>
      <c r="I4900" s="145"/>
      <c r="J4900" s="145"/>
      <c r="K4900" s="145"/>
      <c r="L4900" s="145"/>
    </row>
    <row r="4901" spans="1:12" x14ac:dyDescent="0.2">
      <c r="A4901" s="57"/>
      <c r="B4901" s="61" t="s">
        <v>25</v>
      </c>
      <c r="C4901" s="57" t="s">
        <v>175</v>
      </c>
      <c r="D4901" s="57"/>
      <c r="E4901" s="57"/>
      <c r="F4901" s="57"/>
      <c r="G4901" s="57"/>
      <c r="H4901" s="57"/>
      <c r="I4901" s="57"/>
      <c r="J4901" s="57"/>
      <c r="K4901" s="57"/>
      <c r="L4901" s="72">
        <v>143.25</v>
      </c>
    </row>
    <row r="4902" spans="1:12" outlineLevel="1" x14ac:dyDescent="0.2">
      <c r="A4902" s="57"/>
      <c r="B4902" s="46" t="s">
        <v>329</v>
      </c>
      <c r="C4902" s="46" t="s">
        <v>330</v>
      </c>
      <c r="D4902" s="58" t="s">
        <v>269</v>
      </c>
      <c r="E4902" s="66">
        <v>29.94</v>
      </c>
      <c r="F4902" s="60"/>
      <c r="G4902" s="79">
        <v>2.4550800000000002</v>
      </c>
      <c r="H4902" s="70">
        <v>41.38</v>
      </c>
      <c r="I4902" s="76">
        <v>1.41</v>
      </c>
      <c r="J4902" s="70">
        <v>58.35</v>
      </c>
      <c r="K4902" s="60"/>
      <c r="L4902" s="70">
        <v>143.25</v>
      </c>
    </row>
    <row r="4903" spans="1:12" outlineLevel="1" x14ac:dyDescent="0.2">
      <c r="A4903" s="57"/>
      <c r="B4903" s="57"/>
      <c r="C4903" s="145" t="s">
        <v>2581</v>
      </c>
      <c r="D4903" s="145"/>
      <c r="E4903" s="145"/>
      <c r="F4903" s="145"/>
      <c r="G4903" s="145"/>
      <c r="H4903" s="145"/>
      <c r="I4903" s="145"/>
      <c r="J4903" s="145"/>
      <c r="K4903" s="145"/>
      <c r="L4903" s="145"/>
    </row>
    <row r="4904" spans="1:12" ht="25.5" outlineLevel="1" x14ac:dyDescent="0.2">
      <c r="A4904" s="57"/>
      <c r="B4904" s="46" t="s">
        <v>2357</v>
      </c>
      <c r="C4904" s="46" t="s">
        <v>2358</v>
      </c>
      <c r="D4904" s="58" t="s">
        <v>243</v>
      </c>
      <c r="E4904" s="83">
        <v>114</v>
      </c>
      <c r="F4904" s="60"/>
      <c r="G4904" s="91">
        <v>9.3480000000000008</v>
      </c>
      <c r="H4904" s="68"/>
      <c r="I4904" s="69"/>
      <c r="J4904" s="68"/>
      <c r="K4904" s="60"/>
      <c r="L4904" s="68"/>
    </row>
    <row r="4905" spans="1:12" ht="25.5" outlineLevel="1" x14ac:dyDescent="0.2">
      <c r="A4905" s="57"/>
      <c r="B4905" s="46" t="s">
        <v>2357</v>
      </c>
      <c r="C4905" s="46" t="s">
        <v>2359</v>
      </c>
      <c r="D4905" s="58" t="s">
        <v>243</v>
      </c>
      <c r="E4905" s="83">
        <v>116</v>
      </c>
      <c r="F4905" s="60"/>
      <c r="G4905" s="91">
        <v>9.5120000000000005</v>
      </c>
      <c r="H4905" s="68"/>
      <c r="I4905" s="69"/>
      <c r="J4905" s="68"/>
      <c r="K4905" s="60"/>
      <c r="L4905" s="68"/>
    </row>
    <row r="4906" spans="1:12" x14ac:dyDescent="0.2">
      <c r="A4906" s="57"/>
      <c r="B4906" s="57"/>
      <c r="C4906" s="80" t="s">
        <v>180</v>
      </c>
      <c r="D4906" s="81"/>
      <c r="E4906" s="81"/>
      <c r="F4906" s="81"/>
      <c r="G4906" s="81"/>
      <c r="H4906" s="81"/>
      <c r="I4906" s="81"/>
      <c r="J4906" s="81"/>
      <c r="K4906" s="81"/>
      <c r="L4906" s="89">
        <v>657.06</v>
      </c>
    </row>
    <row r="4907" spans="1:12" ht="127.5" x14ac:dyDescent="0.2">
      <c r="A4907" s="57" t="s">
        <v>2582</v>
      </c>
      <c r="B4907" s="46" t="s">
        <v>2361</v>
      </c>
      <c r="C4907" s="46" t="s">
        <v>2362</v>
      </c>
      <c r="D4907" s="58" t="s">
        <v>243</v>
      </c>
      <c r="E4907" s="83">
        <v>114</v>
      </c>
      <c r="F4907" s="60"/>
      <c r="G4907" s="91">
        <v>9.3480000000000008</v>
      </c>
      <c r="H4907" s="70">
        <v>131.83000000000001</v>
      </c>
      <c r="I4907" s="76">
        <v>1.97</v>
      </c>
      <c r="J4907" s="70">
        <v>259.70999999999998</v>
      </c>
      <c r="K4907" s="60"/>
      <c r="L4907" s="70">
        <v>2427.77</v>
      </c>
    </row>
    <row r="4908" spans="1:12" x14ac:dyDescent="0.2">
      <c r="A4908" s="57"/>
      <c r="B4908" s="57"/>
      <c r="C4908" s="145" t="s">
        <v>2583</v>
      </c>
      <c r="D4908" s="145"/>
      <c r="E4908" s="145"/>
      <c r="F4908" s="145"/>
      <c r="G4908" s="145"/>
      <c r="H4908" s="145"/>
      <c r="I4908" s="145"/>
      <c r="J4908" s="145"/>
      <c r="K4908" s="145"/>
      <c r="L4908" s="145"/>
    </row>
    <row r="4909" spans="1:12" ht="102" x14ac:dyDescent="0.2">
      <c r="A4909" s="57" t="s">
        <v>2584</v>
      </c>
      <c r="B4909" s="46" t="s">
        <v>2365</v>
      </c>
      <c r="C4909" s="46" t="s">
        <v>2366</v>
      </c>
      <c r="D4909" s="58" t="s">
        <v>243</v>
      </c>
      <c r="E4909" s="83">
        <v>116</v>
      </c>
      <c r="F4909" s="60"/>
      <c r="G4909" s="91">
        <v>9.5120000000000005</v>
      </c>
      <c r="H4909" s="70">
        <v>133.37</v>
      </c>
      <c r="I4909" s="76">
        <v>1.41</v>
      </c>
      <c r="J4909" s="70">
        <v>188.05</v>
      </c>
      <c r="K4909" s="60"/>
      <c r="L4909" s="70">
        <v>1788.73</v>
      </c>
    </row>
    <row r="4910" spans="1:12" x14ac:dyDescent="0.2">
      <c r="A4910" s="57"/>
      <c r="B4910" s="57"/>
      <c r="C4910" s="145" t="s">
        <v>2585</v>
      </c>
      <c r="D4910" s="145"/>
      <c r="E4910" s="145"/>
      <c r="F4910" s="145"/>
      <c r="G4910" s="145"/>
      <c r="H4910" s="145"/>
      <c r="I4910" s="145"/>
      <c r="J4910" s="145"/>
      <c r="K4910" s="145"/>
      <c r="L4910" s="145"/>
    </row>
    <row r="4911" spans="1:12" outlineLevel="1" x14ac:dyDescent="0.2">
      <c r="A4911" s="57"/>
      <c r="B4911" s="57"/>
      <c r="C4911" s="57" t="s">
        <v>181</v>
      </c>
      <c r="D4911" s="57"/>
      <c r="E4911" s="57"/>
      <c r="F4911" s="57"/>
      <c r="G4911" s="57"/>
      <c r="H4911" s="57"/>
      <c r="I4911" s="57"/>
      <c r="J4911" s="57"/>
      <c r="K4911" s="57"/>
      <c r="L4911" s="70">
        <v>490.15</v>
      </c>
    </row>
    <row r="4912" spans="1:12" outlineLevel="1" x14ac:dyDescent="0.2">
      <c r="A4912" s="57"/>
      <c r="B4912" s="46" t="s">
        <v>2149</v>
      </c>
      <c r="C4912" s="46" t="s">
        <v>2150</v>
      </c>
      <c r="D4912" s="62" t="s">
        <v>184</v>
      </c>
      <c r="E4912" s="83">
        <v>109</v>
      </c>
      <c r="F4912" s="84"/>
      <c r="G4912" s="83">
        <v>109</v>
      </c>
      <c r="H4912" s="57"/>
      <c r="I4912" s="57"/>
      <c r="J4912" s="57"/>
      <c r="K4912" s="57"/>
      <c r="L4912" s="70">
        <v>534.26</v>
      </c>
    </row>
    <row r="4913" spans="1:24" outlineLevel="1" x14ac:dyDescent="0.2">
      <c r="A4913" s="57"/>
      <c r="B4913" s="46" t="s">
        <v>2151</v>
      </c>
      <c r="C4913" s="46" t="s">
        <v>2152</v>
      </c>
      <c r="D4913" s="62" t="s">
        <v>184</v>
      </c>
      <c r="E4913" s="83">
        <v>57</v>
      </c>
      <c r="F4913" s="84"/>
      <c r="G4913" s="83">
        <v>57</v>
      </c>
      <c r="H4913" s="57"/>
      <c r="I4913" s="57"/>
      <c r="J4913" s="57"/>
      <c r="K4913" s="57"/>
      <c r="L4913" s="70">
        <v>279.39</v>
      </c>
    </row>
    <row r="4914" spans="1:24" x14ac:dyDescent="0.2">
      <c r="A4914" s="85"/>
      <c r="B4914" s="85"/>
      <c r="C4914" s="86" t="s">
        <v>187</v>
      </c>
      <c r="D4914" s="85"/>
      <c r="E4914" s="85"/>
      <c r="F4914" s="85"/>
      <c r="G4914" s="85"/>
      <c r="H4914" s="85"/>
      <c r="I4914" s="85"/>
      <c r="J4914" s="87">
        <v>69356.22</v>
      </c>
      <c r="K4914" s="85"/>
      <c r="L4914" s="87">
        <v>5687.21</v>
      </c>
    </row>
    <row r="4915" spans="1:24" x14ac:dyDescent="0.2">
      <c r="A4915" s="57"/>
      <c r="B4915" s="159" t="s">
        <v>2586</v>
      </c>
      <c r="C4915" s="159"/>
      <c r="D4915" s="159"/>
      <c r="E4915" s="159"/>
      <c r="F4915" s="159"/>
      <c r="G4915" s="159"/>
      <c r="H4915" s="159"/>
      <c r="I4915" s="159"/>
      <c r="J4915" s="159"/>
      <c r="K4915" s="159"/>
      <c r="L4915" s="159"/>
      <c r="X4915" s="65" t="s">
        <v>2586</v>
      </c>
    </row>
    <row r="4916" spans="1:24" x14ac:dyDescent="0.2">
      <c r="A4916" s="57" t="s">
        <v>2587</v>
      </c>
      <c r="B4916" s="46" t="s">
        <v>2588</v>
      </c>
      <c r="C4916" s="46" t="s">
        <v>2589</v>
      </c>
      <c r="D4916" s="58" t="s">
        <v>198</v>
      </c>
      <c r="E4916" s="91">
        <v>2.1999999999999999E-2</v>
      </c>
      <c r="F4916" s="60"/>
      <c r="G4916" s="91">
        <v>2.1999999999999999E-2</v>
      </c>
      <c r="H4916" s="57"/>
      <c r="I4916" s="57"/>
      <c r="J4916" s="57"/>
      <c r="K4916" s="57"/>
      <c r="L4916" s="57"/>
    </row>
    <row r="4917" spans="1:24" x14ac:dyDescent="0.2">
      <c r="A4917" s="57"/>
      <c r="B4917" s="61" t="s">
        <v>22</v>
      </c>
      <c r="C4917" s="57" t="s">
        <v>161</v>
      </c>
      <c r="D4917" s="62" t="s">
        <v>162</v>
      </c>
      <c r="E4917" s="57"/>
      <c r="F4917" s="57"/>
      <c r="G4917" s="90">
        <v>0.61160000000000003</v>
      </c>
      <c r="H4917" s="57"/>
      <c r="I4917" s="57"/>
      <c r="J4917" s="57"/>
      <c r="K4917" s="57"/>
      <c r="L4917" s="72">
        <v>225.5</v>
      </c>
    </row>
    <row r="4918" spans="1:24" outlineLevel="1" x14ac:dyDescent="0.2">
      <c r="A4918" s="57"/>
      <c r="B4918" s="46" t="s">
        <v>163</v>
      </c>
      <c r="C4918" s="65" t="s">
        <v>164</v>
      </c>
      <c r="D4918" s="58" t="s">
        <v>162</v>
      </c>
      <c r="E4918" s="78">
        <v>27.8</v>
      </c>
      <c r="F4918" s="60"/>
      <c r="G4918" s="59">
        <v>0.61160000000000003</v>
      </c>
      <c r="H4918" s="68"/>
      <c r="I4918" s="69"/>
      <c r="J4918" s="70">
        <v>368.71</v>
      </c>
      <c r="K4918" s="60"/>
      <c r="L4918" s="70">
        <v>225.5</v>
      </c>
    </row>
    <row r="4919" spans="1:24" outlineLevel="1" x14ac:dyDescent="0.2">
      <c r="A4919" s="57"/>
      <c r="B4919" s="57"/>
      <c r="C4919" s="145" t="s">
        <v>2590</v>
      </c>
      <c r="D4919" s="145"/>
      <c r="E4919" s="145"/>
      <c r="F4919" s="145"/>
      <c r="G4919" s="145"/>
      <c r="H4919" s="145"/>
      <c r="I4919" s="145"/>
      <c r="J4919" s="145"/>
      <c r="K4919" s="145"/>
      <c r="L4919" s="145"/>
    </row>
    <row r="4920" spans="1:24" x14ac:dyDescent="0.2">
      <c r="A4920" s="57"/>
      <c r="B4920" s="61" t="s">
        <v>23</v>
      </c>
      <c r="C4920" s="57" t="s">
        <v>166</v>
      </c>
      <c r="D4920" s="57"/>
      <c r="E4920" s="57"/>
      <c r="F4920" s="57"/>
      <c r="G4920" s="57"/>
      <c r="H4920" s="57"/>
      <c r="I4920" s="57"/>
      <c r="J4920" s="57"/>
      <c r="K4920" s="57"/>
      <c r="L4920" s="72">
        <v>5.48</v>
      </c>
    </row>
    <row r="4921" spans="1:24" x14ac:dyDescent="0.2">
      <c r="A4921" s="57"/>
      <c r="B4921" s="61"/>
      <c r="C4921" s="73" t="s">
        <v>167</v>
      </c>
      <c r="D4921" s="74" t="s">
        <v>162</v>
      </c>
      <c r="E4921" s="57"/>
      <c r="F4921" s="57"/>
      <c r="G4921" s="102">
        <v>5.4999999999999997E-3</v>
      </c>
      <c r="H4921" s="57"/>
      <c r="I4921" s="57"/>
      <c r="J4921" s="57"/>
      <c r="K4921" s="57"/>
      <c r="L4921" s="72">
        <v>2.78</v>
      </c>
    </row>
    <row r="4922" spans="1:24" ht="25.5" outlineLevel="1" x14ac:dyDescent="0.2">
      <c r="A4922" s="57"/>
      <c r="B4922" s="46" t="s">
        <v>1046</v>
      </c>
      <c r="C4922" s="46" t="s">
        <v>1047</v>
      </c>
      <c r="D4922" s="58" t="s">
        <v>170</v>
      </c>
      <c r="E4922" s="66">
        <v>0.11</v>
      </c>
      <c r="F4922" s="60"/>
      <c r="G4922" s="79">
        <v>2.4199999999999998E-3</v>
      </c>
      <c r="H4922" s="68"/>
      <c r="I4922" s="69"/>
      <c r="J4922" s="70">
        <v>993.81</v>
      </c>
      <c r="K4922" s="60"/>
      <c r="L4922" s="70">
        <v>2.41</v>
      </c>
    </row>
    <row r="4923" spans="1:24" outlineLevel="1" x14ac:dyDescent="0.2">
      <c r="A4923" s="57"/>
      <c r="B4923" s="57"/>
      <c r="C4923" s="145" t="s">
        <v>2591</v>
      </c>
      <c r="D4923" s="145"/>
      <c r="E4923" s="145"/>
      <c r="F4923" s="145"/>
      <c r="G4923" s="145"/>
      <c r="H4923" s="145"/>
      <c r="I4923" s="145"/>
      <c r="J4923" s="145"/>
      <c r="K4923" s="145"/>
      <c r="L4923" s="145"/>
    </row>
    <row r="4924" spans="1:24" outlineLevel="1" x14ac:dyDescent="0.2">
      <c r="A4924" s="57"/>
      <c r="B4924" s="46" t="s">
        <v>316</v>
      </c>
      <c r="C4924" s="65" t="s">
        <v>317</v>
      </c>
      <c r="D4924" s="58" t="s">
        <v>162</v>
      </c>
      <c r="E4924" s="66">
        <v>0.11</v>
      </c>
      <c r="F4924" s="60"/>
      <c r="G4924" s="79">
        <v>2.4199999999999998E-3</v>
      </c>
      <c r="H4924" s="68"/>
      <c r="I4924" s="69"/>
      <c r="J4924" s="70">
        <v>557.71</v>
      </c>
      <c r="K4924" s="60"/>
      <c r="L4924" s="70">
        <v>1.35</v>
      </c>
    </row>
    <row r="4925" spans="1:24" outlineLevel="1" x14ac:dyDescent="0.2">
      <c r="A4925" s="57"/>
      <c r="B4925" s="57"/>
      <c r="C4925" s="145" t="s">
        <v>2445</v>
      </c>
      <c r="D4925" s="145"/>
      <c r="E4925" s="145"/>
      <c r="F4925" s="145"/>
      <c r="G4925" s="145"/>
      <c r="H4925" s="145"/>
      <c r="I4925" s="145"/>
      <c r="J4925" s="145"/>
      <c r="K4925" s="145"/>
      <c r="L4925" s="145"/>
    </row>
    <row r="4926" spans="1:24" ht="25.5" outlineLevel="1" x14ac:dyDescent="0.2">
      <c r="A4926" s="57"/>
      <c r="B4926" s="46" t="s">
        <v>313</v>
      </c>
      <c r="C4926" s="46" t="s">
        <v>314</v>
      </c>
      <c r="D4926" s="58" t="s">
        <v>170</v>
      </c>
      <c r="E4926" s="66">
        <v>0.05</v>
      </c>
      <c r="F4926" s="60"/>
      <c r="G4926" s="59">
        <v>1.1000000000000001E-3</v>
      </c>
      <c r="H4926" s="68"/>
      <c r="I4926" s="69"/>
      <c r="J4926" s="70">
        <v>1617.05</v>
      </c>
      <c r="K4926" s="60"/>
      <c r="L4926" s="70">
        <v>1.78</v>
      </c>
    </row>
    <row r="4927" spans="1:24" outlineLevel="1" x14ac:dyDescent="0.2">
      <c r="A4927" s="57"/>
      <c r="B4927" s="57"/>
      <c r="C4927" s="145" t="s">
        <v>2592</v>
      </c>
      <c r="D4927" s="145"/>
      <c r="E4927" s="145"/>
      <c r="F4927" s="145"/>
      <c r="G4927" s="145"/>
      <c r="H4927" s="145"/>
      <c r="I4927" s="145"/>
      <c r="J4927" s="145"/>
      <c r="K4927" s="145"/>
      <c r="L4927" s="145"/>
    </row>
    <row r="4928" spans="1:24" outlineLevel="1" x14ac:dyDescent="0.2">
      <c r="A4928" s="57"/>
      <c r="B4928" s="46" t="s">
        <v>316</v>
      </c>
      <c r="C4928" s="65" t="s">
        <v>317</v>
      </c>
      <c r="D4928" s="58" t="s">
        <v>162</v>
      </c>
      <c r="E4928" s="66">
        <v>0.05</v>
      </c>
      <c r="F4928" s="60"/>
      <c r="G4928" s="59">
        <v>1.1000000000000001E-3</v>
      </c>
      <c r="H4928" s="68"/>
      <c r="I4928" s="69"/>
      <c r="J4928" s="70">
        <v>557.71</v>
      </c>
      <c r="K4928" s="60"/>
      <c r="L4928" s="70">
        <v>0.61</v>
      </c>
    </row>
    <row r="4929" spans="1:12" outlineLevel="1" x14ac:dyDescent="0.2">
      <c r="A4929" s="57"/>
      <c r="B4929" s="57"/>
      <c r="C4929" s="145" t="s">
        <v>2593</v>
      </c>
      <c r="D4929" s="145"/>
      <c r="E4929" s="145"/>
      <c r="F4929" s="145"/>
      <c r="G4929" s="145"/>
      <c r="H4929" s="145"/>
      <c r="I4929" s="145"/>
      <c r="J4929" s="145"/>
      <c r="K4929" s="145"/>
      <c r="L4929" s="145"/>
    </row>
    <row r="4930" spans="1:12" ht="25.5" outlineLevel="1" x14ac:dyDescent="0.2">
      <c r="A4930" s="57"/>
      <c r="B4930" s="46" t="s">
        <v>254</v>
      </c>
      <c r="C4930" s="46" t="s">
        <v>255</v>
      </c>
      <c r="D4930" s="58" t="s">
        <v>170</v>
      </c>
      <c r="E4930" s="66">
        <v>0.09</v>
      </c>
      <c r="F4930" s="60"/>
      <c r="G4930" s="79">
        <v>1.98E-3</v>
      </c>
      <c r="H4930" s="68"/>
      <c r="I4930" s="69"/>
      <c r="J4930" s="70">
        <v>651.66999999999996</v>
      </c>
      <c r="K4930" s="60"/>
      <c r="L4930" s="70">
        <v>1.29</v>
      </c>
    </row>
    <row r="4931" spans="1:12" outlineLevel="1" x14ac:dyDescent="0.2">
      <c r="A4931" s="57"/>
      <c r="B4931" s="57"/>
      <c r="C4931" s="145" t="s">
        <v>2594</v>
      </c>
      <c r="D4931" s="145"/>
      <c r="E4931" s="145"/>
      <c r="F4931" s="145"/>
      <c r="G4931" s="145"/>
      <c r="H4931" s="145"/>
      <c r="I4931" s="145"/>
      <c r="J4931" s="145"/>
      <c r="K4931" s="145"/>
      <c r="L4931" s="145"/>
    </row>
    <row r="4932" spans="1:12" outlineLevel="1" x14ac:dyDescent="0.2">
      <c r="A4932" s="57"/>
      <c r="B4932" s="46" t="s">
        <v>257</v>
      </c>
      <c r="C4932" s="65" t="s">
        <v>258</v>
      </c>
      <c r="D4932" s="58" t="s">
        <v>162</v>
      </c>
      <c r="E4932" s="66">
        <v>0.09</v>
      </c>
      <c r="F4932" s="60"/>
      <c r="G4932" s="79">
        <v>1.98E-3</v>
      </c>
      <c r="H4932" s="68"/>
      <c r="I4932" s="69"/>
      <c r="J4932" s="70">
        <v>415.19</v>
      </c>
      <c r="K4932" s="60"/>
      <c r="L4932" s="70">
        <v>0.82</v>
      </c>
    </row>
    <row r="4933" spans="1:12" outlineLevel="1" x14ac:dyDescent="0.2">
      <c r="A4933" s="57"/>
      <c r="B4933" s="57"/>
      <c r="C4933" s="145" t="s">
        <v>2595</v>
      </c>
      <c r="D4933" s="145"/>
      <c r="E4933" s="145"/>
      <c r="F4933" s="145"/>
      <c r="G4933" s="145"/>
      <c r="H4933" s="145"/>
      <c r="I4933" s="145"/>
      <c r="J4933" s="145"/>
      <c r="K4933" s="145"/>
      <c r="L4933" s="145"/>
    </row>
    <row r="4934" spans="1:12" x14ac:dyDescent="0.2">
      <c r="A4934" s="57"/>
      <c r="B4934" s="61" t="s">
        <v>25</v>
      </c>
      <c r="C4934" s="57" t="s">
        <v>175</v>
      </c>
      <c r="D4934" s="57"/>
      <c r="E4934" s="57"/>
      <c r="F4934" s="57"/>
      <c r="G4934" s="57"/>
      <c r="H4934" s="57"/>
      <c r="I4934" s="57"/>
      <c r="J4934" s="57"/>
      <c r="K4934" s="57"/>
      <c r="L4934" s="72">
        <v>867.63</v>
      </c>
    </row>
    <row r="4935" spans="1:12" ht="38.25" outlineLevel="1" x14ac:dyDescent="0.2">
      <c r="A4935" s="57"/>
      <c r="B4935" s="46" t="s">
        <v>2406</v>
      </c>
      <c r="C4935" s="46" t="s">
        <v>2407</v>
      </c>
      <c r="D4935" s="58" t="s">
        <v>178</v>
      </c>
      <c r="E4935" s="59">
        <v>3.8E-3</v>
      </c>
      <c r="F4935" s="60"/>
      <c r="G4935" s="100">
        <v>8.3599999999999999E-5</v>
      </c>
      <c r="H4935" s="71">
        <v>137662.56</v>
      </c>
      <c r="I4935" s="95">
        <v>1.3</v>
      </c>
      <c r="J4935" s="71">
        <v>178961.33</v>
      </c>
      <c r="K4935" s="60"/>
      <c r="L4935" s="70">
        <v>14.96</v>
      </c>
    </row>
    <row r="4936" spans="1:12" outlineLevel="1" x14ac:dyDescent="0.2">
      <c r="A4936" s="57"/>
      <c r="B4936" s="57"/>
      <c r="C4936" s="145" t="s">
        <v>2596</v>
      </c>
      <c r="D4936" s="145"/>
      <c r="E4936" s="145"/>
      <c r="F4936" s="145"/>
      <c r="G4936" s="145"/>
      <c r="H4936" s="145"/>
      <c r="I4936" s="145"/>
      <c r="J4936" s="145"/>
      <c r="K4936" s="145"/>
      <c r="L4936" s="145"/>
    </row>
    <row r="4937" spans="1:12" ht="25.5" outlineLevel="1" x14ac:dyDescent="0.2">
      <c r="A4937" s="57"/>
      <c r="B4937" s="46" t="s">
        <v>464</v>
      </c>
      <c r="C4937" s="46" t="s">
        <v>465</v>
      </c>
      <c r="D4937" s="58" t="s">
        <v>178</v>
      </c>
      <c r="E4937" s="91">
        <v>0.16900000000000001</v>
      </c>
      <c r="F4937" s="60"/>
      <c r="G4937" s="67">
        <v>3.718E-3</v>
      </c>
      <c r="H4937" s="70">
        <v>55898.18</v>
      </c>
      <c r="I4937" s="76">
        <v>1.41</v>
      </c>
      <c r="J4937" s="70">
        <v>78816.429999999993</v>
      </c>
      <c r="K4937" s="60"/>
      <c r="L4937" s="70">
        <v>293.04000000000002</v>
      </c>
    </row>
    <row r="4938" spans="1:12" outlineLevel="1" x14ac:dyDescent="0.2">
      <c r="A4938" s="57"/>
      <c r="B4938" s="57"/>
      <c r="C4938" s="145" t="s">
        <v>2597</v>
      </c>
      <c r="D4938" s="145"/>
      <c r="E4938" s="145"/>
      <c r="F4938" s="145"/>
      <c r="G4938" s="145"/>
      <c r="H4938" s="145"/>
      <c r="I4938" s="145"/>
      <c r="J4938" s="145"/>
      <c r="K4938" s="145"/>
      <c r="L4938" s="145"/>
    </row>
    <row r="4939" spans="1:12" ht="25.5" outlineLevel="1" x14ac:dyDescent="0.2">
      <c r="A4939" s="57"/>
      <c r="B4939" s="46" t="s">
        <v>2146</v>
      </c>
      <c r="C4939" s="46" t="s">
        <v>2147</v>
      </c>
      <c r="D4939" s="58" t="s">
        <v>178</v>
      </c>
      <c r="E4939" s="66">
        <v>0.33</v>
      </c>
      <c r="F4939" s="60"/>
      <c r="G4939" s="79">
        <v>7.26E-3</v>
      </c>
      <c r="H4939" s="68"/>
      <c r="I4939" s="69"/>
      <c r="J4939" s="70">
        <v>77083.73</v>
      </c>
      <c r="K4939" s="60"/>
      <c r="L4939" s="70">
        <v>559.63</v>
      </c>
    </row>
    <row r="4940" spans="1:12" outlineLevel="1" x14ac:dyDescent="0.2">
      <c r="A4940" s="57"/>
      <c r="B4940" s="57"/>
      <c r="C4940" s="145" t="s">
        <v>2598</v>
      </c>
      <c r="D4940" s="145"/>
      <c r="E4940" s="145"/>
      <c r="F4940" s="145"/>
      <c r="G4940" s="145"/>
      <c r="H4940" s="145"/>
      <c r="I4940" s="145"/>
      <c r="J4940" s="145"/>
      <c r="K4940" s="145"/>
      <c r="L4940" s="145"/>
    </row>
    <row r="4941" spans="1:12" x14ac:dyDescent="0.2">
      <c r="A4941" s="57"/>
      <c r="B4941" s="57"/>
      <c r="C4941" s="80" t="s">
        <v>180</v>
      </c>
      <c r="D4941" s="81"/>
      <c r="E4941" s="81"/>
      <c r="F4941" s="81"/>
      <c r="G4941" s="81"/>
      <c r="H4941" s="81"/>
      <c r="I4941" s="81"/>
      <c r="J4941" s="81"/>
      <c r="K4941" s="81"/>
      <c r="L4941" s="89">
        <v>1101.3900000000001</v>
      </c>
    </row>
    <row r="4942" spans="1:12" outlineLevel="1" x14ac:dyDescent="0.2">
      <c r="A4942" s="57"/>
      <c r="B4942" s="57"/>
      <c r="C4942" s="57" t="s">
        <v>181</v>
      </c>
      <c r="D4942" s="57"/>
      <c r="E4942" s="57"/>
      <c r="F4942" s="57"/>
      <c r="G4942" s="57"/>
      <c r="H4942" s="57"/>
      <c r="I4942" s="57"/>
      <c r="J4942" s="57"/>
      <c r="K4942" s="57"/>
      <c r="L4942" s="70">
        <v>228.28</v>
      </c>
    </row>
    <row r="4943" spans="1:12" outlineLevel="1" x14ac:dyDescent="0.2">
      <c r="A4943" s="57"/>
      <c r="B4943" s="46" t="s">
        <v>2149</v>
      </c>
      <c r="C4943" s="46" t="s">
        <v>2150</v>
      </c>
      <c r="D4943" s="62" t="s">
        <v>184</v>
      </c>
      <c r="E4943" s="83">
        <v>109</v>
      </c>
      <c r="F4943" s="84"/>
      <c r="G4943" s="83">
        <v>109</v>
      </c>
      <c r="H4943" s="57"/>
      <c r="I4943" s="57"/>
      <c r="J4943" s="57"/>
      <c r="K4943" s="57"/>
      <c r="L4943" s="70">
        <v>248.83</v>
      </c>
    </row>
    <row r="4944" spans="1:12" outlineLevel="1" x14ac:dyDescent="0.2">
      <c r="A4944" s="57"/>
      <c r="B4944" s="46" t="s">
        <v>2151</v>
      </c>
      <c r="C4944" s="46" t="s">
        <v>2152</v>
      </c>
      <c r="D4944" s="62" t="s">
        <v>184</v>
      </c>
      <c r="E4944" s="83">
        <v>57</v>
      </c>
      <c r="F4944" s="84"/>
      <c r="G4944" s="83">
        <v>57</v>
      </c>
      <c r="H4944" s="57"/>
      <c r="I4944" s="57"/>
      <c r="J4944" s="57"/>
      <c r="K4944" s="57"/>
      <c r="L4944" s="70">
        <v>130.12</v>
      </c>
    </row>
    <row r="4945" spans="1:12" x14ac:dyDescent="0.2">
      <c r="A4945" s="85"/>
      <c r="B4945" s="85"/>
      <c r="C4945" s="86" t="s">
        <v>187</v>
      </c>
      <c r="D4945" s="85"/>
      <c r="E4945" s="85"/>
      <c r="F4945" s="85"/>
      <c r="G4945" s="85"/>
      <c r="H4945" s="85"/>
      <c r="I4945" s="85"/>
      <c r="J4945" s="87">
        <v>67288.179999999993</v>
      </c>
      <c r="K4945" s="85"/>
      <c r="L4945" s="87">
        <v>1480.34</v>
      </c>
    </row>
    <row r="4946" spans="1:12" ht="25.5" x14ac:dyDescent="0.2">
      <c r="A4946" s="57" t="s">
        <v>2599</v>
      </c>
      <c r="B4946" s="46" t="s">
        <v>2600</v>
      </c>
      <c r="C4946" s="46" t="s">
        <v>2601</v>
      </c>
      <c r="D4946" s="58" t="s">
        <v>276</v>
      </c>
      <c r="E4946" s="83">
        <v>1</v>
      </c>
      <c r="F4946" s="60"/>
      <c r="G4946" s="83">
        <v>1</v>
      </c>
      <c r="H4946" s="57"/>
      <c r="I4946" s="57"/>
      <c r="J4946" s="57"/>
      <c r="K4946" s="57"/>
      <c r="L4946" s="57"/>
    </row>
    <row r="4947" spans="1:12" x14ac:dyDescent="0.2">
      <c r="A4947" s="57"/>
      <c r="B4947" s="61" t="s">
        <v>22</v>
      </c>
      <c r="C4947" s="57" t="s">
        <v>161</v>
      </c>
      <c r="D4947" s="62" t="s">
        <v>162</v>
      </c>
      <c r="E4947" s="57"/>
      <c r="F4947" s="57"/>
      <c r="G4947" s="76">
        <v>0.18</v>
      </c>
      <c r="H4947" s="57"/>
      <c r="I4947" s="57"/>
      <c r="J4947" s="57"/>
      <c r="K4947" s="57"/>
      <c r="L4947" s="72">
        <v>74.73</v>
      </c>
    </row>
    <row r="4948" spans="1:12" outlineLevel="1" x14ac:dyDescent="0.2">
      <c r="A4948" s="57"/>
      <c r="B4948" s="46" t="s">
        <v>453</v>
      </c>
      <c r="C4948" s="65" t="s">
        <v>454</v>
      </c>
      <c r="D4948" s="58" t="s">
        <v>162</v>
      </c>
      <c r="E4948" s="66">
        <v>0.18</v>
      </c>
      <c r="F4948" s="60"/>
      <c r="G4948" s="66">
        <v>0.18</v>
      </c>
      <c r="H4948" s="68"/>
      <c r="I4948" s="69"/>
      <c r="J4948" s="70">
        <v>415.19</v>
      </c>
      <c r="K4948" s="60"/>
      <c r="L4948" s="70">
        <v>74.73</v>
      </c>
    </row>
    <row r="4949" spans="1:12" outlineLevel="1" x14ac:dyDescent="0.2">
      <c r="A4949" s="57"/>
      <c r="B4949" s="57"/>
      <c r="C4949" s="145" t="s">
        <v>2602</v>
      </c>
      <c r="D4949" s="145"/>
      <c r="E4949" s="145"/>
      <c r="F4949" s="145"/>
      <c r="G4949" s="145"/>
      <c r="H4949" s="145"/>
      <c r="I4949" s="145"/>
      <c r="J4949" s="145"/>
      <c r="K4949" s="145"/>
      <c r="L4949" s="145"/>
    </row>
    <row r="4950" spans="1:12" x14ac:dyDescent="0.2">
      <c r="A4950" s="57"/>
      <c r="B4950" s="61" t="s">
        <v>25</v>
      </c>
      <c r="C4950" s="57" t="s">
        <v>175</v>
      </c>
      <c r="D4950" s="57"/>
      <c r="E4950" s="57"/>
      <c r="F4950" s="57"/>
      <c r="G4950" s="57"/>
      <c r="H4950" s="57"/>
      <c r="I4950" s="57"/>
      <c r="J4950" s="57"/>
      <c r="K4950" s="57"/>
      <c r="L4950" s="77"/>
    </row>
    <row r="4951" spans="1:12" outlineLevel="1" x14ac:dyDescent="0.2">
      <c r="A4951" s="57"/>
      <c r="B4951" s="46" t="s">
        <v>2603</v>
      </c>
      <c r="C4951" s="46" t="s">
        <v>2604</v>
      </c>
      <c r="D4951" s="58" t="s">
        <v>276</v>
      </c>
      <c r="E4951" s="83">
        <v>1</v>
      </c>
      <c r="F4951" s="60"/>
      <c r="G4951" s="83">
        <v>1</v>
      </c>
      <c r="H4951" s="68"/>
      <c r="I4951" s="69"/>
      <c r="J4951" s="68"/>
      <c r="K4951" s="60"/>
      <c r="L4951" s="68"/>
    </row>
    <row r="4952" spans="1:12" x14ac:dyDescent="0.2">
      <c r="A4952" s="57"/>
      <c r="B4952" s="57"/>
      <c r="C4952" s="80" t="s">
        <v>180</v>
      </c>
      <c r="D4952" s="81"/>
      <c r="E4952" s="81"/>
      <c r="F4952" s="81"/>
      <c r="G4952" s="81"/>
      <c r="H4952" s="81"/>
      <c r="I4952" s="81"/>
      <c r="J4952" s="81"/>
      <c r="K4952" s="81"/>
      <c r="L4952" s="89">
        <v>74.73</v>
      </c>
    </row>
    <row r="4953" spans="1:12" ht="63.75" x14ac:dyDescent="0.2">
      <c r="A4953" s="57" t="s">
        <v>2605</v>
      </c>
      <c r="B4953" s="46" t="s">
        <v>2606</v>
      </c>
      <c r="C4953" s="46" t="s">
        <v>2607</v>
      </c>
      <c r="D4953" s="58" t="s">
        <v>276</v>
      </c>
      <c r="E4953" s="83">
        <v>1</v>
      </c>
      <c r="F4953" s="60"/>
      <c r="G4953" s="83">
        <v>1</v>
      </c>
      <c r="H4953" s="70">
        <v>287.33</v>
      </c>
      <c r="I4953" s="76">
        <v>1.05</v>
      </c>
      <c r="J4953" s="70">
        <v>301.7</v>
      </c>
      <c r="K4953" s="60"/>
      <c r="L4953" s="70">
        <v>301.7</v>
      </c>
    </row>
    <row r="4954" spans="1:12" x14ac:dyDescent="0.2">
      <c r="A4954" s="57"/>
      <c r="B4954" s="57"/>
      <c r="C4954" s="145" t="s">
        <v>1566</v>
      </c>
      <c r="D4954" s="145"/>
      <c r="E4954" s="145"/>
      <c r="F4954" s="145"/>
      <c r="G4954" s="145"/>
      <c r="H4954" s="145"/>
      <c r="I4954" s="145"/>
      <c r="J4954" s="145"/>
      <c r="K4954" s="145"/>
      <c r="L4954" s="145"/>
    </row>
    <row r="4955" spans="1:12" outlineLevel="1" x14ac:dyDescent="0.2">
      <c r="A4955" s="57"/>
      <c r="B4955" s="57"/>
      <c r="C4955" s="57" t="s">
        <v>181</v>
      </c>
      <c r="D4955" s="57"/>
      <c r="E4955" s="57"/>
      <c r="F4955" s="57"/>
      <c r="G4955" s="57"/>
      <c r="H4955" s="57"/>
      <c r="I4955" s="57"/>
      <c r="J4955" s="57"/>
      <c r="K4955" s="57"/>
      <c r="L4955" s="70">
        <v>74.73</v>
      </c>
    </row>
    <row r="4956" spans="1:12" outlineLevel="1" x14ac:dyDescent="0.2">
      <c r="A4956" s="57"/>
      <c r="B4956" s="46" t="s">
        <v>2149</v>
      </c>
      <c r="C4956" s="46" t="s">
        <v>2150</v>
      </c>
      <c r="D4956" s="62" t="s">
        <v>184</v>
      </c>
      <c r="E4956" s="83">
        <v>109</v>
      </c>
      <c r="F4956" s="84"/>
      <c r="G4956" s="83">
        <v>109</v>
      </c>
      <c r="H4956" s="57"/>
      <c r="I4956" s="57"/>
      <c r="J4956" s="57"/>
      <c r="K4956" s="57"/>
      <c r="L4956" s="70">
        <v>81.459999999999994</v>
      </c>
    </row>
    <row r="4957" spans="1:12" outlineLevel="1" x14ac:dyDescent="0.2">
      <c r="A4957" s="57"/>
      <c r="B4957" s="46" t="s">
        <v>2151</v>
      </c>
      <c r="C4957" s="46" t="s">
        <v>2152</v>
      </c>
      <c r="D4957" s="62" t="s">
        <v>184</v>
      </c>
      <c r="E4957" s="83">
        <v>57</v>
      </c>
      <c r="F4957" s="84"/>
      <c r="G4957" s="83">
        <v>57</v>
      </c>
      <c r="H4957" s="57"/>
      <c r="I4957" s="57"/>
      <c r="J4957" s="57"/>
      <c r="K4957" s="57"/>
      <c r="L4957" s="70">
        <v>42.6</v>
      </c>
    </row>
    <row r="4958" spans="1:12" x14ac:dyDescent="0.2">
      <c r="A4958" s="85"/>
      <c r="B4958" s="85"/>
      <c r="C4958" s="86" t="s">
        <v>187</v>
      </c>
      <c r="D4958" s="85"/>
      <c r="E4958" s="85"/>
      <c r="F4958" s="85"/>
      <c r="G4958" s="85"/>
      <c r="H4958" s="85"/>
      <c r="I4958" s="85"/>
      <c r="J4958" s="87">
        <v>500.49</v>
      </c>
      <c r="K4958" s="85"/>
      <c r="L4958" s="87">
        <v>500.49</v>
      </c>
    </row>
    <row r="4959" spans="1:12" ht="38.25" x14ac:dyDescent="0.2">
      <c r="A4959" s="57" t="s">
        <v>2608</v>
      </c>
      <c r="B4959" s="46" t="s">
        <v>2609</v>
      </c>
      <c r="C4959" s="46" t="s">
        <v>2610</v>
      </c>
      <c r="D4959" s="58" t="s">
        <v>1121</v>
      </c>
      <c r="E4959" s="78">
        <v>1.9</v>
      </c>
      <c r="F4959" s="60"/>
      <c r="G4959" s="78">
        <v>1.9</v>
      </c>
      <c r="H4959" s="57"/>
      <c r="I4959" s="57"/>
      <c r="J4959" s="57"/>
      <c r="K4959" s="57"/>
      <c r="L4959" s="57"/>
    </row>
    <row r="4960" spans="1:12" x14ac:dyDescent="0.2">
      <c r="A4960" s="57"/>
      <c r="B4960" s="61" t="s">
        <v>22</v>
      </c>
      <c r="C4960" s="57" t="s">
        <v>161</v>
      </c>
      <c r="D4960" s="62" t="s">
        <v>162</v>
      </c>
      <c r="E4960" s="57"/>
      <c r="F4960" s="57"/>
      <c r="G4960" s="93">
        <v>0.22800000000000001</v>
      </c>
      <c r="H4960" s="57"/>
      <c r="I4960" s="57"/>
      <c r="J4960" s="57"/>
      <c r="K4960" s="57"/>
      <c r="L4960" s="72">
        <v>94.66</v>
      </c>
    </row>
    <row r="4961" spans="1:12" outlineLevel="1" x14ac:dyDescent="0.2">
      <c r="A4961" s="57"/>
      <c r="B4961" s="46" t="s">
        <v>453</v>
      </c>
      <c r="C4961" s="65" t="s">
        <v>454</v>
      </c>
      <c r="D4961" s="58" t="s">
        <v>162</v>
      </c>
      <c r="E4961" s="66">
        <v>0.12</v>
      </c>
      <c r="F4961" s="60"/>
      <c r="G4961" s="91">
        <v>0.22800000000000001</v>
      </c>
      <c r="H4961" s="68"/>
      <c r="I4961" s="69"/>
      <c r="J4961" s="70">
        <v>415.19</v>
      </c>
      <c r="K4961" s="60"/>
      <c r="L4961" s="70">
        <v>94.66</v>
      </c>
    </row>
    <row r="4962" spans="1:12" outlineLevel="1" x14ac:dyDescent="0.2">
      <c r="A4962" s="57"/>
      <c r="B4962" s="57"/>
      <c r="C4962" s="145" t="s">
        <v>2611</v>
      </c>
      <c r="D4962" s="145"/>
      <c r="E4962" s="145"/>
      <c r="F4962" s="145"/>
      <c r="G4962" s="145"/>
      <c r="H4962" s="145"/>
      <c r="I4962" s="145"/>
      <c r="J4962" s="145"/>
      <c r="K4962" s="145"/>
      <c r="L4962" s="145"/>
    </row>
    <row r="4963" spans="1:12" x14ac:dyDescent="0.2">
      <c r="A4963" s="57"/>
      <c r="B4963" s="61" t="s">
        <v>25</v>
      </c>
      <c r="C4963" s="57" t="s">
        <v>175</v>
      </c>
      <c r="D4963" s="57"/>
      <c r="E4963" s="57"/>
      <c r="F4963" s="57"/>
      <c r="G4963" s="57"/>
      <c r="H4963" s="57"/>
      <c r="I4963" s="57"/>
      <c r="J4963" s="57"/>
      <c r="K4963" s="57"/>
      <c r="L4963" s="72">
        <v>29.41</v>
      </c>
    </row>
    <row r="4964" spans="1:12" ht="51" outlineLevel="1" x14ac:dyDescent="0.2">
      <c r="A4964" s="57"/>
      <c r="B4964" s="46" t="s">
        <v>2612</v>
      </c>
      <c r="C4964" s="46" t="s">
        <v>2613</v>
      </c>
      <c r="D4964" s="58" t="s">
        <v>226</v>
      </c>
      <c r="E4964" s="66">
        <v>0.02</v>
      </c>
      <c r="F4964" s="60"/>
      <c r="G4964" s="91">
        <v>3.7999999999999999E-2</v>
      </c>
      <c r="H4964" s="70">
        <v>595.38</v>
      </c>
      <c r="I4964" s="95">
        <v>1.3</v>
      </c>
      <c r="J4964" s="70">
        <v>773.99</v>
      </c>
      <c r="K4964" s="60"/>
      <c r="L4964" s="70">
        <v>29.41</v>
      </c>
    </row>
    <row r="4965" spans="1:12" outlineLevel="1" x14ac:dyDescent="0.2">
      <c r="A4965" s="57"/>
      <c r="B4965" s="57"/>
      <c r="C4965" s="145" t="s">
        <v>2614</v>
      </c>
      <c r="D4965" s="145"/>
      <c r="E4965" s="145"/>
      <c r="F4965" s="145"/>
      <c r="G4965" s="145"/>
      <c r="H4965" s="145"/>
      <c r="I4965" s="145"/>
      <c r="J4965" s="145"/>
      <c r="K4965" s="145"/>
      <c r="L4965" s="145"/>
    </row>
    <row r="4966" spans="1:12" outlineLevel="1" x14ac:dyDescent="0.2">
      <c r="A4966" s="57"/>
      <c r="B4966" s="46" t="s">
        <v>2615</v>
      </c>
      <c r="C4966" s="46" t="s">
        <v>2616</v>
      </c>
      <c r="D4966" s="58" t="s">
        <v>1121</v>
      </c>
      <c r="E4966" s="83">
        <v>1</v>
      </c>
      <c r="F4966" s="60"/>
      <c r="G4966" s="78">
        <v>1.9</v>
      </c>
      <c r="H4966" s="68"/>
      <c r="I4966" s="69"/>
      <c r="J4966" s="68"/>
      <c r="K4966" s="60"/>
      <c r="L4966" s="68"/>
    </row>
    <row r="4967" spans="1:12" outlineLevel="1" x14ac:dyDescent="0.2">
      <c r="A4967" s="57"/>
      <c r="B4967" s="46" t="s">
        <v>2603</v>
      </c>
      <c r="C4967" s="46" t="s">
        <v>2604</v>
      </c>
      <c r="D4967" s="58" t="s">
        <v>276</v>
      </c>
      <c r="E4967" s="83">
        <v>2</v>
      </c>
      <c r="F4967" s="60"/>
      <c r="G4967" s="78">
        <v>3.8</v>
      </c>
      <c r="H4967" s="68"/>
      <c r="I4967" s="69"/>
      <c r="J4967" s="68"/>
      <c r="K4967" s="60"/>
      <c r="L4967" s="68"/>
    </row>
    <row r="4968" spans="1:12" x14ac:dyDescent="0.2">
      <c r="A4968" s="57"/>
      <c r="B4968" s="57"/>
      <c r="C4968" s="80" t="s">
        <v>180</v>
      </c>
      <c r="D4968" s="81"/>
      <c r="E4968" s="81"/>
      <c r="F4968" s="81"/>
      <c r="G4968" s="81"/>
      <c r="H4968" s="81"/>
      <c r="I4968" s="81"/>
      <c r="J4968" s="81"/>
      <c r="K4968" s="81"/>
      <c r="L4968" s="89">
        <v>124.07</v>
      </c>
    </row>
    <row r="4969" spans="1:12" ht="63.75" x14ac:dyDescent="0.2">
      <c r="A4969" s="57" t="s">
        <v>2617</v>
      </c>
      <c r="B4969" s="46" t="s">
        <v>2618</v>
      </c>
      <c r="C4969" s="46" t="s">
        <v>2619</v>
      </c>
      <c r="D4969" s="58" t="s">
        <v>276</v>
      </c>
      <c r="E4969" s="83">
        <v>1</v>
      </c>
      <c r="F4969" s="60"/>
      <c r="G4969" s="78">
        <v>1.9</v>
      </c>
      <c r="H4969" s="70">
        <v>602.08000000000004</v>
      </c>
      <c r="I4969" s="76">
        <v>1.05</v>
      </c>
      <c r="J4969" s="70">
        <v>632.17999999999995</v>
      </c>
      <c r="K4969" s="60"/>
      <c r="L4969" s="70">
        <v>1201.1400000000001</v>
      </c>
    </row>
    <row r="4970" spans="1:12" x14ac:dyDescent="0.2">
      <c r="A4970" s="57"/>
      <c r="B4970" s="57"/>
      <c r="C4970" s="145" t="s">
        <v>2620</v>
      </c>
      <c r="D4970" s="145"/>
      <c r="E4970" s="145"/>
      <c r="F4970" s="145"/>
      <c r="G4970" s="145"/>
      <c r="H4970" s="145"/>
      <c r="I4970" s="145"/>
      <c r="J4970" s="145"/>
      <c r="K4970" s="145"/>
      <c r="L4970" s="145"/>
    </row>
    <row r="4971" spans="1:12" ht="51" x14ac:dyDescent="0.2">
      <c r="A4971" s="57" t="s">
        <v>2621</v>
      </c>
      <c r="B4971" s="46" t="s">
        <v>2622</v>
      </c>
      <c r="C4971" s="46" t="s">
        <v>2623</v>
      </c>
      <c r="D4971" s="58" t="s">
        <v>276</v>
      </c>
      <c r="E4971" s="83">
        <v>2</v>
      </c>
      <c r="F4971" s="60"/>
      <c r="G4971" s="78">
        <v>3.8</v>
      </c>
      <c r="H4971" s="70">
        <v>141.4</v>
      </c>
      <c r="I4971" s="76">
        <v>1.05</v>
      </c>
      <c r="J4971" s="70">
        <v>148.47</v>
      </c>
      <c r="K4971" s="60"/>
      <c r="L4971" s="70">
        <v>564.19000000000005</v>
      </c>
    </row>
    <row r="4972" spans="1:12" x14ac:dyDescent="0.2">
      <c r="A4972" s="57"/>
      <c r="B4972" s="57"/>
      <c r="C4972" s="145" t="s">
        <v>2624</v>
      </c>
      <c r="D4972" s="145"/>
      <c r="E4972" s="145"/>
      <c r="F4972" s="145"/>
      <c r="G4972" s="145"/>
      <c r="H4972" s="145"/>
      <c r="I4972" s="145"/>
      <c r="J4972" s="145"/>
      <c r="K4972" s="145"/>
      <c r="L4972" s="145"/>
    </row>
    <row r="4973" spans="1:12" outlineLevel="1" x14ac:dyDescent="0.2">
      <c r="A4973" s="57"/>
      <c r="B4973" s="57"/>
      <c r="C4973" s="57" t="s">
        <v>181</v>
      </c>
      <c r="D4973" s="57"/>
      <c r="E4973" s="57"/>
      <c r="F4973" s="57"/>
      <c r="G4973" s="57"/>
      <c r="H4973" s="57"/>
      <c r="I4973" s="57"/>
      <c r="J4973" s="57"/>
      <c r="K4973" s="57"/>
      <c r="L4973" s="70">
        <v>94.66</v>
      </c>
    </row>
    <row r="4974" spans="1:12" outlineLevel="1" x14ac:dyDescent="0.2">
      <c r="A4974" s="57"/>
      <c r="B4974" s="46" t="s">
        <v>2149</v>
      </c>
      <c r="C4974" s="46" t="s">
        <v>2150</v>
      </c>
      <c r="D4974" s="62" t="s">
        <v>184</v>
      </c>
      <c r="E4974" s="83">
        <v>109</v>
      </c>
      <c r="F4974" s="84"/>
      <c r="G4974" s="83">
        <v>109</v>
      </c>
      <c r="H4974" s="57"/>
      <c r="I4974" s="57"/>
      <c r="J4974" s="57"/>
      <c r="K4974" s="57"/>
      <c r="L4974" s="70">
        <v>103.18</v>
      </c>
    </row>
    <row r="4975" spans="1:12" outlineLevel="1" x14ac:dyDescent="0.2">
      <c r="A4975" s="57"/>
      <c r="B4975" s="46" t="s">
        <v>2151</v>
      </c>
      <c r="C4975" s="46" t="s">
        <v>2152</v>
      </c>
      <c r="D4975" s="62" t="s">
        <v>184</v>
      </c>
      <c r="E4975" s="83">
        <v>57</v>
      </c>
      <c r="F4975" s="84"/>
      <c r="G4975" s="83">
        <v>57</v>
      </c>
      <c r="H4975" s="57"/>
      <c r="I4975" s="57"/>
      <c r="J4975" s="57"/>
      <c r="K4975" s="57"/>
      <c r="L4975" s="70">
        <v>53.96</v>
      </c>
    </row>
    <row r="4976" spans="1:12" x14ac:dyDescent="0.2">
      <c r="A4976" s="85"/>
      <c r="B4976" s="85"/>
      <c r="C4976" s="86" t="s">
        <v>187</v>
      </c>
      <c r="D4976" s="85"/>
      <c r="E4976" s="85"/>
      <c r="F4976" s="85"/>
      <c r="G4976" s="85"/>
      <c r="H4976" s="85"/>
      <c r="I4976" s="85"/>
      <c r="J4976" s="87">
        <v>1077.1300000000001</v>
      </c>
      <c r="K4976" s="85"/>
      <c r="L4976" s="87">
        <v>2046.54</v>
      </c>
    </row>
    <row r="4977" spans="1:24" ht="25.5" x14ac:dyDescent="0.2">
      <c r="A4977" s="57" t="s">
        <v>2625</v>
      </c>
      <c r="B4977" s="46" t="s">
        <v>2626</v>
      </c>
      <c r="C4977" s="46" t="s">
        <v>2627</v>
      </c>
      <c r="D4977" s="58" t="s">
        <v>276</v>
      </c>
      <c r="E4977" s="83">
        <v>1</v>
      </c>
      <c r="F4977" s="60"/>
      <c r="G4977" s="83">
        <v>1</v>
      </c>
      <c r="H4977" s="57"/>
      <c r="I4977" s="57"/>
      <c r="J4977" s="57"/>
      <c r="K4977" s="57"/>
      <c r="L4977" s="57"/>
    </row>
    <row r="4978" spans="1:24" x14ac:dyDescent="0.2">
      <c r="A4978" s="57"/>
      <c r="B4978" s="61" t="s">
        <v>22</v>
      </c>
      <c r="C4978" s="57" t="s">
        <v>161</v>
      </c>
      <c r="D4978" s="62" t="s">
        <v>162</v>
      </c>
      <c r="E4978" s="57"/>
      <c r="F4978" s="57"/>
      <c r="G4978" s="76">
        <v>0.12</v>
      </c>
      <c r="H4978" s="57"/>
      <c r="I4978" s="57"/>
      <c r="J4978" s="57"/>
      <c r="K4978" s="57"/>
      <c r="L4978" s="72">
        <v>49.82</v>
      </c>
    </row>
    <row r="4979" spans="1:24" outlineLevel="1" x14ac:dyDescent="0.2">
      <c r="A4979" s="57"/>
      <c r="B4979" s="46" t="s">
        <v>453</v>
      </c>
      <c r="C4979" s="65" t="s">
        <v>454</v>
      </c>
      <c r="D4979" s="58" t="s">
        <v>162</v>
      </c>
      <c r="E4979" s="66">
        <v>0.12</v>
      </c>
      <c r="F4979" s="60"/>
      <c r="G4979" s="66">
        <v>0.12</v>
      </c>
      <c r="H4979" s="68"/>
      <c r="I4979" s="69"/>
      <c r="J4979" s="70">
        <v>415.19</v>
      </c>
      <c r="K4979" s="60"/>
      <c r="L4979" s="70">
        <v>49.82</v>
      </c>
    </row>
    <row r="4980" spans="1:24" outlineLevel="1" x14ac:dyDescent="0.2">
      <c r="A4980" s="57"/>
      <c r="B4980" s="57"/>
      <c r="C4980" s="145" t="s">
        <v>2628</v>
      </c>
      <c r="D4980" s="145"/>
      <c r="E4980" s="145"/>
      <c r="F4980" s="145"/>
      <c r="G4980" s="145"/>
      <c r="H4980" s="145"/>
      <c r="I4980" s="145"/>
      <c r="J4980" s="145"/>
      <c r="K4980" s="145"/>
      <c r="L4980" s="145"/>
    </row>
    <row r="4981" spans="1:24" x14ac:dyDescent="0.2">
      <c r="A4981" s="57"/>
      <c r="B4981" s="61" t="s">
        <v>25</v>
      </c>
      <c r="C4981" s="57" t="s">
        <v>175</v>
      </c>
      <c r="D4981" s="57"/>
      <c r="E4981" s="57"/>
      <c r="F4981" s="57"/>
      <c r="G4981" s="57"/>
      <c r="H4981" s="57"/>
      <c r="I4981" s="57"/>
      <c r="J4981" s="57"/>
      <c r="K4981" s="57"/>
      <c r="L4981" s="77"/>
    </row>
    <row r="4982" spans="1:24" outlineLevel="1" x14ac:dyDescent="0.2">
      <c r="A4982" s="57"/>
      <c r="B4982" s="46" t="s">
        <v>2603</v>
      </c>
      <c r="C4982" s="46" t="s">
        <v>2604</v>
      </c>
      <c r="D4982" s="58" t="s">
        <v>276</v>
      </c>
      <c r="E4982" s="83">
        <v>1</v>
      </c>
      <c r="F4982" s="60"/>
      <c r="G4982" s="83">
        <v>1</v>
      </c>
      <c r="H4982" s="68"/>
      <c r="I4982" s="69"/>
      <c r="J4982" s="68"/>
      <c r="K4982" s="60"/>
      <c r="L4982" s="68"/>
    </row>
    <row r="4983" spans="1:24" x14ac:dyDescent="0.2">
      <c r="A4983" s="57"/>
      <c r="B4983" s="57"/>
      <c r="C4983" s="80" t="s">
        <v>180</v>
      </c>
      <c r="D4983" s="81"/>
      <c r="E4983" s="81"/>
      <c r="F4983" s="81"/>
      <c r="G4983" s="81"/>
      <c r="H4983" s="81"/>
      <c r="I4983" s="81"/>
      <c r="J4983" s="81"/>
      <c r="K4983" s="81"/>
      <c r="L4983" s="89">
        <v>49.82</v>
      </c>
    </row>
    <row r="4984" spans="1:24" ht="51" x14ac:dyDescent="0.2">
      <c r="A4984" s="57" t="s">
        <v>2629</v>
      </c>
      <c r="B4984" s="46" t="s">
        <v>2630</v>
      </c>
      <c r="C4984" s="46" t="s">
        <v>2631</v>
      </c>
      <c r="D4984" s="58" t="s">
        <v>276</v>
      </c>
      <c r="E4984" s="83">
        <v>1</v>
      </c>
      <c r="F4984" s="60"/>
      <c r="G4984" s="83">
        <v>1</v>
      </c>
      <c r="H4984" s="70">
        <v>423.29</v>
      </c>
      <c r="I4984" s="76">
        <v>1.05</v>
      </c>
      <c r="J4984" s="70">
        <v>444.45</v>
      </c>
      <c r="K4984" s="60"/>
      <c r="L4984" s="70">
        <v>444.45</v>
      </c>
    </row>
    <row r="4985" spans="1:24" x14ac:dyDescent="0.2">
      <c r="A4985" s="57"/>
      <c r="B4985" s="57"/>
      <c r="C4985" s="145" t="s">
        <v>1566</v>
      </c>
      <c r="D4985" s="145"/>
      <c r="E4985" s="145"/>
      <c r="F4985" s="145"/>
      <c r="G4985" s="145"/>
      <c r="H4985" s="145"/>
      <c r="I4985" s="145"/>
      <c r="J4985" s="145"/>
      <c r="K4985" s="145"/>
      <c r="L4985" s="145"/>
    </row>
    <row r="4986" spans="1:24" outlineLevel="1" x14ac:dyDescent="0.2">
      <c r="A4986" s="57"/>
      <c r="B4986" s="57"/>
      <c r="C4986" s="57" t="s">
        <v>181</v>
      </c>
      <c r="D4986" s="57"/>
      <c r="E4986" s="57"/>
      <c r="F4986" s="57"/>
      <c r="G4986" s="57"/>
      <c r="H4986" s="57"/>
      <c r="I4986" s="57"/>
      <c r="J4986" s="57"/>
      <c r="K4986" s="57"/>
      <c r="L4986" s="70">
        <v>49.82</v>
      </c>
    </row>
    <row r="4987" spans="1:24" outlineLevel="1" x14ac:dyDescent="0.2">
      <c r="A4987" s="57"/>
      <c r="B4987" s="46" t="s">
        <v>2149</v>
      </c>
      <c r="C4987" s="46" t="s">
        <v>2150</v>
      </c>
      <c r="D4987" s="62" t="s">
        <v>184</v>
      </c>
      <c r="E4987" s="83">
        <v>109</v>
      </c>
      <c r="F4987" s="84"/>
      <c r="G4987" s="83">
        <v>109</v>
      </c>
      <c r="H4987" s="57"/>
      <c r="I4987" s="57"/>
      <c r="J4987" s="57"/>
      <c r="K4987" s="57"/>
      <c r="L4987" s="70">
        <v>54.3</v>
      </c>
    </row>
    <row r="4988" spans="1:24" outlineLevel="1" x14ac:dyDescent="0.2">
      <c r="A4988" s="57"/>
      <c r="B4988" s="46" t="s">
        <v>2151</v>
      </c>
      <c r="C4988" s="46" t="s">
        <v>2152</v>
      </c>
      <c r="D4988" s="62" t="s">
        <v>184</v>
      </c>
      <c r="E4988" s="83">
        <v>57</v>
      </c>
      <c r="F4988" s="84"/>
      <c r="G4988" s="83">
        <v>57</v>
      </c>
      <c r="H4988" s="57"/>
      <c r="I4988" s="57"/>
      <c r="J4988" s="57"/>
      <c r="K4988" s="57"/>
      <c r="L4988" s="70">
        <v>28.4</v>
      </c>
    </row>
    <row r="4989" spans="1:24" x14ac:dyDescent="0.2">
      <c r="A4989" s="85"/>
      <c r="B4989" s="85"/>
      <c r="C4989" s="86" t="s">
        <v>187</v>
      </c>
      <c r="D4989" s="85"/>
      <c r="E4989" s="85"/>
      <c r="F4989" s="85"/>
      <c r="G4989" s="85"/>
      <c r="H4989" s="85"/>
      <c r="I4989" s="85"/>
      <c r="J4989" s="87">
        <v>576.97</v>
      </c>
      <c r="K4989" s="85"/>
      <c r="L4989" s="87">
        <v>576.97</v>
      </c>
    </row>
    <row r="4990" spans="1:24" x14ac:dyDescent="0.2">
      <c r="A4990" s="57"/>
      <c r="B4990" s="159" t="s">
        <v>2632</v>
      </c>
      <c r="C4990" s="159"/>
      <c r="D4990" s="159"/>
      <c r="E4990" s="159"/>
      <c r="F4990" s="159"/>
      <c r="G4990" s="159"/>
      <c r="H4990" s="159"/>
      <c r="I4990" s="159"/>
      <c r="J4990" s="159"/>
      <c r="K4990" s="159"/>
      <c r="L4990" s="159"/>
      <c r="X4990" s="65" t="s">
        <v>2632</v>
      </c>
    </row>
    <row r="4991" spans="1:24" ht="38.25" x14ac:dyDescent="0.2">
      <c r="A4991" s="57" t="s">
        <v>2633</v>
      </c>
      <c r="B4991" s="46" t="s">
        <v>2278</v>
      </c>
      <c r="C4991" s="46" t="s">
        <v>2279</v>
      </c>
      <c r="D4991" s="58" t="s">
        <v>160</v>
      </c>
      <c r="E4991" s="91">
        <v>0.75600000000000001</v>
      </c>
      <c r="F4991" s="60"/>
      <c r="G4991" s="91">
        <v>0.75600000000000001</v>
      </c>
      <c r="H4991" s="57"/>
      <c r="I4991" s="57"/>
      <c r="J4991" s="57"/>
      <c r="K4991" s="57"/>
      <c r="L4991" s="57"/>
    </row>
    <row r="4992" spans="1:24" x14ac:dyDescent="0.2">
      <c r="A4992" s="57"/>
      <c r="B4992" s="61" t="s">
        <v>22</v>
      </c>
      <c r="C4992" s="57" t="s">
        <v>161</v>
      </c>
      <c r="D4992" s="62" t="s">
        <v>162</v>
      </c>
      <c r="E4992" s="57"/>
      <c r="F4992" s="57"/>
      <c r="G4992" s="98">
        <v>3.5607600000000001</v>
      </c>
      <c r="H4992" s="57"/>
      <c r="I4992" s="57"/>
      <c r="J4992" s="57"/>
      <c r="K4992" s="57"/>
      <c r="L4992" s="72">
        <v>1235.6500000000001</v>
      </c>
    </row>
    <row r="4993" spans="1:12" outlineLevel="1" x14ac:dyDescent="0.2">
      <c r="A4993" s="57"/>
      <c r="B4993" s="46" t="s">
        <v>227</v>
      </c>
      <c r="C4993" s="65" t="s">
        <v>228</v>
      </c>
      <c r="D4993" s="58" t="s">
        <v>162</v>
      </c>
      <c r="E4993" s="66">
        <v>4.71</v>
      </c>
      <c r="F4993" s="60"/>
      <c r="G4993" s="79">
        <v>3.5607600000000001</v>
      </c>
      <c r="H4993" s="68"/>
      <c r="I4993" s="69"/>
      <c r="J4993" s="70">
        <v>347.02</v>
      </c>
      <c r="K4993" s="60"/>
      <c r="L4993" s="70">
        <v>1235.6500000000001</v>
      </c>
    </row>
    <row r="4994" spans="1:12" outlineLevel="1" x14ac:dyDescent="0.2">
      <c r="A4994" s="57"/>
      <c r="B4994" s="57"/>
      <c r="C4994" s="145" t="s">
        <v>2634</v>
      </c>
      <c r="D4994" s="145"/>
      <c r="E4994" s="145"/>
      <c r="F4994" s="145"/>
      <c r="G4994" s="145"/>
      <c r="H4994" s="145"/>
      <c r="I4994" s="145"/>
      <c r="J4994" s="145"/>
      <c r="K4994" s="145"/>
      <c r="L4994" s="145"/>
    </row>
    <row r="4995" spans="1:12" x14ac:dyDescent="0.2">
      <c r="A4995" s="57"/>
      <c r="B4995" s="61" t="s">
        <v>23</v>
      </c>
      <c r="C4995" s="57" t="s">
        <v>166</v>
      </c>
      <c r="D4995" s="57"/>
      <c r="E4995" s="57"/>
      <c r="F4995" s="57"/>
      <c r="G4995" s="57"/>
      <c r="H4995" s="57"/>
      <c r="I4995" s="57"/>
      <c r="J4995" s="57"/>
      <c r="K4995" s="57"/>
      <c r="L4995" s="72">
        <v>31.59</v>
      </c>
    </row>
    <row r="4996" spans="1:12" x14ac:dyDescent="0.2">
      <c r="A4996" s="57"/>
      <c r="B4996" s="61"/>
      <c r="C4996" s="73" t="s">
        <v>167</v>
      </c>
      <c r="D4996" s="74" t="s">
        <v>162</v>
      </c>
      <c r="E4996" s="57"/>
      <c r="F4996" s="57"/>
      <c r="G4996" s="75">
        <v>8.0892000000000006E-2</v>
      </c>
      <c r="H4996" s="57"/>
      <c r="I4996" s="57"/>
      <c r="J4996" s="57"/>
      <c r="K4996" s="57"/>
      <c r="L4996" s="72">
        <v>31.93</v>
      </c>
    </row>
    <row r="4997" spans="1:12" ht="38.25" outlineLevel="1" x14ac:dyDescent="0.2">
      <c r="A4997" s="57"/>
      <c r="B4997" s="46" t="s">
        <v>168</v>
      </c>
      <c r="C4997" s="46" t="s">
        <v>169</v>
      </c>
      <c r="D4997" s="58" t="s">
        <v>170</v>
      </c>
      <c r="E4997" s="91">
        <v>4.7E-2</v>
      </c>
      <c r="F4997" s="60"/>
      <c r="G4997" s="67">
        <v>3.5532000000000001E-2</v>
      </c>
      <c r="H4997" s="70">
        <v>37.32</v>
      </c>
      <c r="I4997" s="76">
        <v>1.53</v>
      </c>
      <c r="J4997" s="70">
        <v>57.1</v>
      </c>
      <c r="K4997" s="60"/>
      <c r="L4997" s="70">
        <v>2.0299999999999998</v>
      </c>
    </row>
    <row r="4998" spans="1:12" outlineLevel="1" x14ac:dyDescent="0.2">
      <c r="A4998" s="57"/>
      <c r="B4998" s="57"/>
      <c r="C4998" s="145" t="s">
        <v>2635</v>
      </c>
      <c r="D4998" s="145"/>
      <c r="E4998" s="145"/>
      <c r="F4998" s="145"/>
      <c r="G4998" s="145"/>
      <c r="H4998" s="145"/>
      <c r="I4998" s="145"/>
      <c r="J4998" s="145"/>
      <c r="K4998" s="145"/>
      <c r="L4998" s="145"/>
    </row>
    <row r="4999" spans="1:12" outlineLevel="1" x14ac:dyDescent="0.2">
      <c r="A4999" s="57"/>
      <c r="B4999" s="46" t="s">
        <v>172</v>
      </c>
      <c r="C4999" s="65" t="s">
        <v>173</v>
      </c>
      <c r="D4999" s="58" t="s">
        <v>162</v>
      </c>
      <c r="E4999" s="91">
        <v>4.7E-2</v>
      </c>
      <c r="F4999" s="60"/>
      <c r="G4999" s="67">
        <v>3.5532000000000001E-2</v>
      </c>
      <c r="H4999" s="68"/>
      <c r="I4999" s="69"/>
      <c r="J4999" s="70">
        <v>368.71</v>
      </c>
      <c r="K4999" s="60"/>
      <c r="L4999" s="70">
        <v>13.1</v>
      </c>
    </row>
    <row r="5000" spans="1:12" outlineLevel="1" x14ac:dyDescent="0.2">
      <c r="A5000" s="57"/>
      <c r="B5000" s="57"/>
      <c r="C5000" s="145" t="s">
        <v>2636</v>
      </c>
      <c r="D5000" s="145"/>
      <c r="E5000" s="145"/>
      <c r="F5000" s="145"/>
      <c r="G5000" s="145"/>
      <c r="H5000" s="145"/>
      <c r="I5000" s="145"/>
      <c r="J5000" s="145"/>
      <c r="K5000" s="145"/>
      <c r="L5000" s="145"/>
    </row>
    <row r="5001" spans="1:12" ht="25.5" outlineLevel="1" x14ac:dyDescent="0.2">
      <c r="A5001" s="57"/>
      <c r="B5001" s="46" t="s">
        <v>254</v>
      </c>
      <c r="C5001" s="46" t="s">
        <v>255</v>
      </c>
      <c r="D5001" s="58" t="s">
        <v>170</v>
      </c>
      <c r="E5001" s="66">
        <v>0.06</v>
      </c>
      <c r="F5001" s="60"/>
      <c r="G5001" s="79">
        <v>4.5359999999999998E-2</v>
      </c>
      <c r="H5001" s="68"/>
      <c r="I5001" s="69"/>
      <c r="J5001" s="70">
        <v>651.66999999999996</v>
      </c>
      <c r="K5001" s="60"/>
      <c r="L5001" s="70">
        <v>29.56</v>
      </c>
    </row>
    <row r="5002" spans="1:12" outlineLevel="1" x14ac:dyDescent="0.2">
      <c r="A5002" s="57"/>
      <c r="B5002" s="57"/>
      <c r="C5002" s="145" t="s">
        <v>2637</v>
      </c>
      <c r="D5002" s="145"/>
      <c r="E5002" s="145"/>
      <c r="F5002" s="145"/>
      <c r="G5002" s="145"/>
      <c r="H5002" s="145"/>
      <c r="I5002" s="145"/>
      <c r="J5002" s="145"/>
      <c r="K5002" s="145"/>
      <c r="L5002" s="145"/>
    </row>
    <row r="5003" spans="1:12" outlineLevel="1" x14ac:dyDescent="0.2">
      <c r="A5003" s="57"/>
      <c r="B5003" s="46" t="s">
        <v>257</v>
      </c>
      <c r="C5003" s="65" t="s">
        <v>258</v>
      </c>
      <c r="D5003" s="58" t="s">
        <v>162</v>
      </c>
      <c r="E5003" s="66">
        <v>0.06</v>
      </c>
      <c r="F5003" s="60"/>
      <c r="G5003" s="79">
        <v>4.5359999999999998E-2</v>
      </c>
      <c r="H5003" s="68"/>
      <c r="I5003" s="69"/>
      <c r="J5003" s="70">
        <v>415.19</v>
      </c>
      <c r="K5003" s="60"/>
      <c r="L5003" s="70">
        <v>18.829999999999998</v>
      </c>
    </row>
    <row r="5004" spans="1:12" outlineLevel="1" x14ac:dyDescent="0.2">
      <c r="A5004" s="57"/>
      <c r="B5004" s="57"/>
      <c r="C5004" s="145" t="s">
        <v>2638</v>
      </c>
      <c r="D5004" s="145"/>
      <c r="E5004" s="145"/>
      <c r="F5004" s="145"/>
      <c r="G5004" s="145"/>
      <c r="H5004" s="145"/>
      <c r="I5004" s="145"/>
      <c r="J5004" s="145"/>
      <c r="K5004" s="145"/>
      <c r="L5004" s="145"/>
    </row>
    <row r="5005" spans="1:12" x14ac:dyDescent="0.2">
      <c r="A5005" s="57"/>
      <c r="B5005" s="61" t="s">
        <v>25</v>
      </c>
      <c r="C5005" s="57" t="s">
        <v>175</v>
      </c>
      <c r="D5005" s="57"/>
      <c r="E5005" s="57"/>
      <c r="F5005" s="57"/>
      <c r="G5005" s="57"/>
      <c r="H5005" s="57"/>
      <c r="I5005" s="57"/>
      <c r="J5005" s="57"/>
      <c r="K5005" s="57"/>
      <c r="L5005" s="72">
        <v>215.14</v>
      </c>
    </row>
    <row r="5006" spans="1:12" ht="25.5" outlineLevel="1" x14ac:dyDescent="0.2">
      <c r="A5006" s="57"/>
      <c r="B5006" s="46" t="s">
        <v>2140</v>
      </c>
      <c r="C5006" s="46" t="s">
        <v>2141</v>
      </c>
      <c r="D5006" s="58" t="s">
        <v>269</v>
      </c>
      <c r="E5006" s="83">
        <v>3</v>
      </c>
      <c r="F5006" s="60"/>
      <c r="G5006" s="91">
        <v>2.2679999999999998</v>
      </c>
      <c r="H5006" s="70">
        <v>72.97</v>
      </c>
      <c r="I5006" s="95">
        <v>1.3</v>
      </c>
      <c r="J5006" s="70">
        <v>94.86</v>
      </c>
      <c r="K5006" s="60"/>
      <c r="L5006" s="70">
        <v>215.14</v>
      </c>
    </row>
    <row r="5007" spans="1:12" outlineLevel="1" x14ac:dyDescent="0.2">
      <c r="A5007" s="57"/>
      <c r="B5007" s="57"/>
      <c r="C5007" s="145" t="s">
        <v>2639</v>
      </c>
      <c r="D5007" s="145"/>
      <c r="E5007" s="145"/>
      <c r="F5007" s="145"/>
      <c r="G5007" s="145"/>
      <c r="H5007" s="145"/>
      <c r="I5007" s="145"/>
      <c r="J5007" s="145"/>
      <c r="K5007" s="145"/>
      <c r="L5007" s="145"/>
    </row>
    <row r="5008" spans="1:12" ht="25.5" outlineLevel="1" x14ac:dyDescent="0.2">
      <c r="A5008" s="57"/>
      <c r="B5008" s="46" t="s">
        <v>2286</v>
      </c>
      <c r="C5008" s="46" t="s">
        <v>2287</v>
      </c>
      <c r="D5008" s="58" t="s">
        <v>243</v>
      </c>
      <c r="E5008" s="83">
        <v>115</v>
      </c>
      <c r="F5008" s="60"/>
      <c r="G5008" s="66">
        <v>86.94</v>
      </c>
      <c r="H5008" s="68"/>
      <c r="I5008" s="69"/>
      <c r="J5008" s="68"/>
      <c r="K5008" s="60"/>
      <c r="L5008" s="68"/>
    </row>
    <row r="5009" spans="1:12" x14ac:dyDescent="0.2">
      <c r="A5009" s="57"/>
      <c r="B5009" s="57"/>
      <c r="C5009" s="80" t="s">
        <v>180</v>
      </c>
      <c r="D5009" s="81"/>
      <c r="E5009" s="81"/>
      <c r="F5009" s="81"/>
      <c r="G5009" s="81"/>
      <c r="H5009" s="81"/>
      <c r="I5009" s="81"/>
      <c r="J5009" s="81"/>
      <c r="K5009" s="81"/>
      <c r="L5009" s="89">
        <v>1514.31</v>
      </c>
    </row>
    <row r="5010" spans="1:12" ht="127.5" x14ac:dyDescent="0.2">
      <c r="A5010" s="57" t="s">
        <v>2640</v>
      </c>
      <c r="B5010" s="46" t="s">
        <v>2289</v>
      </c>
      <c r="C5010" s="46" t="s">
        <v>2290</v>
      </c>
      <c r="D5010" s="58" t="s">
        <v>243</v>
      </c>
      <c r="E5010" s="83">
        <v>115</v>
      </c>
      <c r="F5010" s="60"/>
      <c r="G5010" s="66">
        <v>86.94</v>
      </c>
      <c r="H5010" s="70">
        <v>115.94</v>
      </c>
      <c r="I5010" s="76">
        <v>1.41</v>
      </c>
      <c r="J5010" s="70">
        <v>163.47999999999999</v>
      </c>
      <c r="K5010" s="60"/>
      <c r="L5010" s="70">
        <v>14212.95</v>
      </c>
    </row>
    <row r="5011" spans="1:12" x14ac:dyDescent="0.2">
      <c r="A5011" s="57"/>
      <c r="B5011" s="57"/>
      <c r="C5011" s="145" t="s">
        <v>2641</v>
      </c>
      <c r="D5011" s="145"/>
      <c r="E5011" s="145"/>
      <c r="F5011" s="145"/>
      <c r="G5011" s="145"/>
      <c r="H5011" s="145"/>
      <c r="I5011" s="145"/>
      <c r="J5011" s="145"/>
      <c r="K5011" s="145"/>
      <c r="L5011" s="145"/>
    </row>
    <row r="5012" spans="1:12" outlineLevel="1" x14ac:dyDescent="0.2">
      <c r="A5012" s="57"/>
      <c r="B5012" s="57"/>
      <c r="C5012" s="57" t="s">
        <v>181</v>
      </c>
      <c r="D5012" s="57"/>
      <c r="E5012" s="57"/>
      <c r="F5012" s="57"/>
      <c r="G5012" s="57"/>
      <c r="H5012" s="57"/>
      <c r="I5012" s="57"/>
      <c r="J5012" s="57"/>
      <c r="K5012" s="57"/>
      <c r="L5012" s="70">
        <v>1267.58</v>
      </c>
    </row>
    <row r="5013" spans="1:12" outlineLevel="1" x14ac:dyDescent="0.2">
      <c r="A5013" s="57"/>
      <c r="B5013" s="46" t="s">
        <v>2172</v>
      </c>
      <c r="C5013" s="46" t="s">
        <v>2173</v>
      </c>
      <c r="D5013" s="62" t="s">
        <v>184</v>
      </c>
      <c r="E5013" s="83">
        <v>90</v>
      </c>
      <c r="F5013" s="84"/>
      <c r="G5013" s="83">
        <v>90</v>
      </c>
      <c r="H5013" s="57"/>
      <c r="I5013" s="57"/>
      <c r="J5013" s="57"/>
      <c r="K5013" s="57"/>
      <c r="L5013" s="70">
        <v>1140.82</v>
      </c>
    </row>
    <row r="5014" spans="1:12" outlineLevel="1" x14ac:dyDescent="0.2">
      <c r="A5014" s="57"/>
      <c r="B5014" s="46" t="s">
        <v>2174</v>
      </c>
      <c r="C5014" s="46" t="s">
        <v>2175</v>
      </c>
      <c r="D5014" s="62" t="s">
        <v>184</v>
      </c>
      <c r="E5014" s="83">
        <v>46</v>
      </c>
      <c r="F5014" s="84"/>
      <c r="G5014" s="83">
        <v>46</v>
      </c>
      <c r="H5014" s="57"/>
      <c r="I5014" s="57"/>
      <c r="J5014" s="57"/>
      <c r="K5014" s="57"/>
      <c r="L5014" s="70">
        <v>583.09</v>
      </c>
    </row>
    <row r="5015" spans="1:12" x14ac:dyDescent="0.2">
      <c r="A5015" s="85"/>
      <c r="B5015" s="85"/>
      <c r="C5015" s="86" t="s">
        <v>187</v>
      </c>
      <c r="D5015" s="85"/>
      <c r="E5015" s="85"/>
      <c r="F5015" s="85"/>
      <c r="G5015" s="85"/>
      <c r="H5015" s="85"/>
      <c r="I5015" s="85"/>
      <c r="J5015" s="87">
        <v>23083.56</v>
      </c>
      <c r="K5015" s="85"/>
      <c r="L5015" s="87">
        <v>17451.169999999998</v>
      </c>
    </row>
    <row r="5016" spans="1:12" ht="38.25" x14ac:dyDescent="0.2">
      <c r="A5016" s="57" t="s">
        <v>2642</v>
      </c>
      <c r="B5016" s="46" t="s">
        <v>2293</v>
      </c>
      <c r="C5016" s="46" t="s">
        <v>2294</v>
      </c>
      <c r="D5016" s="58" t="s">
        <v>160</v>
      </c>
      <c r="E5016" s="91">
        <v>0.75600000000000001</v>
      </c>
      <c r="F5016" s="60"/>
      <c r="G5016" s="91">
        <v>0.75600000000000001</v>
      </c>
      <c r="H5016" s="57"/>
      <c r="I5016" s="57"/>
      <c r="J5016" s="57"/>
      <c r="K5016" s="57"/>
      <c r="L5016" s="57"/>
    </row>
    <row r="5017" spans="1:12" x14ac:dyDescent="0.2">
      <c r="A5017" s="57"/>
      <c r="B5017" s="61" t="s">
        <v>22</v>
      </c>
      <c r="C5017" s="57" t="s">
        <v>161</v>
      </c>
      <c r="D5017" s="62" t="s">
        <v>162</v>
      </c>
      <c r="E5017" s="57"/>
      <c r="F5017" s="57"/>
      <c r="G5017" s="90">
        <v>25.628399999999999</v>
      </c>
      <c r="H5017" s="57"/>
      <c r="I5017" s="57"/>
      <c r="J5017" s="57"/>
      <c r="K5017" s="57"/>
      <c r="L5017" s="72">
        <v>9449.4500000000007</v>
      </c>
    </row>
    <row r="5018" spans="1:12" outlineLevel="1" x14ac:dyDescent="0.2">
      <c r="A5018" s="57"/>
      <c r="B5018" s="46" t="s">
        <v>163</v>
      </c>
      <c r="C5018" s="65" t="s">
        <v>164</v>
      </c>
      <c r="D5018" s="58" t="s">
        <v>162</v>
      </c>
      <c r="E5018" s="78">
        <v>33.9</v>
      </c>
      <c r="F5018" s="60"/>
      <c r="G5018" s="59">
        <v>25.628399999999999</v>
      </c>
      <c r="H5018" s="68"/>
      <c r="I5018" s="69"/>
      <c r="J5018" s="70">
        <v>368.71</v>
      </c>
      <c r="K5018" s="60"/>
      <c r="L5018" s="70">
        <v>9449.4500000000007</v>
      </c>
    </row>
    <row r="5019" spans="1:12" outlineLevel="1" x14ac:dyDescent="0.2">
      <c r="A5019" s="57"/>
      <c r="B5019" s="57"/>
      <c r="C5019" s="145" t="s">
        <v>2643</v>
      </c>
      <c r="D5019" s="145"/>
      <c r="E5019" s="145"/>
      <c r="F5019" s="145"/>
      <c r="G5019" s="145"/>
      <c r="H5019" s="145"/>
      <c r="I5019" s="145"/>
      <c r="J5019" s="145"/>
      <c r="K5019" s="145"/>
      <c r="L5019" s="145"/>
    </row>
    <row r="5020" spans="1:12" x14ac:dyDescent="0.2">
      <c r="A5020" s="57"/>
      <c r="B5020" s="61" t="s">
        <v>23</v>
      </c>
      <c r="C5020" s="57" t="s">
        <v>166</v>
      </c>
      <c r="D5020" s="57"/>
      <c r="E5020" s="57"/>
      <c r="F5020" s="57"/>
      <c r="G5020" s="57"/>
      <c r="H5020" s="57"/>
      <c r="I5020" s="57"/>
      <c r="J5020" s="57"/>
      <c r="K5020" s="57"/>
      <c r="L5020" s="72">
        <v>2237.8000000000002</v>
      </c>
    </row>
    <row r="5021" spans="1:12" x14ac:dyDescent="0.2">
      <c r="A5021" s="57"/>
      <c r="B5021" s="61"/>
      <c r="C5021" s="73" t="s">
        <v>167</v>
      </c>
      <c r="D5021" s="74" t="s">
        <v>162</v>
      </c>
      <c r="E5021" s="57"/>
      <c r="F5021" s="57"/>
      <c r="G5021" s="92">
        <v>2.1697199999999999</v>
      </c>
      <c r="H5021" s="57"/>
      <c r="I5021" s="57"/>
      <c r="J5021" s="57"/>
      <c r="K5021" s="57"/>
      <c r="L5021" s="72">
        <v>1106.6400000000001</v>
      </c>
    </row>
    <row r="5022" spans="1:12" ht="25.5" outlineLevel="1" x14ac:dyDescent="0.2">
      <c r="A5022" s="57"/>
      <c r="B5022" s="46" t="s">
        <v>1046</v>
      </c>
      <c r="C5022" s="46" t="s">
        <v>1047</v>
      </c>
      <c r="D5022" s="58" t="s">
        <v>170</v>
      </c>
      <c r="E5022" s="66">
        <v>1.21</v>
      </c>
      <c r="F5022" s="60"/>
      <c r="G5022" s="79">
        <v>0.91476000000000002</v>
      </c>
      <c r="H5022" s="68"/>
      <c r="I5022" s="69"/>
      <c r="J5022" s="70">
        <v>993.81</v>
      </c>
      <c r="K5022" s="60"/>
      <c r="L5022" s="70">
        <v>909.1</v>
      </c>
    </row>
    <row r="5023" spans="1:12" outlineLevel="1" x14ac:dyDescent="0.2">
      <c r="A5023" s="57"/>
      <c r="B5023" s="57"/>
      <c r="C5023" s="145" t="s">
        <v>2644</v>
      </c>
      <c r="D5023" s="145"/>
      <c r="E5023" s="145"/>
      <c r="F5023" s="145"/>
      <c r="G5023" s="145"/>
      <c r="H5023" s="145"/>
      <c r="I5023" s="145"/>
      <c r="J5023" s="145"/>
      <c r="K5023" s="145"/>
      <c r="L5023" s="145"/>
    </row>
    <row r="5024" spans="1:12" outlineLevel="1" x14ac:dyDescent="0.2">
      <c r="A5024" s="57"/>
      <c r="B5024" s="46" t="s">
        <v>316</v>
      </c>
      <c r="C5024" s="65" t="s">
        <v>317</v>
      </c>
      <c r="D5024" s="58" t="s">
        <v>162</v>
      </c>
      <c r="E5024" s="66">
        <v>1.21</v>
      </c>
      <c r="F5024" s="60"/>
      <c r="G5024" s="79">
        <v>0.91476000000000002</v>
      </c>
      <c r="H5024" s="68"/>
      <c r="I5024" s="69"/>
      <c r="J5024" s="70">
        <v>557.71</v>
      </c>
      <c r="K5024" s="60"/>
      <c r="L5024" s="70">
        <v>510.17</v>
      </c>
    </row>
    <row r="5025" spans="1:12" outlineLevel="1" x14ac:dyDescent="0.2">
      <c r="A5025" s="57"/>
      <c r="B5025" s="57"/>
      <c r="C5025" s="145" t="s">
        <v>2645</v>
      </c>
      <c r="D5025" s="145"/>
      <c r="E5025" s="145"/>
      <c r="F5025" s="145"/>
      <c r="G5025" s="145"/>
      <c r="H5025" s="145"/>
      <c r="I5025" s="145"/>
      <c r="J5025" s="145"/>
      <c r="K5025" s="145"/>
      <c r="L5025" s="145"/>
    </row>
    <row r="5026" spans="1:12" ht="25.5" outlineLevel="1" x14ac:dyDescent="0.2">
      <c r="A5026" s="57"/>
      <c r="B5026" s="46" t="s">
        <v>313</v>
      </c>
      <c r="C5026" s="46" t="s">
        <v>314</v>
      </c>
      <c r="D5026" s="58" t="s">
        <v>170</v>
      </c>
      <c r="E5026" s="78">
        <v>0.7</v>
      </c>
      <c r="F5026" s="60"/>
      <c r="G5026" s="59">
        <v>0.5292</v>
      </c>
      <c r="H5026" s="68"/>
      <c r="I5026" s="69"/>
      <c r="J5026" s="70">
        <v>1617.05</v>
      </c>
      <c r="K5026" s="60"/>
      <c r="L5026" s="70">
        <v>855.74</v>
      </c>
    </row>
    <row r="5027" spans="1:12" outlineLevel="1" x14ac:dyDescent="0.2">
      <c r="A5027" s="57"/>
      <c r="B5027" s="57"/>
      <c r="C5027" s="145" t="s">
        <v>2646</v>
      </c>
      <c r="D5027" s="145"/>
      <c r="E5027" s="145"/>
      <c r="F5027" s="145"/>
      <c r="G5027" s="145"/>
      <c r="H5027" s="145"/>
      <c r="I5027" s="145"/>
      <c r="J5027" s="145"/>
      <c r="K5027" s="145"/>
      <c r="L5027" s="145"/>
    </row>
    <row r="5028" spans="1:12" outlineLevel="1" x14ac:dyDescent="0.2">
      <c r="A5028" s="57"/>
      <c r="B5028" s="46" t="s">
        <v>316</v>
      </c>
      <c r="C5028" s="65" t="s">
        <v>317</v>
      </c>
      <c r="D5028" s="58" t="s">
        <v>162</v>
      </c>
      <c r="E5028" s="78">
        <v>0.7</v>
      </c>
      <c r="F5028" s="60"/>
      <c r="G5028" s="59">
        <v>0.5292</v>
      </c>
      <c r="H5028" s="68"/>
      <c r="I5028" s="69"/>
      <c r="J5028" s="70">
        <v>557.71</v>
      </c>
      <c r="K5028" s="60"/>
      <c r="L5028" s="70">
        <v>295.14</v>
      </c>
    </row>
    <row r="5029" spans="1:12" outlineLevel="1" x14ac:dyDescent="0.2">
      <c r="A5029" s="57"/>
      <c r="B5029" s="57"/>
      <c r="C5029" s="145" t="s">
        <v>2647</v>
      </c>
      <c r="D5029" s="145"/>
      <c r="E5029" s="145"/>
      <c r="F5029" s="145"/>
      <c r="G5029" s="145"/>
      <c r="H5029" s="145"/>
      <c r="I5029" s="145"/>
      <c r="J5029" s="145"/>
      <c r="K5029" s="145"/>
      <c r="L5029" s="145"/>
    </row>
    <row r="5030" spans="1:12" ht="25.5" outlineLevel="1" x14ac:dyDescent="0.2">
      <c r="A5030" s="57"/>
      <c r="B5030" s="46" t="s">
        <v>254</v>
      </c>
      <c r="C5030" s="46" t="s">
        <v>255</v>
      </c>
      <c r="D5030" s="58" t="s">
        <v>170</v>
      </c>
      <c r="E5030" s="66">
        <v>0.96</v>
      </c>
      <c r="F5030" s="60"/>
      <c r="G5030" s="79">
        <v>0.72575999999999996</v>
      </c>
      <c r="H5030" s="68"/>
      <c r="I5030" s="69"/>
      <c r="J5030" s="70">
        <v>651.66999999999996</v>
      </c>
      <c r="K5030" s="60"/>
      <c r="L5030" s="70">
        <v>472.96</v>
      </c>
    </row>
    <row r="5031" spans="1:12" outlineLevel="1" x14ac:dyDescent="0.2">
      <c r="A5031" s="57"/>
      <c r="B5031" s="57"/>
      <c r="C5031" s="145" t="s">
        <v>2648</v>
      </c>
      <c r="D5031" s="145"/>
      <c r="E5031" s="145"/>
      <c r="F5031" s="145"/>
      <c r="G5031" s="145"/>
      <c r="H5031" s="145"/>
      <c r="I5031" s="145"/>
      <c r="J5031" s="145"/>
      <c r="K5031" s="145"/>
      <c r="L5031" s="145"/>
    </row>
    <row r="5032" spans="1:12" outlineLevel="1" x14ac:dyDescent="0.2">
      <c r="A5032" s="57"/>
      <c r="B5032" s="46" t="s">
        <v>257</v>
      </c>
      <c r="C5032" s="65" t="s">
        <v>258</v>
      </c>
      <c r="D5032" s="58" t="s">
        <v>162</v>
      </c>
      <c r="E5032" s="66">
        <v>0.96</v>
      </c>
      <c r="F5032" s="60"/>
      <c r="G5032" s="79">
        <v>0.72575999999999996</v>
      </c>
      <c r="H5032" s="68"/>
      <c r="I5032" s="69"/>
      <c r="J5032" s="70">
        <v>415.19</v>
      </c>
      <c r="K5032" s="60"/>
      <c r="L5032" s="70">
        <v>301.33</v>
      </c>
    </row>
    <row r="5033" spans="1:12" outlineLevel="1" x14ac:dyDescent="0.2">
      <c r="A5033" s="57"/>
      <c r="B5033" s="57"/>
      <c r="C5033" s="145" t="s">
        <v>2649</v>
      </c>
      <c r="D5033" s="145"/>
      <c r="E5033" s="145"/>
      <c r="F5033" s="145"/>
      <c r="G5033" s="145"/>
      <c r="H5033" s="145"/>
      <c r="I5033" s="145"/>
      <c r="J5033" s="145"/>
      <c r="K5033" s="145"/>
      <c r="L5033" s="145"/>
    </row>
    <row r="5034" spans="1:12" x14ac:dyDescent="0.2">
      <c r="A5034" s="57"/>
      <c r="B5034" s="61" t="s">
        <v>25</v>
      </c>
      <c r="C5034" s="57" t="s">
        <v>175</v>
      </c>
      <c r="D5034" s="57"/>
      <c r="E5034" s="57"/>
      <c r="F5034" s="57"/>
      <c r="G5034" s="57"/>
      <c r="H5034" s="57"/>
      <c r="I5034" s="57"/>
      <c r="J5034" s="57"/>
      <c r="K5034" s="57"/>
      <c r="L5034" s="77"/>
    </row>
    <row r="5035" spans="1:12" outlineLevel="1" x14ac:dyDescent="0.2">
      <c r="A5035" s="57"/>
      <c r="B5035" s="46" t="s">
        <v>2302</v>
      </c>
      <c r="C5035" s="46" t="s">
        <v>2070</v>
      </c>
      <c r="D5035" s="58" t="s">
        <v>243</v>
      </c>
      <c r="E5035" s="83">
        <v>103</v>
      </c>
      <c r="F5035" s="60"/>
      <c r="G5035" s="91">
        <v>77.867999999999995</v>
      </c>
      <c r="H5035" s="68"/>
      <c r="I5035" s="69"/>
      <c r="J5035" s="68"/>
      <c r="K5035" s="60"/>
      <c r="L5035" s="68"/>
    </row>
    <row r="5036" spans="1:12" x14ac:dyDescent="0.2">
      <c r="A5036" s="57"/>
      <c r="B5036" s="57"/>
      <c r="C5036" s="80" t="s">
        <v>180</v>
      </c>
      <c r="D5036" s="81"/>
      <c r="E5036" s="81"/>
      <c r="F5036" s="81"/>
      <c r="G5036" s="81"/>
      <c r="H5036" s="81"/>
      <c r="I5036" s="81"/>
      <c r="J5036" s="81"/>
      <c r="K5036" s="81"/>
      <c r="L5036" s="89">
        <v>12793.89</v>
      </c>
    </row>
    <row r="5037" spans="1:12" ht="63.75" x14ac:dyDescent="0.2">
      <c r="A5037" s="57" t="s">
        <v>2650</v>
      </c>
      <c r="B5037" s="46" t="s">
        <v>2304</v>
      </c>
      <c r="C5037" s="46" t="s">
        <v>2305</v>
      </c>
      <c r="D5037" s="58" t="s">
        <v>299</v>
      </c>
      <c r="E5037" s="66">
        <v>15.45</v>
      </c>
      <c r="F5037" s="60"/>
      <c r="G5037" s="59">
        <v>11.680199999999999</v>
      </c>
      <c r="H5037" s="70">
        <v>3124.26</v>
      </c>
      <c r="I5037" s="76">
        <v>1.46</v>
      </c>
      <c r="J5037" s="70">
        <v>4561.42</v>
      </c>
      <c r="K5037" s="60"/>
      <c r="L5037" s="70">
        <v>53278.3</v>
      </c>
    </row>
    <row r="5038" spans="1:12" x14ac:dyDescent="0.2">
      <c r="A5038" s="57"/>
      <c r="B5038" s="57"/>
      <c r="C5038" s="145" t="s">
        <v>2651</v>
      </c>
      <c r="D5038" s="145"/>
      <c r="E5038" s="145"/>
      <c r="F5038" s="145"/>
      <c r="G5038" s="145"/>
      <c r="H5038" s="145"/>
      <c r="I5038" s="145"/>
      <c r="J5038" s="145"/>
      <c r="K5038" s="145"/>
      <c r="L5038" s="145"/>
    </row>
    <row r="5039" spans="1:12" outlineLevel="1" x14ac:dyDescent="0.2">
      <c r="A5039" s="57"/>
      <c r="B5039" s="57"/>
      <c r="C5039" s="57" t="s">
        <v>181</v>
      </c>
      <c r="D5039" s="57"/>
      <c r="E5039" s="57"/>
      <c r="F5039" s="57"/>
      <c r="G5039" s="57"/>
      <c r="H5039" s="57"/>
      <c r="I5039" s="57"/>
      <c r="J5039" s="57"/>
      <c r="K5039" s="57"/>
      <c r="L5039" s="70">
        <v>10556.09</v>
      </c>
    </row>
    <row r="5040" spans="1:12" outlineLevel="1" x14ac:dyDescent="0.2">
      <c r="A5040" s="57"/>
      <c r="B5040" s="46" t="s">
        <v>2149</v>
      </c>
      <c r="C5040" s="46" t="s">
        <v>2150</v>
      </c>
      <c r="D5040" s="62" t="s">
        <v>184</v>
      </c>
      <c r="E5040" s="83">
        <v>109</v>
      </c>
      <c r="F5040" s="84"/>
      <c r="G5040" s="83">
        <v>109</v>
      </c>
      <c r="H5040" s="57"/>
      <c r="I5040" s="57"/>
      <c r="J5040" s="57"/>
      <c r="K5040" s="57"/>
      <c r="L5040" s="70">
        <v>11506.14</v>
      </c>
    </row>
    <row r="5041" spans="1:22" outlineLevel="1" x14ac:dyDescent="0.2">
      <c r="A5041" s="57"/>
      <c r="B5041" s="46" t="s">
        <v>2151</v>
      </c>
      <c r="C5041" s="46" t="s">
        <v>2152</v>
      </c>
      <c r="D5041" s="62" t="s">
        <v>184</v>
      </c>
      <c r="E5041" s="83">
        <v>57</v>
      </c>
      <c r="F5041" s="84"/>
      <c r="G5041" s="83">
        <v>57</v>
      </c>
      <c r="H5041" s="57"/>
      <c r="I5041" s="57"/>
      <c r="J5041" s="57"/>
      <c r="K5041" s="57"/>
      <c r="L5041" s="70">
        <v>6016.97</v>
      </c>
    </row>
    <row r="5042" spans="1:22" x14ac:dyDescent="0.2">
      <c r="A5042" s="85"/>
      <c r="B5042" s="85"/>
      <c r="C5042" s="86" t="s">
        <v>187</v>
      </c>
      <c r="D5042" s="85"/>
      <c r="E5042" s="85"/>
      <c r="F5042" s="85"/>
      <c r="G5042" s="85"/>
      <c r="H5042" s="85"/>
      <c r="I5042" s="85"/>
      <c r="J5042" s="88">
        <v>110575.79</v>
      </c>
      <c r="K5042" s="85"/>
      <c r="L5042" s="87">
        <v>83595.3</v>
      </c>
    </row>
    <row r="5043" spans="1:22" ht="38.25" x14ac:dyDescent="0.2">
      <c r="A5043" s="57" t="s">
        <v>2652</v>
      </c>
      <c r="B5043" s="46" t="s">
        <v>2308</v>
      </c>
      <c r="C5043" s="46" t="s">
        <v>2309</v>
      </c>
      <c r="D5043" s="58" t="s">
        <v>160</v>
      </c>
      <c r="E5043" s="91">
        <v>0.75600000000000001</v>
      </c>
      <c r="F5043" s="60"/>
      <c r="G5043" s="91">
        <v>0.75600000000000001</v>
      </c>
      <c r="H5043" s="57"/>
      <c r="I5043" s="57"/>
      <c r="J5043" s="57"/>
      <c r="K5043" s="57"/>
      <c r="L5043" s="57"/>
    </row>
    <row r="5044" spans="1:22" outlineLevel="1" x14ac:dyDescent="0.2">
      <c r="A5044" s="57"/>
      <c r="B5044" s="46"/>
      <c r="C5044" s="141" t="s">
        <v>2310</v>
      </c>
      <c r="D5044" s="141"/>
      <c r="E5044" s="141"/>
      <c r="F5044" s="141"/>
      <c r="G5044" s="141"/>
      <c r="H5044" s="141"/>
      <c r="I5044" s="141"/>
      <c r="J5044" s="141"/>
      <c r="K5044" s="141"/>
      <c r="L5044" s="141"/>
      <c r="V5044" s="46" t="s">
        <v>2310</v>
      </c>
    </row>
    <row r="5045" spans="1:22" outlineLevel="1" x14ac:dyDescent="0.2">
      <c r="A5045" s="57"/>
      <c r="B5045" s="57"/>
      <c r="C5045" s="141"/>
      <c r="D5045" s="141"/>
      <c r="E5045" s="141"/>
      <c r="F5045" s="141"/>
      <c r="G5045" s="141"/>
      <c r="H5045" s="141"/>
      <c r="I5045" s="141"/>
      <c r="J5045" s="141"/>
      <c r="K5045" s="141"/>
      <c r="L5045" s="141"/>
      <c r="V5045" s="46"/>
    </row>
    <row r="5046" spans="1:22" x14ac:dyDescent="0.2">
      <c r="A5046" s="157" t="s">
        <v>247</v>
      </c>
      <c r="B5046" s="157"/>
      <c r="C5046" s="157"/>
      <c r="D5046" s="158"/>
      <c r="E5046" s="158"/>
      <c r="F5046" s="158"/>
      <c r="G5046" s="158"/>
      <c r="H5046" s="158"/>
      <c r="I5046" s="158"/>
      <c r="J5046" s="158"/>
      <c r="K5046" s="158"/>
      <c r="L5046" s="158"/>
    </row>
    <row r="5047" spans="1:22" x14ac:dyDescent="0.2">
      <c r="A5047" s="158"/>
      <c r="B5047" s="158"/>
      <c r="C5047" s="96" t="s">
        <v>248</v>
      </c>
      <c r="D5047" s="158" t="s">
        <v>23</v>
      </c>
      <c r="E5047" s="158"/>
      <c r="F5047" s="158"/>
      <c r="G5047" s="158"/>
      <c r="H5047" s="158"/>
      <c r="I5047" s="158"/>
      <c r="J5047" s="158"/>
      <c r="K5047" s="158"/>
      <c r="L5047" s="158"/>
    </row>
    <row r="5048" spans="1:22" x14ac:dyDescent="0.2">
      <c r="A5048" s="158"/>
      <c r="B5048" s="158"/>
      <c r="C5048" s="96" t="s">
        <v>166</v>
      </c>
      <c r="D5048" s="158" t="s">
        <v>23</v>
      </c>
      <c r="E5048" s="158"/>
      <c r="F5048" s="158"/>
      <c r="G5048" s="158"/>
      <c r="H5048" s="158"/>
      <c r="I5048" s="158"/>
      <c r="J5048" s="158"/>
      <c r="K5048" s="158"/>
      <c r="L5048" s="158"/>
    </row>
    <row r="5049" spans="1:22" x14ac:dyDescent="0.2">
      <c r="A5049" s="158"/>
      <c r="B5049" s="158"/>
      <c r="C5049" s="96" t="s">
        <v>175</v>
      </c>
      <c r="D5049" s="158" t="s">
        <v>23</v>
      </c>
      <c r="E5049" s="158"/>
      <c r="F5049" s="158"/>
      <c r="G5049" s="158"/>
      <c r="H5049" s="158"/>
      <c r="I5049" s="158"/>
      <c r="J5049" s="158"/>
      <c r="K5049" s="158"/>
      <c r="L5049" s="158"/>
    </row>
    <row r="5050" spans="1:22" x14ac:dyDescent="0.2">
      <c r="A5050" s="158"/>
      <c r="B5050" s="158"/>
      <c r="C5050" s="96" t="s">
        <v>250</v>
      </c>
      <c r="D5050" s="158" t="s">
        <v>23</v>
      </c>
      <c r="E5050" s="158"/>
      <c r="F5050" s="158"/>
      <c r="G5050" s="158"/>
      <c r="H5050" s="158"/>
      <c r="I5050" s="158"/>
      <c r="J5050" s="158"/>
      <c r="K5050" s="158"/>
      <c r="L5050" s="158"/>
    </row>
    <row r="5051" spans="1:22" x14ac:dyDescent="0.2">
      <c r="A5051" s="57"/>
      <c r="B5051" s="61" t="s">
        <v>22</v>
      </c>
      <c r="C5051" s="57" t="s">
        <v>161</v>
      </c>
      <c r="D5051" s="62" t="s">
        <v>162</v>
      </c>
      <c r="E5051" s="57"/>
      <c r="F5051" s="57"/>
      <c r="G5051" s="98">
        <v>37.255679999999998</v>
      </c>
      <c r="H5051" s="57"/>
      <c r="I5051" s="57"/>
      <c r="J5051" s="57"/>
      <c r="K5051" s="57"/>
      <c r="L5051" s="72">
        <v>14429.12</v>
      </c>
    </row>
    <row r="5052" spans="1:22" outlineLevel="1" x14ac:dyDescent="0.2">
      <c r="A5052" s="57"/>
      <c r="B5052" s="46" t="s">
        <v>879</v>
      </c>
      <c r="C5052" s="65" t="s">
        <v>880</v>
      </c>
      <c r="D5052" s="58" t="s">
        <v>162</v>
      </c>
      <c r="E5052" s="66">
        <v>24.64</v>
      </c>
      <c r="F5052" s="83">
        <v>2</v>
      </c>
      <c r="G5052" s="79">
        <v>37.255679999999998</v>
      </c>
      <c r="H5052" s="68"/>
      <c r="I5052" s="69"/>
      <c r="J5052" s="70">
        <v>387.3</v>
      </c>
      <c r="K5052" s="60"/>
      <c r="L5052" s="70">
        <v>14429.12</v>
      </c>
    </row>
    <row r="5053" spans="1:22" outlineLevel="1" x14ac:dyDescent="0.2">
      <c r="A5053" s="57"/>
      <c r="B5053" s="57"/>
      <c r="C5053" s="145" t="s">
        <v>2653</v>
      </c>
      <c r="D5053" s="145"/>
      <c r="E5053" s="145"/>
      <c r="F5053" s="145"/>
      <c r="G5053" s="145"/>
      <c r="H5053" s="145"/>
      <c r="I5053" s="145"/>
      <c r="J5053" s="145"/>
      <c r="K5053" s="145"/>
      <c r="L5053" s="145"/>
    </row>
    <row r="5054" spans="1:22" x14ac:dyDescent="0.2">
      <c r="A5054" s="57"/>
      <c r="B5054" s="61" t="s">
        <v>23</v>
      </c>
      <c r="C5054" s="57" t="s">
        <v>166</v>
      </c>
      <c r="D5054" s="57"/>
      <c r="E5054" s="57"/>
      <c r="F5054" s="57"/>
      <c r="G5054" s="57"/>
      <c r="H5054" s="57"/>
      <c r="I5054" s="57"/>
      <c r="J5054" s="57"/>
      <c r="K5054" s="57"/>
      <c r="L5054" s="72">
        <v>595.47</v>
      </c>
    </row>
    <row r="5055" spans="1:22" x14ac:dyDescent="0.2">
      <c r="A5055" s="57"/>
      <c r="B5055" s="61"/>
      <c r="C5055" s="73" t="s">
        <v>167</v>
      </c>
      <c r="D5055" s="74" t="s">
        <v>162</v>
      </c>
      <c r="E5055" s="57"/>
      <c r="F5055" s="57"/>
      <c r="G5055" s="92">
        <v>0.36287999999999998</v>
      </c>
      <c r="H5055" s="57"/>
      <c r="I5055" s="57"/>
      <c r="J5055" s="57"/>
      <c r="K5055" s="57"/>
      <c r="L5055" s="72">
        <v>182.89</v>
      </c>
    </row>
    <row r="5056" spans="1:22" ht="25.5" outlineLevel="1" x14ac:dyDescent="0.2">
      <c r="A5056" s="57"/>
      <c r="B5056" s="46" t="s">
        <v>1046</v>
      </c>
      <c r="C5056" s="46" t="s">
        <v>1047</v>
      </c>
      <c r="D5056" s="58" t="s">
        <v>170</v>
      </c>
      <c r="E5056" s="66">
        <v>0.08</v>
      </c>
      <c r="F5056" s="83">
        <v>2</v>
      </c>
      <c r="G5056" s="79">
        <v>0.12096</v>
      </c>
      <c r="H5056" s="68"/>
      <c r="I5056" s="69"/>
      <c r="J5056" s="70">
        <v>993.81</v>
      </c>
      <c r="K5056" s="60"/>
      <c r="L5056" s="70">
        <v>120.21</v>
      </c>
    </row>
    <row r="5057" spans="1:12" outlineLevel="1" x14ac:dyDescent="0.2">
      <c r="A5057" s="57"/>
      <c r="B5057" s="57"/>
      <c r="C5057" s="145" t="s">
        <v>2654</v>
      </c>
      <c r="D5057" s="145"/>
      <c r="E5057" s="145"/>
      <c r="F5057" s="145"/>
      <c r="G5057" s="145"/>
      <c r="H5057" s="145"/>
      <c r="I5057" s="145"/>
      <c r="J5057" s="145"/>
      <c r="K5057" s="145"/>
      <c r="L5057" s="145"/>
    </row>
    <row r="5058" spans="1:12" outlineLevel="1" x14ac:dyDescent="0.2">
      <c r="A5058" s="57"/>
      <c r="B5058" s="46" t="s">
        <v>316</v>
      </c>
      <c r="C5058" s="65" t="s">
        <v>317</v>
      </c>
      <c r="D5058" s="58" t="s">
        <v>162</v>
      </c>
      <c r="E5058" s="66">
        <v>0.08</v>
      </c>
      <c r="F5058" s="83">
        <v>2</v>
      </c>
      <c r="G5058" s="79">
        <v>0.12096</v>
      </c>
      <c r="H5058" s="68"/>
      <c r="I5058" s="69"/>
      <c r="J5058" s="70">
        <v>557.71</v>
      </c>
      <c r="K5058" s="60"/>
      <c r="L5058" s="70">
        <v>67.459999999999994</v>
      </c>
    </row>
    <row r="5059" spans="1:12" outlineLevel="1" x14ac:dyDescent="0.2">
      <c r="A5059" s="57"/>
      <c r="B5059" s="57"/>
      <c r="C5059" s="145" t="s">
        <v>2655</v>
      </c>
      <c r="D5059" s="145"/>
      <c r="E5059" s="145"/>
      <c r="F5059" s="145"/>
      <c r="G5059" s="145"/>
      <c r="H5059" s="145"/>
      <c r="I5059" s="145"/>
      <c r="J5059" s="145"/>
      <c r="K5059" s="145"/>
      <c r="L5059" s="145"/>
    </row>
    <row r="5060" spans="1:12" ht="63.75" outlineLevel="1" x14ac:dyDescent="0.2">
      <c r="A5060" s="57"/>
      <c r="B5060" s="46" t="s">
        <v>1070</v>
      </c>
      <c r="C5060" s="46" t="s">
        <v>1071</v>
      </c>
      <c r="D5060" s="58" t="s">
        <v>170</v>
      </c>
      <c r="E5060" s="66">
        <v>0.16</v>
      </c>
      <c r="F5060" s="83">
        <v>2</v>
      </c>
      <c r="G5060" s="79">
        <v>0.24192</v>
      </c>
      <c r="H5060" s="68"/>
      <c r="I5060" s="69"/>
      <c r="J5060" s="70">
        <v>1595.35</v>
      </c>
      <c r="K5060" s="60"/>
      <c r="L5060" s="70">
        <v>385.95</v>
      </c>
    </row>
    <row r="5061" spans="1:12" outlineLevel="1" x14ac:dyDescent="0.2">
      <c r="A5061" s="57"/>
      <c r="B5061" s="57"/>
      <c r="C5061" s="145" t="s">
        <v>2656</v>
      </c>
      <c r="D5061" s="145"/>
      <c r="E5061" s="145"/>
      <c r="F5061" s="145"/>
      <c r="G5061" s="145"/>
      <c r="H5061" s="145"/>
      <c r="I5061" s="145"/>
      <c r="J5061" s="145"/>
      <c r="K5061" s="145"/>
      <c r="L5061" s="145"/>
    </row>
    <row r="5062" spans="1:12" outlineLevel="1" x14ac:dyDescent="0.2">
      <c r="A5062" s="57"/>
      <c r="B5062" s="46" t="s">
        <v>505</v>
      </c>
      <c r="C5062" s="65" t="s">
        <v>506</v>
      </c>
      <c r="D5062" s="58" t="s">
        <v>162</v>
      </c>
      <c r="E5062" s="66">
        <v>0.16</v>
      </c>
      <c r="F5062" s="83">
        <v>2</v>
      </c>
      <c r="G5062" s="79">
        <v>0.24192</v>
      </c>
      <c r="H5062" s="68"/>
      <c r="I5062" s="69"/>
      <c r="J5062" s="70">
        <v>477.15</v>
      </c>
      <c r="K5062" s="60"/>
      <c r="L5062" s="70">
        <v>115.43</v>
      </c>
    </row>
    <row r="5063" spans="1:12" outlineLevel="1" x14ac:dyDescent="0.2">
      <c r="A5063" s="57"/>
      <c r="B5063" s="57"/>
      <c r="C5063" s="145" t="s">
        <v>2657</v>
      </c>
      <c r="D5063" s="145"/>
      <c r="E5063" s="145"/>
      <c r="F5063" s="145"/>
      <c r="G5063" s="145"/>
      <c r="H5063" s="145"/>
      <c r="I5063" s="145"/>
      <c r="J5063" s="145"/>
      <c r="K5063" s="145"/>
      <c r="L5063" s="145"/>
    </row>
    <row r="5064" spans="1:12" ht="51" outlineLevel="1" x14ac:dyDescent="0.2">
      <c r="A5064" s="57"/>
      <c r="B5064" s="46" t="s">
        <v>2316</v>
      </c>
      <c r="C5064" s="46" t="s">
        <v>2317</v>
      </c>
      <c r="D5064" s="58" t="s">
        <v>170</v>
      </c>
      <c r="E5064" s="66">
        <v>0.39</v>
      </c>
      <c r="F5064" s="83">
        <v>2</v>
      </c>
      <c r="G5064" s="79">
        <v>0.58967999999999998</v>
      </c>
      <c r="H5064" s="70">
        <v>95.25</v>
      </c>
      <c r="I5064" s="76">
        <v>1.59</v>
      </c>
      <c r="J5064" s="70">
        <v>151.44999999999999</v>
      </c>
      <c r="K5064" s="60"/>
      <c r="L5064" s="70">
        <v>89.31</v>
      </c>
    </row>
    <row r="5065" spans="1:12" outlineLevel="1" x14ac:dyDescent="0.2">
      <c r="A5065" s="57"/>
      <c r="B5065" s="57"/>
      <c r="C5065" s="145" t="s">
        <v>2658</v>
      </c>
      <c r="D5065" s="145"/>
      <c r="E5065" s="145"/>
      <c r="F5065" s="145"/>
      <c r="G5065" s="145"/>
      <c r="H5065" s="145"/>
      <c r="I5065" s="145"/>
      <c r="J5065" s="145"/>
      <c r="K5065" s="145"/>
      <c r="L5065" s="145"/>
    </row>
    <row r="5066" spans="1:12" x14ac:dyDescent="0.2">
      <c r="A5066" s="57"/>
      <c r="B5066" s="61" t="s">
        <v>25</v>
      </c>
      <c r="C5066" s="57" t="s">
        <v>175</v>
      </c>
      <c r="D5066" s="57"/>
      <c r="E5066" s="57"/>
      <c r="F5066" s="57"/>
      <c r="G5066" s="57"/>
      <c r="H5066" s="57"/>
      <c r="I5066" s="57"/>
      <c r="J5066" s="57"/>
      <c r="K5066" s="57"/>
      <c r="L5066" s="72">
        <v>80263.83</v>
      </c>
    </row>
    <row r="5067" spans="1:12" ht="38.25" outlineLevel="1" x14ac:dyDescent="0.2">
      <c r="A5067" s="57"/>
      <c r="B5067" s="46" t="s">
        <v>2319</v>
      </c>
      <c r="C5067" s="46" t="s">
        <v>2320</v>
      </c>
      <c r="D5067" s="58" t="s">
        <v>243</v>
      </c>
      <c r="E5067" s="83">
        <v>102</v>
      </c>
      <c r="F5067" s="83">
        <v>2</v>
      </c>
      <c r="G5067" s="91">
        <v>154.22399999999999</v>
      </c>
      <c r="H5067" s="70">
        <v>245.69</v>
      </c>
      <c r="I5067" s="76">
        <v>1.86</v>
      </c>
      <c r="J5067" s="70">
        <v>456.98</v>
      </c>
      <c r="K5067" s="60"/>
      <c r="L5067" s="70">
        <v>70477.279999999999</v>
      </c>
    </row>
    <row r="5068" spans="1:12" outlineLevel="1" x14ac:dyDescent="0.2">
      <c r="A5068" s="57"/>
      <c r="B5068" s="57"/>
      <c r="C5068" s="145" t="s">
        <v>2659</v>
      </c>
      <c r="D5068" s="145"/>
      <c r="E5068" s="145"/>
      <c r="F5068" s="145"/>
      <c r="G5068" s="145"/>
      <c r="H5068" s="145"/>
      <c r="I5068" s="145"/>
      <c r="J5068" s="145"/>
      <c r="K5068" s="145"/>
      <c r="L5068" s="145"/>
    </row>
    <row r="5069" spans="1:12" ht="38.25" outlineLevel="1" x14ac:dyDescent="0.2">
      <c r="A5069" s="57"/>
      <c r="B5069" s="46" t="s">
        <v>2322</v>
      </c>
      <c r="C5069" s="46" t="s">
        <v>2323</v>
      </c>
      <c r="D5069" s="58" t="s">
        <v>178</v>
      </c>
      <c r="E5069" s="91">
        <v>4.8000000000000001E-2</v>
      </c>
      <c r="F5069" s="83">
        <v>2</v>
      </c>
      <c r="G5069" s="67">
        <v>7.2576000000000002E-2</v>
      </c>
      <c r="H5069" s="70">
        <v>24767.25</v>
      </c>
      <c r="I5069" s="76">
        <v>1.17</v>
      </c>
      <c r="J5069" s="70">
        <v>28977.68</v>
      </c>
      <c r="K5069" s="60"/>
      <c r="L5069" s="70">
        <v>2103.08</v>
      </c>
    </row>
    <row r="5070" spans="1:12" outlineLevel="1" x14ac:dyDescent="0.2">
      <c r="A5070" s="57"/>
      <c r="B5070" s="57"/>
      <c r="C5070" s="145" t="s">
        <v>2660</v>
      </c>
      <c r="D5070" s="145"/>
      <c r="E5070" s="145"/>
      <c r="F5070" s="145"/>
      <c r="G5070" s="145"/>
      <c r="H5070" s="145"/>
      <c r="I5070" s="145"/>
      <c r="J5070" s="145"/>
      <c r="K5070" s="145"/>
      <c r="L5070" s="145"/>
    </row>
    <row r="5071" spans="1:12" outlineLevel="1" x14ac:dyDescent="0.2">
      <c r="A5071" s="57"/>
      <c r="B5071" s="46" t="s">
        <v>2325</v>
      </c>
      <c r="C5071" s="46" t="s">
        <v>2326</v>
      </c>
      <c r="D5071" s="58" t="s">
        <v>178</v>
      </c>
      <c r="E5071" s="91">
        <v>0.13800000000000001</v>
      </c>
      <c r="F5071" s="83">
        <v>2</v>
      </c>
      <c r="G5071" s="67">
        <v>0.20865600000000001</v>
      </c>
      <c r="H5071" s="70">
        <v>14171.26</v>
      </c>
      <c r="I5071" s="76">
        <v>1.17</v>
      </c>
      <c r="J5071" s="70">
        <v>16580.37</v>
      </c>
      <c r="K5071" s="60"/>
      <c r="L5071" s="70">
        <v>3459.59</v>
      </c>
    </row>
    <row r="5072" spans="1:12" outlineLevel="1" x14ac:dyDescent="0.2">
      <c r="A5072" s="57"/>
      <c r="B5072" s="57"/>
      <c r="C5072" s="145" t="s">
        <v>2661</v>
      </c>
      <c r="D5072" s="145"/>
      <c r="E5072" s="145"/>
      <c r="F5072" s="145"/>
      <c r="G5072" s="145"/>
      <c r="H5072" s="145"/>
      <c r="I5072" s="145"/>
      <c r="J5072" s="145"/>
      <c r="K5072" s="145"/>
      <c r="L5072" s="145"/>
    </row>
    <row r="5073" spans="1:12" ht="25.5" outlineLevel="1" x14ac:dyDescent="0.2">
      <c r="A5073" s="57"/>
      <c r="B5073" s="46" t="s">
        <v>2328</v>
      </c>
      <c r="C5073" s="46" t="s">
        <v>2329</v>
      </c>
      <c r="D5073" s="58" t="s">
        <v>178</v>
      </c>
      <c r="E5073" s="59">
        <v>1.34E-2</v>
      </c>
      <c r="F5073" s="83">
        <v>2</v>
      </c>
      <c r="G5073" s="100">
        <v>2.0260799999999999E-2</v>
      </c>
      <c r="H5073" s="68"/>
      <c r="I5073" s="69"/>
      <c r="J5073" s="70">
        <v>74669.11</v>
      </c>
      <c r="K5073" s="60"/>
      <c r="L5073" s="70">
        <v>1512.86</v>
      </c>
    </row>
    <row r="5074" spans="1:12" outlineLevel="1" x14ac:dyDescent="0.2">
      <c r="A5074" s="57"/>
      <c r="B5074" s="57"/>
      <c r="C5074" s="145" t="s">
        <v>2662</v>
      </c>
      <c r="D5074" s="145"/>
      <c r="E5074" s="145"/>
      <c r="F5074" s="145"/>
      <c r="G5074" s="145"/>
      <c r="H5074" s="145"/>
      <c r="I5074" s="145"/>
      <c r="J5074" s="145"/>
      <c r="K5074" s="145"/>
      <c r="L5074" s="145"/>
    </row>
    <row r="5075" spans="1:12" ht="38.25" outlineLevel="1" x14ac:dyDescent="0.2">
      <c r="A5075" s="57"/>
      <c r="B5075" s="46" t="s">
        <v>2331</v>
      </c>
      <c r="C5075" s="46" t="s">
        <v>2332</v>
      </c>
      <c r="D5075" s="58" t="s">
        <v>243</v>
      </c>
      <c r="E5075" s="83">
        <v>20</v>
      </c>
      <c r="F5075" s="83">
        <v>2</v>
      </c>
      <c r="G5075" s="66">
        <v>30.24</v>
      </c>
      <c r="H5075" s="68"/>
      <c r="I5075" s="69"/>
      <c r="J5075" s="70">
        <v>89.65</v>
      </c>
      <c r="K5075" s="60"/>
      <c r="L5075" s="70">
        <v>2711.02</v>
      </c>
    </row>
    <row r="5076" spans="1:12" outlineLevel="1" x14ac:dyDescent="0.2">
      <c r="A5076" s="57"/>
      <c r="B5076" s="57"/>
      <c r="C5076" s="145" t="s">
        <v>2663</v>
      </c>
      <c r="D5076" s="145"/>
      <c r="E5076" s="145"/>
      <c r="F5076" s="145"/>
      <c r="G5076" s="145"/>
      <c r="H5076" s="145"/>
      <c r="I5076" s="145"/>
      <c r="J5076" s="145"/>
      <c r="K5076" s="145"/>
      <c r="L5076" s="145"/>
    </row>
    <row r="5077" spans="1:12" x14ac:dyDescent="0.2">
      <c r="A5077" s="57"/>
      <c r="B5077" s="57"/>
      <c r="C5077" s="80" t="s">
        <v>180</v>
      </c>
      <c r="D5077" s="81"/>
      <c r="E5077" s="81"/>
      <c r="F5077" s="81"/>
      <c r="G5077" s="81"/>
      <c r="H5077" s="81"/>
      <c r="I5077" s="81"/>
      <c r="J5077" s="81"/>
      <c r="K5077" s="81"/>
      <c r="L5077" s="89">
        <v>95471.31</v>
      </c>
    </row>
    <row r="5078" spans="1:12" outlineLevel="1" x14ac:dyDescent="0.2">
      <c r="A5078" s="57"/>
      <c r="B5078" s="57"/>
      <c r="C5078" s="57" t="s">
        <v>181</v>
      </c>
      <c r="D5078" s="57"/>
      <c r="E5078" s="57"/>
      <c r="F5078" s="57"/>
      <c r="G5078" s="57"/>
      <c r="H5078" s="57"/>
      <c r="I5078" s="57"/>
      <c r="J5078" s="57"/>
      <c r="K5078" s="57"/>
      <c r="L5078" s="70">
        <v>14612.01</v>
      </c>
    </row>
    <row r="5079" spans="1:12" outlineLevel="1" x14ac:dyDescent="0.2">
      <c r="A5079" s="57"/>
      <c r="B5079" s="46" t="s">
        <v>2149</v>
      </c>
      <c r="C5079" s="46" t="s">
        <v>2150</v>
      </c>
      <c r="D5079" s="62" t="s">
        <v>184</v>
      </c>
      <c r="E5079" s="83">
        <v>109</v>
      </c>
      <c r="F5079" s="84"/>
      <c r="G5079" s="83">
        <v>109</v>
      </c>
      <c r="H5079" s="57"/>
      <c r="I5079" s="57"/>
      <c r="J5079" s="57"/>
      <c r="K5079" s="57"/>
      <c r="L5079" s="70">
        <v>15927.09</v>
      </c>
    </row>
    <row r="5080" spans="1:12" outlineLevel="1" x14ac:dyDescent="0.2">
      <c r="A5080" s="57"/>
      <c r="B5080" s="46" t="s">
        <v>2151</v>
      </c>
      <c r="C5080" s="46" t="s">
        <v>2152</v>
      </c>
      <c r="D5080" s="62" t="s">
        <v>184</v>
      </c>
      <c r="E5080" s="83">
        <v>57</v>
      </c>
      <c r="F5080" s="84"/>
      <c r="G5080" s="83">
        <v>57</v>
      </c>
      <c r="H5080" s="57"/>
      <c r="I5080" s="57"/>
      <c r="J5080" s="57"/>
      <c r="K5080" s="57"/>
      <c r="L5080" s="70">
        <v>8328.85</v>
      </c>
    </row>
    <row r="5081" spans="1:12" x14ac:dyDescent="0.2">
      <c r="A5081" s="85"/>
      <c r="B5081" s="85"/>
      <c r="C5081" s="86" t="s">
        <v>187</v>
      </c>
      <c r="D5081" s="85"/>
      <c r="E5081" s="85"/>
      <c r="F5081" s="85"/>
      <c r="G5081" s="85"/>
      <c r="H5081" s="85"/>
      <c r="I5081" s="85"/>
      <c r="J5081" s="88">
        <v>158369.38</v>
      </c>
      <c r="K5081" s="85"/>
      <c r="L5081" s="88">
        <v>119727.25</v>
      </c>
    </row>
    <row r="5082" spans="1:12" ht="63.75" x14ac:dyDescent="0.2">
      <c r="A5082" s="57" t="s">
        <v>2664</v>
      </c>
      <c r="B5082" s="46" t="s">
        <v>2665</v>
      </c>
      <c r="C5082" s="46" t="s">
        <v>2336</v>
      </c>
      <c r="D5082" s="58" t="s">
        <v>160</v>
      </c>
      <c r="E5082" s="91">
        <v>0.75600000000000001</v>
      </c>
      <c r="F5082" s="60"/>
      <c r="G5082" s="91">
        <v>0.75600000000000001</v>
      </c>
      <c r="H5082" s="57"/>
      <c r="I5082" s="57"/>
      <c r="J5082" s="57"/>
      <c r="K5082" s="57"/>
      <c r="L5082" s="57"/>
    </row>
    <row r="5083" spans="1:12" x14ac:dyDescent="0.2">
      <c r="A5083" s="57"/>
      <c r="B5083" s="61" t="s">
        <v>22</v>
      </c>
      <c r="C5083" s="57" t="s">
        <v>161</v>
      </c>
      <c r="D5083" s="62" t="s">
        <v>162</v>
      </c>
      <c r="E5083" s="57"/>
      <c r="F5083" s="57"/>
      <c r="G5083" s="90">
        <v>2.1168</v>
      </c>
      <c r="H5083" s="57"/>
      <c r="I5083" s="57"/>
      <c r="J5083" s="57"/>
      <c r="K5083" s="57"/>
      <c r="L5083" s="72">
        <v>800.15</v>
      </c>
    </row>
    <row r="5084" spans="1:12" outlineLevel="1" x14ac:dyDescent="0.2">
      <c r="A5084" s="57"/>
      <c r="B5084" s="46" t="s">
        <v>367</v>
      </c>
      <c r="C5084" s="65" t="s">
        <v>368</v>
      </c>
      <c r="D5084" s="58" t="s">
        <v>162</v>
      </c>
      <c r="E5084" s="78">
        <v>2.8</v>
      </c>
      <c r="F5084" s="60"/>
      <c r="G5084" s="59">
        <v>2.1168</v>
      </c>
      <c r="H5084" s="68"/>
      <c r="I5084" s="69"/>
      <c r="J5084" s="70">
        <v>378</v>
      </c>
      <c r="K5084" s="60"/>
      <c r="L5084" s="70">
        <v>800.15</v>
      </c>
    </row>
    <row r="5085" spans="1:12" outlineLevel="1" x14ac:dyDescent="0.2">
      <c r="A5085" s="57"/>
      <c r="B5085" s="57"/>
      <c r="C5085" s="145" t="s">
        <v>2666</v>
      </c>
      <c r="D5085" s="145"/>
      <c r="E5085" s="145"/>
      <c r="F5085" s="145"/>
      <c r="G5085" s="145"/>
      <c r="H5085" s="145"/>
      <c r="I5085" s="145"/>
      <c r="J5085" s="145"/>
      <c r="K5085" s="145"/>
      <c r="L5085" s="145"/>
    </row>
    <row r="5086" spans="1:12" x14ac:dyDescent="0.2">
      <c r="A5086" s="57"/>
      <c r="B5086" s="61" t="s">
        <v>23</v>
      </c>
      <c r="C5086" s="57" t="s">
        <v>166</v>
      </c>
      <c r="D5086" s="57"/>
      <c r="E5086" s="57"/>
      <c r="F5086" s="57"/>
      <c r="G5086" s="57"/>
      <c r="H5086" s="57"/>
      <c r="I5086" s="57"/>
      <c r="J5086" s="57"/>
      <c r="K5086" s="57"/>
      <c r="L5086" s="72">
        <v>19.71</v>
      </c>
    </row>
    <row r="5087" spans="1:12" x14ac:dyDescent="0.2">
      <c r="A5087" s="57"/>
      <c r="B5087" s="61"/>
      <c r="C5087" s="73" t="s">
        <v>167</v>
      </c>
      <c r="D5087" s="74" t="s">
        <v>162</v>
      </c>
      <c r="E5087" s="57"/>
      <c r="F5087" s="57"/>
      <c r="G5087" s="92">
        <v>3.024E-2</v>
      </c>
      <c r="H5087" s="57"/>
      <c r="I5087" s="57"/>
      <c r="J5087" s="57"/>
      <c r="K5087" s="57"/>
      <c r="L5087" s="72">
        <v>12.56</v>
      </c>
    </row>
    <row r="5088" spans="1:12" ht="25.5" outlineLevel="1" x14ac:dyDescent="0.2">
      <c r="A5088" s="57"/>
      <c r="B5088" s="46" t="s">
        <v>254</v>
      </c>
      <c r="C5088" s="46" t="s">
        <v>255</v>
      </c>
      <c r="D5088" s="58" t="s">
        <v>170</v>
      </c>
      <c r="E5088" s="66">
        <v>0.04</v>
      </c>
      <c r="F5088" s="60"/>
      <c r="G5088" s="79">
        <v>3.024E-2</v>
      </c>
      <c r="H5088" s="68"/>
      <c r="I5088" s="69"/>
      <c r="J5088" s="70">
        <v>651.66999999999996</v>
      </c>
      <c r="K5088" s="60"/>
      <c r="L5088" s="70">
        <v>19.71</v>
      </c>
    </row>
    <row r="5089" spans="1:12" outlineLevel="1" x14ac:dyDescent="0.2">
      <c r="A5089" s="57"/>
      <c r="B5089" s="57"/>
      <c r="C5089" s="145" t="s">
        <v>2667</v>
      </c>
      <c r="D5089" s="145"/>
      <c r="E5089" s="145"/>
      <c r="F5089" s="145"/>
      <c r="G5089" s="145"/>
      <c r="H5089" s="145"/>
      <c r="I5089" s="145"/>
      <c r="J5089" s="145"/>
      <c r="K5089" s="145"/>
      <c r="L5089" s="145"/>
    </row>
    <row r="5090" spans="1:12" outlineLevel="1" x14ac:dyDescent="0.2">
      <c r="A5090" s="57"/>
      <c r="B5090" s="46" t="s">
        <v>257</v>
      </c>
      <c r="C5090" s="65" t="s">
        <v>258</v>
      </c>
      <c r="D5090" s="58" t="s">
        <v>162</v>
      </c>
      <c r="E5090" s="66">
        <v>0.04</v>
      </c>
      <c r="F5090" s="60"/>
      <c r="G5090" s="79">
        <v>3.024E-2</v>
      </c>
      <c r="H5090" s="68"/>
      <c r="I5090" s="69"/>
      <c r="J5090" s="70">
        <v>415.19</v>
      </c>
      <c r="K5090" s="60"/>
      <c r="L5090" s="70">
        <v>12.56</v>
      </c>
    </row>
    <row r="5091" spans="1:12" outlineLevel="1" x14ac:dyDescent="0.2">
      <c r="A5091" s="57"/>
      <c r="B5091" s="57"/>
      <c r="C5091" s="145" t="s">
        <v>2668</v>
      </c>
      <c r="D5091" s="145"/>
      <c r="E5091" s="145"/>
      <c r="F5091" s="145"/>
      <c r="G5091" s="145"/>
      <c r="H5091" s="145"/>
      <c r="I5091" s="145"/>
      <c r="J5091" s="145"/>
      <c r="K5091" s="145"/>
      <c r="L5091" s="145"/>
    </row>
    <row r="5092" spans="1:12" x14ac:dyDescent="0.2">
      <c r="A5092" s="57"/>
      <c r="B5092" s="61" t="s">
        <v>25</v>
      </c>
      <c r="C5092" s="57" t="s">
        <v>175</v>
      </c>
      <c r="D5092" s="57"/>
      <c r="E5092" s="57"/>
      <c r="F5092" s="57"/>
      <c r="G5092" s="57"/>
      <c r="H5092" s="57"/>
      <c r="I5092" s="57"/>
      <c r="J5092" s="57"/>
      <c r="K5092" s="57"/>
      <c r="L5092" s="77"/>
    </row>
    <row r="5093" spans="1:12" outlineLevel="1" x14ac:dyDescent="0.2">
      <c r="A5093" s="57"/>
      <c r="B5093" s="46" t="s">
        <v>2340</v>
      </c>
      <c r="C5093" s="46" t="s">
        <v>2341</v>
      </c>
      <c r="D5093" s="58" t="s">
        <v>178</v>
      </c>
      <c r="E5093" s="91">
        <v>4.4999999999999998E-2</v>
      </c>
      <c r="F5093" s="60"/>
      <c r="G5093" s="79">
        <v>3.4020000000000002E-2</v>
      </c>
      <c r="H5093" s="68"/>
      <c r="I5093" s="69"/>
      <c r="J5093" s="68"/>
      <c r="K5093" s="60"/>
      <c r="L5093" s="68"/>
    </row>
    <row r="5094" spans="1:12" x14ac:dyDescent="0.2">
      <c r="A5094" s="57"/>
      <c r="B5094" s="57"/>
      <c r="C5094" s="80" t="s">
        <v>180</v>
      </c>
      <c r="D5094" s="81"/>
      <c r="E5094" s="81"/>
      <c r="F5094" s="81"/>
      <c r="G5094" s="81"/>
      <c r="H5094" s="81"/>
      <c r="I5094" s="81"/>
      <c r="J5094" s="81"/>
      <c r="K5094" s="81"/>
      <c r="L5094" s="89">
        <v>832.42</v>
      </c>
    </row>
    <row r="5095" spans="1:12" ht="114.75" x14ac:dyDescent="0.2">
      <c r="A5095" s="57" t="s">
        <v>2669</v>
      </c>
      <c r="B5095" s="46" t="s">
        <v>2343</v>
      </c>
      <c r="C5095" s="46" t="s">
        <v>2344</v>
      </c>
      <c r="D5095" s="58" t="s">
        <v>2058</v>
      </c>
      <c r="E5095" s="83">
        <v>30</v>
      </c>
      <c r="F5095" s="60"/>
      <c r="G5095" s="66">
        <v>22.68</v>
      </c>
      <c r="H5095" s="70">
        <v>132.19</v>
      </c>
      <c r="I5095" s="76">
        <v>1.17</v>
      </c>
      <c r="J5095" s="70">
        <v>154.66</v>
      </c>
      <c r="K5095" s="60"/>
      <c r="L5095" s="70">
        <v>3507.69</v>
      </c>
    </row>
    <row r="5096" spans="1:12" x14ac:dyDescent="0.2">
      <c r="A5096" s="57"/>
      <c r="B5096" s="57"/>
      <c r="C5096" s="145" t="s">
        <v>2670</v>
      </c>
      <c r="D5096" s="145"/>
      <c r="E5096" s="145"/>
      <c r="F5096" s="145"/>
      <c r="G5096" s="145"/>
      <c r="H5096" s="145"/>
      <c r="I5096" s="145"/>
      <c r="J5096" s="145"/>
      <c r="K5096" s="145"/>
      <c r="L5096" s="145"/>
    </row>
    <row r="5097" spans="1:12" outlineLevel="1" x14ac:dyDescent="0.2">
      <c r="A5097" s="57"/>
      <c r="B5097" s="57"/>
      <c r="C5097" s="57" t="s">
        <v>181</v>
      </c>
      <c r="D5097" s="57"/>
      <c r="E5097" s="57"/>
      <c r="F5097" s="57"/>
      <c r="G5097" s="57"/>
      <c r="H5097" s="57"/>
      <c r="I5097" s="57"/>
      <c r="J5097" s="57"/>
      <c r="K5097" s="57"/>
      <c r="L5097" s="70">
        <v>812.71</v>
      </c>
    </row>
    <row r="5098" spans="1:12" outlineLevel="1" x14ac:dyDescent="0.2">
      <c r="A5098" s="57"/>
      <c r="B5098" s="46" t="s">
        <v>2149</v>
      </c>
      <c r="C5098" s="46" t="s">
        <v>2150</v>
      </c>
      <c r="D5098" s="62" t="s">
        <v>184</v>
      </c>
      <c r="E5098" s="83">
        <v>109</v>
      </c>
      <c r="F5098" s="84"/>
      <c r="G5098" s="83">
        <v>109</v>
      </c>
      <c r="H5098" s="57"/>
      <c r="I5098" s="57"/>
      <c r="J5098" s="57"/>
      <c r="K5098" s="57"/>
      <c r="L5098" s="70">
        <v>885.85</v>
      </c>
    </row>
    <row r="5099" spans="1:12" outlineLevel="1" x14ac:dyDescent="0.2">
      <c r="A5099" s="57"/>
      <c r="B5099" s="46" t="s">
        <v>2151</v>
      </c>
      <c r="C5099" s="46" t="s">
        <v>2152</v>
      </c>
      <c r="D5099" s="62" t="s">
        <v>184</v>
      </c>
      <c r="E5099" s="83">
        <v>57</v>
      </c>
      <c r="F5099" s="84"/>
      <c r="G5099" s="83">
        <v>57</v>
      </c>
      <c r="H5099" s="57"/>
      <c r="I5099" s="57"/>
      <c r="J5099" s="57"/>
      <c r="K5099" s="57"/>
      <c r="L5099" s="70">
        <v>463.24</v>
      </c>
    </row>
    <row r="5100" spans="1:12" x14ac:dyDescent="0.2">
      <c r="A5100" s="85"/>
      <c r="B5100" s="85"/>
      <c r="C5100" s="86" t="s">
        <v>187</v>
      </c>
      <c r="D5100" s="85"/>
      <c r="E5100" s="85"/>
      <c r="F5100" s="85"/>
      <c r="G5100" s="85"/>
      <c r="H5100" s="85"/>
      <c r="I5100" s="85"/>
      <c r="J5100" s="87">
        <v>7525.4</v>
      </c>
      <c r="K5100" s="85"/>
      <c r="L5100" s="87">
        <v>5689.2</v>
      </c>
    </row>
    <row r="5101" spans="1:12" ht="38.25" x14ac:dyDescent="0.2">
      <c r="A5101" s="57" t="s">
        <v>2671</v>
      </c>
      <c r="B5101" s="46" t="s">
        <v>2347</v>
      </c>
      <c r="C5101" s="46" t="s">
        <v>2348</v>
      </c>
      <c r="D5101" s="58" t="s">
        <v>160</v>
      </c>
      <c r="E5101" s="91">
        <v>0.75600000000000001</v>
      </c>
      <c r="F5101" s="60"/>
      <c r="G5101" s="91">
        <v>0.75600000000000001</v>
      </c>
      <c r="H5101" s="57"/>
      <c r="I5101" s="57"/>
      <c r="J5101" s="57"/>
      <c r="K5101" s="57"/>
      <c r="L5101" s="57"/>
    </row>
    <row r="5102" spans="1:12" x14ac:dyDescent="0.2">
      <c r="A5102" s="57"/>
      <c r="B5102" s="61" t="s">
        <v>22</v>
      </c>
      <c r="C5102" s="57" t="s">
        <v>161</v>
      </c>
      <c r="D5102" s="62" t="s">
        <v>162</v>
      </c>
      <c r="E5102" s="57"/>
      <c r="F5102" s="57"/>
      <c r="G5102" s="98">
        <v>10.856159999999999</v>
      </c>
      <c r="H5102" s="57"/>
      <c r="I5102" s="57"/>
      <c r="J5102" s="57"/>
      <c r="K5102" s="57"/>
      <c r="L5102" s="72">
        <v>4406.41</v>
      </c>
    </row>
    <row r="5103" spans="1:12" outlineLevel="1" x14ac:dyDescent="0.2">
      <c r="A5103" s="57"/>
      <c r="B5103" s="46" t="s">
        <v>1198</v>
      </c>
      <c r="C5103" s="65" t="s">
        <v>1199</v>
      </c>
      <c r="D5103" s="58" t="s">
        <v>162</v>
      </c>
      <c r="E5103" s="66">
        <v>14.36</v>
      </c>
      <c r="F5103" s="60"/>
      <c r="G5103" s="79">
        <v>10.856159999999999</v>
      </c>
      <c r="H5103" s="68"/>
      <c r="I5103" s="69"/>
      <c r="J5103" s="70">
        <v>405.89</v>
      </c>
      <c r="K5103" s="60"/>
      <c r="L5103" s="70">
        <v>4406.41</v>
      </c>
    </row>
    <row r="5104" spans="1:12" outlineLevel="1" x14ac:dyDescent="0.2">
      <c r="A5104" s="57"/>
      <c r="B5104" s="57"/>
      <c r="C5104" s="145" t="s">
        <v>2672</v>
      </c>
      <c r="D5104" s="145"/>
      <c r="E5104" s="145"/>
      <c r="F5104" s="145"/>
      <c r="G5104" s="145"/>
      <c r="H5104" s="145"/>
      <c r="I5104" s="145"/>
      <c r="J5104" s="145"/>
      <c r="K5104" s="145"/>
      <c r="L5104" s="145"/>
    </row>
    <row r="5105" spans="1:12" x14ac:dyDescent="0.2">
      <c r="A5105" s="57"/>
      <c r="B5105" s="61" t="s">
        <v>23</v>
      </c>
      <c r="C5105" s="57" t="s">
        <v>166</v>
      </c>
      <c r="D5105" s="57"/>
      <c r="E5105" s="57"/>
      <c r="F5105" s="57"/>
      <c r="G5105" s="57"/>
      <c r="H5105" s="57"/>
      <c r="I5105" s="57"/>
      <c r="J5105" s="57"/>
      <c r="K5105" s="57"/>
      <c r="L5105" s="72">
        <v>218.16</v>
      </c>
    </row>
    <row r="5106" spans="1:12" x14ac:dyDescent="0.2">
      <c r="A5106" s="57"/>
      <c r="B5106" s="61"/>
      <c r="C5106" s="73" t="s">
        <v>167</v>
      </c>
      <c r="D5106" s="74" t="s">
        <v>162</v>
      </c>
      <c r="E5106" s="57"/>
      <c r="F5106" s="57"/>
      <c r="G5106" s="92">
        <v>0.21923999999999999</v>
      </c>
      <c r="H5106" s="57"/>
      <c r="I5106" s="57"/>
      <c r="J5106" s="57"/>
      <c r="K5106" s="57"/>
      <c r="L5106" s="72">
        <v>112.57</v>
      </c>
    </row>
    <row r="5107" spans="1:12" ht="25.5" outlineLevel="1" x14ac:dyDescent="0.2">
      <c r="A5107" s="57"/>
      <c r="B5107" s="46" t="s">
        <v>1046</v>
      </c>
      <c r="C5107" s="46" t="s">
        <v>1047</v>
      </c>
      <c r="D5107" s="58" t="s">
        <v>170</v>
      </c>
      <c r="E5107" s="66">
        <v>0.15</v>
      </c>
      <c r="F5107" s="60"/>
      <c r="G5107" s="59">
        <v>0.1134</v>
      </c>
      <c r="H5107" s="68"/>
      <c r="I5107" s="69"/>
      <c r="J5107" s="70">
        <v>993.81</v>
      </c>
      <c r="K5107" s="60"/>
      <c r="L5107" s="70">
        <v>112.7</v>
      </c>
    </row>
    <row r="5108" spans="1:12" outlineLevel="1" x14ac:dyDescent="0.2">
      <c r="A5108" s="57"/>
      <c r="B5108" s="57"/>
      <c r="C5108" s="145" t="s">
        <v>2673</v>
      </c>
      <c r="D5108" s="145"/>
      <c r="E5108" s="145"/>
      <c r="F5108" s="145"/>
      <c r="G5108" s="145"/>
      <c r="H5108" s="145"/>
      <c r="I5108" s="145"/>
      <c r="J5108" s="145"/>
      <c r="K5108" s="145"/>
      <c r="L5108" s="145"/>
    </row>
    <row r="5109" spans="1:12" outlineLevel="1" x14ac:dyDescent="0.2">
      <c r="A5109" s="57"/>
      <c r="B5109" s="46" t="s">
        <v>316</v>
      </c>
      <c r="C5109" s="65" t="s">
        <v>317</v>
      </c>
      <c r="D5109" s="58" t="s">
        <v>162</v>
      </c>
      <c r="E5109" s="66">
        <v>0.15</v>
      </c>
      <c r="F5109" s="60"/>
      <c r="G5109" s="59">
        <v>0.1134</v>
      </c>
      <c r="H5109" s="68"/>
      <c r="I5109" s="69"/>
      <c r="J5109" s="70">
        <v>557.71</v>
      </c>
      <c r="K5109" s="60"/>
      <c r="L5109" s="70">
        <v>63.24</v>
      </c>
    </row>
    <row r="5110" spans="1:12" outlineLevel="1" x14ac:dyDescent="0.2">
      <c r="A5110" s="57"/>
      <c r="B5110" s="57"/>
      <c r="C5110" s="145" t="s">
        <v>2674</v>
      </c>
      <c r="D5110" s="145"/>
      <c r="E5110" s="145"/>
      <c r="F5110" s="145"/>
      <c r="G5110" s="145"/>
      <c r="H5110" s="145"/>
      <c r="I5110" s="145"/>
      <c r="J5110" s="145"/>
      <c r="K5110" s="145"/>
      <c r="L5110" s="145"/>
    </row>
    <row r="5111" spans="1:12" ht="25.5" outlineLevel="1" x14ac:dyDescent="0.2">
      <c r="A5111" s="57"/>
      <c r="B5111" s="46" t="s">
        <v>313</v>
      </c>
      <c r="C5111" s="46" t="s">
        <v>314</v>
      </c>
      <c r="D5111" s="58" t="s">
        <v>170</v>
      </c>
      <c r="E5111" s="66">
        <v>0.05</v>
      </c>
      <c r="F5111" s="60"/>
      <c r="G5111" s="59">
        <v>3.78E-2</v>
      </c>
      <c r="H5111" s="68"/>
      <c r="I5111" s="69"/>
      <c r="J5111" s="70">
        <v>1617.05</v>
      </c>
      <c r="K5111" s="60"/>
      <c r="L5111" s="70">
        <v>61.12</v>
      </c>
    </row>
    <row r="5112" spans="1:12" outlineLevel="1" x14ac:dyDescent="0.2">
      <c r="A5112" s="57"/>
      <c r="B5112" s="57"/>
      <c r="C5112" s="145" t="s">
        <v>2675</v>
      </c>
      <c r="D5112" s="145"/>
      <c r="E5112" s="145"/>
      <c r="F5112" s="145"/>
      <c r="G5112" s="145"/>
      <c r="H5112" s="145"/>
      <c r="I5112" s="145"/>
      <c r="J5112" s="145"/>
      <c r="K5112" s="145"/>
      <c r="L5112" s="145"/>
    </row>
    <row r="5113" spans="1:12" outlineLevel="1" x14ac:dyDescent="0.2">
      <c r="A5113" s="57"/>
      <c r="B5113" s="46" t="s">
        <v>316</v>
      </c>
      <c r="C5113" s="65" t="s">
        <v>317</v>
      </c>
      <c r="D5113" s="58" t="s">
        <v>162</v>
      </c>
      <c r="E5113" s="66">
        <v>0.05</v>
      </c>
      <c r="F5113" s="60"/>
      <c r="G5113" s="59">
        <v>3.78E-2</v>
      </c>
      <c r="H5113" s="68"/>
      <c r="I5113" s="69"/>
      <c r="J5113" s="70">
        <v>557.71</v>
      </c>
      <c r="K5113" s="60"/>
      <c r="L5113" s="70">
        <v>21.08</v>
      </c>
    </row>
    <row r="5114" spans="1:12" outlineLevel="1" x14ac:dyDescent="0.2">
      <c r="A5114" s="57"/>
      <c r="B5114" s="57"/>
      <c r="C5114" s="145" t="s">
        <v>2676</v>
      </c>
      <c r="D5114" s="145"/>
      <c r="E5114" s="145"/>
      <c r="F5114" s="145"/>
      <c r="G5114" s="145"/>
      <c r="H5114" s="145"/>
      <c r="I5114" s="145"/>
      <c r="J5114" s="145"/>
      <c r="K5114" s="145"/>
      <c r="L5114" s="145"/>
    </row>
    <row r="5115" spans="1:12" ht="25.5" outlineLevel="1" x14ac:dyDescent="0.2">
      <c r="A5115" s="57"/>
      <c r="B5115" s="46" t="s">
        <v>254</v>
      </c>
      <c r="C5115" s="46" t="s">
        <v>255</v>
      </c>
      <c r="D5115" s="58" t="s">
        <v>170</v>
      </c>
      <c r="E5115" s="66">
        <v>0.09</v>
      </c>
      <c r="F5115" s="60"/>
      <c r="G5115" s="79">
        <v>6.8040000000000003E-2</v>
      </c>
      <c r="H5115" s="68"/>
      <c r="I5115" s="69"/>
      <c r="J5115" s="70">
        <v>651.66999999999996</v>
      </c>
      <c r="K5115" s="60"/>
      <c r="L5115" s="70">
        <v>44.34</v>
      </c>
    </row>
    <row r="5116" spans="1:12" outlineLevel="1" x14ac:dyDescent="0.2">
      <c r="A5116" s="57"/>
      <c r="B5116" s="57"/>
      <c r="C5116" s="145" t="s">
        <v>2677</v>
      </c>
      <c r="D5116" s="145"/>
      <c r="E5116" s="145"/>
      <c r="F5116" s="145"/>
      <c r="G5116" s="145"/>
      <c r="H5116" s="145"/>
      <c r="I5116" s="145"/>
      <c r="J5116" s="145"/>
      <c r="K5116" s="145"/>
      <c r="L5116" s="145"/>
    </row>
    <row r="5117" spans="1:12" outlineLevel="1" x14ac:dyDescent="0.2">
      <c r="A5117" s="57"/>
      <c r="B5117" s="46" t="s">
        <v>257</v>
      </c>
      <c r="C5117" s="65" t="s">
        <v>258</v>
      </c>
      <c r="D5117" s="58" t="s">
        <v>162</v>
      </c>
      <c r="E5117" s="66">
        <v>0.09</v>
      </c>
      <c r="F5117" s="60"/>
      <c r="G5117" s="79">
        <v>6.8040000000000003E-2</v>
      </c>
      <c r="H5117" s="68"/>
      <c r="I5117" s="69"/>
      <c r="J5117" s="70">
        <v>415.19</v>
      </c>
      <c r="K5117" s="60"/>
      <c r="L5117" s="70">
        <v>28.25</v>
      </c>
    </row>
    <row r="5118" spans="1:12" outlineLevel="1" x14ac:dyDescent="0.2">
      <c r="A5118" s="57"/>
      <c r="B5118" s="57"/>
      <c r="C5118" s="145" t="s">
        <v>2678</v>
      </c>
      <c r="D5118" s="145"/>
      <c r="E5118" s="145"/>
      <c r="F5118" s="145"/>
      <c r="G5118" s="145"/>
      <c r="H5118" s="145"/>
      <c r="I5118" s="145"/>
      <c r="J5118" s="145"/>
      <c r="K5118" s="145"/>
      <c r="L5118" s="145"/>
    </row>
    <row r="5119" spans="1:12" x14ac:dyDescent="0.2">
      <c r="A5119" s="57"/>
      <c r="B5119" s="61" t="s">
        <v>25</v>
      </c>
      <c r="C5119" s="57" t="s">
        <v>175</v>
      </c>
      <c r="D5119" s="57"/>
      <c r="E5119" s="57"/>
      <c r="F5119" s="57"/>
      <c r="G5119" s="57"/>
      <c r="H5119" s="57"/>
      <c r="I5119" s="57"/>
      <c r="J5119" s="57"/>
      <c r="K5119" s="57"/>
      <c r="L5119" s="72">
        <v>1320.73</v>
      </c>
    </row>
    <row r="5120" spans="1:12" outlineLevel="1" x14ac:dyDescent="0.2">
      <c r="A5120" s="57"/>
      <c r="B5120" s="46" t="s">
        <v>329</v>
      </c>
      <c r="C5120" s="46" t="s">
        <v>330</v>
      </c>
      <c r="D5120" s="58" t="s">
        <v>269</v>
      </c>
      <c r="E5120" s="66">
        <v>29.94</v>
      </c>
      <c r="F5120" s="60"/>
      <c r="G5120" s="79">
        <v>22.634640000000001</v>
      </c>
      <c r="H5120" s="70">
        <v>41.38</v>
      </c>
      <c r="I5120" s="76">
        <v>1.41</v>
      </c>
      <c r="J5120" s="70">
        <v>58.35</v>
      </c>
      <c r="K5120" s="60"/>
      <c r="L5120" s="70">
        <v>1320.73</v>
      </c>
    </row>
    <row r="5121" spans="1:24" outlineLevel="1" x14ac:dyDescent="0.2">
      <c r="A5121" s="57"/>
      <c r="B5121" s="57"/>
      <c r="C5121" s="145" t="s">
        <v>2679</v>
      </c>
      <c r="D5121" s="145"/>
      <c r="E5121" s="145"/>
      <c r="F5121" s="145"/>
      <c r="G5121" s="145"/>
      <c r="H5121" s="145"/>
      <c r="I5121" s="145"/>
      <c r="J5121" s="145"/>
      <c r="K5121" s="145"/>
      <c r="L5121" s="145"/>
    </row>
    <row r="5122" spans="1:24" ht="25.5" outlineLevel="1" x14ac:dyDescent="0.2">
      <c r="A5122" s="57"/>
      <c r="B5122" s="46" t="s">
        <v>2357</v>
      </c>
      <c r="C5122" s="46" t="s">
        <v>2358</v>
      </c>
      <c r="D5122" s="58" t="s">
        <v>243</v>
      </c>
      <c r="E5122" s="83">
        <v>114</v>
      </c>
      <c r="F5122" s="60"/>
      <c r="G5122" s="91">
        <v>86.183999999999997</v>
      </c>
      <c r="H5122" s="68"/>
      <c r="I5122" s="69"/>
      <c r="J5122" s="68"/>
      <c r="K5122" s="60"/>
      <c r="L5122" s="68"/>
    </row>
    <row r="5123" spans="1:24" ht="25.5" outlineLevel="1" x14ac:dyDescent="0.2">
      <c r="A5123" s="57"/>
      <c r="B5123" s="46" t="s">
        <v>2357</v>
      </c>
      <c r="C5123" s="46" t="s">
        <v>2359</v>
      </c>
      <c r="D5123" s="58" t="s">
        <v>243</v>
      </c>
      <c r="E5123" s="83">
        <v>116</v>
      </c>
      <c r="F5123" s="60"/>
      <c r="G5123" s="91">
        <v>87.695999999999998</v>
      </c>
      <c r="H5123" s="68"/>
      <c r="I5123" s="69"/>
      <c r="J5123" s="68"/>
      <c r="K5123" s="60"/>
      <c r="L5123" s="68"/>
    </row>
    <row r="5124" spans="1:24" x14ac:dyDescent="0.2">
      <c r="A5124" s="57"/>
      <c r="B5124" s="57"/>
      <c r="C5124" s="80" t="s">
        <v>180</v>
      </c>
      <c r="D5124" s="81"/>
      <c r="E5124" s="81"/>
      <c r="F5124" s="81"/>
      <c r="G5124" s="81"/>
      <c r="H5124" s="81"/>
      <c r="I5124" s="81"/>
      <c r="J5124" s="81"/>
      <c r="K5124" s="81"/>
      <c r="L5124" s="89">
        <v>6057.87</v>
      </c>
    </row>
    <row r="5125" spans="1:24" ht="127.5" x14ac:dyDescent="0.2">
      <c r="A5125" s="57" t="s">
        <v>2680</v>
      </c>
      <c r="B5125" s="46" t="s">
        <v>2361</v>
      </c>
      <c r="C5125" s="46" t="s">
        <v>2362</v>
      </c>
      <c r="D5125" s="58" t="s">
        <v>243</v>
      </c>
      <c r="E5125" s="83">
        <v>114</v>
      </c>
      <c r="F5125" s="60"/>
      <c r="G5125" s="91">
        <v>86.183999999999997</v>
      </c>
      <c r="H5125" s="70">
        <v>131.83000000000001</v>
      </c>
      <c r="I5125" s="76">
        <v>1.97</v>
      </c>
      <c r="J5125" s="70">
        <v>259.70999999999998</v>
      </c>
      <c r="K5125" s="60"/>
      <c r="L5125" s="70">
        <v>22382.85</v>
      </c>
    </row>
    <row r="5126" spans="1:24" x14ac:dyDescent="0.2">
      <c r="A5126" s="57"/>
      <c r="B5126" s="57"/>
      <c r="C5126" s="145" t="s">
        <v>2681</v>
      </c>
      <c r="D5126" s="145"/>
      <c r="E5126" s="145"/>
      <c r="F5126" s="145"/>
      <c r="G5126" s="145"/>
      <c r="H5126" s="145"/>
      <c r="I5126" s="145"/>
      <c r="J5126" s="145"/>
      <c r="K5126" s="145"/>
      <c r="L5126" s="145"/>
    </row>
    <row r="5127" spans="1:24" ht="102" x14ac:dyDescent="0.2">
      <c r="A5127" s="57" t="s">
        <v>2682</v>
      </c>
      <c r="B5127" s="46" t="s">
        <v>2365</v>
      </c>
      <c r="C5127" s="46" t="s">
        <v>2366</v>
      </c>
      <c r="D5127" s="58" t="s">
        <v>243</v>
      </c>
      <c r="E5127" s="83">
        <v>116</v>
      </c>
      <c r="F5127" s="60"/>
      <c r="G5127" s="91">
        <v>87.695999999999998</v>
      </c>
      <c r="H5127" s="70">
        <v>133.37</v>
      </c>
      <c r="I5127" s="76">
        <v>1.41</v>
      </c>
      <c r="J5127" s="70">
        <v>188.05</v>
      </c>
      <c r="K5127" s="60"/>
      <c r="L5127" s="70">
        <v>16491.23</v>
      </c>
    </row>
    <row r="5128" spans="1:24" x14ac:dyDescent="0.2">
      <c r="A5128" s="57"/>
      <c r="B5128" s="57"/>
      <c r="C5128" s="145" t="s">
        <v>2683</v>
      </c>
      <c r="D5128" s="145"/>
      <c r="E5128" s="145"/>
      <c r="F5128" s="145"/>
      <c r="G5128" s="145"/>
      <c r="H5128" s="145"/>
      <c r="I5128" s="145"/>
      <c r="J5128" s="145"/>
      <c r="K5128" s="145"/>
      <c r="L5128" s="145"/>
    </row>
    <row r="5129" spans="1:24" outlineLevel="1" x14ac:dyDescent="0.2">
      <c r="A5129" s="57"/>
      <c r="B5129" s="57"/>
      <c r="C5129" s="57" t="s">
        <v>181</v>
      </c>
      <c r="D5129" s="57"/>
      <c r="E5129" s="57"/>
      <c r="F5129" s="57"/>
      <c r="G5129" s="57"/>
      <c r="H5129" s="57"/>
      <c r="I5129" s="57"/>
      <c r="J5129" s="57"/>
      <c r="K5129" s="57"/>
      <c r="L5129" s="70">
        <v>4518.9799999999996</v>
      </c>
    </row>
    <row r="5130" spans="1:24" outlineLevel="1" x14ac:dyDescent="0.2">
      <c r="A5130" s="57"/>
      <c r="B5130" s="46" t="s">
        <v>2149</v>
      </c>
      <c r="C5130" s="46" t="s">
        <v>2150</v>
      </c>
      <c r="D5130" s="62" t="s">
        <v>184</v>
      </c>
      <c r="E5130" s="83">
        <v>109</v>
      </c>
      <c r="F5130" s="84"/>
      <c r="G5130" s="83">
        <v>109</v>
      </c>
      <c r="H5130" s="57"/>
      <c r="I5130" s="57"/>
      <c r="J5130" s="57"/>
      <c r="K5130" s="57"/>
      <c r="L5130" s="70">
        <v>4925.6899999999996</v>
      </c>
    </row>
    <row r="5131" spans="1:24" outlineLevel="1" x14ac:dyDescent="0.2">
      <c r="A5131" s="57"/>
      <c r="B5131" s="46" t="s">
        <v>2151</v>
      </c>
      <c r="C5131" s="46" t="s">
        <v>2152</v>
      </c>
      <c r="D5131" s="62" t="s">
        <v>184</v>
      </c>
      <c r="E5131" s="83">
        <v>57</v>
      </c>
      <c r="F5131" s="84"/>
      <c r="G5131" s="83">
        <v>57</v>
      </c>
      <c r="H5131" s="57"/>
      <c r="I5131" s="57"/>
      <c r="J5131" s="57"/>
      <c r="K5131" s="57"/>
      <c r="L5131" s="70">
        <v>2575.8200000000002</v>
      </c>
    </row>
    <row r="5132" spans="1:24" x14ac:dyDescent="0.2">
      <c r="A5132" s="85"/>
      <c r="B5132" s="85"/>
      <c r="C5132" s="86" t="s">
        <v>187</v>
      </c>
      <c r="D5132" s="85"/>
      <c r="E5132" s="85"/>
      <c r="F5132" s="85"/>
      <c r="G5132" s="85"/>
      <c r="H5132" s="85"/>
      <c r="I5132" s="85"/>
      <c r="J5132" s="87">
        <v>69356.429999999993</v>
      </c>
      <c r="K5132" s="85"/>
      <c r="L5132" s="87">
        <v>52433.46</v>
      </c>
    </row>
    <row r="5133" spans="1:24" x14ac:dyDescent="0.2">
      <c r="A5133" s="57"/>
      <c r="B5133" s="159" t="s">
        <v>2684</v>
      </c>
      <c r="C5133" s="159"/>
      <c r="D5133" s="159"/>
      <c r="E5133" s="159"/>
      <c r="F5133" s="159"/>
      <c r="G5133" s="159"/>
      <c r="H5133" s="159"/>
      <c r="I5133" s="159"/>
      <c r="J5133" s="159"/>
      <c r="K5133" s="159"/>
      <c r="L5133" s="159"/>
      <c r="X5133" s="65" t="s">
        <v>2684</v>
      </c>
    </row>
    <row r="5134" spans="1:24" ht="51" x14ac:dyDescent="0.2">
      <c r="A5134" s="57" t="s">
        <v>2685</v>
      </c>
      <c r="B5134" s="46" t="s">
        <v>2369</v>
      </c>
      <c r="C5134" s="46" t="s">
        <v>2370</v>
      </c>
      <c r="D5134" s="58" t="s">
        <v>198</v>
      </c>
      <c r="E5134" s="91">
        <v>5.1999999999999998E-2</v>
      </c>
      <c r="F5134" s="60"/>
      <c r="G5134" s="91">
        <v>5.1999999999999998E-2</v>
      </c>
      <c r="H5134" s="57"/>
      <c r="I5134" s="57"/>
      <c r="J5134" s="57"/>
      <c r="K5134" s="57"/>
      <c r="L5134" s="57"/>
    </row>
    <row r="5135" spans="1:24" x14ac:dyDescent="0.2">
      <c r="A5135" s="57"/>
      <c r="B5135" s="61" t="s">
        <v>22</v>
      </c>
      <c r="C5135" s="57" t="s">
        <v>161</v>
      </c>
      <c r="D5135" s="62" t="s">
        <v>162</v>
      </c>
      <c r="E5135" s="57"/>
      <c r="F5135" s="57"/>
      <c r="G5135" s="90">
        <v>1.2012</v>
      </c>
      <c r="H5135" s="57"/>
      <c r="I5135" s="57"/>
      <c r="J5135" s="57"/>
      <c r="K5135" s="57"/>
      <c r="L5135" s="72">
        <v>476.4</v>
      </c>
    </row>
    <row r="5136" spans="1:24" outlineLevel="1" x14ac:dyDescent="0.2">
      <c r="A5136" s="57"/>
      <c r="B5136" s="46" t="s">
        <v>1067</v>
      </c>
      <c r="C5136" s="65" t="s">
        <v>1068</v>
      </c>
      <c r="D5136" s="58" t="s">
        <v>162</v>
      </c>
      <c r="E5136" s="78">
        <v>23.1</v>
      </c>
      <c r="F5136" s="60"/>
      <c r="G5136" s="59">
        <v>1.2012</v>
      </c>
      <c r="H5136" s="68"/>
      <c r="I5136" s="69"/>
      <c r="J5136" s="70">
        <v>396.6</v>
      </c>
      <c r="K5136" s="60"/>
      <c r="L5136" s="70">
        <v>476.4</v>
      </c>
    </row>
    <row r="5137" spans="1:12" outlineLevel="1" x14ac:dyDescent="0.2">
      <c r="A5137" s="57"/>
      <c r="B5137" s="57"/>
      <c r="C5137" s="145" t="s">
        <v>2686</v>
      </c>
      <c r="D5137" s="145"/>
      <c r="E5137" s="145"/>
      <c r="F5137" s="145"/>
      <c r="G5137" s="145"/>
      <c r="H5137" s="145"/>
      <c r="I5137" s="145"/>
      <c r="J5137" s="145"/>
      <c r="K5137" s="145"/>
      <c r="L5137" s="145"/>
    </row>
    <row r="5138" spans="1:12" x14ac:dyDescent="0.2">
      <c r="A5138" s="57"/>
      <c r="B5138" s="61" t="s">
        <v>23</v>
      </c>
      <c r="C5138" s="57" t="s">
        <v>166</v>
      </c>
      <c r="D5138" s="57"/>
      <c r="E5138" s="57"/>
      <c r="F5138" s="57"/>
      <c r="G5138" s="57"/>
      <c r="H5138" s="57"/>
      <c r="I5138" s="57"/>
      <c r="J5138" s="57"/>
      <c r="K5138" s="57"/>
      <c r="L5138" s="72">
        <v>58.29</v>
      </c>
    </row>
    <row r="5139" spans="1:12" x14ac:dyDescent="0.2">
      <c r="A5139" s="57"/>
      <c r="B5139" s="61"/>
      <c r="C5139" s="73" t="s">
        <v>167</v>
      </c>
      <c r="D5139" s="74" t="s">
        <v>162</v>
      </c>
      <c r="E5139" s="57"/>
      <c r="F5139" s="57"/>
      <c r="G5139" s="92">
        <v>1.8720000000000001E-2</v>
      </c>
      <c r="H5139" s="57"/>
      <c r="I5139" s="57"/>
      <c r="J5139" s="57"/>
      <c r="K5139" s="57"/>
      <c r="L5139" s="72">
        <v>9.5500000000000007</v>
      </c>
    </row>
    <row r="5140" spans="1:12" ht="25.5" outlineLevel="1" x14ac:dyDescent="0.2">
      <c r="A5140" s="57"/>
      <c r="B5140" s="46" t="s">
        <v>1046</v>
      </c>
      <c r="C5140" s="46" t="s">
        <v>1047</v>
      </c>
      <c r="D5140" s="58" t="s">
        <v>170</v>
      </c>
      <c r="E5140" s="66">
        <v>0.15</v>
      </c>
      <c r="F5140" s="60"/>
      <c r="G5140" s="59">
        <v>7.7999999999999996E-3</v>
      </c>
      <c r="H5140" s="68"/>
      <c r="I5140" s="69"/>
      <c r="J5140" s="70">
        <v>993.81</v>
      </c>
      <c r="K5140" s="60"/>
      <c r="L5140" s="70">
        <v>7.75</v>
      </c>
    </row>
    <row r="5141" spans="1:12" outlineLevel="1" x14ac:dyDescent="0.2">
      <c r="A5141" s="57"/>
      <c r="B5141" s="57"/>
      <c r="C5141" s="145" t="s">
        <v>2687</v>
      </c>
      <c r="D5141" s="145"/>
      <c r="E5141" s="145"/>
      <c r="F5141" s="145"/>
      <c r="G5141" s="145"/>
      <c r="H5141" s="145"/>
      <c r="I5141" s="145"/>
      <c r="J5141" s="145"/>
      <c r="K5141" s="145"/>
      <c r="L5141" s="145"/>
    </row>
    <row r="5142" spans="1:12" outlineLevel="1" x14ac:dyDescent="0.2">
      <c r="A5142" s="57"/>
      <c r="B5142" s="46" t="s">
        <v>316</v>
      </c>
      <c r="C5142" s="65" t="s">
        <v>317</v>
      </c>
      <c r="D5142" s="58" t="s">
        <v>162</v>
      </c>
      <c r="E5142" s="66">
        <v>0.15</v>
      </c>
      <c r="F5142" s="60"/>
      <c r="G5142" s="59">
        <v>7.7999999999999996E-3</v>
      </c>
      <c r="H5142" s="68"/>
      <c r="I5142" s="69"/>
      <c r="J5142" s="70">
        <v>557.71</v>
      </c>
      <c r="K5142" s="60"/>
      <c r="L5142" s="70">
        <v>4.3499999999999996</v>
      </c>
    </row>
    <row r="5143" spans="1:12" outlineLevel="1" x14ac:dyDescent="0.2">
      <c r="A5143" s="57"/>
      <c r="B5143" s="57"/>
      <c r="C5143" s="145" t="s">
        <v>2688</v>
      </c>
      <c r="D5143" s="145"/>
      <c r="E5143" s="145"/>
      <c r="F5143" s="145"/>
      <c r="G5143" s="145"/>
      <c r="H5143" s="145"/>
      <c r="I5143" s="145"/>
      <c r="J5143" s="145"/>
      <c r="K5143" s="145"/>
      <c r="L5143" s="145"/>
    </row>
    <row r="5144" spans="1:12" ht="25.5" outlineLevel="1" x14ac:dyDescent="0.2">
      <c r="A5144" s="57"/>
      <c r="B5144" s="46" t="s">
        <v>313</v>
      </c>
      <c r="C5144" s="46" t="s">
        <v>314</v>
      </c>
      <c r="D5144" s="58" t="s">
        <v>170</v>
      </c>
      <c r="E5144" s="66">
        <v>0.09</v>
      </c>
      <c r="F5144" s="60"/>
      <c r="G5144" s="79">
        <v>4.6800000000000001E-3</v>
      </c>
      <c r="H5144" s="68"/>
      <c r="I5144" s="69"/>
      <c r="J5144" s="70">
        <v>1617.05</v>
      </c>
      <c r="K5144" s="60"/>
      <c r="L5144" s="70">
        <v>7.57</v>
      </c>
    </row>
    <row r="5145" spans="1:12" outlineLevel="1" x14ac:dyDescent="0.2">
      <c r="A5145" s="57"/>
      <c r="B5145" s="57"/>
      <c r="C5145" s="145" t="s">
        <v>2689</v>
      </c>
      <c r="D5145" s="145"/>
      <c r="E5145" s="145"/>
      <c r="F5145" s="145"/>
      <c r="G5145" s="145"/>
      <c r="H5145" s="145"/>
      <c r="I5145" s="145"/>
      <c r="J5145" s="145"/>
      <c r="K5145" s="145"/>
      <c r="L5145" s="145"/>
    </row>
    <row r="5146" spans="1:12" outlineLevel="1" x14ac:dyDescent="0.2">
      <c r="A5146" s="57"/>
      <c r="B5146" s="46" t="s">
        <v>316</v>
      </c>
      <c r="C5146" s="65" t="s">
        <v>317</v>
      </c>
      <c r="D5146" s="58" t="s">
        <v>162</v>
      </c>
      <c r="E5146" s="66">
        <v>0.09</v>
      </c>
      <c r="F5146" s="60"/>
      <c r="G5146" s="79">
        <v>4.6800000000000001E-3</v>
      </c>
      <c r="H5146" s="68"/>
      <c r="I5146" s="69"/>
      <c r="J5146" s="70">
        <v>557.71</v>
      </c>
      <c r="K5146" s="60"/>
      <c r="L5146" s="70">
        <v>2.61</v>
      </c>
    </row>
    <row r="5147" spans="1:12" outlineLevel="1" x14ac:dyDescent="0.2">
      <c r="A5147" s="57"/>
      <c r="B5147" s="57"/>
      <c r="C5147" s="145" t="s">
        <v>2690</v>
      </c>
      <c r="D5147" s="145"/>
      <c r="E5147" s="145"/>
      <c r="F5147" s="145"/>
      <c r="G5147" s="145"/>
      <c r="H5147" s="145"/>
      <c r="I5147" s="145"/>
      <c r="J5147" s="145"/>
      <c r="K5147" s="145"/>
      <c r="L5147" s="145"/>
    </row>
    <row r="5148" spans="1:12" ht="51" outlineLevel="1" x14ac:dyDescent="0.2">
      <c r="A5148" s="57"/>
      <c r="B5148" s="46" t="s">
        <v>2316</v>
      </c>
      <c r="C5148" s="46" t="s">
        <v>2317</v>
      </c>
      <c r="D5148" s="58" t="s">
        <v>170</v>
      </c>
      <c r="E5148" s="66">
        <v>4.9400000000000004</v>
      </c>
      <c r="F5148" s="60"/>
      <c r="G5148" s="79">
        <v>0.25688</v>
      </c>
      <c r="H5148" s="70">
        <v>95.25</v>
      </c>
      <c r="I5148" s="76">
        <v>1.59</v>
      </c>
      <c r="J5148" s="70">
        <v>151.44999999999999</v>
      </c>
      <c r="K5148" s="60"/>
      <c r="L5148" s="70">
        <v>38.9</v>
      </c>
    </row>
    <row r="5149" spans="1:12" outlineLevel="1" x14ac:dyDescent="0.2">
      <c r="A5149" s="57"/>
      <c r="B5149" s="57"/>
      <c r="C5149" s="145" t="s">
        <v>2691</v>
      </c>
      <c r="D5149" s="145"/>
      <c r="E5149" s="145"/>
      <c r="F5149" s="145"/>
      <c r="G5149" s="145"/>
      <c r="H5149" s="145"/>
      <c r="I5149" s="145"/>
      <c r="J5149" s="145"/>
      <c r="K5149" s="145"/>
      <c r="L5149" s="145"/>
    </row>
    <row r="5150" spans="1:12" ht="25.5" outlineLevel="1" x14ac:dyDescent="0.2">
      <c r="A5150" s="57"/>
      <c r="B5150" s="46" t="s">
        <v>254</v>
      </c>
      <c r="C5150" s="46" t="s">
        <v>255</v>
      </c>
      <c r="D5150" s="58" t="s">
        <v>170</v>
      </c>
      <c r="E5150" s="66">
        <v>0.12</v>
      </c>
      <c r="F5150" s="60"/>
      <c r="G5150" s="79">
        <v>6.2399999999999999E-3</v>
      </c>
      <c r="H5150" s="68"/>
      <c r="I5150" s="69"/>
      <c r="J5150" s="70">
        <v>651.66999999999996</v>
      </c>
      <c r="K5150" s="60"/>
      <c r="L5150" s="70">
        <v>4.07</v>
      </c>
    </row>
    <row r="5151" spans="1:12" outlineLevel="1" x14ac:dyDescent="0.2">
      <c r="A5151" s="57"/>
      <c r="B5151" s="57"/>
      <c r="C5151" s="145" t="s">
        <v>2692</v>
      </c>
      <c r="D5151" s="145"/>
      <c r="E5151" s="145"/>
      <c r="F5151" s="145"/>
      <c r="G5151" s="145"/>
      <c r="H5151" s="145"/>
      <c r="I5151" s="145"/>
      <c r="J5151" s="145"/>
      <c r="K5151" s="145"/>
      <c r="L5151" s="145"/>
    </row>
    <row r="5152" spans="1:12" outlineLevel="1" x14ac:dyDescent="0.2">
      <c r="A5152" s="57"/>
      <c r="B5152" s="46" t="s">
        <v>257</v>
      </c>
      <c r="C5152" s="65" t="s">
        <v>258</v>
      </c>
      <c r="D5152" s="58" t="s">
        <v>162</v>
      </c>
      <c r="E5152" s="66">
        <v>0.12</v>
      </c>
      <c r="F5152" s="60"/>
      <c r="G5152" s="79">
        <v>6.2399999999999999E-3</v>
      </c>
      <c r="H5152" s="68"/>
      <c r="I5152" s="69"/>
      <c r="J5152" s="70">
        <v>415.19</v>
      </c>
      <c r="K5152" s="60"/>
      <c r="L5152" s="70">
        <v>2.59</v>
      </c>
    </row>
    <row r="5153" spans="1:24" outlineLevel="1" x14ac:dyDescent="0.2">
      <c r="A5153" s="57"/>
      <c r="B5153" s="57"/>
      <c r="C5153" s="145" t="s">
        <v>2693</v>
      </c>
      <c r="D5153" s="145"/>
      <c r="E5153" s="145"/>
      <c r="F5153" s="145"/>
      <c r="G5153" s="145"/>
      <c r="H5153" s="145"/>
      <c r="I5153" s="145"/>
      <c r="J5153" s="145"/>
      <c r="K5153" s="145"/>
      <c r="L5153" s="145"/>
    </row>
    <row r="5154" spans="1:24" x14ac:dyDescent="0.2">
      <c r="A5154" s="57"/>
      <c r="B5154" s="61" t="s">
        <v>25</v>
      </c>
      <c r="C5154" s="57" t="s">
        <v>175</v>
      </c>
      <c r="D5154" s="57"/>
      <c r="E5154" s="57"/>
      <c r="F5154" s="57"/>
      <c r="G5154" s="57"/>
      <c r="H5154" s="57"/>
      <c r="I5154" s="57"/>
      <c r="J5154" s="57"/>
      <c r="K5154" s="57"/>
      <c r="L5154" s="72">
        <v>134.81</v>
      </c>
    </row>
    <row r="5155" spans="1:24" ht="25.5" outlineLevel="1" x14ac:dyDescent="0.2">
      <c r="A5155" s="57"/>
      <c r="B5155" s="46" t="s">
        <v>2379</v>
      </c>
      <c r="C5155" s="46" t="s">
        <v>2380</v>
      </c>
      <c r="D5155" s="58" t="s">
        <v>299</v>
      </c>
      <c r="E5155" s="66">
        <v>0.51</v>
      </c>
      <c r="F5155" s="60"/>
      <c r="G5155" s="79">
        <v>2.6519999999999998E-2</v>
      </c>
      <c r="H5155" s="68"/>
      <c r="I5155" s="69"/>
      <c r="J5155" s="70">
        <v>5083.5</v>
      </c>
      <c r="K5155" s="60"/>
      <c r="L5155" s="70">
        <v>134.81</v>
      </c>
    </row>
    <row r="5156" spans="1:24" outlineLevel="1" x14ac:dyDescent="0.2">
      <c r="A5156" s="57"/>
      <c r="B5156" s="57"/>
      <c r="C5156" s="145" t="s">
        <v>2694</v>
      </c>
      <c r="D5156" s="145"/>
      <c r="E5156" s="145"/>
      <c r="F5156" s="145"/>
      <c r="G5156" s="145"/>
      <c r="H5156" s="145"/>
      <c r="I5156" s="145"/>
      <c r="J5156" s="145"/>
      <c r="K5156" s="145"/>
      <c r="L5156" s="145"/>
    </row>
    <row r="5157" spans="1:24" outlineLevel="1" x14ac:dyDescent="0.2">
      <c r="A5157" s="57"/>
      <c r="B5157" s="46" t="s">
        <v>2382</v>
      </c>
      <c r="C5157" s="46" t="s">
        <v>2383</v>
      </c>
      <c r="D5157" s="58" t="s">
        <v>178</v>
      </c>
      <c r="E5157" s="91">
        <v>0.60499999999999998</v>
      </c>
      <c r="F5157" s="60"/>
      <c r="G5157" s="79">
        <v>3.1460000000000002E-2</v>
      </c>
      <c r="H5157" s="68"/>
      <c r="I5157" s="69"/>
      <c r="J5157" s="68"/>
      <c r="K5157" s="60"/>
      <c r="L5157" s="68"/>
    </row>
    <row r="5158" spans="1:24" ht="25.5" outlineLevel="1" x14ac:dyDescent="0.2">
      <c r="A5158" s="57"/>
      <c r="B5158" s="46" t="s">
        <v>2384</v>
      </c>
      <c r="C5158" s="46" t="s">
        <v>2287</v>
      </c>
      <c r="D5158" s="58" t="s">
        <v>243</v>
      </c>
      <c r="E5158" s="83">
        <v>252</v>
      </c>
      <c r="F5158" s="60"/>
      <c r="G5158" s="91">
        <v>13.103999999999999</v>
      </c>
      <c r="H5158" s="68"/>
      <c r="I5158" s="69"/>
      <c r="J5158" s="68"/>
      <c r="K5158" s="60"/>
      <c r="L5158" s="68"/>
    </row>
    <row r="5159" spans="1:24" x14ac:dyDescent="0.2">
      <c r="A5159" s="57"/>
      <c r="B5159" s="57"/>
      <c r="C5159" s="80" t="s">
        <v>180</v>
      </c>
      <c r="D5159" s="81"/>
      <c r="E5159" s="81"/>
      <c r="F5159" s="81"/>
      <c r="G5159" s="81"/>
      <c r="H5159" s="81"/>
      <c r="I5159" s="81"/>
      <c r="J5159" s="81"/>
      <c r="K5159" s="81"/>
      <c r="L5159" s="89">
        <v>679.05</v>
      </c>
    </row>
    <row r="5160" spans="1:24" ht="127.5" x14ac:dyDescent="0.2">
      <c r="A5160" s="57" t="s">
        <v>2695</v>
      </c>
      <c r="B5160" s="46" t="s">
        <v>2696</v>
      </c>
      <c r="C5160" s="46" t="s">
        <v>2362</v>
      </c>
      <c r="D5160" s="58" t="s">
        <v>243</v>
      </c>
      <c r="E5160" s="83">
        <v>252</v>
      </c>
      <c r="F5160" s="60"/>
      <c r="G5160" s="91">
        <v>13.103999999999999</v>
      </c>
      <c r="H5160" s="70">
        <v>131.83000000000001</v>
      </c>
      <c r="I5160" s="76">
        <v>1.97</v>
      </c>
      <c r="J5160" s="70">
        <v>259.70999999999998</v>
      </c>
      <c r="K5160" s="60"/>
      <c r="L5160" s="70">
        <v>3403.24</v>
      </c>
    </row>
    <row r="5161" spans="1:24" x14ac:dyDescent="0.2">
      <c r="A5161" s="57"/>
      <c r="B5161" s="57"/>
      <c r="C5161" s="145" t="s">
        <v>2697</v>
      </c>
      <c r="D5161" s="145"/>
      <c r="E5161" s="145"/>
      <c r="F5161" s="145"/>
      <c r="G5161" s="145"/>
      <c r="H5161" s="145"/>
      <c r="I5161" s="145"/>
      <c r="J5161" s="145"/>
      <c r="K5161" s="145"/>
      <c r="L5161" s="145"/>
    </row>
    <row r="5162" spans="1:24" ht="38.25" x14ac:dyDescent="0.2">
      <c r="A5162" s="57" t="s">
        <v>2698</v>
      </c>
      <c r="B5162" s="46" t="s">
        <v>2322</v>
      </c>
      <c r="C5162" s="46" t="s">
        <v>2323</v>
      </c>
      <c r="D5162" s="58" t="s">
        <v>178</v>
      </c>
      <c r="E5162" s="91">
        <v>0.60499999999999998</v>
      </c>
      <c r="F5162" s="60"/>
      <c r="G5162" s="79">
        <v>3.1460000000000002E-2</v>
      </c>
      <c r="H5162" s="70">
        <v>24767.25</v>
      </c>
      <c r="I5162" s="76">
        <v>1.17</v>
      </c>
      <c r="J5162" s="70">
        <v>28977.68</v>
      </c>
      <c r="K5162" s="60"/>
      <c r="L5162" s="70">
        <v>911.64</v>
      </c>
    </row>
    <row r="5163" spans="1:24" x14ac:dyDescent="0.2">
      <c r="A5163" s="57"/>
      <c r="B5163" s="57"/>
      <c r="C5163" s="145" t="s">
        <v>2699</v>
      </c>
      <c r="D5163" s="145"/>
      <c r="E5163" s="145"/>
      <c r="F5163" s="145"/>
      <c r="G5163" s="145"/>
      <c r="H5163" s="145"/>
      <c r="I5163" s="145"/>
      <c r="J5163" s="145"/>
      <c r="K5163" s="145"/>
      <c r="L5163" s="145"/>
    </row>
    <row r="5164" spans="1:24" outlineLevel="1" x14ac:dyDescent="0.2">
      <c r="A5164" s="57"/>
      <c r="B5164" s="57"/>
      <c r="C5164" s="57" t="s">
        <v>181</v>
      </c>
      <c r="D5164" s="57"/>
      <c r="E5164" s="57"/>
      <c r="F5164" s="57"/>
      <c r="G5164" s="57"/>
      <c r="H5164" s="57"/>
      <c r="I5164" s="57"/>
      <c r="J5164" s="57"/>
      <c r="K5164" s="57"/>
      <c r="L5164" s="70">
        <v>485.95</v>
      </c>
    </row>
    <row r="5165" spans="1:24" outlineLevel="1" x14ac:dyDescent="0.2">
      <c r="A5165" s="57"/>
      <c r="B5165" s="46" t="s">
        <v>2149</v>
      </c>
      <c r="C5165" s="46" t="s">
        <v>2150</v>
      </c>
      <c r="D5165" s="62" t="s">
        <v>184</v>
      </c>
      <c r="E5165" s="83">
        <v>109</v>
      </c>
      <c r="F5165" s="84"/>
      <c r="G5165" s="83">
        <v>109</v>
      </c>
      <c r="H5165" s="57"/>
      <c r="I5165" s="57"/>
      <c r="J5165" s="57"/>
      <c r="K5165" s="57"/>
      <c r="L5165" s="70">
        <v>529.69000000000005</v>
      </c>
    </row>
    <row r="5166" spans="1:24" outlineLevel="1" x14ac:dyDescent="0.2">
      <c r="A5166" s="57"/>
      <c r="B5166" s="46" t="s">
        <v>2151</v>
      </c>
      <c r="C5166" s="46" t="s">
        <v>2152</v>
      </c>
      <c r="D5166" s="62" t="s">
        <v>184</v>
      </c>
      <c r="E5166" s="83">
        <v>57</v>
      </c>
      <c r="F5166" s="84"/>
      <c r="G5166" s="83">
        <v>57</v>
      </c>
      <c r="H5166" s="57"/>
      <c r="I5166" s="57"/>
      <c r="J5166" s="57"/>
      <c r="K5166" s="57"/>
      <c r="L5166" s="70">
        <v>276.99</v>
      </c>
    </row>
    <row r="5167" spans="1:24" x14ac:dyDescent="0.2">
      <c r="A5167" s="85"/>
      <c r="B5167" s="85"/>
      <c r="C5167" s="86" t="s">
        <v>187</v>
      </c>
      <c r="D5167" s="85"/>
      <c r="E5167" s="85"/>
      <c r="F5167" s="85"/>
      <c r="G5167" s="85"/>
      <c r="H5167" s="85"/>
      <c r="I5167" s="85"/>
      <c r="J5167" s="88">
        <v>111550.19</v>
      </c>
      <c r="K5167" s="85"/>
      <c r="L5167" s="87">
        <v>5800.61</v>
      </c>
    </row>
    <row r="5168" spans="1:24" x14ac:dyDescent="0.2">
      <c r="A5168" s="57"/>
      <c r="B5168" s="159" t="s">
        <v>2700</v>
      </c>
      <c r="C5168" s="159"/>
      <c r="D5168" s="159"/>
      <c r="E5168" s="159"/>
      <c r="F5168" s="159"/>
      <c r="G5168" s="159"/>
      <c r="H5168" s="159"/>
      <c r="I5168" s="159"/>
      <c r="J5168" s="159"/>
      <c r="K5168" s="159"/>
      <c r="L5168" s="159"/>
      <c r="X5168" s="65" t="s">
        <v>2700</v>
      </c>
    </row>
    <row r="5169" spans="1:12" ht="38.25" x14ac:dyDescent="0.2">
      <c r="A5169" s="57" t="s">
        <v>2701</v>
      </c>
      <c r="B5169" s="46" t="s">
        <v>2278</v>
      </c>
      <c r="C5169" s="46" t="s">
        <v>2279</v>
      </c>
      <c r="D5169" s="58" t="s">
        <v>160</v>
      </c>
      <c r="E5169" s="91">
        <v>4.2000000000000003E-2</v>
      </c>
      <c r="F5169" s="60"/>
      <c r="G5169" s="91">
        <v>4.2000000000000003E-2</v>
      </c>
      <c r="H5169" s="57"/>
      <c r="I5169" s="57"/>
      <c r="J5169" s="57"/>
      <c r="K5169" s="57"/>
      <c r="L5169" s="57"/>
    </row>
    <row r="5170" spans="1:12" x14ac:dyDescent="0.2">
      <c r="A5170" s="57"/>
      <c r="B5170" s="61" t="s">
        <v>22</v>
      </c>
      <c r="C5170" s="57" t="s">
        <v>161</v>
      </c>
      <c r="D5170" s="62" t="s">
        <v>162</v>
      </c>
      <c r="E5170" s="57"/>
      <c r="F5170" s="57"/>
      <c r="G5170" s="98">
        <v>0.19782</v>
      </c>
      <c r="H5170" s="57"/>
      <c r="I5170" s="57"/>
      <c r="J5170" s="57"/>
      <c r="K5170" s="57"/>
      <c r="L5170" s="72">
        <v>68.650000000000006</v>
      </c>
    </row>
    <row r="5171" spans="1:12" outlineLevel="1" x14ac:dyDescent="0.2">
      <c r="A5171" s="57"/>
      <c r="B5171" s="46" t="s">
        <v>227</v>
      </c>
      <c r="C5171" s="65" t="s">
        <v>228</v>
      </c>
      <c r="D5171" s="58" t="s">
        <v>162</v>
      </c>
      <c r="E5171" s="66">
        <v>4.71</v>
      </c>
      <c r="F5171" s="60"/>
      <c r="G5171" s="79">
        <v>0.19782</v>
      </c>
      <c r="H5171" s="68"/>
      <c r="I5171" s="69"/>
      <c r="J5171" s="70">
        <v>347.02</v>
      </c>
      <c r="K5171" s="60"/>
      <c r="L5171" s="70">
        <v>68.650000000000006</v>
      </c>
    </row>
    <row r="5172" spans="1:12" outlineLevel="1" x14ac:dyDescent="0.2">
      <c r="A5172" s="57"/>
      <c r="B5172" s="57"/>
      <c r="C5172" s="145" t="s">
        <v>2702</v>
      </c>
      <c r="D5172" s="145"/>
      <c r="E5172" s="145"/>
      <c r="F5172" s="145"/>
      <c r="G5172" s="145"/>
      <c r="H5172" s="145"/>
      <c r="I5172" s="145"/>
      <c r="J5172" s="145"/>
      <c r="K5172" s="145"/>
      <c r="L5172" s="145"/>
    </row>
    <row r="5173" spans="1:12" x14ac:dyDescent="0.2">
      <c r="A5173" s="57"/>
      <c r="B5173" s="61" t="s">
        <v>23</v>
      </c>
      <c r="C5173" s="57" t="s">
        <v>166</v>
      </c>
      <c r="D5173" s="57"/>
      <c r="E5173" s="57"/>
      <c r="F5173" s="57"/>
      <c r="G5173" s="57"/>
      <c r="H5173" s="57"/>
      <c r="I5173" s="57"/>
      <c r="J5173" s="57"/>
      <c r="K5173" s="57"/>
      <c r="L5173" s="72">
        <v>1.75</v>
      </c>
    </row>
    <row r="5174" spans="1:12" x14ac:dyDescent="0.2">
      <c r="A5174" s="57"/>
      <c r="B5174" s="61"/>
      <c r="C5174" s="73" t="s">
        <v>167</v>
      </c>
      <c r="D5174" s="74" t="s">
        <v>162</v>
      </c>
      <c r="E5174" s="57"/>
      <c r="F5174" s="57"/>
      <c r="G5174" s="75">
        <v>4.4939999999999997E-3</v>
      </c>
      <c r="H5174" s="57"/>
      <c r="I5174" s="57"/>
      <c r="J5174" s="57"/>
      <c r="K5174" s="57"/>
      <c r="L5174" s="72">
        <v>1.78</v>
      </c>
    </row>
    <row r="5175" spans="1:12" ht="38.25" outlineLevel="1" x14ac:dyDescent="0.2">
      <c r="A5175" s="57"/>
      <c r="B5175" s="46" t="s">
        <v>168</v>
      </c>
      <c r="C5175" s="46" t="s">
        <v>169</v>
      </c>
      <c r="D5175" s="58" t="s">
        <v>170</v>
      </c>
      <c r="E5175" s="91">
        <v>4.7E-2</v>
      </c>
      <c r="F5175" s="60"/>
      <c r="G5175" s="67">
        <v>1.9740000000000001E-3</v>
      </c>
      <c r="H5175" s="70">
        <v>37.32</v>
      </c>
      <c r="I5175" s="76">
        <v>1.53</v>
      </c>
      <c r="J5175" s="70">
        <v>57.1</v>
      </c>
      <c r="K5175" s="60"/>
      <c r="L5175" s="70">
        <v>0.11</v>
      </c>
    </row>
    <row r="5176" spans="1:12" outlineLevel="1" x14ac:dyDescent="0.2">
      <c r="A5176" s="57"/>
      <c r="B5176" s="57"/>
      <c r="C5176" s="145" t="s">
        <v>2703</v>
      </c>
      <c r="D5176" s="145"/>
      <c r="E5176" s="145"/>
      <c r="F5176" s="145"/>
      <c r="G5176" s="145"/>
      <c r="H5176" s="145"/>
      <c r="I5176" s="145"/>
      <c r="J5176" s="145"/>
      <c r="K5176" s="145"/>
      <c r="L5176" s="145"/>
    </row>
    <row r="5177" spans="1:12" outlineLevel="1" x14ac:dyDescent="0.2">
      <c r="A5177" s="57"/>
      <c r="B5177" s="46" t="s">
        <v>172</v>
      </c>
      <c r="C5177" s="65" t="s">
        <v>173</v>
      </c>
      <c r="D5177" s="58" t="s">
        <v>162</v>
      </c>
      <c r="E5177" s="91">
        <v>4.7E-2</v>
      </c>
      <c r="F5177" s="60"/>
      <c r="G5177" s="67">
        <v>1.9740000000000001E-3</v>
      </c>
      <c r="H5177" s="68"/>
      <c r="I5177" s="69"/>
      <c r="J5177" s="70">
        <v>368.71</v>
      </c>
      <c r="K5177" s="60"/>
      <c r="L5177" s="70">
        <v>0.73</v>
      </c>
    </row>
    <row r="5178" spans="1:12" outlineLevel="1" x14ac:dyDescent="0.2">
      <c r="A5178" s="57"/>
      <c r="B5178" s="57"/>
      <c r="C5178" s="145" t="s">
        <v>2704</v>
      </c>
      <c r="D5178" s="145"/>
      <c r="E5178" s="145"/>
      <c r="F5178" s="145"/>
      <c r="G5178" s="145"/>
      <c r="H5178" s="145"/>
      <c r="I5178" s="145"/>
      <c r="J5178" s="145"/>
      <c r="K5178" s="145"/>
      <c r="L5178" s="145"/>
    </row>
    <row r="5179" spans="1:12" ht="25.5" outlineLevel="1" x14ac:dyDescent="0.2">
      <c r="A5179" s="57"/>
      <c r="B5179" s="46" t="s">
        <v>254</v>
      </c>
      <c r="C5179" s="46" t="s">
        <v>255</v>
      </c>
      <c r="D5179" s="58" t="s">
        <v>170</v>
      </c>
      <c r="E5179" s="66">
        <v>0.06</v>
      </c>
      <c r="F5179" s="60"/>
      <c r="G5179" s="79">
        <v>2.5200000000000001E-3</v>
      </c>
      <c r="H5179" s="68"/>
      <c r="I5179" s="69"/>
      <c r="J5179" s="70">
        <v>651.66999999999996</v>
      </c>
      <c r="K5179" s="60"/>
      <c r="L5179" s="70">
        <v>1.64</v>
      </c>
    </row>
    <row r="5180" spans="1:12" outlineLevel="1" x14ac:dyDescent="0.2">
      <c r="A5180" s="57"/>
      <c r="B5180" s="57"/>
      <c r="C5180" s="145" t="s">
        <v>2705</v>
      </c>
      <c r="D5180" s="145"/>
      <c r="E5180" s="145"/>
      <c r="F5180" s="145"/>
      <c r="G5180" s="145"/>
      <c r="H5180" s="145"/>
      <c r="I5180" s="145"/>
      <c r="J5180" s="145"/>
      <c r="K5180" s="145"/>
      <c r="L5180" s="145"/>
    </row>
    <row r="5181" spans="1:12" outlineLevel="1" x14ac:dyDescent="0.2">
      <c r="A5181" s="57"/>
      <c r="B5181" s="46" t="s">
        <v>257</v>
      </c>
      <c r="C5181" s="65" t="s">
        <v>258</v>
      </c>
      <c r="D5181" s="58" t="s">
        <v>162</v>
      </c>
      <c r="E5181" s="66">
        <v>0.06</v>
      </c>
      <c r="F5181" s="60"/>
      <c r="G5181" s="79">
        <v>2.5200000000000001E-3</v>
      </c>
      <c r="H5181" s="68"/>
      <c r="I5181" s="69"/>
      <c r="J5181" s="70">
        <v>415.19</v>
      </c>
      <c r="K5181" s="60"/>
      <c r="L5181" s="70">
        <v>1.05</v>
      </c>
    </row>
    <row r="5182" spans="1:12" outlineLevel="1" x14ac:dyDescent="0.2">
      <c r="A5182" s="57"/>
      <c r="B5182" s="57"/>
      <c r="C5182" s="145" t="s">
        <v>2706</v>
      </c>
      <c r="D5182" s="145"/>
      <c r="E5182" s="145"/>
      <c r="F5182" s="145"/>
      <c r="G5182" s="145"/>
      <c r="H5182" s="145"/>
      <c r="I5182" s="145"/>
      <c r="J5182" s="145"/>
      <c r="K5182" s="145"/>
      <c r="L5182" s="145"/>
    </row>
    <row r="5183" spans="1:12" x14ac:dyDescent="0.2">
      <c r="A5183" s="57"/>
      <c r="B5183" s="61" t="s">
        <v>25</v>
      </c>
      <c r="C5183" s="57" t="s">
        <v>175</v>
      </c>
      <c r="D5183" s="57"/>
      <c r="E5183" s="57"/>
      <c r="F5183" s="57"/>
      <c r="G5183" s="57"/>
      <c r="H5183" s="57"/>
      <c r="I5183" s="57"/>
      <c r="J5183" s="57"/>
      <c r="K5183" s="57"/>
      <c r="L5183" s="72">
        <v>11.95</v>
      </c>
    </row>
    <row r="5184" spans="1:12" ht="25.5" outlineLevel="1" x14ac:dyDescent="0.2">
      <c r="A5184" s="57"/>
      <c r="B5184" s="46" t="s">
        <v>2140</v>
      </c>
      <c r="C5184" s="46" t="s">
        <v>2141</v>
      </c>
      <c r="D5184" s="58" t="s">
        <v>269</v>
      </c>
      <c r="E5184" s="83">
        <v>3</v>
      </c>
      <c r="F5184" s="60"/>
      <c r="G5184" s="91">
        <v>0.126</v>
      </c>
      <c r="H5184" s="70">
        <v>72.97</v>
      </c>
      <c r="I5184" s="95">
        <v>1.3</v>
      </c>
      <c r="J5184" s="70">
        <v>94.86</v>
      </c>
      <c r="K5184" s="60"/>
      <c r="L5184" s="70">
        <v>11.95</v>
      </c>
    </row>
    <row r="5185" spans="1:12" outlineLevel="1" x14ac:dyDescent="0.2">
      <c r="A5185" s="57"/>
      <c r="B5185" s="57"/>
      <c r="C5185" s="145" t="s">
        <v>2707</v>
      </c>
      <c r="D5185" s="145"/>
      <c r="E5185" s="145"/>
      <c r="F5185" s="145"/>
      <c r="G5185" s="145"/>
      <c r="H5185" s="145"/>
      <c r="I5185" s="145"/>
      <c r="J5185" s="145"/>
      <c r="K5185" s="145"/>
      <c r="L5185" s="145"/>
    </row>
    <row r="5186" spans="1:12" ht="25.5" outlineLevel="1" x14ac:dyDescent="0.2">
      <c r="A5186" s="57"/>
      <c r="B5186" s="46" t="s">
        <v>2286</v>
      </c>
      <c r="C5186" s="46" t="s">
        <v>2287</v>
      </c>
      <c r="D5186" s="58" t="s">
        <v>243</v>
      </c>
      <c r="E5186" s="83">
        <v>115</v>
      </c>
      <c r="F5186" s="60"/>
      <c r="G5186" s="66">
        <v>4.83</v>
      </c>
      <c r="H5186" s="68"/>
      <c r="I5186" s="69"/>
      <c r="J5186" s="68"/>
      <c r="K5186" s="60"/>
      <c r="L5186" s="68"/>
    </row>
    <row r="5187" spans="1:12" x14ac:dyDescent="0.2">
      <c r="A5187" s="57"/>
      <c r="B5187" s="57"/>
      <c r="C5187" s="80" t="s">
        <v>180</v>
      </c>
      <c r="D5187" s="81"/>
      <c r="E5187" s="81"/>
      <c r="F5187" s="81"/>
      <c r="G5187" s="81"/>
      <c r="H5187" s="81"/>
      <c r="I5187" s="81"/>
      <c r="J5187" s="81"/>
      <c r="K5187" s="81"/>
      <c r="L5187" s="89">
        <v>84.13</v>
      </c>
    </row>
    <row r="5188" spans="1:12" ht="127.5" x14ac:dyDescent="0.2">
      <c r="A5188" s="57" t="s">
        <v>2708</v>
      </c>
      <c r="B5188" s="46" t="s">
        <v>2289</v>
      </c>
      <c r="C5188" s="46" t="s">
        <v>2290</v>
      </c>
      <c r="D5188" s="58" t="s">
        <v>243</v>
      </c>
      <c r="E5188" s="83">
        <v>115</v>
      </c>
      <c r="F5188" s="60"/>
      <c r="G5188" s="66">
        <v>4.83</v>
      </c>
      <c r="H5188" s="70">
        <v>115.94</v>
      </c>
      <c r="I5188" s="76">
        <v>1.41</v>
      </c>
      <c r="J5188" s="70">
        <v>163.47999999999999</v>
      </c>
      <c r="K5188" s="60"/>
      <c r="L5188" s="70">
        <v>789.61</v>
      </c>
    </row>
    <row r="5189" spans="1:12" x14ac:dyDescent="0.2">
      <c r="A5189" s="57"/>
      <c r="B5189" s="57"/>
      <c r="C5189" s="145" t="s">
        <v>2709</v>
      </c>
      <c r="D5189" s="145"/>
      <c r="E5189" s="145"/>
      <c r="F5189" s="145"/>
      <c r="G5189" s="145"/>
      <c r="H5189" s="145"/>
      <c r="I5189" s="145"/>
      <c r="J5189" s="145"/>
      <c r="K5189" s="145"/>
      <c r="L5189" s="145"/>
    </row>
    <row r="5190" spans="1:12" outlineLevel="1" x14ac:dyDescent="0.2">
      <c r="A5190" s="57"/>
      <c r="B5190" s="57"/>
      <c r="C5190" s="57" t="s">
        <v>181</v>
      </c>
      <c r="D5190" s="57"/>
      <c r="E5190" s="57"/>
      <c r="F5190" s="57"/>
      <c r="G5190" s="57"/>
      <c r="H5190" s="57"/>
      <c r="I5190" s="57"/>
      <c r="J5190" s="57"/>
      <c r="K5190" s="57"/>
      <c r="L5190" s="70">
        <v>70.430000000000007</v>
      </c>
    </row>
    <row r="5191" spans="1:12" outlineLevel="1" x14ac:dyDescent="0.2">
      <c r="A5191" s="57"/>
      <c r="B5191" s="46" t="s">
        <v>2172</v>
      </c>
      <c r="C5191" s="46" t="s">
        <v>2173</v>
      </c>
      <c r="D5191" s="62" t="s">
        <v>184</v>
      </c>
      <c r="E5191" s="83">
        <v>90</v>
      </c>
      <c r="F5191" s="84"/>
      <c r="G5191" s="83">
        <v>90</v>
      </c>
      <c r="H5191" s="57"/>
      <c r="I5191" s="57"/>
      <c r="J5191" s="57"/>
      <c r="K5191" s="57"/>
      <c r="L5191" s="70">
        <v>63.39</v>
      </c>
    </row>
    <row r="5192" spans="1:12" outlineLevel="1" x14ac:dyDescent="0.2">
      <c r="A5192" s="57"/>
      <c r="B5192" s="46" t="s">
        <v>2174</v>
      </c>
      <c r="C5192" s="46" t="s">
        <v>2175</v>
      </c>
      <c r="D5192" s="62" t="s">
        <v>184</v>
      </c>
      <c r="E5192" s="83">
        <v>46</v>
      </c>
      <c r="F5192" s="84"/>
      <c r="G5192" s="83">
        <v>46</v>
      </c>
      <c r="H5192" s="57"/>
      <c r="I5192" s="57"/>
      <c r="J5192" s="57"/>
      <c r="K5192" s="57"/>
      <c r="L5192" s="70">
        <v>32.4</v>
      </c>
    </row>
    <row r="5193" spans="1:12" x14ac:dyDescent="0.2">
      <c r="A5193" s="85"/>
      <c r="B5193" s="85"/>
      <c r="C5193" s="86" t="s">
        <v>187</v>
      </c>
      <c r="D5193" s="85"/>
      <c r="E5193" s="85"/>
      <c r="F5193" s="85"/>
      <c r="G5193" s="85"/>
      <c r="H5193" s="85"/>
      <c r="I5193" s="85"/>
      <c r="J5193" s="87">
        <v>23084.05</v>
      </c>
      <c r="K5193" s="85"/>
      <c r="L5193" s="87">
        <v>969.53</v>
      </c>
    </row>
    <row r="5194" spans="1:12" ht="38.25" x14ac:dyDescent="0.2">
      <c r="A5194" s="57" t="s">
        <v>2710</v>
      </c>
      <c r="B5194" s="46" t="s">
        <v>2293</v>
      </c>
      <c r="C5194" s="46" t="s">
        <v>2294</v>
      </c>
      <c r="D5194" s="58" t="s">
        <v>160</v>
      </c>
      <c r="E5194" s="91">
        <v>2.1000000000000001E-2</v>
      </c>
      <c r="F5194" s="60"/>
      <c r="G5194" s="91">
        <v>2.1000000000000001E-2</v>
      </c>
      <c r="H5194" s="57"/>
      <c r="I5194" s="57"/>
      <c r="J5194" s="57"/>
      <c r="K5194" s="57"/>
      <c r="L5194" s="57"/>
    </row>
    <row r="5195" spans="1:12" x14ac:dyDescent="0.2">
      <c r="A5195" s="57"/>
      <c r="B5195" s="61" t="s">
        <v>22</v>
      </c>
      <c r="C5195" s="57" t="s">
        <v>161</v>
      </c>
      <c r="D5195" s="62" t="s">
        <v>162</v>
      </c>
      <c r="E5195" s="57"/>
      <c r="F5195" s="57"/>
      <c r="G5195" s="90">
        <v>0.71189999999999998</v>
      </c>
      <c r="H5195" s="57"/>
      <c r="I5195" s="57"/>
      <c r="J5195" s="57"/>
      <c r="K5195" s="57"/>
      <c r="L5195" s="72">
        <v>262.48</v>
      </c>
    </row>
    <row r="5196" spans="1:12" outlineLevel="1" x14ac:dyDescent="0.2">
      <c r="A5196" s="57"/>
      <c r="B5196" s="46" t="s">
        <v>163</v>
      </c>
      <c r="C5196" s="65" t="s">
        <v>164</v>
      </c>
      <c r="D5196" s="58" t="s">
        <v>162</v>
      </c>
      <c r="E5196" s="78">
        <v>33.9</v>
      </c>
      <c r="F5196" s="60"/>
      <c r="G5196" s="59">
        <v>0.71189999999999998</v>
      </c>
      <c r="H5196" s="68"/>
      <c r="I5196" s="69"/>
      <c r="J5196" s="70">
        <v>368.71</v>
      </c>
      <c r="K5196" s="60"/>
      <c r="L5196" s="70">
        <v>262.48</v>
      </c>
    </row>
    <row r="5197" spans="1:12" outlineLevel="1" x14ac:dyDescent="0.2">
      <c r="A5197" s="57"/>
      <c r="B5197" s="57"/>
      <c r="C5197" s="145" t="s">
        <v>2711</v>
      </c>
      <c r="D5197" s="145"/>
      <c r="E5197" s="145"/>
      <c r="F5197" s="145"/>
      <c r="G5197" s="145"/>
      <c r="H5197" s="145"/>
      <c r="I5197" s="145"/>
      <c r="J5197" s="145"/>
      <c r="K5197" s="145"/>
      <c r="L5197" s="145"/>
    </row>
    <row r="5198" spans="1:12" x14ac:dyDescent="0.2">
      <c r="A5198" s="57"/>
      <c r="B5198" s="61" t="s">
        <v>23</v>
      </c>
      <c r="C5198" s="57" t="s">
        <v>166</v>
      </c>
      <c r="D5198" s="57"/>
      <c r="E5198" s="57"/>
      <c r="F5198" s="57"/>
      <c r="G5198" s="57"/>
      <c r="H5198" s="57"/>
      <c r="I5198" s="57"/>
      <c r="J5198" s="57"/>
      <c r="K5198" s="57"/>
      <c r="L5198" s="72">
        <v>62.16</v>
      </c>
    </row>
    <row r="5199" spans="1:12" x14ac:dyDescent="0.2">
      <c r="A5199" s="57"/>
      <c r="B5199" s="61"/>
      <c r="C5199" s="73" t="s">
        <v>167</v>
      </c>
      <c r="D5199" s="74" t="s">
        <v>162</v>
      </c>
      <c r="E5199" s="57"/>
      <c r="F5199" s="57"/>
      <c r="G5199" s="92">
        <v>6.0269999999999997E-2</v>
      </c>
      <c r="H5199" s="57"/>
      <c r="I5199" s="57"/>
      <c r="J5199" s="57"/>
      <c r="K5199" s="57"/>
      <c r="L5199" s="72">
        <v>30.74</v>
      </c>
    </row>
    <row r="5200" spans="1:12" ht="25.5" outlineLevel="1" x14ac:dyDescent="0.2">
      <c r="A5200" s="57"/>
      <c r="B5200" s="46" t="s">
        <v>1046</v>
      </c>
      <c r="C5200" s="46" t="s">
        <v>1047</v>
      </c>
      <c r="D5200" s="58" t="s">
        <v>170</v>
      </c>
      <c r="E5200" s="66">
        <v>1.21</v>
      </c>
      <c r="F5200" s="60"/>
      <c r="G5200" s="79">
        <v>2.5409999999999999E-2</v>
      </c>
      <c r="H5200" s="68"/>
      <c r="I5200" s="69"/>
      <c r="J5200" s="70">
        <v>993.81</v>
      </c>
      <c r="K5200" s="60"/>
      <c r="L5200" s="70">
        <v>25.25</v>
      </c>
    </row>
    <row r="5201" spans="1:12" outlineLevel="1" x14ac:dyDescent="0.2">
      <c r="A5201" s="57"/>
      <c r="B5201" s="57"/>
      <c r="C5201" s="145" t="s">
        <v>2712</v>
      </c>
      <c r="D5201" s="145"/>
      <c r="E5201" s="145"/>
      <c r="F5201" s="145"/>
      <c r="G5201" s="145"/>
      <c r="H5201" s="145"/>
      <c r="I5201" s="145"/>
      <c r="J5201" s="145"/>
      <c r="K5201" s="145"/>
      <c r="L5201" s="145"/>
    </row>
    <row r="5202" spans="1:12" outlineLevel="1" x14ac:dyDescent="0.2">
      <c r="A5202" s="57"/>
      <c r="B5202" s="46" t="s">
        <v>316</v>
      </c>
      <c r="C5202" s="65" t="s">
        <v>317</v>
      </c>
      <c r="D5202" s="58" t="s">
        <v>162</v>
      </c>
      <c r="E5202" s="66">
        <v>1.21</v>
      </c>
      <c r="F5202" s="60"/>
      <c r="G5202" s="79">
        <v>2.5409999999999999E-2</v>
      </c>
      <c r="H5202" s="68"/>
      <c r="I5202" s="69"/>
      <c r="J5202" s="70">
        <v>557.71</v>
      </c>
      <c r="K5202" s="60"/>
      <c r="L5202" s="70">
        <v>14.17</v>
      </c>
    </row>
    <row r="5203" spans="1:12" outlineLevel="1" x14ac:dyDescent="0.2">
      <c r="A5203" s="57"/>
      <c r="B5203" s="57"/>
      <c r="C5203" s="145" t="s">
        <v>2713</v>
      </c>
      <c r="D5203" s="145"/>
      <c r="E5203" s="145"/>
      <c r="F5203" s="145"/>
      <c r="G5203" s="145"/>
      <c r="H5203" s="145"/>
      <c r="I5203" s="145"/>
      <c r="J5203" s="145"/>
      <c r="K5203" s="145"/>
      <c r="L5203" s="145"/>
    </row>
    <row r="5204" spans="1:12" ht="25.5" outlineLevel="1" x14ac:dyDescent="0.2">
      <c r="A5204" s="57"/>
      <c r="B5204" s="46" t="s">
        <v>313</v>
      </c>
      <c r="C5204" s="46" t="s">
        <v>314</v>
      </c>
      <c r="D5204" s="58" t="s">
        <v>170</v>
      </c>
      <c r="E5204" s="78">
        <v>0.7</v>
      </c>
      <c r="F5204" s="60"/>
      <c r="G5204" s="59">
        <v>1.47E-2</v>
      </c>
      <c r="H5204" s="68"/>
      <c r="I5204" s="69"/>
      <c r="J5204" s="70">
        <v>1617.05</v>
      </c>
      <c r="K5204" s="60"/>
      <c r="L5204" s="70">
        <v>23.77</v>
      </c>
    </row>
    <row r="5205" spans="1:12" outlineLevel="1" x14ac:dyDescent="0.2">
      <c r="A5205" s="57"/>
      <c r="B5205" s="57"/>
      <c r="C5205" s="145" t="s">
        <v>2714</v>
      </c>
      <c r="D5205" s="145"/>
      <c r="E5205" s="145"/>
      <c r="F5205" s="145"/>
      <c r="G5205" s="145"/>
      <c r="H5205" s="145"/>
      <c r="I5205" s="145"/>
      <c r="J5205" s="145"/>
      <c r="K5205" s="145"/>
      <c r="L5205" s="145"/>
    </row>
    <row r="5206" spans="1:12" outlineLevel="1" x14ac:dyDescent="0.2">
      <c r="A5206" s="57"/>
      <c r="B5206" s="46" t="s">
        <v>316</v>
      </c>
      <c r="C5206" s="65" t="s">
        <v>317</v>
      </c>
      <c r="D5206" s="58" t="s">
        <v>162</v>
      </c>
      <c r="E5206" s="78">
        <v>0.7</v>
      </c>
      <c r="F5206" s="60"/>
      <c r="G5206" s="59">
        <v>1.47E-2</v>
      </c>
      <c r="H5206" s="68"/>
      <c r="I5206" s="69"/>
      <c r="J5206" s="70">
        <v>557.71</v>
      </c>
      <c r="K5206" s="60"/>
      <c r="L5206" s="70">
        <v>8.1999999999999993</v>
      </c>
    </row>
    <row r="5207" spans="1:12" outlineLevel="1" x14ac:dyDescent="0.2">
      <c r="A5207" s="57"/>
      <c r="B5207" s="57"/>
      <c r="C5207" s="145" t="s">
        <v>2715</v>
      </c>
      <c r="D5207" s="145"/>
      <c r="E5207" s="145"/>
      <c r="F5207" s="145"/>
      <c r="G5207" s="145"/>
      <c r="H5207" s="145"/>
      <c r="I5207" s="145"/>
      <c r="J5207" s="145"/>
      <c r="K5207" s="145"/>
      <c r="L5207" s="145"/>
    </row>
    <row r="5208" spans="1:12" ht="25.5" outlineLevel="1" x14ac:dyDescent="0.2">
      <c r="A5208" s="57"/>
      <c r="B5208" s="46" t="s">
        <v>254</v>
      </c>
      <c r="C5208" s="46" t="s">
        <v>255</v>
      </c>
      <c r="D5208" s="58" t="s">
        <v>170</v>
      </c>
      <c r="E5208" s="66">
        <v>0.96</v>
      </c>
      <c r="F5208" s="60"/>
      <c r="G5208" s="79">
        <v>2.0160000000000001E-2</v>
      </c>
      <c r="H5208" s="68"/>
      <c r="I5208" s="69"/>
      <c r="J5208" s="70">
        <v>651.66999999999996</v>
      </c>
      <c r="K5208" s="60"/>
      <c r="L5208" s="70">
        <v>13.14</v>
      </c>
    </row>
    <row r="5209" spans="1:12" outlineLevel="1" x14ac:dyDescent="0.2">
      <c r="A5209" s="57"/>
      <c r="B5209" s="57"/>
      <c r="C5209" s="145" t="s">
        <v>2716</v>
      </c>
      <c r="D5209" s="145"/>
      <c r="E5209" s="145"/>
      <c r="F5209" s="145"/>
      <c r="G5209" s="145"/>
      <c r="H5209" s="145"/>
      <c r="I5209" s="145"/>
      <c r="J5209" s="145"/>
      <c r="K5209" s="145"/>
      <c r="L5209" s="145"/>
    </row>
    <row r="5210" spans="1:12" outlineLevel="1" x14ac:dyDescent="0.2">
      <c r="A5210" s="57"/>
      <c r="B5210" s="46" t="s">
        <v>257</v>
      </c>
      <c r="C5210" s="65" t="s">
        <v>258</v>
      </c>
      <c r="D5210" s="58" t="s">
        <v>162</v>
      </c>
      <c r="E5210" s="66">
        <v>0.96</v>
      </c>
      <c r="F5210" s="60"/>
      <c r="G5210" s="79">
        <v>2.0160000000000001E-2</v>
      </c>
      <c r="H5210" s="68"/>
      <c r="I5210" s="69"/>
      <c r="J5210" s="70">
        <v>415.19</v>
      </c>
      <c r="K5210" s="60"/>
      <c r="L5210" s="70">
        <v>8.3699999999999992</v>
      </c>
    </row>
    <row r="5211" spans="1:12" outlineLevel="1" x14ac:dyDescent="0.2">
      <c r="A5211" s="57"/>
      <c r="B5211" s="57"/>
      <c r="C5211" s="145" t="s">
        <v>2717</v>
      </c>
      <c r="D5211" s="145"/>
      <c r="E5211" s="145"/>
      <c r="F5211" s="145"/>
      <c r="G5211" s="145"/>
      <c r="H5211" s="145"/>
      <c r="I5211" s="145"/>
      <c r="J5211" s="145"/>
      <c r="K5211" s="145"/>
      <c r="L5211" s="145"/>
    </row>
    <row r="5212" spans="1:12" x14ac:dyDescent="0.2">
      <c r="A5212" s="57"/>
      <c r="B5212" s="61" t="s">
        <v>25</v>
      </c>
      <c r="C5212" s="57" t="s">
        <v>175</v>
      </c>
      <c r="D5212" s="57"/>
      <c r="E5212" s="57"/>
      <c r="F5212" s="57"/>
      <c r="G5212" s="57"/>
      <c r="H5212" s="57"/>
      <c r="I5212" s="57"/>
      <c r="J5212" s="57"/>
      <c r="K5212" s="57"/>
      <c r="L5212" s="77"/>
    </row>
    <row r="5213" spans="1:12" outlineLevel="1" x14ac:dyDescent="0.2">
      <c r="A5213" s="57"/>
      <c r="B5213" s="46" t="s">
        <v>2302</v>
      </c>
      <c r="C5213" s="46" t="s">
        <v>2070</v>
      </c>
      <c r="D5213" s="58" t="s">
        <v>243</v>
      </c>
      <c r="E5213" s="83">
        <v>103</v>
      </c>
      <c r="F5213" s="60"/>
      <c r="G5213" s="91">
        <v>2.1629999999999998</v>
      </c>
      <c r="H5213" s="68"/>
      <c r="I5213" s="69"/>
      <c r="J5213" s="68"/>
      <c r="K5213" s="60"/>
      <c r="L5213" s="68"/>
    </row>
    <row r="5214" spans="1:12" x14ac:dyDescent="0.2">
      <c r="A5214" s="57"/>
      <c r="B5214" s="57"/>
      <c r="C5214" s="80" t="s">
        <v>180</v>
      </c>
      <c r="D5214" s="81"/>
      <c r="E5214" s="81"/>
      <c r="F5214" s="81"/>
      <c r="G5214" s="81"/>
      <c r="H5214" s="81"/>
      <c r="I5214" s="81"/>
      <c r="J5214" s="81"/>
      <c r="K5214" s="81"/>
      <c r="L5214" s="89">
        <v>355.38</v>
      </c>
    </row>
    <row r="5215" spans="1:12" ht="140.25" x14ac:dyDescent="0.2">
      <c r="A5215" s="57" t="s">
        <v>2718</v>
      </c>
      <c r="B5215" s="46" t="s">
        <v>2450</v>
      </c>
      <c r="C5215" s="46" t="s">
        <v>2451</v>
      </c>
      <c r="D5215" s="58" t="s">
        <v>243</v>
      </c>
      <c r="E5215" s="100">
        <v>10.2893154</v>
      </c>
      <c r="F5215" s="60"/>
      <c r="G5215" s="100">
        <v>0.21607560000000001</v>
      </c>
      <c r="H5215" s="68"/>
      <c r="I5215" s="69"/>
      <c r="J5215" s="70">
        <v>1322.29</v>
      </c>
      <c r="K5215" s="60"/>
      <c r="L5215" s="70">
        <v>285.70999999999998</v>
      </c>
    </row>
    <row r="5216" spans="1:12" x14ac:dyDescent="0.2">
      <c r="A5216" s="57"/>
      <c r="B5216" s="57"/>
      <c r="C5216" s="145" t="s">
        <v>2719</v>
      </c>
      <c r="D5216" s="145"/>
      <c r="E5216" s="145"/>
      <c r="F5216" s="145"/>
      <c r="G5216" s="145"/>
      <c r="H5216" s="145"/>
      <c r="I5216" s="145"/>
      <c r="J5216" s="145"/>
      <c r="K5216" s="145"/>
      <c r="L5216" s="145"/>
    </row>
    <row r="5217" spans="1:12" outlineLevel="1" x14ac:dyDescent="0.2">
      <c r="A5217" s="57"/>
      <c r="B5217" s="57"/>
      <c r="C5217" s="57" t="s">
        <v>181</v>
      </c>
      <c r="D5217" s="57"/>
      <c r="E5217" s="57"/>
      <c r="F5217" s="57"/>
      <c r="G5217" s="57"/>
      <c r="H5217" s="57"/>
      <c r="I5217" s="57"/>
      <c r="J5217" s="57"/>
      <c r="K5217" s="57"/>
      <c r="L5217" s="70">
        <v>293.22000000000003</v>
      </c>
    </row>
    <row r="5218" spans="1:12" outlineLevel="1" x14ac:dyDescent="0.2">
      <c r="A5218" s="57"/>
      <c r="B5218" s="46" t="s">
        <v>2149</v>
      </c>
      <c r="C5218" s="46" t="s">
        <v>2150</v>
      </c>
      <c r="D5218" s="62" t="s">
        <v>184</v>
      </c>
      <c r="E5218" s="83">
        <v>109</v>
      </c>
      <c r="F5218" s="84"/>
      <c r="G5218" s="83">
        <v>109</v>
      </c>
      <c r="H5218" s="57"/>
      <c r="I5218" s="57"/>
      <c r="J5218" s="57"/>
      <c r="K5218" s="57"/>
      <c r="L5218" s="70">
        <v>319.61</v>
      </c>
    </row>
    <row r="5219" spans="1:12" outlineLevel="1" x14ac:dyDescent="0.2">
      <c r="A5219" s="57"/>
      <c r="B5219" s="46" t="s">
        <v>2151</v>
      </c>
      <c r="C5219" s="46" t="s">
        <v>2152</v>
      </c>
      <c r="D5219" s="62" t="s">
        <v>184</v>
      </c>
      <c r="E5219" s="83">
        <v>57</v>
      </c>
      <c r="F5219" s="84"/>
      <c r="G5219" s="83">
        <v>57</v>
      </c>
      <c r="H5219" s="57"/>
      <c r="I5219" s="57"/>
      <c r="J5219" s="57"/>
      <c r="K5219" s="57"/>
      <c r="L5219" s="70">
        <v>167.14</v>
      </c>
    </row>
    <row r="5220" spans="1:12" x14ac:dyDescent="0.2">
      <c r="A5220" s="85"/>
      <c r="B5220" s="85"/>
      <c r="C5220" s="86" t="s">
        <v>187</v>
      </c>
      <c r="D5220" s="85"/>
      <c r="E5220" s="85"/>
      <c r="F5220" s="85"/>
      <c r="G5220" s="85"/>
      <c r="H5220" s="85"/>
      <c r="I5220" s="85"/>
      <c r="J5220" s="87">
        <v>53706.67</v>
      </c>
      <c r="K5220" s="85"/>
      <c r="L5220" s="87">
        <v>1127.8399999999999</v>
      </c>
    </row>
    <row r="5221" spans="1:12" ht="51" x14ac:dyDescent="0.2">
      <c r="A5221" s="57" t="s">
        <v>2720</v>
      </c>
      <c r="B5221" s="46" t="s">
        <v>2393</v>
      </c>
      <c r="C5221" s="46" t="s">
        <v>2394</v>
      </c>
      <c r="D5221" s="58" t="s">
        <v>198</v>
      </c>
      <c r="E5221" s="91">
        <v>0.105</v>
      </c>
      <c r="F5221" s="60"/>
      <c r="G5221" s="91">
        <v>0.105</v>
      </c>
      <c r="H5221" s="57"/>
      <c r="I5221" s="57"/>
      <c r="J5221" s="57"/>
      <c r="K5221" s="57"/>
      <c r="L5221" s="57"/>
    </row>
    <row r="5222" spans="1:12" x14ac:dyDescent="0.2">
      <c r="A5222" s="57"/>
      <c r="B5222" s="61" t="s">
        <v>22</v>
      </c>
      <c r="C5222" s="57" t="s">
        <v>161</v>
      </c>
      <c r="D5222" s="62" t="s">
        <v>162</v>
      </c>
      <c r="E5222" s="57"/>
      <c r="F5222" s="57"/>
      <c r="G5222" s="76">
        <v>4.41</v>
      </c>
      <c r="H5222" s="57"/>
      <c r="I5222" s="57"/>
      <c r="J5222" s="57"/>
      <c r="K5222" s="57"/>
      <c r="L5222" s="72">
        <v>1749.01</v>
      </c>
    </row>
    <row r="5223" spans="1:12" outlineLevel="1" x14ac:dyDescent="0.2">
      <c r="A5223" s="57"/>
      <c r="B5223" s="46" t="s">
        <v>1067</v>
      </c>
      <c r="C5223" s="65" t="s">
        <v>1068</v>
      </c>
      <c r="D5223" s="58" t="s">
        <v>162</v>
      </c>
      <c r="E5223" s="83">
        <v>42</v>
      </c>
      <c r="F5223" s="60"/>
      <c r="G5223" s="66">
        <v>4.41</v>
      </c>
      <c r="H5223" s="68"/>
      <c r="I5223" s="69"/>
      <c r="J5223" s="70">
        <v>396.6</v>
      </c>
      <c r="K5223" s="60"/>
      <c r="L5223" s="70">
        <v>1749.01</v>
      </c>
    </row>
    <row r="5224" spans="1:12" outlineLevel="1" x14ac:dyDescent="0.2">
      <c r="A5224" s="57"/>
      <c r="B5224" s="57"/>
      <c r="C5224" s="145" t="s">
        <v>2721</v>
      </c>
      <c r="D5224" s="145"/>
      <c r="E5224" s="145"/>
      <c r="F5224" s="145"/>
      <c r="G5224" s="145"/>
      <c r="H5224" s="145"/>
      <c r="I5224" s="145"/>
      <c r="J5224" s="145"/>
      <c r="K5224" s="145"/>
      <c r="L5224" s="145"/>
    </row>
    <row r="5225" spans="1:12" x14ac:dyDescent="0.2">
      <c r="A5225" s="57"/>
      <c r="B5225" s="61" t="s">
        <v>23</v>
      </c>
      <c r="C5225" s="57" t="s">
        <v>166</v>
      </c>
      <c r="D5225" s="57"/>
      <c r="E5225" s="57"/>
      <c r="F5225" s="57"/>
      <c r="G5225" s="57"/>
      <c r="H5225" s="57"/>
      <c r="I5225" s="57"/>
      <c r="J5225" s="57"/>
      <c r="K5225" s="57"/>
      <c r="L5225" s="72">
        <v>116.7</v>
      </c>
    </row>
    <row r="5226" spans="1:12" x14ac:dyDescent="0.2">
      <c r="A5226" s="57"/>
      <c r="B5226" s="61"/>
      <c r="C5226" s="73" t="s">
        <v>167</v>
      </c>
      <c r="D5226" s="74" t="s">
        <v>162</v>
      </c>
      <c r="E5226" s="57"/>
      <c r="F5226" s="57"/>
      <c r="G5226" s="92">
        <v>5.5649999999999998E-2</v>
      </c>
      <c r="H5226" s="57"/>
      <c r="I5226" s="57"/>
      <c r="J5226" s="57"/>
      <c r="K5226" s="57"/>
      <c r="L5226" s="72">
        <v>28.49</v>
      </c>
    </row>
    <row r="5227" spans="1:12" ht="25.5" outlineLevel="1" x14ac:dyDescent="0.2">
      <c r="A5227" s="57"/>
      <c r="B5227" s="46" t="s">
        <v>1046</v>
      </c>
      <c r="C5227" s="46" t="s">
        <v>1047</v>
      </c>
      <c r="D5227" s="58" t="s">
        <v>170</v>
      </c>
      <c r="E5227" s="66">
        <v>0.23</v>
      </c>
      <c r="F5227" s="60"/>
      <c r="G5227" s="79">
        <v>2.4150000000000001E-2</v>
      </c>
      <c r="H5227" s="68"/>
      <c r="I5227" s="69"/>
      <c r="J5227" s="70">
        <v>993.81</v>
      </c>
      <c r="K5227" s="60"/>
      <c r="L5227" s="70">
        <v>24</v>
      </c>
    </row>
    <row r="5228" spans="1:12" outlineLevel="1" x14ac:dyDescent="0.2">
      <c r="A5228" s="57"/>
      <c r="B5228" s="57"/>
      <c r="C5228" s="145" t="s">
        <v>2722</v>
      </c>
      <c r="D5228" s="145"/>
      <c r="E5228" s="145"/>
      <c r="F5228" s="145"/>
      <c r="G5228" s="145"/>
      <c r="H5228" s="145"/>
      <c r="I5228" s="145"/>
      <c r="J5228" s="145"/>
      <c r="K5228" s="145"/>
      <c r="L5228" s="145"/>
    </row>
    <row r="5229" spans="1:12" outlineLevel="1" x14ac:dyDescent="0.2">
      <c r="A5229" s="57"/>
      <c r="B5229" s="46" t="s">
        <v>316</v>
      </c>
      <c r="C5229" s="65" t="s">
        <v>317</v>
      </c>
      <c r="D5229" s="58" t="s">
        <v>162</v>
      </c>
      <c r="E5229" s="66">
        <v>0.23</v>
      </c>
      <c r="F5229" s="60"/>
      <c r="G5229" s="79">
        <v>2.4150000000000001E-2</v>
      </c>
      <c r="H5229" s="68"/>
      <c r="I5229" s="69"/>
      <c r="J5229" s="70">
        <v>557.71</v>
      </c>
      <c r="K5229" s="60"/>
      <c r="L5229" s="70">
        <v>13.47</v>
      </c>
    </row>
    <row r="5230" spans="1:12" outlineLevel="1" x14ac:dyDescent="0.2">
      <c r="A5230" s="57"/>
      <c r="B5230" s="57"/>
      <c r="C5230" s="145" t="s">
        <v>2723</v>
      </c>
      <c r="D5230" s="145"/>
      <c r="E5230" s="145"/>
      <c r="F5230" s="145"/>
      <c r="G5230" s="145"/>
      <c r="H5230" s="145"/>
      <c r="I5230" s="145"/>
      <c r="J5230" s="145"/>
      <c r="K5230" s="145"/>
      <c r="L5230" s="145"/>
    </row>
    <row r="5231" spans="1:12" ht="25.5" outlineLevel="1" x14ac:dyDescent="0.2">
      <c r="A5231" s="57"/>
      <c r="B5231" s="46" t="s">
        <v>313</v>
      </c>
      <c r="C5231" s="46" t="s">
        <v>314</v>
      </c>
      <c r="D5231" s="58" t="s">
        <v>170</v>
      </c>
      <c r="E5231" s="66">
        <v>0.13</v>
      </c>
      <c r="F5231" s="60"/>
      <c r="G5231" s="79">
        <v>1.3650000000000001E-2</v>
      </c>
      <c r="H5231" s="68"/>
      <c r="I5231" s="69"/>
      <c r="J5231" s="70">
        <v>1617.05</v>
      </c>
      <c r="K5231" s="60"/>
      <c r="L5231" s="70">
        <v>22.07</v>
      </c>
    </row>
    <row r="5232" spans="1:12" outlineLevel="1" x14ac:dyDescent="0.2">
      <c r="A5232" s="57"/>
      <c r="B5232" s="57"/>
      <c r="C5232" s="145" t="s">
        <v>2724</v>
      </c>
      <c r="D5232" s="145"/>
      <c r="E5232" s="145"/>
      <c r="F5232" s="145"/>
      <c r="G5232" s="145"/>
      <c r="H5232" s="145"/>
      <c r="I5232" s="145"/>
      <c r="J5232" s="145"/>
      <c r="K5232" s="145"/>
      <c r="L5232" s="145"/>
    </row>
    <row r="5233" spans="1:12" outlineLevel="1" x14ac:dyDescent="0.2">
      <c r="A5233" s="57"/>
      <c r="B5233" s="46" t="s">
        <v>316</v>
      </c>
      <c r="C5233" s="65" t="s">
        <v>317</v>
      </c>
      <c r="D5233" s="58" t="s">
        <v>162</v>
      </c>
      <c r="E5233" s="66">
        <v>0.13</v>
      </c>
      <c r="F5233" s="60"/>
      <c r="G5233" s="79">
        <v>1.3650000000000001E-2</v>
      </c>
      <c r="H5233" s="68"/>
      <c r="I5233" s="69"/>
      <c r="J5233" s="70">
        <v>557.71</v>
      </c>
      <c r="K5233" s="60"/>
      <c r="L5233" s="70">
        <v>7.61</v>
      </c>
    </row>
    <row r="5234" spans="1:12" outlineLevel="1" x14ac:dyDescent="0.2">
      <c r="A5234" s="57"/>
      <c r="B5234" s="57"/>
      <c r="C5234" s="145" t="s">
        <v>2725</v>
      </c>
      <c r="D5234" s="145"/>
      <c r="E5234" s="145"/>
      <c r="F5234" s="145"/>
      <c r="G5234" s="145"/>
      <c r="H5234" s="145"/>
      <c r="I5234" s="145"/>
      <c r="J5234" s="145"/>
      <c r="K5234" s="145"/>
      <c r="L5234" s="145"/>
    </row>
    <row r="5235" spans="1:12" ht="51" outlineLevel="1" x14ac:dyDescent="0.2">
      <c r="A5235" s="57"/>
      <c r="B5235" s="46" t="s">
        <v>2316</v>
      </c>
      <c r="C5235" s="46" t="s">
        <v>2317</v>
      </c>
      <c r="D5235" s="58" t="s">
        <v>170</v>
      </c>
      <c r="E5235" s="66">
        <v>3.71</v>
      </c>
      <c r="F5235" s="60"/>
      <c r="G5235" s="79">
        <v>0.38955000000000001</v>
      </c>
      <c r="H5235" s="70">
        <v>95.25</v>
      </c>
      <c r="I5235" s="76">
        <v>1.59</v>
      </c>
      <c r="J5235" s="70">
        <v>151.44999999999999</v>
      </c>
      <c r="K5235" s="60"/>
      <c r="L5235" s="70">
        <v>59</v>
      </c>
    </row>
    <row r="5236" spans="1:12" outlineLevel="1" x14ac:dyDescent="0.2">
      <c r="A5236" s="57"/>
      <c r="B5236" s="57"/>
      <c r="C5236" s="145" t="s">
        <v>2726</v>
      </c>
      <c r="D5236" s="145"/>
      <c r="E5236" s="145"/>
      <c r="F5236" s="145"/>
      <c r="G5236" s="145"/>
      <c r="H5236" s="145"/>
      <c r="I5236" s="145"/>
      <c r="J5236" s="145"/>
      <c r="K5236" s="145"/>
      <c r="L5236" s="145"/>
    </row>
    <row r="5237" spans="1:12" ht="25.5" outlineLevel="1" x14ac:dyDescent="0.2">
      <c r="A5237" s="57"/>
      <c r="B5237" s="46" t="s">
        <v>254</v>
      </c>
      <c r="C5237" s="46" t="s">
        <v>255</v>
      </c>
      <c r="D5237" s="58" t="s">
        <v>170</v>
      </c>
      <c r="E5237" s="66">
        <v>0.17</v>
      </c>
      <c r="F5237" s="60"/>
      <c r="G5237" s="79">
        <v>1.7850000000000001E-2</v>
      </c>
      <c r="H5237" s="68"/>
      <c r="I5237" s="69"/>
      <c r="J5237" s="70">
        <v>651.66999999999996</v>
      </c>
      <c r="K5237" s="60"/>
      <c r="L5237" s="70">
        <v>11.63</v>
      </c>
    </row>
    <row r="5238" spans="1:12" outlineLevel="1" x14ac:dyDescent="0.2">
      <c r="A5238" s="57"/>
      <c r="B5238" s="57"/>
      <c r="C5238" s="145" t="s">
        <v>2727</v>
      </c>
      <c r="D5238" s="145"/>
      <c r="E5238" s="145"/>
      <c r="F5238" s="145"/>
      <c r="G5238" s="145"/>
      <c r="H5238" s="145"/>
      <c r="I5238" s="145"/>
      <c r="J5238" s="145"/>
      <c r="K5238" s="145"/>
      <c r="L5238" s="145"/>
    </row>
    <row r="5239" spans="1:12" outlineLevel="1" x14ac:dyDescent="0.2">
      <c r="A5239" s="57"/>
      <c r="B5239" s="46" t="s">
        <v>257</v>
      </c>
      <c r="C5239" s="65" t="s">
        <v>258</v>
      </c>
      <c r="D5239" s="58" t="s">
        <v>162</v>
      </c>
      <c r="E5239" s="66">
        <v>0.17</v>
      </c>
      <c r="F5239" s="60"/>
      <c r="G5239" s="79">
        <v>1.7850000000000001E-2</v>
      </c>
      <c r="H5239" s="68"/>
      <c r="I5239" s="69"/>
      <c r="J5239" s="70">
        <v>415.19</v>
      </c>
      <c r="K5239" s="60"/>
      <c r="L5239" s="70">
        <v>7.41</v>
      </c>
    </row>
    <row r="5240" spans="1:12" outlineLevel="1" x14ac:dyDescent="0.2">
      <c r="A5240" s="57"/>
      <c r="B5240" s="57"/>
      <c r="C5240" s="145" t="s">
        <v>2728</v>
      </c>
      <c r="D5240" s="145"/>
      <c r="E5240" s="145"/>
      <c r="F5240" s="145"/>
      <c r="G5240" s="145"/>
      <c r="H5240" s="145"/>
      <c r="I5240" s="145"/>
      <c r="J5240" s="145"/>
      <c r="K5240" s="145"/>
      <c r="L5240" s="145"/>
    </row>
    <row r="5241" spans="1:12" x14ac:dyDescent="0.2">
      <c r="A5241" s="57"/>
      <c r="B5241" s="61" t="s">
        <v>25</v>
      </c>
      <c r="C5241" s="57" t="s">
        <v>175</v>
      </c>
      <c r="D5241" s="57"/>
      <c r="E5241" s="57"/>
      <c r="F5241" s="57"/>
      <c r="G5241" s="57"/>
      <c r="H5241" s="57"/>
      <c r="I5241" s="57"/>
      <c r="J5241" s="57"/>
      <c r="K5241" s="57"/>
      <c r="L5241" s="72">
        <v>2434.2199999999998</v>
      </c>
    </row>
    <row r="5242" spans="1:12" ht="51" outlineLevel="1" x14ac:dyDescent="0.2">
      <c r="A5242" s="57"/>
      <c r="B5242" s="46" t="s">
        <v>2403</v>
      </c>
      <c r="C5242" s="46" t="s">
        <v>2404</v>
      </c>
      <c r="D5242" s="58" t="s">
        <v>1105</v>
      </c>
      <c r="E5242" s="91">
        <v>0.187</v>
      </c>
      <c r="F5242" s="60"/>
      <c r="G5242" s="67">
        <v>1.9635E-2</v>
      </c>
      <c r="H5242" s="70">
        <v>3671.85</v>
      </c>
      <c r="I5242" s="76">
        <v>1.37</v>
      </c>
      <c r="J5242" s="70">
        <v>5030.43</v>
      </c>
      <c r="K5242" s="60"/>
      <c r="L5242" s="70">
        <v>98.77</v>
      </c>
    </row>
    <row r="5243" spans="1:12" outlineLevel="1" x14ac:dyDescent="0.2">
      <c r="A5243" s="57"/>
      <c r="B5243" s="57"/>
      <c r="C5243" s="145" t="s">
        <v>2729</v>
      </c>
      <c r="D5243" s="145"/>
      <c r="E5243" s="145"/>
      <c r="F5243" s="145"/>
      <c r="G5243" s="145"/>
      <c r="H5243" s="145"/>
      <c r="I5243" s="145"/>
      <c r="J5243" s="145"/>
      <c r="K5243" s="145"/>
      <c r="L5243" s="145"/>
    </row>
    <row r="5244" spans="1:12" ht="38.25" outlineLevel="1" x14ac:dyDescent="0.2">
      <c r="A5244" s="57"/>
      <c r="B5244" s="46" t="s">
        <v>2406</v>
      </c>
      <c r="C5244" s="46" t="s">
        <v>2407</v>
      </c>
      <c r="D5244" s="58" t="s">
        <v>178</v>
      </c>
      <c r="E5244" s="91">
        <v>4.0000000000000001E-3</v>
      </c>
      <c r="F5244" s="60"/>
      <c r="G5244" s="79">
        <v>4.2000000000000002E-4</v>
      </c>
      <c r="H5244" s="71">
        <v>137662.56</v>
      </c>
      <c r="I5244" s="95">
        <v>1.3</v>
      </c>
      <c r="J5244" s="71">
        <v>178961.33</v>
      </c>
      <c r="K5244" s="60"/>
      <c r="L5244" s="70">
        <v>75.16</v>
      </c>
    </row>
    <row r="5245" spans="1:12" outlineLevel="1" x14ac:dyDescent="0.2">
      <c r="A5245" s="57"/>
      <c r="B5245" s="57"/>
      <c r="C5245" s="145" t="s">
        <v>2730</v>
      </c>
      <c r="D5245" s="145"/>
      <c r="E5245" s="145"/>
      <c r="F5245" s="145"/>
      <c r="G5245" s="145"/>
      <c r="H5245" s="145"/>
      <c r="I5245" s="145"/>
      <c r="J5245" s="145"/>
      <c r="K5245" s="145"/>
      <c r="L5245" s="145"/>
    </row>
    <row r="5246" spans="1:12" ht="63.75" outlineLevel="1" x14ac:dyDescent="0.2">
      <c r="A5246" s="57"/>
      <c r="B5246" s="46" t="s">
        <v>2409</v>
      </c>
      <c r="C5246" s="46" t="s">
        <v>2410</v>
      </c>
      <c r="D5246" s="58" t="s">
        <v>178</v>
      </c>
      <c r="E5246" s="79">
        <v>1.5900000000000001E-3</v>
      </c>
      <c r="F5246" s="60"/>
      <c r="G5246" s="67">
        <v>1.6699999999999999E-4</v>
      </c>
      <c r="H5246" s="71">
        <v>471134.54</v>
      </c>
      <c r="I5246" s="95">
        <v>1.3</v>
      </c>
      <c r="J5246" s="71">
        <v>612474.9</v>
      </c>
      <c r="K5246" s="60"/>
      <c r="L5246" s="70">
        <v>102.28</v>
      </c>
    </row>
    <row r="5247" spans="1:12" outlineLevel="1" x14ac:dyDescent="0.2">
      <c r="A5247" s="57"/>
      <c r="B5247" s="57"/>
      <c r="C5247" s="145" t="s">
        <v>2731</v>
      </c>
      <c r="D5247" s="145"/>
      <c r="E5247" s="145"/>
      <c r="F5247" s="145"/>
      <c r="G5247" s="145"/>
      <c r="H5247" s="145"/>
      <c r="I5247" s="145"/>
      <c r="J5247" s="145"/>
      <c r="K5247" s="145"/>
      <c r="L5247" s="145"/>
    </row>
    <row r="5248" spans="1:12" ht="25.5" outlineLevel="1" x14ac:dyDescent="0.2">
      <c r="A5248" s="57"/>
      <c r="B5248" s="46" t="s">
        <v>2379</v>
      </c>
      <c r="C5248" s="46" t="s">
        <v>2380</v>
      </c>
      <c r="D5248" s="58" t="s">
        <v>299</v>
      </c>
      <c r="E5248" s="66">
        <v>0.51</v>
      </c>
      <c r="F5248" s="60"/>
      <c r="G5248" s="79">
        <v>5.355E-2</v>
      </c>
      <c r="H5248" s="68"/>
      <c r="I5248" s="69"/>
      <c r="J5248" s="70">
        <v>5083.5</v>
      </c>
      <c r="K5248" s="60"/>
      <c r="L5248" s="70">
        <v>272.22000000000003</v>
      </c>
    </row>
    <row r="5249" spans="1:12" outlineLevel="1" x14ac:dyDescent="0.2">
      <c r="A5249" s="57"/>
      <c r="B5249" s="57"/>
      <c r="C5249" s="145" t="s">
        <v>2732</v>
      </c>
      <c r="D5249" s="145"/>
      <c r="E5249" s="145"/>
      <c r="F5249" s="145"/>
      <c r="G5249" s="145"/>
      <c r="H5249" s="145"/>
      <c r="I5249" s="145"/>
      <c r="J5249" s="145"/>
      <c r="K5249" s="145"/>
      <c r="L5249" s="145"/>
    </row>
    <row r="5250" spans="1:12" ht="25.5" outlineLevel="1" x14ac:dyDescent="0.2">
      <c r="A5250" s="57"/>
      <c r="B5250" s="46" t="s">
        <v>2146</v>
      </c>
      <c r="C5250" s="46" t="s">
        <v>2147</v>
      </c>
      <c r="D5250" s="58" t="s">
        <v>178</v>
      </c>
      <c r="E5250" s="78">
        <v>0.2</v>
      </c>
      <c r="F5250" s="60"/>
      <c r="G5250" s="91">
        <v>2.1000000000000001E-2</v>
      </c>
      <c r="H5250" s="68"/>
      <c r="I5250" s="69"/>
      <c r="J5250" s="70">
        <v>77083.73</v>
      </c>
      <c r="K5250" s="60"/>
      <c r="L5250" s="70">
        <v>1618.76</v>
      </c>
    </row>
    <row r="5251" spans="1:12" outlineLevel="1" x14ac:dyDescent="0.2">
      <c r="A5251" s="57"/>
      <c r="B5251" s="57"/>
      <c r="C5251" s="145" t="s">
        <v>2733</v>
      </c>
      <c r="D5251" s="145"/>
      <c r="E5251" s="145"/>
      <c r="F5251" s="145"/>
      <c r="G5251" s="145"/>
      <c r="H5251" s="145"/>
      <c r="I5251" s="145"/>
      <c r="J5251" s="145"/>
      <c r="K5251" s="145"/>
      <c r="L5251" s="145"/>
    </row>
    <row r="5252" spans="1:12" ht="38.25" outlineLevel="1" x14ac:dyDescent="0.2">
      <c r="A5252" s="57"/>
      <c r="B5252" s="46" t="s">
        <v>2414</v>
      </c>
      <c r="C5252" s="46" t="s">
        <v>2415</v>
      </c>
      <c r="D5252" s="58" t="s">
        <v>178</v>
      </c>
      <c r="E5252" s="91">
        <v>1.2999999999999999E-2</v>
      </c>
      <c r="F5252" s="60"/>
      <c r="G5252" s="67">
        <v>1.3649999999999999E-3</v>
      </c>
      <c r="H5252" s="70">
        <v>70310.45</v>
      </c>
      <c r="I5252" s="76">
        <v>0.84</v>
      </c>
      <c r="J5252" s="70">
        <v>59060.78</v>
      </c>
      <c r="K5252" s="60"/>
      <c r="L5252" s="70">
        <v>80.62</v>
      </c>
    </row>
    <row r="5253" spans="1:12" outlineLevel="1" x14ac:dyDescent="0.2">
      <c r="A5253" s="57"/>
      <c r="B5253" s="57"/>
      <c r="C5253" s="145" t="s">
        <v>2734</v>
      </c>
      <c r="D5253" s="145"/>
      <c r="E5253" s="145"/>
      <c r="F5253" s="145"/>
      <c r="G5253" s="145"/>
      <c r="H5253" s="145"/>
      <c r="I5253" s="145"/>
      <c r="J5253" s="145"/>
      <c r="K5253" s="145"/>
      <c r="L5253" s="145"/>
    </row>
    <row r="5254" spans="1:12" ht="51" outlineLevel="1" x14ac:dyDescent="0.2">
      <c r="A5254" s="57"/>
      <c r="B5254" s="46" t="s">
        <v>2417</v>
      </c>
      <c r="C5254" s="46" t="s">
        <v>2418</v>
      </c>
      <c r="D5254" s="58" t="s">
        <v>269</v>
      </c>
      <c r="E5254" s="78">
        <v>6.7</v>
      </c>
      <c r="F5254" s="60"/>
      <c r="G5254" s="59">
        <v>0.70350000000000001</v>
      </c>
      <c r="H5254" s="70">
        <v>154.05000000000001</v>
      </c>
      <c r="I5254" s="76">
        <v>1.72</v>
      </c>
      <c r="J5254" s="70">
        <v>264.97000000000003</v>
      </c>
      <c r="K5254" s="60"/>
      <c r="L5254" s="70">
        <v>186.41</v>
      </c>
    </row>
    <row r="5255" spans="1:12" outlineLevel="1" x14ac:dyDescent="0.2">
      <c r="A5255" s="57"/>
      <c r="B5255" s="57"/>
      <c r="C5255" s="145" t="s">
        <v>2735</v>
      </c>
      <c r="D5255" s="145"/>
      <c r="E5255" s="145"/>
      <c r="F5255" s="145"/>
      <c r="G5255" s="145"/>
      <c r="H5255" s="145"/>
      <c r="I5255" s="145"/>
      <c r="J5255" s="145"/>
      <c r="K5255" s="145"/>
      <c r="L5255" s="145"/>
    </row>
    <row r="5256" spans="1:12" outlineLevel="1" x14ac:dyDescent="0.2">
      <c r="A5256" s="57"/>
      <c r="B5256" s="46" t="s">
        <v>2382</v>
      </c>
      <c r="C5256" s="46" t="s">
        <v>2383</v>
      </c>
      <c r="D5256" s="58" t="s">
        <v>178</v>
      </c>
      <c r="E5256" s="91">
        <v>0.45400000000000001</v>
      </c>
      <c r="F5256" s="60"/>
      <c r="G5256" s="79">
        <v>4.7669999999999997E-2</v>
      </c>
      <c r="H5256" s="68"/>
      <c r="I5256" s="69"/>
      <c r="J5256" s="68"/>
      <c r="K5256" s="60"/>
      <c r="L5256" s="68"/>
    </row>
    <row r="5257" spans="1:12" ht="25.5" outlineLevel="1" x14ac:dyDescent="0.2">
      <c r="A5257" s="57"/>
      <c r="B5257" s="46" t="s">
        <v>2384</v>
      </c>
      <c r="C5257" s="46" t="s">
        <v>2287</v>
      </c>
      <c r="D5257" s="58" t="s">
        <v>243</v>
      </c>
      <c r="E5257" s="83">
        <v>189</v>
      </c>
      <c r="F5257" s="60"/>
      <c r="G5257" s="91">
        <v>19.844999999999999</v>
      </c>
      <c r="H5257" s="68"/>
      <c r="I5257" s="69"/>
      <c r="J5257" s="68"/>
      <c r="K5257" s="60"/>
      <c r="L5257" s="68"/>
    </row>
    <row r="5258" spans="1:12" x14ac:dyDescent="0.2">
      <c r="A5258" s="57"/>
      <c r="B5258" s="57"/>
      <c r="C5258" s="80" t="s">
        <v>180</v>
      </c>
      <c r="D5258" s="81"/>
      <c r="E5258" s="81"/>
      <c r="F5258" s="81"/>
      <c r="G5258" s="81"/>
      <c r="H5258" s="81"/>
      <c r="I5258" s="81"/>
      <c r="J5258" s="81"/>
      <c r="K5258" s="81"/>
      <c r="L5258" s="89">
        <v>4328.42</v>
      </c>
    </row>
    <row r="5259" spans="1:12" ht="38.25" x14ac:dyDescent="0.2">
      <c r="A5259" s="57" t="s">
        <v>2736</v>
      </c>
      <c r="B5259" s="46" t="s">
        <v>2322</v>
      </c>
      <c r="C5259" s="46" t="s">
        <v>2323</v>
      </c>
      <c r="D5259" s="58" t="s">
        <v>178</v>
      </c>
      <c r="E5259" s="91">
        <v>0.45400000000000001</v>
      </c>
      <c r="F5259" s="60"/>
      <c r="G5259" s="79">
        <v>4.7669999999999997E-2</v>
      </c>
      <c r="H5259" s="70">
        <v>24767.25</v>
      </c>
      <c r="I5259" s="76">
        <v>1.17</v>
      </c>
      <c r="J5259" s="70">
        <v>28977.68</v>
      </c>
      <c r="K5259" s="60"/>
      <c r="L5259" s="70">
        <v>1381.37</v>
      </c>
    </row>
    <row r="5260" spans="1:12" x14ac:dyDescent="0.2">
      <c r="A5260" s="57"/>
      <c r="B5260" s="57"/>
      <c r="C5260" s="145" t="s">
        <v>2737</v>
      </c>
      <c r="D5260" s="145"/>
      <c r="E5260" s="145"/>
      <c r="F5260" s="145"/>
      <c r="G5260" s="145"/>
      <c r="H5260" s="145"/>
      <c r="I5260" s="145"/>
      <c r="J5260" s="145"/>
      <c r="K5260" s="145"/>
      <c r="L5260" s="145"/>
    </row>
    <row r="5261" spans="1:12" ht="127.5" x14ac:dyDescent="0.2">
      <c r="A5261" s="57" t="s">
        <v>2738</v>
      </c>
      <c r="B5261" s="46" t="s">
        <v>2696</v>
      </c>
      <c r="C5261" s="46" t="s">
        <v>2362</v>
      </c>
      <c r="D5261" s="58" t="s">
        <v>243</v>
      </c>
      <c r="E5261" s="83">
        <v>189</v>
      </c>
      <c r="F5261" s="60"/>
      <c r="G5261" s="91">
        <v>19.844999999999999</v>
      </c>
      <c r="H5261" s="70">
        <v>131.83000000000001</v>
      </c>
      <c r="I5261" s="76">
        <v>1.97</v>
      </c>
      <c r="J5261" s="70">
        <v>259.70999999999998</v>
      </c>
      <c r="K5261" s="60"/>
      <c r="L5261" s="70">
        <v>5153.9399999999996</v>
      </c>
    </row>
    <row r="5262" spans="1:12" x14ac:dyDescent="0.2">
      <c r="A5262" s="57"/>
      <c r="B5262" s="57"/>
      <c r="C5262" s="145" t="s">
        <v>2739</v>
      </c>
      <c r="D5262" s="145"/>
      <c r="E5262" s="145"/>
      <c r="F5262" s="145"/>
      <c r="G5262" s="145"/>
      <c r="H5262" s="145"/>
      <c r="I5262" s="145"/>
      <c r="J5262" s="145"/>
      <c r="K5262" s="145"/>
      <c r="L5262" s="145"/>
    </row>
    <row r="5263" spans="1:12" outlineLevel="1" x14ac:dyDescent="0.2">
      <c r="A5263" s="57"/>
      <c r="B5263" s="57"/>
      <c r="C5263" s="57" t="s">
        <v>181</v>
      </c>
      <c r="D5263" s="57"/>
      <c r="E5263" s="57"/>
      <c r="F5263" s="57"/>
      <c r="G5263" s="57"/>
      <c r="H5263" s="57"/>
      <c r="I5263" s="57"/>
      <c r="J5263" s="57"/>
      <c r="K5263" s="57"/>
      <c r="L5263" s="70">
        <v>1777.5</v>
      </c>
    </row>
    <row r="5264" spans="1:12" outlineLevel="1" x14ac:dyDescent="0.2">
      <c r="A5264" s="57"/>
      <c r="B5264" s="46" t="s">
        <v>2149</v>
      </c>
      <c r="C5264" s="46" t="s">
        <v>2150</v>
      </c>
      <c r="D5264" s="62" t="s">
        <v>184</v>
      </c>
      <c r="E5264" s="83">
        <v>109</v>
      </c>
      <c r="F5264" s="84"/>
      <c r="G5264" s="83">
        <v>109</v>
      </c>
      <c r="H5264" s="57"/>
      <c r="I5264" s="57"/>
      <c r="J5264" s="57"/>
      <c r="K5264" s="57"/>
      <c r="L5264" s="70">
        <v>1937.48</v>
      </c>
    </row>
    <row r="5265" spans="1:12" outlineLevel="1" x14ac:dyDescent="0.2">
      <c r="A5265" s="57"/>
      <c r="B5265" s="46" t="s">
        <v>2151</v>
      </c>
      <c r="C5265" s="46" t="s">
        <v>2152</v>
      </c>
      <c r="D5265" s="62" t="s">
        <v>184</v>
      </c>
      <c r="E5265" s="83">
        <v>57</v>
      </c>
      <c r="F5265" s="84"/>
      <c r="G5265" s="83">
        <v>57</v>
      </c>
      <c r="H5265" s="57"/>
      <c r="I5265" s="57"/>
      <c r="J5265" s="57"/>
      <c r="K5265" s="57"/>
      <c r="L5265" s="70">
        <v>1013.18</v>
      </c>
    </row>
    <row r="5266" spans="1:12" x14ac:dyDescent="0.2">
      <c r="A5266" s="85"/>
      <c r="B5266" s="85"/>
      <c r="C5266" s="86" t="s">
        <v>187</v>
      </c>
      <c r="D5266" s="85"/>
      <c r="E5266" s="85"/>
      <c r="F5266" s="85"/>
      <c r="G5266" s="85"/>
      <c r="H5266" s="85"/>
      <c r="I5266" s="85"/>
      <c r="J5266" s="88">
        <v>131565.62</v>
      </c>
      <c r="K5266" s="85"/>
      <c r="L5266" s="87">
        <v>13814.39</v>
      </c>
    </row>
    <row r="5267" spans="1:12" ht="51" x14ac:dyDescent="0.2">
      <c r="A5267" s="57" t="s">
        <v>2740</v>
      </c>
      <c r="B5267" s="46" t="s">
        <v>2501</v>
      </c>
      <c r="C5267" s="46" t="s">
        <v>2133</v>
      </c>
      <c r="D5267" s="58" t="s">
        <v>160</v>
      </c>
      <c r="E5267" s="59">
        <v>4.7600000000000003E-2</v>
      </c>
      <c r="F5267" s="60"/>
      <c r="G5267" s="59">
        <v>4.7600000000000003E-2</v>
      </c>
      <c r="H5267" s="57"/>
      <c r="I5267" s="57"/>
      <c r="J5267" s="57"/>
      <c r="K5267" s="57"/>
      <c r="L5267" s="57"/>
    </row>
    <row r="5268" spans="1:12" x14ac:dyDescent="0.2">
      <c r="A5268" s="57"/>
      <c r="B5268" s="57"/>
      <c r="C5268" s="145" t="s">
        <v>2741</v>
      </c>
      <c r="D5268" s="145"/>
      <c r="E5268" s="145"/>
      <c r="F5268" s="145"/>
      <c r="G5268" s="145"/>
      <c r="H5268" s="145"/>
      <c r="I5268" s="145"/>
      <c r="J5268" s="145"/>
      <c r="K5268" s="145"/>
      <c r="L5268" s="145"/>
    </row>
    <row r="5269" spans="1:12" x14ac:dyDescent="0.2">
      <c r="A5269" s="57"/>
      <c r="B5269" s="61" t="s">
        <v>22</v>
      </c>
      <c r="C5269" s="57" t="s">
        <v>161</v>
      </c>
      <c r="D5269" s="62" t="s">
        <v>162</v>
      </c>
      <c r="E5269" s="57"/>
      <c r="F5269" s="57"/>
      <c r="G5269" s="98">
        <v>4.6267199999999997</v>
      </c>
      <c r="H5269" s="57"/>
      <c r="I5269" s="57"/>
      <c r="J5269" s="57"/>
      <c r="K5269" s="57"/>
      <c r="L5269" s="72">
        <v>1705.92</v>
      </c>
    </row>
    <row r="5270" spans="1:12" outlineLevel="1" x14ac:dyDescent="0.2">
      <c r="A5270" s="57"/>
      <c r="B5270" s="46" t="s">
        <v>163</v>
      </c>
      <c r="C5270" s="65" t="s">
        <v>164</v>
      </c>
      <c r="D5270" s="58" t="s">
        <v>162</v>
      </c>
      <c r="E5270" s="78">
        <v>97.2</v>
      </c>
      <c r="F5270" s="60"/>
      <c r="G5270" s="79">
        <v>4.6267199999999997</v>
      </c>
      <c r="H5270" s="68"/>
      <c r="I5270" s="69"/>
      <c r="J5270" s="70">
        <v>368.71</v>
      </c>
      <c r="K5270" s="60"/>
      <c r="L5270" s="70">
        <v>1705.92</v>
      </c>
    </row>
    <row r="5271" spans="1:12" outlineLevel="1" x14ac:dyDescent="0.2">
      <c r="A5271" s="57"/>
      <c r="B5271" s="57"/>
      <c r="C5271" s="145" t="s">
        <v>2742</v>
      </c>
      <c r="D5271" s="145"/>
      <c r="E5271" s="145"/>
      <c r="F5271" s="145"/>
      <c r="G5271" s="145"/>
      <c r="H5271" s="145"/>
      <c r="I5271" s="145"/>
      <c r="J5271" s="145"/>
      <c r="K5271" s="145"/>
      <c r="L5271" s="145"/>
    </row>
    <row r="5272" spans="1:12" x14ac:dyDescent="0.2">
      <c r="A5272" s="57"/>
      <c r="B5272" s="61" t="s">
        <v>23</v>
      </c>
      <c r="C5272" s="57" t="s">
        <v>166</v>
      </c>
      <c r="D5272" s="57"/>
      <c r="E5272" s="57"/>
      <c r="F5272" s="57"/>
      <c r="G5272" s="57"/>
      <c r="H5272" s="57"/>
      <c r="I5272" s="57"/>
      <c r="J5272" s="57"/>
      <c r="K5272" s="57"/>
      <c r="L5272" s="72">
        <v>11.63</v>
      </c>
    </row>
    <row r="5273" spans="1:12" x14ac:dyDescent="0.2">
      <c r="A5273" s="57"/>
      <c r="B5273" s="61"/>
      <c r="C5273" s="73" t="s">
        <v>167</v>
      </c>
      <c r="D5273" s="74" t="s">
        <v>162</v>
      </c>
      <c r="E5273" s="57"/>
      <c r="F5273" s="57"/>
      <c r="G5273" s="75">
        <v>1.2852000000000001E-2</v>
      </c>
      <c r="H5273" s="57"/>
      <c r="I5273" s="57"/>
      <c r="J5273" s="57"/>
      <c r="K5273" s="57"/>
      <c r="L5273" s="72">
        <v>6.69</v>
      </c>
    </row>
    <row r="5274" spans="1:12" ht="25.5" outlineLevel="1" x14ac:dyDescent="0.2">
      <c r="A5274" s="57"/>
      <c r="B5274" s="46" t="s">
        <v>1046</v>
      </c>
      <c r="C5274" s="46" t="s">
        <v>1047</v>
      </c>
      <c r="D5274" s="58" t="s">
        <v>170</v>
      </c>
      <c r="E5274" s="78">
        <v>0.2</v>
      </c>
      <c r="F5274" s="60"/>
      <c r="G5274" s="79">
        <v>9.5200000000000007E-3</v>
      </c>
      <c r="H5274" s="68"/>
      <c r="I5274" s="69"/>
      <c r="J5274" s="70">
        <v>993.81</v>
      </c>
      <c r="K5274" s="60"/>
      <c r="L5274" s="70">
        <v>9.4600000000000009</v>
      </c>
    </row>
    <row r="5275" spans="1:12" outlineLevel="1" x14ac:dyDescent="0.2">
      <c r="A5275" s="57"/>
      <c r="B5275" s="57"/>
      <c r="C5275" s="145" t="s">
        <v>2743</v>
      </c>
      <c r="D5275" s="145"/>
      <c r="E5275" s="145"/>
      <c r="F5275" s="145"/>
      <c r="G5275" s="145"/>
      <c r="H5275" s="145"/>
      <c r="I5275" s="145"/>
      <c r="J5275" s="145"/>
      <c r="K5275" s="145"/>
      <c r="L5275" s="145"/>
    </row>
    <row r="5276" spans="1:12" outlineLevel="1" x14ac:dyDescent="0.2">
      <c r="A5276" s="57"/>
      <c r="B5276" s="46" t="s">
        <v>316</v>
      </c>
      <c r="C5276" s="65" t="s">
        <v>317</v>
      </c>
      <c r="D5276" s="58" t="s">
        <v>162</v>
      </c>
      <c r="E5276" s="78">
        <v>0.2</v>
      </c>
      <c r="F5276" s="60"/>
      <c r="G5276" s="79">
        <v>9.5200000000000007E-3</v>
      </c>
      <c r="H5276" s="68"/>
      <c r="I5276" s="69"/>
      <c r="J5276" s="70">
        <v>557.71</v>
      </c>
      <c r="K5276" s="60"/>
      <c r="L5276" s="70">
        <v>5.31</v>
      </c>
    </row>
    <row r="5277" spans="1:12" outlineLevel="1" x14ac:dyDescent="0.2">
      <c r="A5277" s="57"/>
      <c r="B5277" s="57"/>
      <c r="C5277" s="145" t="s">
        <v>2553</v>
      </c>
      <c r="D5277" s="145"/>
      <c r="E5277" s="145"/>
      <c r="F5277" s="145"/>
      <c r="G5277" s="145"/>
      <c r="H5277" s="145"/>
      <c r="I5277" s="145"/>
      <c r="J5277" s="145"/>
      <c r="K5277" s="145"/>
      <c r="L5277" s="145"/>
    </row>
    <row r="5278" spans="1:12" ht="25.5" outlineLevel="1" x14ac:dyDescent="0.2">
      <c r="A5278" s="57"/>
      <c r="B5278" s="46" t="s">
        <v>254</v>
      </c>
      <c r="C5278" s="46" t="s">
        <v>255</v>
      </c>
      <c r="D5278" s="58" t="s">
        <v>170</v>
      </c>
      <c r="E5278" s="66">
        <v>7.0000000000000007E-2</v>
      </c>
      <c r="F5278" s="60"/>
      <c r="G5278" s="67">
        <v>3.3319999999999999E-3</v>
      </c>
      <c r="H5278" s="68"/>
      <c r="I5278" s="69"/>
      <c r="J5278" s="70">
        <v>651.66999999999996</v>
      </c>
      <c r="K5278" s="60"/>
      <c r="L5278" s="70">
        <v>2.17</v>
      </c>
    </row>
    <row r="5279" spans="1:12" outlineLevel="1" x14ac:dyDescent="0.2">
      <c r="A5279" s="57"/>
      <c r="B5279" s="57"/>
      <c r="C5279" s="145" t="s">
        <v>2744</v>
      </c>
      <c r="D5279" s="145"/>
      <c r="E5279" s="145"/>
      <c r="F5279" s="145"/>
      <c r="G5279" s="145"/>
      <c r="H5279" s="145"/>
      <c r="I5279" s="145"/>
      <c r="J5279" s="145"/>
      <c r="K5279" s="145"/>
      <c r="L5279" s="145"/>
    </row>
    <row r="5280" spans="1:12" outlineLevel="1" x14ac:dyDescent="0.2">
      <c r="A5280" s="57"/>
      <c r="B5280" s="46" t="s">
        <v>257</v>
      </c>
      <c r="C5280" s="65" t="s">
        <v>258</v>
      </c>
      <c r="D5280" s="58" t="s">
        <v>162</v>
      </c>
      <c r="E5280" s="66">
        <v>7.0000000000000007E-2</v>
      </c>
      <c r="F5280" s="60"/>
      <c r="G5280" s="67">
        <v>3.3319999999999999E-3</v>
      </c>
      <c r="H5280" s="68"/>
      <c r="I5280" s="69"/>
      <c r="J5280" s="70">
        <v>415.19</v>
      </c>
      <c r="K5280" s="60"/>
      <c r="L5280" s="70">
        <v>1.38</v>
      </c>
    </row>
    <row r="5281" spans="1:24" outlineLevel="1" x14ac:dyDescent="0.2">
      <c r="A5281" s="57"/>
      <c r="B5281" s="57"/>
      <c r="C5281" s="145" t="s">
        <v>2745</v>
      </c>
      <c r="D5281" s="145"/>
      <c r="E5281" s="145"/>
      <c r="F5281" s="145"/>
      <c r="G5281" s="145"/>
      <c r="H5281" s="145"/>
      <c r="I5281" s="145"/>
      <c r="J5281" s="145"/>
      <c r="K5281" s="145"/>
      <c r="L5281" s="145"/>
    </row>
    <row r="5282" spans="1:24" x14ac:dyDescent="0.2">
      <c r="A5282" s="57"/>
      <c r="B5282" s="61" t="s">
        <v>25</v>
      </c>
      <c r="C5282" s="57" t="s">
        <v>175</v>
      </c>
      <c r="D5282" s="57"/>
      <c r="E5282" s="57"/>
      <c r="F5282" s="57"/>
      <c r="G5282" s="57"/>
      <c r="H5282" s="57"/>
      <c r="I5282" s="57"/>
      <c r="J5282" s="57"/>
      <c r="K5282" s="57"/>
      <c r="L5282" s="72">
        <v>2192.5700000000002</v>
      </c>
    </row>
    <row r="5283" spans="1:24" ht="25.5" outlineLevel="1" x14ac:dyDescent="0.2">
      <c r="A5283" s="57"/>
      <c r="B5283" s="46" t="s">
        <v>2140</v>
      </c>
      <c r="C5283" s="46" t="s">
        <v>2141</v>
      </c>
      <c r="D5283" s="58" t="s">
        <v>269</v>
      </c>
      <c r="E5283" s="83">
        <v>4</v>
      </c>
      <c r="F5283" s="60"/>
      <c r="G5283" s="59">
        <v>0.19040000000000001</v>
      </c>
      <c r="H5283" s="70">
        <v>72.97</v>
      </c>
      <c r="I5283" s="95">
        <v>1.3</v>
      </c>
      <c r="J5283" s="70">
        <v>94.86</v>
      </c>
      <c r="K5283" s="60"/>
      <c r="L5283" s="70">
        <v>18.059999999999999</v>
      </c>
    </row>
    <row r="5284" spans="1:24" outlineLevel="1" x14ac:dyDescent="0.2">
      <c r="A5284" s="57"/>
      <c r="B5284" s="57"/>
      <c r="C5284" s="145" t="s">
        <v>2746</v>
      </c>
      <c r="D5284" s="145"/>
      <c r="E5284" s="145"/>
      <c r="F5284" s="145"/>
      <c r="G5284" s="145"/>
      <c r="H5284" s="145"/>
      <c r="I5284" s="145"/>
      <c r="J5284" s="145"/>
      <c r="K5284" s="145"/>
      <c r="L5284" s="145"/>
    </row>
    <row r="5285" spans="1:24" ht="25.5" outlineLevel="1" x14ac:dyDescent="0.2">
      <c r="A5285" s="57"/>
      <c r="B5285" s="46" t="s">
        <v>2143</v>
      </c>
      <c r="C5285" s="46" t="s">
        <v>2144</v>
      </c>
      <c r="D5285" s="58" t="s">
        <v>178</v>
      </c>
      <c r="E5285" s="91">
        <v>1.2E-2</v>
      </c>
      <c r="F5285" s="60"/>
      <c r="G5285" s="100">
        <v>5.7120000000000001E-4</v>
      </c>
      <c r="H5285" s="71">
        <v>149930.17000000001</v>
      </c>
      <c r="I5285" s="76">
        <v>0.97</v>
      </c>
      <c r="J5285" s="71">
        <v>145432.26</v>
      </c>
      <c r="K5285" s="60"/>
      <c r="L5285" s="70">
        <v>83.07</v>
      </c>
    </row>
    <row r="5286" spans="1:24" outlineLevel="1" x14ac:dyDescent="0.2">
      <c r="A5286" s="57"/>
      <c r="B5286" s="57"/>
      <c r="C5286" s="145" t="s">
        <v>2747</v>
      </c>
      <c r="D5286" s="145"/>
      <c r="E5286" s="145"/>
      <c r="F5286" s="145"/>
      <c r="G5286" s="145"/>
      <c r="H5286" s="145"/>
      <c r="I5286" s="145"/>
      <c r="J5286" s="145"/>
      <c r="K5286" s="145"/>
      <c r="L5286" s="145"/>
    </row>
    <row r="5287" spans="1:24" ht="25.5" outlineLevel="1" x14ac:dyDescent="0.2">
      <c r="A5287" s="57"/>
      <c r="B5287" s="46" t="s">
        <v>2146</v>
      </c>
      <c r="C5287" s="46" t="s">
        <v>2147</v>
      </c>
      <c r="D5287" s="58" t="s">
        <v>178</v>
      </c>
      <c r="E5287" s="66">
        <v>0.56999999999999995</v>
      </c>
      <c r="F5287" s="60"/>
      <c r="G5287" s="67">
        <v>2.7132E-2</v>
      </c>
      <c r="H5287" s="68"/>
      <c r="I5287" s="69"/>
      <c r="J5287" s="70">
        <v>77083.73</v>
      </c>
      <c r="K5287" s="60"/>
      <c r="L5287" s="70">
        <v>2091.44</v>
      </c>
    </row>
    <row r="5288" spans="1:24" outlineLevel="1" x14ac:dyDescent="0.2">
      <c r="A5288" s="57"/>
      <c r="B5288" s="57"/>
      <c r="C5288" s="145" t="s">
        <v>2748</v>
      </c>
      <c r="D5288" s="145"/>
      <c r="E5288" s="145"/>
      <c r="F5288" s="145"/>
      <c r="G5288" s="145"/>
      <c r="H5288" s="145"/>
      <c r="I5288" s="145"/>
      <c r="J5288" s="145"/>
      <c r="K5288" s="145"/>
      <c r="L5288" s="145"/>
    </row>
    <row r="5289" spans="1:24" x14ac:dyDescent="0.2">
      <c r="A5289" s="57"/>
      <c r="B5289" s="57"/>
      <c r="C5289" s="80" t="s">
        <v>180</v>
      </c>
      <c r="D5289" s="81"/>
      <c r="E5289" s="81"/>
      <c r="F5289" s="81"/>
      <c r="G5289" s="81"/>
      <c r="H5289" s="81"/>
      <c r="I5289" s="81"/>
      <c r="J5289" s="81"/>
      <c r="K5289" s="81"/>
      <c r="L5289" s="89">
        <v>3916.81</v>
      </c>
    </row>
    <row r="5290" spans="1:24" outlineLevel="1" x14ac:dyDescent="0.2">
      <c r="A5290" s="57"/>
      <c r="B5290" s="57"/>
      <c r="C5290" s="57" t="s">
        <v>181</v>
      </c>
      <c r="D5290" s="57"/>
      <c r="E5290" s="57"/>
      <c r="F5290" s="57"/>
      <c r="G5290" s="57"/>
      <c r="H5290" s="57"/>
      <c r="I5290" s="57"/>
      <c r="J5290" s="57"/>
      <c r="K5290" s="57"/>
      <c r="L5290" s="70">
        <v>1712.61</v>
      </c>
    </row>
    <row r="5291" spans="1:24" outlineLevel="1" x14ac:dyDescent="0.2">
      <c r="A5291" s="57"/>
      <c r="B5291" s="46" t="s">
        <v>2149</v>
      </c>
      <c r="C5291" s="46" t="s">
        <v>2150</v>
      </c>
      <c r="D5291" s="62" t="s">
        <v>184</v>
      </c>
      <c r="E5291" s="83">
        <v>109</v>
      </c>
      <c r="F5291" s="84"/>
      <c r="G5291" s="83">
        <v>109</v>
      </c>
      <c r="H5291" s="57"/>
      <c r="I5291" s="57"/>
      <c r="J5291" s="57"/>
      <c r="K5291" s="57"/>
      <c r="L5291" s="70">
        <v>1866.74</v>
      </c>
    </row>
    <row r="5292" spans="1:24" outlineLevel="1" x14ac:dyDescent="0.2">
      <c r="A5292" s="57"/>
      <c r="B5292" s="46" t="s">
        <v>2151</v>
      </c>
      <c r="C5292" s="46" t="s">
        <v>2152</v>
      </c>
      <c r="D5292" s="62" t="s">
        <v>184</v>
      </c>
      <c r="E5292" s="83">
        <v>57</v>
      </c>
      <c r="F5292" s="84"/>
      <c r="G5292" s="83">
        <v>57</v>
      </c>
      <c r="H5292" s="57"/>
      <c r="I5292" s="57"/>
      <c r="J5292" s="57"/>
      <c r="K5292" s="57"/>
      <c r="L5292" s="70">
        <v>976.19</v>
      </c>
    </row>
    <row r="5293" spans="1:24" x14ac:dyDescent="0.2">
      <c r="A5293" s="85"/>
      <c r="B5293" s="85"/>
      <c r="C5293" s="86" t="s">
        <v>187</v>
      </c>
      <c r="D5293" s="85"/>
      <c r="E5293" s="85"/>
      <c r="F5293" s="85"/>
      <c r="G5293" s="85"/>
      <c r="H5293" s="85"/>
      <c r="I5293" s="85"/>
      <c r="J5293" s="88">
        <v>142011.34</v>
      </c>
      <c r="K5293" s="85"/>
      <c r="L5293" s="87">
        <v>6759.74</v>
      </c>
    </row>
    <row r="5294" spans="1:24" x14ac:dyDescent="0.2">
      <c r="A5294" s="57"/>
      <c r="B5294" s="159" t="s">
        <v>2749</v>
      </c>
      <c r="C5294" s="159"/>
      <c r="D5294" s="159"/>
      <c r="E5294" s="159"/>
      <c r="F5294" s="159"/>
      <c r="G5294" s="159"/>
      <c r="H5294" s="159"/>
      <c r="I5294" s="159"/>
      <c r="J5294" s="159"/>
      <c r="K5294" s="159"/>
      <c r="L5294" s="159"/>
      <c r="X5294" s="65" t="s">
        <v>2749</v>
      </c>
    </row>
    <row r="5295" spans="1:24" ht="25.5" x14ac:dyDescent="0.2">
      <c r="A5295" s="57" t="s">
        <v>2750</v>
      </c>
      <c r="B5295" s="46" t="s">
        <v>2751</v>
      </c>
      <c r="C5295" s="46" t="s">
        <v>449</v>
      </c>
      <c r="D5295" s="58" t="s">
        <v>299</v>
      </c>
      <c r="E5295" s="78">
        <v>0.6</v>
      </c>
      <c r="F5295" s="60"/>
      <c r="G5295" s="78">
        <v>0.6</v>
      </c>
      <c r="H5295" s="57"/>
      <c r="I5295" s="57"/>
      <c r="J5295" s="57"/>
      <c r="K5295" s="57"/>
      <c r="L5295" s="57"/>
    </row>
    <row r="5296" spans="1:24" x14ac:dyDescent="0.2">
      <c r="A5296" s="57"/>
      <c r="B5296" s="61" t="s">
        <v>22</v>
      </c>
      <c r="C5296" s="57" t="s">
        <v>161</v>
      </c>
      <c r="D5296" s="62" t="s">
        <v>162</v>
      </c>
      <c r="E5296" s="57"/>
      <c r="F5296" s="57"/>
      <c r="G5296" s="76">
        <v>8.8800000000000008</v>
      </c>
      <c r="H5296" s="57"/>
      <c r="I5296" s="57"/>
      <c r="J5296" s="57"/>
      <c r="K5296" s="57"/>
      <c r="L5296" s="72">
        <v>3686.89</v>
      </c>
    </row>
    <row r="5297" spans="1:12" outlineLevel="1" x14ac:dyDescent="0.2">
      <c r="A5297" s="57"/>
      <c r="B5297" s="46" t="s">
        <v>453</v>
      </c>
      <c r="C5297" s="65" t="s">
        <v>454</v>
      </c>
      <c r="D5297" s="58" t="s">
        <v>162</v>
      </c>
      <c r="E5297" s="78">
        <v>14.8</v>
      </c>
      <c r="F5297" s="60"/>
      <c r="G5297" s="66">
        <v>8.8800000000000008</v>
      </c>
      <c r="H5297" s="68"/>
      <c r="I5297" s="69"/>
      <c r="J5297" s="70">
        <v>415.19</v>
      </c>
      <c r="K5297" s="60"/>
      <c r="L5297" s="70">
        <v>3686.89</v>
      </c>
    </row>
    <row r="5298" spans="1:12" outlineLevel="1" x14ac:dyDescent="0.2">
      <c r="A5298" s="57"/>
      <c r="B5298" s="57"/>
      <c r="C5298" s="145" t="s">
        <v>2752</v>
      </c>
      <c r="D5298" s="145"/>
      <c r="E5298" s="145"/>
      <c r="F5298" s="145"/>
      <c r="G5298" s="145"/>
      <c r="H5298" s="145"/>
      <c r="I5298" s="145"/>
      <c r="J5298" s="145"/>
      <c r="K5298" s="145"/>
      <c r="L5298" s="145"/>
    </row>
    <row r="5299" spans="1:12" x14ac:dyDescent="0.2">
      <c r="A5299" s="57"/>
      <c r="B5299" s="61" t="s">
        <v>23</v>
      </c>
      <c r="C5299" s="57" t="s">
        <v>166</v>
      </c>
      <c r="D5299" s="57"/>
      <c r="E5299" s="57"/>
      <c r="F5299" s="57"/>
      <c r="G5299" s="57"/>
      <c r="H5299" s="57"/>
      <c r="I5299" s="57"/>
      <c r="J5299" s="57"/>
      <c r="K5299" s="57"/>
      <c r="L5299" s="72">
        <v>227.64</v>
      </c>
    </row>
    <row r="5300" spans="1:12" x14ac:dyDescent="0.2">
      <c r="A5300" s="57"/>
      <c r="B5300" s="61"/>
      <c r="C5300" s="73" t="s">
        <v>167</v>
      </c>
      <c r="D5300" s="74" t="s">
        <v>162</v>
      </c>
      <c r="E5300" s="57"/>
      <c r="F5300" s="57"/>
      <c r="G5300" s="97">
        <v>0.216</v>
      </c>
      <c r="H5300" s="57"/>
      <c r="I5300" s="57"/>
      <c r="J5300" s="57"/>
      <c r="K5300" s="57"/>
      <c r="L5300" s="72">
        <v>102.5</v>
      </c>
    </row>
    <row r="5301" spans="1:12" ht="25.5" outlineLevel="1" x14ac:dyDescent="0.2">
      <c r="A5301" s="57"/>
      <c r="B5301" s="46" t="s">
        <v>313</v>
      </c>
      <c r="C5301" s="46" t="s">
        <v>314</v>
      </c>
      <c r="D5301" s="58" t="s">
        <v>170</v>
      </c>
      <c r="E5301" s="66">
        <v>0.15</v>
      </c>
      <c r="F5301" s="60"/>
      <c r="G5301" s="66">
        <v>0.09</v>
      </c>
      <c r="H5301" s="68"/>
      <c r="I5301" s="69"/>
      <c r="J5301" s="70">
        <v>1617.05</v>
      </c>
      <c r="K5301" s="60"/>
      <c r="L5301" s="70">
        <v>145.53</v>
      </c>
    </row>
    <row r="5302" spans="1:12" outlineLevel="1" x14ac:dyDescent="0.2">
      <c r="A5302" s="57"/>
      <c r="B5302" s="57"/>
      <c r="C5302" s="145" t="s">
        <v>2753</v>
      </c>
      <c r="D5302" s="145"/>
      <c r="E5302" s="145"/>
      <c r="F5302" s="145"/>
      <c r="G5302" s="145"/>
      <c r="H5302" s="145"/>
      <c r="I5302" s="145"/>
      <c r="J5302" s="145"/>
      <c r="K5302" s="145"/>
      <c r="L5302" s="145"/>
    </row>
    <row r="5303" spans="1:12" outlineLevel="1" x14ac:dyDescent="0.2">
      <c r="A5303" s="57"/>
      <c r="B5303" s="46" t="s">
        <v>316</v>
      </c>
      <c r="C5303" s="65" t="s">
        <v>317</v>
      </c>
      <c r="D5303" s="58" t="s">
        <v>162</v>
      </c>
      <c r="E5303" s="66">
        <v>0.15</v>
      </c>
      <c r="F5303" s="60"/>
      <c r="G5303" s="66">
        <v>0.09</v>
      </c>
      <c r="H5303" s="68"/>
      <c r="I5303" s="69"/>
      <c r="J5303" s="70">
        <v>557.71</v>
      </c>
      <c r="K5303" s="60"/>
      <c r="L5303" s="70">
        <v>50.19</v>
      </c>
    </row>
    <row r="5304" spans="1:12" outlineLevel="1" x14ac:dyDescent="0.2">
      <c r="A5304" s="57"/>
      <c r="B5304" s="57"/>
      <c r="C5304" s="145" t="s">
        <v>2754</v>
      </c>
      <c r="D5304" s="145"/>
      <c r="E5304" s="145"/>
      <c r="F5304" s="145"/>
      <c r="G5304" s="145"/>
      <c r="H5304" s="145"/>
      <c r="I5304" s="145"/>
      <c r="J5304" s="145"/>
      <c r="K5304" s="145"/>
      <c r="L5304" s="145"/>
    </row>
    <row r="5305" spans="1:12" ht="25.5" outlineLevel="1" x14ac:dyDescent="0.2">
      <c r="A5305" s="57"/>
      <c r="B5305" s="46" t="s">
        <v>254</v>
      </c>
      <c r="C5305" s="46" t="s">
        <v>255</v>
      </c>
      <c r="D5305" s="58" t="s">
        <v>170</v>
      </c>
      <c r="E5305" s="66">
        <v>0.21</v>
      </c>
      <c r="F5305" s="60"/>
      <c r="G5305" s="91">
        <v>0.126</v>
      </c>
      <c r="H5305" s="68"/>
      <c r="I5305" s="69"/>
      <c r="J5305" s="70">
        <v>651.66999999999996</v>
      </c>
      <c r="K5305" s="60"/>
      <c r="L5305" s="70">
        <v>82.11</v>
      </c>
    </row>
    <row r="5306" spans="1:12" outlineLevel="1" x14ac:dyDescent="0.2">
      <c r="A5306" s="57"/>
      <c r="B5306" s="57"/>
      <c r="C5306" s="145" t="s">
        <v>2755</v>
      </c>
      <c r="D5306" s="145"/>
      <c r="E5306" s="145"/>
      <c r="F5306" s="145"/>
      <c r="G5306" s="145"/>
      <c r="H5306" s="145"/>
      <c r="I5306" s="145"/>
      <c r="J5306" s="145"/>
      <c r="K5306" s="145"/>
      <c r="L5306" s="145"/>
    </row>
    <row r="5307" spans="1:12" outlineLevel="1" x14ac:dyDescent="0.2">
      <c r="A5307" s="57"/>
      <c r="B5307" s="46" t="s">
        <v>257</v>
      </c>
      <c r="C5307" s="65" t="s">
        <v>258</v>
      </c>
      <c r="D5307" s="58" t="s">
        <v>162</v>
      </c>
      <c r="E5307" s="66">
        <v>0.21</v>
      </c>
      <c r="F5307" s="60"/>
      <c r="G5307" s="91">
        <v>0.126</v>
      </c>
      <c r="H5307" s="68"/>
      <c r="I5307" s="69"/>
      <c r="J5307" s="70">
        <v>415.19</v>
      </c>
      <c r="K5307" s="60"/>
      <c r="L5307" s="70">
        <v>52.31</v>
      </c>
    </row>
    <row r="5308" spans="1:12" outlineLevel="1" x14ac:dyDescent="0.2">
      <c r="A5308" s="57"/>
      <c r="B5308" s="57"/>
      <c r="C5308" s="145" t="s">
        <v>2756</v>
      </c>
      <c r="D5308" s="145"/>
      <c r="E5308" s="145"/>
      <c r="F5308" s="145"/>
      <c r="G5308" s="145"/>
      <c r="H5308" s="145"/>
      <c r="I5308" s="145"/>
      <c r="J5308" s="145"/>
      <c r="K5308" s="145"/>
      <c r="L5308" s="145"/>
    </row>
    <row r="5309" spans="1:12" x14ac:dyDescent="0.2">
      <c r="A5309" s="57"/>
      <c r="B5309" s="61" t="s">
        <v>25</v>
      </c>
      <c r="C5309" s="57" t="s">
        <v>175</v>
      </c>
      <c r="D5309" s="57"/>
      <c r="E5309" s="57"/>
      <c r="F5309" s="57"/>
      <c r="G5309" s="57"/>
      <c r="H5309" s="57"/>
      <c r="I5309" s="57"/>
      <c r="J5309" s="57"/>
      <c r="K5309" s="57"/>
      <c r="L5309" s="72">
        <v>8950.6200000000008</v>
      </c>
    </row>
    <row r="5310" spans="1:12" outlineLevel="1" x14ac:dyDescent="0.2">
      <c r="A5310" s="57"/>
      <c r="B5310" s="46" t="s">
        <v>263</v>
      </c>
      <c r="C5310" s="46" t="s">
        <v>264</v>
      </c>
      <c r="D5310" s="58" t="s">
        <v>265</v>
      </c>
      <c r="E5310" s="91">
        <v>9.8000000000000004E-2</v>
      </c>
      <c r="F5310" s="60"/>
      <c r="G5310" s="59">
        <v>5.8799999999999998E-2</v>
      </c>
      <c r="H5310" s="68"/>
      <c r="I5310" s="69"/>
      <c r="J5310" s="70">
        <v>9.16</v>
      </c>
      <c r="K5310" s="60"/>
      <c r="L5310" s="70">
        <v>0.54</v>
      </c>
    </row>
    <row r="5311" spans="1:12" outlineLevel="1" x14ac:dyDescent="0.2">
      <c r="A5311" s="57"/>
      <c r="B5311" s="57"/>
      <c r="C5311" s="145" t="s">
        <v>2757</v>
      </c>
      <c r="D5311" s="145"/>
      <c r="E5311" s="145"/>
      <c r="F5311" s="145"/>
      <c r="G5311" s="145"/>
      <c r="H5311" s="145"/>
      <c r="I5311" s="145"/>
      <c r="J5311" s="145"/>
      <c r="K5311" s="145"/>
      <c r="L5311" s="145"/>
    </row>
    <row r="5312" spans="1:12" ht="25.5" outlineLevel="1" x14ac:dyDescent="0.2">
      <c r="A5312" s="57"/>
      <c r="B5312" s="46" t="s">
        <v>461</v>
      </c>
      <c r="C5312" s="46" t="s">
        <v>462</v>
      </c>
      <c r="D5312" s="58" t="s">
        <v>178</v>
      </c>
      <c r="E5312" s="59">
        <v>6.9999999999999999E-4</v>
      </c>
      <c r="F5312" s="60"/>
      <c r="G5312" s="79">
        <v>4.2000000000000002E-4</v>
      </c>
      <c r="H5312" s="70">
        <v>76110.2</v>
      </c>
      <c r="I5312" s="95">
        <v>1.3</v>
      </c>
      <c r="J5312" s="70">
        <v>98943.26</v>
      </c>
      <c r="K5312" s="60"/>
      <c r="L5312" s="70">
        <v>41.56</v>
      </c>
    </row>
    <row r="5313" spans="1:12" outlineLevel="1" x14ac:dyDescent="0.2">
      <c r="A5313" s="57"/>
      <c r="B5313" s="57"/>
      <c r="C5313" s="145" t="s">
        <v>2758</v>
      </c>
      <c r="D5313" s="145"/>
      <c r="E5313" s="145"/>
      <c r="F5313" s="145"/>
      <c r="G5313" s="145"/>
      <c r="H5313" s="145"/>
      <c r="I5313" s="145"/>
      <c r="J5313" s="145"/>
      <c r="K5313" s="145"/>
      <c r="L5313" s="145"/>
    </row>
    <row r="5314" spans="1:12" ht="25.5" outlineLevel="1" x14ac:dyDescent="0.2">
      <c r="A5314" s="57"/>
      <c r="B5314" s="46" t="s">
        <v>464</v>
      </c>
      <c r="C5314" s="46" t="s">
        <v>465</v>
      </c>
      <c r="D5314" s="58" t="s">
        <v>178</v>
      </c>
      <c r="E5314" s="91">
        <v>1E-3</v>
      </c>
      <c r="F5314" s="60"/>
      <c r="G5314" s="59">
        <v>5.9999999999999995E-4</v>
      </c>
      <c r="H5314" s="70">
        <v>55898.18</v>
      </c>
      <c r="I5314" s="76">
        <v>1.41</v>
      </c>
      <c r="J5314" s="70">
        <v>78816.429999999993</v>
      </c>
      <c r="K5314" s="60"/>
      <c r="L5314" s="70">
        <v>47.29</v>
      </c>
    </row>
    <row r="5315" spans="1:12" outlineLevel="1" x14ac:dyDescent="0.2">
      <c r="A5315" s="57"/>
      <c r="B5315" s="57"/>
      <c r="C5315" s="145" t="s">
        <v>2759</v>
      </c>
      <c r="D5315" s="145"/>
      <c r="E5315" s="145"/>
      <c r="F5315" s="145"/>
      <c r="G5315" s="145"/>
      <c r="H5315" s="145"/>
      <c r="I5315" s="145"/>
      <c r="J5315" s="145"/>
      <c r="K5315" s="145"/>
      <c r="L5315" s="145"/>
    </row>
    <row r="5316" spans="1:12" ht="63.75" outlineLevel="1" x14ac:dyDescent="0.2">
      <c r="A5316" s="57"/>
      <c r="B5316" s="46" t="s">
        <v>467</v>
      </c>
      <c r="C5316" s="46" t="s">
        <v>468</v>
      </c>
      <c r="D5316" s="58" t="s">
        <v>299</v>
      </c>
      <c r="E5316" s="66">
        <v>1.02</v>
      </c>
      <c r="F5316" s="60"/>
      <c r="G5316" s="91">
        <v>0.61199999999999999</v>
      </c>
      <c r="H5316" s="70">
        <v>16496.03</v>
      </c>
      <c r="I5316" s="76">
        <v>0.85</v>
      </c>
      <c r="J5316" s="70">
        <v>14021.63</v>
      </c>
      <c r="K5316" s="60"/>
      <c r="L5316" s="70">
        <v>8581.24</v>
      </c>
    </row>
    <row r="5317" spans="1:12" outlineLevel="1" x14ac:dyDescent="0.2">
      <c r="A5317" s="57"/>
      <c r="B5317" s="57"/>
      <c r="C5317" s="145" t="s">
        <v>2760</v>
      </c>
      <c r="D5317" s="145"/>
      <c r="E5317" s="145"/>
      <c r="F5317" s="145"/>
      <c r="G5317" s="145"/>
      <c r="H5317" s="145"/>
      <c r="I5317" s="145"/>
      <c r="J5317" s="145"/>
      <c r="K5317" s="145"/>
      <c r="L5317" s="145"/>
    </row>
    <row r="5318" spans="1:12" ht="51" outlineLevel="1" x14ac:dyDescent="0.2">
      <c r="A5318" s="57"/>
      <c r="B5318" s="46" t="s">
        <v>470</v>
      </c>
      <c r="C5318" s="46" t="s">
        <v>471</v>
      </c>
      <c r="D5318" s="58" t="s">
        <v>299</v>
      </c>
      <c r="E5318" s="66">
        <v>0.03</v>
      </c>
      <c r="F5318" s="60"/>
      <c r="G5318" s="91">
        <v>1.7999999999999999E-2</v>
      </c>
      <c r="H5318" s="70">
        <v>5764.42</v>
      </c>
      <c r="I5318" s="76">
        <v>1.61</v>
      </c>
      <c r="J5318" s="70">
        <v>9280.7199999999993</v>
      </c>
      <c r="K5318" s="60"/>
      <c r="L5318" s="70">
        <v>167.05</v>
      </c>
    </row>
    <row r="5319" spans="1:12" outlineLevel="1" x14ac:dyDescent="0.2">
      <c r="A5319" s="57"/>
      <c r="B5319" s="57"/>
      <c r="C5319" s="145" t="s">
        <v>2761</v>
      </c>
      <c r="D5319" s="145"/>
      <c r="E5319" s="145"/>
      <c r="F5319" s="145"/>
      <c r="G5319" s="145"/>
      <c r="H5319" s="145"/>
      <c r="I5319" s="145"/>
      <c r="J5319" s="145"/>
      <c r="K5319" s="145"/>
      <c r="L5319" s="145"/>
    </row>
    <row r="5320" spans="1:12" outlineLevel="1" x14ac:dyDescent="0.2">
      <c r="A5320" s="57"/>
      <c r="B5320" s="46" t="s">
        <v>473</v>
      </c>
      <c r="C5320" s="46" t="s">
        <v>474</v>
      </c>
      <c r="D5320" s="58" t="s">
        <v>178</v>
      </c>
      <c r="E5320" s="59">
        <v>1.5E-3</v>
      </c>
      <c r="F5320" s="60"/>
      <c r="G5320" s="59">
        <v>8.9999999999999998E-4</v>
      </c>
      <c r="H5320" s="70">
        <v>98039.57</v>
      </c>
      <c r="I5320" s="76">
        <v>1.28</v>
      </c>
      <c r="J5320" s="71">
        <v>125490.65</v>
      </c>
      <c r="K5320" s="60"/>
      <c r="L5320" s="70">
        <v>112.94</v>
      </c>
    </row>
    <row r="5321" spans="1:12" outlineLevel="1" x14ac:dyDescent="0.2">
      <c r="A5321" s="57"/>
      <c r="B5321" s="57"/>
      <c r="C5321" s="145" t="s">
        <v>2762</v>
      </c>
      <c r="D5321" s="145"/>
      <c r="E5321" s="145"/>
      <c r="F5321" s="145"/>
      <c r="G5321" s="145"/>
      <c r="H5321" s="145"/>
      <c r="I5321" s="145"/>
      <c r="J5321" s="145"/>
      <c r="K5321" s="145"/>
      <c r="L5321" s="145"/>
    </row>
    <row r="5322" spans="1:12" x14ac:dyDescent="0.2">
      <c r="A5322" s="57"/>
      <c r="B5322" s="57"/>
      <c r="C5322" s="80" t="s">
        <v>180</v>
      </c>
      <c r="D5322" s="81"/>
      <c r="E5322" s="81"/>
      <c r="F5322" s="81"/>
      <c r="G5322" s="81"/>
      <c r="H5322" s="81"/>
      <c r="I5322" s="81"/>
      <c r="J5322" s="81"/>
      <c r="K5322" s="81"/>
      <c r="L5322" s="89">
        <v>12967.65</v>
      </c>
    </row>
    <row r="5323" spans="1:12" outlineLevel="1" x14ac:dyDescent="0.2">
      <c r="A5323" s="57"/>
      <c r="B5323" s="57"/>
      <c r="C5323" s="57" t="s">
        <v>181</v>
      </c>
      <c r="D5323" s="57"/>
      <c r="E5323" s="57"/>
      <c r="F5323" s="57"/>
      <c r="G5323" s="57"/>
      <c r="H5323" s="57"/>
      <c r="I5323" s="57"/>
      <c r="J5323" s="57"/>
      <c r="K5323" s="57"/>
      <c r="L5323" s="70">
        <v>3789.39</v>
      </c>
    </row>
    <row r="5324" spans="1:12" outlineLevel="1" x14ac:dyDescent="0.2">
      <c r="A5324" s="57"/>
      <c r="B5324" s="46" t="s">
        <v>476</v>
      </c>
      <c r="C5324" s="46" t="s">
        <v>477</v>
      </c>
      <c r="D5324" s="62" t="s">
        <v>184</v>
      </c>
      <c r="E5324" s="83">
        <v>108</v>
      </c>
      <c r="F5324" s="84"/>
      <c r="G5324" s="83">
        <v>108</v>
      </c>
      <c r="H5324" s="57"/>
      <c r="I5324" s="57"/>
      <c r="J5324" s="57"/>
      <c r="K5324" s="57"/>
      <c r="L5324" s="70">
        <v>4092.54</v>
      </c>
    </row>
    <row r="5325" spans="1:12" outlineLevel="1" x14ac:dyDescent="0.2">
      <c r="A5325" s="57"/>
      <c r="B5325" s="46" t="s">
        <v>478</v>
      </c>
      <c r="C5325" s="46" t="s">
        <v>479</v>
      </c>
      <c r="D5325" s="62" t="s">
        <v>184</v>
      </c>
      <c r="E5325" s="83">
        <v>55</v>
      </c>
      <c r="F5325" s="84"/>
      <c r="G5325" s="83">
        <v>55</v>
      </c>
      <c r="H5325" s="57"/>
      <c r="I5325" s="57"/>
      <c r="J5325" s="57"/>
      <c r="K5325" s="57"/>
      <c r="L5325" s="70">
        <v>2084.16</v>
      </c>
    </row>
    <row r="5326" spans="1:12" x14ac:dyDescent="0.2">
      <c r="A5326" s="85"/>
      <c r="B5326" s="85"/>
      <c r="C5326" s="86" t="s">
        <v>187</v>
      </c>
      <c r="D5326" s="85"/>
      <c r="E5326" s="85"/>
      <c r="F5326" s="85"/>
      <c r="G5326" s="85"/>
      <c r="H5326" s="85"/>
      <c r="I5326" s="85"/>
      <c r="J5326" s="87">
        <v>31907.25</v>
      </c>
      <c r="K5326" s="85"/>
      <c r="L5326" s="87">
        <v>19144.349999999999</v>
      </c>
    </row>
    <row r="5327" spans="1:12" ht="51" x14ac:dyDescent="0.2">
      <c r="A5327" s="57" t="s">
        <v>2763</v>
      </c>
      <c r="B5327" s="46" t="s">
        <v>2501</v>
      </c>
      <c r="C5327" s="46" t="s">
        <v>2133</v>
      </c>
      <c r="D5327" s="58" t="s">
        <v>160</v>
      </c>
      <c r="E5327" s="59">
        <v>0.30669999999999997</v>
      </c>
      <c r="F5327" s="60"/>
      <c r="G5327" s="59">
        <v>0.30669999999999997</v>
      </c>
      <c r="H5327" s="57"/>
      <c r="I5327" s="57"/>
      <c r="J5327" s="57"/>
      <c r="K5327" s="57"/>
      <c r="L5327" s="57"/>
    </row>
    <row r="5328" spans="1:12" x14ac:dyDescent="0.2">
      <c r="A5328" s="57"/>
      <c r="B5328" s="57"/>
      <c r="C5328" s="145" t="s">
        <v>2764</v>
      </c>
      <c r="D5328" s="145"/>
      <c r="E5328" s="145"/>
      <c r="F5328" s="145"/>
      <c r="G5328" s="145"/>
      <c r="H5328" s="145"/>
      <c r="I5328" s="145"/>
      <c r="J5328" s="145"/>
      <c r="K5328" s="145"/>
      <c r="L5328" s="145"/>
    </row>
    <row r="5329" spans="1:12" x14ac:dyDescent="0.2">
      <c r="A5329" s="57"/>
      <c r="B5329" s="61" t="s">
        <v>22</v>
      </c>
      <c r="C5329" s="57" t="s">
        <v>161</v>
      </c>
      <c r="D5329" s="62" t="s">
        <v>162</v>
      </c>
      <c r="E5329" s="57"/>
      <c r="F5329" s="57"/>
      <c r="G5329" s="98">
        <v>29.811240000000002</v>
      </c>
      <c r="H5329" s="57"/>
      <c r="I5329" s="57"/>
      <c r="J5329" s="57"/>
      <c r="K5329" s="57"/>
      <c r="L5329" s="72">
        <v>10991.7</v>
      </c>
    </row>
    <row r="5330" spans="1:12" outlineLevel="1" x14ac:dyDescent="0.2">
      <c r="A5330" s="57"/>
      <c r="B5330" s="46" t="s">
        <v>163</v>
      </c>
      <c r="C5330" s="65" t="s">
        <v>164</v>
      </c>
      <c r="D5330" s="58" t="s">
        <v>162</v>
      </c>
      <c r="E5330" s="78">
        <v>97.2</v>
      </c>
      <c r="F5330" s="60"/>
      <c r="G5330" s="79">
        <v>29.811240000000002</v>
      </c>
      <c r="H5330" s="68"/>
      <c r="I5330" s="69"/>
      <c r="J5330" s="70">
        <v>368.71</v>
      </c>
      <c r="K5330" s="60"/>
      <c r="L5330" s="70">
        <v>10991.7</v>
      </c>
    </row>
    <row r="5331" spans="1:12" outlineLevel="1" x14ac:dyDescent="0.2">
      <c r="A5331" s="57"/>
      <c r="B5331" s="57"/>
      <c r="C5331" s="145" t="s">
        <v>2765</v>
      </c>
      <c r="D5331" s="145"/>
      <c r="E5331" s="145"/>
      <c r="F5331" s="145"/>
      <c r="G5331" s="145"/>
      <c r="H5331" s="145"/>
      <c r="I5331" s="145"/>
      <c r="J5331" s="145"/>
      <c r="K5331" s="145"/>
      <c r="L5331" s="145"/>
    </row>
    <row r="5332" spans="1:12" x14ac:dyDescent="0.2">
      <c r="A5332" s="57"/>
      <c r="B5332" s="61" t="s">
        <v>23</v>
      </c>
      <c r="C5332" s="57" t="s">
        <v>166</v>
      </c>
      <c r="D5332" s="57"/>
      <c r="E5332" s="57"/>
      <c r="F5332" s="57"/>
      <c r="G5332" s="57"/>
      <c r="H5332" s="57"/>
      <c r="I5332" s="57"/>
      <c r="J5332" s="57"/>
      <c r="K5332" s="57"/>
      <c r="L5332" s="72">
        <v>74.95</v>
      </c>
    </row>
    <row r="5333" spans="1:12" x14ac:dyDescent="0.2">
      <c r="A5333" s="57"/>
      <c r="B5333" s="61"/>
      <c r="C5333" s="73" t="s">
        <v>167</v>
      </c>
      <c r="D5333" s="74" t="s">
        <v>162</v>
      </c>
      <c r="E5333" s="57"/>
      <c r="F5333" s="57"/>
      <c r="G5333" s="75">
        <v>8.2808999999999994E-2</v>
      </c>
      <c r="H5333" s="57"/>
      <c r="I5333" s="57"/>
      <c r="J5333" s="57"/>
      <c r="K5333" s="57"/>
      <c r="L5333" s="72">
        <v>43.12</v>
      </c>
    </row>
    <row r="5334" spans="1:12" ht="25.5" outlineLevel="1" x14ac:dyDescent="0.2">
      <c r="A5334" s="57"/>
      <c r="B5334" s="46" t="s">
        <v>1046</v>
      </c>
      <c r="C5334" s="46" t="s">
        <v>1047</v>
      </c>
      <c r="D5334" s="58" t="s">
        <v>170</v>
      </c>
      <c r="E5334" s="78">
        <v>0.2</v>
      </c>
      <c r="F5334" s="60"/>
      <c r="G5334" s="79">
        <v>6.1339999999999999E-2</v>
      </c>
      <c r="H5334" s="68"/>
      <c r="I5334" s="69"/>
      <c r="J5334" s="70">
        <v>993.81</v>
      </c>
      <c r="K5334" s="60"/>
      <c r="L5334" s="70">
        <v>60.96</v>
      </c>
    </row>
    <row r="5335" spans="1:12" outlineLevel="1" x14ac:dyDescent="0.2">
      <c r="A5335" s="57"/>
      <c r="B5335" s="57"/>
      <c r="C5335" s="145" t="s">
        <v>2766</v>
      </c>
      <c r="D5335" s="145"/>
      <c r="E5335" s="145"/>
      <c r="F5335" s="145"/>
      <c r="G5335" s="145"/>
      <c r="H5335" s="145"/>
      <c r="I5335" s="145"/>
      <c r="J5335" s="145"/>
      <c r="K5335" s="145"/>
      <c r="L5335" s="145"/>
    </row>
    <row r="5336" spans="1:12" outlineLevel="1" x14ac:dyDescent="0.2">
      <c r="A5336" s="57"/>
      <c r="B5336" s="46" t="s">
        <v>316</v>
      </c>
      <c r="C5336" s="65" t="s">
        <v>317</v>
      </c>
      <c r="D5336" s="58" t="s">
        <v>162</v>
      </c>
      <c r="E5336" s="78">
        <v>0.2</v>
      </c>
      <c r="F5336" s="60"/>
      <c r="G5336" s="79">
        <v>6.1339999999999999E-2</v>
      </c>
      <c r="H5336" s="68"/>
      <c r="I5336" s="69"/>
      <c r="J5336" s="70">
        <v>557.71</v>
      </c>
      <c r="K5336" s="60"/>
      <c r="L5336" s="70">
        <v>34.21</v>
      </c>
    </row>
    <row r="5337" spans="1:12" outlineLevel="1" x14ac:dyDescent="0.2">
      <c r="A5337" s="57"/>
      <c r="B5337" s="57"/>
      <c r="C5337" s="145" t="s">
        <v>2767</v>
      </c>
      <c r="D5337" s="145"/>
      <c r="E5337" s="145"/>
      <c r="F5337" s="145"/>
      <c r="G5337" s="145"/>
      <c r="H5337" s="145"/>
      <c r="I5337" s="145"/>
      <c r="J5337" s="145"/>
      <c r="K5337" s="145"/>
      <c r="L5337" s="145"/>
    </row>
    <row r="5338" spans="1:12" ht="25.5" outlineLevel="1" x14ac:dyDescent="0.2">
      <c r="A5338" s="57"/>
      <c r="B5338" s="46" t="s">
        <v>254</v>
      </c>
      <c r="C5338" s="46" t="s">
        <v>255</v>
      </c>
      <c r="D5338" s="58" t="s">
        <v>170</v>
      </c>
      <c r="E5338" s="66">
        <v>7.0000000000000007E-2</v>
      </c>
      <c r="F5338" s="60"/>
      <c r="G5338" s="67">
        <v>2.1468999999999999E-2</v>
      </c>
      <c r="H5338" s="68"/>
      <c r="I5338" s="69"/>
      <c r="J5338" s="70">
        <v>651.66999999999996</v>
      </c>
      <c r="K5338" s="60"/>
      <c r="L5338" s="70">
        <v>13.99</v>
      </c>
    </row>
    <row r="5339" spans="1:12" outlineLevel="1" x14ac:dyDescent="0.2">
      <c r="A5339" s="57"/>
      <c r="B5339" s="57"/>
      <c r="C5339" s="145" t="s">
        <v>2768</v>
      </c>
      <c r="D5339" s="145"/>
      <c r="E5339" s="145"/>
      <c r="F5339" s="145"/>
      <c r="G5339" s="145"/>
      <c r="H5339" s="145"/>
      <c r="I5339" s="145"/>
      <c r="J5339" s="145"/>
      <c r="K5339" s="145"/>
      <c r="L5339" s="145"/>
    </row>
    <row r="5340" spans="1:12" outlineLevel="1" x14ac:dyDescent="0.2">
      <c r="A5340" s="57"/>
      <c r="B5340" s="46" t="s">
        <v>257</v>
      </c>
      <c r="C5340" s="65" t="s">
        <v>258</v>
      </c>
      <c r="D5340" s="58" t="s">
        <v>162</v>
      </c>
      <c r="E5340" s="66">
        <v>7.0000000000000007E-2</v>
      </c>
      <c r="F5340" s="60"/>
      <c r="G5340" s="67">
        <v>2.1468999999999999E-2</v>
      </c>
      <c r="H5340" s="68"/>
      <c r="I5340" s="69"/>
      <c r="J5340" s="70">
        <v>415.19</v>
      </c>
      <c r="K5340" s="60"/>
      <c r="L5340" s="70">
        <v>8.91</v>
      </c>
    </row>
    <row r="5341" spans="1:12" outlineLevel="1" x14ac:dyDescent="0.2">
      <c r="A5341" s="57"/>
      <c r="B5341" s="57"/>
      <c r="C5341" s="145" t="s">
        <v>2769</v>
      </c>
      <c r="D5341" s="145"/>
      <c r="E5341" s="145"/>
      <c r="F5341" s="145"/>
      <c r="G5341" s="145"/>
      <c r="H5341" s="145"/>
      <c r="I5341" s="145"/>
      <c r="J5341" s="145"/>
      <c r="K5341" s="145"/>
      <c r="L5341" s="145"/>
    </row>
    <row r="5342" spans="1:12" x14ac:dyDescent="0.2">
      <c r="A5342" s="57"/>
      <c r="B5342" s="61" t="s">
        <v>25</v>
      </c>
      <c r="C5342" s="57" t="s">
        <v>175</v>
      </c>
      <c r="D5342" s="57"/>
      <c r="E5342" s="57"/>
      <c r="F5342" s="57"/>
      <c r="G5342" s="57"/>
      <c r="H5342" s="57"/>
      <c r="I5342" s="57"/>
      <c r="J5342" s="57"/>
      <c r="K5342" s="57"/>
      <c r="L5342" s="72">
        <v>14127.32</v>
      </c>
    </row>
    <row r="5343" spans="1:12" ht="25.5" outlineLevel="1" x14ac:dyDescent="0.2">
      <c r="A5343" s="57"/>
      <c r="B5343" s="46" t="s">
        <v>2140</v>
      </c>
      <c r="C5343" s="46" t="s">
        <v>2141</v>
      </c>
      <c r="D5343" s="58" t="s">
        <v>269</v>
      </c>
      <c r="E5343" s="83">
        <v>4</v>
      </c>
      <c r="F5343" s="60"/>
      <c r="G5343" s="59">
        <v>1.2267999999999999</v>
      </c>
      <c r="H5343" s="70">
        <v>72.97</v>
      </c>
      <c r="I5343" s="95">
        <v>1.3</v>
      </c>
      <c r="J5343" s="70">
        <v>94.86</v>
      </c>
      <c r="K5343" s="60"/>
      <c r="L5343" s="70">
        <v>116.37</v>
      </c>
    </row>
    <row r="5344" spans="1:12" outlineLevel="1" x14ac:dyDescent="0.2">
      <c r="A5344" s="57"/>
      <c r="B5344" s="57"/>
      <c r="C5344" s="145" t="s">
        <v>2770</v>
      </c>
      <c r="D5344" s="145"/>
      <c r="E5344" s="145"/>
      <c r="F5344" s="145"/>
      <c r="G5344" s="145"/>
      <c r="H5344" s="145"/>
      <c r="I5344" s="145"/>
      <c r="J5344" s="145"/>
      <c r="K5344" s="145"/>
      <c r="L5344" s="145"/>
    </row>
    <row r="5345" spans="1:12" ht="25.5" outlineLevel="1" x14ac:dyDescent="0.2">
      <c r="A5345" s="57"/>
      <c r="B5345" s="46" t="s">
        <v>2143</v>
      </c>
      <c r="C5345" s="46" t="s">
        <v>2144</v>
      </c>
      <c r="D5345" s="58" t="s">
        <v>178</v>
      </c>
      <c r="E5345" s="91">
        <v>1.2E-2</v>
      </c>
      <c r="F5345" s="60"/>
      <c r="G5345" s="100">
        <v>3.6803999999999999E-3</v>
      </c>
      <c r="H5345" s="71">
        <v>149930.17000000001</v>
      </c>
      <c r="I5345" s="76">
        <v>0.97</v>
      </c>
      <c r="J5345" s="71">
        <v>145432.26</v>
      </c>
      <c r="K5345" s="60"/>
      <c r="L5345" s="70">
        <v>535.25</v>
      </c>
    </row>
    <row r="5346" spans="1:12" outlineLevel="1" x14ac:dyDescent="0.2">
      <c r="A5346" s="57"/>
      <c r="B5346" s="57"/>
      <c r="C5346" s="145" t="s">
        <v>2771</v>
      </c>
      <c r="D5346" s="145"/>
      <c r="E5346" s="145"/>
      <c r="F5346" s="145"/>
      <c r="G5346" s="145"/>
      <c r="H5346" s="145"/>
      <c r="I5346" s="145"/>
      <c r="J5346" s="145"/>
      <c r="K5346" s="145"/>
      <c r="L5346" s="145"/>
    </row>
    <row r="5347" spans="1:12" ht="25.5" outlineLevel="1" x14ac:dyDescent="0.2">
      <c r="A5347" s="57"/>
      <c r="B5347" s="46" t="s">
        <v>2146</v>
      </c>
      <c r="C5347" s="46" t="s">
        <v>2147</v>
      </c>
      <c r="D5347" s="58" t="s">
        <v>178</v>
      </c>
      <c r="E5347" s="66">
        <v>0.56999999999999995</v>
      </c>
      <c r="F5347" s="60"/>
      <c r="G5347" s="67">
        <v>0.174819</v>
      </c>
      <c r="H5347" s="68"/>
      <c r="I5347" s="69"/>
      <c r="J5347" s="70">
        <v>77083.73</v>
      </c>
      <c r="K5347" s="60"/>
      <c r="L5347" s="70">
        <v>13475.7</v>
      </c>
    </row>
    <row r="5348" spans="1:12" outlineLevel="1" x14ac:dyDescent="0.2">
      <c r="A5348" s="57"/>
      <c r="B5348" s="57"/>
      <c r="C5348" s="145" t="s">
        <v>2772</v>
      </c>
      <c r="D5348" s="145"/>
      <c r="E5348" s="145"/>
      <c r="F5348" s="145"/>
      <c r="G5348" s="145"/>
      <c r="H5348" s="145"/>
      <c r="I5348" s="145"/>
      <c r="J5348" s="145"/>
      <c r="K5348" s="145"/>
      <c r="L5348" s="145"/>
    </row>
    <row r="5349" spans="1:12" x14ac:dyDescent="0.2">
      <c r="A5349" s="57"/>
      <c r="B5349" s="57"/>
      <c r="C5349" s="80" t="s">
        <v>180</v>
      </c>
      <c r="D5349" s="81"/>
      <c r="E5349" s="81"/>
      <c r="F5349" s="81"/>
      <c r="G5349" s="81"/>
      <c r="H5349" s="81"/>
      <c r="I5349" s="81"/>
      <c r="J5349" s="81"/>
      <c r="K5349" s="81"/>
      <c r="L5349" s="89">
        <v>25237.09</v>
      </c>
    </row>
    <row r="5350" spans="1:12" outlineLevel="1" x14ac:dyDescent="0.2">
      <c r="A5350" s="57"/>
      <c r="B5350" s="57"/>
      <c r="C5350" s="57" t="s">
        <v>181</v>
      </c>
      <c r="D5350" s="57"/>
      <c r="E5350" s="57"/>
      <c r="F5350" s="57"/>
      <c r="G5350" s="57"/>
      <c r="H5350" s="57"/>
      <c r="I5350" s="57"/>
      <c r="J5350" s="57"/>
      <c r="K5350" s="57"/>
      <c r="L5350" s="70">
        <v>11034.82</v>
      </c>
    </row>
    <row r="5351" spans="1:12" outlineLevel="1" x14ac:dyDescent="0.2">
      <c r="A5351" s="57"/>
      <c r="B5351" s="46" t="s">
        <v>2149</v>
      </c>
      <c r="C5351" s="46" t="s">
        <v>2150</v>
      </c>
      <c r="D5351" s="62" t="s">
        <v>184</v>
      </c>
      <c r="E5351" s="83">
        <v>109</v>
      </c>
      <c r="F5351" s="84"/>
      <c r="G5351" s="83">
        <v>109</v>
      </c>
      <c r="H5351" s="57"/>
      <c r="I5351" s="57"/>
      <c r="J5351" s="57"/>
      <c r="K5351" s="57"/>
      <c r="L5351" s="70">
        <v>12027.95</v>
      </c>
    </row>
    <row r="5352" spans="1:12" outlineLevel="1" x14ac:dyDescent="0.2">
      <c r="A5352" s="57"/>
      <c r="B5352" s="46" t="s">
        <v>2151</v>
      </c>
      <c r="C5352" s="46" t="s">
        <v>2152</v>
      </c>
      <c r="D5352" s="62" t="s">
        <v>184</v>
      </c>
      <c r="E5352" s="83">
        <v>57</v>
      </c>
      <c r="F5352" s="84"/>
      <c r="G5352" s="83">
        <v>57</v>
      </c>
      <c r="H5352" s="57"/>
      <c r="I5352" s="57"/>
      <c r="J5352" s="57"/>
      <c r="K5352" s="57"/>
      <c r="L5352" s="70">
        <v>6289.85</v>
      </c>
    </row>
    <row r="5353" spans="1:12" x14ac:dyDescent="0.2">
      <c r="A5353" s="85"/>
      <c r="B5353" s="85"/>
      <c r="C5353" s="86" t="s">
        <v>187</v>
      </c>
      <c r="D5353" s="85"/>
      <c r="E5353" s="85"/>
      <c r="F5353" s="85"/>
      <c r="G5353" s="85"/>
      <c r="H5353" s="85"/>
      <c r="I5353" s="85"/>
      <c r="J5353" s="88">
        <v>142011.38</v>
      </c>
      <c r="K5353" s="85"/>
      <c r="L5353" s="87">
        <v>43554.89</v>
      </c>
    </row>
    <row r="5354" spans="1:12" ht="38.25" x14ac:dyDescent="0.2">
      <c r="A5354" s="57" t="s">
        <v>2773</v>
      </c>
      <c r="B5354" s="46" t="s">
        <v>2774</v>
      </c>
      <c r="C5354" s="46" t="s">
        <v>2460</v>
      </c>
      <c r="D5354" s="58" t="s">
        <v>160</v>
      </c>
      <c r="E5354" s="91">
        <v>0.245</v>
      </c>
      <c r="F5354" s="60"/>
      <c r="G5354" s="91">
        <v>0.245</v>
      </c>
      <c r="H5354" s="57"/>
      <c r="I5354" s="57"/>
      <c r="J5354" s="57"/>
      <c r="K5354" s="57"/>
      <c r="L5354" s="57"/>
    </row>
    <row r="5355" spans="1:12" x14ac:dyDescent="0.2">
      <c r="A5355" s="57"/>
      <c r="B5355" s="61" t="s">
        <v>22</v>
      </c>
      <c r="C5355" s="57" t="s">
        <v>161</v>
      </c>
      <c r="D5355" s="62" t="s">
        <v>162</v>
      </c>
      <c r="E5355" s="57"/>
      <c r="F5355" s="57"/>
      <c r="G5355" s="90">
        <v>2.0678000000000001</v>
      </c>
      <c r="H5355" s="57"/>
      <c r="I5355" s="57"/>
      <c r="J5355" s="57"/>
      <c r="K5355" s="57"/>
      <c r="L5355" s="72">
        <v>839.3</v>
      </c>
    </row>
    <row r="5356" spans="1:12" outlineLevel="1" x14ac:dyDescent="0.2">
      <c r="A5356" s="57"/>
      <c r="B5356" s="46" t="s">
        <v>1198</v>
      </c>
      <c r="C5356" s="65" t="s">
        <v>1199</v>
      </c>
      <c r="D5356" s="58" t="s">
        <v>162</v>
      </c>
      <c r="E5356" s="66">
        <v>8.44</v>
      </c>
      <c r="F5356" s="60"/>
      <c r="G5356" s="59">
        <v>2.0678000000000001</v>
      </c>
      <c r="H5356" s="68"/>
      <c r="I5356" s="69"/>
      <c r="J5356" s="70">
        <v>405.89</v>
      </c>
      <c r="K5356" s="60"/>
      <c r="L5356" s="70">
        <v>839.3</v>
      </c>
    </row>
    <row r="5357" spans="1:12" outlineLevel="1" x14ac:dyDescent="0.2">
      <c r="A5357" s="57"/>
      <c r="B5357" s="57"/>
      <c r="C5357" s="145" t="s">
        <v>2775</v>
      </c>
      <c r="D5357" s="145"/>
      <c r="E5357" s="145"/>
      <c r="F5357" s="145"/>
      <c r="G5357" s="145"/>
      <c r="H5357" s="145"/>
      <c r="I5357" s="145"/>
      <c r="J5357" s="145"/>
      <c r="K5357" s="145"/>
      <c r="L5357" s="145"/>
    </row>
    <row r="5358" spans="1:12" x14ac:dyDescent="0.2">
      <c r="A5358" s="57"/>
      <c r="B5358" s="61" t="s">
        <v>23</v>
      </c>
      <c r="C5358" s="57" t="s">
        <v>166</v>
      </c>
      <c r="D5358" s="57"/>
      <c r="E5358" s="57"/>
      <c r="F5358" s="57"/>
      <c r="G5358" s="57"/>
      <c r="H5358" s="57"/>
      <c r="I5358" s="57"/>
      <c r="J5358" s="57"/>
      <c r="K5358" s="57"/>
      <c r="L5358" s="72">
        <v>39.35</v>
      </c>
    </row>
    <row r="5359" spans="1:12" x14ac:dyDescent="0.2">
      <c r="A5359" s="57"/>
      <c r="B5359" s="61"/>
      <c r="C5359" s="73" t="s">
        <v>167</v>
      </c>
      <c r="D5359" s="74" t="s">
        <v>162</v>
      </c>
      <c r="E5359" s="57"/>
      <c r="F5359" s="57"/>
      <c r="G5359" s="102">
        <v>3.9199999999999999E-2</v>
      </c>
      <c r="H5359" s="57"/>
      <c r="I5359" s="57"/>
      <c r="J5359" s="57"/>
      <c r="K5359" s="57"/>
      <c r="L5359" s="72">
        <v>20.12</v>
      </c>
    </row>
    <row r="5360" spans="1:12" ht="25.5" outlineLevel="1" x14ac:dyDescent="0.2">
      <c r="A5360" s="57"/>
      <c r="B5360" s="46" t="s">
        <v>1046</v>
      </c>
      <c r="C5360" s="46" t="s">
        <v>1047</v>
      </c>
      <c r="D5360" s="58" t="s">
        <v>170</v>
      </c>
      <c r="E5360" s="66">
        <v>0.08</v>
      </c>
      <c r="F5360" s="60"/>
      <c r="G5360" s="59">
        <v>1.9599999999999999E-2</v>
      </c>
      <c r="H5360" s="68"/>
      <c r="I5360" s="69"/>
      <c r="J5360" s="70">
        <v>993.81</v>
      </c>
      <c r="K5360" s="60"/>
      <c r="L5360" s="70">
        <v>19.48</v>
      </c>
    </row>
    <row r="5361" spans="1:12" outlineLevel="1" x14ac:dyDescent="0.2">
      <c r="A5361" s="57"/>
      <c r="B5361" s="57"/>
      <c r="C5361" s="145" t="s">
        <v>2776</v>
      </c>
      <c r="D5361" s="145"/>
      <c r="E5361" s="145"/>
      <c r="F5361" s="145"/>
      <c r="G5361" s="145"/>
      <c r="H5361" s="145"/>
      <c r="I5361" s="145"/>
      <c r="J5361" s="145"/>
      <c r="K5361" s="145"/>
      <c r="L5361" s="145"/>
    </row>
    <row r="5362" spans="1:12" outlineLevel="1" x14ac:dyDescent="0.2">
      <c r="A5362" s="57"/>
      <c r="B5362" s="46" t="s">
        <v>316</v>
      </c>
      <c r="C5362" s="65" t="s">
        <v>317</v>
      </c>
      <c r="D5362" s="58" t="s">
        <v>162</v>
      </c>
      <c r="E5362" s="66">
        <v>0.08</v>
      </c>
      <c r="F5362" s="60"/>
      <c r="G5362" s="59">
        <v>1.9599999999999999E-2</v>
      </c>
      <c r="H5362" s="68"/>
      <c r="I5362" s="69"/>
      <c r="J5362" s="70">
        <v>557.71</v>
      </c>
      <c r="K5362" s="60"/>
      <c r="L5362" s="70">
        <v>10.93</v>
      </c>
    </row>
    <row r="5363" spans="1:12" outlineLevel="1" x14ac:dyDescent="0.2">
      <c r="A5363" s="57"/>
      <c r="B5363" s="57"/>
      <c r="C5363" s="145" t="s">
        <v>2261</v>
      </c>
      <c r="D5363" s="145"/>
      <c r="E5363" s="145"/>
      <c r="F5363" s="145"/>
      <c r="G5363" s="145"/>
      <c r="H5363" s="145"/>
      <c r="I5363" s="145"/>
      <c r="J5363" s="145"/>
      <c r="K5363" s="145"/>
      <c r="L5363" s="145"/>
    </row>
    <row r="5364" spans="1:12" ht="25.5" outlineLevel="1" x14ac:dyDescent="0.2">
      <c r="A5364" s="57"/>
      <c r="B5364" s="46" t="s">
        <v>313</v>
      </c>
      <c r="C5364" s="46" t="s">
        <v>314</v>
      </c>
      <c r="D5364" s="58" t="s">
        <v>170</v>
      </c>
      <c r="E5364" s="66">
        <v>0.03</v>
      </c>
      <c r="F5364" s="60"/>
      <c r="G5364" s="79">
        <v>7.3499999999999998E-3</v>
      </c>
      <c r="H5364" s="68"/>
      <c r="I5364" s="69"/>
      <c r="J5364" s="70">
        <v>1617.05</v>
      </c>
      <c r="K5364" s="60"/>
      <c r="L5364" s="70">
        <v>11.89</v>
      </c>
    </row>
    <row r="5365" spans="1:12" outlineLevel="1" x14ac:dyDescent="0.2">
      <c r="A5365" s="57"/>
      <c r="B5365" s="57"/>
      <c r="C5365" s="145" t="s">
        <v>2777</v>
      </c>
      <c r="D5365" s="145"/>
      <c r="E5365" s="145"/>
      <c r="F5365" s="145"/>
      <c r="G5365" s="145"/>
      <c r="H5365" s="145"/>
      <c r="I5365" s="145"/>
      <c r="J5365" s="145"/>
      <c r="K5365" s="145"/>
      <c r="L5365" s="145"/>
    </row>
    <row r="5366" spans="1:12" outlineLevel="1" x14ac:dyDescent="0.2">
      <c r="A5366" s="57"/>
      <c r="B5366" s="46" t="s">
        <v>316</v>
      </c>
      <c r="C5366" s="65" t="s">
        <v>317</v>
      </c>
      <c r="D5366" s="58" t="s">
        <v>162</v>
      </c>
      <c r="E5366" s="66">
        <v>0.03</v>
      </c>
      <c r="F5366" s="60"/>
      <c r="G5366" s="79">
        <v>7.3499999999999998E-3</v>
      </c>
      <c r="H5366" s="68"/>
      <c r="I5366" s="69"/>
      <c r="J5366" s="70">
        <v>557.71</v>
      </c>
      <c r="K5366" s="60"/>
      <c r="L5366" s="70">
        <v>4.0999999999999996</v>
      </c>
    </row>
    <row r="5367" spans="1:12" outlineLevel="1" x14ac:dyDescent="0.2">
      <c r="A5367" s="57"/>
      <c r="B5367" s="57"/>
      <c r="C5367" s="145" t="s">
        <v>2778</v>
      </c>
      <c r="D5367" s="145"/>
      <c r="E5367" s="145"/>
      <c r="F5367" s="145"/>
      <c r="G5367" s="145"/>
      <c r="H5367" s="145"/>
      <c r="I5367" s="145"/>
      <c r="J5367" s="145"/>
      <c r="K5367" s="145"/>
      <c r="L5367" s="145"/>
    </row>
    <row r="5368" spans="1:12" ht="25.5" outlineLevel="1" x14ac:dyDescent="0.2">
      <c r="A5368" s="57"/>
      <c r="B5368" s="46" t="s">
        <v>254</v>
      </c>
      <c r="C5368" s="46" t="s">
        <v>255</v>
      </c>
      <c r="D5368" s="58" t="s">
        <v>170</v>
      </c>
      <c r="E5368" s="66">
        <v>0.05</v>
      </c>
      <c r="F5368" s="60"/>
      <c r="G5368" s="79">
        <v>1.225E-2</v>
      </c>
      <c r="H5368" s="68"/>
      <c r="I5368" s="69"/>
      <c r="J5368" s="70">
        <v>651.66999999999996</v>
      </c>
      <c r="K5368" s="60"/>
      <c r="L5368" s="70">
        <v>7.98</v>
      </c>
    </row>
    <row r="5369" spans="1:12" outlineLevel="1" x14ac:dyDescent="0.2">
      <c r="A5369" s="57"/>
      <c r="B5369" s="57"/>
      <c r="C5369" s="145" t="s">
        <v>2779</v>
      </c>
      <c r="D5369" s="145"/>
      <c r="E5369" s="145"/>
      <c r="F5369" s="145"/>
      <c r="G5369" s="145"/>
      <c r="H5369" s="145"/>
      <c r="I5369" s="145"/>
      <c r="J5369" s="145"/>
      <c r="K5369" s="145"/>
      <c r="L5369" s="145"/>
    </row>
    <row r="5370" spans="1:12" outlineLevel="1" x14ac:dyDescent="0.2">
      <c r="A5370" s="57"/>
      <c r="B5370" s="46" t="s">
        <v>257</v>
      </c>
      <c r="C5370" s="65" t="s">
        <v>258</v>
      </c>
      <c r="D5370" s="58" t="s">
        <v>162</v>
      </c>
      <c r="E5370" s="66">
        <v>0.05</v>
      </c>
      <c r="F5370" s="60"/>
      <c r="G5370" s="79">
        <v>1.225E-2</v>
      </c>
      <c r="H5370" s="68"/>
      <c r="I5370" s="69"/>
      <c r="J5370" s="70">
        <v>415.19</v>
      </c>
      <c r="K5370" s="60"/>
      <c r="L5370" s="70">
        <v>5.09</v>
      </c>
    </row>
    <row r="5371" spans="1:12" outlineLevel="1" x14ac:dyDescent="0.2">
      <c r="A5371" s="57"/>
      <c r="B5371" s="57"/>
      <c r="C5371" s="145" t="s">
        <v>2780</v>
      </c>
      <c r="D5371" s="145"/>
      <c r="E5371" s="145"/>
      <c r="F5371" s="145"/>
      <c r="G5371" s="145"/>
      <c r="H5371" s="145"/>
      <c r="I5371" s="145"/>
      <c r="J5371" s="145"/>
      <c r="K5371" s="145"/>
      <c r="L5371" s="145"/>
    </row>
    <row r="5372" spans="1:12" x14ac:dyDescent="0.2">
      <c r="A5372" s="57"/>
      <c r="B5372" s="61" t="s">
        <v>25</v>
      </c>
      <c r="C5372" s="57" t="s">
        <v>175</v>
      </c>
      <c r="D5372" s="57"/>
      <c r="E5372" s="57"/>
      <c r="F5372" s="57"/>
      <c r="G5372" s="57"/>
      <c r="H5372" s="57"/>
      <c r="I5372" s="57"/>
      <c r="J5372" s="57"/>
      <c r="K5372" s="57"/>
      <c r="L5372" s="72">
        <v>214.72</v>
      </c>
    </row>
    <row r="5373" spans="1:12" outlineLevel="1" x14ac:dyDescent="0.2">
      <c r="A5373" s="57"/>
      <c r="B5373" s="46" t="s">
        <v>329</v>
      </c>
      <c r="C5373" s="46" t="s">
        <v>330</v>
      </c>
      <c r="D5373" s="58" t="s">
        <v>269</v>
      </c>
      <c r="E5373" s="66">
        <v>15.02</v>
      </c>
      <c r="F5373" s="60"/>
      <c r="G5373" s="59">
        <v>3.6798999999999999</v>
      </c>
      <c r="H5373" s="70">
        <v>41.38</v>
      </c>
      <c r="I5373" s="76">
        <v>1.41</v>
      </c>
      <c r="J5373" s="70">
        <v>58.35</v>
      </c>
      <c r="K5373" s="60"/>
      <c r="L5373" s="70">
        <v>214.72</v>
      </c>
    </row>
    <row r="5374" spans="1:12" outlineLevel="1" x14ac:dyDescent="0.2">
      <c r="A5374" s="57"/>
      <c r="B5374" s="57"/>
      <c r="C5374" s="145" t="s">
        <v>2781</v>
      </c>
      <c r="D5374" s="145"/>
      <c r="E5374" s="145"/>
      <c r="F5374" s="145"/>
      <c r="G5374" s="145"/>
      <c r="H5374" s="145"/>
      <c r="I5374" s="145"/>
      <c r="J5374" s="145"/>
      <c r="K5374" s="145"/>
      <c r="L5374" s="145"/>
    </row>
    <row r="5375" spans="1:12" ht="25.5" outlineLevel="1" x14ac:dyDescent="0.2">
      <c r="A5375" s="57"/>
      <c r="B5375" s="46" t="s">
        <v>2357</v>
      </c>
      <c r="C5375" s="46" t="s">
        <v>2358</v>
      </c>
      <c r="D5375" s="58" t="s">
        <v>243</v>
      </c>
      <c r="E5375" s="83">
        <v>116</v>
      </c>
      <c r="F5375" s="60"/>
      <c r="G5375" s="66">
        <v>28.42</v>
      </c>
      <c r="H5375" s="68"/>
      <c r="I5375" s="69"/>
      <c r="J5375" s="68"/>
      <c r="K5375" s="60"/>
      <c r="L5375" s="68"/>
    </row>
    <row r="5376" spans="1:12" x14ac:dyDescent="0.2">
      <c r="A5376" s="57"/>
      <c r="B5376" s="57"/>
      <c r="C5376" s="80" t="s">
        <v>180</v>
      </c>
      <c r="D5376" s="81"/>
      <c r="E5376" s="81"/>
      <c r="F5376" s="81"/>
      <c r="G5376" s="81"/>
      <c r="H5376" s="81"/>
      <c r="I5376" s="81"/>
      <c r="J5376" s="81"/>
      <c r="K5376" s="81"/>
      <c r="L5376" s="89">
        <v>1113.49</v>
      </c>
    </row>
    <row r="5377" spans="1:24" ht="140.25" x14ac:dyDescent="0.2">
      <c r="A5377" s="57" t="s">
        <v>2782</v>
      </c>
      <c r="B5377" s="46" t="s">
        <v>2470</v>
      </c>
      <c r="C5377" s="46" t="s">
        <v>2471</v>
      </c>
      <c r="D5377" s="58" t="s">
        <v>243</v>
      </c>
      <c r="E5377" s="83">
        <v>116</v>
      </c>
      <c r="F5377" s="60"/>
      <c r="G5377" s="66">
        <v>28.42</v>
      </c>
      <c r="H5377" s="68"/>
      <c r="I5377" s="69"/>
      <c r="J5377" s="70">
        <v>442.59</v>
      </c>
      <c r="K5377" s="60"/>
      <c r="L5377" s="70">
        <v>12578.41</v>
      </c>
    </row>
    <row r="5378" spans="1:24" x14ac:dyDescent="0.2">
      <c r="A5378" s="57"/>
      <c r="B5378" s="57"/>
      <c r="C5378" s="145" t="s">
        <v>2783</v>
      </c>
      <c r="D5378" s="145"/>
      <c r="E5378" s="145"/>
      <c r="F5378" s="145"/>
      <c r="G5378" s="145"/>
      <c r="H5378" s="145"/>
      <c r="I5378" s="145"/>
      <c r="J5378" s="145"/>
      <c r="K5378" s="145"/>
      <c r="L5378" s="145"/>
    </row>
    <row r="5379" spans="1:24" outlineLevel="1" x14ac:dyDescent="0.2">
      <c r="A5379" s="57"/>
      <c r="B5379" s="57"/>
      <c r="C5379" s="57" t="s">
        <v>181</v>
      </c>
      <c r="D5379" s="57"/>
      <c r="E5379" s="57"/>
      <c r="F5379" s="57"/>
      <c r="G5379" s="57"/>
      <c r="H5379" s="57"/>
      <c r="I5379" s="57"/>
      <c r="J5379" s="57"/>
      <c r="K5379" s="57"/>
      <c r="L5379" s="70">
        <v>859.42</v>
      </c>
    </row>
    <row r="5380" spans="1:24" outlineLevel="1" x14ac:dyDescent="0.2">
      <c r="A5380" s="57"/>
      <c r="B5380" s="46" t="s">
        <v>2149</v>
      </c>
      <c r="C5380" s="46" t="s">
        <v>2150</v>
      </c>
      <c r="D5380" s="62" t="s">
        <v>184</v>
      </c>
      <c r="E5380" s="83">
        <v>109</v>
      </c>
      <c r="F5380" s="84"/>
      <c r="G5380" s="83">
        <v>109</v>
      </c>
      <c r="H5380" s="57"/>
      <c r="I5380" s="57"/>
      <c r="J5380" s="57"/>
      <c r="K5380" s="57"/>
      <c r="L5380" s="70">
        <v>936.77</v>
      </c>
    </row>
    <row r="5381" spans="1:24" outlineLevel="1" x14ac:dyDescent="0.2">
      <c r="A5381" s="57"/>
      <c r="B5381" s="46" t="s">
        <v>2151</v>
      </c>
      <c r="C5381" s="46" t="s">
        <v>2152</v>
      </c>
      <c r="D5381" s="62" t="s">
        <v>184</v>
      </c>
      <c r="E5381" s="83">
        <v>57</v>
      </c>
      <c r="F5381" s="84"/>
      <c r="G5381" s="83">
        <v>57</v>
      </c>
      <c r="H5381" s="57"/>
      <c r="I5381" s="57"/>
      <c r="J5381" s="57"/>
      <c r="K5381" s="57"/>
      <c r="L5381" s="70">
        <v>489.87</v>
      </c>
    </row>
    <row r="5382" spans="1:24" x14ac:dyDescent="0.2">
      <c r="A5382" s="85"/>
      <c r="B5382" s="85"/>
      <c r="C5382" s="86" t="s">
        <v>187</v>
      </c>
      <c r="D5382" s="85"/>
      <c r="E5382" s="85"/>
      <c r="F5382" s="85"/>
      <c r="G5382" s="85"/>
      <c r="H5382" s="85"/>
      <c r="I5382" s="85"/>
      <c r="J5382" s="87">
        <v>61708.33</v>
      </c>
      <c r="K5382" s="85"/>
      <c r="L5382" s="87">
        <v>15118.54</v>
      </c>
    </row>
    <row r="5383" spans="1:24" x14ac:dyDescent="0.2">
      <c r="A5383" s="57"/>
      <c r="B5383" s="159" t="s">
        <v>2784</v>
      </c>
      <c r="C5383" s="159"/>
      <c r="D5383" s="159"/>
      <c r="E5383" s="159"/>
      <c r="F5383" s="159"/>
      <c r="G5383" s="159"/>
      <c r="H5383" s="159"/>
      <c r="I5383" s="159"/>
      <c r="J5383" s="159"/>
      <c r="K5383" s="159"/>
      <c r="L5383" s="159"/>
      <c r="X5383" s="65" t="s">
        <v>2784</v>
      </c>
    </row>
    <row r="5384" spans="1:24" x14ac:dyDescent="0.2">
      <c r="A5384" s="57" t="s">
        <v>2785</v>
      </c>
      <c r="B5384" s="46" t="s">
        <v>2588</v>
      </c>
      <c r="C5384" s="46" t="s">
        <v>2589</v>
      </c>
      <c r="D5384" s="58" t="s">
        <v>198</v>
      </c>
      <c r="E5384" s="59">
        <v>0.46710000000000002</v>
      </c>
      <c r="F5384" s="60"/>
      <c r="G5384" s="59">
        <v>0.46710000000000002</v>
      </c>
      <c r="H5384" s="57"/>
      <c r="I5384" s="57"/>
      <c r="J5384" s="57"/>
      <c r="K5384" s="57"/>
      <c r="L5384" s="57"/>
    </row>
    <row r="5385" spans="1:24" x14ac:dyDescent="0.2">
      <c r="A5385" s="57"/>
      <c r="B5385" s="57"/>
      <c r="C5385" s="145" t="s">
        <v>2786</v>
      </c>
      <c r="D5385" s="145"/>
      <c r="E5385" s="145"/>
      <c r="F5385" s="145"/>
      <c r="G5385" s="145"/>
      <c r="H5385" s="145"/>
      <c r="I5385" s="145"/>
      <c r="J5385" s="145"/>
      <c r="K5385" s="145"/>
      <c r="L5385" s="145"/>
    </row>
    <row r="5386" spans="1:24" x14ac:dyDescent="0.2">
      <c r="A5386" s="57"/>
      <c r="B5386" s="61" t="s">
        <v>22</v>
      </c>
      <c r="C5386" s="57" t="s">
        <v>161</v>
      </c>
      <c r="D5386" s="62" t="s">
        <v>162</v>
      </c>
      <c r="E5386" s="57"/>
      <c r="F5386" s="57"/>
      <c r="G5386" s="98">
        <v>12.985379999999999</v>
      </c>
      <c r="H5386" s="57"/>
      <c r="I5386" s="57"/>
      <c r="J5386" s="57"/>
      <c r="K5386" s="57"/>
      <c r="L5386" s="72">
        <v>4787.84</v>
      </c>
    </row>
    <row r="5387" spans="1:24" outlineLevel="1" x14ac:dyDescent="0.2">
      <c r="A5387" s="57"/>
      <c r="B5387" s="46" t="s">
        <v>163</v>
      </c>
      <c r="C5387" s="65" t="s">
        <v>164</v>
      </c>
      <c r="D5387" s="58" t="s">
        <v>162</v>
      </c>
      <c r="E5387" s="78">
        <v>27.8</v>
      </c>
      <c r="F5387" s="60"/>
      <c r="G5387" s="79">
        <v>12.985379999999999</v>
      </c>
      <c r="H5387" s="68"/>
      <c r="I5387" s="69"/>
      <c r="J5387" s="70">
        <v>368.71</v>
      </c>
      <c r="K5387" s="60"/>
      <c r="L5387" s="70">
        <v>4787.84</v>
      </c>
    </row>
    <row r="5388" spans="1:24" outlineLevel="1" x14ac:dyDescent="0.2">
      <c r="A5388" s="57"/>
      <c r="B5388" s="57"/>
      <c r="C5388" s="145" t="s">
        <v>2787</v>
      </c>
      <c r="D5388" s="145"/>
      <c r="E5388" s="145"/>
      <c r="F5388" s="145"/>
      <c r="G5388" s="145"/>
      <c r="H5388" s="145"/>
      <c r="I5388" s="145"/>
      <c r="J5388" s="145"/>
      <c r="K5388" s="145"/>
      <c r="L5388" s="145"/>
    </row>
    <row r="5389" spans="1:24" x14ac:dyDescent="0.2">
      <c r="A5389" s="57"/>
      <c r="B5389" s="61" t="s">
        <v>23</v>
      </c>
      <c r="C5389" s="57" t="s">
        <v>166</v>
      </c>
      <c r="D5389" s="57"/>
      <c r="E5389" s="57"/>
      <c r="F5389" s="57"/>
      <c r="G5389" s="57"/>
      <c r="H5389" s="57"/>
      <c r="I5389" s="57"/>
      <c r="J5389" s="57"/>
      <c r="K5389" s="57"/>
      <c r="L5389" s="72">
        <v>116.23</v>
      </c>
    </row>
    <row r="5390" spans="1:24" x14ac:dyDescent="0.2">
      <c r="A5390" s="57"/>
      <c r="B5390" s="61"/>
      <c r="C5390" s="73" t="s">
        <v>167</v>
      </c>
      <c r="D5390" s="74" t="s">
        <v>162</v>
      </c>
      <c r="E5390" s="57"/>
      <c r="F5390" s="57"/>
      <c r="G5390" s="75">
        <v>0.116775</v>
      </c>
      <c r="H5390" s="57"/>
      <c r="I5390" s="57"/>
      <c r="J5390" s="57"/>
      <c r="K5390" s="57"/>
      <c r="L5390" s="72">
        <v>59.14</v>
      </c>
    </row>
    <row r="5391" spans="1:24" ht="25.5" outlineLevel="1" x14ac:dyDescent="0.2">
      <c r="A5391" s="57"/>
      <c r="B5391" s="46" t="s">
        <v>1046</v>
      </c>
      <c r="C5391" s="46" t="s">
        <v>1047</v>
      </c>
      <c r="D5391" s="58" t="s">
        <v>170</v>
      </c>
      <c r="E5391" s="66">
        <v>0.11</v>
      </c>
      <c r="F5391" s="60"/>
      <c r="G5391" s="67">
        <v>5.1381000000000003E-2</v>
      </c>
      <c r="H5391" s="68"/>
      <c r="I5391" s="69"/>
      <c r="J5391" s="70">
        <v>993.81</v>
      </c>
      <c r="K5391" s="60"/>
      <c r="L5391" s="70">
        <v>51.06</v>
      </c>
    </row>
    <row r="5392" spans="1:24" outlineLevel="1" x14ac:dyDescent="0.2">
      <c r="A5392" s="57"/>
      <c r="B5392" s="57"/>
      <c r="C5392" s="145" t="s">
        <v>2788</v>
      </c>
      <c r="D5392" s="145"/>
      <c r="E5392" s="145"/>
      <c r="F5392" s="145"/>
      <c r="G5392" s="145"/>
      <c r="H5392" s="145"/>
      <c r="I5392" s="145"/>
      <c r="J5392" s="145"/>
      <c r="K5392" s="145"/>
      <c r="L5392" s="145"/>
    </row>
    <row r="5393" spans="1:12" outlineLevel="1" x14ac:dyDescent="0.2">
      <c r="A5393" s="57"/>
      <c r="B5393" s="46" t="s">
        <v>316</v>
      </c>
      <c r="C5393" s="65" t="s">
        <v>317</v>
      </c>
      <c r="D5393" s="58" t="s">
        <v>162</v>
      </c>
      <c r="E5393" s="66">
        <v>0.11</v>
      </c>
      <c r="F5393" s="60"/>
      <c r="G5393" s="67">
        <v>5.1381000000000003E-2</v>
      </c>
      <c r="H5393" s="68"/>
      <c r="I5393" s="69"/>
      <c r="J5393" s="70">
        <v>557.71</v>
      </c>
      <c r="K5393" s="60"/>
      <c r="L5393" s="70">
        <v>28.66</v>
      </c>
    </row>
    <row r="5394" spans="1:12" outlineLevel="1" x14ac:dyDescent="0.2">
      <c r="A5394" s="57"/>
      <c r="B5394" s="57"/>
      <c r="C5394" s="145" t="s">
        <v>2789</v>
      </c>
      <c r="D5394" s="145"/>
      <c r="E5394" s="145"/>
      <c r="F5394" s="145"/>
      <c r="G5394" s="145"/>
      <c r="H5394" s="145"/>
      <c r="I5394" s="145"/>
      <c r="J5394" s="145"/>
      <c r="K5394" s="145"/>
      <c r="L5394" s="145"/>
    </row>
    <row r="5395" spans="1:12" ht="25.5" outlineLevel="1" x14ac:dyDescent="0.2">
      <c r="A5395" s="57"/>
      <c r="B5395" s="46" t="s">
        <v>313</v>
      </c>
      <c r="C5395" s="46" t="s">
        <v>314</v>
      </c>
      <c r="D5395" s="58" t="s">
        <v>170</v>
      </c>
      <c r="E5395" s="66">
        <v>0.05</v>
      </c>
      <c r="F5395" s="60"/>
      <c r="G5395" s="67">
        <v>2.3355000000000001E-2</v>
      </c>
      <c r="H5395" s="68"/>
      <c r="I5395" s="69"/>
      <c r="J5395" s="70">
        <v>1617.05</v>
      </c>
      <c r="K5395" s="60"/>
      <c r="L5395" s="70">
        <v>37.770000000000003</v>
      </c>
    </row>
    <row r="5396" spans="1:12" outlineLevel="1" x14ac:dyDescent="0.2">
      <c r="A5396" s="57"/>
      <c r="B5396" s="57"/>
      <c r="C5396" s="145" t="s">
        <v>2790</v>
      </c>
      <c r="D5396" s="145"/>
      <c r="E5396" s="145"/>
      <c r="F5396" s="145"/>
      <c r="G5396" s="145"/>
      <c r="H5396" s="145"/>
      <c r="I5396" s="145"/>
      <c r="J5396" s="145"/>
      <c r="K5396" s="145"/>
      <c r="L5396" s="145"/>
    </row>
    <row r="5397" spans="1:12" outlineLevel="1" x14ac:dyDescent="0.2">
      <c r="A5397" s="57"/>
      <c r="B5397" s="46" t="s">
        <v>316</v>
      </c>
      <c r="C5397" s="65" t="s">
        <v>317</v>
      </c>
      <c r="D5397" s="58" t="s">
        <v>162</v>
      </c>
      <c r="E5397" s="66">
        <v>0.05</v>
      </c>
      <c r="F5397" s="60"/>
      <c r="G5397" s="67">
        <v>2.3355000000000001E-2</v>
      </c>
      <c r="H5397" s="68"/>
      <c r="I5397" s="69"/>
      <c r="J5397" s="70">
        <v>557.71</v>
      </c>
      <c r="K5397" s="60"/>
      <c r="L5397" s="70">
        <v>13.03</v>
      </c>
    </row>
    <row r="5398" spans="1:12" outlineLevel="1" x14ac:dyDescent="0.2">
      <c r="A5398" s="57"/>
      <c r="B5398" s="57"/>
      <c r="C5398" s="145" t="s">
        <v>2791</v>
      </c>
      <c r="D5398" s="145"/>
      <c r="E5398" s="145"/>
      <c r="F5398" s="145"/>
      <c r="G5398" s="145"/>
      <c r="H5398" s="145"/>
      <c r="I5398" s="145"/>
      <c r="J5398" s="145"/>
      <c r="K5398" s="145"/>
      <c r="L5398" s="145"/>
    </row>
    <row r="5399" spans="1:12" ht="25.5" outlineLevel="1" x14ac:dyDescent="0.2">
      <c r="A5399" s="57"/>
      <c r="B5399" s="46" t="s">
        <v>254</v>
      </c>
      <c r="C5399" s="46" t="s">
        <v>255</v>
      </c>
      <c r="D5399" s="58" t="s">
        <v>170</v>
      </c>
      <c r="E5399" s="66">
        <v>0.09</v>
      </c>
      <c r="F5399" s="60"/>
      <c r="G5399" s="67">
        <v>4.2039E-2</v>
      </c>
      <c r="H5399" s="68"/>
      <c r="I5399" s="69"/>
      <c r="J5399" s="70">
        <v>651.66999999999996</v>
      </c>
      <c r="K5399" s="60"/>
      <c r="L5399" s="70">
        <v>27.4</v>
      </c>
    </row>
    <row r="5400" spans="1:12" outlineLevel="1" x14ac:dyDescent="0.2">
      <c r="A5400" s="57"/>
      <c r="B5400" s="57"/>
      <c r="C5400" s="145" t="s">
        <v>2792</v>
      </c>
      <c r="D5400" s="145"/>
      <c r="E5400" s="145"/>
      <c r="F5400" s="145"/>
      <c r="G5400" s="145"/>
      <c r="H5400" s="145"/>
      <c r="I5400" s="145"/>
      <c r="J5400" s="145"/>
      <c r="K5400" s="145"/>
      <c r="L5400" s="145"/>
    </row>
    <row r="5401" spans="1:12" outlineLevel="1" x14ac:dyDescent="0.2">
      <c r="A5401" s="57"/>
      <c r="B5401" s="46" t="s">
        <v>257</v>
      </c>
      <c r="C5401" s="65" t="s">
        <v>258</v>
      </c>
      <c r="D5401" s="58" t="s">
        <v>162</v>
      </c>
      <c r="E5401" s="66">
        <v>0.09</v>
      </c>
      <c r="F5401" s="60"/>
      <c r="G5401" s="67">
        <v>4.2039E-2</v>
      </c>
      <c r="H5401" s="68"/>
      <c r="I5401" s="69"/>
      <c r="J5401" s="70">
        <v>415.19</v>
      </c>
      <c r="K5401" s="60"/>
      <c r="L5401" s="70">
        <v>17.45</v>
      </c>
    </row>
    <row r="5402" spans="1:12" outlineLevel="1" x14ac:dyDescent="0.2">
      <c r="A5402" s="57"/>
      <c r="B5402" s="57"/>
      <c r="C5402" s="145" t="s">
        <v>2793</v>
      </c>
      <c r="D5402" s="145"/>
      <c r="E5402" s="145"/>
      <c r="F5402" s="145"/>
      <c r="G5402" s="145"/>
      <c r="H5402" s="145"/>
      <c r="I5402" s="145"/>
      <c r="J5402" s="145"/>
      <c r="K5402" s="145"/>
      <c r="L5402" s="145"/>
    </row>
    <row r="5403" spans="1:12" x14ac:dyDescent="0.2">
      <c r="A5403" s="57"/>
      <c r="B5403" s="61" t="s">
        <v>25</v>
      </c>
      <c r="C5403" s="57" t="s">
        <v>175</v>
      </c>
      <c r="D5403" s="57"/>
      <c r="E5403" s="57"/>
      <c r="F5403" s="57"/>
      <c r="G5403" s="57"/>
      <c r="H5403" s="57"/>
      <c r="I5403" s="57"/>
      <c r="J5403" s="57"/>
      <c r="K5403" s="57"/>
      <c r="L5403" s="72">
        <v>18421.34</v>
      </c>
    </row>
    <row r="5404" spans="1:12" ht="38.25" outlineLevel="1" x14ac:dyDescent="0.2">
      <c r="A5404" s="57"/>
      <c r="B5404" s="46" t="s">
        <v>2406</v>
      </c>
      <c r="C5404" s="46" t="s">
        <v>2407</v>
      </c>
      <c r="D5404" s="58" t="s">
        <v>178</v>
      </c>
      <c r="E5404" s="59">
        <v>3.8E-3</v>
      </c>
      <c r="F5404" s="60"/>
      <c r="G5404" s="67">
        <v>1.7750000000000001E-3</v>
      </c>
      <c r="H5404" s="71">
        <v>137662.56</v>
      </c>
      <c r="I5404" s="95">
        <v>1.3</v>
      </c>
      <c r="J5404" s="71">
        <v>178961.33</v>
      </c>
      <c r="K5404" s="60"/>
      <c r="L5404" s="70">
        <v>317.66000000000003</v>
      </c>
    </row>
    <row r="5405" spans="1:12" outlineLevel="1" x14ac:dyDescent="0.2">
      <c r="A5405" s="57"/>
      <c r="B5405" s="57"/>
      <c r="C5405" s="145" t="s">
        <v>2794</v>
      </c>
      <c r="D5405" s="145"/>
      <c r="E5405" s="145"/>
      <c r="F5405" s="145"/>
      <c r="G5405" s="145"/>
      <c r="H5405" s="145"/>
      <c r="I5405" s="145"/>
      <c r="J5405" s="145"/>
      <c r="K5405" s="145"/>
      <c r="L5405" s="145"/>
    </row>
    <row r="5406" spans="1:12" ht="25.5" outlineLevel="1" x14ac:dyDescent="0.2">
      <c r="A5406" s="57"/>
      <c r="B5406" s="46" t="s">
        <v>464</v>
      </c>
      <c r="C5406" s="46" t="s">
        <v>465</v>
      </c>
      <c r="D5406" s="58" t="s">
        <v>178</v>
      </c>
      <c r="E5406" s="91">
        <v>0.16900000000000001</v>
      </c>
      <c r="F5406" s="60"/>
      <c r="G5406" s="100">
        <v>7.8939899999999993E-2</v>
      </c>
      <c r="H5406" s="70">
        <v>55898.18</v>
      </c>
      <c r="I5406" s="76">
        <v>1.41</v>
      </c>
      <c r="J5406" s="70">
        <v>78816.429999999993</v>
      </c>
      <c r="K5406" s="60"/>
      <c r="L5406" s="70">
        <v>6221.76</v>
      </c>
    </row>
    <row r="5407" spans="1:12" outlineLevel="1" x14ac:dyDescent="0.2">
      <c r="A5407" s="57"/>
      <c r="B5407" s="57"/>
      <c r="C5407" s="145" t="s">
        <v>2795</v>
      </c>
      <c r="D5407" s="145"/>
      <c r="E5407" s="145"/>
      <c r="F5407" s="145"/>
      <c r="G5407" s="145"/>
      <c r="H5407" s="145"/>
      <c r="I5407" s="145"/>
      <c r="J5407" s="145"/>
      <c r="K5407" s="145"/>
      <c r="L5407" s="145"/>
    </row>
    <row r="5408" spans="1:12" ht="25.5" outlineLevel="1" x14ac:dyDescent="0.2">
      <c r="A5408" s="57"/>
      <c r="B5408" s="46" t="s">
        <v>2146</v>
      </c>
      <c r="C5408" s="46" t="s">
        <v>2147</v>
      </c>
      <c r="D5408" s="58" t="s">
        <v>178</v>
      </c>
      <c r="E5408" s="66">
        <v>0.33</v>
      </c>
      <c r="F5408" s="60"/>
      <c r="G5408" s="67">
        <v>0.154143</v>
      </c>
      <c r="H5408" s="68"/>
      <c r="I5408" s="69"/>
      <c r="J5408" s="70">
        <v>77083.73</v>
      </c>
      <c r="K5408" s="60"/>
      <c r="L5408" s="70">
        <v>11881.92</v>
      </c>
    </row>
    <row r="5409" spans="1:12" outlineLevel="1" x14ac:dyDescent="0.2">
      <c r="A5409" s="57"/>
      <c r="B5409" s="57"/>
      <c r="C5409" s="145" t="s">
        <v>2796</v>
      </c>
      <c r="D5409" s="145"/>
      <c r="E5409" s="145"/>
      <c r="F5409" s="145"/>
      <c r="G5409" s="145"/>
      <c r="H5409" s="145"/>
      <c r="I5409" s="145"/>
      <c r="J5409" s="145"/>
      <c r="K5409" s="145"/>
      <c r="L5409" s="145"/>
    </row>
    <row r="5410" spans="1:12" x14ac:dyDescent="0.2">
      <c r="A5410" s="57"/>
      <c r="B5410" s="57"/>
      <c r="C5410" s="80" t="s">
        <v>180</v>
      </c>
      <c r="D5410" s="81"/>
      <c r="E5410" s="81"/>
      <c r="F5410" s="81"/>
      <c r="G5410" s="81"/>
      <c r="H5410" s="81"/>
      <c r="I5410" s="81"/>
      <c r="J5410" s="81"/>
      <c r="K5410" s="81"/>
      <c r="L5410" s="89">
        <v>23384.55</v>
      </c>
    </row>
    <row r="5411" spans="1:12" outlineLevel="1" x14ac:dyDescent="0.2">
      <c r="A5411" s="57"/>
      <c r="B5411" s="57"/>
      <c r="C5411" s="57" t="s">
        <v>181</v>
      </c>
      <c r="D5411" s="57"/>
      <c r="E5411" s="57"/>
      <c r="F5411" s="57"/>
      <c r="G5411" s="57"/>
      <c r="H5411" s="57"/>
      <c r="I5411" s="57"/>
      <c r="J5411" s="57"/>
      <c r="K5411" s="57"/>
      <c r="L5411" s="70">
        <v>4846.9799999999996</v>
      </c>
    </row>
    <row r="5412" spans="1:12" outlineLevel="1" x14ac:dyDescent="0.2">
      <c r="A5412" s="57"/>
      <c r="B5412" s="46" t="s">
        <v>2149</v>
      </c>
      <c r="C5412" s="46" t="s">
        <v>2150</v>
      </c>
      <c r="D5412" s="62" t="s">
        <v>184</v>
      </c>
      <c r="E5412" s="83">
        <v>109</v>
      </c>
      <c r="F5412" s="84"/>
      <c r="G5412" s="83">
        <v>109</v>
      </c>
      <c r="H5412" s="57"/>
      <c r="I5412" s="57"/>
      <c r="J5412" s="57"/>
      <c r="K5412" s="57"/>
      <c r="L5412" s="70">
        <v>5283.21</v>
      </c>
    </row>
    <row r="5413" spans="1:12" outlineLevel="1" x14ac:dyDescent="0.2">
      <c r="A5413" s="57"/>
      <c r="B5413" s="46" t="s">
        <v>2151</v>
      </c>
      <c r="C5413" s="46" t="s">
        <v>2152</v>
      </c>
      <c r="D5413" s="62" t="s">
        <v>184</v>
      </c>
      <c r="E5413" s="83">
        <v>57</v>
      </c>
      <c r="F5413" s="84"/>
      <c r="G5413" s="83">
        <v>57</v>
      </c>
      <c r="H5413" s="57"/>
      <c r="I5413" s="57"/>
      <c r="J5413" s="57"/>
      <c r="K5413" s="57"/>
      <c r="L5413" s="70">
        <v>2762.78</v>
      </c>
    </row>
    <row r="5414" spans="1:12" x14ac:dyDescent="0.2">
      <c r="A5414" s="85"/>
      <c r="B5414" s="85"/>
      <c r="C5414" s="86" t="s">
        <v>187</v>
      </c>
      <c r="D5414" s="85"/>
      <c r="E5414" s="85"/>
      <c r="F5414" s="85"/>
      <c r="G5414" s="85"/>
      <c r="H5414" s="85"/>
      <c r="I5414" s="85"/>
      <c r="J5414" s="87">
        <v>67288.67</v>
      </c>
      <c r="K5414" s="85"/>
      <c r="L5414" s="87">
        <v>31430.54</v>
      </c>
    </row>
    <row r="5415" spans="1:12" ht="25.5" x14ac:dyDescent="0.2">
      <c r="A5415" s="57" t="s">
        <v>2797</v>
      </c>
      <c r="B5415" s="46" t="s">
        <v>2600</v>
      </c>
      <c r="C5415" s="46" t="s">
        <v>2601</v>
      </c>
      <c r="D5415" s="58" t="s">
        <v>276</v>
      </c>
      <c r="E5415" s="83">
        <v>5</v>
      </c>
      <c r="F5415" s="60"/>
      <c r="G5415" s="83">
        <v>5</v>
      </c>
      <c r="H5415" s="57"/>
      <c r="I5415" s="57"/>
      <c r="J5415" s="57"/>
      <c r="K5415" s="57"/>
      <c r="L5415" s="57"/>
    </row>
    <row r="5416" spans="1:12" x14ac:dyDescent="0.2">
      <c r="A5416" s="57"/>
      <c r="B5416" s="57"/>
      <c r="C5416" s="145" t="s">
        <v>2798</v>
      </c>
      <c r="D5416" s="145"/>
      <c r="E5416" s="145"/>
      <c r="F5416" s="145"/>
      <c r="G5416" s="145"/>
      <c r="H5416" s="145"/>
      <c r="I5416" s="145"/>
      <c r="J5416" s="145"/>
      <c r="K5416" s="145"/>
      <c r="L5416" s="145"/>
    </row>
    <row r="5417" spans="1:12" x14ac:dyDescent="0.2">
      <c r="A5417" s="57"/>
      <c r="B5417" s="61" t="s">
        <v>22</v>
      </c>
      <c r="C5417" s="57" t="s">
        <v>161</v>
      </c>
      <c r="D5417" s="62" t="s">
        <v>162</v>
      </c>
      <c r="E5417" s="57"/>
      <c r="F5417" s="57"/>
      <c r="G5417" s="95">
        <v>0.9</v>
      </c>
      <c r="H5417" s="57"/>
      <c r="I5417" s="57"/>
      <c r="J5417" s="57"/>
      <c r="K5417" s="57"/>
      <c r="L5417" s="72">
        <v>373.67</v>
      </c>
    </row>
    <row r="5418" spans="1:12" outlineLevel="1" x14ac:dyDescent="0.2">
      <c r="A5418" s="57"/>
      <c r="B5418" s="46" t="s">
        <v>453</v>
      </c>
      <c r="C5418" s="65" t="s">
        <v>454</v>
      </c>
      <c r="D5418" s="58" t="s">
        <v>162</v>
      </c>
      <c r="E5418" s="66">
        <v>0.18</v>
      </c>
      <c r="F5418" s="60"/>
      <c r="G5418" s="78">
        <v>0.9</v>
      </c>
      <c r="H5418" s="68"/>
      <c r="I5418" s="69"/>
      <c r="J5418" s="70">
        <v>415.19</v>
      </c>
      <c r="K5418" s="60"/>
      <c r="L5418" s="70">
        <v>373.67</v>
      </c>
    </row>
    <row r="5419" spans="1:12" outlineLevel="1" x14ac:dyDescent="0.2">
      <c r="A5419" s="57"/>
      <c r="B5419" s="57"/>
      <c r="C5419" s="145" t="s">
        <v>2799</v>
      </c>
      <c r="D5419" s="145"/>
      <c r="E5419" s="145"/>
      <c r="F5419" s="145"/>
      <c r="G5419" s="145"/>
      <c r="H5419" s="145"/>
      <c r="I5419" s="145"/>
      <c r="J5419" s="145"/>
      <c r="K5419" s="145"/>
      <c r="L5419" s="145"/>
    </row>
    <row r="5420" spans="1:12" x14ac:dyDescent="0.2">
      <c r="A5420" s="57"/>
      <c r="B5420" s="61" t="s">
        <v>25</v>
      </c>
      <c r="C5420" s="57" t="s">
        <v>175</v>
      </c>
      <c r="D5420" s="57"/>
      <c r="E5420" s="57"/>
      <c r="F5420" s="57"/>
      <c r="G5420" s="57"/>
      <c r="H5420" s="57"/>
      <c r="I5420" s="57"/>
      <c r="J5420" s="57"/>
      <c r="K5420" s="57"/>
      <c r="L5420" s="77"/>
    </row>
    <row r="5421" spans="1:12" outlineLevel="1" x14ac:dyDescent="0.2">
      <c r="A5421" s="57"/>
      <c r="B5421" s="46" t="s">
        <v>2603</v>
      </c>
      <c r="C5421" s="46" t="s">
        <v>2604</v>
      </c>
      <c r="D5421" s="58" t="s">
        <v>276</v>
      </c>
      <c r="E5421" s="83">
        <v>1</v>
      </c>
      <c r="F5421" s="60"/>
      <c r="G5421" s="83">
        <v>5</v>
      </c>
      <c r="H5421" s="68"/>
      <c r="I5421" s="69"/>
      <c r="J5421" s="68"/>
      <c r="K5421" s="60"/>
      <c r="L5421" s="68"/>
    </row>
    <row r="5422" spans="1:12" x14ac:dyDescent="0.2">
      <c r="A5422" s="57"/>
      <c r="B5422" s="57"/>
      <c r="C5422" s="80" t="s">
        <v>180</v>
      </c>
      <c r="D5422" s="81"/>
      <c r="E5422" s="81"/>
      <c r="F5422" s="81"/>
      <c r="G5422" s="81"/>
      <c r="H5422" s="81"/>
      <c r="I5422" s="81"/>
      <c r="J5422" s="81"/>
      <c r="K5422" s="81"/>
      <c r="L5422" s="89">
        <v>373.67</v>
      </c>
    </row>
    <row r="5423" spans="1:12" ht="63.75" x14ac:dyDescent="0.2">
      <c r="A5423" s="57" t="s">
        <v>2800</v>
      </c>
      <c r="B5423" s="46" t="s">
        <v>2606</v>
      </c>
      <c r="C5423" s="46" t="s">
        <v>2607</v>
      </c>
      <c r="D5423" s="58" t="s">
        <v>276</v>
      </c>
      <c r="E5423" s="83">
        <v>1</v>
      </c>
      <c r="F5423" s="60"/>
      <c r="G5423" s="83">
        <v>5</v>
      </c>
      <c r="H5423" s="70">
        <v>287.33</v>
      </c>
      <c r="I5423" s="76">
        <v>1.05</v>
      </c>
      <c r="J5423" s="70">
        <v>301.7</v>
      </c>
      <c r="K5423" s="60"/>
      <c r="L5423" s="70">
        <v>1508.5</v>
      </c>
    </row>
    <row r="5424" spans="1:12" x14ac:dyDescent="0.2">
      <c r="A5424" s="57"/>
      <c r="B5424" s="57"/>
      <c r="C5424" s="145" t="s">
        <v>2801</v>
      </c>
      <c r="D5424" s="145"/>
      <c r="E5424" s="145"/>
      <c r="F5424" s="145"/>
      <c r="G5424" s="145"/>
      <c r="H5424" s="145"/>
      <c r="I5424" s="145"/>
      <c r="J5424" s="145"/>
      <c r="K5424" s="145"/>
      <c r="L5424" s="145"/>
    </row>
    <row r="5425" spans="1:12" outlineLevel="1" x14ac:dyDescent="0.2">
      <c r="A5425" s="57"/>
      <c r="B5425" s="57"/>
      <c r="C5425" s="57" t="s">
        <v>181</v>
      </c>
      <c r="D5425" s="57"/>
      <c r="E5425" s="57"/>
      <c r="F5425" s="57"/>
      <c r="G5425" s="57"/>
      <c r="H5425" s="57"/>
      <c r="I5425" s="57"/>
      <c r="J5425" s="57"/>
      <c r="K5425" s="57"/>
      <c r="L5425" s="70">
        <v>373.67</v>
      </c>
    </row>
    <row r="5426" spans="1:12" outlineLevel="1" x14ac:dyDescent="0.2">
      <c r="A5426" s="57"/>
      <c r="B5426" s="46" t="s">
        <v>2149</v>
      </c>
      <c r="C5426" s="46" t="s">
        <v>2150</v>
      </c>
      <c r="D5426" s="62" t="s">
        <v>184</v>
      </c>
      <c r="E5426" s="83">
        <v>109</v>
      </c>
      <c r="F5426" s="84"/>
      <c r="G5426" s="83">
        <v>109</v>
      </c>
      <c r="H5426" s="57"/>
      <c r="I5426" s="57"/>
      <c r="J5426" s="57"/>
      <c r="K5426" s="57"/>
      <c r="L5426" s="70">
        <v>407.3</v>
      </c>
    </row>
    <row r="5427" spans="1:12" outlineLevel="1" x14ac:dyDescent="0.2">
      <c r="A5427" s="57"/>
      <c r="B5427" s="46" t="s">
        <v>2151</v>
      </c>
      <c r="C5427" s="46" t="s">
        <v>2152</v>
      </c>
      <c r="D5427" s="62" t="s">
        <v>184</v>
      </c>
      <c r="E5427" s="83">
        <v>57</v>
      </c>
      <c r="F5427" s="84"/>
      <c r="G5427" s="83">
        <v>57</v>
      </c>
      <c r="H5427" s="57"/>
      <c r="I5427" s="57"/>
      <c r="J5427" s="57"/>
      <c r="K5427" s="57"/>
      <c r="L5427" s="70">
        <v>212.99</v>
      </c>
    </row>
    <row r="5428" spans="1:12" x14ac:dyDescent="0.2">
      <c r="A5428" s="85"/>
      <c r="B5428" s="85"/>
      <c r="C5428" s="86" t="s">
        <v>187</v>
      </c>
      <c r="D5428" s="85"/>
      <c r="E5428" s="85"/>
      <c r="F5428" s="85"/>
      <c r="G5428" s="85"/>
      <c r="H5428" s="85"/>
      <c r="I5428" s="85"/>
      <c r="J5428" s="87">
        <v>500.49</v>
      </c>
      <c r="K5428" s="85"/>
      <c r="L5428" s="87">
        <v>2502.46</v>
      </c>
    </row>
    <row r="5429" spans="1:12" ht="38.25" x14ac:dyDescent="0.2">
      <c r="A5429" s="57" t="s">
        <v>2802</v>
      </c>
      <c r="B5429" s="46" t="s">
        <v>2609</v>
      </c>
      <c r="C5429" s="46" t="s">
        <v>2610</v>
      </c>
      <c r="D5429" s="58" t="s">
        <v>1121</v>
      </c>
      <c r="E5429" s="78">
        <v>14.3</v>
      </c>
      <c r="F5429" s="60"/>
      <c r="G5429" s="78">
        <v>14.3</v>
      </c>
      <c r="H5429" s="57"/>
      <c r="I5429" s="57"/>
      <c r="J5429" s="57"/>
      <c r="K5429" s="57"/>
      <c r="L5429" s="57"/>
    </row>
    <row r="5430" spans="1:12" x14ac:dyDescent="0.2">
      <c r="A5430" s="57"/>
      <c r="B5430" s="57"/>
      <c r="C5430" s="145" t="s">
        <v>2803</v>
      </c>
      <c r="D5430" s="145"/>
      <c r="E5430" s="145"/>
      <c r="F5430" s="145"/>
      <c r="G5430" s="145"/>
      <c r="H5430" s="145"/>
      <c r="I5430" s="145"/>
      <c r="J5430" s="145"/>
      <c r="K5430" s="145"/>
      <c r="L5430" s="145"/>
    </row>
    <row r="5431" spans="1:12" x14ac:dyDescent="0.2">
      <c r="A5431" s="57"/>
      <c r="B5431" s="61" t="s">
        <v>22</v>
      </c>
      <c r="C5431" s="57" t="s">
        <v>161</v>
      </c>
      <c r="D5431" s="62" t="s">
        <v>162</v>
      </c>
      <c r="E5431" s="57"/>
      <c r="F5431" s="57"/>
      <c r="G5431" s="93">
        <v>1.716</v>
      </c>
      <c r="H5431" s="57"/>
      <c r="I5431" s="57"/>
      <c r="J5431" s="57"/>
      <c r="K5431" s="57"/>
      <c r="L5431" s="72">
        <v>712.47</v>
      </c>
    </row>
    <row r="5432" spans="1:12" outlineLevel="1" x14ac:dyDescent="0.2">
      <c r="A5432" s="57"/>
      <c r="B5432" s="46" t="s">
        <v>453</v>
      </c>
      <c r="C5432" s="65" t="s">
        <v>454</v>
      </c>
      <c r="D5432" s="58" t="s">
        <v>162</v>
      </c>
      <c r="E5432" s="66">
        <v>0.12</v>
      </c>
      <c r="F5432" s="60"/>
      <c r="G5432" s="91">
        <v>1.716</v>
      </c>
      <c r="H5432" s="68"/>
      <c r="I5432" s="69"/>
      <c r="J5432" s="70">
        <v>415.19</v>
      </c>
      <c r="K5432" s="60"/>
      <c r="L5432" s="70">
        <v>712.47</v>
      </c>
    </row>
    <row r="5433" spans="1:12" outlineLevel="1" x14ac:dyDescent="0.2">
      <c r="A5433" s="57"/>
      <c r="B5433" s="57"/>
      <c r="C5433" s="145" t="s">
        <v>2804</v>
      </c>
      <c r="D5433" s="145"/>
      <c r="E5433" s="145"/>
      <c r="F5433" s="145"/>
      <c r="G5433" s="145"/>
      <c r="H5433" s="145"/>
      <c r="I5433" s="145"/>
      <c r="J5433" s="145"/>
      <c r="K5433" s="145"/>
      <c r="L5433" s="145"/>
    </row>
    <row r="5434" spans="1:12" x14ac:dyDescent="0.2">
      <c r="A5434" s="57"/>
      <c r="B5434" s="61" t="s">
        <v>25</v>
      </c>
      <c r="C5434" s="57" t="s">
        <v>175</v>
      </c>
      <c r="D5434" s="57"/>
      <c r="E5434" s="57"/>
      <c r="F5434" s="57"/>
      <c r="G5434" s="57"/>
      <c r="H5434" s="57"/>
      <c r="I5434" s="57"/>
      <c r="J5434" s="57"/>
      <c r="K5434" s="57"/>
      <c r="L5434" s="72">
        <v>221.36</v>
      </c>
    </row>
    <row r="5435" spans="1:12" ht="51" outlineLevel="1" x14ac:dyDescent="0.2">
      <c r="A5435" s="57"/>
      <c r="B5435" s="46" t="s">
        <v>2612</v>
      </c>
      <c r="C5435" s="46" t="s">
        <v>2613</v>
      </c>
      <c r="D5435" s="58" t="s">
        <v>226</v>
      </c>
      <c r="E5435" s="66">
        <v>0.02</v>
      </c>
      <c r="F5435" s="60"/>
      <c r="G5435" s="91">
        <v>0.28599999999999998</v>
      </c>
      <c r="H5435" s="70">
        <v>595.38</v>
      </c>
      <c r="I5435" s="95">
        <v>1.3</v>
      </c>
      <c r="J5435" s="70">
        <v>773.99</v>
      </c>
      <c r="K5435" s="60"/>
      <c r="L5435" s="70">
        <v>221.36</v>
      </c>
    </row>
    <row r="5436" spans="1:12" outlineLevel="1" x14ac:dyDescent="0.2">
      <c r="A5436" s="57"/>
      <c r="B5436" s="57"/>
      <c r="C5436" s="145" t="s">
        <v>2805</v>
      </c>
      <c r="D5436" s="145"/>
      <c r="E5436" s="145"/>
      <c r="F5436" s="145"/>
      <c r="G5436" s="145"/>
      <c r="H5436" s="145"/>
      <c r="I5436" s="145"/>
      <c r="J5436" s="145"/>
      <c r="K5436" s="145"/>
      <c r="L5436" s="145"/>
    </row>
    <row r="5437" spans="1:12" outlineLevel="1" x14ac:dyDescent="0.2">
      <c r="A5437" s="57"/>
      <c r="B5437" s="46" t="s">
        <v>2615</v>
      </c>
      <c r="C5437" s="46" t="s">
        <v>2616</v>
      </c>
      <c r="D5437" s="58" t="s">
        <v>1121</v>
      </c>
      <c r="E5437" s="83">
        <v>1</v>
      </c>
      <c r="F5437" s="60"/>
      <c r="G5437" s="78">
        <v>14.3</v>
      </c>
      <c r="H5437" s="68"/>
      <c r="I5437" s="69"/>
      <c r="J5437" s="68"/>
      <c r="K5437" s="60"/>
      <c r="L5437" s="68"/>
    </row>
    <row r="5438" spans="1:12" outlineLevel="1" x14ac:dyDescent="0.2">
      <c r="A5438" s="57"/>
      <c r="B5438" s="46" t="s">
        <v>2603</v>
      </c>
      <c r="C5438" s="46" t="s">
        <v>2604</v>
      </c>
      <c r="D5438" s="58" t="s">
        <v>276</v>
      </c>
      <c r="E5438" s="83">
        <v>2</v>
      </c>
      <c r="F5438" s="60"/>
      <c r="G5438" s="78">
        <v>28.6</v>
      </c>
      <c r="H5438" s="68"/>
      <c r="I5438" s="69"/>
      <c r="J5438" s="68"/>
      <c r="K5438" s="60"/>
      <c r="L5438" s="68"/>
    </row>
    <row r="5439" spans="1:12" x14ac:dyDescent="0.2">
      <c r="A5439" s="57"/>
      <c r="B5439" s="57"/>
      <c r="C5439" s="80" t="s">
        <v>180</v>
      </c>
      <c r="D5439" s="81"/>
      <c r="E5439" s="81"/>
      <c r="F5439" s="81"/>
      <c r="G5439" s="81"/>
      <c r="H5439" s="81"/>
      <c r="I5439" s="81"/>
      <c r="J5439" s="81"/>
      <c r="K5439" s="81"/>
      <c r="L5439" s="89">
        <v>933.83</v>
      </c>
    </row>
    <row r="5440" spans="1:12" ht="63.75" x14ac:dyDescent="0.2">
      <c r="A5440" s="57" t="s">
        <v>2806</v>
      </c>
      <c r="B5440" s="46" t="s">
        <v>2618</v>
      </c>
      <c r="C5440" s="46" t="s">
        <v>2619</v>
      </c>
      <c r="D5440" s="58" t="s">
        <v>276</v>
      </c>
      <c r="E5440" s="83">
        <v>1</v>
      </c>
      <c r="F5440" s="60"/>
      <c r="G5440" s="78">
        <v>14.3</v>
      </c>
      <c r="H5440" s="70">
        <v>602.08000000000004</v>
      </c>
      <c r="I5440" s="76">
        <v>1.05</v>
      </c>
      <c r="J5440" s="70">
        <v>632.17999999999995</v>
      </c>
      <c r="K5440" s="60"/>
      <c r="L5440" s="70">
        <v>9040.17</v>
      </c>
    </row>
    <row r="5441" spans="1:12" x14ac:dyDescent="0.2">
      <c r="A5441" s="57"/>
      <c r="B5441" s="57"/>
      <c r="C5441" s="145" t="s">
        <v>2807</v>
      </c>
      <c r="D5441" s="145"/>
      <c r="E5441" s="145"/>
      <c r="F5441" s="145"/>
      <c r="G5441" s="145"/>
      <c r="H5441" s="145"/>
      <c r="I5441" s="145"/>
      <c r="J5441" s="145"/>
      <c r="K5441" s="145"/>
      <c r="L5441" s="145"/>
    </row>
    <row r="5442" spans="1:12" ht="51" x14ac:dyDescent="0.2">
      <c r="A5442" s="57" t="s">
        <v>2808</v>
      </c>
      <c r="B5442" s="46" t="s">
        <v>2622</v>
      </c>
      <c r="C5442" s="46" t="s">
        <v>2623</v>
      </c>
      <c r="D5442" s="58" t="s">
        <v>276</v>
      </c>
      <c r="E5442" s="83">
        <v>2</v>
      </c>
      <c r="F5442" s="60"/>
      <c r="G5442" s="78">
        <v>28.6</v>
      </c>
      <c r="H5442" s="70">
        <v>141.4</v>
      </c>
      <c r="I5442" s="76">
        <v>1.05</v>
      </c>
      <c r="J5442" s="70">
        <v>148.47</v>
      </c>
      <c r="K5442" s="60"/>
      <c r="L5442" s="70">
        <v>4246.24</v>
      </c>
    </row>
    <row r="5443" spans="1:12" x14ac:dyDescent="0.2">
      <c r="A5443" s="57"/>
      <c r="B5443" s="57"/>
      <c r="C5443" s="145" t="s">
        <v>2809</v>
      </c>
      <c r="D5443" s="145"/>
      <c r="E5443" s="145"/>
      <c r="F5443" s="145"/>
      <c r="G5443" s="145"/>
      <c r="H5443" s="145"/>
      <c r="I5443" s="145"/>
      <c r="J5443" s="145"/>
      <c r="K5443" s="145"/>
      <c r="L5443" s="145"/>
    </row>
    <row r="5444" spans="1:12" outlineLevel="1" x14ac:dyDescent="0.2">
      <c r="A5444" s="57"/>
      <c r="B5444" s="57"/>
      <c r="C5444" s="57" t="s">
        <v>181</v>
      </c>
      <c r="D5444" s="57"/>
      <c r="E5444" s="57"/>
      <c r="F5444" s="57"/>
      <c r="G5444" s="57"/>
      <c r="H5444" s="57"/>
      <c r="I5444" s="57"/>
      <c r="J5444" s="57"/>
      <c r="K5444" s="57"/>
      <c r="L5444" s="70">
        <v>712.47</v>
      </c>
    </row>
    <row r="5445" spans="1:12" outlineLevel="1" x14ac:dyDescent="0.2">
      <c r="A5445" s="57"/>
      <c r="B5445" s="46" t="s">
        <v>2149</v>
      </c>
      <c r="C5445" s="46" t="s">
        <v>2150</v>
      </c>
      <c r="D5445" s="62" t="s">
        <v>184</v>
      </c>
      <c r="E5445" s="83">
        <v>109</v>
      </c>
      <c r="F5445" s="84"/>
      <c r="G5445" s="83">
        <v>109</v>
      </c>
      <c r="H5445" s="57"/>
      <c r="I5445" s="57"/>
      <c r="J5445" s="57"/>
      <c r="K5445" s="57"/>
      <c r="L5445" s="70">
        <v>776.59</v>
      </c>
    </row>
    <row r="5446" spans="1:12" outlineLevel="1" x14ac:dyDescent="0.2">
      <c r="A5446" s="57"/>
      <c r="B5446" s="46" t="s">
        <v>2151</v>
      </c>
      <c r="C5446" s="46" t="s">
        <v>2152</v>
      </c>
      <c r="D5446" s="62" t="s">
        <v>184</v>
      </c>
      <c r="E5446" s="83">
        <v>57</v>
      </c>
      <c r="F5446" s="84"/>
      <c r="G5446" s="83">
        <v>57</v>
      </c>
      <c r="H5446" s="57"/>
      <c r="I5446" s="57"/>
      <c r="J5446" s="57"/>
      <c r="K5446" s="57"/>
      <c r="L5446" s="70">
        <v>406.11</v>
      </c>
    </row>
    <row r="5447" spans="1:12" x14ac:dyDescent="0.2">
      <c r="A5447" s="85"/>
      <c r="B5447" s="85"/>
      <c r="C5447" s="86" t="s">
        <v>187</v>
      </c>
      <c r="D5447" s="85"/>
      <c r="E5447" s="85"/>
      <c r="F5447" s="85"/>
      <c r="G5447" s="85"/>
      <c r="H5447" s="85"/>
      <c r="I5447" s="85"/>
      <c r="J5447" s="87">
        <v>1077.1300000000001</v>
      </c>
      <c r="K5447" s="85"/>
      <c r="L5447" s="87">
        <v>15402.94</v>
      </c>
    </row>
    <row r="5448" spans="1:12" ht="25.5" x14ac:dyDescent="0.2">
      <c r="A5448" s="57" t="s">
        <v>2810</v>
      </c>
      <c r="B5448" s="46" t="s">
        <v>2626</v>
      </c>
      <c r="C5448" s="46" t="s">
        <v>2627</v>
      </c>
      <c r="D5448" s="58" t="s">
        <v>276</v>
      </c>
      <c r="E5448" s="83">
        <v>6</v>
      </c>
      <c r="F5448" s="60"/>
      <c r="G5448" s="83">
        <v>6</v>
      </c>
      <c r="H5448" s="57"/>
      <c r="I5448" s="57"/>
      <c r="J5448" s="57"/>
      <c r="K5448" s="57"/>
      <c r="L5448" s="57"/>
    </row>
    <row r="5449" spans="1:12" x14ac:dyDescent="0.2">
      <c r="A5449" s="57"/>
      <c r="B5449" s="57"/>
      <c r="C5449" s="145" t="s">
        <v>2811</v>
      </c>
      <c r="D5449" s="145"/>
      <c r="E5449" s="145"/>
      <c r="F5449" s="145"/>
      <c r="G5449" s="145"/>
      <c r="H5449" s="145"/>
      <c r="I5449" s="145"/>
      <c r="J5449" s="145"/>
      <c r="K5449" s="145"/>
      <c r="L5449" s="145"/>
    </row>
    <row r="5450" spans="1:12" x14ac:dyDescent="0.2">
      <c r="A5450" s="57"/>
      <c r="B5450" s="61" t="s">
        <v>22</v>
      </c>
      <c r="C5450" s="57" t="s">
        <v>161</v>
      </c>
      <c r="D5450" s="62" t="s">
        <v>162</v>
      </c>
      <c r="E5450" s="57"/>
      <c r="F5450" s="57"/>
      <c r="G5450" s="76">
        <v>0.72</v>
      </c>
      <c r="H5450" s="57"/>
      <c r="I5450" s="57"/>
      <c r="J5450" s="57"/>
      <c r="K5450" s="57"/>
      <c r="L5450" s="72">
        <v>298.94</v>
      </c>
    </row>
    <row r="5451" spans="1:12" outlineLevel="1" x14ac:dyDescent="0.2">
      <c r="A5451" s="57"/>
      <c r="B5451" s="46" t="s">
        <v>453</v>
      </c>
      <c r="C5451" s="65" t="s">
        <v>454</v>
      </c>
      <c r="D5451" s="58" t="s">
        <v>162</v>
      </c>
      <c r="E5451" s="66">
        <v>0.12</v>
      </c>
      <c r="F5451" s="60"/>
      <c r="G5451" s="66">
        <v>0.72</v>
      </c>
      <c r="H5451" s="68"/>
      <c r="I5451" s="69"/>
      <c r="J5451" s="70">
        <v>415.19</v>
      </c>
      <c r="K5451" s="60"/>
      <c r="L5451" s="70">
        <v>298.94</v>
      </c>
    </row>
    <row r="5452" spans="1:12" outlineLevel="1" x14ac:dyDescent="0.2">
      <c r="A5452" s="57"/>
      <c r="B5452" s="57"/>
      <c r="C5452" s="145" t="s">
        <v>2812</v>
      </c>
      <c r="D5452" s="145"/>
      <c r="E5452" s="145"/>
      <c r="F5452" s="145"/>
      <c r="G5452" s="145"/>
      <c r="H5452" s="145"/>
      <c r="I5452" s="145"/>
      <c r="J5452" s="145"/>
      <c r="K5452" s="145"/>
      <c r="L5452" s="145"/>
    </row>
    <row r="5453" spans="1:12" x14ac:dyDescent="0.2">
      <c r="A5453" s="57"/>
      <c r="B5453" s="61" t="s">
        <v>25</v>
      </c>
      <c r="C5453" s="57" t="s">
        <v>175</v>
      </c>
      <c r="D5453" s="57"/>
      <c r="E5453" s="57"/>
      <c r="F5453" s="57"/>
      <c r="G5453" s="57"/>
      <c r="H5453" s="57"/>
      <c r="I5453" s="57"/>
      <c r="J5453" s="57"/>
      <c r="K5453" s="57"/>
      <c r="L5453" s="77"/>
    </row>
    <row r="5454" spans="1:12" outlineLevel="1" x14ac:dyDescent="0.2">
      <c r="A5454" s="57"/>
      <c r="B5454" s="46" t="s">
        <v>2603</v>
      </c>
      <c r="C5454" s="46" t="s">
        <v>2604</v>
      </c>
      <c r="D5454" s="58" t="s">
        <v>276</v>
      </c>
      <c r="E5454" s="83">
        <v>1</v>
      </c>
      <c r="F5454" s="60"/>
      <c r="G5454" s="83">
        <v>6</v>
      </c>
      <c r="H5454" s="68"/>
      <c r="I5454" s="69"/>
      <c r="J5454" s="68"/>
      <c r="K5454" s="60"/>
      <c r="L5454" s="68"/>
    </row>
    <row r="5455" spans="1:12" x14ac:dyDescent="0.2">
      <c r="A5455" s="57"/>
      <c r="B5455" s="57"/>
      <c r="C5455" s="80" t="s">
        <v>180</v>
      </c>
      <c r="D5455" s="81"/>
      <c r="E5455" s="81"/>
      <c r="F5455" s="81"/>
      <c r="G5455" s="81"/>
      <c r="H5455" s="81"/>
      <c r="I5455" s="81"/>
      <c r="J5455" s="81"/>
      <c r="K5455" s="81"/>
      <c r="L5455" s="89">
        <v>298.94</v>
      </c>
    </row>
    <row r="5456" spans="1:12" ht="51" x14ac:dyDescent="0.2">
      <c r="A5456" s="57" t="s">
        <v>2813</v>
      </c>
      <c r="B5456" s="46" t="s">
        <v>2630</v>
      </c>
      <c r="C5456" s="46" t="s">
        <v>2631</v>
      </c>
      <c r="D5456" s="58" t="s">
        <v>276</v>
      </c>
      <c r="E5456" s="83">
        <v>1</v>
      </c>
      <c r="F5456" s="60"/>
      <c r="G5456" s="83">
        <v>6</v>
      </c>
      <c r="H5456" s="70">
        <v>423.29</v>
      </c>
      <c r="I5456" s="76">
        <v>1.05</v>
      </c>
      <c r="J5456" s="70">
        <v>444.45</v>
      </c>
      <c r="K5456" s="60"/>
      <c r="L5456" s="70">
        <v>2666.7</v>
      </c>
    </row>
    <row r="5457" spans="1:23" x14ac:dyDescent="0.2">
      <c r="A5457" s="57"/>
      <c r="B5457" s="57"/>
      <c r="C5457" s="145" t="s">
        <v>2814</v>
      </c>
      <c r="D5457" s="145"/>
      <c r="E5457" s="145"/>
      <c r="F5457" s="145"/>
      <c r="G5457" s="145"/>
      <c r="H5457" s="145"/>
      <c r="I5457" s="145"/>
      <c r="J5457" s="145"/>
      <c r="K5457" s="145"/>
      <c r="L5457" s="145"/>
    </row>
    <row r="5458" spans="1:23" outlineLevel="1" x14ac:dyDescent="0.2">
      <c r="A5458" s="57"/>
      <c r="B5458" s="57"/>
      <c r="C5458" s="57" t="s">
        <v>181</v>
      </c>
      <c r="D5458" s="57"/>
      <c r="E5458" s="57"/>
      <c r="F5458" s="57"/>
      <c r="G5458" s="57"/>
      <c r="H5458" s="57"/>
      <c r="I5458" s="57"/>
      <c r="J5458" s="57"/>
      <c r="K5458" s="57"/>
      <c r="L5458" s="70">
        <v>298.94</v>
      </c>
    </row>
    <row r="5459" spans="1:23" outlineLevel="1" x14ac:dyDescent="0.2">
      <c r="A5459" s="57"/>
      <c r="B5459" s="46" t="s">
        <v>2149</v>
      </c>
      <c r="C5459" s="46" t="s">
        <v>2150</v>
      </c>
      <c r="D5459" s="62" t="s">
        <v>184</v>
      </c>
      <c r="E5459" s="83">
        <v>109</v>
      </c>
      <c r="F5459" s="84"/>
      <c r="G5459" s="83">
        <v>109</v>
      </c>
      <c r="H5459" s="57"/>
      <c r="I5459" s="57"/>
      <c r="J5459" s="57"/>
      <c r="K5459" s="57"/>
      <c r="L5459" s="70">
        <v>325.83999999999997</v>
      </c>
    </row>
    <row r="5460" spans="1:23" outlineLevel="1" x14ac:dyDescent="0.2">
      <c r="A5460" s="57"/>
      <c r="B5460" s="46" t="s">
        <v>2151</v>
      </c>
      <c r="C5460" s="46" t="s">
        <v>2152</v>
      </c>
      <c r="D5460" s="62" t="s">
        <v>184</v>
      </c>
      <c r="E5460" s="83">
        <v>57</v>
      </c>
      <c r="F5460" s="84"/>
      <c r="G5460" s="83">
        <v>57</v>
      </c>
      <c r="H5460" s="57"/>
      <c r="I5460" s="57"/>
      <c r="J5460" s="57"/>
      <c r="K5460" s="57"/>
      <c r="L5460" s="70">
        <v>170.4</v>
      </c>
    </row>
    <row r="5461" spans="1:23" x14ac:dyDescent="0.2">
      <c r="A5461" s="85"/>
      <c r="B5461" s="85"/>
      <c r="C5461" s="86" t="s">
        <v>187</v>
      </c>
      <c r="D5461" s="85"/>
      <c r="E5461" s="85"/>
      <c r="F5461" s="85"/>
      <c r="G5461" s="85"/>
      <c r="H5461" s="85"/>
      <c r="I5461" s="85"/>
      <c r="J5461" s="87">
        <v>576.98</v>
      </c>
      <c r="K5461" s="85"/>
      <c r="L5461" s="87">
        <v>3461.88</v>
      </c>
    </row>
    <row r="5462" spans="1:23" x14ac:dyDescent="0.2">
      <c r="A5462" s="57"/>
      <c r="B5462" s="46"/>
      <c r="C5462" s="141"/>
      <c r="D5462" s="141"/>
      <c r="E5462" s="141"/>
      <c r="F5462" s="141"/>
      <c r="G5462" s="57"/>
      <c r="H5462" s="57"/>
      <c r="I5462" s="57"/>
      <c r="J5462" s="68"/>
      <c r="K5462" s="61"/>
      <c r="L5462" s="68"/>
      <c r="W5462" s="46"/>
    </row>
    <row r="5463" spans="1:23" hidden="1" x14ac:dyDescent="0.2">
      <c r="A5463" s="57"/>
      <c r="B5463" s="46"/>
      <c r="C5463" s="141" t="s">
        <v>644</v>
      </c>
      <c r="D5463" s="141"/>
      <c r="E5463" s="141"/>
      <c r="F5463" s="141"/>
      <c r="G5463" s="57"/>
      <c r="H5463" s="57"/>
      <c r="I5463" s="57"/>
      <c r="J5463" s="71">
        <v>2382718.4500000002</v>
      </c>
      <c r="K5463" s="61"/>
      <c r="L5463" s="71">
        <v>4258312.1100000003</v>
      </c>
      <c r="W5463" s="46" t="s">
        <v>644</v>
      </c>
    </row>
    <row r="5464" spans="1:23" x14ac:dyDescent="0.2">
      <c r="A5464" s="57"/>
      <c r="B5464" s="46"/>
      <c r="C5464" s="141" t="s">
        <v>2815</v>
      </c>
      <c r="D5464" s="141"/>
      <c r="E5464" s="141"/>
      <c r="F5464" s="141"/>
      <c r="G5464" s="57"/>
      <c r="H5464" s="57"/>
      <c r="I5464" s="57"/>
      <c r="J5464" s="68"/>
      <c r="K5464" s="61"/>
      <c r="L5464" s="71">
        <v>4258312.1100000003</v>
      </c>
      <c r="W5464" s="46" t="s">
        <v>2815</v>
      </c>
    </row>
    <row r="5465" spans="1:23" x14ac:dyDescent="0.2">
      <c r="A5465" s="57"/>
      <c r="B5465" s="46"/>
      <c r="C5465" s="159" t="s">
        <v>646</v>
      </c>
      <c r="D5465" s="159"/>
      <c r="E5465" s="159"/>
      <c r="F5465" s="159"/>
      <c r="G5465" s="57"/>
      <c r="H5465" s="57"/>
      <c r="I5465" s="57"/>
      <c r="J5465" s="103"/>
      <c r="K5465" s="104"/>
      <c r="L5465" s="103"/>
      <c r="W5465" s="65" t="s">
        <v>646</v>
      </c>
    </row>
    <row r="5466" spans="1:23" x14ac:dyDescent="0.2">
      <c r="A5466" s="57"/>
      <c r="B5466" s="46"/>
      <c r="C5466" s="141" t="s">
        <v>647</v>
      </c>
      <c r="D5466" s="141"/>
      <c r="E5466" s="141"/>
      <c r="F5466" s="141"/>
      <c r="G5466" s="57"/>
      <c r="H5466" s="57"/>
      <c r="I5466" s="57"/>
      <c r="J5466" s="68"/>
      <c r="K5466" s="61"/>
      <c r="L5466" s="71">
        <v>582004.87</v>
      </c>
      <c r="W5466" s="46" t="s">
        <v>647</v>
      </c>
    </row>
    <row r="5467" spans="1:23" x14ac:dyDescent="0.2">
      <c r="A5467" s="57"/>
      <c r="B5467" s="46"/>
      <c r="C5467" s="141" t="s">
        <v>648</v>
      </c>
      <c r="D5467" s="141"/>
      <c r="E5467" s="141"/>
      <c r="F5467" s="141"/>
      <c r="G5467" s="57"/>
      <c r="H5467" s="57"/>
      <c r="I5467" s="57"/>
      <c r="J5467" s="68"/>
      <c r="K5467" s="61"/>
      <c r="L5467" s="70">
        <v>54501.8</v>
      </c>
      <c r="W5467" s="46" t="s">
        <v>648</v>
      </c>
    </row>
    <row r="5468" spans="1:23" x14ac:dyDescent="0.2">
      <c r="A5468" s="57"/>
      <c r="B5468" s="46"/>
      <c r="C5468" s="141" t="s">
        <v>649</v>
      </c>
      <c r="D5468" s="141"/>
      <c r="E5468" s="141"/>
      <c r="F5468" s="141"/>
      <c r="G5468" s="57"/>
      <c r="H5468" s="57"/>
      <c r="I5468" s="57"/>
      <c r="J5468" s="68"/>
      <c r="K5468" s="61"/>
      <c r="L5468" s="70">
        <v>24868.13</v>
      </c>
      <c r="W5468" s="46" t="s">
        <v>649</v>
      </c>
    </row>
    <row r="5469" spans="1:23" x14ac:dyDescent="0.2">
      <c r="A5469" s="57"/>
      <c r="B5469" s="46"/>
      <c r="C5469" s="141" t="s">
        <v>650</v>
      </c>
      <c r="D5469" s="141"/>
      <c r="E5469" s="141"/>
      <c r="F5469" s="141"/>
      <c r="G5469" s="57"/>
      <c r="H5469" s="57"/>
      <c r="I5469" s="57"/>
      <c r="J5469" s="68"/>
      <c r="K5469" s="61"/>
      <c r="L5469" s="71">
        <v>3596937.31</v>
      </c>
      <c r="W5469" s="46" t="s">
        <v>650</v>
      </c>
    </row>
    <row r="5470" spans="1:23" x14ac:dyDescent="0.2">
      <c r="A5470" s="57"/>
      <c r="B5470" s="46"/>
      <c r="C5470" s="141" t="s">
        <v>652</v>
      </c>
      <c r="D5470" s="141"/>
      <c r="E5470" s="141"/>
      <c r="F5470" s="141"/>
      <c r="G5470" s="57"/>
      <c r="H5470" s="57"/>
      <c r="I5470" s="57"/>
      <c r="J5470" s="68"/>
      <c r="K5470" s="61"/>
      <c r="L5470" s="71">
        <v>606873</v>
      </c>
      <c r="W5470" s="46" t="s">
        <v>652</v>
      </c>
    </row>
    <row r="5471" spans="1:23" x14ac:dyDescent="0.2">
      <c r="A5471" s="57"/>
      <c r="B5471" s="46"/>
      <c r="C5471" s="141" t="s">
        <v>653</v>
      </c>
      <c r="D5471" s="141"/>
      <c r="E5471" s="141"/>
      <c r="F5471" s="141"/>
      <c r="G5471" s="57"/>
      <c r="H5471" s="57"/>
      <c r="I5471" s="57"/>
      <c r="J5471" s="68"/>
      <c r="K5471" s="61"/>
      <c r="L5471" s="71">
        <v>652940.77</v>
      </c>
      <c r="W5471" s="46" t="s">
        <v>653</v>
      </c>
    </row>
    <row r="5472" spans="1:23" x14ac:dyDescent="0.2">
      <c r="A5472" s="57"/>
      <c r="B5472" s="46"/>
      <c r="C5472" s="141" t="s">
        <v>654</v>
      </c>
      <c r="D5472" s="141"/>
      <c r="E5472" s="141"/>
      <c r="F5472" s="141"/>
      <c r="G5472" s="57"/>
      <c r="H5472" s="57"/>
      <c r="I5472" s="57"/>
      <c r="J5472" s="68"/>
      <c r="K5472" s="61"/>
      <c r="L5472" s="71">
        <v>340822.52</v>
      </c>
      <c r="W5472" s="46" t="s">
        <v>654</v>
      </c>
    </row>
    <row r="5473" spans="1:23" x14ac:dyDescent="0.2">
      <c r="A5473" s="57"/>
      <c r="B5473" s="46"/>
      <c r="C5473" s="160" t="s">
        <v>2816</v>
      </c>
      <c r="D5473" s="160"/>
      <c r="E5473" s="160"/>
      <c r="F5473" s="160"/>
      <c r="G5473" s="57"/>
      <c r="H5473" s="57"/>
      <c r="I5473" s="57"/>
      <c r="J5473" s="77"/>
      <c r="K5473" s="105"/>
      <c r="L5473" s="64">
        <v>5252075.4000000004</v>
      </c>
      <c r="W5473" s="106" t="s">
        <v>2816</v>
      </c>
    </row>
    <row r="5474" spans="1:23" x14ac:dyDescent="0.2">
      <c r="A5474" s="57"/>
      <c r="B5474" s="46"/>
      <c r="C5474" s="141" t="s">
        <v>656</v>
      </c>
      <c r="D5474" s="141"/>
      <c r="E5474" s="141"/>
      <c r="F5474" s="141"/>
      <c r="G5474" s="57"/>
      <c r="H5474" s="57"/>
      <c r="I5474" s="57"/>
      <c r="J5474" s="68"/>
      <c r="K5474" s="61"/>
      <c r="L5474" s="68"/>
      <c r="W5474" s="46" t="s">
        <v>656</v>
      </c>
    </row>
    <row r="5475" spans="1:23" x14ac:dyDescent="0.2">
      <c r="A5475" s="57"/>
      <c r="B5475" s="46"/>
      <c r="C5475" s="141" t="s">
        <v>657</v>
      </c>
      <c r="D5475" s="141"/>
      <c r="E5475" s="141"/>
      <c r="F5475" s="141"/>
      <c r="G5475" s="61">
        <v>1520.64274</v>
      </c>
      <c r="H5475" s="57"/>
      <c r="I5475" s="57"/>
      <c r="J5475" s="68"/>
      <c r="K5475" s="61"/>
      <c r="L5475" s="61"/>
      <c r="W5475" s="46" t="s">
        <v>657</v>
      </c>
    </row>
    <row r="5476" spans="1:23" x14ac:dyDescent="0.2">
      <c r="A5476" s="57"/>
      <c r="B5476" s="46"/>
      <c r="C5476" s="141" t="s">
        <v>658</v>
      </c>
      <c r="D5476" s="141"/>
      <c r="E5476" s="141"/>
      <c r="F5476" s="141"/>
      <c r="G5476" s="61">
        <v>48.935990500000003</v>
      </c>
      <c r="H5476" s="57"/>
      <c r="I5476" s="57"/>
      <c r="J5476" s="68"/>
      <c r="K5476" s="61"/>
      <c r="L5476" s="61"/>
      <c r="W5476" s="46" t="s">
        <v>658</v>
      </c>
    </row>
    <row r="5477" spans="1:23" hidden="1" x14ac:dyDescent="0.2">
      <c r="A5477" s="57"/>
      <c r="B5477" s="46"/>
      <c r="C5477" s="160" t="s">
        <v>659</v>
      </c>
      <c r="D5477" s="160"/>
      <c r="E5477" s="160"/>
      <c r="F5477" s="160"/>
      <c r="G5477" s="57"/>
      <c r="H5477" s="57"/>
      <c r="I5477" s="57"/>
      <c r="J5477" s="77"/>
      <c r="K5477" s="105"/>
      <c r="L5477" s="77"/>
      <c r="W5477" s="106" t="s">
        <v>659</v>
      </c>
    </row>
    <row r="5478" spans="1:23" hidden="1" x14ac:dyDescent="0.2">
      <c r="A5478" s="57"/>
      <c r="B5478" s="46"/>
      <c r="C5478" s="141"/>
      <c r="D5478" s="141"/>
      <c r="E5478" s="141"/>
      <c r="F5478" s="141"/>
      <c r="G5478" s="57"/>
      <c r="H5478" s="57"/>
      <c r="I5478" s="57"/>
      <c r="J5478" s="68"/>
      <c r="K5478" s="61"/>
      <c r="L5478" s="68"/>
      <c r="W5478" s="46"/>
    </row>
    <row r="5479" spans="1:23" hidden="1" x14ac:dyDescent="0.2">
      <c r="A5479" s="57"/>
      <c r="B5479" s="46"/>
      <c r="C5479" s="160" t="s">
        <v>660</v>
      </c>
      <c r="D5479" s="160"/>
      <c r="E5479" s="160"/>
      <c r="F5479" s="160"/>
      <c r="G5479" s="57"/>
      <c r="H5479" s="57"/>
      <c r="I5479" s="57"/>
      <c r="J5479" s="77"/>
      <c r="K5479" s="105"/>
      <c r="L5479" s="64">
        <v>5252075.4000000004</v>
      </c>
      <c r="W5479" s="106" t="s">
        <v>660</v>
      </c>
    </row>
    <row r="5480" spans="1:23" hidden="1" x14ac:dyDescent="0.2">
      <c r="A5480" s="57"/>
      <c r="B5480" s="46"/>
      <c r="C5480" s="141" t="s">
        <v>661</v>
      </c>
      <c r="D5480" s="141"/>
      <c r="E5480" s="141"/>
      <c r="F5480" s="141"/>
      <c r="G5480" s="57"/>
      <c r="H5480" s="57"/>
      <c r="I5480" s="57"/>
      <c r="J5480" s="68"/>
      <c r="K5480" s="61"/>
      <c r="L5480" s="71">
        <v>5252075.4000000004</v>
      </c>
      <c r="W5480" s="46" t="s">
        <v>661</v>
      </c>
    </row>
    <row r="5481" spans="1:23" hidden="1" x14ac:dyDescent="0.2">
      <c r="A5481" s="57"/>
      <c r="B5481" s="46"/>
      <c r="C5481" s="159" t="s">
        <v>662</v>
      </c>
      <c r="D5481" s="159"/>
      <c r="E5481" s="159"/>
      <c r="F5481" s="159"/>
      <c r="G5481" s="57"/>
      <c r="H5481" s="57"/>
      <c r="I5481" s="57"/>
      <c r="J5481" s="103"/>
      <c r="K5481" s="104"/>
      <c r="L5481" s="103"/>
      <c r="W5481" s="65" t="s">
        <v>662</v>
      </c>
    </row>
    <row r="5482" spans="1:23" hidden="1" x14ac:dyDescent="0.2">
      <c r="A5482" s="57"/>
      <c r="B5482" s="46"/>
      <c r="C5482" s="141" t="s">
        <v>663</v>
      </c>
      <c r="D5482" s="141"/>
      <c r="E5482" s="141"/>
      <c r="F5482" s="141"/>
      <c r="G5482" s="57"/>
      <c r="H5482" s="57"/>
      <c r="I5482" s="57"/>
      <c r="J5482" s="68"/>
      <c r="K5482" s="61"/>
      <c r="L5482" s="71">
        <v>4258312.1100000003</v>
      </c>
      <c r="W5482" s="46" t="s">
        <v>663</v>
      </c>
    </row>
    <row r="5483" spans="1:23" hidden="1" x14ac:dyDescent="0.2">
      <c r="A5483" s="57"/>
      <c r="B5483" s="46"/>
      <c r="C5483" s="159" t="s">
        <v>646</v>
      </c>
      <c r="D5483" s="159"/>
      <c r="E5483" s="159"/>
      <c r="F5483" s="159"/>
      <c r="G5483" s="57"/>
      <c r="H5483" s="57"/>
      <c r="I5483" s="57"/>
      <c r="J5483" s="103"/>
      <c r="K5483" s="104"/>
      <c r="L5483" s="103"/>
      <c r="W5483" s="65" t="s">
        <v>646</v>
      </c>
    </row>
    <row r="5484" spans="1:23" hidden="1" x14ac:dyDescent="0.2">
      <c r="A5484" s="57"/>
      <c r="B5484" s="46"/>
      <c r="C5484" s="141" t="s">
        <v>647</v>
      </c>
      <c r="D5484" s="141"/>
      <c r="E5484" s="141"/>
      <c r="F5484" s="141"/>
      <c r="G5484" s="57"/>
      <c r="H5484" s="57"/>
      <c r="I5484" s="57"/>
      <c r="J5484" s="68"/>
      <c r="K5484" s="61"/>
      <c r="L5484" s="71">
        <v>582004.87</v>
      </c>
      <c r="W5484" s="46" t="s">
        <v>647</v>
      </c>
    </row>
    <row r="5485" spans="1:23" hidden="1" x14ac:dyDescent="0.2">
      <c r="A5485" s="57"/>
      <c r="B5485" s="46"/>
      <c r="C5485" s="141" t="s">
        <v>648</v>
      </c>
      <c r="D5485" s="141"/>
      <c r="E5485" s="141"/>
      <c r="F5485" s="141"/>
      <c r="G5485" s="57"/>
      <c r="H5485" s="57"/>
      <c r="I5485" s="57"/>
      <c r="J5485" s="68"/>
      <c r="K5485" s="61"/>
      <c r="L5485" s="70">
        <v>54501.8</v>
      </c>
      <c r="W5485" s="46" t="s">
        <v>648</v>
      </c>
    </row>
    <row r="5486" spans="1:23" hidden="1" x14ac:dyDescent="0.2">
      <c r="A5486" s="57"/>
      <c r="B5486" s="46"/>
      <c r="C5486" s="141" t="s">
        <v>649</v>
      </c>
      <c r="D5486" s="141"/>
      <c r="E5486" s="141"/>
      <c r="F5486" s="141"/>
      <c r="G5486" s="57"/>
      <c r="H5486" s="57"/>
      <c r="I5486" s="57"/>
      <c r="J5486" s="68"/>
      <c r="K5486" s="61"/>
      <c r="L5486" s="70">
        <v>24868.13</v>
      </c>
      <c r="W5486" s="46" t="s">
        <v>649</v>
      </c>
    </row>
    <row r="5487" spans="1:23" hidden="1" x14ac:dyDescent="0.2">
      <c r="A5487" s="57"/>
      <c r="B5487" s="46"/>
      <c r="C5487" s="141" t="s">
        <v>650</v>
      </c>
      <c r="D5487" s="141"/>
      <c r="E5487" s="141"/>
      <c r="F5487" s="141"/>
      <c r="G5487" s="57"/>
      <c r="H5487" s="57"/>
      <c r="I5487" s="57"/>
      <c r="J5487" s="68"/>
      <c r="K5487" s="61"/>
      <c r="L5487" s="71">
        <v>3596937.31</v>
      </c>
      <c r="W5487" s="46" t="s">
        <v>650</v>
      </c>
    </row>
    <row r="5488" spans="1:23" hidden="1" x14ac:dyDescent="0.2">
      <c r="A5488" s="57"/>
      <c r="B5488" s="46"/>
      <c r="C5488" s="141" t="s">
        <v>651</v>
      </c>
      <c r="D5488" s="141"/>
      <c r="E5488" s="141"/>
      <c r="F5488" s="141"/>
      <c r="G5488" s="57"/>
      <c r="H5488" s="57"/>
      <c r="I5488" s="57"/>
      <c r="J5488" s="68"/>
      <c r="K5488" s="61"/>
      <c r="L5488" s="68"/>
      <c r="W5488" s="46" t="s">
        <v>651</v>
      </c>
    </row>
    <row r="5489" spans="1:23" hidden="1" x14ac:dyDescent="0.2">
      <c r="A5489" s="57"/>
      <c r="B5489" s="46"/>
      <c r="C5489" s="141" t="s">
        <v>181</v>
      </c>
      <c r="D5489" s="141"/>
      <c r="E5489" s="141"/>
      <c r="F5489" s="141"/>
      <c r="G5489" s="57"/>
      <c r="H5489" s="57"/>
      <c r="I5489" s="57"/>
      <c r="J5489" s="68"/>
      <c r="K5489" s="61"/>
      <c r="L5489" s="71">
        <v>606873</v>
      </c>
      <c r="W5489" s="46" t="s">
        <v>181</v>
      </c>
    </row>
    <row r="5490" spans="1:23" hidden="1" x14ac:dyDescent="0.2">
      <c r="A5490" s="57"/>
      <c r="B5490" s="46"/>
      <c r="C5490" s="141" t="s">
        <v>664</v>
      </c>
      <c r="D5490" s="141"/>
      <c r="E5490" s="141"/>
      <c r="F5490" s="141"/>
      <c r="G5490" s="57"/>
      <c r="H5490" s="57"/>
      <c r="I5490" s="57"/>
      <c r="J5490" s="68"/>
      <c r="K5490" s="61"/>
      <c r="L5490" s="71">
        <v>652940.77</v>
      </c>
      <c r="W5490" s="46" t="s">
        <v>664</v>
      </c>
    </row>
    <row r="5491" spans="1:23" hidden="1" x14ac:dyDescent="0.2">
      <c r="A5491" s="57"/>
      <c r="B5491" s="46"/>
      <c r="C5491" s="141" t="s">
        <v>665</v>
      </c>
      <c r="D5491" s="141"/>
      <c r="E5491" s="141"/>
      <c r="F5491" s="141"/>
      <c r="G5491" s="57"/>
      <c r="H5491" s="57"/>
      <c r="I5491" s="57"/>
      <c r="J5491" s="68"/>
      <c r="K5491" s="61"/>
      <c r="L5491" s="71">
        <v>340822.52</v>
      </c>
      <c r="W5491" s="46" t="s">
        <v>665</v>
      </c>
    </row>
    <row r="5492" spans="1:23" hidden="1" x14ac:dyDescent="0.2">
      <c r="A5492" s="57"/>
      <c r="B5492" s="46"/>
      <c r="C5492" s="160" t="s">
        <v>666</v>
      </c>
      <c r="D5492" s="160"/>
      <c r="E5492" s="160"/>
      <c r="F5492" s="160"/>
      <c r="G5492" s="57"/>
      <c r="H5492" s="57"/>
      <c r="I5492" s="57"/>
      <c r="J5492" s="77"/>
      <c r="K5492" s="105"/>
      <c r="L5492" s="77"/>
      <c r="W5492" s="106" t="s">
        <v>666</v>
      </c>
    </row>
    <row r="5493" spans="1:23" hidden="1" x14ac:dyDescent="0.2">
      <c r="A5493" s="57"/>
      <c r="B5493" s="46"/>
      <c r="C5493" s="141" t="s">
        <v>667</v>
      </c>
      <c r="D5493" s="141"/>
      <c r="E5493" s="141"/>
      <c r="F5493" s="141"/>
      <c r="G5493" s="57"/>
      <c r="H5493" s="57"/>
      <c r="I5493" s="57"/>
      <c r="J5493" s="68"/>
      <c r="K5493" s="61"/>
      <c r="L5493" s="68"/>
      <c r="W5493" s="46" t="s">
        <v>667</v>
      </c>
    </row>
    <row r="5494" spans="1:23" hidden="1" x14ac:dyDescent="0.2">
      <c r="A5494" s="57"/>
      <c r="B5494" s="46"/>
      <c r="C5494" s="141" t="s">
        <v>663</v>
      </c>
      <c r="D5494" s="141"/>
      <c r="E5494" s="141"/>
      <c r="F5494" s="141"/>
      <c r="G5494" s="57"/>
      <c r="H5494" s="57"/>
      <c r="I5494" s="57"/>
      <c r="J5494" s="68"/>
      <c r="K5494" s="61"/>
      <c r="L5494" s="68"/>
      <c r="W5494" s="46" t="s">
        <v>663</v>
      </c>
    </row>
    <row r="5495" spans="1:23" hidden="1" x14ac:dyDescent="0.2">
      <c r="A5495" s="57"/>
      <c r="B5495" s="46"/>
      <c r="C5495" s="141" t="s">
        <v>647</v>
      </c>
      <c r="D5495" s="141"/>
      <c r="E5495" s="141"/>
      <c r="F5495" s="141"/>
      <c r="G5495" s="57"/>
      <c r="H5495" s="57"/>
      <c r="I5495" s="57"/>
      <c r="J5495" s="68"/>
      <c r="K5495" s="61"/>
      <c r="L5495" s="68"/>
      <c r="W5495" s="46" t="s">
        <v>647</v>
      </c>
    </row>
    <row r="5496" spans="1:23" hidden="1" x14ac:dyDescent="0.2">
      <c r="A5496" s="57"/>
      <c r="B5496" s="46"/>
      <c r="C5496" s="141" t="s">
        <v>648</v>
      </c>
      <c r="D5496" s="141"/>
      <c r="E5496" s="141"/>
      <c r="F5496" s="141"/>
      <c r="G5496" s="57"/>
      <c r="H5496" s="57"/>
      <c r="I5496" s="57"/>
      <c r="J5496" s="68"/>
      <c r="K5496" s="61"/>
      <c r="L5496" s="68"/>
      <c r="W5496" s="46" t="s">
        <v>648</v>
      </c>
    </row>
    <row r="5497" spans="1:23" hidden="1" x14ac:dyDescent="0.2">
      <c r="A5497" s="57"/>
      <c r="B5497" s="46"/>
      <c r="C5497" s="141" t="s">
        <v>649</v>
      </c>
      <c r="D5497" s="141"/>
      <c r="E5497" s="141"/>
      <c r="F5497" s="141"/>
      <c r="G5497" s="57"/>
      <c r="H5497" s="57"/>
      <c r="I5497" s="57"/>
      <c r="J5497" s="68"/>
      <c r="K5497" s="61"/>
      <c r="L5497" s="68"/>
      <c r="W5497" s="46" t="s">
        <v>649</v>
      </c>
    </row>
    <row r="5498" spans="1:23" hidden="1" x14ac:dyDescent="0.2">
      <c r="A5498" s="57"/>
      <c r="B5498" s="46"/>
      <c r="C5498" s="141" t="s">
        <v>650</v>
      </c>
      <c r="D5498" s="141"/>
      <c r="E5498" s="141"/>
      <c r="F5498" s="141"/>
      <c r="G5498" s="57"/>
      <c r="H5498" s="57"/>
      <c r="I5498" s="57"/>
      <c r="J5498" s="68"/>
      <c r="K5498" s="61"/>
      <c r="L5498" s="68"/>
      <c r="W5498" s="46" t="s">
        <v>650</v>
      </c>
    </row>
    <row r="5499" spans="1:23" hidden="1" x14ac:dyDescent="0.2">
      <c r="A5499" s="57"/>
      <c r="B5499" s="46"/>
      <c r="C5499" s="141" t="s">
        <v>651</v>
      </c>
      <c r="D5499" s="141"/>
      <c r="E5499" s="141"/>
      <c r="F5499" s="141"/>
      <c r="G5499" s="57"/>
      <c r="H5499" s="57"/>
      <c r="I5499" s="57"/>
      <c r="J5499" s="68"/>
      <c r="K5499" s="61"/>
      <c r="L5499" s="68"/>
      <c r="W5499" s="46" t="s">
        <v>651</v>
      </c>
    </row>
    <row r="5500" spans="1:23" hidden="1" x14ac:dyDescent="0.2">
      <c r="A5500" s="57"/>
      <c r="B5500" s="46"/>
      <c r="C5500" s="141" t="s">
        <v>181</v>
      </c>
      <c r="D5500" s="141"/>
      <c r="E5500" s="141"/>
      <c r="F5500" s="141"/>
      <c r="G5500" s="57"/>
      <c r="H5500" s="57"/>
      <c r="I5500" s="57"/>
      <c r="J5500" s="68"/>
      <c r="K5500" s="61"/>
      <c r="L5500" s="68"/>
      <c r="W5500" s="46" t="s">
        <v>181</v>
      </c>
    </row>
    <row r="5501" spans="1:23" hidden="1" x14ac:dyDescent="0.2">
      <c r="A5501" s="57"/>
      <c r="B5501" s="46"/>
      <c r="C5501" s="141" t="s">
        <v>664</v>
      </c>
      <c r="D5501" s="141"/>
      <c r="E5501" s="141"/>
      <c r="F5501" s="141"/>
      <c r="G5501" s="57"/>
      <c r="H5501" s="57"/>
      <c r="I5501" s="57"/>
      <c r="J5501" s="68"/>
      <c r="K5501" s="61"/>
      <c r="L5501" s="68"/>
      <c r="W5501" s="46" t="s">
        <v>664</v>
      </c>
    </row>
    <row r="5502" spans="1:23" hidden="1" x14ac:dyDescent="0.2">
      <c r="A5502" s="57"/>
      <c r="B5502" s="46"/>
      <c r="C5502" s="141" t="s">
        <v>665</v>
      </c>
      <c r="D5502" s="141"/>
      <c r="E5502" s="141"/>
      <c r="F5502" s="141"/>
      <c r="G5502" s="57"/>
      <c r="H5502" s="57"/>
      <c r="I5502" s="57"/>
      <c r="J5502" s="68"/>
      <c r="K5502" s="61"/>
      <c r="L5502" s="68"/>
      <c r="W5502" s="46" t="s">
        <v>665</v>
      </c>
    </row>
    <row r="5503" spans="1:23" hidden="1" x14ac:dyDescent="0.2">
      <c r="A5503" s="57"/>
      <c r="B5503" s="46"/>
      <c r="C5503" s="160" t="s">
        <v>668</v>
      </c>
      <c r="D5503" s="160"/>
      <c r="E5503" s="160"/>
      <c r="F5503" s="160"/>
      <c r="G5503" s="57"/>
      <c r="H5503" s="57"/>
      <c r="I5503" s="57"/>
      <c r="J5503" s="77"/>
      <c r="K5503" s="105"/>
      <c r="L5503" s="77"/>
      <c r="W5503" s="106" t="s">
        <v>668</v>
      </c>
    </row>
    <row r="5504" spans="1:23" hidden="1" x14ac:dyDescent="0.2">
      <c r="A5504" s="57"/>
      <c r="B5504" s="46"/>
      <c r="C5504" s="141" t="s">
        <v>669</v>
      </c>
      <c r="D5504" s="141"/>
      <c r="E5504" s="141"/>
      <c r="F5504" s="141"/>
      <c r="G5504" s="57"/>
      <c r="H5504" s="57"/>
      <c r="I5504" s="57"/>
      <c r="J5504" s="68"/>
      <c r="K5504" s="61"/>
      <c r="L5504" s="68"/>
      <c r="W5504" s="46" t="s">
        <v>669</v>
      </c>
    </row>
    <row r="5505" spans="1:23" hidden="1" x14ac:dyDescent="0.2">
      <c r="A5505" s="57"/>
      <c r="B5505" s="46"/>
      <c r="C5505" s="141" t="s">
        <v>670</v>
      </c>
      <c r="D5505" s="141"/>
      <c r="E5505" s="141"/>
      <c r="F5505" s="141"/>
      <c r="G5505" s="57"/>
      <c r="H5505" s="57"/>
      <c r="I5505" s="57"/>
      <c r="J5505" s="68"/>
      <c r="K5505" s="61"/>
      <c r="L5505" s="68"/>
      <c r="W5505" s="46" t="s">
        <v>670</v>
      </c>
    </row>
    <row r="5506" spans="1:23" hidden="1" x14ac:dyDescent="0.2">
      <c r="A5506" s="57"/>
      <c r="B5506" s="46"/>
      <c r="C5506" s="160" t="s">
        <v>671</v>
      </c>
      <c r="D5506" s="160"/>
      <c r="E5506" s="160"/>
      <c r="F5506" s="160"/>
      <c r="G5506" s="57"/>
      <c r="H5506" s="57"/>
      <c r="I5506" s="57"/>
      <c r="J5506" s="77"/>
      <c r="K5506" s="105"/>
      <c r="L5506" s="77"/>
      <c r="W5506" s="106" t="s">
        <v>671</v>
      </c>
    </row>
    <row r="5507" spans="1:23" hidden="1" x14ac:dyDescent="0.2">
      <c r="A5507" s="57"/>
      <c r="B5507" s="46"/>
      <c r="C5507" s="141" t="s">
        <v>672</v>
      </c>
      <c r="D5507" s="141"/>
      <c r="E5507" s="141"/>
      <c r="F5507" s="141"/>
      <c r="G5507" s="57"/>
      <c r="H5507" s="57"/>
      <c r="I5507" s="57"/>
      <c r="J5507" s="68"/>
      <c r="K5507" s="61"/>
      <c r="L5507" s="68"/>
      <c r="W5507" s="46" t="s">
        <v>672</v>
      </c>
    </row>
    <row r="5508" spans="1:23" hidden="1" x14ac:dyDescent="0.2">
      <c r="A5508" s="57"/>
      <c r="B5508" s="46"/>
      <c r="C5508" s="141" t="s">
        <v>673</v>
      </c>
      <c r="D5508" s="141"/>
      <c r="E5508" s="141"/>
      <c r="F5508" s="141"/>
      <c r="G5508" s="57"/>
      <c r="H5508" s="57"/>
      <c r="I5508" s="57"/>
      <c r="J5508" s="68"/>
      <c r="K5508" s="61"/>
      <c r="L5508" s="68"/>
      <c r="W5508" s="46" t="s">
        <v>673</v>
      </c>
    </row>
    <row r="5509" spans="1:23" hidden="1" x14ac:dyDescent="0.2">
      <c r="A5509" s="57"/>
      <c r="B5509" s="46"/>
      <c r="C5509" s="141" t="s">
        <v>674</v>
      </c>
      <c r="D5509" s="141"/>
      <c r="E5509" s="141"/>
      <c r="F5509" s="141"/>
      <c r="G5509" s="57"/>
      <c r="H5509" s="57"/>
      <c r="I5509" s="57"/>
      <c r="J5509" s="68"/>
      <c r="K5509" s="61"/>
      <c r="L5509" s="68"/>
      <c r="W5509" s="46" t="s">
        <v>674</v>
      </c>
    </row>
    <row r="5510" spans="1:23" hidden="1" x14ac:dyDescent="0.2">
      <c r="A5510" s="57"/>
      <c r="B5510" s="46"/>
      <c r="C5510" s="141" t="s">
        <v>663</v>
      </c>
      <c r="D5510" s="141"/>
      <c r="E5510" s="141"/>
      <c r="F5510" s="141"/>
      <c r="G5510" s="57"/>
      <c r="H5510" s="57"/>
      <c r="I5510" s="57"/>
      <c r="J5510" s="68"/>
      <c r="K5510" s="61"/>
      <c r="L5510" s="68"/>
      <c r="W5510" s="46" t="s">
        <v>663</v>
      </c>
    </row>
    <row r="5511" spans="1:23" hidden="1" x14ac:dyDescent="0.2">
      <c r="A5511" s="57"/>
      <c r="B5511" s="46"/>
      <c r="C5511" s="141" t="s">
        <v>647</v>
      </c>
      <c r="D5511" s="141"/>
      <c r="E5511" s="141"/>
      <c r="F5511" s="141"/>
      <c r="G5511" s="57"/>
      <c r="H5511" s="57"/>
      <c r="I5511" s="57"/>
      <c r="J5511" s="68"/>
      <c r="K5511" s="61"/>
      <c r="L5511" s="68"/>
      <c r="W5511" s="46" t="s">
        <v>647</v>
      </c>
    </row>
    <row r="5512" spans="1:23" hidden="1" x14ac:dyDescent="0.2">
      <c r="A5512" s="57"/>
      <c r="B5512" s="46"/>
      <c r="C5512" s="141" t="s">
        <v>648</v>
      </c>
      <c r="D5512" s="141"/>
      <c r="E5512" s="141"/>
      <c r="F5512" s="141"/>
      <c r="G5512" s="57"/>
      <c r="H5512" s="57"/>
      <c r="I5512" s="57"/>
      <c r="J5512" s="68"/>
      <c r="K5512" s="61"/>
      <c r="L5512" s="68"/>
      <c r="W5512" s="46" t="s">
        <v>648</v>
      </c>
    </row>
    <row r="5513" spans="1:23" hidden="1" x14ac:dyDescent="0.2">
      <c r="A5513" s="57"/>
      <c r="B5513" s="46"/>
      <c r="C5513" s="141" t="s">
        <v>649</v>
      </c>
      <c r="D5513" s="141"/>
      <c r="E5513" s="141"/>
      <c r="F5513" s="141"/>
      <c r="G5513" s="57"/>
      <c r="H5513" s="57"/>
      <c r="I5513" s="57"/>
      <c r="J5513" s="68"/>
      <c r="K5513" s="61"/>
      <c r="L5513" s="68"/>
      <c r="W5513" s="46" t="s">
        <v>649</v>
      </c>
    </row>
    <row r="5514" spans="1:23" hidden="1" x14ac:dyDescent="0.2">
      <c r="A5514" s="57"/>
      <c r="B5514" s="46"/>
      <c r="C5514" s="141" t="s">
        <v>650</v>
      </c>
      <c r="D5514" s="141"/>
      <c r="E5514" s="141"/>
      <c r="F5514" s="141"/>
      <c r="G5514" s="57"/>
      <c r="H5514" s="57"/>
      <c r="I5514" s="57"/>
      <c r="J5514" s="68"/>
      <c r="K5514" s="61"/>
      <c r="L5514" s="68"/>
      <c r="W5514" s="46" t="s">
        <v>650</v>
      </c>
    </row>
    <row r="5515" spans="1:23" hidden="1" x14ac:dyDescent="0.2">
      <c r="A5515" s="57"/>
      <c r="B5515" s="46"/>
      <c r="C5515" s="141" t="s">
        <v>651</v>
      </c>
      <c r="D5515" s="141"/>
      <c r="E5515" s="141"/>
      <c r="F5515" s="141"/>
      <c r="G5515" s="57"/>
      <c r="H5515" s="57"/>
      <c r="I5515" s="57"/>
      <c r="J5515" s="68"/>
      <c r="K5515" s="61"/>
      <c r="L5515" s="68"/>
      <c r="W5515" s="46" t="s">
        <v>651</v>
      </c>
    </row>
    <row r="5516" spans="1:23" hidden="1" x14ac:dyDescent="0.2">
      <c r="A5516" s="57"/>
      <c r="B5516" s="46"/>
      <c r="C5516" s="141" t="s">
        <v>181</v>
      </c>
      <c r="D5516" s="141"/>
      <c r="E5516" s="141"/>
      <c r="F5516" s="141"/>
      <c r="G5516" s="57"/>
      <c r="H5516" s="57"/>
      <c r="I5516" s="57"/>
      <c r="J5516" s="68"/>
      <c r="K5516" s="61"/>
      <c r="L5516" s="68"/>
      <c r="W5516" s="46" t="s">
        <v>181</v>
      </c>
    </row>
    <row r="5517" spans="1:23" hidden="1" x14ac:dyDescent="0.2">
      <c r="A5517" s="57"/>
      <c r="B5517" s="46"/>
      <c r="C5517" s="141" t="s">
        <v>664</v>
      </c>
      <c r="D5517" s="141"/>
      <c r="E5517" s="141"/>
      <c r="F5517" s="141"/>
      <c r="G5517" s="57"/>
      <c r="H5517" s="57"/>
      <c r="I5517" s="57"/>
      <c r="J5517" s="68"/>
      <c r="K5517" s="61"/>
      <c r="L5517" s="68"/>
      <c r="W5517" s="46" t="s">
        <v>664</v>
      </c>
    </row>
    <row r="5518" spans="1:23" hidden="1" x14ac:dyDescent="0.2">
      <c r="A5518" s="57"/>
      <c r="B5518" s="46"/>
      <c r="C5518" s="141" t="s">
        <v>665</v>
      </c>
      <c r="D5518" s="141"/>
      <c r="E5518" s="141"/>
      <c r="F5518" s="141"/>
      <c r="G5518" s="57"/>
      <c r="H5518" s="57"/>
      <c r="I5518" s="57"/>
      <c r="J5518" s="68"/>
      <c r="K5518" s="61"/>
      <c r="L5518" s="68"/>
      <c r="W5518" s="46" t="s">
        <v>665</v>
      </c>
    </row>
    <row r="5519" spans="1:23" hidden="1" x14ac:dyDescent="0.2">
      <c r="A5519" s="57"/>
      <c r="B5519" s="46"/>
      <c r="C5519" s="141"/>
      <c r="D5519" s="141"/>
      <c r="E5519" s="141"/>
      <c r="F5519" s="141"/>
      <c r="G5519" s="57"/>
      <c r="H5519" s="57"/>
      <c r="I5519" s="57"/>
      <c r="J5519" s="68"/>
      <c r="K5519" s="61"/>
      <c r="L5519" s="68"/>
      <c r="W5519" s="46"/>
    </row>
    <row r="5520" spans="1:23" hidden="1" x14ac:dyDescent="0.2">
      <c r="A5520" s="57"/>
      <c r="B5520" s="46"/>
      <c r="C5520" s="160" t="s">
        <v>675</v>
      </c>
      <c r="D5520" s="160"/>
      <c r="E5520" s="160"/>
      <c r="F5520" s="160"/>
      <c r="G5520" s="57"/>
      <c r="H5520" s="57"/>
      <c r="I5520" s="57"/>
      <c r="J5520" s="77"/>
      <c r="K5520" s="105"/>
      <c r="L5520" s="64">
        <v>5252075.4000000004</v>
      </c>
      <c r="W5520" s="106" t="s">
        <v>675</v>
      </c>
    </row>
    <row r="5521" spans="1:23" hidden="1" x14ac:dyDescent="0.2">
      <c r="A5521" s="57"/>
      <c r="B5521" s="46"/>
      <c r="C5521" s="141" t="s">
        <v>676</v>
      </c>
      <c r="D5521" s="141"/>
      <c r="E5521" s="141"/>
      <c r="F5521" s="141"/>
      <c r="G5521" s="57"/>
      <c r="H5521" s="57"/>
      <c r="I5521" s="57"/>
      <c r="J5521" s="68"/>
      <c r="K5521" s="61"/>
      <c r="L5521" s="71">
        <v>5252075.4000000004</v>
      </c>
      <c r="W5521" s="46" t="s">
        <v>676</v>
      </c>
    </row>
    <row r="5522" spans="1:23" hidden="1" x14ac:dyDescent="0.2">
      <c r="A5522" s="57"/>
      <c r="B5522" s="46"/>
      <c r="C5522" s="159" t="s">
        <v>662</v>
      </c>
      <c r="D5522" s="159"/>
      <c r="E5522" s="159"/>
      <c r="F5522" s="159"/>
      <c r="G5522" s="57"/>
      <c r="H5522" s="57"/>
      <c r="I5522" s="57"/>
      <c r="J5522" s="103"/>
      <c r="K5522" s="104"/>
      <c r="L5522" s="103"/>
      <c r="W5522" s="65" t="s">
        <v>662</v>
      </c>
    </row>
    <row r="5523" spans="1:23" hidden="1" x14ac:dyDescent="0.2">
      <c r="A5523" s="57"/>
      <c r="B5523" s="46"/>
      <c r="C5523" s="141" t="s">
        <v>677</v>
      </c>
      <c r="D5523" s="141"/>
      <c r="E5523" s="141"/>
      <c r="F5523" s="141"/>
      <c r="G5523" s="57"/>
      <c r="H5523" s="57"/>
      <c r="I5523" s="57"/>
      <c r="J5523" s="68"/>
      <c r="K5523" s="61"/>
      <c r="L5523" s="71">
        <v>4258312.1100000003</v>
      </c>
      <c r="W5523" s="46" t="s">
        <v>677</v>
      </c>
    </row>
    <row r="5524" spans="1:23" hidden="1" x14ac:dyDescent="0.2">
      <c r="A5524" s="57"/>
      <c r="B5524" s="46"/>
      <c r="C5524" s="159" t="s">
        <v>646</v>
      </c>
      <c r="D5524" s="159"/>
      <c r="E5524" s="159"/>
      <c r="F5524" s="159"/>
      <c r="G5524" s="57"/>
      <c r="H5524" s="57"/>
      <c r="I5524" s="57"/>
      <c r="J5524" s="103"/>
      <c r="K5524" s="104"/>
      <c r="L5524" s="103"/>
      <c r="W5524" s="65" t="s">
        <v>646</v>
      </c>
    </row>
    <row r="5525" spans="1:23" hidden="1" x14ac:dyDescent="0.2">
      <c r="A5525" s="57"/>
      <c r="B5525" s="46"/>
      <c r="C5525" s="141" t="s">
        <v>647</v>
      </c>
      <c r="D5525" s="141"/>
      <c r="E5525" s="141"/>
      <c r="F5525" s="141"/>
      <c r="G5525" s="57"/>
      <c r="H5525" s="57"/>
      <c r="I5525" s="57"/>
      <c r="J5525" s="68"/>
      <c r="K5525" s="61"/>
      <c r="L5525" s="71">
        <v>582004.87</v>
      </c>
      <c r="W5525" s="46" t="s">
        <v>647</v>
      </c>
    </row>
    <row r="5526" spans="1:23" hidden="1" x14ac:dyDescent="0.2">
      <c r="A5526" s="57"/>
      <c r="B5526" s="46"/>
      <c r="C5526" s="141" t="s">
        <v>648</v>
      </c>
      <c r="D5526" s="141"/>
      <c r="E5526" s="141"/>
      <c r="F5526" s="141"/>
      <c r="G5526" s="57"/>
      <c r="H5526" s="57"/>
      <c r="I5526" s="57"/>
      <c r="J5526" s="68"/>
      <c r="K5526" s="61"/>
      <c r="L5526" s="70">
        <v>54501.8</v>
      </c>
      <c r="W5526" s="46" t="s">
        <v>648</v>
      </c>
    </row>
    <row r="5527" spans="1:23" hidden="1" x14ac:dyDescent="0.2">
      <c r="A5527" s="57"/>
      <c r="B5527" s="46"/>
      <c r="C5527" s="141" t="s">
        <v>649</v>
      </c>
      <c r="D5527" s="141"/>
      <c r="E5527" s="141"/>
      <c r="F5527" s="141"/>
      <c r="G5527" s="57"/>
      <c r="H5527" s="57"/>
      <c r="I5527" s="57"/>
      <c r="J5527" s="68"/>
      <c r="K5527" s="61"/>
      <c r="L5527" s="70">
        <v>24868.13</v>
      </c>
      <c r="W5527" s="46" t="s">
        <v>649</v>
      </c>
    </row>
    <row r="5528" spans="1:23" hidden="1" x14ac:dyDescent="0.2">
      <c r="A5528" s="57"/>
      <c r="B5528" s="46"/>
      <c r="C5528" s="141" t="s">
        <v>650</v>
      </c>
      <c r="D5528" s="141"/>
      <c r="E5528" s="141"/>
      <c r="F5528" s="141"/>
      <c r="G5528" s="57"/>
      <c r="H5528" s="57"/>
      <c r="I5528" s="57"/>
      <c r="J5528" s="68"/>
      <c r="K5528" s="61"/>
      <c r="L5528" s="71">
        <v>3596937.31</v>
      </c>
      <c r="W5528" s="46" t="s">
        <v>650</v>
      </c>
    </row>
    <row r="5529" spans="1:23" hidden="1" x14ac:dyDescent="0.2">
      <c r="A5529" s="57"/>
      <c r="B5529" s="46"/>
      <c r="C5529" s="141" t="s">
        <v>651</v>
      </c>
      <c r="D5529" s="141"/>
      <c r="E5529" s="141"/>
      <c r="F5529" s="141"/>
      <c r="G5529" s="57"/>
      <c r="H5529" s="57"/>
      <c r="I5529" s="57"/>
      <c r="J5529" s="68"/>
      <c r="K5529" s="61"/>
      <c r="L5529" s="68"/>
      <c r="W5529" s="46" t="s">
        <v>651</v>
      </c>
    </row>
    <row r="5530" spans="1:23" hidden="1" x14ac:dyDescent="0.2">
      <c r="A5530" s="57"/>
      <c r="B5530" s="46"/>
      <c r="C5530" s="141" t="s">
        <v>678</v>
      </c>
      <c r="D5530" s="141"/>
      <c r="E5530" s="141"/>
      <c r="F5530" s="141"/>
      <c r="G5530" s="57"/>
      <c r="H5530" s="57"/>
      <c r="I5530" s="57"/>
      <c r="J5530" s="68"/>
      <c r="K5530" s="61"/>
      <c r="L5530" s="71">
        <v>606873</v>
      </c>
      <c r="W5530" s="46" t="s">
        <v>678</v>
      </c>
    </row>
    <row r="5531" spans="1:23" hidden="1" x14ac:dyDescent="0.2">
      <c r="A5531" s="57"/>
      <c r="B5531" s="46"/>
      <c r="C5531" s="141" t="s">
        <v>679</v>
      </c>
      <c r="D5531" s="141"/>
      <c r="E5531" s="141"/>
      <c r="F5531" s="141"/>
      <c r="G5531" s="57"/>
      <c r="H5531" s="57"/>
      <c r="I5531" s="57"/>
      <c r="J5531" s="68"/>
      <c r="K5531" s="61"/>
      <c r="L5531" s="71">
        <v>652940.77</v>
      </c>
      <c r="W5531" s="46" t="s">
        <v>679</v>
      </c>
    </row>
    <row r="5532" spans="1:23" hidden="1" x14ac:dyDescent="0.2">
      <c r="A5532" s="57"/>
      <c r="B5532" s="46"/>
      <c r="C5532" s="141" t="s">
        <v>680</v>
      </c>
      <c r="D5532" s="141"/>
      <c r="E5532" s="141"/>
      <c r="F5532" s="141"/>
      <c r="G5532" s="57"/>
      <c r="H5532" s="57"/>
      <c r="I5532" s="57"/>
      <c r="J5532" s="68"/>
      <c r="K5532" s="61"/>
      <c r="L5532" s="71">
        <v>340822.52</v>
      </c>
      <c r="W5532" s="46" t="s">
        <v>680</v>
      </c>
    </row>
    <row r="5533" spans="1:23" hidden="1" x14ac:dyDescent="0.2">
      <c r="A5533" s="57"/>
      <c r="B5533" s="46"/>
      <c r="C5533" s="141" t="s">
        <v>681</v>
      </c>
      <c r="D5533" s="141"/>
      <c r="E5533" s="141"/>
      <c r="F5533" s="141"/>
      <c r="G5533" s="57"/>
      <c r="H5533" s="57"/>
      <c r="I5533" s="57"/>
      <c r="J5533" s="68"/>
      <c r="K5533" s="61"/>
      <c r="L5533" s="68"/>
      <c r="W5533" s="46" t="s">
        <v>681</v>
      </c>
    </row>
    <row r="5534" spans="1:23" hidden="1" x14ac:dyDescent="0.2">
      <c r="A5534" s="57"/>
      <c r="B5534" s="46"/>
      <c r="C5534" s="141" t="s">
        <v>682</v>
      </c>
      <c r="D5534" s="141"/>
      <c r="E5534" s="141"/>
      <c r="F5534" s="141"/>
      <c r="G5534" s="57"/>
      <c r="H5534" s="57"/>
      <c r="I5534" s="57"/>
      <c r="J5534" s="68"/>
      <c r="K5534" s="61"/>
      <c r="L5534" s="68"/>
      <c r="W5534" s="46" t="s">
        <v>682</v>
      </c>
    </row>
    <row r="5535" spans="1:23" hidden="1" x14ac:dyDescent="0.2">
      <c r="A5535" s="57"/>
      <c r="B5535" s="46"/>
      <c r="C5535" s="141"/>
      <c r="D5535" s="141"/>
      <c r="E5535" s="141"/>
      <c r="F5535" s="141"/>
      <c r="G5535" s="57"/>
      <c r="H5535" s="57"/>
      <c r="I5535" s="57"/>
      <c r="J5535" s="68"/>
      <c r="K5535" s="61"/>
      <c r="L5535" s="68"/>
      <c r="W5535" s="46"/>
    </row>
    <row r="5536" spans="1:23" hidden="1" x14ac:dyDescent="0.2">
      <c r="A5536" s="57"/>
      <c r="B5536" s="46"/>
      <c r="C5536" s="141" t="s">
        <v>656</v>
      </c>
      <c r="D5536" s="141"/>
      <c r="E5536" s="141"/>
      <c r="F5536" s="141"/>
      <c r="G5536" s="57"/>
      <c r="H5536" s="57"/>
      <c r="I5536" s="57"/>
      <c r="J5536" s="68"/>
      <c r="K5536" s="61"/>
      <c r="L5536" s="68"/>
      <c r="W5536" s="46" t="s">
        <v>656</v>
      </c>
    </row>
    <row r="5537" spans="1:23" hidden="1" x14ac:dyDescent="0.2">
      <c r="A5537" s="57"/>
      <c r="B5537" s="46"/>
      <c r="C5537" s="141" t="s">
        <v>683</v>
      </c>
      <c r="D5537" s="141"/>
      <c r="E5537" s="141"/>
      <c r="F5537" s="141"/>
      <c r="G5537" s="57"/>
      <c r="H5537" s="57"/>
      <c r="I5537" s="57"/>
      <c r="J5537" s="68"/>
      <c r="K5537" s="61"/>
      <c r="L5537" s="71">
        <v>3596937.31</v>
      </c>
      <c r="W5537" s="46" t="s">
        <v>683</v>
      </c>
    </row>
    <row r="5538" spans="1:23" hidden="1" x14ac:dyDescent="0.2">
      <c r="A5538" s="57"/>
      <c r="B5538" s="46"/>
      <c r="C5538" s="141" t="s">
        <v>684</v>
      </c>
      <c r="D5538" s="141"/>
      <c r="E5538" s="141"/>
      <c r="F5538" s="141"/>
      <c r="G5538" s="57"/>
      <c r="H5538" s="57"/>
      <c r="I5538" s="57"/>
      <c r="J5538" s="68"/>
      <c r="K5538" s="61"/>
      <c r="L5538" s="68"/>
      <c r="W5538" s="46" t="s">
        <v>684</v>
      </c>
    </row>
    <row r="5539" spans="1:23" hidden="1" x14ac:dyDescent="0.2">
      <c r="A5539" s="57"/>
      <c r="B5539" s="46"/>
      <c r="C5539" s="141" t="s">
        <v>685</v>
      </c>
      <c r="D5539" s="141"/>
      <c r="E5539" s="141"/>
      <c r="F5539" s="141"/>
      <c r="G5539" s="57"/>
      <c r="H5539" s="57"/>
      <c r="I5539" s="57"/>
      <c r="J5539" s="68"/>
      <c r="K5539" s="61"/>
      <c r="L5539" s="68"/>
      <c r="W5539" s="46" t="s">
        <v>685</v>
      </c>
    </row>
    <row r="5540" spans="1:23" hidden="1" x14ac:dyDescent="0.2">
      <c r="A5540" s="57"/>
      <c r="B5540" s="46"/>
      <c r="C5540" s="141" t="s">
        <v>686</v>
      </c>
      <c r="D5540" s="141"/>
      <c r="E5540" s="141"/>
      <c r="F5540" s="141"/>
      <c r="G5540" s="57"/>
      <c r="H5540" s="57"/>
      <c r="I5540" s="57"/>
      <c r="J5540" s="68"/>
      <c r="K5540" s="61"/>
      <c r="L5540" s="68"/>
      <c r="W5540" s="46" t="s">
        <v>686</v>
      </c>
    </row>
    <row r="5541" spans="1:23" hidden="1" x14ac:dyDescent="0.2">
      <c r="A5541" s="57"/>
      <c r="B5541" s="46"/>
      <c r="C5541" s="141" t="s">
        <v>657</v>
      </c>
      <c r="D5541" s="141"/>
      <c r="E5541" s="141"/>
      <c r="F5541" s="141"/>
      <c r="G5541" s="61">
        <v>1520.64274</v>
      </c>
      <c r="H5541" s="57"/>
      <c r="I5541" s="57"/>
      <c r="J5541" s="68"/>
      <c r="K5541" s="61"/>
      <c r="L5541" s="61"/>
      <c r="W5541" s="46" t="s">
        <v>657</v>
      </c>
    </row>
    <row r="5542" spans="1:23" hidden="1" x14ac:dyDescent="0.2">
      <c r="A5542" s="57"/>
      <c r="B5542" s="46"/>
      <c r="C5542" s="141" t="s">
        <v>658</v>
      </c>
      <c r="D5542" s="141"/>
      <c r="E5542" s="141"/>
      <c r="F5542" s="141"/>
      <c r="G5542" s="61">
        <v>48.935990500000003</v>
      </c>
      <c r="H5542" s="57"/>
      <c r="I5542" s="57"/>
      <c r="J5542" s="68"/>
      <c r="K5542" s="61"/>
      <c r="L5542" s="61"/>
      <c r="W5542" s="46" t="s">
        <v>658</v>
      </c>
    </row>
    <row r="5543" spans="1:23" hidden="1" x14ac:dyDescent="0.2">
      <c r="A5543" s="57"/>
      <c r="B5543" s="46"/>
      <c r="C5543" s="141" t="s">
        <v>687</v>
      </c>
      <c r="D5543" s="141"/>
      <c r="E5543" s="141"/>
      <c r="F5543" s="141"/>
      <c r="G5543" s="57"/>
      <c r="H5543" s="57"/>
      <c r="I5543" s="57"/>
      <c r="J5543" s="68"/>
      <c r="K5543" s="61"/>
      <c r="L5543" s="107">
        <v>1569.5787304999999</v>
      </c>
      <c r="W5543" s="46" t="s">
        <v>687</v>
      </c>
    </row>
    <row r="5544" spans="1:23" hidden="1" x14ac:dyDescent="0.2">
      <c r="A5544" s="57"/>
      <c r="B5544" s="46"/>
      <c r="C5544" s="141" t="s">
        <v>688</v>
      </c>
      <c r="D5544" s="141"/>
      <c r="E5544" s="141"/>
      <c r="F5544" s="141"/>
      <c r="G5544" s="57"/>
      <c r="H5544" s="57"/>
      <c r="I5544" s="57"/>
      <c r="J5544" s="68"/>
      <c r="K5544" s="61"/>
      <c r="L5544" s="68"/>
      <c r="W5544" s="46" t="s">
        <v>688</v>
      </c>
    </row>
    <row r="5545" spans="1:23" hidden="1" x14ac:dyDescent="0.2">
      <c r="A5545" s="57"/>
      <c r="B5545" s="46"/>
      <c r="C5545" s="141" t="s">
        <v>689</v>
      </c>
      <c r="D5545" s="141"/>
      <c r="E5545" s="141"/>
      <c r="F5545" s="141"/>
      <c r="G5545" s="57"/>
      <c r="H5545" s="57"/>
      <c r="I5545" s="57"/>
      <c r="J5545" s="68"/>
      <c r="K5545" s="61"/>
      <c r="L5545" s="68"/>
      <c r="W5545" s="46" t="s">
        <v>689</v>
      </c>
    </row>
    <row r="5546" spans="1:23" hidden="1" x14ac:dyDescent="0.2">
      <c r="A5546" s="57"/>
      <c r="B5546" s="46"/>
      <c r="C5546" s="141" t="s">
        <v>690</v>
      </c>
      <c r="D5546" s="141"/>
      <c r="E5546" s="141"/>
      <c r="F5546" s="141"/>
      <c r="G5546" s="57"/>
      <c r="H5546" s="57"/>
      <c r="I5546" s="57"/>
      <c r="J5546" s="68"/>
      <c r="K5546" s="61"/>
      <c r="L5546" s="71">
        <v>582004.87</v>
      </c>
      <c r="W5546" s="46" t="s">
        <v>690</v>
      </c>
    </row>
    <row r="5547" spans="1:23" hidden="1" x14ac:dyDescent="0.2">
      <c r="A5547" s="57"/>
      <c r="B5547" s="46"/>
      <c r="C5547" s="141" t="s">
        <v>691</v>
      </c>
      <c r="D5547" s="141"/>
      <c r="E5547" s="141"/>
      <c r="F5547" s="141"/>
      <c r="G5547" s="57"/>
      <c r="H5547" s="57"/>
      <c r="I5547" s="57"/>
      <c r="J5547" s="68"/>
      <c r="K5547" s="61"/>
      <c r="L5547" s="70">
        <v>54501.8</v>
      </c>
      <c r="W5547" s="46" t="s">
        <v>691</v>
      </c>
    </row>
    <row r="5548" spans="1:23" hidden="1" x14ac:dyDescent="0.2">
      <c r="A5548" s="57"/>
      <c r="B5548" s="46"/>
      <c r="C5548" s="141" t="s">
        <v>692</v>
      </c>
      <c r="D5548" s="141"/>
      <c r="E5548" s="141"/>
      <c r="F5548" s="141"/>
      <c r="G5548" s="57"/>
      <c r="H5548" s="57"/>
      <c r="I5548" s="57"/>
      <c r="J5548" s="68"/>
      <c r="K5548" s="61"/>
      <c r="L5548" s="70">
        <v>24868.13</v>
      </c>
      <c r="W5548" s="46" t="s">
        <v>692</v>
      </c>
    </row>
    <row r="5549" spans="1:23" hidden="1" x14ac:dyDescent="0.2">
      <c r="A5549" s="57"/>
      <c r="B5549" s="46"/>
      <c r="C5549" s="141" t="s">
        <v>693</v>
      </c>
      <c r="D5549" s="141"/>
      <c r="E5549" s="141"/>
      <c r="F5549" s="141"/>
      <c r="G5549" s="57"/>
      <c r="H5549" s="57"/>
      <c r="I5549" s="57"/>
      <c r="J5549" s="68"/>
      <c r="K5549" s="61"/>
      <c r="L5549" s="71">
        <v>3596937.31</v>
      </c>
      <c r="W5549" s="46" t="s">
        <v>693</v>
      </c>
    </row>
    <row r="5550" spans="1:23" hidden="1" x14ac:dyDescent="0.2">
      <c r="A5550" s="57"/>
      <c r="B5550" s="46"/>
      <c r="C5550" s="141" t="s">
        <v>694</v>
      </c>
      <c r="D5550" s="141"/>
      <c r="E5550" s="141"/>
      <c r="F5550" s="141"/>
      <c r="G5550" s="57"/>
      <c r="H5550" s="57"/>
      <c r="I5550" s="57"/>
      <c r="J5550" s="68"/>
      <c r="K5550" s="61"/>
      <c r="L5550" s="71">
        <v>606873</v>
      </c>
      <c r="W5550" s="46" t="s">
        <v>694</v>
      </c>
    </row>
    <row r="5551" spans="1:23" hidden="1" x14ac:dyDescent="0.2">
      <c r="A5551" s="57"/>
      <c r="B5551" s="46"/>
      <c r="C5551" s="141" t="s">
        <v>695</v>
      </c>
      <c r="D5551" s="141"/>
      <c r="E5551" s="141"/>
      <c r="F5551" s="141"/>
      <c r="G5551" s="57"/>
      <c r="H5551" s="57"/>
      <c r="I5551" s="57"/>
      <c r="J5551" s="68"/>
      <c r="K5551" s="61"/>
      <c r="L5551" s="71">
        <v>652940.77</v>
      </c>
      <c r="W5551" s="46" t="s">
        <v>695</v>
      </c>
    </row>
    <row r="5552" spans="1:23" hidden="1" x14ac:dyDescent="0.2">
      <c r="A5552" s="57"/>
      <c r="B5552" s="46"/>
      <c r="C5552" s="141" t="s">
        <v>696</v>
      </c>
      <c r="D5552" s="141"/>
      <c r="E5552" s="141"/>
      <c r="F5552" s="141"/>
      <c r="G5552" s="57"/>
      <c r="H5552" s="57"/>
      <c r="I5552" s="57"/>
      <c r="J5552" s="68"/>
      <c r="K5552" s="61"/>
      <c r="L5552" s="71">
        <v>340822.52</v>
      </c>
      <c r="W5552" s="46" t="s">
        <v>696</v>
      </c>
    </row>
    <row r="5553" spans="1:23" ht="25.5" hidden="1" x14ac:dyDescent="0.2">
      <c r="A5553" s="57"/>
      <c r="B5553" s="46"/>
      <c r="C5553" s="141" t="s">
        <v>697</v>
      </c>
      <c r="D5553" s="141"/>
      <c r="E5553" s="141"/>
      <c r="F5553" s="141"/>
      <c r="G5553" s="57"/>
      <c r="H5553" s="57"/>
      <c r="I5553" s="57"/>
      <c r="J5553" s="68"/>
      <c r="K5553" s="61"/>
      <c r="L5553" s="68"/>
      <c r="W5553" s="46" t="s">
        <v>697</v>
      </c>
    </row>
    <row r="5554" spans="1:23" hidden="1" x14ac:dyDescent="0.2">
      <c r="A5554" s="57"/>
      <c r="B5554" s="46"/>
      <c r="C5554" s="141" t="s">
        <v>698</v>
      </c>
      <c r="D5554" s="141"/>
      <c r="E5554" s="141"/>
      <c r="F5554" s="141"/>
      <c r="G5554" s="57"/>
      <c r="H5554" s="57"/>
      <c r="I5554" s="57"/>
      <c r="J5554" s="68"/>
      <c r="K5554" s="61"/>
      <c r="L5554" s="68"/>
      <c r="W5554" s="46" t="s">
        <v>698</v>
      </c>
    </row>
    <row r="5555" spans="1:23" hidden="1" x14ac:dyDescent="0.2">
      <c r="A5555" s="57"/>
      <c r="B5555" s="46"/>
      <c r="C5555" s="141" t="s">
        <v>699</v>
      </c>
      <c r="D5555" s="141"/>
      <c r="E5555" s="141"/>
      <c r="F5555" s="141"/>
      <c r="G5555" s="57"/>
      <c r="H5555" s="57"/>
      <c r="I5555" s="57"/>
      <c r="J5555" s="68"/>
      <c r="K5555" s="61"/>
      <c r="L5555" s="71">
        <v>4258312.1100000003</v>
      </c>
      <c r="W5555" s="46" t="s">
        <v>699</v>
      </c>
    </row>
    <row r="5556" spans="1:23" hidden="1" x14ac:dyDescent="0.2">
      <c r="A5556" s="57"/>
      <c r="B5556" s="46"/>
      <c r="C5556" s="141" t="s">
        <v>700</v>
      </c>
      <c r="D5556" s="141"/>
      <c r="E5556" s="141"/>
      <c r="F5556" s="141"/>
      <c r="G5556" s="57"/>
      <c r="H5556" s="57"/>
      <c r="I5556" s="57"/>
      <c r="J5556" s="68"/>
      <c r="K5556" s="61"/>
      <c r="L5556" s="107">
        <v>1520.64274</v>
      </c>
      <c r="W5556" s="46" t="s">
        <v>700</v>
      </c>
    </row>
    <row r="5557" spans="1:23" hidden="1" x14ac:dyDescent="0.2">
      <c r="A5557" s="57"/>
      <c r="B5557" s="46"/>
      <c r="C5557" s="141" t="s">
        <v>701</v>
      </c>
      <c r="D5557" s="141"/>
      <c r="E5557" s="141"/>
      <c r="F5557" s="141"/>
      <c r="G5557" s="57"/>
      <c r="H5557" s="57"/>
      <c r="I5557" s="57"/>
      <c r="J5557" s="68"/>
      <c r="K5557" s="61"/>
      <c r="L5557" s="107">
        <v>48.935990500000003</v>
      </c>
      <c r="W5557" s="46" t="s">
        <v>701</v>
      </c>
    </row>
    <row r="5558" spans="1:23" ht="25.5" hidden="1" x14ac:dyDescent="0.2">
      <c r="A5558" s="57"/>
      <c r="B5558" s="46"/>
      <c r="C5558" s="141" t="s">
        <v>702</v>
      </c>
      <c r="D5558" s="141"/>
      <c r="E5558" s="141"/>
      <c r="F5558" s="141"/>
      <c r="G5558" s="57"/>
      <c r="H5558" s="57"/>
      <c r="I5558" s="57"/>
      <c r="J5558" s="68"/>
      <c r="K5558" s="61"/>
      <c r="L5558" s="107">
        <v>1569.5787304999999</v>
      </c>
      <c r="W5558" s="46" t="s">
        <v>702</v>
      </c>
    </row>
    <row r="5559" spans="1:23" hidden="1" x14ac:dyDescent="0.2">
      <c r="A5559" s="57"/>
      <c r="B5559" s="46"/>
      <c r="C5559" s="141" t="s">
        <v>703</v>
      </c>
      <c r="D5559" s="141"/>
      <c r="E5559" s="141"/>
      <c r="F5559" s="141"/>
      <c r="G5559" s="57"/>
      <c r="H5559" s="57"/>
      <c r="I5559" s="57"/>
      <c r="J5559" s="68"/>
      <c r="K5559" s="61"/>
      <c r="L5559" s="68"/>
      <c r="W5559" s="46" t="s">
        <v>703</v>
      </c>
    </row>
    <row r="5560" spans="1:23" hidden="1" x14ac:dyDescent="0.2">
      <c r="A5560" s="57"/>
      <c r="B5560" s="46"/>
      <c r="C5560" s="141" t="s">
        <v>704</v>
      </c>
      <c r="D5560" s="141"/>
      <c r="E5560" s="141"/>
      <c r="F5560" s="141"/>
      <c r="G5560" s="57"/>
      <c r="H5560" s="57"/>
      <c r="I5560" s="57"/>
      <c r="J5560" s="68"/>
      <c r="K5560" s="61"/>
      <c r="L5560" s="68"/>
      <c r="W5560" s="46" t="s">
        <v>704</v>
      </c>
    </row>
    <row r="5561" spans="1:23" hidden="1" x14ac:dyDescent="0.2">
      <c r="A5561" s="57"/>
      <c r="B5561" s="46"/>
      <c r="C5561" s="141" t="s">
        <v>705</v>
      </c>
      <c r="D5561" s="141"/>
      <c r="E5561" s="141"/>
      <c r="F5561" s="141"/>
      <c r="G5561" s="57"/>
      <c r="H5561" s="57"/>
      <c r="I5561" s="57"/>
      <c r="J5561" s="68"/>
      <c r="K5561" s="61"/>
      <c r="L5561" s="68"/>
      <c r="W5561" s="46" t="s">
        <v>705</v>
      </c>
    </row>
    <row r="5562" spans="1:23" hidden="1" x14ac:dyDescent="0.2">
      <c r="A5562" s="57"/>
      <c r="B5562" s="46"/>
      <c r="C5562" s="141" t="s">
        <v>706</v>
      </c>
      <c r="D5562" s="141"/>
      <c r="E5562" s="141"/>
      <c r="F5562" s="141"/>
      <c r="G5562" s="57"/>
      <c r="H5562" s="57"/>
      <c r="I5562" s="57"/>
      <c r="J5562" s="68"/>
      <c r="K5562" s="61"/>
      <c r="L5562" s="68"/>
      <c r="W5562" s="46" t="s">
        <v>706</v>
      </c>
    </row>
    <row r="5563" spans="1:23" hidden="1" x14ac:dyDescent="0.2">
      <c r="A5563" s="57"/>
      <c r="B5563" s="46"/>
      <c r="C5563" s="141" t="s">
        <v>707</v>
      </c>
      <c r="D5563" s="141"/>
      <c r="E5563" s="141"/>
      <c r="F5563" s="141"/>
      <c r="G5563" s="57"/>
      <c r="H5563" s="57"/>
      <c r="I5563" s="57"/>
      <c r="J5563" s="68"/>
      <c r="K5563" s="61"/>
      <c r="L5563" s="68"/>
      <c r="W5563" s="46" t="s">
        <v>707</v>
      </c>
    </row>
    <row r="5564" spans="1:23" hidden="1" x14ac:dyDescent="0.2">
      <c r="A5564" s="57"/>
      <c r="B5564" s="46"/>
      <c r="C5564" s="141" t="s">
        <v>708</v>
      </c>
      <c r="D5564" s="141"/>
      <c r="E5564" s="141"/>
      <c r="F5564" s="141"/>
      <c r="G5564" s="57"/>
      <c r="H5564" s="57"/>
      <c r="I5564" s="57"/>
      <c r="J5564" s="68"/>
      <c r="K5564" s="61"/>
      <c r="L5564" s="68"/>
      <c r="W5564" s="46" t="s">
        <v>708</v>
      </c>
    </row>
    <row r="5565" spans="1:23" hidden="1" x14ac:dyDescent="0.2">
      <c r="A5565" s="57"/>
      <c r="B5565" s="46"/>
      <c r="C5565" s="141" t="s">
        <v>709</v>
      </c>
      <c r="D5565" s="141"/>
      <c r="E5565" s="141"/>
      <c r="F5565" s="141"/>
      <c r="G5565" s="57"/>
      <c r="H5565" s="57"/>
      <c r="I5565" s="57"/>
      <c r="J5565" s="68"/>
      <c r="K5565" s="61"/>
      <c r="L5565" s="68"/>
      <c r="W5565" s="46" t="s">
        <v>709</v>
      </c>
    </row>
    <row r="5566" spans="1:23" ht="25.5" hidden="1" x14ac:dyDescent="0.2">
      <c r="A5566" s="57"/>
      <c r="B5566" s="46"/>
      <c r="C5566" s="141" t="s">
        <v>710</v>
      </c>
      <c r="D5566" s="141"/>
      <c r="E5566" s="141"/>
      <c r="F5566" s="141"/>
      <c r="G5566" s="57"/>
      <c r="H5566" s="57"/>
      <c r="I5566" s="57"/>
      <c r="J5566" s="68"/>
      <c r="K5566" s="61"/>
      <c r="L5566" s="68"/>
      <c r="W5566" s="46" t="s">
        <v>710</v>
      </c>
    </row>
    <row r="5567" spans="1:23" hidden="1" x14ac:dyDescent="0.2">
      <c r="A5567" s="57"/>
      <c r="B5567" s="46"/>
      <c r="C5567" s="141" t="s">
        <v>711</v>
      </c>
      <c r="D5567" s="141"/>
      <c r="E5567" s="141"/>
      <c r="F5567" s="141"/>
      <c r="G5567" s="57"/>
      <c r="H5567" s="57"/>
      <c r="I5567" s="57"/>
      <c r="J5567" s="68"/>
      <c r="K5567" s="61"/>
      <c r="L5567" s="68"/>
      <c r="W5567" s="46" t="s">
        <v>711</v>
      </c>
    </row>
    <row r="5568" spans="1:23" hidden="1" x14ac:dyDescent="0.2">
      <c r="A5568" s="57"/>
      <c r="B5568" s="46"/>
      <c r="C5568" s="141" t="s">
        <v>712</v>
      </c>
      <c r="D5568" s="141"/>
      <c r="E5568" s="141"/>
      <c r="F5568" s="141"/>
      <c r="G5568" s="57"/>
      <c r="H5568" s="57"/>
      <c r="I5568" s="57"/>
      <c r="J5568" s="68"/>
      <c r="K5568" s="61"/>
      <c r="L5568" s="68"/>
      <c r="W5568" s="46" t="s">
        <v>712</v>
      </c>
    </row>
    <row r="5569" spans="1:23" hidden="1" x14ac:dyDescent="0.2">
      <c r="A5569" s="57"/>
      <c r="B5569" s="46"/>
      <c r="C5569" s="141" t="s">
        <v>713</v>
      </c>
      <c r="D5569" s="141"/>
      <c r="E5569" s="141"/>
      <c r="F5569" s="141"/>
      <c r="G5569" s="57"/>
      <c r="H5569" s="57"/>
      <c r="I5569" s="57"/>
      <c r="J5569" s="68"/>
      <c r="K5569" s="61"/>
      <c r="L5569" s="68"/>
      <c r="W5569" s="46" t="s">
        <v>713</v>
      </c>
    </row>
    <row r="5570" spans="1:23" hidden="1" x14ac:dyDescent="0.2">
      <c r="A5570" s="57"/>
      <c r="B5570" s="46"/>
      <c r="C5570" s="141" t="s">
        <v>714</v>
      </c>
      <c r="D5570" s="141"/>
      <c r="E5570" s="141"/>
      <c r="F5570" s="141"/>
      <c r="G5570" s="57"/>
      <c r="H5570" s="57"/>
      <c r="I5570" s="57"/>
      <c r="J5570" s="68"/>
      <c r="K5570" s="61"/>
      <c r="L5570" s="68"/>
      <c r="W5570" s="46" t="s">
        <v>714</v>
      </c>
    </row>
    <row r="5571" spans="1:23" ht="25.5" hidden="1" x14ac:dyDescent="0.2">
      <c r="A5571" s="57"/>
      <c r="B5571" s="46"/>
      <c r="C5571" s="141" t="s">
        <v>715</v>
      </c>
      <c r="D5571" s="141"/>
      <c r="E5571" s="141"/>
      <c r="F5571" s="141"/>
      <c r="G5571" s="57"/>
      <c r="H5571" s="57"/>
      <c r="I5571" s="57"/>
      <c r="J5571" s="68"/>
      <c r="K5571" s="61"/>
      <c r="L5571" s="68"/>
      <c r="W5571" s="46" t="s">
        <v>715</v>
      </c>
    </row>
    <row r="5572" spans="1:23" hidden="1" x14ac:dyDescent="0.2">
      <c r="A5572" s="57"/>
      <c r="B5572" s="46"/>
      <c r="C5572" s="141" t="s">
        <v>716</v>
      </c>
      <c r="D5572" s="141"/>
      <c r="E5572" s="141"/>
      <c r="F5572" s="141"/>
      <c r="G5572" s="57"/>
      <c r="H5572" s="57"/>
      <c r="I5572" s="57"/>
      <c r="J5572" s="68"/>
      <c r="K5572" s="61"/>
      <c r="L5572" s="68"/>
      <c r="W5572" s="46" t="s">
        <v>716</v>
      </c>
    </row>
    <row r="5573" spans="1:23" hidden="1" x14ac:dyDescent="0.2">
      <c r="A5573" s="57"/>
      <c r="B5573" s="46"/>
      <c r="C5573" s="141" t="s">
        <v>717</v>
      </c>
      <c r="D5573" s="141"/>
      <c r="E5573" s="141"/>
      <c r="F5573" s="141"/>
      <c r="G5573" s="57"/>
      <c r="H5573" s="57"/>
      <c r="I5573" s="57"/>
      <c r="J5573" s="68"/>
      <c r="K5573" s="61"/>
      <c r="L5573" s="68"/>
      <c r="W5573" s="46" t="s">
        <v>717</v>
      </c>
    </row>
    <row r="5574" spans="1:23" hidden="1" x14ac:dyDescent="0.2">
      <c r="A5574" s="57"/>
      <c r="B5574" s="46"/>
      <c r="C5574" s="141" t="s">
        <v>718</v>
      </c>
      <c r="D5574" s="141"/>
      <c r="E5574" s="141"/>
      <c r="F5574" s="141"/>
      <c r="G5574" s="57"/>
      <c r="H5574" s="57"/>
      <c r="I5574" s="57"/>
      <c r="J5574" s="68"/>
      <c r="K5574" s="61"/>
      <c r="L5574" s="68"/>
      <c r="W5574" s="46" t="s">
        <v>718</v>
      </c>
    </row>
    <row r="5575" spans="1:23" hidden="1" x14ac:dyDescent="0.2">
      <c r="A5575" s="57"/>
      <c r="B5575" s="46"/>
      <c r="C5575" s="141" t="s">
        <v>719</v>
      </c>
      <c r="D5575" s="141"/>
      <c r="E5575" s="141"/>
      <c r="F5575" s="141"/>
      <c r="G5575" s="57"/>
      <c r="H5575" s="57"/>
      <c r="I5575" s="57"/>
      <c r="J5575" s="68"/>
      <c r="K5575" s="61"/>
      <c r="L5575" s="68"/>
      <c r="W5575" s="46" t="s">
        <v>719</v>
      </c>
    </row>
    <row r="5576" spans="1:23" hidden="1" x14ac:dyDescent="0.2">
      <c r="A5576" s="57"/>
      <c r="B5576" s="46"/>
      <c r="C5576" s="141" t="s">
        <v>720</v>
      </c>
      <c r="D5576" s="141"/>
      <c r="E5576" s="141"/>
      <c r="F5576" s="141"/>
      <c r="G5576" s="57"/>
      <c r="H5576" s="57"/>
      <c r="I5576" s="57"/>
      <c r="J5576" s="68"/>
      <c r="K5576" s="61"/>
      <c r="L5576" s="68"/>
      <c r="W5576" s="46" t="s">
        <v>720</v>
      </c>
    </row>
    <row r="5577" spans="1:23" hidden="1" x14ac:dyDescent="0.2">
      <c r="A5577" s="57"/>
      <c r="B5577" s="46"/>
      <c r="C5577" s="141" t="s">
        <v>721</v>
      </c>
      <c r="D5577" s="141"/>
      <c r="E5577" s="141"/>
      <c r="F5577" s="141"/>
      <c r="G5577" s="57"/>
      <c r="H5577" s="57"/>
      <c r="I5577" s="57"/>
      <c r="J5577" s="68"/>
      <c r="K5577" s="61"/>
      <c r="L5577" s="68"/>
      <c r="W5577" s="46" t="s">
        <v>721</v>
      </c>
    </row>
    <row r="5578" spans="1:23" hidden="1" x14ac:dyDescent="0.2">
      <c r="A5578" s="57"/>
      <c r="B5578" s="46"/>
      <c r="C5578" s="141" t="s">
        <v>722</v>
      </c>
      <c r="D5578" s="141"/>
      <c r="E5578" s="141"/>
      <c r="F5578" s="141"/>
      <c r="G5578" s="57"/>
      <c r="H5578" s="57"/>
      <c r="I5578" s="57"/>
      <c r="J5578" s="68"/>
      <c r="K5578" s="61"/>
      <c r="L5578" s="68"/>
      <c r="W5578" s="46" t="s">
        <v>722</v>
      </c>
    </row>
    <row r="5579" spans="1:23" ht="25.5" hidden="1" x14ac:dyDescent="0.2">
      <c r="A5579" s="57"/>
      <c r="B5579" s="46"/>
      <c r="C5579" s="141" t="s">
        <v>723</v>
      </c>
      <c r="D5579" s="141"/>
      <c r="E5579" s="141"/>
      <c r="F5579" s="141"/>
      <c r="G5579" s="57"/>
      <c r="H5579" s="57"/>
      <c r="I5579" s="57"/>
      <c r="J5579" s="68"/>
      <c r="K5579" s="61"/>
      <c r="L5579" s="68"/>
      <c r="W5579" s="46" t="s">
        <v>723</v>
      </c>
    </row>
    <row r="5580" spans="1:23" hidden="1" x14ac:dyDescent="0.2">
      <c r="A5580" s="57"/>
      <c r="B5580" s="46"/>
      <c r="C5580" s="141" t="s">
        <v>724</v>
      </c>
      <c r="D5580" s="141"/>
      <c r="E5580" s="141"/>
      <c r="F5580" s="141"/>
      <c r="G5580" s="57"/>
      <c r="H5580" s="57"/>
      <c r="I5580" s="57"/>
      <c r="J5580" s="68"/>
      <c r="K5580" s="61"/>
      <c r="L5580" s="68"/>
      <c r="W5580" s="46" t="s">
        <v>724</v>
      </c>
    </row>
    <row r="5581" spans="1:23" hidden="1" x14ac:dyDescent="0.2">
      <c r="A5581" s="57"/>
      <c r="B5581" s="46"/>
      <c r="C5581" s="141" t="s">
        <v>725</v>
      </c>
      <c r="D5581" s="141"/>
      <c r="E5581" s="141"/>
      <c r="F5581" s="141"/>
      <c r="G5581" s="57"/>
      <c r="H5581" s="57"/>
      <c r="I5581" s="57"/>
      <c r="J5581" s="68"/>
      <c r="K5581" s="61"/>
      <c r="L5581" s="68"/>
      <c r="W5581" s="46" t="s">
        <v>725</v>
      </c>
    </row>
    <row r="5582" spans="1:23" hidden="1" x14ac:dyDescent="0.2">
      <c r="A5582" s="57"/>
      <c r="B5582" s="46"/>
      <c r="C5582" s="141" t="s">
        <v>726</v>
      </c>
      <c r="D5582" s="141"/>
      <c r="E5582" s="141"/>
      <c r="F5582" s="141"/>
      <c r="G5582" s="57"/>
      <c r="H5582" s="57"/>
      <c r="I5582" s="57"/>
      <c r="J5582" s="68"/>
      <c r="K5582" s="61"/>
      <c r="L5582" s="68"/>
      <c r="W5582" s="46" t="s">
        <v>726</v>
      </c>
    </row>
    <row r="5583" spans="1:23" hidden="1" x14ac:dyDescent="0.2">
      <c r="A5583" s="57"/>
      <c r="B5583" s="46"/>
      <c r="C5583" s="141" t="s">
        <v>727</v>
      </c>
      <c r="D5583" s="141"/>
      <c r="E5583" s="141"/>
      <c r="F5583" s="141"/>
      <c r="G5583" s="57"/>
      <c r="H5583" s="57"/>
      <c r="I5583" s="57"/>
      <c r="J5583" s="68"/>
      <c r="K5583" s="61"/>
      <c r="L5583" s="68"/>
      <c r="W5583" s="46" t="s">
        <v>727</v>
      </c>
    </row>
    <row r="5584" spans="1:23" ht="25.5" hidden="1" x14ac:dyDescent="0.2">
      <c r="A5584" s="57"/>
      <c r="B5584" s="46"/>
      <c r="C5584" s="141" t="s">
        <v>728</v>
      </c>
      <c r="D5584" s="141"/>
      <c r="E5584" s="141"/>
      <c r="F5584" s="141"/>
      <c r="G5584" s="57"/>
      <c r="H5584" s="57"/>
      <c r="I5584" s="57"/>
      <c r="J5584" s="68"/>
      <c r="K5584" s="61"/>
      <c r="L5584" s="68"/>
      <c r="W5584" s="46" t="s">
        <v>728</v>
      </c>
    </row>
    <row r="5585" spans="1:23" hidden="1" x14ac:dyDescent="0.2">
      <c r="A5585" s="57"/>
      <c r="B5585" s="46"/>
      <c r="C5585" s="141" t="s">
        <v>729</v>
      </c>
      <c r="D5585" s="141"/>
      <c r="E5585" s="141"/>
      <c r="F5585" s="141"/>
      <c r="G5585" s="57"/>
      <c r="H5585" s="57"/>
      <c r="I5585" s="57"/>
      <c r="J5585" s="68"/>
      <c r="K5585" s="61"/>
      <c r="L5585" s="71">
        <v>582004.87</v>
      </c>
      <c r="W5585" s="46" t="s">
        <v>729</v>
      </c>
    </row>
    <row r="5586" spans="1:23" hidden="1" x14ac:dyDescent="0.2">
      <c r="A5586" s="57"/>
      <c r="B5586" s="46"/>
      <c r="C5586" s="141" t="s">
        <v>730</v>
      </c>
      <c r="D5586" s="141"/>
      <c r="E5586" s="141"/>
      <c r="F5586" s="141"/>
      <c r="G5586" s="57"/>
      <c r="H5586" s="57"/>
      <c r="I5586" s="57"/>
      <c r="J5586" s="68"/>
      <c r="K5586" s="61"/>
      <c r="L5586" s="70">
        <v>54501.8</v>
      </c>
      <c r="W5586" s="46" t="s">
        <v>730</v>
      </c>
    </row>
    <row r="5587" spans="1:23" hidden="1" x14ac:dyDescent="0.2">
      <c r="A5587" s="57"/>
      <c r="B5587" s="46"/>
      <c r="C5587" s="141" t="s">
        <v>731</v>
      </c>
      <c r="D5587" s="141"/>
      <c r="E5587" s="141"/>
      <c r="F5587" s="141"/>
      <c r="G5587" s="57"/>
      <c r="H5587" s="57"/>
      <c r="I5587" s="57"/>
      <c r="J5587" s="68"/>
      <c r="K5587" s="61"/>
      <c r="L5587" s="70">
        <v>24868.13</v>
      </c>
      <c r="W5587" s="46" t="s">
        <v>731</v>
      </c>
    </row>
    <row r="5588" spans="1:23" hidden="1" x14ac:dyDescent="0.2">
      <c r="A5588" s="57"/>
      <c r="B5588" s="46"/>
      <c r="C5588" s="141" t="s">
        <v>732</v>
      </c>
      <c r="D5588" s="141"/>
      <c r="E5588" s="141"/>
      <c r="F5588" s="141"/>
      <c r="G5588" s="57"/>
      <c r="H5588" s="57"/>
      <c r="I5588" s="57"/>
      <c r="J5588" s="68"/>
      <c r="K5588" s="61"/>
      <c r="L5588" s="71">
        <v>3596937.31</v>
      </c>
      <c r="W5588" s="46" t="s">
        <v>732</v>
      </c>
    </row>
    <row r="5589" spans="1:23" hidden="1" x14ac:dyDescent="0.2">
      <c r="A5589" s="57"/>
      <c r="B5589" s="46"/>
      <c r="C5589" s="141" t="s">
        <v>733</v>
      </c>
      <c r="D5589" s="141"/>
      <c r="E5589" s="141"/>
      <c r="F5589" s="141"/>
      <c r="G5589" s="57"/>
      <c r="H5589" s="57"/>
      <c r="I5589" s="57"/>
      <c r="J5589" s="68"/>
      <c r="K5589" s="61"/>
      <c r="L5589" s="68"/>
      <c r="W5589" s="46" t="s">
        <v>733</v>
      </c>
    </row>
    <row r="5590" spans="1:23" hidden="1" x14ac:dyDescent="0.2">
      <c r="A5590" s="57"/>
      <c r="B5590" s="46"/>
      <c r="C5590" s="141" t="s">
        <v>734</v>
      </c>
      <c r="D5590" s="141"/>
      <c r="E5590" s="141"/>
      <c r="F5590" s="141"/>
      <c r="G5590" s="57"/>
      <c r="H5590" s="57"/>
      <c r="I5590" s="57"/>
      <c r="J5590" s="68"/>
      <c r="K5590" s="61"/>
      <c r="L5590" s="71">
        <v>652940.77</v>
      </c>
      <c r="W5590" s="46" t="s">
        <v>734</v>
      </c>
    </row>
    <row r="5591" spans="1:23" hidden="1" x14ac:dyDescent="0.2">
      <c r="A5591" s="57"/>
      <c r="B5591" s="46"/>
      <c r="C5591" s="141" t="s">
        <v>735</v>
      </c>
      <c r="D5591" s="141"/>
      <c r="E5591" s="141"/>
      <c r="F5591" s="141"/>
      <c r="G5591" s="57"/>
      <c r="H5591" s="57"/>
      <c r="I5591" s="57"/>
      <c r="J5591" s="68"/>
      <c r="K5591" s="61"/>
      <c r="L5591" s="71">
        <v>340822.52</v>
      </c>
      <c r="W5591" s="46" t="s">
        <v>735</v>
      </c>
    </row>
    <row r="5592" spans="1:23" hidden="1" x14ac:dyDescent="0.2">
      <c r="A5592" s="57"/>
      <c r="B5592" s="46"/>
      <c r="C5592" s="141" t="s">
        <v>736</v>
      </c>
      <c r="D5592" s="141"/>
      <c r="E5592" s="141"/>
      <c r="F5592" s="141"/>
      <c r="G5592" s="57"/>
      <c r="H5592" s="57"/>
      <c r="I5592" s="57"/>
      <c r="J5592" s="68"/>
      <c r="K5592" s="61"/>
      <c r="L5592" s="71">
        <v>606873</v>
      </c>
      <c r="W5592" s="46" t="s">
        <v>736</v>
      </c>
    </row>
    <row r="5593" spans="1:23" hidden="1" x14ac:dyDescent="0.2">
      <c r="A5593" s="57"/>
      <c r="B5593" s="46"/>
      <c r="C5593" s="141" t="s">
        <v>737</v>
      </c>
      <c r="D5593" s="141"/>
      <c r="E5593" s="141"/>
      <c r="F5593" s="141"/>
      <c r="G5593" s="57"/>
      <c r="H5593" s="57"/>
      <c r="I5593" s="57"/>
      <c r="J5593" s="68"/>
      <c r="K5593" s="61"/>
      <c r="L5593" s="71">
        <v>4258312.1100000003</v>
      </c>
      <c r="W5593" s="46" t="s">
        <v>737</v>
      </c>
    </row>
    <row r="5594" spans="1:23" hidden="1" x14ac:dyDescent="0.2">
      <c r="A5594" s="57"/>
      <c r="B5594" s="46"/>
      <c r="C5594" s="141" t="s">
        <v>738</v>
      </c>
      <c r="D5594" s="141"/>
      <c r="E5594" s="141"/>
      <c r="F5594" s="141"/>
      <c r="G5594" s="57"/>
      <c r="H5594" s="57"/>
      <c r="I5594" s="57"/>
      <c r="J5594" s="68"/>
      <c r="K5594" s="61"/>
      <c r="L5594" s="71">
        <v>5252075.4000000004</v>
      </c>
      <c r="W5594" s="46" t="s">
        <v>738</v>
      </c>
    </row>
    <row r="5595" spans="1:23" hidden="1" x14ac:dyDescent="0.2">
      <c r="A5595" s="57"/>
      <c r="B5595" s="46"/>
      <c r="C5595" s="141" t="s">
        <v>24</v>
      </c>
      <c r="D5595" s="141"/>
      <c r="E5595" s="141"/>
      <c r="F5595" s="141"/>
      <c r="G5595" s="57"/>
      <c r="H5595" s="57"/>
      <c r="I5595" s="57"/>
      <c r="J5595" s="68"/>
      <c r="K5595" s="61"/>
      <c r="L5595" s="68"/>
      <c r="W5595" s="46" t="s">
        <v>24</v>
      </c>
    </row>
    <row r="5596" spans="1:23" hidden="1" x14ac:dyDescent="0.2">
      <c r="A5596" s="57"/>
      <c r="B5596" s="46"/>
      <c r="C5596" s="141" t="s">
        <v>739</v>
      </c>
      <c r="D5596" s="141"/>
      <c r="E5596" s="141"/>
      <c r="F5596" s="141"/>
      <c r="G5596" s="57"/>
      <c r="H5596" s="57"/>
      <c r="I5596" s="57"/>
      <c r="J5596" s="68"/>
      <c r="K5596" s="61"/>
      <c r="L5596" s="68"/>
      <c r="W5596" s="46" t="s">
        <v>739</v>
      </c>
    </row>
    <row r="5597" spans="1:23" ht="25.5" hidden="1" x14ac:dyDescent="0.2">
      <c r="A5597" s="57"/>
      <c r="B5597" s="46"/>
      <c r="C5597" s="141" t="s">
        <v>740</v>
      </c>
      <c r="D5597" s="141"/>
      <c r="E5597" s="141"/>
      <c r="F5597" s="141"/>
      <c r="G5597" s="57"/>
      <c r="H5597" s="57"/>
      <c r="I5597" s="57"/>
      <c r="J5597" s="68"/>
      <c r="K5597" s="61"/>
      <c r="L5597" s="68"/>
      <c r="W5597" s="46" t="s">
        <v>740</v>
      </c>
    </row>
    <row r="5598" spans="1:23" ht="25.5" hidden="1" x14ac:dyDescent="0.2">
      <c r="A5598" s="57"/>
      <c r="B5598" s="46"/>
      <c r="C5598" s="141" t="s">
        <v>741</v>
      </c>
      <c r="D5598" s="141"/>
      <c r="E5598" s="141"/>
      <c r="F5598" s="141"/>
      <c r="G5598" s="57"/>
      <c r="H5598" s="57"/>
      <c r="I5598" s="57"/>
      <c r="J5598" s="68"/>
      <c r="K5598" s="61"/>
      <c r="L5598" s="68"/>
      <c r="W5598" s="46" t="s">
        <v>741</v>
      </c>
    </row>
    <row r="5599" spans="1:23" hidden="1" x14ac:dyDescent="0.2">
      <c r="A5599" s="57"/>
      <c r="B5599" s="46"/>
      <c r="C5599" s="141" t="s">
        <v>742</v>
      </c>
      <c r="D5599" s="141"/>
      <c r="E5599" s="141"/>
      <c r="F5599" s="141"/>
      <c r="G5599" s="57"/>
      <c r="H5599" s="57"/>
      <c r="I5599" s="57"/>
      <c r="J5599" s="68"/>
      <c r="K5599" s="61"/>
      <c r="L5599" s="68"/>
      <c r="W5599" s="46" t="s">
        <v>742</v>
      </c>
    </row>
    <row r="5600" spans="1:23" ht="25.5" hidden="1" x14ac:dyDescent="0.2">
      <c r="A5600" s="57"/>
      <c r="B5600" s="46"/>
      <c r="C5600" s="141" t="s">
        <v>743</v>
      </c>
      <c r="D5600" s="141"/>
      <c r="E5600" s="141"/>
      <c r="F5600" s="141"/>
      <c r="G5600" s="57"/>
      <c r="H5600" s="57"/>
      <c r="I5600" s="57"/>
      <c r="J5600" s="68"/>
      <c r="K5600" s="61"/>
      <c r="L5600" s="68"/>
      <c r="W5600" s="46" t="s">
        <v>743</v>
      </c>
    </row>
    <row r="5601" spans="1:23" ht="25.5" hidden="1" x14ac:dyDescent="0.2">
      <c r="A5601" s="57"/>
      <c r="B5601" s="46"/>
      <c r="C5601" s="141" t="s">
        <v>744</v>
      </c>
      <c r="D5601" s="141"/>
      <c r="E5601" s="141"/>
      <c r="F5601" s="141"/>
      <c r="G5601" s="57"/>
      <c r="H5601" s="57"/>
      <c r="I5601" s="57"/>
      <c r="J5601" s="68"/>
      <c r="K5601" s="61"/>
      <c r="L5601" s="68"/>
      <c r="W5601" s="46" t="s">
        <v>744</v>
      </c>
    </row>
    <row r="5602" spans="1:23" hidden="1" x14ac:dyDescent="0.2">
      <c r="A5602" s="57"/>
      <c r="B5602" s="46"/>
      <c r="C5602" s="141" t="s">
        <v>745</v>
      </c>
      <c r="D5602" s="141"/>
      <c r="E5602" s="141"/>
      <c r="F5602" s="141"/>
      <c r="G5602" s="57"/>
      <c r="H5602" s="57"/>
      <c r="I5602" s="57"/>
      <c r="J5602" s="68"/>
      <c r="K5602" s="61"/>
      <c r="L5602" s="68"/>
      <c r="W5602" s="46" t="s">
        <v>745</v>
      </c>
    </row>
    <row r="5603" spans="1:23" ht="25.5" hidden="1" x14ac:dyDescent="0.2">
      <c r="A5603" s="57"/>
      <c r="B5603" s="46"/>
      <c r="C5603" s="141" t="s">
        <v>746</v>
      </c>
      <c r="D5603" s="141"/>
      <c r="E5603" s="141"/>
      <c r="F5603" s="141"/>
      <c r="G5603" s="57"/>
      <c r="H5603" s="57"/>
      <c r="I5603" s="57"/>
      <c r="J5603" s="68"/>
      <c r="K5603" s="61"/>
      <c r="L5603" s="68"/>
      <c r="W5603" s="46" t="s">
        <v>746</v>
      </c>
    </row>
    <row r="5604" spans="1:23" ht="25.5" hidden="1" x14ac:dyDescent="0.2">
      <c r="A5604" s="57"/>
      <c r="B5604" s="46"/>
      <c r="C5604" s="141" t="s">
        <v>747</v>
      </c>
      <c r="D5604" s="141"/>
      <c r="E5604" s="141"/>
      <c r="F5604" s="141"/>
      <c r="G5604" s="57"/>
      <c r="H5604" s="57"/>
      <c r="I5604" s="57"/>
      <c r="J5604" s="68"/>
      <c r="K5604" s="61"/>
      <c r="L5604" s="68"/>
      <c r="W5604" s="46" t="s">
        <v>747</v>
      </c>
    </row>
    <row r="5605" spans="1:23" hidden="1" x14ac:dyDescent="0.2">
      <c r="A5605" s="57"/>
      <c r="B5605" s="46"/>
      <c r="C5605" s="141" t="s">
        <v>748</v>
      </c>
      <c r="D5605" s="141"/>
      <c r="E5605" s="141"/>
      <c r="F5605" s="141"/>
      <c r="G5605" s="57"/>
      <c r="H5605" s="57"/>
      <c r="I5605" s="57"/>
      <c r="J5605" s="68"/>
      <c r="K5605" s="61"/>
      <c r="L5605" s="68"/>
      <c r="W5605" s="46" t="s">
        <v>748</v>
      </c>
    </row>
    <row r="5606" spans="1:23" ht="25.5" hidden="1" x14ac:dyDescent="0.2">
      <c r="A5606" s="57"/>
      <c r="B5606" s="46"/>
      <c r="C5606" s="141" t="s">
        <v>749</v>
      </c>
      <c r="D5606" s="141"/>
      <c r="E5606" s="141"/>
      <c r="F5606" s="141"/>
      <c r="G5606" s="57"/>
      <c r="H5606" s="57"/>
      <c r="I5606" s="57"/>
      <c r="J5606" s="68"/>
      <c r="K5606" s="61"/>
      <c r="L5606" s="68"/>
      <c r="W5606" s="46" t="s">
        <v>749</v>
      </c>
    </row>
    <row r="5607" spans="1:23" ht="25.5" hidden="1" x14ac:dyDescent="0.2">
      <c r="A5607" s="57"/>
      <c r="B5607" s="46"/>
      <c r="C5607" s="141" t="s">
        <v>750</v>
      </c>
      <c r="D5607" s="141"/>
      <c r="E5607" s="141"/>
      <c r="F5607" s="141"/>
      <c r="G5607" s="57"/>
      <c r="H5607" s="57"/>
      <c r="I5607" s="57"/>
      <c r="J5607" s="68"/>
      <c r="K5607" s="61"/>
      <c r="L5607" s="68"/>
      <c r="W5607" s="46" t="s">
        <v>750</v>
      </c>
    </row>
    <row r="5608" spans="1:23" hidden="1" x14ac:dyDescent="0.2">
      <c r="A5608" s="57"/>
      <c r="B5608" s="46"/>
      <c r="C5608" s="141" t="s">
        <v>751</v>
      </c>
      <c r="D5608" s="141"/>
      <c r="E5608" s="141"/>
      <c r="F5608" s="141"/>
      <c r="G5608" s="57"/>
      <c r="H5608" s="57"/>
      <c r="I5608" s="57"/>
      <c r="J5608" s="68"/>
      <c r="K5608" s="61"/>
      <c r="L5608" s="68"/>
      <c r="W5608" s="46" t="s">
        <v>751</v>
      </c>
    </row>
    <row r="5609" spans="1:23" ht="25.5" hidden="1" x14ac:dyDescent="0.2">
      <c r="A5609" s="57"/>
      <c r="B5609" s="46"/>
      <c r="C5609" s="141" t="s">
        <v>752</v>
      </c>
      <c r="D5609" s="141"/>
      <c r="E5609" s="141"/>
      <c r="F5609" s="141"/>
      <c r="G5609" s="57"/>
      <c r="H5609" s="57"/>
      <c r="I5609" s="57"/>
      <c r="J5609" s="68"/>
      <c r="K5609" s="61"/>
      <c r="L5609" s="68"/>
      <c r="W5609" s="46" t="s">
        <v>752</v>
      </c>
    </row>
    <row r="5610" spans="1:23" ht="25.5" hidden="1" x14ac:dyDescent="0.2">
      <c r="A5610" s="57"/>
      <c r="B5610" s="46"/>
      <c r="C5610" s="141" t="s">
        <v>753</v>
      </c>
      <c r="D5610" s="141"/>
      <c r="E5610" s="141"/>
      <c r="F5610" s="141"/>
      <c r="G5610" s="57"/>
      <c r="H5610" s="57"/>
      <c r="I5610" s="57"/>
      <c r="J5610" s="68"/>
      <c r="K5610" s="61"/>
      <c r="L5610" s="68"/>
      <c r="W5610" s="46" t="s">
        <v>753</v>
      </c>
    </row>
    <row r="5611" spans="1:23" hidden="1" x14ac:dyDescent="0.2">
      <c r="A5611" s="57"/>
      <c r="B5611" s="46"/>
      <c r="C5611" s="141" t="s">
        <v>754</v>
      </c>
      <c r="D5611" s="141"/>
      <c r="E5611" s="141"/>
      <c r="F5611" s="141"/>
      <c r="G5611" s="57"/>
      <c r="H5611" s="57"/>
      <c r="I5611" s="57"/>
      <c r="J5611" s="68"/>
      <c r="K5611" s="61"/>
      <c r="L5611" s="68"/>
      <c r="W5611" s="46" t="s">
        <v>754</v>
      </c>
    </row>
    <row r="5612" spans="1:23" ht="25.5" hidden="1" x14ac:dyDescent="0.2">
      <c r="A5612" s="57"/>
      <c r="B5612" s="46"/>
      <c r="C5612" s="141" t="s">
        <v>755</v>
      </c>
      <c r="D5612" s="141"/>
      <c r="E5612" s="141"/>
      <c r="F5612" s="141"/>
      <c r="G5612" s="57"/>
      <c r="H5612" s="57"/>
      <c r="I5612" s="57"/>
      <c r="J5612" s="68"/>
      <c r="K5612" s="61"/>
      <c r="L5612" s="68"/>
      <c r="W5612" s="46" t="s">
        <v>755</v>
      </c>
    </row>
    <row r="5613" spans="1:23" ht="25.5" hidden="1" x14ac:dyDescent="0.2">
      <c r="A5613" s="57"/>
      <c r="B5613" s="46"/>
      <c r="C5613" s="141" t="s">
        <v>756</v>
      </c>
      <c r="D5613" s="141"/>
      <c r="E5613" s="141"/>
      <c r="F5613" s="141"/>
      <c r="G5613" s="57"/>
      <c r="H5613" s="57"/>
      <c r="I5613" s="57"/>
      <c r="J5613" s="68"/>
      <c r="K5613" s="61"/>
      <c r="L5613" s="68"/>
      <c r="W5613" s="46" t="s">
        <v>756</v>
      </c>
    </row>
    <row r="5614" spans="1:23" hidden="1" x14ac:dyDescent="0.2">
      <c r="A5614" s="57"/>
      <c r="B5614" s="46"/>
      <c r="C5614" s="141" t="s">
        <v>757</v>
      </c>
      <c r="D5614" s="141"/>
      <c r="E5614" s="141"/>
      <c r="F5614" s="141"/>
      <c r="G5614" s="57"/>
      <c r="H5614" s="57"/>
      <c r="I5614" s="57"/>
      <c r="J5614" s="68"/>
      <c r="K5614" s="61"/>
      <c r="L5614" s="68"/>
      <c r="W5614" s="46" t="s">
        <v>757</v>
      </c>
    </row>
    <row r="5615" spans="1:23" ht="25.5" hidden="1" x14ac:dyDescent="0.2">
      <c r="A5615" s="57"/>
      <c r="B5615" s="46"/>
      <c r="C5615" s="141" t="s">
        <v>758</v>
      </c>
      <c r="D5615" s="141"/>
      <c r="E5615" s="141"/>
      <c r="F5615" s="141"/>
      <c r="G5615" s="57"/>
      <c r="H5615" s="57"/>
      <c r="I5615" s="57"/>
      <c r="J5615" s="68"/>
      <c r="K5615" s="61"/>
      <c r="L5615" s="68"/>
      <c r="W5615" s="46" t="s">
        <v>758</v>
      </c>
    </row>
    <row r="5616" spans="1:23" ht="25.5" hidden="1" x14ac:dyDescent="0.2">
      <c r="A5616" s="57"/>
      <c r="B5616" s="46"/>
      <c r="C5616" s="141" t="s">
        <v>759</v>
      </c>
      <c r="D5616" s="141"/>
      <c r="E5616" s="141"/>
      <c r="F5616" s="141"/>
      <c r="G5616" s="57"/>
      <c r="H5616" s="57"/>
      <c r="I5616" s="57"/>
      <c r="J5616" s="68"/>
      <c r="K5616" s="61"/>
      <c r="L5616" s="68"/>
      <c r="W5616" s="46" t="s">
        <v>759</v>
      </c>
    </row>
    <row r="5617" spans="1:23" hidden="1" x14ac:dyDescent="0.2">
      <c r="A5617" s="57"/>
      <c r="B5617" s="46"/>
      <c r="C5617" s="141" t="s">
        <v>760</v>
      </c>
      <c r="D5617" s="141"/>
      <c r="E5617" s="141"/>
      <c r="F5617" s="141"/>
      <c r="G5617" s="57"/>
      <c r="H5617" s="57"/>
      <c r="I5617" s="57"/>
      <c r="J5617" s="68"/>
      <c r="K5617" s="61"/>
      <c r="L5617" s="68"/>
      <c r="W5617" s="46" t="s">
        <v>760</v>
      </c>
    </row>
    <row r="5618" spans="1:23" ht="25.5" hidden="1" x14ac:dyDescent="0.2">
      <c r="A5618" s="57"/>
      <c r="B5618" s="46"/>
      <c r="C5618" s="141" t="s">
        <v>761</v>
      </c>
      <c r="D5618" s="141"/>
      <c r="E5618" s="141"/>
      <c r="F5618" s="141"/>
      <c r="G5618" s="57"/>
      <c r="H5618" s="57"/>
      <c r="I5618" s="57"/>
      <c r="J5618" s="68"/>
      <c r="K5618" s="61"/>
      <c r="L5618" s="68"/>
      <c r="W5618" s="46" t="s">
        <v>761</v>
      </c>
    </row>
    <row r="5619" spans="1:23" ht="25.5" hidden="1" x14ac:dyDescent="0.2">
      <c r="A5619" s="57"/>
      <c r="B5619" s="46"/>
      <c r="C5619" s="141" t="s">
        <v>762</v>
      </c>
      <c r="D5619" s="141"/>
      <c r="E5619" s="141"/>
      <c r="F5619" s="141"/>
      <c r="G5619" s="57"/>
      <c r="H5619" s="57"/>
      <c r="I5619" s="57"/>
      <c r="J5619" s="68"/>
      <c r="K5619" s="61"/>
      <c r="L5619" s="68"/>
      <c r="W5619" s="46" t="s">
        <v>762</v>
      </c>
    </row>
    <row r="5620" spans="1:23" hidden="1" x14ac:dyDescent="0.2">
      <c r="A5620" s="57"/>
      <c r="B5620" s="46"/>
      <c r="C5620" s="141" t="s">
        <v>763</v>
      </c>
      <c r="D5620" s="141"/>
      <c r="E5620" s="141"/>
      <c r="F5620" s="141"/>
      <c r="G5620" s="57"/>
      <c r="H5620" s="57"/>
      <c r="I5620" s="57"/>
      <c r="J5620" s="68"/>
      <c r="K5620" s="61"/>
      <c r="L5620" s="68"/>
      <c r="W5620" s="46" t="s">
        <v>763</v>
      </c>
    </row>
    <row r="5621" spans="1:23" ht="25.5" hidden="1" x14ac:dyDescent="0.2">
      <c r="A5621" s="57"/>
      <c r="B5621" s="46"/>
      <c r="C5621" s="141" t="s">
        <v>764</v>
      </c>
      <c r="D5621" s="141"/>
      <c r="E5621" s="141"/>
      <c r="F5621" s="141"/>
      <c r="G5621" s="57"/>
      <c r="H5621" s="57"/>
      <c r="I5621" s="57"/>
      <c r="J5621" s="68"/>
      <c r="K5621" s="61"/>
      <c r="L5621" s="68"/>
      <c r="W5621" s="46" t="s">
        <v>764</v>
      </c>
    </row>
    <row r="5622" spans="1:23" ht="25.5" hidden="1" x14ac:dyDescent="0.2">
      <c r="A5622" s="57"/>
      <c r="B5622" s="46"/>
      <c r="C5622" s="141" t="s">
        <v>765</v>
      </c>
      <c r="D5622" s="141"/>
      <c r="E5622" s="141"/>
      <c r="F5622" s="141"/>
      <c r="G5622" s="57"/>
      <c r="H5622" s="57"/>
      <c r="I5622" s="57"/>
      <c r="J5622" s="68"/>
      <c r="K5622" s="61"/>
      <c r="L5622" s="68"/>
      <c r="W5622" s="46" t="s">
        <v>765</v>
      </c>
    </row>
    <row r="5623" spans="1:23" hidden="1" x14ac:dyDescent="0.2">
      <c r="A5623" s="57"/>
      <c r="B5623" s="46"/>
      <c r="C5623" s="141" t="s">
        <v>766</v>
      </c>
      <c r="D5623" s="141"/>
      <c r="E5623" s="141"/>
      <c r="F5623" s="141"/>
      <c r="G5623" s="57"/>
      <c r="H5623" s="57"/>
      <c r="I5623" s="57"/>
      <c r="J5623" s="68"/>
      <c r="K5623" s="61"/>
      <c r="L5623" s="68"/>
      <c r="W5623" s="46" t="s">
        <v>766</v>
      </c>
    </row>
    <row r="5624" spans="1:23" ht="25.5" hidden="1" x14ac:dyDescent="0.2">
      <c r="A5624" s="57"/>
      <c r="B5624" s="46"/>
      <c r="C5624" s="141" t="s">
        <v>767</v>
      </c>
      <c r="D5624" s="141"/>
      <c r="E5624" s="141"/>
      <c r="F5624" s="141"/>
      <c r="G5624" s="57"/>
      <c r="H5624" s="57"/>
      <c r="I5624" s="57"/>
      <c r="J5624" s="68"/>
      <c r="K5624" s="61"/>
      <c r="L5624" s="68"/>
      <c r="W5624" s="46" t="s">
        <v>767</v>
      </c>
    </row>
    <row r="5625" spans="1:23" ht="25.5" hidden="1" x14ac:dyDescent="0.2">
      <c r="A5625" s="57"/>
      <c r="B5625" s="46"/>
      <c r="C5625" s="141" t="s">
        <v>768</v>
      </c>
      <c r="D5625" s="141"/>
      <c r="E5625" s="141"/>
      <c r="F5625" s="141"/>
      <c r="G5625" s="57"/>
      <c r="H5625" s="57"/>
      <c r="I5625" s="57"/>
      <c r="J5625" s="68"/>
      <c r="K5625" s="61"/>
      <c r="L5625" s="68"/>
      <c r="W5625" s="46" t="s">
        <v>768</v>
      </c>
    </row>
    <row r="5626" spans="1:23" hidden="1" x14ac:dyDescent="0.2">
      <c r="A5626" s="57"/>
      <c r="B5626" s="46"/>
      <c r="C5626" s="141" t="s">
        <v>769</v>
      </c>
      <c r="D5626" s="141"/>
      <c r="E5626" s="141"/>
      <c r="F5626" s="141"/>
      <c r="G5626" s="57"/>
      <c r="H5626" s="57"/>
      <c r="I5626" s="57"/>
      <c r="J5626" s="68"/>
      <c r="K5626" s="61"/>
      <c r="L5626" s="68"/>
      <c r="W5626" s="46" t="s">
        <v>769</v>
      </c>
    </row>
    <row r="5627" spans="1:23" hidden="1" x14ac:dyDescent="0.2">
      <c r="A5627" s="57"/>
      <c r="B5627" s="46"/>
      <c r="C5627" s="141" t="s">
        <v>770</v>
      </c>
      <c r="D5627" s="141"/>
      <c r="E5627" s="141"/>
      <c r="F5627" s="141"/>
      <c r="G5627" s="57"/>
      <c r="H5627" s="57"/>
      <c r="I5627" s="57"/>
      <c r="J5627" s="68"/>
      <c r="K5627" s="61"/>
      <c r="L5627" s="68"/>
      <c r="W5627" s="46" t="s">
        <v>770</v>
      </c>
    </row>
    <row r="5628" spans="1:23" ht="25.5" hidden="1" x14ac:dyDescent="0.2">
      <c r="A5628" s="57"/>
      <c r="B5628" s="46"/>
      <c r="C5628" s="141" t="s">
        <v>771</v>
      </c>
      <c r="D5628" s="141"/>
      <c r="E5628" s="141"/>
      <c r="F5628" s="141"/>
      <c r="G5628" s="57"/>
      <c r="H5628" s="57"/>
      <c r="I5628" s="57"/>
      <c r="J5628" s="68"/>
      <c r="K5628" s="61"/>
      <c r="L5628" s="68"/>
      <c r="W5628" s="46" t="s">
        <v>771</v>
      </c>
    </row>
    <row r="5629" spans="1:23" ht="25.5" hidden="1" x14ac:dyDescent="0.2">
      <c r="A5629" s="57"/>
      <c r="B5629" s="46"/>
      <c r="C5629" s="141" t="s">
        <v>772</v>
      </c>
      <c r="D5629" s="141"/>
      <c r="E5629" s="141"/>
      <c r="F5629" s="141"/>
      <c r="G5629" s="57"/>
      <c r="H5629" s="57"/>
      <c r="I5629" s="57"/>
      <c r="J5629" s="68"/>
      <c r="K5629" s="61"/>
      <c r="L5629" s="68"/>
      <c r="W5629" s="46" t="s">
        <v>772</v>
      </c>
    </row>
    <row r="5630" spans="1:23" hidden="1" x14ac:dyDescent="0.2">
      <c r="A5630" s="57"/>
      <c r="B5630" s="46"/>
      <c r="C5630" s="141" t="s">
        <v>773</v>
      </c>
      <c r="D5630" s="141"/>
      <c r="E5630" s="141"/>
      <c r="F5630" s="141"/>
      <c r="G5630" s="57"/>
      <c r="H5630" s="57"/>
      <c r="I5630" s="57"/>
      <c r="J5630" s="68"/>
      <c r="K5630" s="61"/>
      <c r="L5630" s="68"/>
      <c r="W5630" s="46" t="s">
        <v>773</v>
      </c>
    </row>
    <row r="5631" spans="1:23" ht="25.5" hidden="1" x14ac:dyDescent="0.2">
      <c r="A5631" s="57"/>
      <c r="B5631" s="46"/>
      <c r="C5631" s="141" t="s">
        <v>774</v>
      </c>
      <c r="D5631" s="141"/>
      <c r="E5631" s="141"/>
      <c r="F5631" s="141"/>
      <c r="G5631" s="57"/>
      <c r="H5631" s="57"/>
      <c r="I5631" s="57"/>
      <c r="J5631" s="68"/>
      <c r="K5631" s="61"/>
      <c r="L5631" s="68"/>
      <c r="W5631" s="46" t="s">
        <v>774</v>
      </c>
    </row>
    <row r="5632" spans="1:23" ht="25.5" hidden="1" x14ac:dyDescent="0.2">
      <c r="A5632" s="57"/>
      <c r="B5632" s="46"/>
      <c r="C5632" s="141" t="s">
        <v>775</v>
      </c>
      <c r="D5632" s="141"/>
      <c r="E5632" s="141"/>
      <c r="F5632" s="141"/>
      <c r="G5632" s="57"/>
      <c r="H5632" s="57"/>
      <c r="I5632" s="57"/>
      <c r="J5632" s="68"/>
      <c r="K5632" s="61"/>
      <c r="L5632" s="68"/>
      <c r="W5632" s="46" t="s">
        <v>775</v>
      </c>
    </row>
    <row r="5633" spans="1:24" hidden="1" x14ac:dyDescent="0.2">
      <c r="A5633" s="57"/>
      <c r="B5633" s="46"/>
      <c r="C5633" s="141" t="s">
        <v>776</v>
      </c>
      <c r="D5633" s="141"/>
      <c r="E5633" s="141"/>
      <c r="F5633" s="141"/>
      <c r="G5633" s="57"/>
      <c r="H5633" s="57"/>
      <c r="I5633" s="57"/>
      <c r="J5633" s="68"/>
      <c r="K5633" s="61"/>
      <c r="L5633" s="68"/>
      <c r="W5633" s="46" t="s">
        <v>776</v>
      </c>
    </row>
    <row r="5634" spans="1:24" x14ac:dyDescent="0.2">
      <c r="A5634" s="155" t="s">
        <v>2817</v>
      </c>
      <c r="B5634" s="155"/>
      <c r="C5634" s="155"/>
      <c r="D5634" s="155"/>
      <c r="E5634" s="155"/>
      <c r="F5634" s="155"/>
      <c r="G5634" s="155"/>
      <c r="H5634" s="155"/>
      <c r="I5634" s="155"/>
      <c r="J5634" s="155"/>
      <c r="K5634" s="155"/>
      <c r="L5634" s="155"/>
      <c r="O5634" s="56" t="s">
        <v>2817</v>
      </c>
    </row>
    <row r="5635" spans="1:24" x14ac:dyDescent="0.2">
      <c r="A5635" s="57"/>
      <c r="B5635" s="159" t="s">
        <v>2818</v>
      </c>
      <c r="C5635" s="159"/>
      <c r="D5635" s="159"/>
      <c r="E5635" s="159"/>
      <c r="F5635" s="159"/>
      <c r="G5635" s="159"/>
      <c r="H5635" s="159"/>
      <c r="I5635" s="159"/>
      <c r="J5635" s="159"/>
      <c r="K5635" s="159"/>
      <c r="L5635" s="159"/>
      <c r="X5635" s="65" t="s">
        <v>2818</v>
      </c>
    </row>
    <row r="5636" spans="1:24" x14ac:dyDescent="0.2">
      <c r="A5636" s="57" t="s">
        <v>2819</v>
      </c>
      <c r="B5636" s="46" t="s">
        <v>1043</v>
      </c>
      <c r="C5636" s="46" t="s">
        <v>1044</v>
      </c>
      <c r="D5636" s="58" t="s">
        <v>500</v>
      </c>
      <c r="E5636" s="59">
        <v>5.9999999999999995E-4</v>
      </c>
      <c r="F5636" s="60"/>
      <c r="G5636" s="59">
        <v>5.9999999999999995E-4</v>
      </c>
      <c r="H5636" s="57"/>
      <c r="I5636" s="57"/>
      <c r="J5636" s="57"/>
      <c r="K5636" s="57"/>
      <c r="L5636" s="57"/>
    </row>
    <row r="5637" spans="1:24" x14ac:dyDescent="0.2">
      <c r="A5637" s="57"/>
      <c r="B5637" s="57"/>
      <c r="C5637" s="145" t="s">
        <v>2820</v>
      </c>
      <c r="D5637" s="145"/>
      <c r="E5637" s="145"/>
      <c r="F5637" s="145"/>
      <c r="G5637" s="145"/>
      <c r="H5637" s="145"/>
      <c r="I5637" s="145"/>
      <c r="J5637" s="145"/>
      <c r="K5637" s="145"/>
      <c r="L5637" s="145"/>
    </row>
    <row r="5638" spans="1:24" x14ac:dyDescent="0.2">
      <c r="A5638" s="57"/>
      <c r="B5638" s="61" t="s">
        <v>22</v>
      </c>
      <c r="C5638" s="57" t="s">
        <v>161</v>
      </c>
      <c r="D5638" s="62" t="s">
        <v>162</v>
      </c>
      <c r="E5638" s="57"/>
      <c r="F5638" s="57"/>
      <c r="G5638" s="93">
        <v>8.1000000000000003E-2</v>
      </c>
      <c r="H5638" s="57"/>
      <c r="I5638" s="57"/>
      <c r="J5638" s="57"/>
      <c r="K5638" s="57"/>
      <c r="L5638" s="72">
        <v>27.36</v>
      </c>
    </row>
    <row r="5639" spans="1:24" outlineLevel="1" x14ac:dyDescent="0.2">
      <c r="A5639" s="57"/>
      <c r="B5639" s="46" t="s">
        <v>190</v>
      </c>
      <c r="C5639" s="65" t="s">
        <v>191</v>
      </c>
      <c r="D5639" s="58" t="s">
        <v>162</v>
      </c>
      <c r="E5639" s="83">
        <v>135</v>
      </c>
      <c r="F5639" s="60"/>
      <c r="G5639" s="91">
        <v>8.1000000000000003E-2</v>
      </c>
      <c r="H5639" s="68"/>
      <c r="I5639" s="69"/>
      <c r="J5639" s="70">
        <v>337.73</v>
      </c>
      <c r="K5639" s="60"/>
      <c r="L5639" s="70">
        <v>27.36</v>
      </c>
    </row>
    <row r="5640" spans="1:24" outlineLevel="1" x14ac:dyDescent="0.2">
      <c r="A5640" s="57"/>
      <c r="B5640" s="57"/>
      <c r="C5640" s="145" t="s">
        <v>2821</v>
      </c>
      <c r="D5640" s="145"/>
      <c r="E5640" s="145"/>
      <c r="F5640" s="145"/>
      <c r="G5640" s="145"/>
      <c r="H5640" s="145"/>
      <c r="I5640" s="145"/>
      <c r="J5640" s="145"/>
      <c r="K5640" s="145"/>
      <c r="L5640" s="145"/>
    </row>
    <row r="5641" spans="1:24" x14ac:dyDescent="0.2">
      <c r="A5641" s="57"/>
      <c r="B5641" s="61" t="s">
        <v>23</v>
      </c>
      <c r="C5641" s="57" t="s">
        <v>166</v>
      </c>
      <c r="D5641" s="57"/>
      <c r="E5641" s="57"/>
      <c r="F5641" s="57"/>
      <c r="G5641" s="57"/>
      <c r="H5641" s="57"/>
      <c r="I5641" s="57"/>
      <c r="J5641" s="57"/>
      <c r="K5641" s="57"/>
      <c r="L5641" s="72">
        <v>10.83</v>
      </c>
    </row>
    <row r="5642" spans="1:24" x14ac:dyDescent="0.2">
      <c r="A5642" s="57"/>
      <c r="B5642" s="61"/>
      <c r="C5642" s="73" t="s">
        <v>167</v>
      </c>
      <c r="D5642" s="74" t="s">
        <v>162</v>
      </c>
      <c r="E5642" s="57"/>
      <c r="F5642" s="57"/>
      <c r="G5642" s="75">
        <v>1.0872E-2</v>
      </c>
      <c r="H5642" s="57"/>
      <c r="I5642" s="57"/>
      <c r="J5642" s="57"/>
      <c r="K5642" s="57"/>
      <c r="L5642" s="72">
        <v>6.05</v>
      </c>
    </row>
    <row r="5643" spans="1:24" ht="25.5" outlineLevel="1" x14ac:dyDescent="0.2">
      <c r="A5643" s="57"/>
      <c r="B5643" s="46" t="s">
        <v>1046</v>
      </c>
      <c r="C5643" s="46" t="s">
        <v>1047</v>
      </c>
      <c r="D5643" s="58" t="s">
        <v>170</v>
      </c>
      <c r="E5643" s="83">
        <v>18</v>
      </c>
      <c r="F5643" s="60"/>
      <c r="G5643" s="59">
        <v>1.0800000000000001E-2</v>
      </c>
      <c r="H5643" s="68"/>
      <c r="I5643" s="69"/>
      <c r="J5643" s="70">
        <v>993.81</v>
      </c>
      <c r="K5643" s="60"/>
      <c r="L5643" s="70">
        <v>10.73</v>
      </c>
    </row>
    <row r="5644" spans="1:24" outlineLevel="1" x14ac:dyDescent="0.2">
      <c r="A5644" s="57"/>
      <c r="B5644" s="57"/>
      <c r="C5644" s="145" t="s">
        <v>2822</v>
      </c>
      <c r="D5644" s="145"/>
      <c r="E5644" s="145"/>
      <c r="F5644" s="145"/>
      <c r="G5644" s="145"/>
      <c r="H5644" s="145"/>
      <c r="I5644" s="145"/>
      <c r="J5644" s="145"/>
      <c r="K5644" s="145"/>
      <c r="L5644" s="145"/>
    </row>
    <row r="5645" spans="1:24" outlineLevel="1" x14ac:dyDescent="0.2">
      <c r="A5645" s="57"/>
      <c r="B5645" s="46" t="s">
        <v>316</v>
      </c>
      <c r="C5645" s="65" t="s">
        <v>317</v>
      </c>
      <c r="D5645" s="58" t="s">
        <v>162</v>
      </c>
      <c r="E5645" s="83">
        <v>18</v>
      </c>
      <c r="F5645" s="60"/>
      <c r="G5645" s="59">
        <v>1.0800000000000001E-2</v>
      </c>
      <c r="H5645" s="68"/>
      <c r="I5645" s="69"/>
      <c r="J5645" s="70">
        <v>557.71</v>
      </c>
      <c r="K5645" s="60"/>
      <c r="L5645" s="70">
        <v>6.02</v>
      </c>
    </row>
    <row r="5646" spans="1:24" outlineLevel="1" x14ac:dyDescent="0.2">
      <c r="A5646" s="57"/>
      <c r="B5646" s="57"/>
      <c r="C5646" s="145" t="s">
        <v>2823</v>
      </c>
      <c r="D5646" s="145"/>
      <c r="E5646" s="145"/>
      <c r="F5646" s="145"/>
      <c r="G5646" s="145"/>
      <c r="H5646" s="145"/>
      <c r="I5646" s="145"/>
      <c r="J5646" s="145"/>
      <c r="K5646" s="145"/>
      <c r="L5646" s="145"/>
    </row>
    <row r="5647" spans="1:24" outlineLevel="1" x14ac:dyDescent="0.2">
      <c r="A5647" s="57"/>
      <c r="B5647" s="46" t="s">
        <v>785</v>
      </c>
      <c r="C5647" s="46" t="s">
        <v>786</v>
      </c>
      <c r="D5647" s="58" t="s">
        <v>170</v>
      </c>
      <c r="E5647" s="66">
        <v>5.93</v>
      </c>
      <c r="F5647" s="60"/>
      <c r="G5647" s="67">
        <v>3.558E-3</v>
      </c>
      <c r="H5647" s="70">
        <v>8.5399999999999991</v>
      </c>
      <c r="I5647" s="76">
        <v>1.78</v>
      </c>
      <c r="J5647" s="70">
        <v>15.2</v>
      </c>
      <c r="K5647" s="60"/>
      <c r="L5647" s="70">
        <v>0.05</v>
      </c>
    </row>
    <row r="5648" spans="1:24" outlineLevel="1" x14ac:dyDescent="0.2">
      <c r="A5648" s="57"/>
      <c r="B5648" s="57"/>
      <c r="C5648" s="145" t="s">
        <v>2824</v>
      </c>
      <c r="D5648" s="145"/>
      <c r="E5648" s="145"/>
      <c r="F5648" s="145"/>
      <c r="G5648" s="145"/>
      <c r="H5648" s="145"/>
      <c r="I5648" s="145"/>
      <c r="J5648" s="145"/>
      <c r="K5648" s="145"/>
      <c r="L5648" s="145"/>
    </row>
    <row r="5649" spans="1:12" ht="25.5" outlineLevel="1" x14ac:dyDescent="0.2">
      <c r="A5649" s="57"/>
      <c r="B5649" s="46" t="s">
        <v>254</v>
      </c>
      <c r="C5649" s="46" t="s">
        <v>255</v>
      </c>
      <c r="D5649" s="58" t="s">
        <v>170</v>
      </c>
      <c r="E5649" s="66">
        <v>0.12</v>
      </c>
      <c r="F5649" s="60"/>
      <c r="G5649" s="67">
        <v>7.2000000000000002E-5</v>
      </c>
      <c r="H5649" s="68"/>
      <c r="I5649" s="69"/>
      <c r="J5649" s="70">
        <v>651.66999999999996</v>
      </c>
      <c r="K5649" s="60"/>
      <c r="L5649" s="70">
        <v>0.05</v>
      </c>
    </row>
    <row r="5650" spans="1:12" outlineLevel="1" x14ac:dyDescent="0.2">
      <c r="A5650" s="57"/>
      <c r="B5650" s="57"/>
      <c r="C5650" s="145" t="s">
        <v>2825</v>
      </c>
      <c r="D5650" s="145"/>
      <c r="E5650" s="145"/>
      <c r="F5650" s="145"/>
      <c r="G5650" s="145"/>
      <c r="H5650" s="145"/>
      <c r="I5650" s="145"/>
      <c r="J5650" s="145"/>
      <c r="K5650" s="145"/>
      <c r="L5650" s="145"/>
    </row>
    <row r="5651" spans="1:12" outlineLevel="1" x14ac:dyDescent="0.2">
      <c r="A5651" s="57"/>
      <c r="B5651" s="46" t="s">
        <v>257</v>
      </c>
      <c r="C5651" s="65" t="s">
        <v>258</v>
      </c>
      <c r="D5651" s="58" t="s">
        <v>162</v>
      </c>
      <c r="E5651" s="66">
        <v>0.12</v>
      </c>
      <c r="F5651" s="60"/>
      <c r="G5651" s="67">
        <v>7.2000000000000002E-5</v>
      </c>
      <c r="H5651" s="68"/>
      <c r="I5651" s="69"/>
      <c r="J5651" s="70">
        <v>415.19</v>
      </c>
      <c r="K5651" s="60"/>
      <c r="L5651" s="70">
        <v>0.03</v>
      </c>
    </row>
    <row r="5652" spans="1:12" outlineLevel="1" x14ac:dyDescent="0.2">
      <c r="A5652" s="57"/>
      <c r="B5652" s="57"/>
      <c r="C5652" s="145" t="s">
        <v>2826</v>
      </c>
      <c r="D5652" s="145"/>
      <c r="E5652" s="145"/>
      <c r="F5652" s="145"/>
      <c r="G5652" s="145"/>
      <c r="H5652" s="145"/>
      <c r="I5652" s="145"/>
      <c r="J5652" s="145"/>
      <c r="K5652" s="145"/>
      <c r="L5652" s="145"/>
    </row>
    <row r="5653" spans="1:12" x14ac:dyDescent="0.2">
      <c r="A5653" s="57"/>
      <c r="B5653" s="61" t="s">
        <v>25</v>
      </c>
      <c r="C5653" s="57" t="s">
        <v>175</v>
      </c>
      <c r="D5653" s="57"/>
      <c r="E5653" s="57"/>
      <c r="F5653" s="57"/>
      <c r="G5653" s="57"/>
      <c r="H5653" s="57"/>
      <c r="I5653" s="57"/>
      <c r="J5653" s="57"/>
      <c r="K5653" s="57"/>
      <c r="L5653" s="72">
        <v>2.2200000000000002</v>
      </c>
    </row>
    <row r="5654" spans="1:12" outlineLevel="1" x14ac:dyDescent="0.2">
      <c r="A5654" s="57"/>
      <c r="B5654" s="46" t="s">
        <v>788</v>
      </c>
      <c r="C5654" s="46" t="s">
        <v>789</v>
      </c>
      <c r="D5654" s="58" t="s">
        <v>299</v>
      </c>
      <c r="E5654" s="66">
        <v>1.75</v>
      </c>
      <c r="F5654" s="60"/>
      <c r="G5654" s="79">
        <v>1.0499999999999999E-3</v>
      </c>
      <c r="H5654" s="70">
        <v>35.71</v>
      </c>
      <c r="I5654" s="76">
        <v>1.04</v>
      </c>
      <c r="J5654" s="70">
        <v>37.14</v>
      </c>
      <c r="K5654" s="60"/>
      <c r="L5654" s="70">
        <v>0.04</v>
      </c>
    </row>
    <row r="5655" spans="1:12" outlineLevel="1" x14ac:dyDescent="0.2">
      <c r="A5655" s="57"/>
      <c r="B5655" s="57"/>
      <c r="C5655" s="145" t="s">
        <v>2827</v>
      </c>
      <c r="D5655" s="145"/>
      <c r="E5655" s="145"/>
      <c r="F5655" s="145"/>
      <c r="G5655" s="145"/>
      <c r="H5655" s="145"/>
      <c r="I5655" s="145"/>
      <c r="J5655" s="145"/>
      <c r="K5655" s="145"/>
      <c r="L5655" s="145"/>
    </row>
    <row r="5656" spans="1:12" ht="25.5" outlineLevel="1" x14ac:dyDescent="0.2">
      <c r="A5656" s="57"/>
      <c r="B5656" s="46" t="s">
        <v>1054</v>
      </c>
      <c r="C5656" s="46" t="s">
        <v>1055</v>
      </c>
      <c r="D5656" s="58" t="s">
        <v>243</v>
      </c>
      <c r="E5656" s="83">
        <v>250</v>
      </c>
      <c r="F5656" s="60"/>
      <c r="G5656" s="66">
        <v>0.15</v>
      </c>
      <c r="H5656" s="70">
        <v>12.83</v>
      </c>
      <c r="I5656" s="76">
        <v>1.1299999999999999</v>
      </c>
      <c r="J5656" s="70">
        <v>14.5</v>
      </c>
      <c r="K5656" s="60"/>
      <c r="L5656" s="70">
        <v>2.1800000000000002</v>
      </c>
    </row>
    <row r="5657" spans="1:12" outlineLevel="1" x14ac:dyDescent="0.2">
      <c r="A5657" s="57"/>
      <c r="B5657" s="57"/>
      <c r="C5657" s="145" t="s">
        <v>2828</v>
      </c>
      <c r="D5657" s="145"/>
      <c r="E5657" s="145"/>
      <c r="F5657" s="145"/>
      <c r="G5657" s="145"/>
      <c r="H5657" s="145"/>
      <c r="I5657" s="145"/>
      <c r="J5657" s="145"/>
      <c r="K5657" s="145"/>
      <c r="L5657" s="145"/>
    </row>
    <row r="5658" spans="1:12" outlineLevel="1" x14ac:dyDescent="0.2">
      <c r="A5658" s="57"/>
      <c r="B5658" s="46" t="s">
        <v>1057</v>
      </c>
      <c r="C5658" s="46" t="s">
        <v>1058</v>
      </c>
      <c r="D5658" s="58" t="s">
        <v>299</v>
      </c>
      <c r="E5658" s="83">
        <v>102</v>
      </c>
      <c r="F5658" s="60"/>
      <c r="G5658" s="59">
        <v>6.1199999999999997E-2</v>
      </c>
      <c r="H5658" s="68"/>
      <c r="I5658" s="69"/>
      <c r="J5658" s="68"/>
      <c r="K5658" s="60"/>
      <c r="L5658" s="68"/>
    </row>
    <row r="5659" spans="1:12" x14ac:dyDescent="0.2">
      <c r="A5659" s="57"/>
      <c r="B5659" s="57"/>
      <c r="C5659" s="80" t="s">
        <v>180</v>
      </c>
      <c r="D5659" s="81"/>
      <c r="E5659" s="81"/>
      <c r="F5659" s="81"/>
      <c r="G5659" s="81"/>
      <c r="H5659" s="81"/>
      <c r="I5659" s="81"/>
      <c r="J5659" s="81"/>
      <c r="K5659" s="81"/>
      <c r="L5659" s="89">
        <v>46.46</v>
      </c>
    </row>
    <row r="5660" spans="1:12" ht="38.25" x14ac:dyDescent="0.2">
      <c r="A5660" s="57" t="s">
        <v>2829</v>
      </c>
      <c r="B5660" s="46" t="s">
        <v>2830</v>
      </c>
      <c r="C5660" s="46" t="s">
        <v>2831</v>
      </c>
      <c r="D5660" s="58" t="s">
        <v>299</v>
      </c>
      <c r="E5660" s="83">
        <v>102</v>
      </c>
      <c r="F5660" s="60"/>
      <c r="G5660" s="59">
        <v>6.1199999999999997E-2</v>
      </c>
      <c r="H5660" s="70">
        <v>4763.97</v>
      </c>
      <c r="I5660" s="76">
        <v>1.33</v>
      </c>
      <c r="J5660" s="70">
        <v>6121.82</v>
      </c>
      <c r="K5660" s="91">
        <v>1.0349999999999999</v>
      </c>
      <c r="L5660" s="70">
        <v>387.77</v>
      </c>
    </row>
    <row r="5661" spans="1:12" x14ac:dyDescent="0.2">
      <c r="A5661" s="57"/>
      <c r="B5661" s="57"/>
      <c r="C5661" s="145" t="s">
        <v>2832</v>
      </c>
      <c r="D5661" s="145"/>
      <c r="E5661" s="145"/>
      <c r="F5661" s="145"/>
      <c r="G5661" s="145"/>
      <c r="H5661" s="145"/>
      <c r="I5661" s="145"/>
      <c r="J5661" s="145"/>
      <c r="K5661" s="145"/>
      <c r="L5661" s="145"/>
    </row>
    <row r="5662" spans="1:12" outlineLevel="1" x14ac:dyDescent="0.2">
      <c r="A5662" s="57"/>
      <c r="B5662" s="57"/>
      <c r="C5662" s="57" t="s">
        <v>181</v>
      </c>
      <c r="D5662" s="57"/>
      <c r="E5662" s="57"/>
      <c r="F5662" s="57"/>
      <c r="G5662" s="57"/>
      <c r="H5662" s="57"/>
      <c r="I5662" s="57"/>
      <c r="J5662" s="57"/>
      <c r="K5662" s="57"/>
      <c r="L5662" s="70">
        <v>33.409999999999997</v>
      </c>
    </row>
    <row r="5663" spans="1:12" ht="38.25" outlineLevel="1" x14ac:dyDescent="0.2">
      <c r="A5663" s="57"/>
      <c r="B5663" s="46" t="s">
        <v>857</v>
      </c>
      <c r="C5663" s="46" t="s">
        <v>858</v>
      </c>
      <c r="D5663" s="62" t="s">
        <v>184</v>
      </c>
      <c r="E5663" s="83">
        <v>102</v>
      </c>
      <c r="F5663" s="84"/>
      <c r="G5663" s="83">
        <v>102</v>
      </c>
      <c r="H5663" s="57"/>
      <c r="I5663" s="57"/>
      <c r="J5663" s="57"/>
      <c r="K5663" s="57"/>
      <c r="L5663" s="70">
        <v>34.08</v>
      </c>
    </row>
    <row r="5664" spans="1:12" ht="38.25" outlineLevel="1" x14ac:dyDescent="0.2">
      <c r="A5664" s="57"/>
      <c r="B5664" s="46" t="s">
        <v>859</v>
      </c>
      <c r="C5664" s="46" t="s">
        <v>860</v>
      </c>
      <c r="D5664" s="62" t="s">
        <v>184</v>
      </c>
      <c r="E5664" s="83">
        <v>58</v>
      </c>
      <c r="F5664" s="84"/>
      <c r="G5664" s="83">
        <v>58</v>
      </c>
      <c r="H5664" s="57"/>
      <c r="I5664" s="57"/>
      <c r="J5664" s="57"/>
      <c r="K5664" s="57"/>
      <c r="L5664" s="70">
        <v>19.38</v>
      </c>
    </row>
    <row r="5665" spans="1:12" x14ac:dyDescent="0.2">
      <c r="A5665" s="85"/>
      <c r="B5665" s="85"/>
      <c r="C5665" s="86" t="s">
        <v>187</v>
      </c>
      <c r="D5665" s="85"/>
      <c r="E5665" s="85"/>
      <c r="F5665" s="85"/>
      <c r="G5665" s="85"/>
      <c r="H5665" s="85"/>
      <c r="I5665" s="85"/>
      <c r="J5665" s="88">
        <v>812816.67</v>
      </c>
      <c r="K5665" s="85"/>
      <c r="L5665" s="87">
        <v>487.69</v>
      </c>
    </row>
    <row r="5666" spans="1:12" ht="38.25" x14ac:dyDescent="0.2">
      <c r="A5666" s="57" t="s">
        <v>2833</v>
      </c>
      <c r="B5666" s="46" t="s">
        <v>2834</v>
      </c>
      <c r="C5666" s="46" t="s">
        <v>2835</v>
      </c>
      <c r="D5666" s="58" t="s">
        <v>178</v>
      </c>
      <c r="E5666" s="91">
        <v>0.32200000000000001</v>
      </c>
      <c r="F5666" s="60"/>
      <c r="G5666" s="91">
        <v>0.32200000000000001</v>
      </c>
      <c r="H5666" s="57"/>
      <c r="I5666" s="57"/>
      <c r="J5666" s="57"/>
      <c r="K5666" s="57"/>
      <c r="L5666" s="57"/>
    </row>
    <row r="5667" spans="1:12" x14ac:dyDescent="0.2">
      <c r="A5667" s="57"/>
      <c r="B5667" s="57"/>
      <c r="C5667" s="145" t="s">
        <v>2836</v>
      </c>
      <c r="D5667" s="145"/>
      <c r="E5667" s="145"/>
      <c r="F5667" s="145"/>
      <c r="G5667" s="145"/>
      <c r="H5667" s="145"/>
      <c r="I5667" s="145"/>
      <c r="J5667" s="145"/>
      <c r="K5667" s="145"/>
      <c r="L5667" s="145"/>
    </row>
    <row r="5668" spans="1:12" x14ac:dyDescent="0.2">
      <c r="A5668" s="57"/>
      <c r="B5668" s="61" t="s">
        <v>22</v>
      </c>
      <c r="C5668" s="57" t="s">
        <v>161</v>
      </c>
      <c r="D5668" s="62" t="s">
        <v>162</v>
      </c>
      <c r="E5668" s="57"/>
      <c r="F5668" s="57"/>
      <c r="G5668" s="90">
        <v>9.3057999999999996</v>
      </c>
      <c r="H5668" s="57"/>
      <c r="I5668" s="57"/>
      <c r="J5668" s="57"/>
      <c r="K5668" s="57"/>
      <c r="L5668" s="72">
        <v>3777.13</v>
      </c>
    </row>
    <row r="5669" spans="1:12" outlineLevel="1" x14ac:dyDescent="0.2">
      <c r="A5669" s="57"/>
      <c r="B5669" s="46" t="s">
        <v>1198</v>
      </c>
      <c r="C5669" s="65" t="s">
        <v>1199</v>
      </c>
      <c r="D5669" s="58" t="s">
        <v>162</v>
      </c>
      <c r="E5669" s="78">
        <v>28.9</v>
      </c>
      <c r="F5669" s="60"/>
      <c r="G5669" s="59">
        <v>9.3057999999999996</v>
      </c>
      <c r="H5669" s="68"/>
      <c r="I5669" s="69"/>
      <c r="J5669" s="70">
        <v>405.89</v>
      </c>
      <c r="K5669" s="60"/>
      <c r="L5669" s="70">
        <v>3777.13</v>
      </c>
    </row>
    <row r="5670" spans="1:12" outlineLevel="1" x14ac:dyDescent="0.2">
      <c r="A5670" s="57"/>
      <c r="B5670" s="57"/>
      <c r="C5670" s="145" t="s">
        <v>2837</v>
      </c>
      <c r="D5670" s="145"/>
      <c r="E5670" s="145"/>
      <c r="F5670" s="145"/>
      <c r="G5670" s="145"/>
      <c r="H5670" s="145"/>
      <c r="I5670" s="145"/>
      <c r="J5670" s="145"/>
      <c r="K5670" s="145"/>
      <c r="L5670" s="145"/>
    </row>
    <row r="5671" spans="1:12" x14ac:dyDescent="0.2">
      <c r="A5671" s="57"/>
      <c r="B5671" s="61" t="s">
        <v>23</v>
      </c>
      <c r="C5671" s="57" t="s">
        <v>166</v>
      </c>
      <c r="D5671" s="57"/>
      <c r="E5671" s="57"/>
      <c r="F5671" s="57"/>
      <c r="G5671" s="57"/>
      <c r="H5671" s="57"/>
      <c r="I5671" s="57"/>
      <c r="J5671" s="57"/>
      <c r="K5671" s="57"/>
      <c r="L5671" s="72">
        <v>4487.78</v>
      </c>
    </row>
    <row r="5672" spans="1:12" x14ac:dyDescent="0.2">
      <c r="A5672" s="57"/>
      <c r="B5672" s="61"/>
      <c r="C5672" s="73" t="s">
        <v>167</v>
      </c>
      <c r="D5672" s="74" t="s">
        <v>162</v>
      </c>
      <c r="E5672" s="57"/>
      <c r="F5672" s="57"/>
      <c r="G5672" s="92">
        <v>1.8772599999999999</v>
      </c>
      <c r="H5672" s="57"/>
      <c r="I5672" s="57"/>
      <c r="J5672" s="57"/>
      <c r="K5672" s="57"/>
      <c r="L5672" s="72">
        <v>1038.25</v>
      </c>
    </row>
    <row r="5673" spans="1:12" ht="25.5" outlineLevel="1" x14ac:dyDescent="0.2">
      <c r="A5673" s="57"/>
      <c r="B5673" s="46" t="s">
        <v>1509</v>
      </c>
      <c r="C5673" s="46" t="s">
        <v>1510</v>
      </c>
      <c r="D5673" s="58" t="s">
        <v>170</v>
      </c>
      <c r="E5673" s="66">
        <v>7.0000000000000007E-2</v>
      </c>
      <c r="F5673" s="60"/>
      <c r="G5673" s="79">
        <v>2.2540000000000001E-2</v>
      </c>
      <c r="H5673" s="70">
        <v>1803.79</v>
      </c>
      <c r="I5673" s="76">
        <v>1.41</v>
      </c>
      <c r="J5673" s="70">
        <v>2543.34</v>
      </c>
      <c r="K5673" s="60"/>
      <c r="L5673" s="70">
        <v>57.33</v>
      </c>
    </row>
    <row r="5674" spans="1:12" outlineLevel="1" x14ac:dyDescent="0.2">
      <c r="A5674" s="57"/>
      <c r="B5674" s="57"/>
      <c r="C5674" s="145" t="s">
        <v>2838</v>
      </c>
      <c r="D5674" s="145"/>
      <c r="E5674" s="145"/>
      <c r="F5674" s="145"/>
      <c r="G5674" s="145"/>
      <c r="H5674" s="145"/>
      <c r="I5674" s="145"/>
      <c r="J5674" s="145"/>
      <c r="K5674" s="145"/>
      <c r="L5674" s="145"/>
    </row>
    <row r="5675" spans="1:12" outlineLevel="1" x14ac:dyDescent="0.2">
      <c r="A5675" s="57"/>
      <c r="B5675" s="46" t="s">
        <v>316</v>
      </c>
      <c r="C5675" s="65" t="s">
        <v>317</v>
      </c>
      <c r="D5675" s="58" t="s">
        <v>162</v>
      </c>
      <c r="E5675" s="66">
        <v>7.0000000000000007E-2</v>
      </c>
      <c r="F5675" s="60"/>
      <c r="G5675" s="79">
        <v>2.2540000000000001E-2</v>
      </c>
      <c r="H5675" s="68"/>
      <c r="I5675" s="69"/>
      <c r="J5675" s="70">
        <v>557.71</v>
      </c>
      <c r="K5675" s="60"/>
      <c r="L5675" s="70">
        <v>12.57</v>
      </c>
    </row>
    <row r="5676" spans="1:12" outlineLevel="1" x14ac:dyDescent="0.2">
      <c r="A5676" s="57"/>
      <c r="B5676" s="57"/>
      <c r="C5676" s="145" t="s">
        <v>2839</v>
      </c>
      <c r="D5676" s="145"/>
      <c r="E5676" s="145"/>
      <c r="F5676" s="145"/>
      <c r="G5676" s="145"/>
      <c r="H5676" s="145"/>
      <c r="I5676" s="145"/>
      <c r="J5676" s="145"/>
      <c r="K5676" s="145"/>
      <c r="L5676" s="145"/>
    </row>
    <row r="5677" spans="1:12" ht="25.5" outlineLevel="1" x14ac:dyDescent="0.2">
      <c r="A5677" s="57"/>
      <c r="B5677" s="46" t="s">
        <v>313</v>
      </c>
      <c r="C5677" s="46" t="s">
        <v>314</v>
      </c>
      <c r="D5677" s="58" t="s">
        <v>170</v>
      </c>
      <c r="E5677" s="66">
        <v>0.12</v>
      </c>
      <c r="F5677" s="60"/>
      <c r="G5677" s="79">
        <v>3.8640000000000001E-2</v>
      </c>
      <c r="H5677" s="68"/>
      <c r="I5677" s="69"/>
      <c r="J5677" s="70">
        <v>1617.05</v>
      </c>
      <c r="K5677" s="60"/>
      <c r="L5677" s="70">
        <v>62.48</v>
      </c>
    </row>
    <row r="5678" spans="1:12" outlineLevel="1" x14ac:dyDescent="0.2">
      <c r="A5678" s="57"/>
      <c r="B5678" s="57"/>
      <c r="C5678" s="145" t="s">
        <v>2840</v>
      </c>
      <c r="D5678" s="145"/>
      <c r="E5678" s="145"/>
      <c r="F5678" s="145"/>
      <c r="G5678" s="145"/>
      <c r="H5678" s="145"/>
      <c r="I5678" s="145"/>
      <c r="J5678" s="145"/>
      <c r="K5678" s="145"/>
      <c r="L5678" s="145"/>
    </row>
    <row r="5679" spans="1:12" outlineLevel="1" x14ac:dyDescent="0.2">
      <c r="A5679" s="57"/>
      <c r="B5679" s="46" t="s">
        <v>316</v>
      </c>
      <c r="C5679" s="65" t="s">
        <v>317</v>
      </c>
      <c r="D5679" s="58" t="s">
        <v>162</v>
      </c>
      <c r="E5679" s="66">
        <v>0.12</v>
      </c>
      <c r="F5679" s="60"/>
      <c r="G5679" s="79">
        <v>3.8640000000000001E-2</v>
      </c>
      <c r="H5679" s="68"/>
      <c r="I5679" s="69"/>
      <c r="J5679" s="70">
        <v>557.71</v>
      </c>
      <c r="K5679" s="60"/>
      <c r="L5679" s="70">
        <v>21.55</v>
      </c>
    </row>
    <row r="5680" spans="1:12" outlineLevel="1" x14ac:dyDescent="0.2">
      <c r="A5680" s="57"/>
      <c r="B5680" s="57"/>
      <c r="C5680" s="145" t="s">
        <v>2841</v>
      </c>
      <c r="D5680" s="145"/>
      <c r="E5680" s="145"/>
      <c r="F5680" s="145"/>
      <c r="G5680" s="145"/>
      <c r="H5680" s="145"/>
      <c r="I5680" s="145"/>
      <c r="J5680" s="145"/>
      <c r="K5680" s="145"/>
      <c r="L5680" s="145"/>
    </row>
    <row r="5681" spans="1:12" ht="25.5" outlineLevel="1" x14ac:dyDescent="0.2">
      <c r="A5681" s="57"/>
      <c r="B5681" s="46" t="s">
        <v>2842</v>
      </c>
      <c r="C5681" s="46" t="s">
        <v>2843</v>
      </c>
      <c r="D5681" s="58" t="s">
        <v>170</v>
      </c>
      <c r="E5681" s="66">
        <v>5.45</v>
      </c>
      <c r="F5681" s="60"/>
      <c r="G5681" s="59">
        <v>1.7548999999999999</v>
      </c>
      <c r="H5681" s="70">
        <v>1703.3</v>
      </c>
      <c r="I5681" s="76">
        <v>1.36</v>
      </c>
      <c r="J5681" s="70">
        <v>2316.4899999999998</v>
      </c>
      <c r="K5681" s="60"/>
      <c r="L5681" s="70">
        <v>4065.21</v>
      </c>
    </row>
    <row r="5682" spans="1:12" outlineLevel="1" x14ac:dyDescent="0.2">
      <c r="A5682" s="57"/>
      <c r="B5682" s="57"/>
      <c r="C5682" s="145" t="s">
        <v>2844</v>
      </c>
      <c r="D5682" s="145"/>
      <c r="E5682" s="145"/>
      <c r="F5682" s="145"/>
      <c r="G5682" s="145"/>
      <c r="H5682" s="145"/>
      <c r="I5682" s="145"/>
      <c r="J5682" s="145"/>
      <c r="K5682" s="145"/>
      <c r="L5682" s="145"/>
    </row>
    <row r="5683" spans="1:12" outlineLevel="1" x14ac:dyDescent="0.2">
      <c r="A5683" s="57"/>
      <c r="B5683" s="46" t="s">
        <v>316</v>
      </c>
      <c r="C5683" s="65" t="s">
        <v>317</v>
      </c>
      <c r="D5683" s="58" t="s">
        <v>162</v>
      </c>
      <c r="E5683" s="66">
        <v>5.45</v>
      </c>
      <c r="F5683" s="60"/>
      <c r="G5683" s="59">
        <v>1.7548999999999999</v>
      </c>
      <c r="H5683" s="68"/>
      <c r="I5683" s="69"/>
      <c r="J5683" s="70">
        <v>557.71</v>
      </c>
      <c r="K5683" s="60"/>
      <c r="L5683" s="70">
        <v>978.73</v>
      </c>
    </row>
    <row r="5684" spans="1:12" outlineLevel="1" x14ac:dyDescent="0.2">
      <c r="A5684" s="57"/>
      <c r="B5684" s="57"/>
      <c r="C5684" s="145" t="s">
        <v>2845</v>
      </c>
      <c r="D5684" s="145"/>
      <c r="E5684" s="145"/>
      <c r="F5684" s="145"/>
      <c r="G5684" s="145"/>
      <c r="H5684" s="145"/>
      <c r="I5684" s="145"/>
      <c r="J5684" s="145"/>
      <c r="K5684" s="145"/>
      <c r="L5684" s="145"/>
    </row>
    <row r="5685" spans="1:12" ht="25.5" outlineLevel="1" x14ac:dyDescent="0.2">
      <c r="A5685" s="57"/>
      <c r="B5685" s="46" t="s">
        <v>1521</v>
      </c>
      <c r="C5685" s="46" t="s">
        <v>1522</v>
      </c>
      <c r="D5685" s="58" t="s">
        <v>170</v>
      </c>
      <c r="E5685" s="66">
        <v>0.86</v>
      </c>
      <c r="F5685" s="60"/>
      <c r="G5685" s="79">
        <v>0.27692</v>
      </c>
      <c r="H5685" s="68"/>
      <c r="I5685" s="69"/>
      <c r="J5685" s="70">
        <v>2.54</v>
      </c>
      <c r="K5685" s="60"/>
      <c r="L5685" s="70">
        <v>0.7</v>
      </c>
    </row>
    <row r="5686" spans="1:12" outlineLevel="1" x14ac:dyDescent="0.2">
      <c r="A5686" s="57"/>
      <c r="B5686" s="57"/>
      <c r="C5686" s="145" t="s">
        <v>2846</v>
      </c>
      <c r="D5686" s="145"/>
      <c r="E5686" s="145"/>
      <c r="F5686" s="145"/>
      <c r="G5686" s="145"/>
      <c r="H5686" s="145"/>
      <c r="I5686" s="145"/>
      <c r="J5686" s="145"/>
      <c r="K5686" s="145"/>
      <c r="L5686" s="145"/>
    </row>
    <row r="5687" spans="1:12" ht="25.5" outlineLevel="1" x14ac:dyDescent="0.2">
      <c r="A5687" s="57"/>
      <c r="B5687" s="46" t="s">
        <v>254</v>
      </c>
      <c r="C5687" s="46" t="s">
        <v>255</v>
      </c>
      <c r="D5687" s="58" t="s">
        <v>170</v>
      </c>
      <c r="E5687" s="66">
        <v>0.19</v>
      </c>
      <c r="F5687" s="60"/>
      <c r="G5687" s="79">
        <v>6.1179999999999998E-2</v>
      </c>
      <c r="H5687" s="68"/>
      <c r="I5687" s="69"/>
      <c r="J5687" s="70">
        <v>651.66999999999996</v>
      </c>
      <c r="K5687" s="60"/>
      <c r="L5687" s="70">
        <v>39.869999999999997</v>
      </c>
    </row>
    <row r="5688" spans="1:12" outlineLevel="1" x14ac:dyDescent="0.2">
      <c r="A5688" s="57"/>
      <c r="B5688" s="57"/>
      <c r="C5688" s="145" t="s">
        <v>2847</v>
      </c>
      <c r="D5688" s="145"/>
      <c r="E5688" s="145"/>
      <c r="F5688" s="145"/>
      <c r="G5688" s="145"/>
      <c r="H5688" s="145"/>
      <c r="I5688" s="145"/>
      <c r="J5688" s="145"/>
      <c r="K5688" s="145"/>
      <c r="L5688" s="145"/>
    </row>
    <row r="5689" spans="1:12" outlineLevel="1" x14ac:dyDescent="0.2">
      <c r="A5689" s="57"/>
      <c r="B5689" s="46" t="s">
        <v>257</v>
      </c>
      <c r="C5689" s="65" t="s">
        <v>258</v>
      </c>
      <c r="D5689" s="58" t="s">
        <v>162</v>
      </c>
      <c r="E5689" s="66">
        <v>0.19</v>
      </c>
      <c r="F5689" s="60"/>
      <c r="G5689" s="79">
        <v>6.1179999999999998E-2</v>
      </c>
      <c r="H5689" s="68"/>
      <c r="I5689" s="69"/>
      <c r="J5689" s="70">
        <v>415.19</v>
      </c>
      <c r="K5689" s="60"/>
      <c r="L5689" s="70">
        <v>25.4</v>
      </c>
    </row>
    <row r="5690" spans="1:12" outlineLevel="1" x14ac:dyDescent="0.2">
      <c r="A5690" s="57"/>
      <c r="B5690" s="57"/>
      <c r="C5690" s="145" t="s">
        <v>2848</v>
      </c>
      <c r="D5690" s="145"/>
      <c r="E5690" s="145"/>
      <c r="F5690" s="145"/>
      <c r="G5690" s="145"/>
      <c r="H5690" s="145"/>
      <c r="I5690" s="145"/>
      <c r="J5690" s="145"/>
      <c r="K5690" s="145"/>
      <c r="L5690" s="145"/>
    </row>
    <row r="5691" spans="1:12" ht="25.5" outlineLevel="1" x14ac:dyDescent="0.2">
      <c r="A5691" s="57"/>
      <c r="B5691" s="46" t="s">
        <v>294</v>
      </c>
      <c r="C5691" s="46" t="s">
        <v>295</v>
      </c>
      <c r="D5691" s="58" t="s">
        <v>170</v>
      </c>
      <c r="E5691" s="66">
        <v>1.68</v>
      </c>
      <c r="F5691" s="60"/>
      <c r="G5691" s="79">
        <v>0.54096</v>
      </c>
      <c r="H5691" s="70">
        <v>4.3499999999999996</v>
      </c>
      <c r="I5691" s="76">
        <v>1.21</v>
      </c>
      <c r="J5691" s="70">
        <v>5.26</v>
      </c>
      <c r="K5691" s="60"/>
      <c r="L5691" s="70">
        <v>2.85</v>
      </c>
    </row>
    <row r="5692" spans="1:12" outlineLevel="1" x14ac:dyDescent="0.2">
      <c r="A5692" s="57"/>
      <c r="B5692" s="57"/>
      <c r="C5692" s="145" t="s">
        <v>2849</v>
      </c>
      <c r="D5692" s="145"/>
      <c r="E5692" s="145"/>
      <c r="F5692" s="145"/>
      <c r="G5692" s="145"/>
      <c r="H5692" s="145"/>
      <c r="I5692" s="145"/>
      <c r="J5692" s="145"/>
      <c r="K5692" s="145"/>
      <c r="L5692" s="145"/>
    </row>
    <row r="5693" spans="1:12" ht="38.25" outlineLevel="1" x14ac:dyDescent="0.2">
      <c r="A5693" s="57"/>
      <c r="B5693" s="46" t="s">
        <v>325</v>
      </c>
      <c r="C5693" s="46" t="s">
        <v>326</v>
      </c>
      <c r="D5693" s="58" t="s">
        <v>170</v>
      </c>
      <c r="E5693" s="66">
        <v>8.59</v>
      </c>
      <c r="F5693" s="60"/>
      <c r="G5693" s="79">
        <v>2.7659799999999999</v>
      </c>
      <c r="H5693" s="68"/>
      <c r="I5693" s="69"/>
      <c r="J5693" s="70">
        <v>93.76</v>
      </c>
      <c r="K5693" s="60"/>
      <c r="L5693" s="70">
        <v>259.33999999999997</v>
      </c>
    </row>
    <row r="5694" spans="1:12" outlineLevel="1" x14ac:dyDescent="0.2">
      <c r="A5694" s="57"/>
      <c r="B5694" s="57"/>
      <c r="C5694" s="145" t="s">
        <v>2850</v>
      </c>
      <c r="D5694" s="145"/>
      <c r="E5694" s="145"/>
      <c r="F5694" s="145"/>
      <c r="G5694" s="145"/>
      <c r="H5694" s="145"/>
      <c r="I5694" s="145"/>
      <c r="J5694" s="145"/>
      <c r="K5694" s="145"/>
      <c r="L5694" s="145"/>
    </row>
    <row r="5695" spans="1:12" x14ac:dyDescent="0.2">
      <c r="A5695" s="57"/>
      <c r="B5695" s="61" t="s">
        <v>25</v>
      </c>
      <c r="C5695" s="57" t="s">
        <v>175</v>
      </c>
      <c r="D5695" s="57"/>
      <c r="E5695" s="57"/>
      <c r="F5695" s="57"/>
      <c r="G5695" s="57"/>
      <c r="H5695" s="57"/>
      <c r="I5695" s="57"/>
      <c r="J5695" s="57"/>
      <c r="K5695" s="57"/>
      <c r="L5695" s="72">
        <v>411.72</v>
      </c>
    </row>
    <row r="5696" spans="1:12" ht="25.5" outlineLevel="1" x14ac:dyDescent="0.2">
      <c r="A5696" s="57"/>
      <c r="B5696" s="46" t="s">
        <v>301</v>
      </c>
      <c r="C5696" s="46" t="s">
        <v>302</v>
      </c>
      <c r="D5696" s="58" t="s">
        <v>299</v>
      </c>
      <c r="E5696" s="66">
        <v>1.37</v>
      </c>
      <c r="F5696" s="60"/>
      <c r="G5696" s="79">
        <v>0.44113999999999998</v>
      </c>
      <c r="H5696" s="70">
        <v>114.64</v>
      </c>
      <c r="I5696" s="76">
        <v>0.78</v>
      </c>
      <c r="J5696" s="70">
        <v>89.42</v>
      </c>
      <c r="K5696" s="60"/>
      <c r="L5696" s="70">
        <v>39.450000000000003</v>
      </c>
    </row>
    <row r="5697" spans="1:12" outlineLevel="1" x14ac:dyDescent="0.2">
      <c r="A5697" s="57"/>
      <c r="B5697" s="57"/>
      <c r="C5697" s="145" t="s">
        <v>2851</v>
      </c>
      <c r="D5697" s="145"/>
      <c r="E5697" s="145"/>
      <c r="F5697" s="145"/>
      <c r="G5697" s="145"/>
      <c r="H5697" s="145"/>
      <c r="I5697" s="145"/>
      <c r="J5697" s="145"/>
      <c r="K5697" s="145"/>
      <c r="L5697" s="145"/>
    </row>
    <row r="5698" spans="1:12" outlineLevel="1" x14ac:dyDescent="0.2">
      <c r="A5698" s="57"/>
      <c r="B5698" s="46" t="s">
        <v>329</v>
      </c>
      <c r="C5698" s="46" t="s">
        <v>330</v>
      </c>
      <c r="D5698" s="58" t="s">
        <v>269</v>
      </c>
      <c r="E5698" s="66">
        <v>0.41</v>
      </c>
      <c r="F5698" s="60"/>
      <c r="G5698" s="79">
        <v>0.13202</v>
      </c>
      <c r="H5698" s="70">
        <v>41.38</v>
      </c>
      <c r="I5698" s="76">
        <v>1.41</v>
      </c>
      <c r="J5698" s="70">
        <v>58.35</v>
      </c>
      <c r="K5698" s="60"/>
      <c r="L5698" s="70">
        <v>7.7</v>
      </c>
    </row>
    <row r="5699" spans="1:12" outlineLevel="1" x14ac:dyDescent="0.2">
      <c r="A5699" s="57"/>
      <c r="B5699" s="57"/>
      <c r="C5699" s="145" t="s">
        <v>2852</v>
      </c>
      <c r="D5699" s="145"/>
      <c r="E5699" s="145"/>
      <c r="F5699" s="145"/>
      <c r="G5699" s="145"/>
      <c r="H5699" s="145"/>
      <c r="I5699" s="145"/>
      <c r="J5699" s="145"/>
      <c r="K5699" s="145"/>
      <c r="L5699" s="145"/>
    </row>
    <row r="5700" spans="1:12" outlineLevel="1" x14ac:dyDescent="0.2">
      <c r="A5700" s="57"/>
      <c r="B5700" s="46" t="s">
        <v>263</v>
      </c>
      <c r="C5700" s="46" t="s">
        <v>264</v>
      </c>
      <c r="D5700" s="58" t="s">
        <v>265</v>
      </c>
      <c r="E5700" s="91">
        <v>3.6539999999999999</v>
      </c>
      <c r="F5700" s="60"/>
      <c r="G5700" s="67">
        <v>1.176588</v>
      </c>
      <c r="H5700" s="68"/>
      <c r="I5700" s="69"/>
      <c r="J5700" s="70">
        <v>9.16</v>
      </c>
      <c r="K5700" s="60"/>
      <c r="L5700" s="70">
        <v>10.78</v>
      </c>
    </row>
    <row r="5701" spans="1:12" outlineLevel="1" x14ac:dyDescent="0.2">
      <c r="A5701" s="57"/>
      <c r="B5701" s="57"/>
      <c r="C5701" s="145" t="s">
        <v>2853</v>
      </c>
      <c r="D5701" s="145"/>
      <c r="E5701" s="145"/>
      <c r="F5701" s="145"/>
      <c r="G5701" s="145"/>
      <c r="H5701" s="145"/>
      <c r="I5701" s="145"/>
      <c r="J5701" s="145"/>
      <c r="K5701" s="145"/>
      <c r="L5701" s="145"/>
    </row>
    <row r="5702" spans="1:12" ht="51" outlineLevel="1" x14ac:dyDescent="0.2">
      <c r="A5702" s="57"/>
      <c r="B5702" s="46" t="s">
        <v>333</v>
      </c>
      <c r="C5702" s="46" t="s">
        <v>334</v>
      </c>
      <c r="D5702" s="58" t="s">
        <v>269</v>
      </c>
      <c r="E5702" s="83">
        <v>4</v>
      </c>
      <c r="F5702" s="60"/>
      <c r="G5702" s="91">
        <v>1.288</v>
      </c>
      <c r="H5702" s="70">
        <v>142.68</v>
      </c>
      <c r="I5702" s="95">
        <v>0.9</v>
      </c>
      <c r="J5702" s="70">
        <v>128.41</v>
      </c>
      <c r="K5702" s="60"/>
      <c r="L5702" s="70">
        <v>165.39</v>
      </c>
    </row>
    <row r="5703" spans="1:12" outlineLevel="1" x14ac:dyDescent="0.2">
      <c r="A5703" s="57"/>
      <c r="B5703" s="57"/>
      <c r="C5703" s="145" t="s">
        <v>2854</v>
      </c>
      <c r="D5703" s="145"/>
      <c r="E5703" s="145"/>
      <c r="F5703" s="145"/>
      <c r="G5703" s="145"/>
      <c r="H5703" s="145"/>
      <c r="I5703" s="145"/>
      <c r="J5703" s="145"/>
      <c r="K5703" s="145"/>
      <c r="L5703" s="145"/>
    </row>
    <row r="5704" spans="1:12" ht="25.5" outlineLevel="1" x14ac:dyDescent="0.2">
      <c r="A5704" s="57"/>
      <c r="B5704" s="46" t="s">
        <v>336</v>
      </c>
      <c r="C5704" s="46" t="s">
        <v>337</v>
      </c>
      <c r="D5704" s="58" t="s">
        <v>269</v>
      </c>
      <c r="E5704" s="83">
        <v>0</v>
      </c>
      <c r="F5704" s="60"/>
      <c r="G5704" s="83">
        <v>0</v>
      </c>
      <c r="H5704" s="70">
        <v>174.93</v>
      </c>
      <c r="I5704" s="76">
        <v>1.1100000000000001</v>
      </c>
      <c r="J5704" s="70">
        <v>194.17</v>
      </c>
      <c r="K5704" s="60"/>
      <c r="L5704" s="68"/>
    </row>
    <row r="5705" spans="1:12" outlineLevel="1" x14ac:dyDescent="0.2">
      <c r="A5705" s="57"/>
      <c r="B5705" s="57"/>
      <c r="C5705" s="145" t="s">
        <v>2855</v>
      </c>
      <c r="D5705" s="145"/>
      <c r="E5705" s="145"/>
      <c r="F5705" s="145"/>
      <c r="G5705" s="145"/>
      <c r="H5705" s="145"/>
      <c r="I5705" s="145"/>
      <c r="J5705" s="145"/>
      <c r="K5705" s="145"/>
      <c r="L5705" s="145"/>
    </row>
    <row r="5706" spans="1:12" outlineLevel="1" x14ac:dyDescent="0.2">
      <c r="A5706" s="57"/>
      <c r="B5706" s="46" t="s">
        <v>339</v>
      </c>
      <c r="C5706" s="46" t="s">
        <v>340</v>
      </c>
      <c r="D5706" s="58" t="s">
        <v>178</v>
      </c>
      <c r="E5706" s="79">
        <v>1.0000000000000001E-5</v>
      </c>
      <c r="F5706" s="60"/>
      <c r="G5706" s="100">
        <v>3.1999999999999999E-6</v>
      </c>
      <c r="H5706" s="70">
        <v>70296.2</v>
      </c>
      <c r="I5706" s="95">
        <v>1.3</v>
      </c>
      <c r="J5706" s="70">
        <v>91385.06</v>
      </c>
      <c r="K5706" s="60"/>
      <c r="L5706" s="70">
        <v>0.28999999999999998</v>
      </c>
    </row>
    <row r="5707" spans="1:12" outlineLevel="1" x14ac:dyDescent="0.2">
      <c r="A5707" s="57"/>
      <c r="B5707" s="57"/>
      <c r="C5707" s="145" t="s">
        <v>2856</v>
      </c>
      <c r="D5707" s="145"/>
      <c r="E5707" s="145"/>
      <c r="F5707" s="145"/>
      <c r="G5707" s="145"/>
      <c r="H5707" s="145"/>
      <c r="I5707" s="145"/>
      <c r="J5707" s="145"/>
      <c r="K5707" s="145"/>
      <c r="L5707" s="145"/>
    </row>
    <row r="5708" spans="1:12" ht="38.25" outlineLevel="1" x14ac:dyDescent="0.2">
      <c r="A5708" s="57"/>
      <c r="B5708" s="46" t="s">
        <v>342</v>
      </c>
      <c r="C5708" s="46" t="s">
        <v>343</v>
      </c>
      <c r="D5708" s="58" t="s">
        <v>178</v>
      </c>
      <c r="E5708" s="59">
        <v>1E-4</v>
      </c>
      <c r="F5708" s="60"/>
      <c r="G5708" s="100">
        <v>3.2199999999999997E-5</v>
      </c>
      <c r="H5708" s="71">
        <v>231787.35</v>
      </c>
      <c r="I5708" s="76">
        <v>1.54</v>
      </c>
      <c r="J5708" s="71">
        <v>356952.52</v>
      </c>
      <c r="K5708" s="60"/>
      <c r="L5708" s="70">
        <v>11.49</v>
      </c>
    </row>
    <row r="5709" spans="1:12" outlineLevel="1" x14ac:dyDescent="0.2">
      <c r="A5709" s="57"/>
      <c r="B5709" s="57"/>
      <c r="C5709" s="145" t="s">
        <v>2857</v>
      </c>
      <c r="D5709" s="145"/>
      <c r="E5709" s="145"/>
      <c r="F5709" s="145"/>
      <c r="G5709" s="145"/>
      <c r="H5709" s="145"/>
      <c r="I5709" s="145"/>
      <c r="J5709" s="145"/>
      <c r="K5709" s="145"/>
      <c r="L5709" s="145"/>
    </row>
    <row r="5710" spans="1:12" ht="38.25" outlineLevel="1" x14ac:dyDescent="0.2">
      <c r="A5710" s="57"/>
      <c r="B5710" s="46" t="s">
        <v>1539</v>
      </c>
      <c r="C5710" s="46" t="s">
        <v>1540</v>
      </c>
      <c r="D5710" s="58" t="s">
        <v>178</v>
      </c>
      <c r="E5710" s="91">
        <v>1E-3</v>
      </c>
      <c r="F5710" s="60"/>
      <c r="G5710" s="67">
        <v>3.2200000000000002E-4</v>
      </c>
      <c r="H5710" s="71">
        <v>105278.81</v>
      </c>
      <c r="I5710" s="76">
        <v>1.41</v>
      </c>
      <c r="J5710" s="71">
        <v>148443.12</v>
      </c>
      <c r="K5710" s="60"/>
      <c r="L5710" s="70">
        <v>47.8</v>
      </c>
    </row>
    <row r="5711" spans="1:12" outlineLevel="1" x14ac:dyDescent="0.2">
      <c r="A5711" s="57"/>
      <c r="B5711" s="57"/>
      <c r="C5711" s="145" t="s">
        <v>2858</v>
      </c>
      <c r="D5711" s="145"/>
      <c r="E5711" s="145"/>
      <c r="F5711" s="145"/>
      <c r="G5711" s="145"/>
      <c r="H5711" s="145"/>
      <c r="I5711" s="145"/>
      <c r="J5711" s="145"/>
      <c r="K5711" s="145"/>
      <c r="L5711" s="145"/>
    </row>
    <row r="5712" spans="1:12" ht="76.5" outlineLevel="1" x14ac:dyDescent="0.2">
      <c r="A5712" s="57"/>
      <c r="B5712" s="46" t="s">
        <v>345</v>
      </c>
      <c r="C5712" s="46" t="s">
        <v>346</v>
      </c>
      <c r="D5712" s="58" t="s">
        <v>347</v>
      </c>
      <c r="E5712" s="59">
        <v>1.8700000000000001E-2</v>
      </c>
      <c r="F5712" s="60"/>
      <c r="G5712" s="100">
        <v>6.0213999999999997E-3</v>
      </c>
      <c r="H5712" s="70">
        <v>307.83999999999997</v>
      </c>
      <c r="I5712" s="76">
        <v>0.78</v>
      </c>
      <c r="J5712" s="70">
        <v>240.12</v>
      </c>
      <c r="K5712" s="60"/>
      <c r="L5712" s="70">
        <v>1.45</v>
      </c>
    </row>
    <row r="5713" spans="1:12" outlineLevel="1" x14ac:dyDescent="0.2">
      <c r="A5713" s="57"/>
      <c r="B5713" s="57"/>
      <c r="C5713" s="145" t="s">
        <v>2859</v>
      </c>
      <c r="D5713" s="145"/>
      <c r="E5713" s="145"/>
      <c r="F5713" s="145"/>
      <c r="G5713" s="145"/>
      <c r="H5713" s="145"/>
      <c r="I5713" s="145"/>
      <c r="J5713" s="145"/>
      <c r="K5713" s="145"/>
      <c r="L5713" s="145"/>
    </row>
    <row r="5714" spans="1:12" ht="25.5" outlineLevel="1" x14ac:dyDescent="0.2">
      <c r="A5714" s="57"/>
      <c r="B5714" s="46" t="s">
        <v>349</v>
      </c>
      <c r="C5714" s="46" t="s">
        <v>350</v>
      </c>
      <c r="D5714" s="58" t="s">
        <v>178</v>
      </c>
      <c r="E5714" s="79">
        <v>3.0000000000000001E-5</v>
      </c>
      <c r="F5714" s="60"/>
      <c r="G5714" s="100">
        <v>9.7000000000000003E-6</v>
      </c>
      <c r="H5714" s="70">
        <v>60258.2</v>
      </c>
      <c r="I5714" s="76">
        <v>0.97</v>
      </c>
      <c r="J5714" s="70">
        <v>58450.45</v>
      </c>
      <c r="K5714" s="60"/>
      <c r="L5714" s="70">
        <v>0.56999999999999995</v>
      </c>
    </row>
    <row r="5715" spans="1:12" outlineLevel="1" x14ac:dyDescent="0.2">
      <c r="A5715" s="57"/>
      <c r="B5715" s="57"/>
      <c r="C5715" s="145" t="s">
        <v>2860</v>
      </c>
      <c r="D5715" s="145"/>
      <c r="E5715" s="145"/>
      <c r="F5715" s="145"/>
      <c r="G5715" s="145"/>
      <c r="H5715" s="145"/>
      <c r="I5715" s="145"/>
      <c r="J5715" s="145"/>
      <c r="K5715" s="145"/>
      <c r="L5715" s="145"/>
    </row>
    <row r="5716" spans="1:12" ht="38.25" outlineLevel="1" x14ac:dyDescent="0.2">
      <c r="A5716" s="57"/>
      <c r="B5716" s="46" t="s">
        <v>352</v>
      </c>
      <c r="C5716" s="46" t="s">
        <v>353</v>
      </c>
      <c r="D5716" s="58" t="s">
        <v>178</v>
      </c>
      <c r="E5716" s="79">
        <v>1.9400000000000001E-3</v>
      </c>
      <c r="F5716" s="60"/>
      <c r="G5716" s="100">
        <v>6.2469999999999995E-4</v>
      </c>
      <c r="H5716" s="71">
        <v>136760</v>
      </c>
      <c r="I5716" s="76">
        <v>1.01</v>
      </c>
      <c r="J5716" s="71">
        <v>138127.6</v>
      </c>
      <c r="K5716" s="60"/>
      <c r="L5716" s="70">
        <v>86.29</v>
      </c>
    </row>
    <row r="5717" spans="1:12" outlineLevel="1" x14ac:dyDescent="0.2">
      <c r="A5717" s="57"/>
      <c r="B5717" s="57"/>
      <c r="C5717" s="145" t="s">
        <v>2861</v>
      </c>
      <c r="D5717" s="145"/>
      <c r="E5717" s="145"/>
      <c r="F5717" s="145"/>
      <c r="G5717" s="145"/>
      <c r="H5717" s="145"/>
      <c r="I5717" s="145"/>
      <c r="J5717" s="145"/>
      <c r="K5717" s="145"/>
      <c r="L5717" s="145"/>
    </row>
    <row r="5718" spans="1:12" ht="63.75" outlineLevel="1" x14ac:dyDescent="0.2">
      <c r="A5718" s="57"/>
      <c r="B5718" s="46" t="s">
        <v>467</v>
      </c>
      <c r="C5718" s="46" t="s">
        <v>468</v>
      </c>
      <c r="D5718" s="58" t="s">
        <v>299</v>
      </c>
      <c r="E5718" s="79">
        <v>1.0300000000000001E-3</v>
      </c>
      <c r="F5718" s="60"/>
      <c r="G5718" s="100">
        <v>3.3169999999999999E-4</v>
      </c>
      <c r="H5718" s="70">
        <v>16496.03</v>
      </c>
      <c r="I5718" s="76">
        <v>0.85</v>
      </c>
      <c r="J5718" s="70">
        <v>14021.63</v>
      </c>
      <c r="K5718" s="60"/>
      <c r="L5718" s="70">
        <v>4.6500000000000004</v>
      </c>
    </row>
    <row r="5719" spans="1:12" outlineLevel="1" x14ac:dyDescent="0.2">
      <c r="A5719" s="57"/>
      <c r="B5719" s="57"/>
      <c r="C5719" s="145" t="s">
        <v>2862</v>
      </c>
      <c r="D5719" s="145"/>
      <c r="E5719" s="145"/>
      <c r="F5719" s="145"/>
      <c r="G5719" s="145"/>
      <c r="H5719" s="145"/>
      <c r="I5719" s="145"/>
      <c r="J5719" s="145"/>
      <c r="K5719" s="145"/>
      <c r="L5719" s="145"/>
    </row>
    <row r="5720" spans="1:12" outlineLevel="1" x14ac:dyDescent="0.2">
      <c r="A5720" s="57"/>
      <c r="B5720" s="46" t="s">
        <v>355</v>
      </c>
      <c r="C5720" s="46" t="s">
        <v>356</v>
      </c>
      <c r="D5720" s="58" t="s">
        <v>178</v>
      </c>
      <c r="E5720" s="79">
        <v>3.1E-4</v>
      </c>
      <c r="F5720" s="60"/>
      <c r="G5720" s="100">
        <v>9.98E-5</v>
      </c>
      <c r="H5720" s="70">
        <v>51280.15</v>
      </c>
      <c r="I5720" s="76">
        <v>1.54</v>
      </c>
      <c r="J5720" s="70">
        <v>78971.429999999993</v>
      </c>
      <c r="K5720" s="60"/>
      <c r="L5720" s="70">
        <v>7.88</v>
      </c>
    </row>
    <row r="5721" spans="1:12" outlineLevel="1" x14ac:dyDescent="0.2">
      <c r="A5721" s="57"/>
      <c r="B5721" s="57"/>
      <c r="C5721" s="145" t="s">
        <v>2863</v>
      </c>
      <c r="D5721" s="145"/>
      <c r="E5721" s="145"/>
      <c r="F5721" s="145"/>
      <c r="G5721" s="145"/>
      <c r="H5721" s="145"/>
      <c r="I5721" s="145"/>
      <c r="J5721" s="145"/>
      <c r="K5721" s="145"/>
      <c r="L5721" s="145"/>
    </row>
    <row r="5722" spans="1:12" outlineLevel="1" x14ac:dyDescent="0.2">
      <c r="A5722" s="57"/>
      <c r="B5722" s="46" t="s">
        <v>358</v>
      </c>
      <c r="C5722" s="46" t="s">
        <v>359</v>
      </c>
      <c r="D5722" s="58" t="s">
        <v>178</v>
      </c>
      <c r="E5722" s="59">
        <v>5.9999999999999995E-4</v>
      </c>
      <c r="F5722" s="60"/>
      <c r="G5722" s="100">
        <v>1.9320000000000001E-4</v>
      </c>
      <c r="H5722" s="70">
        <v>98526.45</v>
      </c>
      <c r="I5722" s="76">
        <v>1.47</v>
      </c>
      <c r="J5722" s="71">
        <v>144833.88</v>
      </c>
      <c r="K5722" s="60"/>
      <c r="L5722" s="70">
        <v>27.98</v>
      </c>
    </row>
    <row r="5723" spans="1:12" outlineLevel="1" x14ac:dyDescent="0.2">
      <c r="A5723" s="57"/>
      <c r="B5723" s="57"/>
      <c r="C5723" s="145" t="s">
        <v>2864</v>
      </c>
      <c r="D5723" s="145"/>
      <c r="E5723" s="145"/>
      <c r="F5723" s="145"/>
      <c r="G5723" s="145"/>
      <c r="H5723" s="145"/>
      <c r="I5723" s="145"/>
      <c r="J5723" s="145"/>
      <c r="K5723" s="145"/>
      <c r="L5723" s="145"/>
    </row>
    <row r="5724" spans="1:12" ht="25.5" outlineLevel="1" x14ac:dyDescent="0.2">
      <c r="A5724" s="57"/>
      <c r="B5724" s="46" t="s">
        <v>2865</v>
      </c>
      <c r="C5724" s="46" t="s">
        <v>2866</v>
      </c>
      <c r="D5724" s="58" t="s">
        <v>178</v>
      </c>
      <c r="E5724" s="83">
        <v>1</v>
      </c>
      <c r="F5724" s="60"/>
      <c r="G5724" s="91">
        <v>0.32200000000000001</v>
      </c>
      <c r="H5724" s="68"/>
      <c r="I5724" s="69"/>
      <c r="J5724" s="68"/>
      <c r="K5724" s="60"/>
      <c r="L5724" s="68"/>
    </row>
    <row r="5725" spans="1:12" x14ac:dyDescent="0.2">
      <c r="A5725" s="57"/>
      <c r="B5725" s="57"/>
      <c r="C5725" s="80" t="s">
        <v>180</v>
      </c>
      <c r="D5725" s="81"/>
      <c r="E5725" s="81"/>
      <c r="F5725" s="81"/>
      <c r="G5725" s="81"/>
      <c r="H5725" s="81"/>
      <c r="I5725" s="81"/>
      <c r="J5725" s="81"/>
      <c r="K5725" s="81"/>
      <c r="L5725" s="89">
        <v>9714.8799999999992</v>
      </c>
    </row>
    <row r="5726" spans="1:12" ht="38.25" x14ac:dyDescent="0.2">
      <c r="A5726" s="57" t="s">
        <v>2867</v>
      </c>
      <c r="B5726" s="46" t="s">
        <v>1907</v>
      </c>
      <c r="C5726" s="46" t="s">
        <v>1908</v>
      </c>
      <c r="D5726" s="58" t="s">
        <v>178</v>
      </c>
      <c r="E5726" s="83">
        <v>1</v>
      </c>
      <c r="F5726" s="60"/>
      <c r="G5726" s="91">
        <v>0.32200000000000001</v>
      </c>
      <c r="H5726" s="71">
        <v>105278.81</v>
      </c>
      <c r="I5726" s="76">
        <v>1.41</v>
      </c>
      <c r="J5726" s="71">
        <v>148443.12</v>
      </c>
      <c r="K5726" s="60"/>
      <c r="L5726" s="70">
        <v>47798.68</v>
      </c>
    </row>
    <row r="5727" spans="1:12" x14ac:dyDescent="0.2">
      <c r="A5727" s="57"/>
      <c r="B5727" s="57"/>
      <c r="C5727" s="145" t="s">
        <v>2868</v>
      </c>
      <c r="D5727" s="145"/>
      <c r="E5727" s="145"/>
      <c r="F5727" s="145"/>
      <c r="G5727" s="145"/>
      <c r="H5727" s="145"/>
      <c r="I5727" s="145"/>
      <c r="J5727" s="145"/>
      <c r="K5727" s="145"/>
      <c r="L5727" s="145"/>
    </row>
    <row r="5728" spans="1:12" outlineLevel="1" x14ac:dyDescent="0.2">
      <c r="A5728" s="57"/>
      <c r="B5728" s="57"/>
      <c r="C5728" s="57" t="s">
        <v>181</v>
      </c>
      <c r="D5728" s="57"/>
      <c r="E5728" s="57"/>
      <c r="F5728" s="57"/>
      <c r="G5728" s="57"/>
      <c r="H5728" s="57"/>
      <c r="I5728" s="57"/>
      <c r="J5728" s="57"/>
      <c r="K5728" s="57"/>
      <c r="L5728" s="70">
        <v>4815.38</v>
      </c>
    </row>
    <row r="5729" spans="1:12" ht="25.5" outlineLevel="1" x14ac:dyDescent="0.2">
      <c r="A5729" s="57"/>
      <c r="B5729" s="46" t="s">
        <v>285</v>
      </c>
      <c r="C5729" s="46" t="s">
        <v>286</v>
      </c>
      <c r="D5729" s="62" t="s">
        <v>184</v>
      </c>
      <c r="E5729" s="83">
        <v>93</v>
      </c>
      <c r="F5729" s="84"/>
      <c r="G5729" s="83">
        <v>93</v>
      </c>
      <c r="H5729" s="57"/>
      <c r="I5729" s="57"/>
      <c r="J5729" s="57"/>
      <c r="K5729" s="57"/>
      <c r="L5729" s="70">
        <v>4478.3</v>
      </c>
    </row>
    <row r="5730" spans="1:12" ht="25.5" outlineLevel="1" x14ac:dyDescent="0.2">
      <c r="A5730" s="57"/>
      <c r="B5730" s="46" t="s">
        <v>287</v>
      </c>
      <c r="C5730" s="46" t="s">
        <v>288</v>
      </c>
      <c r="D5730" s="62" t="s">
        <v>184</v>
      </c>
      <c r="E5730" s="83">
        <v>62</v>
      </c>
      <c r="F5730" s="84"/>
      <c r="G5730" s="83">
        <v>62</v>
      </c>
      <c r="H5730" s="57"/>
      <c r="I5730" s="57"/>
      <c r="J5730" s="57"/>
      <c r="K5730" s="57"/>
      <c r="L5730" s="70">
        <v>2985.54</v>
      </c>
    </row>
    <row r="5731" spans="1:12" x14ac:dyDescent="0.2">
      <c r="A5731" s="85"/>
      <c r="B5731" s="85"/>
      <c r="C5731" s="86" t="s">
        <v>187</v>
      </c>
      <c r="D5731" s="85"/>
      <c r="E5731" s="85"/>
      <c r="F5731" s="85"/>
      <c r="G5731" s="85"/>
      <c r="H5731" s="85"/>
      <c r="I5731" s="85"/>
      <c r="J5731" s="88">
        <v>201793.17</v>
      </c>
      <c r="K5731" s="85"/>
      <c r="L5731" s="87">
        <v>64977.4</v>
      </c>
    </row>
    <row r="5732" spans="1:12" ht="25.5" x14ac:dyDescent="0.2">
      <c r="A5732" s="57" t="s">
        <v>2869</v>
      </c>
      <c r="B5732" s="46" t="s">
        <v>2870</v>
      </c>
      <c r="C5732" s="46" t="s">
        <v>2871</v>
      </c>
      <c r="D5732" s="58" t="s">
        <v>226</v>
      </c>
      <c r="E5732" s="66">
        <v>0.24</v>
      </c>
      <c r="F5732" s="60"/>
      <c r="G5732" s="66">
        <v>0.24</v>
      </c>
      <c r="H5732" s="57"/>
      <c r="I5732" s="57"/>
      <c r="J5732" s="57"/>
      <c r="K5732" s="57"/>
      <c r="L5732" s="57"/>
    </row>
    <row r="5733" spans="1:12" x14ac:dyDescent="0.2">
      <c r="A5733" s="57"/>
      <c r="B5733" s="57"/>
      <c r="C5733" s="145" t="s">
        <v>2872</v>
      </c>
      <c r="D5733" s="145"/>
      <c r="E5733" s="145"/>
      <c r="F5733" s="145"/>
      <c r="G5733" s="145"/>
      <c r="H5733" s="145"/>
      <c r="I5733" s="145"/>
      <c r="J5733" s="145"/>
      <c r="K5733" s="145"/>
      <c r="L5733" s="145"/>
    </row>
    <row r="5734" spans="1:12" x14ac:dyDescent="0.2">
      <c r="A5734" s="57"/>
      <c r="B5734" s="61" t="s">
        <v>22</v>
      </c>
      <c r="C5734" s="57" t="s">
        <v>161</v>
      </c>
      <c r="D5734" s="62" t="s">
        <v>162</v>
      </c>
      <c r="E5734" s="57"/>
      <c r="F5734" s="57"/>
      <c r="G5734" s="90">
        <v>2.3544</v>
      </c>
      <c r="H5734" s="57"/>
      <c r="I5734" s="57"/>
      <c r="J5734" s="57"/>
      <c r="K5734" s="57"/>
      <c r="L5734" s="72">
        <v>944.68</v>
      </c>
    </row>
    <row r="5735" spans="1:12" outlineLevel="1" x14ac:dyDescent="0.2">
      <c r="A5735" s="57"/>
      <c r="B5735" s="46" t="s">
        <v>1327</v>
      </c>
      <c r="C5735" s="65" t="s">
        <v>1328</v>
      </c>
      <c r="D5735" s="58" t="s">
        <v>162</v>
      </c>
      <c r="E5735" s="66">
        <v>9.81</v>
      </c>
      <c r="F5735" s="60"/>
      <c r="G5735" s="59">
        <v>2.3544</v>
      </c>
      <c r="H5735" s="68"/>
      <c r="I5735" s="69"/>
      <c r="J5735" s="70">
        <v>401.24</v>
      </c>
      <c r="K5735" s="60"/>
      <c r="L5735" s="70">
        <v>944.68</v>
      </c>
    </row>
    <row r="5736" spans="1:12" outlineLevel="1" x14ac:dyDescent="0.2">
      <c r="A5736" s="57"/>
      <c r="B5736" s="57"/>
      <c r="C5736" s="145" t="s">
        <v>2873</v>
      </c>
      <c r="D5736" s="145"/>
      <c r="E5736" s="145"/>
      <c r="F5736" s="145"/>
      <c r="G5736" s="145"/>
      <c r="H5736" s="145"/>
      <c r="I5736" s="145"/>
      <c r="J5736" s="145"/>
      <c r="K5736" s="145"/>
      <c r="L5736" s="145"/>
    </row>
    <row r="5737" spans="1:12" x14ac:dyDescent="0.2">
      <c r="A5737" s="57"/>
      <c r="B5737" s="61" t="s">
        <v>23</v>
      </c>
      <c r="C5737" s="57" t="s">
        <v>166</v>
      </c>
      <c r="D5737" s="57"/>
      <c r="E5737" s="57"/>
      <c r="F5737" s="57"/>
      <c r="G5737" s="57"/>
      <c r="H5737" s="57"/>
      <c r="I5737" s="57"/>
      <c r="J5737" s="57"/>
      <c r="K5737" s="57"/>
      <c r="L5737" s="72">
        <v>12.19</v>
      </c>
    </row>
    <row r="5738" spans="1:12" x14ac:dyDescent="0.2">
      <c r="A5738" s="57"/>
      <c r="B5738" s="61"/>
      <c r="C5738" s="73" t="s">
        <v>167</v>
      </c>
      <c r="D5738" s="74" t="s">
        <v>162</v>
      </c>
      <c r="E5738" s="57"/>
      <c r="F5738" s="57"/>
      <c r="G5738" s="102">
        <v>1.44E-2</v>
      </c>
      <c r="H5738" s="57"/>
      <c r="I5738" s="57"/>
      <c r="J5738" s="57"/>
      <c r="K5738" s="57"/>
      <c r="L5738" s="72">
        <v>5.98</v>
      </c>
    </row>
    <row r="5739" spans="1:12" ht="25.5" outlineLevel="1" x14ac:dyDescent="0.2">
      <c r="A5739" s="57"/>
      <c r="B5739" s="46" t="s">
        <v>254</v>
      </c>
      <c r="C5739" s="46" t="s">
        <v>255</v>
      </c>
      <c r="D5739" s="58" t="s">
        <v>170</v>
      </c>
      <c r="E5739" s="66">
        <v>0.06</v>
      </c>
      <c r="F5739" s="60"/>
      <c r="G5739" s="59">
        <v>1.44E-2</v>
      </c>
      <c r="H5739" s="68"/>
      <c r="I5739" s="69"/>
      <c r="J5739" s="70">
        <v>651.66999999999996</v>
      </c>
      <c r="K5739" s="60"/>
      <c r="L5739" s="70">
        <v>9.3800000000000008</v>
      </c>
    </row>
    <row r="5740" spans="1:12" outlineLevel="1" x14ac:dyDescent="0.2">
      <c r="A5740" s="57"/>
      <c r="B5740" s="57"/>
      <c r="C5740" s="145" t="s">
        <v>2874</v>
      </c>
      <c r="D5740" s="145"/>
      <c r="E5740" s="145"/>
      <c r="F5740" s="145"/>
      <c r="G5740" s="145"/>
      <c r="H5740" s="145"/>
      <c r="I5740" s="145"/>
      <c r="J5740" s="145"/>
      <c r="K5740" s="145"/>
      <c r="L5740" s="145"/>
    </row>
    <row r="5741" spans="1:12" outlineLevel="1" x14ac:dyDescent="0.2">
      <c r="A5741" s="57"/>
      <c r="B5741" s="46" t="s">
        <v>257</v>
      </c>
      <c r="C5741" s="65" t="s">
        <v>258</v>
      </c>
      <c r="D5741" s="58" t="s">
        <v>162</v>
      </c>
      <c r="E5741" s="66">
        <v>0.06</v>
      </c>
      <c r="F5741" s="60"/>
      <c r="G5741" s="59">
        <v>1.44E-2</v>
      </c>
      <c r="H5741" s="68"/>
      <c r="I5741" s="69"/>
      <c r="J5741" s="70">
        <v>415.19</v>
      </c>
      <c r="K5741" s="60"/>
      <c r="L5741" s="70">
        <v>5.98</v>
      </c>
    </row>
    <row r="5742" spans="1:12" outlineLevel="1" x14ac:dyDescent="0.2">
      <c r="A5742" s="57"/>
      <c r="B5742" s="57"/>
      <c r="C5742" s="145" t="s">
        <v>2875</v>
      </c>
      <c r="D5742" s="145"/>
      <c r="E5742" s="145"/>
      <c r="F5742" s="145"/>
      <c r="G5742" s="145"/>
      <c r="H5742" s="145"/>
      <c r="I5742" s="145"/>
      <c r="J5742" s="145"/>
      <c r="K5742" s="145"/>
      <c r="L5742" s="145"/>
    </row>
    <row r="5743" spans="1:12" ht="25.5" outlineLevel="1" x14ac:dyDescent="0.2">
      <c r="A5743" s="57"/>
      <c r="B5743" s="46" t="s">
        <v>870</v>
      </c>
      <c r="C5743" s="46" t="s">
        <v>871</v>
      </c>
      <c r="D5743" s="58" t="s">
        <v>170</v>
      </c>
      <c r="E5743" s="66">
        <v>1.1100000000000001</v>
      </c>
      <c r="F5743" s="60"/>
      <c r="G5743" s="59">
        <v>0.26640000000000003</v>
      </c>
      <c r="H5743" s="68"/>
      <c r="I5743" s="69"/>
      <c r="J5743" s="70">
        <v>10.56</v>
      </c>
      <c r="K5743" s="60"/>
      <c r="L5743" s="70">
        <v>2.81</v>
      </c>
    </row>
    <row r="5744" spans="1:12" outlineLevel="1" x14ac:dyDescent="0.2">
      <c r="A5744" s="57"/>
      <c r="B5744" s="57"/>
      <c r="C5744" s="145" t="s">
        <v>2876</v>
      </c>
      <c r="D5744" s="145"/>
      <c r="E5744" s="145"/>
      <c r="F5744" s="145"/>
      <c r="G5744" s="145"/>
      <c r="H5744" s="145"/>
      <c r="I5744" s="145"/>
      <c r="J5744" s="145"/>
      <c r="K5744" s="145"/>
      <c r="L5744" s="145"/>
    </row>
    <row r="5745" spans="1:12" x14ac:dyDescent="0.2">
      <c r="A5745" s="57"/>
      <c r="B5745" s="61" t="s">
        <v>25</v>
      </c>
      <c r="C5745" s="57" t="s">
        <v>175</v>
      </c>
      <c r="D5745" s="57"/>
      <c r="E5745" s="57"/>
      <c r="F5745" s="57"/>
      <c r="G5745" s="57"/>
      <c r="H5745" s="57"/>
      <c r="I5745" s="57"/>
      <c r="J5745" s="57"/>
      <c r="K5745" s="57"/>
      <c r="L5745" s="72">
        <v>200.58</v>
      </c>
    </row>
    <row r="5746" spans="1:12" outlineLevel="1" x14ac:dyDescent="0.2">
      <c r="A5746" s="57"/>
      <c r="B5746" s="46" t="s">
        <v>1372</v>
      </c>
      <c r="C5746" s="46" t="s">
        <v>1373</v>
      </c>
      <c r="D5746" s="58" t="s">
        <v>226</v>
      </c>
      <c r="E5746" s="83">
        <v>2</v>
      </c>
      <c r="F5746" s="60"/>
      <c r="G5746" s="66">
        <v>0.48</v>
      </c>
      <c r="H5746" s="70">
        <v>369.8</v>
      </c>
      <c r="I5746" s="76">
        <v>1.1299999999999999</v>
      </c>
      <c r="J5746" s="70">
        <v>417.87</v>
      </c>
      <c r="K5746" s="60"/>
      <c r="L5746" s="70">
        <v>200.58</v>
      </c>
    </row>
    <row r="5747" spans="1:12" outlineLevel="1" x14ac:dyDescent="0.2">
      <c r="A5747" s="57"/>
      <c r="B5747" s="57"/>
      <c r="C5747" s="145" t="s">
        <v>2877</v>
      </c>
      <c r="D5747" s="145"/>
      <c r="E5747" s="145"/>
      <c r="F5747" s="145"/>
      <c r="G5747" s="145"/>
      <c r="H5747" s="145"/>
      <c r="I5747" s="145"/>
      <c r="J5747" s="145"/>
      <c r="K5747" s="145"/>
      <c r="L5747" s="145"/>
    </row>
    <row r="5748" spans="1:12" outlineLevel="1" x14ac:dyDescent="0.2">
      <c r="A5748" s="57"/>
      <c r="B5748" s="46" t="s">
        <v>2878</v>
      </c>
      <c r="C5748" s="46" t="s">
        <v>2879</v>
      </c>
      <c r="D5748" s="58" t="s">
        <v>276</v>
      </c>
      <c r="E5748" s="83">
        <v>100</v>
      </c>
      <c r="F5748" s="60"/>
      <c r="G5748" s="83">
        <v>24</v>
      </c>
      <c r="H5748" s="68"/>
      <c r="I5748" s="69"/>
      <c r="J5748" s="68"/>
      <c r="K5748" s="60"/>
      <c r="L5748" s="68"/>
    </row>
    <row r="5749" spans="1:12" outlineLevel="1" x14ac:dyDescent="0.2">
      <c r="A5749" s="57"/>
      <c r="B5749" s="46" t="s">
        <v>2880</v>
      </c>
      <c r="C5749" s="46" t="s">
        <v>2881</v>
      </c>
      <c r="D5749" s="58" t="s">
        <v>276</v>
      </c>
      <c r="E5749" s="61" t="s">
        <v>280</v>
      </c>
      <c r="F5749" s="60"/>
      <c r="G5749" s="61" t="s">
        <v>280</v>
      </c>
      <c r="H5749" s="68"/>
      <c r="I5749" s="69"/>
      <c r="J5749" s="68"/>
      <c r="K5749" s="60"/>
      <c r="L5749" s="68"/>
    </row>
    <row r="5750" spans="1:12" x14ac:dyDescent="0.2">
      <c r="A5750" s="57"/>
      <c r="B5750" s="57"/>
      <c r="C5750" s="80" t="s">
        <v>180</v>
      </c>
      <c r="D5750" s="81"/>
      <c r="E5750" s="81"/>
      <c r="F5750" s="81"/>
      <c r="G5750" s="81"/>
      <c r="H5750" s="81"/>
      <c r="I5750" s="81"/>
      <c r="J5750" s="81"/>
      <c r="K5750" s="81"/>
      <c r="L5750" s="89">
        <v>1163.43</v>
      </c>
    </row>
    <row r="5751" spans="1:12" ht="51" x14ac:dyDescent="0.2">
      <c r="A5751" s="57" t="s">
        <v>2882</v>
      </c>
      <c r="B5751" s="46" t="s">
        <v>2883</v>
      </c>
      <c r="C5751" s="46" t="s">
        <v>2884</v>
      </c>
      <c r="D5751" s="58" t="s">
        <v>1370</v>
      </c>
      <c r="E5751" s="83">
        <v>10</v>
      </c>
      <c r="F5751" s="60"/>
      <c r="G5751" s="78">
        <v>2.4</v>
      </c>
      <c r="H5751" s="70">
        <v>1799.4</v>
      </c>
      <c r="I5751" s="76">
        <v>1.23</v>
      </c>
      <c r="J5751" s="70">
        <v>2213.2600000000002</v>
      </c>
      <c r="K5751" s="60"/>
      <c r="L5751" s="70">
        <v>5311.82</v>
      </c>
    </row>
    <row r="5752" spans="1:12" x14ac:dyDescent="0.2">
      <c r="A5752" s="57"/>
      <c r="B5752" s="57"/>
      <c r="C5752" s="145" t="s">
        <v>2885</v>
      </c>
      <c r="D5752" s="145"/>
      <c r="E5752" s="145"/>
      <c r="F5752" s="145"/>
      <c r="G5752" s="145"/>
      <c r="H5752" s="145"/>
      <c r="I5752" s="145"/>
      <c r="J5752" s="145"/>
      <c r="K5752" s="145"/>
      <c r="L5752" s="145"/>
    </row>
    <row r="5753" spans="1:12" ht="76.5" x14ac:dyDescent="0.2">
      <c r="A5753" s="57" t="s">
        <v>2886</v>
      </c>
      <c r="B5753" s="46" t="s">
        <v>2887</v>
      </c>
      <c r="C5753" s="46" t="s">
        <v>2888</v>
      </c>
      <c r="D5753" s="58" t="s">
        <v>1370</v>
      </c>
      <c r="E5753" s="83">
        <v>10</v>
      </c>
      <c r="F5753" s="60"/>
      <c r="G5753" s="78">
        <v>2.4</v>
      </c>
      <c r="H5753" s="70">
        <v>1200.02</v>
      </c>
      <c r="I5753" s="76">
        <v>1.37</v>
      </c>
      <c r="J5753" s="70">
        <v>1644.03</v>
      </c>
      <c r="K5753" s="60"/>
      <c r="L5753" s="70">
        <v>3945.67</v>
      </c>
    </row>
    <row r="5754" spans="1:12" x14ac:dyDescent="0.2">
      <c r="A5754" s="57"/>
      <c r="B5754" s="57"/>
      <c r="C5754" s="145" t="s">
        <v>2889</v>
      </c>
      <c r="D5754" s="145"/>
      <c r="E5754" s="145"/>
      <c r="F5754" s="145"/>
      <c r="G5754" s="145"/>
      <c r="H5754" s="145"/>
      <c r="I5754" s="145"/>
      <c r="J5754" s="145"/>
      <c r="K5754" s="145"/>
      <c r="L5754" s="145"/>
    </row>
    <row r="5755" spans="1:12" outlineLevel="1" x14ac:dyDescent="0.2">
      <c r="A5755" s="57"/>
      <c r="B5755" s="57"/>
      <c r="C5755" s="57" t="s">
        <v>181</v>
      </c>
      <c r="D5755" s="57"/>
      <c r="E5755" s="57"/>
      <c r="F5755" s="57"/>
      <c r="G5755" s="57"/>
      <c r="H5755" s="57"/>
      <c r="I5755" s="57"/>
      <c r="J5755" s="57"/>
      <c r="K5755" s="57"/>
      <c r="L5755" s="70">
        <v>950.66</v>
      </c>
    </row>
    <row r="5756" spans="1:12" ht="38.25" outlineLevel="1" x14ac:dyDescent="0.2">
      <c r="A5756" s="57"/>
      <c r="B5756" s="46" t="s">
        <v>857</v>
      </c>
      <c r="C5756" s="46" t="s">
        <v>858</v>
      </c>
      <c r="D5756" s="62" t="s">
        <v>184</v>
      </c>
      <c r="E5756" s="83">
        <v>102</v>
      </c>
      <c r="F5756" s="84"/>
      <c r="G5756" s="83">
        <v>102</v>
      </c>
      <c r="H5756" s="57"/>
      <c r="I5756" s="57"/>
      <c r="J5756" s="57"/>
      <c r="K5756" s="57"/>
      <c r="L5756" s="70">
        <v>969.67</v>
      </c>
    </row>
    <row r="5757" spans="1:12" ht="38.25" outlineLevel="1" x14ac:dyDescent="0.2">
      <c r="A5757" s="57"/>
      <c r="B5757" s="46" t="s">
        <v>859</v>
      </c>
      <c r="C5757" s="46" t="s">
        <v>860</v>
      </c>
      <c r="D5757" s="62" t="s">
        <v>184</v>
      </c>
      <c r="E5757" s="83">
        <v>58</v>
      </c>
      <c r="F5757" s="84"/>
      <c r="G5757" s="83">
        <v>58</v>
      </c>
      <c r="H5757" s="57"/>
      <c r="I5757" s="57"/>
      <c r="J5757" s="57"/>
      <c r="K5757" s="57"/>
      <c r="L5757" s="70">
        <v>551.38</v>
      </c>
    </row>
    <row r="5758" spans="1:12" x14ac:dyDescent="0.2">
      <c r="A5758" s="85"/>
      <c r="B5758" s="85"/>
      <c r="C5758" s="86" t="s">
        <v>187</v>
      </c>
      <c r="D5758" s="85"/>
      <c r="E5758" s="85"/>
      <c r="F5758" s="85"/>
      <c r="G5758" s="85"/>
      <c r="H5758" s="85"/>
      <c r="I5758" s="85"/>
      <c r="J5758" s="87">
        <v>49758.21</v>
      </c>
      <c r="K5758" s="85"/>
      <c r="L5758" s="87">
        <v>11941.97</v>
      </c>
    </row>
    <row r="5759" spans="1:12" ht="38.25" x14ac:dyDescent="0.2">
      <c r="A5759" s="57" t="s">
        <v>2890</v>
      </c>
      <c r="B5759" s="46" t="s">
        <v>1911</v>
      </c>
      <c r="C5759" s="46" t="s">
        <v>1912</v>
      </c>
      <c r="D5759" s="58" t="s">
        <v>160</v>
      </c>
      <c r="E5759" s="59">
        <v>0.1137</v>
      </c>
      <c r="F5759" s="60"/>
      <c r="G5759" s="59">
        <v>0.1137</v>
      </c>
      <c r="H5759" s="57"/>
      <c r="I5759" s="57"/>
      <c r="J5759" s="57"/>
      <c r="K5759" s="57"/>
      <c r="L5759" s="57"/>
    </row>
    <row r="5760" spans="1:12" x14ac:dyDescent="0.2">
      <c r="A5760" s="57"/>
      <c r="B5760" s="57"/>
      <c r="C5760" s="145" t="s">
        <v>2891</v>
      </c>
      <c r="D5760" s="145"/>
      <c r="E5760" s="145"/>
      <c r="F5760" s="145"/>
      <c r="G5760" s="145"/>
      <c r="H5760" s="145"/>
      <c r="I5760" s="145"/>
      <c r="J5760" s="145"/>
      <c r="K5760" s="145"/>
      <c r="L5760" s="145"/>
    </row>
    <row r="5761" spans="1:22" outlineLevel="1" x14ac:dyDescent="0.2">
      <c r="A5761" s="57"/>
      <c r="B5761" s="46"/>
      <c r="C5761" s="141" t="s">
        <v>2310</v>
      </c>
      <c r="D5761" s="141"/>
      <c r="E5761" s="141"/>
      <c r="F5761" s="141"/>
      <c r="G5761" s="141"/>
      <c r="H5761" s="141"/>
      <c r="I5761" s="141"/>
      <c r="J5761" s="141"/>
      <c r="K5761" s="141"/>
      <c r="L5761" s="141"/>
      <c r="V5761" s="46" t="s">
        <v>2310</v>
      </c>
    </row>
    <row r="5762" spans="1:22" outlineLevel="1" x14ac:dyDescent="0.2">
      <c r="A5762" s="57"/>
      <c r="B5762" s="57"/>
      <c r="C5762" s="141"/>
      <c r="D5762" s="141"/>
      <c r="E5762" s="141"/>
      <c r="F5762" s="141"/>
      <c r="G5762" s="141"/>
      <c r="H5762" s="141"/>
      <c r="I5762" s="141"/>
      <c r="J5762" s="141"/>
      <c r="K5762" s="141"/>
      <c r="L5762" s="141"/>
      <c r="V5762" s="46"/>
    </row>
    <row r="5763" spans="1:22" x14ac:dyDescent="0.2">
      <c r="A5763" s="157" t="s">
        <v>247</v>
      </c>
      <c r="B5763" s="157"/>
      <c r="C5763" s="157"/>
      <c r="D5763" s="158"/>
      <c r="E5763" s="158"/>
      <c r="F5763" s="158"/>
      <c r="G5763" s="158"/>
      <c r="H5763" s="158"/>
      <c r="I5763" s="158"/>
      <c r="J5763" s="158"/>
      <c r="K5763" s="158"/>
      <c r="L5763" s="158"/>
    </row>
    <row r="5764" spans="1:22" x14ac:dyDescent="0.2">
      <c r="A5764" s="158"/>
      <c r="B5764" s="158"/>
      <c r="C5764" s="96" t="s">
        <v>248</v>
      </c>
      <c r="D5764" s="158" t="s">
        <v>23</v>
      </c>
      <c r="E5764" s="158"/>
      <c r="F5764" s="158"/>
      <c r="G5764" s="158"/>
      <c r="H5764" s="158"/>
      <c r="I5764" s="158"/>
      <c r="J5764" s="158"/>
      <c r="K5764" s="158"/>
      <c r="L5764" s="158"/>
    </row>
    <row r="5765" spans="1:22" x14ac:dyDescent="0.2">
      <c r="A5765" s="158"/>
      <c r="B5765" s="158"/>
      <c r="C5765" s="96" t="s">
        <v>166</v>
      </c>
      <c r="D5765" s="158" t="s">
        <v>23</v>
      </c>
      <c r="E5765" s="158"/>
      <c r="F5765" s="158"/>
      <c r="G5765" s="158"/>
      <c r="H5765" s="158"/>
      <c r="I5765" s="158"/>
      <c r="J5765" s="158"/>
      <c r="K5765" s="158"/>
      <c r="L5765" s="158"/>
    </row>
    <row r="5766" spans="1:22" x14ac:dyDescent="0.2">
      <c r="A5766" s="158"/>
      <c r="B5766" s="158"/>
      <c r="C5766" s="96" t="s">
        <v>175</v>
      </c>
      <c r="D5766" s="158" t="s">
        <v>23</v>
      </c>
      <c r="E5766" s="158"/>
      <c r="F5766" s="158"/>
      <c r="G5766" s="158"/>
      <c r="H5766" s="158"/>
      <c r="I5766" s="158"/>
      <c r="J5766" s="158"/>
      <c r="K5766" s="158"/>
      <c r="L5766" s="158"/>
    </row>
    <row r="5767" spans="1:22" x14ac:dyDescent="0.2">
      <c r="A5767" s="158"/>
      <c r="B5767" s="158"/>
      <c r="C5767" s="96" t="s">
        <v>250</v>
      </c>
      <c r="D5767" s="158" t="s">
        <v>23</v>
      </c>
      <c r="E5767" s="158"/>
      <c r="F5767" s="158"/>
      <c r="G5767" s="158"/>
      <c r="H5767" s="158"/>
      <c r="I5767" s="158"/>
      <c r="J5767" s="158"/>
      <c r="K5767" s="158"/>
      <c r="L5767" s="158"/>
    </row>
    <row r="5768" spans="1:22" x14ac:dyDescent="0.2">
      <c r="A5768" s="57"/>
      <c r="B5768" s="61" t="s">
        <v>22</v>
      </c>
      <c r="C5768" s="57" t="s">
        <v>161</v>
      </c>
      <c r="D5768" s="62" t="s">
        <v>162</v>
      </c>
      <c r="E5768" s="57"/>
      <c r="F5768" s="57"/>
      <c r="G5768" s="63">
        <v>0.48436200000000001</v>
      </c>
      <c r="H5768" s="57"/>
      <c r="I5768" s="57"/>
      <c r="J5768" s="57"/>
      <c r="K5768" s="57"/>
      <c r="L5768" s="72">
        <v>189.85</v>
      </c>
    </row>
    <row r="5769" spans="1:22" outlineLevel="1" x14ac:dyDescent="0.2">
      <c r="A5769" s="57"/>
      <c r="B5769" s="46" t="s">
        <v>864</v>
      </c>
      <c r="C5769" s="65" t="s">
        <v>865</v>
      </c>
      <c r="D5769" s="58" t="s">
        <v>162</v>
      </c>
      <c r="E5769" s="66">
        <v>2.13</v>
      </c>
      <c r="F5769" s="83">
        <v>2</v>
      </c>
      <c r="G5769" s="67">
        <v>0.48436200000000001</v>
      </c>
      <c r="H5769" s="68"/>
      <c r="I5769" s="69"/>
      <c r="J5769" s="70">
        <v>391.95</v>
      </c>
      <c r="K5769" s="60"/>
      <c r="L5769" s="70">
        <v>189.85</v>
      </c>
    </row>
    <row r="5770" spans="1:22" outlineLevel="1" x14ac:dyDescent="0.2">
      <c r="A5770" s="57"/>
      <c r="B5770" s="57"/>
      <c r="C5770" s="145" t="s">
        <v>2892</v>
      </c>
      <c r="D5770" s="145"/>
      <c r="E5770" s="145"/>
      <c r="F5770" s="145"/>
      <c r="G5770" s="145"/>
      <c r="H5770" s="145"/>
      <c r="I5770" s="145"/>
      <c r="J5770" s="145"/>
      <c r="K5770" s="145"/>
      <c r="L5770" s="145"/>
    </row>
    <row r="5771" spans="1:22" x14ac:dyDescent="0.2">
      <c r="A5771" s="57"/>
      <c r="B5771" s="61" t="s">
        <v>23</v>
      </c>
      <c r="C5771" s="57" t="s">
        <v>166</v>
      </c>
      <c r="D5771" s="57"/>
      <c r="E5771" s="57"/>
      <c r="F5771" s="57"/>
      <c r="G5771" s="57"/>
      <c r="H5771" s="57"/>
      <c r="I5771" s="57"/>
      <c r="J5771" s="57"/>
      <c r="K5771" s="57"/>
      <c r="L5771" s="72">
        <v>6.08</v>
      </c>
    </row>
    <row r="5772" spans="1:22" x14ac:dyDescent="0.2">
      <c r="A5772" s="57"/>
      <c r="B5772" s="61"/>
      <c r="C5772" s="73" t="s">
        <v>167</v>
      </c>
      <c r="D5772" s="74" t="s">
        <v>162</v>
      </c>
      <c r="E5772" s="57"/>
      <c r="F5772" s="57"/>
      <c r="G5772" s="75">
        <v>4.548E-3</v>
      </c>
      <c r="H5772" s="57"/>
      <c r="I5772" s="57"/>
      <c r="J5772" s="57"/>
      <c r="K5772" s="57"/>
      <c r="L5772" s="72">
        <v>2.0299999999999998</v>
      </c>
    </row>
    <row r="5773" spans="1:22" ht="25.5" outlineLevel="1" x14ac:dyDescent="0.2">
      <c r="A5773" s="57"/>
      <c r="B5773" s="46" t="s">
        <v>1524</v>
      </c>
      <c r="C5773" s="46" t="s">
        <v>1525</v>
      </c>
      <c r="D5773" s="58" t="s">
        <v>170</v>
      </c>
      <c r="E5773" s="66">
        <v>0.01</v>
      </c>
      <c r="F5773" s="83">
        <v>2</v>
      </c>
      <c r="G5773" s="67">
        <v>2.274E-3</v>
      </c>
      <c r="H5773" s="70">
        <v>6.62</v>
      </c>
      <c r="I5773" s="76">
        <v>1.48</v>
      </c>
      <c r="J5773" s="70">
        <v>9.8000000000000007</v>
      </c>
      <c r="K5773" s="60"/>
      <c r="L5773" s="70">
        <v>0.02</v>
      </c>
    </row>
    <row r="5774" spans="1:22" outlineLevel="1" x14ac:dyDescent="0.2">
      <c r="A5774" s="57"/>
      <c r="B5774" s="57"/>
      <c r="C5774" s="145" t="s">
        <v>2893</v>
      </c>
      <c r="D5774" s="145"/>
      <c r="E5774" s="145"/>
      <c r="F5774" s="145"/>
      <c r="G5774" s="145"/>
      <c r="H5774" s="145"/>
      <c r="I5774" s="145"/>
      <c r="J5774" s="145"/>
      <c r="K5774" s="145"/>
      <c r="L5774" s="145"/>
    </row>
    <row r="5775" spans="1:22" ht="63.75" outlineLevel="1" x14ac:dyDescent="0.2">
      <c r="A5775" s="57"/>
      <c r="B5775" s="46" t="s">
        <v>1070</v>
      </c>
      <c r="C5775" s="46" t="s">
        <v>1071</v>
      </c>
      <c r="D5775" s="58" t="s">
        <v>170</v>
      </c>
      <c r="E5775" s="66">
        <v>0.01</v>
      </c>
      <c r="F5775" s="83">
        <v>2</v>
      </c>
      <c r="G5775" s="67">
        <v>2.274E-3</v>
      </c>
      <c r="H5775" s="68"/>
      <c r="I5775" s="69"/>
      <c r="J5775" s="70">
        <v>1595.35</v>
      </c>
      <c r="K5775" s="60"/>
      <c r="L5775" s="70">
        <v>3.63</v>
      </c>
    </row>
    <row r="5776" spans="1:22" outlineLevel="1" x14ac:dyDescent="0.2">
      <c r="A5776" s="57"/>
      <c r="B5776" s="57"/>
      <c r="C5776" s="145" t="s">
        <v>2893</v>
      </c>
      <c r="D5776" s="145"/>
      <c r="E5776" s="145"/>
      <c r="F5776" s="145"/>
      <c r="G5776" s="145"/>
      <c r="H5776" s="145"/>
      <c r="I5776" s="145"/>
      <c r="J5776" s="145"/>
      <c r="K5776" s="145"/>
      <c r="L5776" s="145"/>
    </row>
    <row r="5777" spans="1:12" outlineLevel="1" x14ac:dyDescent="0.2">
      <c r="A5777" s="57"/>
      <c r="B5777" s="46" t="s">
        <v>505</v>
      </c>
      <c r="C5777" s="65" t="s">
        <v>506</v>
      </c>
      <c r="D5777" s="58" t="s">
        <v>162</v>
      </c>
      <c r="E5777" s="66">
        <v>0.01</v>
      </c>
      <c r="F5777" s="83">
        <v>2</v>
      </c>
      <c r="G5777" s="67">
        <v>2.274E-3</v>
      </c>
      <c r="H5777" s="68"/>
      <c r="I5777" s="69"/>
      <c r="J5777" s="70">
        <v>477.15</v>
      </c>
      <c r="K5777" s="60"/>
      <c r="L5777" s="70">
        <v>1.0900000000000001</v>
      </c>
    </row>
    <row r="5778" spans="1:12" outlineLevel="1" x14ac:dyDescent="0.2">
      <c r="A5778" s="57"/>
      <c r="B5778" s="57"/>
      <c r="C5778" s="145" t="s">
        <v>2894</v>
      </c>
      <c r="D5778" s="145"/>
      <c r="E5778" s="145"/>
      <c r="F5778" s="145"/>
      <c r="G5778" s="145"/>
      <c r="H5778" s="145"/>
      <c r="I5778" s="145"/>
      <c r="J5778" s="145"/>
      <c r="K5778" s="145"/>
      <c r="L5778" s="145"/>
    </row>
    <row r="5779" spans="1:12" ht="25.5" outlineLevel="1" x14ac:dyDescent="0.2">
      <c r="A5779" s="57"/>
      <c r="B5779" s="46" t="s">
        <v>254</v>
      </c>
      <c r="C5779" s="46" t="s">
        <v>255</v>
      </c>
      <c r="D5779" s="58" t="s">
        <v>170</v>
      </c>
      <c r="E5779" s="66">
        <v>0.01</v>
      </c>
      <c r="F5779" s="83">
        <v>2</v>
      </c>
      <c r="G5779" s="67">
        <v>2.274E-3</v>
      </c>
      <c r="H5779" s="68"/>
      <c r="I5779" s="69"/>
      <c r="J5779" s="70">
        <v>651.66999999999996</v>
      </c>
      <c r="K5779" s="60"/>
      <c r="L5779" s="70">
        <v>1.48</v>
      </c>
    </row>
    <row r="5780" spans="1:12" outlineLevel="1" x14ac:dyDescent="0.2">
      <c r="A5780" s="57"/>
      <c r="B5780" s="57"/>
      <c r="C5780" s="145" t="s">
        <v>2893</v>
      </c>
      <c r="D5780" s="145"/>
      <c r="E5780" s="145"/>
      <c r="F5780" s="145"/>
      <c r="G5780" s="145"/>
      <c r="H5780" s="145"/>
      <c r="I5780" s="145"/>
      <c r="J5780" s="145"/>
      <c r="K5780" s="145"/>
      <c r="L5780" s="145"/>
    </row>
    <row r="5781" spans="1:12" outlineLevel="1" x14ac:dyDescent="0.2">
      <c r="A5781" s="57"/>
      <c r="B5781" s="46" t="s">
        <v>257</v>
      </c>
      <c r="C5781" s="65" t="s">
        <v>258</v>
      </c>
      <c r="D5781" s="58" t="s">
        <v>162</v>
      </c>
      <c r="E5781" s="66">
        <v>0.01</v>
      </c>
      <c r="F5781" s="83">
        <v>2</v>
      </c>
      <c r="G5781" s="67">
        <v>2.274E-3</v>
      </c>
      <c r="H5781" s="68"/>
      <c r="I5781" s="69"/>
      <c r="J5781" s="70">
        <v>415.19</v>
      </c>
      <c r="K5781" s="60"/>
      <c r="L5781" s="70">
        <v>0.94</v>
      </c>
    </row>
    <row r="5782" spans="1:12" outlineLevel="1" x14ac:dyDescent="0.2">
      <c r="A5782" s="57"/>
      <c r="B5782" s="57"/>
      <c r="C5782" s="145" t="s">
        <v>2894</v>
      </c>
      <c r="D5782" s="145"/>
      <c r="E5782" s="145"/>
      <c r="F5782" s="145"/>
      <c r="G5782" s="145"/>
      <c r="H5782" s="145"/>
      <c r="I5782" s="145"/>
      <c r="J5782" s="145"/>
      <c r="K5782" s="145"/>
      <c r="L5782" s="145"/>
    </row>
    <row r="5783" spans="1:12" ht="51" outlineLevel="1" x14ac:dyDescent="0.2">
      <c r="A5783" s="57"/>
      <c r="B5783" s="46" t="s">
        <v>1917</v>
      </c>
      <c r="C5783" s="46" t="s">
        <v>1918</v>
      </c>
      <c r="D5783" s="58" t="s">
        <v>170</v>
      </c>
      <c r="E5783" s="66">
        <v>0.65</v>
      </c>
      <c r="F5783" s="83">
        <v>2</v>
      </c>
      <c r="G5783" s="79">
        <v>0.14781</v>
      </c>
      <c r="H5783" s="70">
        <v>4.5199999999999996</v>
      </c>
      <c r="I5783" s="76">
        <v>1.42</v>
      </c>
      <c r="J5783" s="70">
        <v>6.42</v>
      </c>
      <c r="K5783" s="60"/>
      <c r="L5783" s="70">
        <v>0.95</v>
      </c>
    </row>
    <row r="5784" spans="1:12" outlineLevel="1" x14ac:dyDescent="0.2">
      <c r="A5784" s="57"/>
      <c r="B5784" s="57"/>
      <c r="C5784" s="145" t="s">
        <v>2895</v>
      </c>
      <c r="D5784" s="145"/>
      <c r="E5784" s="145"/>
      <c r="F5784" s="145"/>
      <c r="G5784" s="145"/>
      <c r="H5784" s="145"/>
      <c r="I5784" s="145"/>
      <c r="J5784" s="145"/>
      <c r="K5784" s="145"/>
      <c r="L5784" s="145"/>
    </row>
    <row r="5785" spans="1:12" x14ac:dyDescent="0.2">
      <c r="A5785" s="57"/>
      <c r="B5785" s="61" t="s">
        <v>25</v>
      </c>
      <c r="C5785" s="57" t="s">
        <v>175</v>
      </c>
      <c r="D5785" s="57"/>
      <c r="E5785" s="57"/>
      <c r="F5785" s="57"/>
      <c r="G5785" s="57"/>
      <c r="H5785" s="57"/>
      <c r="I5785" s="57"/>
      <c r="J5785" s="57"/>
      <c r="K5785" s="57"/>
      <c r="L5785" s="72">
        <v>251.93</v>
      </c>
    </row>
    <row r="5786" spans="1:12" outlineLevel="1" x14ac:dyDescent="0.2">
      <c r="A5786" s="57"/>
      <c r="B5786" s="46" t="s">
        <v>1920</v>
      </c>
      <c r="C5786" s="46" t="s">
        <v>1921</v>
      </c>
      <c r="D5786" s="58" t="s">
        <v>178</v>
      </c>
      <c r="E5786" s="91">
        <v>8.9999999999999993E-3</v>
      </c>
      <c r="F5786" s="83">
        <v>2</v>
      </c>
      <c r="G5786" s="100">
        <v>2.0466E-3</v>
      </c>
      <c r="H5786" s="70">
        <v>80322.25</v>
      </c>
      <c r="I5786" s="76">
        <v>1.36</v>
      </c>
      <c r="J5786" s="71">
        <v>109238.26</v>
      </c>
      <c r="K5786" s="60"/>
      <c r="L5786" s="70">
        <v>223.57</v>
      </c>
    </row>
    <row r="5787" spans="1:12" outlineLevel="1" x14ac:dyDescent="0.2">
      <c r="A5787" s="57"/>
      <c r="B5787" s="57"/>
      <c r="C5787" s="145" t="s">
        <v>2896</v>
      </c>
      <c r="D5787" s="145"/>
      <c r="E5787" s="145"/>
      <c r="F5787" s="145"/>
      <c r="G5787" s="145"/>
      <c r="H5787" s="145"/>
      <c r="I5787" s="145"/>
      <c r="J5787" s="145"/>
      <c r="K5787" s="145"/>
      <c r="L5787" s="145"/>
    </row>
    <row r="5788" spans="1:12" outlineLevel="1" x14ac:dyDescent="0.2">
      <c r="A5788" s="57"/>
      <c r="B5788" s="46" t="s">
        <v>1923</v>
      </c>
      <c r="C5788" s="46" t="s">
        <v>1924</v>
      </c>
      <c r="D5788" s="58" t="s">
        <v>269</v>
      </c>
      <c r="E5788" s="78">
        <v>1.4</v>
      </c>
      <c r="F5788" s="83">
        <v>2</v>
      </c>
      <c r="G5788" s="79">
        <v>0.31835999999999998</v>
      </c>
      <c r="H5788" s="70">
        <v>60.6</v>
      </c>
      <c r="I5788" s="76">
        <v>1.47</v>
      </c>
      <c r="J5788" s="70">
        <v>89.08</v>
      </c>
      <c r="K5788" s="60"/>
      <c r="L5788" s="70">
        <v>28.36</v>
      </c>
    </row>
    <row r="5789" spans="1:12" outlineLevel="1" x14ac:dyDescent="0.2">
      <c r="A5789" s="57"/>
      <c r="B5789" s="57"/>
      <c r="C5789" s="145" t="s">
        <v>2897</v>
      </c>
      <c r="D5789" s="145"/>
      <c r="E5789" s="145"/>
      <c r="F5789" s="145"/>
      <c r="G5789" s="145"/>
      <c r="H5789" s="145"/>
      <c r="I5789" s="145"/>
      <c r="J5789" s="145"/>
      <c r="K5789" s="145"/>
      <c r="L5789" s="145"/>
    </row>
    <row r="5790" spans="1:12" x14ac:dyDescent="0.2">
      <c r="A5790" s="57"/>
      <c r="B5790" s="57"/>
      <c r="C5790" s="80" t="s">
        <v>180</v>
      </c>
      <c r="D5790" s="81"/>
      <c r="E5790" s="81"/>
      <c r="F5790" s="81"/>
      <c r="G5790" s="81"/>
      <c r="H5790" s="81"/>
      <c r="I5790" s="81"/>
      <c r="J5790" s="81"/>
      <c r="K5790" s="81"/>
      <c r="L5790" s="89">
        <v>449.89</v>
      </c>
    </row>
    <row r="5791" spans="1:12" outlineLevel="1" x14ac:dyDescent="0.2">
      <c r="A5791" s="57"/>
      <c r="B5791" s="57"/>
      <c r="C5791" s="57" t="s">
        <v>181</v>
      </c>
      <c r="D5791" s="57"/>
      <c r="E5791" s="57"/>
      <c r="F5791" s="57"/>
      <c r="G5791" s="57"/>
      <c r="H5791" s="57"/>
      <c r="I5791" s="57"/>
      <c r="J5791" s="57"/>
      <c r="K5791" s="57"/>
      <c r="L5791" s="70">
        <v>191.88</v>
      </c>
    </row>
    <row r="5792" spans="1:12" ht="38.25" outlineLevel="1" x14ac:dyDescent="0.2">
      <c r="A5792" s="57"/>
      <c r="B5792" s="46" t="s">
        <v>1926</v>
      </c>
      <c r="C5792" s="46" t="s">
        <v>1927</v>
      </c>
      <c r="D5792" s="62" t="s">
        <v>184</v>
      </c>
      <c r="E5792" s="83">
        <v>94</v>
      </c>
      <c r="F5792" s="84"/>
      <c r="G5792" s="83">
        <v>94</v>
      </c>
      <c r="H5792" s="57"/>
      <c r="I5792" s="57"/>
      <c r="J5792" s="57"/>
      <c r="K5792" s="57"/>
      <c r="L5792" s="70">
        <v>180.37</v>
      </c>
    </row>
    <row r="5793" spans="1:24" ht="38.25" outlineLevel="1" x14ac:dyDescent="0.2">
      <c r="A5793" s="57"/>
      <c r="B5793" s="46" t="s">
        <v>1928</v>
      </c>
      <c r="C5793" s="46" t="s">
        <v>1929</v>
      </c>
      <c r="D5793" s="62" t="s">
        <v>184</v>
      </c>
      <c r="E5793" s="83">
        <v>51</v>
      </c>
      <c r="F5793" s="84"/>
      <c r="G5793" s="83">
        <v>51</v>
      </c>
      <c r="H5793" s="57"/>
      <c r="I5793" s="57"/>
      <c r="J5793" s="57"/>
      <c r="K5793" s="57"/>
      <c r="L5793" s="70">
        <v>97.86</v>
      </c>
    </row>
    <row r="5794" spans="1:24" x14ac:dyDescent="0.2">
      <c r="A5794" s="85"/>
      <c r="B5794" s="85"/>
      <c r="C5794" s="86" t="s">
        <v>187</v>
      </c>
      <c r="D5794" s="85"/>
      <c r="E5794" s="85"/>
      <c r="F5794" s="85"/>
      <c r="G5794" s="85"/>
      <c r="H5794" s="85"/>
      <c r="I5794" s="85"/>
      <c r="J5794" s="87">
        <v>6403.87</v>
      </c>
      <c r="K5794" s="85"/>
      <c r="L5794" s="87">
        <v>728.12</v>
      </c>
    </row>
    <row r="5795" spans="1:24" x14ac:dyDescent="0.2">
      <c r="A5795" s="57"/>
      <c r="B5795" s="159" t="s">
        <v>2898</v>
      </c>
      <c r="C5795" s="159"/>
      <c r="D5795" s="159"/>
      <c r="E5795" s="159"/>
      <c r="F5795" s="159"/>
      <c r="G5795" s="159"/>
      <c r="H5795" s="159"/>
      <c r="I5795" s="159"/>
      <c r="J5795" s="159"/>
      <c r="K5795" s="159"/>
      <c r="L5795" s="159"/>
      <c r="X5795" s="65" t="s">
        <v>2898</v>
      </c>
    </row>
    <row r="5796" spans="1:24" ht="38.25" x14ac:dyDescent="0.2">
      <c r="A5796" s="57" t="s">
        <v>2899</v>
      </c>
      <c r="B5796" s="46" t="s">
        <v>2834</v>
      </c>
      <c r="C5796" s="46" t="s">
        <v>2835</v>
      </c>
      <c r="D5796" s="58" t="s">
        <v>178</v>
      </c>
      <c r="E5796" s="59">
        <v>0.2104</v>
      </c>
      <c r="F5796" s="60"/>
      <c r="G5796" s="59">
        <v>0.2104</v>
      </c>
      <c r="H5796" s="57"/>
      <c r="I5796" s="57"/>
      <c r="J5796" s="57"/>
      <c r="K5796" s="57"/>
      <c r="L5796" s="57"/>
    </row>
    <row r="5797" spans="1:24" x14ac:dyDescent="0.2">
      <c r="A5797" s="57"/>
      <c r="B5797" s="57"/>
      <c r="C5797" s="145" t="s">
        <v>2900</v>
      </c>
      <c r="D5797" s="145"/>
      <c r="E5797" s="145"/>
      <c r="F5797" s="145"/>
      <c r="G5797" s="145"/>
      <c r="H5797" s="145"/>
      <c r="I5797" s="145"/>
      <c r="J5797" s="145"/>
      <c r="K5797" s="145"/>
      <c r="L5797" s="145"/>
    </row>
    <row r="5798" spans="1:24" x14ac:dyDescent="0.2">
      <c r="A5798" s="57"/>
      <c r="B5798" s="61" t="s">
        <v>22</v>
      </c>
      <c r="C5798" s="57" t="s">
        <v>161</v>
      </c>
      <c r="D5798" s="62" t="s">
        <v>162</v>
      </c>
      <c r="E5798" s="57"/>
      <c r="F5798" s="57"/>
      <c r="G5798" s="98">
        <v>6.0805600000000002</v>
      </c>
      <c r="H5798" s="57"/>
      <c r="I5798" s="57"/>
      <c r="J5798" s="57"/>
      <c r="K5798" s="57"/>
      <c r="L5798" s="72">
        <v>2468.04</v>
      </c>
    </row>
    <row r="5799" spans="1:24" outlineLevel="1" x14ac:dyDescent="0.2">
      <c r="A5799" s="57"/>
      <c r="B5799" s="46" t="s">
        <v>1198</v>
      </c>
      <c r="C5799" s="65" t="s">
        <v>1199</v>
      </c>
      <c r="D5799" s="58" t="s">
        <v>162</v>
      </c>
      <c r="E5799" s="78">
        <v>28.9</v>
      </c>
      <c r="F5799" s="60"/>
      <c r="G5799" s="79">
        <v>6.0805600000000002</v>
      </c>
      <c r="H5799" s="68"/>
      <c r="I5799" s="69"/>
      <c r="J5799" s="70">
        <v>405.89</v>
      </c>
      <c r="K5799" s="60"/>
      <c r="L5799" s="70">
        <v>2468.04</v>
      </c>
    </row>
    <row r="5800" spans="1:24" outlineLevel="1" x14ac:dyDescent="0.2">
      <c r="A5800" s="57"/>
      <c r="B5800" s="57"/>
      <c r="C5800" s="145" t="s">
        <v>2901</v>
      </c>
      <c r="D5800" s="145"/>
      <c r="E5800" s="145"/>
      <c r="F5800" s="145"/>
      <c r="G5800" s="145"/>
      <c r="H5800" s="145"/>
      <c r="I5800" s="145"/>
      <c r="J5800" s="145"/>
      <c r="K5800" s="145"/>
      <c r="L5800" s="145"/>
    </row>
    <row r="5801" spans="1:24" x14ac:dyDescent="0.2">
      <c r="A5801" s="57"/>
      <c r="B5801" s="61" t="s">
        <v>23</v>
      </c>
      <c r="C5801" s="57" t="s">
        <v>166</v>
      </c>
      <c r="D5801" s="57"/>
      <c r="E5801" s="57"/>
      <c r="F5801" s="57"/>
      <c r="G5801" s="57"/>
      <c r="H5801" s="57"/>
      <c r="I5801" s="57"/>
      <c r="J5801" s="57"/>
      <c r="K5801" s="57"/>
      <c r="L5801" s="72">
        <v>2932.39</v>
      </c>
    </row>
    <row r="5802" spans="1:24" x14ac:dyDescent="0.2">
      <c r="A5802" s="57"/>
      <c r="B5802" s="61"/>
      <c r="C5802" s="73" t="s">
        <v>167</v>
      </c>
      <c r="D5802" s="74" t="s">
        <v>162</v>
      </c>
      <c r="E5802" s="57"/>
      <c r="F5802" s="57"/>
      <c r="G5802" s="75">
        <v>1.2266319999999999</v>
      </c>
      <c r="H5802" s="57"/>
      <c r="I5802" s="57"/>
      <c r="J5802" s="57"/>
      <c r="K5802" s="57"/>
      <c r="L5802" s="72">
        <v>678.4</v>
      </c>
    </row>
    <row r="5803" spans="1:24" ht="25.5" outlineLevel="1" x14ac:dyDescent="0.2">
      <c r="A5803" s="57"/>
      <c r="B5803" s="46" t="s">
        <v>1509</v>
      </c>
      <c r="C5803" s="46" t="s">
        <v>1510</v>
      </c>
      <c r="D5803" s="58" t="s">
        <v>170</v>
      </c>
      <c r="E5803" s="66">
        <v>7.0000000000000007E-2</v>
      </c>
      <c r="F5803" s="60"/>
      <c r="G5803" s="67">
        <v>1.4728E-2</v>
      </c>
      <c r="H5803" s="70">
        <v>1803.79</v>
      </c>
      <c r="I5803" s="76">
        <v>1.41</v>
      </c>
      <c r="J5803" s="70">
        <v>2543.34</v>
      </c>
      <c r="K5803" s="60"/>
      <c r="L5803" s="70">
        <v>37.46</v>
      </c>
    </row>
    <row r="5804" spans="1:24" outlineLevel="1" x14ac:dyDescent="0.2">
      <c r="A5804" s="57"/>
      <c r="B5804" s="57"/>
      <c r="C5804" s="145" t="s">
        <v>2902</v>
      </c>
      <c r="D5804" s="145"/>
      <c r="E5804" s="145"/>
      <c r="F5804" s="145"/>
      <c r="G5804" s="145"/>
      <c r="H5804" s="145"/>
      <c r="I5804" s="145"/>
      <c r="J5804" s="145"/>
      <c r="K5804" s="145"/>
      <c r="L5804" s="145"/>
    </row>
    <row r="5805" spans="1:24" outlineLevel="1" x14ac:dyDescent="0.2">
      <c r="A5805" s="57"/>
      <c r="B5805" s="46" t="s">
        <v>316</v>
      </c>
      <c r="C5805" s="65" t="s">
        <v>317</v>
      </c>
      <c r="D5805" s="58" t="s">
        <v>162</v>
      </c>
      <c r="E5805" s="66">
        <v>7.0000000000000007E-2</v>
      </c>
      <c r="F5805" s="60"/>
      <c r="G5805" s="67">
        <v>1.4728E-2</v>
      </c>
      <c r="H5805" s="68"/>
      <c r="I5805" s="69"/>
      <c r="J5805" s="70">
        <v>557.71</v>
      </c>
      <c r="K5805" s="60"/>
      <c r="L5805" s="70">
        <v>8.2100000000000009</v>
      </c>
    </row>
    <row r="5806" spans="1:24" outlineLevel="1" x14ac:dyDescent="0.2">
      <c r="A5806" s="57"/>
      <c r="B5806" s="57"/>
      <c r="C5806" s="145" t="s">
        <v>2903</v>
      </c>
      <c r="D5806" s="145"/>
      <c r="E5806" s="145"/>
      <c r="F5806" s="145"/>
      <c r="G5806" s="145"/>
      <c r="H5806" s="145"/>
      <c r="I5806" s="145"/>
      <c r="J5806" s="145"/>
      <c r="K5806" s="145"/>
      <c r="L5806" s="145"/>
    </row>
    <row r="5807" spans="1:24" ht="25.5" outlineLevel="1" x14ac:dyDescent="0.2">
      <c r="A5807" s="57"/>
      <c r="B5807" s="46" t="s">
        <v>313</v>
      </c>
      <c r="C5807" s="46" t="s">
        <v>314</v>
      </c>
      <c r="D5807" s="58" t="s">
        <v>170</v>
      </c>
      <c r="E5807" s="66">
        <v>0.12</v>
      </c>
      <c r="F5807" s="60"/>
      <c r="G5807" s="67">
        <v>2.5248E-2</v>
      </c>
      <c r="H5807" s="68"/>
      <c r="I5807" s="69"/>
      <c r="J5807" s="70">
        <v>1617.05</v>
      </c>
      <c r="K5807" s="60"/>
      <c r="L5807" s="70">
        <v>40.83</v>
      </c>
    </row>
    <row r="5808" spans="1:24" outlineLevel="1" x14ac:dyDescent="0.2">
      <c r="A5808" s="57"/>
      <c r="B5808" s="57"/>
      <c r="C5808" s="145" t="s">
        <v>2904</v>
      </c>
      <c r="D5808" s="145"/>
      <c r="E5808" s="145"/>
      <c r="F5808" s="145"/>
      <c r="G5808" s="145"/>
      <c r="H5808" s="145"/>
      <c r="I5808" s="145"/>
      <c r="J5808" s="145"/>
      <c r="K5808" s="145"/>
      <c r="L5808" s="145"/>
    </row>
    <row r="5809" spans="1:12" outlineLevel="1" x14ac:dyDescent="0.2">
      <c r="A5809" s="57"/>
      <c r="B5809" s="46" t="s">
        <v>316</v>
      </c>
      <c r="C5809" s="65" t="s">
        <v>317</v>
      </c>
      <c r="D5809" s="58" t="s">
        <v>162</v>
      </c>
      <c r="E5809" s="66">
        <v>0.12</v>
      </c>
      <c r="F5809" s="60"/>
      <c r="G5809" s="67">
        <v>2.5248E-2</v>
      </c>
      <c r="H5809" s="68"/>
      <c r="I5809" s="69"/>
      <c r="J5809" s="70">
        <v>557.71</v>
      </c>
      <c r="K5809" s="60"/>
      <c r="L5809" s="70">
        <v>14.08</v>
      </c>
    </row>
    <row r="5810" spans="1:12" outlineLevel="1" x14ac:dyDescent="0.2">
      <c r="A5810" s="57"/>
      <c r="B5810" s="57"/>
      <c r="C5810" s="145" t="s">
        <v>2905</v>
      </c>
      <c r="D5810" s="145"/>
      <c r="E5810" s="145"/>
      <c r="F5810" s="145"/>
      <c r="G5810" s="145"/>
      <c r="H5810" s="145"/>
      <c r="I5810" s="145"/>
      <c r="J5810" s="145"/>
      <c r="K5810" s="145"/>
      <c r="L5810" s="145"/>
    </row>
    <row r="5811" spans="1:12" ht="25.5" outlineLevel="1" x14ac:dyDescent="0.2">
      <c r="A5811" s="57"/>
      <c r="B5811" s="46" t="s">
        <v>2842</v>
      </c>
      <c r="C5811" s="46" t="s">
        <v>2843</v>
      </c>
      <c r="D5811" s="58" t="s">
        <v>170</v>
      </c>
      <c r="E5811" s="66">
        <v>5.45</v>
      </c>
      <c r="F5811" s="60"/>
      <c r="G5811" s="79">
        <v>1.1466799999999999</v>
      </c>
      <c r="H5811" s="70">
        <v>1703.3</v>
      </c>
      <c r="I5811" s="76">
        <v>1.36</v>
      </c>
      <c r="J5811" s="70">
        <v>2316.4899999999998</v>
      </c>
      <c r="K5811" s="60"/>
      <c r="L5811" s="70">
        <v>2656.27</v>
      </c>
    </row>
    <row r="5812" spans="1:12" outlineLevel="1" x14ac:dyDescent="0.2">
      <c r="A5812" s="57"/>
      <c r="B5812" s="57"/>
      <c r="C5812" s="145" t="s">
        <v>2906</v>
      </c>
      <c r="D5812" s="145"/>
      <c r="E5812" s="145"/>
      <c r="F5812" s="145"/>
      <c r="G5812" s="145"/>
      <c r="H5812" s="145"/>
      <c r="I5812" s="145"/>
      <c r="J5812" s="145"/>
      <c r="K5812" s="145"/>
      <c r="L5812" s="145"/>
    </row>
    <row r="5813" spans="1:12" outlineLevel="1" x14ac:dyDescent="0.2">
      <c r="A5813" s="57"/>
      <c r="B5813" s="46" t="s">
        <v>316</v>
      </c>
      <c r="C5813" s="65" t="s">
        <v>317</v>
      </c>
      <c r="D5813" s="58" t="s">
        <v>162</v>
      </c>
      <c r="E5813" s="66">
        <v>5.45</v>
      </c>
      <c r="F5813" s="60"/>
      <c r="G5813" s="79">
        <v>1.1466799999999999</v>
      </c>
      <c r="H5813" s="68"/>
      <c r="I5813" s="69"/>
      <c r="J5813" s="70">
        <v>557.71</v>
      </c>
      <c r="K5813" s="60"/>
      <c r="L5813" s="70">
        <v>639.51</v>
      </c>
    </row>
    <row r="5814" spans="1:12" outlineLevel="1" x14ac:dyDescent="0.2">
      <c r="A5814" s="57"/>
      <c r="B5814" s="57"/>
      <c r="C5814" s="145" t="s">
        <v>2907</v>
      </c>
      <c r="D5814" s="145"/>
      <c r="E5814" s="145"/>
      <c r="F5814" s="145"/>
      <c r="G5814" s="145"/>
      <c r="H5814" s="145"/>
      <c r="I5814" s="145"/>
      <c r="J5814" s="145"/>
      <c r="K5814" s="145"/>
      <c r="L5814" s="145"/>
    </row>
    <row r="5815" spans="1:12" ht="25.5" outlineLevel="1" x14ac:dyDescent="0.2">
      <c r="A5815" s="57"/>
      <c r="B5815" s="46" t="s">
        <v>1521</v>
      </c>
      <c r="C5815" s="46" t="s">
        <v>1522</v>
      </c>
      <c r="D5815" s="58" t="s">
        <v>170</v>
      </c>
      <c r="E5815" s="66">
        <v>0.86</v>
      </c>
      <c r="F5815" s="60"/>
      <c r="G5815" s="67">
        <v>0.18094399999999999</v>
      </c>
      <c r="H5815" s="68"/>
      <c r="I5815" s="69"/>
      <c r="J5815" s="70">
        <v>2.54</v>
      </c>
      <c r="K5815" s="60"/>
      <c r="L5815" s="70">
        <v>0.46</v>
      </c>
    </row>
    <row r="5816" spans="1:12" outlineLevel="1" x14ac:dyDescent="0.2">
      <c r="A5816" s="57"/>
      <c r="B5816" s="57"/>
      <c r="C5816" s="145" t="s">
        <v>2908</v>
      </c>
      <c r="D5816" s="145"/>
      <c r="E5816" s="145"/>
      <c r="F5816" s="145"/>
      <c r="G5816" s="145"/>
      <c r="H5816" s="145"/>
      <c r="I5816" s="145"/>
      <c r="J5816" s="145"/>
      <c r="K5816" s="145"/>
      <c r="L5816" s="145"/>
    </row>
    <row r="5817" spans="1:12" ht="25.5" outlineLevel="1" x14ac:dyDescent="0.2">
      <c r="A5817" s="57"/>
      <c r="B5817" s="46" t="s">
        <v>254</v>
      </c>
      <c r="C5817" s="46" t="s">
        <v>255</v>
      </c>
      <c r="D5817" s="58" t="s">
        <v>170</v>
      </c>
      <c r="E5817" s="66">
        <v>0.19</v>
      </c>
      <c r="F5817" s="60"/>
      <c r="G5817" s="67">
        <v>3.9975999999999998E-2</v>
      </c>
      <c r="H5817" s="68"/>
      <c r="I5817" s="69"/>
      <c r="J5817" s="70">
        <v>651.66999999999996</v>
      </c>
      <c r="K5817" s="60"/>
      <c r="L5817" s="70">
        <v>26.05</v>
      </c>
    </row>
    <row r="5818" spans="1:12" outlineLevel="1" x14ac:dyDescent="0.2">
      <c r="A5818" s="57"/>
      <c r="B5818" s="57"/>
      <c r="C5818" s="145" t="s">
        <v>2909</v>
      </c>
      <c r="D5818" s="145"/>
      <c r="E5818" s="145"/>
      <c r="F5818" s="145"/>
      <c r="G5818" s="145"/>
      <c r="H5818" s="145"/>
      <c r="I5818" s="145"/>
      <c r="J5818" s="145"/>
      <c r="K5818" s="145"/>
      <c r="L5818" s="145"/>
    </row>
    <row r="5819" spans="1:12" outlineLevel="1" x14ac:dyDescent="0.2">
      <c r="A5819" s="57"/>
      <c r="B5819" s="46" t="s">
        <v>257</v>
      </c>
      <c r="C5819" s="65" t="s">
        <v>258</v>
      </c>
      <c r="D5819" s="58" t="s">
        <v>162</v>
      </c>
      <c r="E5819" s="66">
        <v>0.19</v>
      </c>
      <c r="F5819" s="60"/>
      <c r="G5819" s="67">
        <v>3.9975999999999998E-2</v>
      </c>
      <c r="H5819" s="68"/>
      <c r="I5819" s="69"/>
      <c r="J5819" s="70">
        <v>415.19</v>
      </c>
      <c r="K5819" s="60"/>
      <c r="L5819" s="70">
        <v>16.600000000000001</v>
      </c>
    </row>
    <row r="5820" spans="1:12" outlineLevel="1" x14ac:dyDescent="0.2">
      <c r="A5820" s="57"/>
      <c r="B5820" s="57"/>
      <c r="C5820" s="145" t="s">
        <v>2910</v>
      </c>
      <c r="D5820" s="145"/>
      <c r="E5820" s="145"/>
      <c r="F5820" s="145"/>
      <c r="G5820" s="145"/>
      <c r="H5820" s="145"/>
      <c r="I5820" s="145"/>
      <c r="J5820" s="145"/>
      <c r="K5820" s="145"/>
      <c r="L5820" s="145"/>
    </row>
    <row r="5821" spans="1:12" ht="25.5" outlineLevel="1" x14ac:dyDescent="0.2">
      <c r="A5821" s="57"/>
      <c r="B5821" s="46" t="s">
        <v>294</v>
      </c>
      <c r="C5821" s="46" t="s">
        <v>295</v>
      </c>
      <c r="D5821" s="58" t="s">
        <v>170</v>
      </c>
      <c r="E5821" s="66">
        <v>1.68</v>
      </c>
      <c r="F5821" s="60"/>
      <c r="G5821" s="67">
        <v>0.35347200000000001</v>
      </c>
      <c r="H5821" s="70">
        <v>4.3499999999999996</v>
      </c>
      <c r="I5821" s="76">
        <v>1.21</v>
      </c>
      <c r="J5821" s="70">
        <v>5.26</v>
      </c>
      <c r="K5821" s="60"/>
      <c r="L5821" s="70">
        <v>1.86</v>
      </c>
    </row>
    <row r="5822" spans="1:12" outlineLevel="1" x14ac:dyDescent="0.2">
      <c r="A5822" s="57"/>
      <c r="B5822" s="57"/>
      <c r="C5822" s="145" t="s">
        <v>2911</v>
      </c>
      <c r="D5822" s="145"/>
      <c r="E5822" s="145"/>
      <c r="F5822" s="145"/>
      <c r="G5822" s="145"/>
      <c r="H5822" s="145"/>
      <c r="I5822" s="145"/>
      <c r="J5822" s="145"/>
      <c r="K5822" s="145"/>
      <c r="L5822" s="145"/>
    </row>
    <row r="5823" spans="1:12" ht="38.25" outlineLevel="1" x14ac:dyDescent="0.2">
      <c r="A5823" s="57"/>
      <c r="B5823" s="46" t="s">
        <v>325</v>
      </c>
      <c r="C5823" s="46" t="s">
        <v>326</v>
      </c>
      <c r="D5823" s="58" t="s">
        <v>170</v>
      </c>
      <c r="E5823" s="66">
        <v>8.59</v>
      </c>
      <c r="F5823" s="60"/>
      <c r="G5823" s="67">
        <v>1.8073360000000001</v>
      </c>
      <c r="H5823" s="68"/>
      <c r="I5823" s="69"/>
      <c r="J5823" s="70">
        <v>93.76</v>
      </c>
      <c r="K5823" s="60"/>
      <c r="L5823" s="70">
        <v>169.46</v>
      </c>
    </row>
    <row r="5824" spans="1:12" outlineLevel="1" x14ac:dyDescent="0.2">
      <c r="A5824" s="57"/>
      <c r="B5824" s="57"/>
      <c r="C5824" s="145" t="s">
        <v>2912</v>
      </c>
      <c r="D5824" s="145"/>
      <c r="E5824" s="145"/>
      <c r="F5824" s="145"/>
      <c r="G5824" s="145"/>
      <c r="H5824" s="145"/>
      <c r="I5824" s="145"/>
      <c r="J5824" s="145"/>
      <c r="K5824" s="145"/>
      <c r="L5824" s="145"/>
    </row>
    <row r="5825" spans="1:12" x14ac:dyDescent="0.2">
      <c r="A5825" s="57"/>
      <c r="B5825" s="61" t="s">
        <v>25</v>
      </c>
      <c r="C5825" s="57" t="s">
        <v>175</v>
      </c>
      <c r="D5825" s="57"/>
      <c r="E5825" s="57"/>
      <c r="F5825" s="57"/>
      <c r="G5825" s="57"/>
      <c r="H5825" s="57"/>
      <c r="I5825" s="57"/>
      <c r="J5825" s="57"/>
      <c r="K5825" s="57"/>
      <c r="L5825" s="72">
        <v>269</v>
      </c>
    </row>
    <row r="5826" spans="1:12" ht="25.5" outlineLevel="1" x14ac:dyDescent="0.2">
      <c r="A5826" s="57"/>
      <c r="B5826" s="46" t="s">
        <v>301</v>
      </c>
      <c r="C5826" s="46" t="s">
        <v>302</v>
      </c>
      <c r="D5826" s="58" t="s">
        <v>299</v>
      </c>
      <c r="E5826" s="66">
        <v>1.37</v>
      </c>
      <c r="F5826" s="60"/>
      <c r="G5826" s="67">
        <v>0.288248</v>
      </c>
      <c r="H5826" s="70">
        <v>114.64</v>
      </c>
      <c r="I5826" s="76">
        <v>0.78</v>
      </c>
      <c r="J5826" s="70">
        <v>89.42</v>
      </c>
      <c r="K5826" s="60"/>
      <c r="L5826" s="70">
        <v>25.78</v>
      </c>
    </row>
    <row r="5827" spans="1:12" outlineLevel="1" x14ac:dyDescent="0.2">
      <c r="A5827" s="57"/>
      <c r="B5827" s="57"/>
      <c r="C5827" s="145" t="s">
        <v>2913</v>
      </c>
      <c r="D5827" s="145"/>
      <c r="E5827" s="145"/>
      <c r="F5827" s="145"/>
      <c r="G5827" s="145"/>
      <c r="H5827" s="145"/>
      <c r="I5827" s="145"/>
      <c r="J5827" s="145"/>
      <c r="K5827" s="145"/>
      <c r="L5827" s="145"/>
    </row>
    <row r="5828" spans="1:12" outlineLevel="1" x14ac:dyDescent="0.2">
      <c r="A5828" s="57"/>
      <c r="B5828" s="46" t="s">
        <v>329</v>
      </c>
      <c r="C5828" s="46" t="s">
        <v>330</v>
      </c>
      <c r="D5828" s="58" t="s">
        <v>269</v>
      </c>
      <c r="E5828" s="66">
        <v>0.41</v>
      </c>
      <c r="F5828" s="60"/>
      <c r="G5828" s="67">
        <v>8.6263999999999993E-2</v>
      </c>
      <c r="H5828" s="70">
        <v>41.38</v>
      </c>
      <c r="I5828" s="76">
        <v>1.41</v>
      </c>
      <c r="J5828" s="70">
        <v>58.35</v>
      </c>
      <c r="K5828" s="60"/>
      <c r="L5828" s="70">
        <v>5.03</v>
      </c>
    </row>
    <row r="5829" spans="1:12" outlineLevel="1" x14ac:dyDescent="0.2">
      <c r="A5829" s="57"/>
      <c r="B5829" s="57"/>
      <c r="C5829" s="145" t="s">
        <v>2914</v>
      </c>
      <c r="D5829" s="145"/>
      <c r="E5829" s="145"/>
      <c r="F5829" s="145"/>
      <c r="G5829" s="145"/>
      <c r="H5829" s="145"/>
      <c r="I5829" s="145"/>
      <c r="J5829" s="145"/>
      <c r="K5829" s="145"/>
      <c r="L5829" s="145"/>
    </row>
    <row r="5830" spans="1:12" outlineLevel="1" x14ac:dyDescent="0.2">
      <c r="A5830" s="57"/>
      <c r="B5830" s="46" t="s">
        <v>263</v>
      </c>
      <c r="C5830" s="46" t="s">
        <v>264</v>
      </c>
      <c r="D5830" s="58" t="s">
        <v>265</v>
      </c>
      <c r="E5830" s="91">
        <v>3.6539999999999999</v>
      </c>
      <c r="F5830" s="60"/>
      <c r="G5830" s="100">
        <v>0.76880159999999997</v>
      </c>
      <c r="H5830" s="68"/>
      <c r="I5830" s="69"/>
      <c r="J5830" s="70">
        <v>9.16</v>
      </c>
      <c r="K5830" s="60"/>
      <c r="L5830" s="70">
        <v>7.04</v>
      </c>
    </row>
    <row r="5831" spans="1:12" outlineLevel="1" x14ac:dyDescent="0.2">
      <c r="A5831" s="57"/>
      <c r="B5831" s="57"/>
      <c r="C5831" s="145" t="s">
        <v>2915</v>
      </c>
      <c r="D5831" s="145"/>
      <c r="E5831" s="145"/>
      <c r="F5831" s="145"/>
      <c r="G5831" s="145"/>
      <c r="H5831" s="145"/>
      <c r="I5831" s="145"/>
      <c r="J5831" s="145"/>
      <c r="K5831" s="145"/>
      <c r="L5831" s="145"/>
    </row>
    <row r="5832" spans="1:12" ht="51" outlineLevel="1" x14ac:dyDescent="0.2">
      <c r="A5832" s="57"/>
      <c r="B5832" s="46" t="s">
        <v>333</v>
      </c>
      <c r="C5832" s="46" t="s">
        <v>334</v>
      </c>
      <c r="D5832" s="58" t="s">
        <v>269</v>
      </c>
      <c r="E5832" s="83">
        <v>4</v>
      </c>
      <c r="F5832" s="60"/>
      <c r="G5832" s="59">
        <v>0.84160000000000001</v>
      </c>
      <c r="H5832" s="70">
        <v>142.68</v>
      </c>
      <c r="I5832" s="95">
        <v>0.9</v>
      </c>
      <c r="J5832" s="70">
        <v>128.41</v>
      </c>
      <c r="K5832" s="60"/>
      <c r="L5832" s="70">
        <v>108.07</v>
      </c>
    </row>
    <row r="5833" spans="1:12" outlineLevel="1" x14ac:dyDescent="0.2">
      <c r="A5833" s="57"/>
      <c r="B5833" s="57"/>
      <c r="C5833" s="145" t="s">
        <v>2916</v>
      </c>
      <c r="D5833" s="145"/>
      <c r="E5833" s="145"/>
      <c r="F5833" s="145"/>
      <c r="G5833" s="145"/>
      <c r="H5833" s="145"/>
      <c r="I5833" s="145"/>
      <c r="J5833" s="145"/>
      <c r="K5833" s="145"/>
      <c r="L5833" s="145"/>
    </row>
    <row r="5834" spans="1:12" ht="25.5" outlineLevel="1" x14ac:dyDescent="0.2">
      <c r="A5834" s="57"/>
      <c r="B5834" s="46" t="s">
        <v>336</v>
      </c>
      <c r="C5834" s="46" t="s">
        <v>337</v>
      </c>
      <c r="D5834" s="58" t="s">
        <v>269</v>
      </c>
      <c r="E5834" s="83">
        <v>0</v>
      </c>
      <c r="F5834" s="60"/>
      <c r="G5834" s="83">
        <v>0</v>
      </c>
      <c r="H5834" s="70">
        <v>174.93</v>
      </c>
      <c r="I5834" s="76">
        <v>1.1100000000000001</v>
      </c>
      <c r="J5834" s="70">
        <v>194.17</v>
      </c>
      <c r="K5834" s="60"/>
      <c r="L5834" s="68"/>
    </row>
    <row r="5835" spans="1:12" outlineLevel="1" x14ac:dyDescent="0.2">
      <c r="A5835" s="57"/>
      <c r="B5835" s="57"/>
      <c r="C5835" s="145" t="s">
        <v>2917</v>
      </c>
      <c r="D5835" s="145"/>
      <c r="E5835" s="145"/>
      <c r="F5835" s="145"/>
      <c r="G5835" s="145"/>
      <c r="H5835" s="145"/>
      <c r="I5835" s="145"/>
      <c r="J5835" s="145"/>
      <c r="K5835" s="145"/>
      <c r="L5835" s="145"/>
    </row>
    <row r="5836" spans="1:12" outlineLevel="1" x14ac:dyDescent="0.2">
      <c r="A5836" s="57"/>
      <c r="B5836" s="46" t="s">
        <v>339</v>
      </c>
      <c r="C5836" s="46" t="s">
        <v>340</v>
      </c>
      <c r="D5836" s="58" t="s">
        <v>178</v>
      </c>
      <c r="E5836" s="79">
        <v>1.0000000000000001E-5</v>
      </c>
      <c r="F5836" s="60"/>
      <c r="G5836" s="100">
        <v>2.0999999999999998E-6</v>
      </c>
      <c r="H5836" s="70">
        <v>70296.2</v>
      </c>
      <c r="I5836" s="95">
        <v>1.3</v>
      </c>
      <c r="J5836" s="70">
        <v>91385.06</v>
      </c>
      <c r="K5836" s="60"/>
      <c r="L5836" s="70">
        <v>0.19</v>
      </c>
    </row>
    <row r="5837" spans="1:12" outlineLevel="1" x14ac:dyDescent="0.2">
      <c r="A5837" s="57"/>
      <c r="B5837" s="57"/>
      <c r="C5837" s="145" t="s">
        <v>2918</v>
      </c>
      <c r="D5837" s="145"/>
      <c r="E5837" s="145"/>
      <c r="F5837" s="145"/>
      <c r="G5837" s="145"/>
      <c r="H5837" s="145"/>
      <c r="I5837" s="145"/>
      <c r="J5837" s="145"/>
      <c r="K5837" s="145"/>
      <c r="L5837" s="145"/>
    </row>
    <row r="5838" spans="1:12" ht="38.25" outlineLevel="1" x14ac:dyDescent="0.2">
      <c r="A5838" s="57"/>
      <c r="B5838" s="46" t="s">
        <v>342</v>
      </c>
      <c r="C5838" s="46" t="s">
        <v>343</v>
      </c>
      <c r="D5838" s="58" t="s">
        <v>178</v>
      </c>
      <c r="E5838" s="59">
        <v>1E-4</v>
      </c>
      <c r="F5838" s="60"/>
      <c r="G5838" s="67">
        <v>2.0999999999999999E-5</v>
      </c>
      <c r="H5838" s="71">
        <v>231787.35</v>
      </c>
      <c r="I5838" s="76">
        <v>1.54</v>
      </c>
      <c r="J5838" s="71">
        <v>356952.52</v>
      </c>
      <c r="K5838" s="60"/>
      <c r="L5838" s="70">
        <v>7.5</v>
      </c>
    </row>
    <row r="5839" spans="1:12" outlineLevel="1" x14ac:dyDescent="0.2">
      <c r="A5839" s="57"/>
      <c r="B5839" s="57"/>
      <c r="C5839" s="145" t="s">
        <v>2919</v>
      </c>
      <c r="D5839" s="145"/>
      <c r="E5839" s="145"/>
      <c r="F5839" s="145"/>
      <c r="G5839" s="145"/>
      <c r="H5839" s="145"/>
      <c r="I5839" s="145"/>
      <c r="J5839" s="145"/>
      <c r="K5839" s="145"/>
      <c r="L5839" s="145"/>
    </row>
    <row r="5840" spans="1:12" ht="38.25" outlineLevel="1" x14ac:dyDescent="0.2">
      <c r="A5840" s="57"/>
      <c r="B5840" s="46" t="s">
        <v>1539</v>
      </c>
      <c r="C5840" s="46" t="s">
        <v>1540</v>
      </c>
      <c r="D5840" s="58" t="s">
        <v>178</v>
      </c>
      <c r="E5840" s="91">
        <v>1E-3</v>
      </c>
      <c r="F5840" s="60"/>
      <c r="G5840" s="100">
        <v>2.1039999999999999E-4</v>
      </c>
      <c r="H5840" s="71">
        <v>105278.81</v>
      </c>
      <c r="I5840" s="76">
        <v>1.41</v>
      </c>
      <c r="J5840" s="71">
        <v>148443.12</v>
      </c>
      <c r="K5840" s="60"/>
      <c r="L5840" s="70">
        <v>31.23</v>
      </c>
    </row>
    <row r="5841" spans="1:12" outlineLevel="1" x14ac:dyDescent="0.2">
      <c r="A5841" s="57"/>
      <c r="B5841" s="57"/>
      <c r="C5841" s="145" t="s">
        <v>2920</v>
      </c>
      <c r="D5841" s="145"/>
      <c r="E5841" s="145"/>
      <c r="F5841" s="145"/>
      <c r="G5841" s="145"/>
      <c r="H5841" s="145"/>
      <c r="I5841" s="145"/>
      <c r="J5841" s="145"/>
      <c r="K5841" s="145"/>
      <c r="L5841" s="145"/>
    </row>
    <row r="5842" spans="1:12" ht="76.5" outlineLevel="1" x14ac:dyDescent="0.2">
      <c r="A5842" s="57"/>
      <c r="B5842" s="46" t="s">
        <v>345</v>
      </c>
      <c r="C5842" s="46" t="s">
        <v>346</v>
      </c>
      <c r="D5842" s="58" t="s">
        <v>347</v>
      </c>
      <c r="E5842" s="59">
        <v>1.8700000000000001E-2</v>
      </c>
      <c r="F5842" s="60"/>
      <c r="G5842" s="100">
        <v>3.9344999999999996E-3</v>
      </c>
      <c r="H5842" s="70">
        <v>307.83999999999997</v>
      </c>
      <c r="I5842" s="76">
        <v>0.78</v>
      </c>
      <c r="J5842" s="70">
        <v>240.12</v>
      </c>
      <c r="K5842" s="60"/>
      <c r="L5842" s="70">
        <v>0.94</v>
      </c>
    </row>
    <row r="5843" spans="1:12" outlineLevel="1" x14ac:dyDescent="0.2">
      <c r="A5843" s="57"/>
      <c r="B5843" s="57"/>
      <c r="C5843" s="145" t="s">
        <v>2921</v>
      </c>
      <c r="D5843" s="145"/>
      <c r="E5843" s="145"/>
      <c r="F5843" s="145"/>
      <c r="G5843" s="145"/>
      <c r="H5843" s="145"/>
      <c r="I5843" s="145"/>
      <c r="J5843" s="145"/>
      <c r="K5843" s="145"/>
      <c r="L5843" s="145"/>
    </row>
    <row r="5844" spans="1:12" ht="25.5" outlineLevel="1" x14ac:dyDescent="0.2">
      <c r="A5844" s="57"/>
      <c r="B5844" s="46" t="s">
        <v>349</v>
      </c>
      <c r="C5844" s="46" t="s">
        <v>350</v>
      </c>
      <c r="D5844" s="58" t="s">
        <v>178</v>
      </c>
      <c r="E5844" s="79">
        <v>3.0000000000000001E-5</v>
      </c>
      <c r="F5844" s="60"/>
      <c r="G5844" s="100">
        <v>6.2999999999999998E-6</v>
      </c>
      <c r="H5844" s="70">
        <v>60258.2</v>
      </c>
      <c r="I5844" s="76">
        <v>0.97</v>
      </c>
      <c r="J5844" s="70">
        <v>58450.45</v>
      </c>
      <c r="K5844" s="60"/>
      <c r="L5844" s="70">
        <v>0.37</v>
      </c>
    </row>
    <row r="5845" spans="1:12" outlineLevel="1" x14ac:dyDescent="0.2">
      <c r="A5845" s="57"/>
      <c r="B5845" s="57"/>
      <c r="C5845" s="145" t="s">
        <v>2922</v>
      </c>
      <c r="D5845" s="145"/>
      <c r="E5845" s="145"/>
      <c r="F5845" s="145"/>
      <c r="G5845" s="145"/>
      <c r="H5845" s="145"/>
      <c r="I5845" s="145"/>
      <c r="J5845" s="145"/>
      <c r="K5845" s="145"/>
      <c r="L5845" s="145"/>
    </row>
    <row r="5846" spans="1:12" ht="38.25" outlineLevel="1" x14ac:dyDescent="0.2">
      <c r="A5846" s="57"/>
      <c r="B5846" s="46" t="s">
        <v>352</v>
      </c>
      <c r="C5846" s="46" t="s">
        <v>353</v>
      </c>
      <c r="D5846" s="58" t="s">
        <v>178</v>
      </c>
      <c r="E5846" s="79">
        <v>1.9400000000000001E-3</v>
      </c>
      <c r="F5846" s="60"/>
      <c r="G5846" s="100">
        <v>4.082E-4</v>
      </c>
      <c r="H5846" s="71">
        <v>136760</v>
      </c>
      <c r="I5846" s="76">
        <v>1.01</v>
      </c>
      <c r="J5846" s="71">
        <v>138127.6</v>
      </c>
      <c r="K5846" s="60"/>
      <c r="L5846" s="70">
        <v>56.38</v>
      </c>
    </row>
    <row r="5847" spans="1:12" outlineLevel="1" x14ac:dyDescent="0.2">
      <c r="A5847" s="57"/>
      <c r="B5847" s="57"/>
      <c r="C5847" s="145" t="s">
        <v>2923</v>
      </c>
      <c r="D5847" s="145"/>
      <c r="E5847" s="145"/>
      <c r="F5847" s="145"/>
      <c r="G5847" s="145"/>
      <c r="H5847" s="145"/>
      <c r="I5847" s="145"/>
      <c r="J5847" s="145"/>
      <c r="K5847" s="145"/>
      <c r="L5847" s="145"/>
    </row>
    <row r="5848" spans="1:12" ht="63.75" outlineLevel="1" x14ac:dyDescent="0.2">
      <c r="A5848" s="57"/>
      <c r="B5848" s="46" t="s">
        <v>467</v>
      </c>
      <c r="C5848" s="46" t="s">
        <v>468</v>
      </c>
      <c r="D5848" s="58" t="s">
        <v>299</v>
      </c>
      <c r="E5848" s="79">
        <v>1.0300000000000001E-3</v>
      </c>
      <c r="F5848" s="60"/>
      <c r="G5848" s="100">
        <v>2.1670000000000001E-4</v>
      </c>
      <c r="H5848" s="70">
        <v>16496.03</v>
      </c>
      <c r="I5848" s="76">
        <v>0.85</v>
      </c>
      <c r="J5848" s="70">
        <v>14021.63</v>
      </c>
      <c r="K5848" s="60"/>
      <c r="L5848" s="70">
        <v>3.04</v>
      </c>
    </row>
    <row r="5849" spans="1:12" outlineLevel="1" x14ac:dyDescent="0.2">
      <c r="A5849" s="57"/>
      <c r="B5849" s="57"/>
      <c r="C5849" s="145" t="s">
        <v>2924</v>
      </c>
      <c r="D5849" s="145"/>
      <c r="E5849" s="145"/>
      <c r="F5849" s="145"/>
      <c r="G5849" s="145"/>
      <c r="H5849" s="145"/>
      <c r="I5849" s="145"/>
      <c r="J5849" s="145"/>
      <c r="K5849" s="145"/>
      <c r="L5849" s="145"/>
    </row>
    <row r="5850" spans="1:12" outlineLevel="1" x14ac:dyDescent="0.2">
      <c r="A5850" s="57"/>
      <c r="B5850" s="46" t="s">
        <v>355</v>
      </c>
      <c r="C5850" s="46" t="s">
        <v>356</v>
      </c>
      <c r="D5850" s="58" t="s">
        <v>178</v>
      </c>
      <c r="E5850" s="79">
        <v>3.1E-4</v>
      </c>
      <c r="F5850" s="60"/>
      <c r="G5850" s="100">
        <v>6.5199999999999999E-5</v>
      </c>
      <c r="H5850" s="70">
        <v>51280.15</v>
      </c>
      <c r="I5850" s="76">
        <v>1.54</v>
      </c>
      <c r="J5850" s="70">
        <v>78971.429999999993</v>
      </c>
      <c r="K5850" s="60"/>
      <c r="L5850" s="70">
        <v>5.15</v>
      </c>
    </row>
    <row r="5851" spans="1:12" outlineLevel="1" x14ac:dyDescent="0.2">
      <c r="A5851" s="57"/>
      <c r="B5851" s="57"/>
      <c r="C5851" s="145" t="s">
        <v>2925</v>
      </c>
      <c r="D5851" s="145"/>
      <c r="E5851" s="145"/>
      <c r="F5851" s="145"/>
      <c r="G5851" s="145"/>
      <c r="H5851" s="145"/>
      <c r="I5851" s="145"/>
      <c r="J5851" s="145"/>
      <c r="K5851" s="145"/>
      <c r="L5851" s="145"/>
    </row>
    <row r="5852" spans="1:12" outlineLevel="1" x14ac:dyDescent="0.2">
      <c r="A5852" s="57"/>
      <c r="B5852" s="46" t="s">
        <v>358</v>
      </c>
      <c r="C5852" s="46" t="s">
        <v>359</v>
      </c>
      <c r="D5852" s="58" t="s">
        <v>178</v>
      </c>
      <c r="E5852" s="59">
        <v>5.9999999999999995E-4</v>
      </c>
      <c r="F5852" s="60"/>
      <c r="G5852" s="100">
        <v>1.262E-4</v>
      </c>
      <c r="H5852" s="70">
        <v>98526.45</v>
      </c>
      <c r="I5852" s="76">
        <v>1.47</v>
      </c>
      <c r="J5852" s="71">
        <v>144833.88</v>
      </c>
      <c r="K5852" s="60"/>
      <c r="L5852" s="70">
        <v>18.28</v>
      </c>
    </row>
    <row r="5853" spans="1:12" outlineLevel="1" x14ac:dyDescent="0.2">
      <c r="A5853" s="57"/>
      <c r="B5853" s="57"/>
      <c r="C5853" s="145" t="s">
        <v>2926</v>
      </c>
      <c r="D5853" s="145"/>
      <c r="E5853" s="145"/>
      <c r="F5853" s="145"/>
      <c r="G5853" s="145"/>
      <c r="H5853" s="145"/>
      <c r="I5853" s="145"/>
      <c r="J5853" s="145"/>
      <c r="K5853" s="145"/>
      <c r="L5853" s="145"/>
    </row>
    <row r="5854" spans="1:12" ht="25.5" outlineLevel="1" x14ac:dyDescent="0.2">
      <c r="A5854" s="57"/>
      <c r="B5854" s="46" t="s">
        <v>2865</v>
      </c>
      <c r="C5854" s="46" t="s">
        <v>2866</v>
      </c>
      <c r="D5854" s="58" t="s">
        <v>178</v>
      </c>
      <c r="E5854" s="83">
        <v>1</v>
      </c>
      <c r="F5854" s="60"/>
      <c r="G5854" s="59">
        <v>0.2104</v>
      </c>
      <c r="H5854" s="68"/>
      <c r="I5854" s="69"/>
      <c r="J5854" s="68"/>
      <c r="K5854" s="60"/>
      <c r="L5854" s="68"/>
    </row>
    <row r="5855" spans="1:12" x14ac:dyDescent="0.2">
      <c r="A5855" s="57"/>
      <c r="B5855" s="57"/>
      <c r="C5855" s="80" t="s">
        <v>180</v>
      </c>
      <c r="D5855" s="81"/>
      <c r="E5855" s="81"/>
      <c r="F5855" s="81"/>
      <c r="G5855" s="81"/>
      <c r="H5855" s="81"/>
      <c r="I5855" s="81"/>
      <c r="J5855" s="81"/>
      <c r="K5855" s="81"/>
      <c r="L5855" s="89">
        <v>6347.83</v>
      </c>
    </row>
    <row r="5856" spans="1:12" ht="38.25" x14ac:dyDescent="0.2">
      <c r="A5856" s="57" t="s">
        <v>2927</v>
      </c>
      <c r="B5856" s="46" t="s">
        <v>1907</v>
      </c>
      <c r="C5856" s="46" t="s">
        <v>1908</v>
      </c>
      <c r="D5856" s="58" t="s">
        <v>178</v>
      </c>
      <c r="E5856" s="83">
        <v>1</v>
      </c>
      <c r="F5856" s="60"/>
      <c r="G5856" s="59">
        <v>0.2104</v>
      </c>
      <c r="H5856" s="71">
        <v>105278.81</v>
      </c>
      <c r="I5856" s="76">
        <v>1.41</v>
      </c>
      <c r="J5856" s="71">
        <v>148443.12</v>
      </c>
      <c r="K5856" s="60"/>
      <c r="L5856" s="70">
        <v>31232.43</v>
      </c>
    </row>
    <row r="5857" spans="1:22" x14ac:dyDescent="0.2">
      <c r="A5857" s="57"/>
      <c r="B5857" s="57"/>
      <c r="C5857" s="145" t="s">
        <v>2928</v>
      </c>
      <c r="D5857" s="145"/>
      <c r="E5857" s="145"/>
      <c r="F5857" s="145"/>
      <c r="G5857" s="145"/>
      <c r="H5857" s="145"/>
      <c r="I5857" s="145"/>
      <c r="J5857" s="145"/>
      <c r="K5857" s="145"/>
      <c r="L5857" s="145"/>
    </row>
    <row r="5858" spans="1:22" outlineLevel="1" x14ac:dyDescent="0.2">
      <c r="A5858" s="57"/>
      <c r="B5858" s="57"/>
      <c r="C5858" s="57" t="s">
        <v>181</v>
      </c>
      <c r="D5858" s="57"/>
      <c r="E5858" s="57"/>
      <c r="F5858" s="57"/>
      <c r="G5858" s="57"/>
      <c r="H5858" s="57"/>
      <c r="I5858" s="57"/>
      <c r="J5858" s="57"/>
      <c r="K5858" s="57"/>
      <c r="L5858" s="70">
        <v>3146.44</v>
      </c>
    </row>
    <row r="5859" spans="1:22" ht="25.5" outlineLevel="1" x14ac:dyDescent="0.2">
      <c r="A5859" s="57"/>
      <c r="B5859" s="46" t="s">
        <v>285</v>
      </c>
      <c r="C5859" s="46" t="s">
        <v>286</v>
      </c>
      <c r="D5859" s="62" t="s">
        <v>184</v>
      </c>
      <c r="E5859" s="83">
        <v>93</v>
      </c>
      <c r="F5859" s="84"/>
      <c r="G5859" s="83">
        <v>93</v>
      </c>
      <c r="H5859" s="57"/>
      <c r="I5859" s="57"/>
      <c r="J5859" s="57"/>
      <c r="K5859" s="57"/>
      <c r="L5859" s="70">
        <v>2926.19</v>
      </c>
    </row>
    <row r="5860" spans="1:22" ht="25.5" outlineLevel="1" x14ac:dyDescent="0.2">
      <c r="A5860" s="57"/>
      <c r="B5860" s="46" t="s">
        <v>287</v>
      </c>
      <c r="C5860" s="46" t="s">
        <v>288</v>
      </c>
      <c r="D5860" s="62" t="s">
        <v>184</v>
      </c>
      <c r="E5860" s="83">
        <v>62</v>
      </c>
      <c r="F5860" s="84"/>
      <c r="G5860" s="83">
        <v>62</v>
      </c>
      <c r="H5860" s="57"/>
      <c r="I5860" s="57"/>
      <c r="J5860" s="57"/>
      <c r="K5860" s="57"/>
      <c r="L5860" s="70">
        <v>1950.79</v>
      </c>
    </row>
    <row r="5861" spans="1:22" x14ac:dyDescent="0.2">
      <c r="A5861" s="85"/>
      <c r="B5861" s="85"/>
      <c r="C5861" s="86" t="s">
        <v>187</v>
      </c>
      <c r="D5861" s="85"/>
      <c r="E5861" s="85"/>
      <c r="F5861" s="85"/>
      <c r="G5861" s="85"/>
      <c r="H5861" s="85"/>
      <c r="I5861" s="85"/>
      <c r="J5861" s="88">
        <v>201792.97</v>
      </c>
      <c r="K5861" s="85"/>
      <c r="L5861" s="87">
        <v>42457.24</v>
      </c>
    </row>
    <row r="5862" spans="1:22" ht="38.25" x14ac:dyDescent="0.2">
      <c r="A5862" s="57" t="s">
        <v>2929</v>
      </c>
      <c r="B5862" s="46" t="s">
        <v>1911</v>
      </c>
      <c r="C5862" s="46" t="s">
        <v>1912</v>
      </c>
      <c r="D5862" s="58" t="s">
        <v>160</v>
      </c>
      <c r="E5862" s="59">
        <v>6.3799999999999996E-2</v>
      </c>
      <c r="F5862" s="60"/>
      <c r="G5862" s="59">
        <v>6.3799999999999996E-2</v>
      </c>
      <c r="H5862" s="57"/>
      <c r="I5862" s="57"/>
      <c r="J5862" s="57"/>
      <c r="K5862" s="57"/>
      <c r="L5862" s="57"/>
    </row>
    <row r="5863" spans="1:22" x14ac:dyDescent="0.2">
      <c r="A5863" s="57"/>
      <c r="B5863" s="57"/>
      <c r="C5863" s="145" t="s">
        <v>2930</v>
      </c>
      <c r="D5863" s="145"/>
      <c r="E5863" s="145"/>
      <c r="F5863" s="145"/>
      <c r="G5863" s="145"/>
      <c r="H5863" s="145"/>
      <c r="I5863" s="145"/>
      <c r="J5863" s="145"/>
      <c r="K5863" s="145"/>
      <c r="L5863" s="145"/>
    </row>
    <row r="5864" spans="1:22" outlineLevel="1" x14ac:dyDescent="0.2">
      <c r="A5864" s="57"/>
      <c r="B5864" s="46"/>
      <c r="C5864" s="141" t="s">
        <v>2310</v>
      </c>
      <c r="D5864" s="141"/>
      <c r="E5864" s="141"/>
      <c r="F5864" s="141"/>
      <c r="G5864" s="141"/>
      <c r="H5864" s="141"/>
      <c r="I5864" s="141"/>
      <c r="J5864" s="141"/>
      <c r="K5864" s="141"/>
      <c r="L5864" s="141"/>
      <c r="V5864" s="46" t="s">
        <v>2310</v>
      </c>
    </row>
    <row r="5865" spans="1:22" outlineLevel="1" x14ac:dyDescent="0.2">
      <c r="A5865" s="57"/>
      <c r="B5865" s="57"/>
      <c r="C5865" s="141"/>
      <c r="D5865" s="141"/>
      <c r="E5865" s="141"/>
      <c r="F5865" s="141"/>
      <c r="G5865" s="141"/>
      <c r="H5865" s="141"/>
      <c r="I5865" s="141"/>
      <c r="J5865" s="141"/>
      <c r="K5865" s="141"/>
      <c r="L5865" s="141"/>
      <c r="V5865" s="46"/>
    </row>
    <row r="5866" spans="1:22" x14ac:dyDescent="0.2">
      <c r="A5866" s="157" t="s">
        <v>247</v>
      </c>
      <c r="B5866" s="157"/>
      <c r="C5866" s="157"/>
      <c r="D5866" s="158"/>
      <c r="E5866" s="158"/>
      <c r="F5866" s="158"/>
      <c r="G5866" s="158"/>
      <c r="H5866" s="158"/>
      <c r="I5866" s="158"/>
      <c r="J5866" s="158"/>
      <c r="K5866" s="158"/>
      <c r="L5866" s="158"/>
    </row>
    <row r="5867" spans="1:22" x14ac:dyDescent="0.2">
      <c r="A5867" s="158"/>
      <c r="B5867" s="158"/>
      <c r="C5867" s="96" t="s">
        <v>248</v>
      </c>
      <c r="D5867" s="158" t="s">
        <v>23</v>
      </c>
      <c r="E5867" s="158"/>
      <c r="F5867" s="158"/>
      <c r="G5867" s="158"/>
      <c r="H5867" s="158"/>
      <c r="I5867" s="158"/>
      <c r="J5867" s="158"/>
      <c r="K5867" s="158"/>
      <c r="L5867" s="158"/>
    </row>
    <row r="5868" spans="1:22" x14ac:dyDescent="0.2">
      <c r="A5868" s="158"/>
      <c r="B5868" s="158"/>
      <c r="C5868" s="96" t="s">
        <v>166</v>
      </c>
      <c r="D5868" s="158" t="s">
        <v>23</v>
      </c>
      <c r="E5868" s="158"/>
      <c r="F5868" s="158"/>
      <c r="G5868" s="158"/>
      <c r="H5868" s="158"/>
      <c r="I5868" s="158"/>
      <c r="J5868" s="158"/>
      <c r="K5868" s="158"/>
      <c r="L5868" s="158"/>
    </row>
    <row r="5869" spans="1:22" x14ac:dyDescent="0.2">
      <c r="A5869" s="158"/>
      <c r="B5869" s="158"/>
      <c r="C5869" s="96" t="s">
        <v>175</v>
      </c>
      <c r="D5869" s="158" t="s">
        <v>23</v>
      </c>
      <c r="E5869" s="158"/>
      <c r="F5869" s="158"/>
      <c r="G5869" s="158"/>
      <c r="H5869" s="158"/>
      <c r="I5869" s="158"/>
      <c r="J5869" s="158"/>
      <c r="K5869" s="158"/>
      <c r="L5869" s="158"/>
    </row>
    <row r="5870" spans="1:22" x14ac:dyDescent="0.2">
      <c r="A5870" s="158"/>
      <c r="B5870" s="158"/>
      <c r="C5870" s="96" t="s">
        <v>250</v>
      </c>
      <c r="D5870" s="158" t="s">
        <v>23</v>
      </c>
      <c r="E5870" s="158"/>
      <c r="F5870" s="158"/>
      <c r="G5870" s="158"/>
      <c r="H5870" s="158"/>
      <c r="I5870" s="158"/>
      <c r="J5870" s="158"/>
      <c r="K5870" s="158"/>
      <c r="L5870" s="158"/>
    </row>
    <row r="5871" spans="1:22" x14ac:dyDescent="0.2">
      <c r="A5871" s="57"/>
      <c r="B5871" s="61" t="s">
        <v>22</v>
      </c>
      <c r="C5871" s="57" t="s">
        <v>161</v>
      </c>
      <c r="D5871" s="62" t="s">
        <v>162</v>
      </c>
      <c r="E5871" s="57"/>
      <c r="F5871" s="57"/>
      <c r="G5871" s="63">
        <v>0.27178799999999997</v>
      </c>
      <c r="H5871" s="57"/>
      <c r="I5871" s="57"/>
      <c r="J5871" s="57"/>
      <c r="K5871" s="57"/>
      <c r="L5871" s="72">
        <v>106.53</v>
      </c>
    </row>
    <row r="5872" spans="1:22" outlineLevel="1" x14ac:dyDescent="0.2">
      <c r="A5872" s="57"/>
      <c r="B5872" s="46" t="s">
        <v>864</v>
      </c>
      <c r="C5872" s="65" t="s">
        <v>865</v>
      </c>
      <c r="D5872" s="58" t="s">
        <v>162</v>
      </c>
      <c r="E5872" s="66">
        <v>2.13</v>
      </c>
      <c r="F5872" s="83">
        <v>2</v>
      </c>
      <c r="G5872" s="67">
        <v>0.27178799999999997</v>
      </c>
      <c r="H5872" s="68"/>
      <c r="I5872" s="69"/>
      <c r="J5872" s="70">
        <v>391.95</v>
      </c>
      <c r="K5872" s="60"/>
      <c r="L5872" s="70">
        <v>106.53</v>
      </c>
    </row>
    <row r="5873" spans="1:12" outlineLevel="1" x14ac:dyDescent="0.2">
      <c r="A5873" s="57"/>
      <c r="B5873" s="57"/>
      <c r="C5873" s="145" t="s">
        <v>2931</v>
      </c>
      <c r="D5873" s="145"/>
      <c r="E5873" s="145"/>
      <c r="F5873" s="145"/>
      <c r="G5873" s="145"/>
      <c r="H5873" s="145"/>
      <c r="I5873" s="145"/>
      <c r="J5873" s="145"/>
      <c r="K5873" s="145"/>
      <c r="L5873" s="145"/>
    </row>
    <row r="5874" spans="1:12" x14ac:dyDescent="0.2">
      <c r="A5874" s="57"/>
      <c r="B5874" s="61" t="s">
        <v>23</v>
      </c>
      <c r="C5874" s="57" t="s">
        <v>166</v>
      </c>
      <c r="D5874" s="57"/>
      <c r="E5874" s="57"/>
      <c r="F5874" s="57"/>
      <c r="G5874" s="57"/>
      <c r="H5874" s="57"/>
      <c r="I5874" s="57"/>
      <c r="J5874" s="57"/>
      <c r="K5874" s="57"/>
      <c r="L5874" s="72">
        <v>3.41</v>
      </c>
    </row>
    <row r="5875" spans="1:12" x14ac:dyDescent="0.2">
      <c r="A5875" s="57"/>
      <c r="B5875" s="61"/>
      <c r="C5875" s="73" t="s">
        <v>167</v>
      </c>
      <c r="D5875" s="74" t="s">
        <v>162</v>
      </c>
      <c r="E5875" s="57"/>
      <c r="F5875" s="57"/>
      <c r="G5875" s="75">
        <v>2.552E-3</v>
      </c>
      <c r="H5875" s="57"/>
      <c r="I5875" s="57"/>
      <c r="J5875" s="57"/>
      <c r="K5875" s="57"/>
      <c r="L5875" s="72">
        <v>1.1399999999999999</v>
      </c>
    </row>
    <row r="5876" spans="1:12" ht="25.5" outlineLevel="1" x14ac:dyDescent="0.2">
      <c r="A5876" s="57"/>
      <c r="B5876" s="46" t="s">
        <v>1524</v>
      </c>
      <c r="C5876" s="46" t="s">
        <v>1525</v>
      </c>
      <c r="D5876" s="58" t="s">
        <v>170</v>
      </c>
      <c r="E5876" s="66">
        <v>0.01</v>
      </c>
      <c r="F5876" s="83">
        <v>2</v>
      </c>
      <c r="G5876" s="67">
        <v>1.276E-3</v>
      </c>
      <c r="H5876" s="70">
        <v>6.62</v>
      </c>
      <c r="I5876" s="76">
        <v>1.48</v>
      </c>
      <c r="J5876" s="70">
        <v>9.8000000000000007</v>
      </c>
      <c r="K5876" s="60"/>
      <c r="L5876" s="70">
        <v>0.01</v>
      </c>
    </row>
    <row r="5877" spans="1:12" outlineLevel="1" x14ac:dyDescent="0.2">
      <c r="A5877" s="57"/>
      <c r="B5877" s="57"/>
      <c r="C5877" s="145" t="s">
        <v>2932</v>
      </c>
      <c r="D5877" s="145"/>
      <c r="E5877" s="145"/>
      <c r="F5877" s="145"/>
      <c r="G5877" s="145"/>
      <c r="H5877" s="145"/>
      <c r="I5877" s="145"/>
      <c r="J5877" s="145"/>
      <c r="K5877" s="145"/>
      <c r="L5877" s="145"/>
    </row>
    <row r="5878" spans="1:12" ht="63.75" outlineLevel="1" x14ac:dyDescent="0.2">
      <c r="A5878" s="57"/>
      <c r="B5878" s="46" t="s">
        <v>1070</v>
      </c>
      <c r="C5878" s="46" t="s">
        <v>1071</v>
      </c>
      <c r="D5878" s="58" t="s">
        <v>170</v>
      </c>
      <c r="E5878" s="66">
        <v>0.01</v>
      </c>
      <c r="F5878" s="83">
        <v>2</v>
      </c>
      <c r="G5878" s="67">
        <v>1.276E-3</v>
      </c>
      <c r="H5878" s="68"/>
      <c r="I5878" s="69"/>
      <c r="J5878" s="70">
        <v>1595.35</v>
      </c>
      <c r="K5878" s="60"/>
      <c r="L5878" s="70">
        <v>2.04</v>
      </c>
    </row>
    <row r="5879" spans="1:12" outlineLevel="1" x14ac:dyDescent="0.2">
      <c r="A5879" s="57"/>
      <c r="B5879" s="57"/>
      <c r="C5879" s="145" t="s">
        <v>2932</v>
      </c>
      <c r="D5879" s="145"/>
      <c r="E5879" s="145"/>
      <c r="F5879" s="145"/>
      <c r="G5879" s="145"/>
      <c r="H5879" s="145"/>
      <c r="I5879" s="145"/>
      <c r="J5879" s="145"/>
      <c r="K5879" s="145"/>
      <c r="L5879" s="145"/>
    </row>
    <row r="5880" spans="1:12" outlineLevel="1" x14ac:dyDescent="0.2">
      <c r="A5880" s="57"/>
      <c r="B5880" s="46" t="s">
        <v>505</v>
      </c>
      <c r="C5880" s="65" t="s">
        <v>506</v>
      </c>
      <c r="D5880" s="58" t="s">
        <v>162</v>
      </c>
      <c r="E5880" s="66">
        <v>0.01</v>
      </c>
      <c r="F5880" s="83">
        <v>2</v>
      </c>
      <c r="G5880" s="67">
        <v>1.276E-3</v>
      </c>
      <c r="H5880" s="68"/>
      <c r="I5880" s="69"/>
      <c r="J5880" s="70">
        <v>477.15</v>
      </c>
      <c r="K5880" s="60"/>
      <c r="L5880" s="70">
        <v>0.61</v>
      </c>
    </row>
    <row r="5881" spans="1:12" outlineLevel="1" x14ac:dyDescent="0.2">
      <c r="A5881" s="57"/>
      <c r="B5881" s="57"/>
      <c r="C5881" s="145" t="s">
        <v>2933</v>
      </c>
      <c r="D5881" s="145"/>
      <c r="E5881" s="145"/>
      <c r="F5881" s="145"/>
      <c r="G5881" s="145"/>
      <c r="H5881" s="145"/>
      <c r="I5881" s="145"/>
      <c r="J5881" s="145"/>
      <c r="K5881" s="145"/>
      <c r="L5881" s="145"/>
    </row>
    <row r="5882" spans="1:12" ht="25.5" outlineLevel="1" x14ac:dyDescent="0.2">
      <c r="A5882" s="57"/>
      <c r="B5882" s="46" t="s">
        <v>254</v>
      </c>
      <c r="C5882" s="46" t="s">
        <v>255</v>
      </c>
      <c r="D5882" s="58" t="s">
        <v>170</v>
      </c>
      <c r="E5882" s="66">
        <v>0.01</v>
      </c>
      <c r="F5882" s="83">
        <v>2</v>
      </c>
      <c r="G5882" s="67">
        <v>1.276E-3</v>
      </c>
      <c r="H5882" s="68"/>
      <c r="I5882" s="69"/>
      <c r="J5882" s="70">
        <v>651.66999999999996</v>
      </c>
      <c r="K5882" s="60"/>
      <c r="L5882" s="70">
        <v>0.83</v>
      </c>
    </row>
    <row r="5883" spans="1:12" outlineLevel="1" x14ac:dyDescent="0.2">
      <c r="A5883" s="57"/>
      <c r="B5883" s="57"/>
      <c r="C5883" s="145" t="s">
        <v>2932</v>
      </c>
      <c r="D5883" s="145"/>
      <c r="E5883" s="145"/>
      <c r="F5883" s="145"/>
      <c r="G5883" s="145"/>
      <c r="H5883" s="145"/>
      <c r="I5883" s="145"/>
      <c r="J5883" s="145"/>
      <c r="K5883" s="145"/>
      <c r="L5883" s="145"/>
    </row>
    <row r="5884" spans="1:12" outlineLevel="1" x14ac:dyDescent="0.2">
      <c r="A5884" s="57"/>
      <c r="B5884" s="46" t="s">
        <v>257</v>
      </c>
      <c r="C5884" s="65" t="s">
        <v>258</v>
      </c>
      <c r="D5884" s="58" t="s">
        <v>162</v>
      </c>
      <c r="E5884" s="66">
        <v>0.01</v>
      </c>
      <c r="F5884" s="83">
        <v>2</v>
      </c>
      <c r="G5884" s="67">
        <v>1.276E-3</v>
      </c>
      <c r="H5884" s="68"/>
      <c r="I5884" s="69"/>
      <c r="J5884" s="70">
        <v>415.19</v>
      </c>
      <c r="K5884" s="60"/>
      <c r="L5884" s="70">
        <v>0.53</v>
      </c>
    </row>
    <row r="5885" spans="1:12" outlineLevel="1" x14ac:dyDescent="0.2">
      <c r="A5885" s="57"/>
      <c r="B5885" s="57"/>
      <c r="C5885" s="145" t="s">
        <v>2933</v>
      </c>
      <c r="D5885" s="145"/>
      <c r="E5885" s="145"/>
      <c r="F5885" s="145"/>
      <c r="G5885" s="145"/>
      <c r="H5885" s="145"/>
      <c r="I5885" s="145"/>
      <c r="J5885" s="145"/>
      <c r="K5885" s="145"/>
      <c r="L5885" s="145"/>
    </row>
    <row r="5886" spans="1:12" ht="51" outlineLevel="1" x14ac:dyDescent="0.2">
      <c r="A5886" s="57"/>
      <c r="B5886" s="46" t="s">
        <v>1917</v>
      </c>
      <c r="C5886" s="46" t="s">
        <v>1918</v>
      </c>
      <c r="D5886" s="58" t="s">
        <v>170</v>
      </c>
      <c r="E5886" s="66">
        <v>0.65</v>
      </c>
      <c r="F5886" s="83">
        <v>2</v>
      </c>
      <c r="G5886" s="79">
        <v>8.294E-2</v>
      </c>
      <c r="H5886" s="70">
        <v>4.5199999999999996</v>
      </c>
      <c r="I5886" s="76">
        <v>1.42</v>
      </c>
      <c r="J5886" s="70">
        <v>6.42</v>
      </c>
      <c r="K5886" s="60"/>
      <c r="L5886" s="70">
        <v>0.53</v>
      </c>
    </row>
    <row r="5887" spans="1:12" outlineLevel="1" x14ac:dyDescent="0.2">
      <c r="A5887" s="57"/>
      <c r="B5887" s="57"/>
      <c r="C5887" s="145" t="s">
        <v>2934</v>
      </c>
      <c r="D5887" s="145"/>
      <c r="E5887" s="145"/>
      <c r="F5887" s="145"/>
      <c r="G5887" s="145"/>
      <c r="H5887" s="145"/>
      <c r="I5887" s="145"/>
      <c r="J5887" s="145"/>
      <c r="K5887" s="145"/>
      <c r="L5887" s="145"/>
    </row>
    <row r="5888" spans="1:12" x14ac:dyDescent="0.2">
      <c r="A5888" s="57"/>
      <c r="B5888" s="61" t="s">
        <v>25</v>
      </c>
      <c r="C5888" s="57" t="s">
        <v>175</v>
      </c>
      <c r="D5888" s="57"/>
      <c r="E5888" s="57"/>
      <c r="F5888" s="57"/>
      <c r="G5888" s="57"/>
      <c r="H5888" s="57"/>
      <c r="I5888" s="57"/>
      <c r="J5888" s="57"/>
      <c r="K5888" s="57"/>
      <c r="L5888" s="72">
        <v>141.36000000000001</v>
      </c>
    </row>
    <row r="5889" spans="1:24" outlineLevel="1" x14ac:dyDescent="0.2">
      <c r="A5889" s="57"/>
      <c r="B5889" s="46" t="s">
        <v>1920</v>
      </c>
      <c r="C5889" s="46" t="s">
        <v>1921</v>
      </c>
      <c r="D5889" s="58" t="s">
        <v>178</v>
      </c>
      <c r="E5889" s="91">
        <v>8.9999999999999993E-3</v>
      </c>
      <c r="F5889" s="83">
        <v>2</v>
      </c>
      <c r="G5889" s="100">
        <v>1.1483999999999999E-3</v>
      </c>
      <c r="H5889" s="70">
        <v>80322.25</v>
      </c>
      <c r="I5889" s="76">
        <v>1.36</v>
      </c>
      <c r="J5889" s="71">
        <v>109238.26</v>
      </c>
      <c r="K5889" s="60"/>
      <c r="L5889" s="70">
        <v>125.45</v>
      </c>
    </row>
    <row r="5890" spans="1:24" outlineLevel="1" x14ac:dyDescent="0.2">
      <c r="A5890" s="57"/>
      <c r="B5890" s="57"/>
      <c r="C5890" s="145" t="s">
        <v>2935</v>
      </c>
      <c r="D5890" s="145"/>
      <c r="E5890" s="145"/>
      <c r="F5890" s="145"/>
      <c r="G5890" s="145"/>
      <c r="H5890" s="145"/>
      <c r="I5890" s="145"/>
      <c r="J5890" s="145"/>
      <c r="K5890" s="145"/>
      <c r="L5890" s="145"/>
    </row>
    <row r="5891" spans="1:24" outlineLevel="1" x14ac:dyDescent="0.2">
      <c r="A5891" s="57"/>
      <c r="B5891" s="46" t="s">
        <v>1923</v>
      </c>
      <c r="C5891" s="46" t="s">
        <v>1924</v>
      </c>
      <c r="D5891" s="58" t="s">
        <v>269</v>
      </c>
      <c r="E5891" s="78">
        <v>1.4</v>
      </c>
      <c r="F5891" s="83">
        <v>2</v>
      </c>
      <c r="G5891" s="79">
        <v>0.17863999999999999</v>
      </c>
      <c r="H5891" s="70">
        <v>60.6</v>
      </c>
      <c r="I5891" s="76">
        <v>1.47</v>
      </c>
      <c r="J5891" s="70">
        <v>89.08</v>
      </c>
      <c r="K5891" s="60"/>
      <c r="L5891" s="70">
        <v>15.91</v>
      </c>
    </row>
    <row r="5892" spans="1:24" outlineLevel="1" x14ac:dyDescent="0.2">
      <c r="A5892" s="57"/>
      <c r="B5892" s="57"/>
      <c r="C5892" s="145" t="s">
        <v>2936</v>
      </c>
      <c r="D5892" s="145"/>
      <c r="E5892" s="145"/>
      <c r="F5892" s="145"/>
      <c r="G5892" s="145"/>
      <c r="H5892" s="145"/>
      <c r="I5892" s="145"/>
      <c r="J5892" s="145"/>
      <c r="K5892" s="145"/>
      <c r="L5892" s="145"/>
    </row>
    <row r="5893" spans="1:24" x14ac:dyDescent="0.2">
      <c r="A5893" s="57"/>
      <c r="B5893" s="57"/>
      <c r="C5893" s="80" t="s">
        <v>180</v>
      </c>
      <c r="D5893" s="81"/>
      <c r="E5893" s="81"/>
      <c r="F5893" s="81"/>
      <c r="G5893" s="81"/>
      <c r="H5893" s="81"/>
      <c r="I5893" s="81"/>
      <c r="J5893" s="81"/>
      <c r="K5893" s="81"/>
      <c r="L5893" s="89">
        <v>252.44</v>
      </c>
    </row>
    <row r="5894" spans="1:24" outlineLevel="1" x14ac:dyDescent="0.2">
      <c r="A5894" s="57"/>
      <c r="B5894" s="57"/>
      <c r="C5894" s="57" t="s">
        <v>181</v>
      </c>
      <c r="D5894" s="57"/>
      <c r="E5894" s="57"/>
      <c r="F5894" s="57"/>
      <c r="G5894" s="57"/>
      <c r="H5894" s="57"/>
      <c r="I5894" s="57"/>
      <c r="J5894" s="57"/>
      <c r="K5894" s="57"/>
      <c r="L5894" s="70">
        <v>107.67</v>
      </c>
    </row>
    <row r="5895" spans="1:24" ht="38.25" outlineLevel="1" x14ac:dyDescent="0.2">
      <c r="A5895" s="57"/>
      <c r="B5895" s="46" t="s">
        <v>1926</v>
      </c>
      <c r="C5895" s="46" t="s">
        <v>1927</v>
      </c>
      <c r="D5895" s="62" t="s">
        <v>184</v>
      </c>
      <c r="E5895" s="83">
        <v>94</v>
      </c>
      <c r="F5895" s="84"/>
      <c r="G5895" s="83">
        <v>94</v>
      </c>
      <c r="H5895" s="57"/>
      <c r="I5895" s="57"/>
      <c r="J5895" s="57"/>
      <c r="K5895" s="57"/>
      <c r="L5895" s="70">
        <v>101.21</v>
      </c>
    </row>
    <row r="5896" spans="1:24" ht="38.25" outlineLevel="1" x14ac:dyDescent="0.2">
      <c r="A5896" s="57"/>
      <c r="B5896" s="46" t="s">
        <v>1928</v>
      </c>
      <c r="C5896" s="46" t="s">
        <v>1929</v>
      </c>
      <c r="D5896" s="62" t="s">
        <v>184</v>
      </c>
      <c r="E5896" s="83">
        <v>51</v>
      </c>
      <c r="F5896" s="84"/>
      <c r="G5896" s="83">
        <v>51</v>
      </c>
      <c r="H5896" s="57"/>
      <c r="I5896" s="57"/>
      <c r="J5896" s="57"/>
      <c r="K5896" s="57"/>
      <c r="L5896" s="70">
        <v>54.91</v>
      </c>
    </row>
    <row r="5897" spans="1:24" x14ac:dyDescent="0.2">
      <c r="A5897" s="85"/>
      <c r="B5897" s="85"/>
      <c r="C5897" s="86" t="s">
        <v>187</v>
      </c>
      <c r="D5897" s="85"/>
      <c r="E5897" s="85"/>
      <c r="F5897" s="85"/>
      <c r="G5897" s="85"/>
      <c r="H5897" s="85"/>
      <c r="I5897" s="85"/>
      <c r="J5897" s="87">
        <v>6403.76</v>
      </c>
      <c r="K5897" s="85"/>
      <c r="L5897" s="87">
        <v>408.56</v>
      </c>
    </row>
    <row r="5898" spans="1:24" x14ac:dyDescent="0.2">
      <c r="A5898" s="57"/>
      <c r="B5898" s="159" t="s">
        <v>2937</v>
      </c>
      <c r="C5898" s="159"/>
      <c r="D5898" s="159"/>
      <c r="E5898" s="159"/>
      <c r="F5898" s="159"/>
      <c r="G5898" s="159"/>
      <c r="H5898" s="159"/>
      <c r="I5898" s="159"/>
      <c r="J5898" s="159"/>
      <c r="K5898" s="159"/>
      <c r="L5898" s="159"/>
      <c r="X5898" s="65" t="s">
        <v>2937</v>
      </c>
    </row>
    <row r="5899" spans="1:24" ht="25.5" x14ac:dyDescent="0.2">
      <c r="A5899" s="57" t="s">
        <v>2938</v>
      </c>
      <c r="B5899" s="46" t="s">
        <v>2939</v>
      </c>
      <c r="C5899" s="46" t="s">
        <v>2940</v>
      </c>
      <c r="D5899" s="58" t="s">
        <v>198</v>
      </c>
      <c r="E5899" s="66">
        <v>0.23</v>
      </c>
      <c r="F5899" s="60"/>
      <c r="G5899" s="66">
        <v>0.23</v>
      </c>
      <c r="H5899" s="57"/>
      <c r="I5899" s="57"/>
      <c r="J5899" s="57"/>
      <c r="K5899" s="57"/>
      <c r="L5899" s="57"/>
    </row>
    <row r="5900" spans="1:24" x14ac:dyDescent="0.2">
      <c r="A5900" s="57"/>
      <c r="B5900" s="57"/>
      <c r="C5900" s="145" t="s">
        <v>2941</v>
      </c>
      <c r="D5900" s="145"/>
      <c r="E5900" s="145"/>
      <c r="F5900" s="145"/>
      <c r="G5900" s="145"/>
      <c r="H5900" s="145"/>
      <c r="I5900" s="145"/>
      <c r="J5900" s="145"/>
      <c r="K5900" s="145"/>
      <c r="L5900" s="145"/>
    </row>
    <row r="5901" spans="1:24" x14ac:dyDescent="0.2">
      <c r="A5901" s="57"/>
      <c r="B5901" s="61" t="s">
        <v>22</v>
      </c>
      <c r="C5901" s="57" t="s">
        <v>161</v>
      </c>
      <c r="D5901" s="62" t="s">
        <v>162</v>
      </c>
      <c r="E5901" s="57"/>
      <c r="F5901" s="57"/>
      <c r="G5901" s="93">
        <v>9.5449999999999999</v>
      </c>
      <c r="H5901" s="57"/>
      <c r="I5901" s="57"/>
      <c r="J5901" s="57"/>
      <c r="K5901" s="57"/>
      <c r="L5901" s="72">
        <v>3874.22</v>
      </c>
    </row>
    <row r="5902" spans="1:24" outlineLevel="1" x14ac:dyDescent="0.2">
      <c r="A5902" s="57"/>
      <c r="B5902" s="46" t="s">
        <v>1198</v>
      </c>
      <c r="C5902" s="65" t="s">
        <v>1199</v>
      </c>
      <c r="D5902" s="58" t="s">
        <v>162</v>
      </c>
      <c r="E5902" s="78">
        <v>41.5</v>
      </c>
      <c r="F5902" s="60"/>
      <c r="G5902" s="91">
        <v>9.5449999999999999</v>
      </c>
      <c r="H5902" s="68"/>
      <c r="I5902" s="69"/>
      <c r="J5902" s="70">
        <v>405.89</v>
      </c>
      <c r="K5902" s="60"/>
      <c r="L5902" s="70">
        <v>3874.22</v>
      </c>
    </row>
    <row r="5903" spans="1:24" outlineLevel="1" x14ac:dyDescent="0.2">
      <c r="A5903" s="57"/>
      <c r="B5903" s="57"/>
      <c r="C5903" s="145" t="s">
        <v>2942</v>
      </c>
      <c r="D5903" s="145"/>
      <c r="E5903" s="145"/>
      <c r="F5903" s="145"/>
      <c r="G5903" s="145"/>
      <c r="H5903" s="145"/>
      <c r="I5903" s="145"/>
      <c r="J5903" s="145"/>
      <c r="K5903" s="145"/>
      <c r="L5903" s="145"/>
    </row>
    <row r="5904" spans="1:24" x14ac:dyDescent="0.2">
      <c r="A5904" s="57"/>
      <c r="B5904" s="61" t="s">
        <v>23</v>
      </c>
      <c r="C5904" s="57" t="s">
        <v>166</v>
      </c>
      <c r="D5904" s="57"/>
      <c r="E5904" s="57"/>
      <c r="F5904" s="57"/>
      <c r="G5904" s="57"/>
      <c r="H5904" s="57"/>
      <c r="I5904" s="57"/>
      <c r="J5904" s="57"/>
      <c r="K5904" s="57"/>
      <c r="L5904" s="72">
        <v>392.64</v>
      </c>
    </row>
    <row r="5905" spans="1:12" x14ac:dyDescent="0.2">
      <c r="A5905" s="57"/>
      <c r="B5905" s="61"/>
      <c r="C5905" s="73" t="s">
        <v>167</v>
      </c>
      <c r="D5905" s="74" t="s">
        <v>162</v>
      </c>
      <c r="E5905" s="57"/>
      <c r="F5905" s="57"/>
      <c r="G5905" s="102">
        <v>0.59570000000000001</v>
      </c>
      <c r="H5905" s="57"/>
      <c r="I5905" s="57"/>
      <c r="J5905" s="57"/>
      <c r="K5905" s="57"/>
      <c r="L5905" s="72">
        <v>243.27</v>
      </c>
    </row>
    <row r="5906" spans="1:12" ht="38.25" outlineLevel="1" x14ac:dyDescent="0.2">
      <c r="A5906" s="57"/>
      <c r="B5906" s="46" t="s">
        <v>168</v>
      </c>
      <c r="C5906" s="46" t="s">
        <v>169</v>
      </c>
      <c r="D5906" s="58" t="s">
        <v>170</v>
      </c>
      <c r="E5906" s="66">
        <v>0.38</v>
      </c>
      <c r="F5906" s="60"/>
      <c r="G5906" s="59">
        <v>8.7400000000000005E-2</v>
      </c>
      <c r="H5906" s="70">
        <v>37.32</v>
      </c>
      <c r="I5906" s="76">
        <v>1.53</v>
      </c>
      <c r="J5906" s="70">
        <v>57.1</v>
      </c>
      <c r="K5906" s="60"/>
      <c r="L5906" s="70">
        <v>4.99</v>
      </c>
    </row>
    <row r="5907" spans="1:12" outlineLevel="1" x14ac:dyDescent="0.2">
      <c r="A5907" s="57"/>
      <c r="B5907" s="57"/>
      <c r="C5907" s="145" t="s">
        <v>2943</v>
      </c>
      <c r="D5907" s="145"/>
      <c r="E5907" s="145"/>
      <c r="F5907" s="145"/>
      <c r="G5907" s="145"/>
      <c r="H5907" s="145"/>
      <c r="I5907" s="145"/>
      <c r="J5907" s="145"/>
      <c r="K5907" s="145"/>
      <c r="L5907" s="145"/>
    </row>
    <row r="5908" spans="1:12" outlineLevel="1" x14ac:dyDescent="0.2">
      <c r="A5908" s="57"/>
      <c r="B5908" s="46" t="s">
        <v>172</v>
      </c>
      <c r="C5908" s="65" t="s">
        <v>173</v>
      </c>
      <c r="D5908" s="58" t="s">
        <v>162</v>
      </c>
      <c r="E5908" s="66">
        <v>0.38</v>
      </c>
      <c r="F5908" s="60"/>
      <c r="G5908" s="59">
        <v>8.7400000000000005E-2</v>
      </c>
      <c r="H5908" s="68"/>
      <c r="I5908" s="69"/>
      <c r="J5908" s="70">
        <v>368.71</v>
      </c>
      <c r="K5908" s="60"/>
      <c r="L5908" s="70">
        <v>32.229999999999997</v>
      </c>
    </row>
    <row r="5909" spans="1:12" outlineLevel="1" x14ac:dyDescent="0.2">
      <c r="A5909" s="57"/>
      <c r="B5909" s="57"/>
      <c r="C5909" s="145" t="s">
        <v>2944</v>
      </c>
      <c r="D5909" s="145"/>
      <c r="E5909" s="145"/>
      <c r="F5909" s="145"/>
      <c r="G5909" s="145"/>
      <c r="H5909" s="145"/>
      <c r="I5909" s="145"/>
      <c r="J5909" s="145"/>
      <c r="K5909" s="145"/>
      <c r="L5909" s="145"/>
    </row>
    <row r="5910" spans="1:12" ht="25.5" outlineLevel="1" x14ac:dyDescent="0.2">
      <c r="A5910" s="57"/>
      <c r="B5910" s="46" t="s">
        <v>254</v>
      </c>
      <c r="C5910" s="46" t="s">
        <v>255</v>
      </c>
      <c r="D5910" s="58" t="s">
        <v>170</v>
      </c>
      <c r="E5910" s="66">
        <v>2.21</v>
      </c>
      <c r="F5910" s="60"/>
      <c r="G5910" s="59">
        <v>0.50829999999999997</v>
      </c>
      <c r="H5910" s="68"/>
      <c r="I5910" s="69"/>
      <c r="J5910" s="70">
        <v>651.66999999999996</v>
      </c>
      <c r="K5910" s="60"/>
      <c r="L5910" s="70">
        <v>331.24</v>
      </c>
    </row>
    <row r="5911" spans="1:12" outlineLevel="1" x14ac:dyDescent="0.2">
      <c r="A5911" s="57"/>
      <c r="B5911" s="57"/>
      <c r="C5911" s="145" t="s">
        <v>2945</v>
      </c>
      <c r="D5911" s="145"/>
      <c r="E5911" s="145"/>
      <c r="F5911" s="145"/>
      <c r="G5911" s="145"/>
      <c r="H5911" s="145"/>
      <c r="I5911" s="145"/>
      <c r="J5911" s="145"/>
      <c r="K5911" s="145"/>
      <c r="L5911" s="145"/>
    </row>
    <row r="5912" spans="1:12" outlineLevel="1" x14ac:dyDescent="0.2">
      <c r="A5912" s="57"/>
      <c r="B5912" s="46" t="s">
        <v>257</v>
      </c>
      <c r="C5912" s="65" t="s">
        <v>258</v>
      </c>
      <c r="D5912" s="58" t="s">
        <v>162</v>
      </c>
      <c r="E5912" s="66">
        <v>2.21</v>
      </c>
      <c r="F5912" s="60"/>
      <c r="G5912" s="59">
        <v>0.50829999999999997</v>
      </c>
      <c r="H5912" s="68"/>
      <c r="I5912" s="69"/>
      <c r="J5912" s="70">
        <v>415.19</v>
      </c>
      <c r="K5912" s="60"/>
      <c r="L5912" s="70">
        <v>211.04</v>
      </c>
    </row>
    <row r="5913" spans="1:12" outlineLevel="1" x14ac:dyDescent="0.2">
      <c r="A5913" s="57"/>
      <c r="B5913" s="57"/>
      <c r="C5913" s="145" t="s">
        <v>2946</v>
      </c>
      <c r="D5913" s="145"/>
      <c r="E5913" s="145"/>
      <c r="F5913" s="145"/>
      <c r="G5913" s="145"/>
      <c r="H5913" s="145"/>
      <c r="I5913" s="145"/>
      <c r="J5913" s="145"/>
      <c r="K5913" s="145"/>
      <c r="L5913" s="145"/>
    </row>
    <row r="5914" spans="1:12" ht="38.25" outlineLevel="1" x14ac:dyDescent="0.2">
      <c r="A5914" s="57"/>
      <c r="B5914" s="46" t="s">
        <v>260</v>
      </c>
      <c r="C5914" s="46" t="s">
        <v>261</v>
      </c>
      <c r="D5914" s="58" t="s">
        <v>170</v>
      </c>
      <c r="E5914" s="78">
        <v>5.8</v>
      </c>
      <c r="F5914" s="60"/>
      <c r="G5914" s="91">
        <v>1.3340000000000001</v>
      </c>
      <c r="H5914" s="68"/>
      <c r="I5914" s="69"/>
      <c r="J5914" s="70">
        <v>42.29</v>
      </c>
      <c r="K5914" s="60"/>
      <c r="L5914" s="70">
        <v>56.41</v>
      </c>
    </row>
    <row r="5915" spans="1:12" outlineLevel="1" x14ac:dyDescent="0.2">
      <c r="A5915" s="57"/>
      <c r="B5915" s="57"/>
      <c r="C5915" s="145" t="s">
        <v>2947</v>
      </c>
      <c r="D5915" s="145"/>
      <c r="E5915" s="145"/>
      <c r="F5915" s="145"/>
      <c r="G5915" s="145"/>
      <c r="H5915" s="145"/>
      <c r="I5915" s="145"/>
      <c r="J5915" s="145"/>
      <c r="K5915" s="145"/>
      <c r="L5915" s="145"/>
    </row>
    <row r="5916" spans="1:12" x14ac:dyDescent="0.2">
      <c r="A5916" s="57"/>
      <c r="B5916" s="61" t="s">
        <v>25</v>
      </c>
      <c r="C5916" s="57" t="s">
        <v>175</v>
      </c>
      <c r="D5916" s="57"/>
      <c r="E5916" s="57"/>
      <c r="F5916" s="57"/>
      <c r="G5916" s="57"/>
      <c r="H5916" s="57"/>
      <c r="I5916" s="57"/>
      <c r="J5916" s="57"/>
      <c r="K5916" s="57"/>
      <c r="L5916" s="72">
        <v>871.12</v>
      </c>
    </row>
    <row r="5917" spans="1:12" outlineLevel="1" x14ac:dyDescent="0.2">
      <c r="A5917" s="57"/>
      <c r="B5917" s="46" t="s">
        <v>788</v>
      </c>
      <c r="C5917" s="46" t="s">
        <v>789</v>
      </c>
      <c r="D5917" s="58" t="s">
        <v>299</v>
      </c>
      <c r="E5917" s="78">
        <v>0.1</v>
      </c>
      <c r="F5917" s="60"/>
      <c r="G5917" s="91">
        <v>2.3E-2</v>
      </c>
      <c r="H5917" s="70">
        <v>35.71</v>
      </c>
      <c r="I5917" s="76">
        <v>1.04</v>
      </c>
      <c r="J5917" s="70">
        <v>37.14</v>
      </c>
      <c r="K5917" s="60"/>
      <c r="L5917" s="70">
        <v>0.85</v>
      </c>
    </row>
    <row r="5918" spans="1:12" outlineLevel="1" x14ac:dyDescent="0.2">
      <c r="A5918" s="57"/>
      <c r="B5918" s="57"/>
      <c r="C5918" s="145" t="s">
        <v>2948</v>
      </c>
      <c r="D5918" s="145"/>
      <c r="E5918" s="145"/>
      <c r="F5918" s="145"/>
      <c r="G5918" s="145"/>
      <c r="H5918" s="145"/>
      <c r="I5918" s="145"/>
      <c r="J5918" s="145"/>
      <c r="K5918" s="145"/>
      <c r="L5918" s="145"/>
    </row>
    <row r="5919" spans="1:12" ht="51" outlineLevel="1" x14ac:dyDescent="0.2">
      <c r="A5919" s="57"/>
      <c r="B5919" s="46" t="s">
        <v>1879</v>
      </c>
      <c r="C5919" s="46" t="s">
        <v>1880</v>
      </c>
      <c r="D5919" s="58" t="s">
        <v>178</v>
      </c>
      <c r="E5919" s="66">
        <v>0.02</v>
      </c>
      <c r="F5919" s="60"/>
      <c r="G5919" s="59">
        <v>4.5999999999999999E-3</v>
      </c>
      <c r="H5919" s="71">
        <v>148198.01999999999</v>
      </c>
      <c r="I5919" s="95">
        <v>0.9</v>
      </c>
      <c r="J5919" s="71">
        <v>133378.22</v>
      </c>
      <c r="K5919" s="60"/>
      <c r="L5919" s="70">
        <v>613.54</v>
      </c>
    </row>
    <row r="5920" spans="1:12" outlineLevel="1" x14ac:dyDescent="0.2">
      <c r="A5920" s="57"/>
      <c r="B5920" s="57"/>
      <c r="C5920" s="145" t="s">
        <v>2949</v>
      </c>
      <c r="D5920" s="145"/>
      <c r="E5920" s="145"/>
      <c r="F5920" s="145"/>
      <c r="G5920" s="145"/>
      <c r="H5920" s="145"/>
      <c r="I5920" s="145"/>
      <c r="J5920" s="145"/>
      <c r="K5920" s="145"/>
      <c r="L5920" s="145"/>
    </row>
    <row r="5921" spans="1:23" ht="25.5" outlineLevel="1" x14ac:dyDescent="0.2">
      <c r="A5921" s="57"/>
      <c r="B5921" s="46" t="s">
        <v>854</v>
      </c>
      <c r="C5921" s="46" t="s">
        <v>855</v>
      </c>
      <c r="D5921" s="58" t="s">
        <v>178</v>
      </c>
      <c r="E5921" s="66">
        <v>0.15</v>
      </c>
      <c r="F5921" s="60"/>
      <c r="G5921" s="59">
        <v>3.4500000000000003E-2</v>
      </c>
      <c r="H5921" s="70">
        <v>4800.8500000000004</v>
      </c>
      <c r="I5921" s="76">
        <v>1.55</v>
      </c>
      <c r="J5921" s="70">
        <v>7441.32</v>
      </c>
      <c r="K5921" s="60"/>
      <c r="L5921" s="70">
        <v>256.73</v>
      </c>
    </row>
    <row r="5922" spans="1:23" outlineLevel="1" x14ac:dyDescent="0.2">
      <c r="A5922" s="57"/>
      <c r="B5922" s="57"/>
      <c r="C5922" s="145" t="s">
        <v>2950</v>
      </c>
      <c r="D5922" s="145"/>
      <c r="E5922" s="145"/>
      <c r="F5922" s="145"/>
      <c r="G5922" s="145"/>
      <c r="H5922" s="145"/>
      <c r="I5922" s="145"/>
      <c r="J5922" s="145"/>
      <c r="K5922" s="145"/>
      <c r="L5922" s="145"/>
    </row>
    <row r="5923" spans="1:23" outlineLevel="1" x14ac:dyDescent="0.2">
      <c r="A5923" s="57"/>
      <c r="B5923" s="46" t="s">
        <v>2865</v>
      </c>
      <c r="C5923" s="46" t="s">
        <v>2951</v>
      </c>
      <c r="D5923" s="58" t="s">
        <v>1121</v>
      </c>
      <c r="E5923" s="61" t="s">
        <v>280</v>
      </c>
      <c r="F5923" s="60"/>
      <c r="G5923" s="61" t="s">
        <v>280</v>
      </c>
      <c r="H5923" s="68"/>
      <c r="I5923" s="69"/>
      <c r="J5923" s="68"/>
      <c r="K5923" s="60"/>
      <c r="L5923" s="68"/>
    </row>
    <row r="5924" spans="1:23" x14ac:dyDescent="0.2">
      <c r="A5924" s="57"/>
      <c r="B5924" s="57"/>
      <c r="C5924" s="80" t="s">
        <v>180</v>
      </c>
      <c r="D5924" s="81"/>
      <c r="E5924" s="81"/>
      <c r="F5924" s="81"/>
      <c r="G5924" s="81"/>
      <c r="H5924" s="81"/>
      <c r="I5924" s="81"/>
      <c r="J5924" s="81"/>
      <c r="K5924" s="81"/>
      <c r="L5924" s="89">
        <v>5381.25</v>
      </c>
    </row>
    <row r="5925" spans="1:23" outlineLevel="1" x14ac:dyDescent="0.2">
      <c r="A5925" s="57"/>
      <c r="B5925" s="57"/>
      <c r="C5925" s="57" t="s">
        <v>181</v>
      </c>
      <c r="D5925" s="57"/>
      <c r="E5925" s="57"/>
      <c r="F5925" s="57"/>
      <c r="G5925" s="57"/>
      <c r="H5925" s="57"/>
      <c r="I5925" s="57"/>
      <c r="J5925" s="57"/>
      <c r="K5925" s="57"/>
      <c r="L5925" s="70">
        <v>4117.49</v>
      </c>
    </row>
    <row r="5926" spans="1:23" ht="63.75" outlineLevel="1" x14ac:dyDescent="0.2">
      <c r="A5926" s="57"/>
      <c r="B5926" s="46" t="s">
        <v>2952</v>
      </c>
      <c r="C5926" s="46" t="s">
        <v>2953</v>
      </c>
      <c r="D5926" s="62" t="s">
        <v>184</v>
      </c>
      <c r="E5926" s="83">
        <v>116</v>
      </c>
      <c r="F5926" s="84"/>
      <c r="G5926" s="83">
        <v>116</v>
      </c>
      <c r="H5926" s="57"/>
      <c r="I5926" s="57"/>
      <c r="J5926" s="57"/>
      <c r="K5926" s="57"/>
      <c r="L5926" s="70">
        <v>4776.29</v>
      </c>
    </row>
    <row r="5927" spans="1:23" ht="63.75" outlineLevel="1" x14ac:dyDescent="0.2">
      <c r="A5927" s="57"/>
      <c r="B5927" s="46" t="s">
        <v>2954</v>
      </c>
      <c r="C5927" s="46" t="s">
        <v>2955</v>
      </c>
      <c r="D5927" s="62" t="s">
        <v>184</v>
      </c>
      <c r="E5927" s="83">
        <v>80</v>
      </c>
      <c r="F5927" s="84"/>
      <c r="G5927" s="83">
        <v>80</v>
      </c>
      <c r="H5927" s="57"/>
      <c r="I5927" s="57"/>
      <c r="J5927" s="57"/>
      <c r="K5927" s="57"/>
      <c r="L5927" s="70">
        <v>3293.99</v>
      </c>
    </row>
    <row r="5928" spans="1:23" x14ac:dyDescent="0.2">
      <c r="A5928" s="85"/>
      <c r="B5928" s="85"/>
      <c r="C5928" s="86" t="s">
        <v>187</v>
      </c>
      <c r="D5928" s="85"/>
      <c r="E5928" s="85"/>
      <c r="F5928" s="85"/>
      <c r="G5928" s="85"/>
      <c r="H5928" s="85"/>
      <c r="I5928" s="85"/>
      <c r="J5928" s="87">
        <v>58484.91</v>
      </c>
      <c r="K5928" s="85"/>
      <c r="L5928" s="87">
        <v>13451.53</v>
      </c>
    </row>
    <row r="5929" spans="1:23" ht="51" x14ac:dyDescent="0.2">
      <c r="A5929" s="57" t="s">
        <v>2956</v>
      </c>
      <c r="B5929" s="46" t="s">
        <v>2957</v>
      </c>
      <c r="C5929" s="46" t="s">
        <v>2958</v>
      </c>
      <c r="D5929" s="58" t="s">
        <v>2959</v>
      </c>
      <c r="E5929" s="78">
        <v>19.5</v>
      </c>
      <c r="F5929" s="60"/>
      <c r="G5929" s="78">
        <v>19.5</v>
      </c>
      <c r="H5929" s="68"/>
      <c r="I5929" s="69"/>
      <c r="J5929" s="70">
        <v>7310.29</v>
      </c>
      <c r="K5929" s="60"/>
      <c r="L5929" s="71">
        <v>142550.66</v>
      </c>
    </row>
    <row r="5930" spans="1:23" x14ac:dyDescent="0.2">
      <c r="A5930" s="57"/>
      <c r="B5930" s="57"/>
      <c r="C5930" s="145" t="s">
        <v>2960</v>
      </c>
      <c r="D5930" s="145"/>
      <c r="E5930" s="145"/>
      <c r="F5930" s="145"/>
      <c r="G5930" s="145"/>
      <c r="H5930" s="145"/>
      <c r="I5930" s="145"/>
      <c r="J5930" s="145"/>
      <c r="K5930" s="145"/>
      <c r="L5930" s="145"/>
    </row>
    <row r="5931" spans="1:23" x14ac:dyDescent="0.2">
      <c r="A5931" s="85"/>
      <c r="B5931" s="85"/>
      <c r="C5931" s="86" t="s">
        <v>187</v>
      </c>
      <c r="D5931" s="85"/>
      <c r="E5931" s="85"/>
      <c r="F5931" s="85"/>
      <c r="G5931" s="85"/>
      <c r="H5931" s="85"/>
      <c r="I5931" s="85"/>
      <c r="J5931" s="87">
        <v>7310.29</v>
      </c>
      <c r="K5931" s="85"/>
      <c r="L5931" s="88">
        <v>142550.66</v>
      </c>
    </row>
    <row r="5932" spans="1:23" ht="51" x14ac:dyDescent="0.2">
      <c r="A5932" s="57" t="s">
        <v>2961</v>
      </c>
      <c r="B5932" s="46" t="s">
        <v>2962</v>
      </c>
      <c r="C5932" s="46" t="s">
        <v>2963</v>
      </c>
      <c r="D5932" s="58" t="s">
        <v>2959</v>
      </c>
      <c r="E5932" s="78">
        <v>3.5</v>
      </c>
      <c r="F5932" s="60"/>
      <c r="G5932" s="78">
        <v>3.5</v>
      </c>
      <c r="H5932" s="68"/>
      <c r="I5932" s="69"/>
      <c r="J5932" s="70">
        <v>6926.1</v>
      </c>
      <c r="K5932" s="60"/>
      <c r="L5932" s="70">
        <v>24241.35</v>
      </c>
    </row>
    <row r="5933" spans="1:23" x14ac:dyDescent="0.2">
      <c r="A5933" s="57"/>
      <c r="B5933" s="57"/>
      <c r="C5933" s="145" t="s">
        <v>2964</v>
      </c>
      <c r="D5933" s="145"/>
      <c r="E5933" s="145"/>
      <c r="F5933" s="145"/>
      <c r="G5933" s="145"/>
      <c r="H5933" s="145"/>
      <c r="I5933" s="145"/>
      <c r="J5933" s="145"/>
      <c r="K5933" s="145"/>
      <c r="L5933" s="145"/>
    </row>
    <row r="5934" spans="1:23" x14ac:dyDescent="0.2">
      <c r="A5934" s="85"/>
      <c r="B5934" s="85"/>
      <c r="C5934" s="86" t="s">
        <v>187</v>
      </c>
      <c r="D5934" s="85"/>
      <c r="E5934" s="85"/>
      <c r="F5934" s="85"/>
      <c r="G5934" s="85"/>
      <c r="H5934" s="85"/>
      <c r="I5934" s="85"/>
      <c r="J5934" s="87">
        <v>6926.1</v>
      </c>
      <c r="K5934" s="85"/>
      <c r="L5934" s="87">
        <v>24241.35</v>
      </c>
    </row>
    <row r="5935" spans="1:23" x14ac:dyDescent="0.2">
      <c r="A5935" s="57"/>
      <c r="B5935" s="46"/>
      <c r="C5935" s="141"/>
      <c r="D5935" s="141"/>
      <c r="E5935" s="141"/>
      <c r="F5935" s="141"/>
      <c r="G5935" s="57"/>
      <c r="H5935" s="57"/>
      <c r="I5935" s="57"/>
      <c r="J5935" s="68"/>
      <c r="K5935" s="61"/>
      <c r="L5935" s="68"/>
      <c r="W5935" s="46"/>
    </row>
    <row r="5936" spans="1:23" hidden="1" x14ac:dyDescent="0.2">
      <c r="A5936" s="57"/>
      <c r="B5936" s="46"/>
      <c r="C5936" s="141" t="s">
        <v>644</v>
      </c>
      <c r="D5936" s="141"/>
      <c r="E5936" s="141"/>
      <c r="F5936" s="141"/>
      <c r="G5936" s="57"/>
      <c r="H5936" s="57"/>
      <c r="I5936" s="57"/>
      <c r="J5936" s="70">
        <v>71196.83</v>
      </c>
      <c r="K5936" s="61"/>
      <c r="L5936" s="71">
        <v>278824.56</v>
      </c>
      <c r="W5936" s="46" t="s">
        <v>644</v>
      </c>
    </row>
    <row r="5937" spans="1:23" x14ac:dyDescent="0.2">
      <c r="A5937" s="57"/>
      <c r="B5937" s="46"/>
      <c r="C5937" s="141" t="s">
        <v>2965</v>
      </c>
      <c r="D5937" s="141"/>
      <c r="E5937" s="141"/>
      <c r="F5937" s="141"/>
      <c r="G5937" s="57"/>
      <c r="H5937" s="57"/>
      <c r="I5937" s="57"/>
      <c r="J5937" s="68"/>
      <c r="K5937" s="61"/>
      <c r="L5937" s="71">
        <v>278824.56</v>
      </c>
      <c r="W5937" s="46" t="s">
        <v>2965</v>
      </c>
    </row>
    <row r="5938" spans="1:23" x14ac:dyDescent="0.2">
      <c r="A5938" s="57"/>
      <c r="B5938" s="46"/>
      <c r="C5938" s="159" t="s">
        <v>646</v>
      </c>
      <c r="D5938" s="159"/>
      <c r="E5938" s="159"/>
      <c r="F5938" s="159"/>
      <c r="G5938" s="57"/>
      <c r="H5938" s="57"/>
      <c r="I5938" s="57"/>
      <c r="J5938" s="103"/>
      <c r="K5938" s="104"/>
      <c r="L5938" s="103"/>
      <c r="W5938" s="65" t="s">
        <v>646</v>
      </c>
    </row>
    <row r="5939" spans="1:23" x14ac:dyDescent="0.2">
      <c r="A5939" s="57"/>
      <c r="B5939" s="46"/>
      <c r="C5939" s="141" t="s">
        <v>647</v>
      </c>
      <c r="D5939" s="141"/>
      <c r="E5939" s="141"/>
      <c r="F5939" s="141"/>
      <c r="G5939" s="57"/>
      <c r="H5939" s="57"/>
      <c r="I5939" s="57"/>
      <c r="J5939" s="68"/>
      <c r="K5939" s="61"/>
      <c r="L5939" s="70">
        <v>11387.81</v>
      </c>
      <c r="W5939" s="46" t="s">
        <v>647</v>
      </c>
    </row>
    <row r="5940" spans="1:23" x14ac:dyDescent="0.2">
      <c r="A5940" s="57"/>
      <c r="B5940" s="46"/>
      <c r="C5940" s="141" t="s">
        <v>648</v>
      </c>
      <c r="D5940" s="141"/>
      <c r="E5940" s="141"/>
      <c r="F5940" s="141"/>
      <c r="G5940" s="57"/>
      <c r="H5940" s="57"/>
      <c r="I5940" s="57"/>
      <c r="J5940" s="68"/>
      <c r="K5940" s="61"/>
      <c r="L5940" s="70">
        <v>7845.32</v>
      </c>
      <c r="W5940" s="46" t="s">
        <v>648</v>
      </c>
    </row>
    <row r="5941" spans="1:23" x14ac:dyDescent="0.2">
      <c r="A5941" s="57"/>
      <c r="B5941" s="46"/>
      <c r="C5941" s="141" t="s">
        <v>649</v>
      </c>
      <c r="D5941" s="141"/>
      <c r="E5941" s="141"/>
      <c r="F5941" s="141"/>
      <c r="G5941" s="57"/>
      <c r="H5941" s="57"/>
      <c r="I5941" s="57"/>
      <c r="J5941" s="68"/>
      <c r="K5941" s="61"/>
      <c r="L5941" s="70">
        <v>1975.12</v>
      </c>
      <c r="W5941" s="46" t="s">
        <v>649</v>
      </c>
    </row>
    <row r="5942" spans="1:23" x14ac:dyDescent="0.2">
      <c r="A5942" s="57"/>
      <c r="B5942" s="46"/>
      <c r="C5942" s="141" t="s">
        <v>650</v>
      </c>
      <c r="D5942" s="141"/>
      <c r="E5942" s="141"/>
      <c r="F5942" s="141"/>
      <c r="G5942" s="57"/>
      <c r="H5942" s="57"/>
      <c r="I5942" s="57"/>
      <c r="J5942" s="68"/>
      <c r="K5942" s="61"/>
      <c r="L5942" s="71">
        <v>257616.31</v>
      </c>
      <c r="W5942" s="46" t="s">
        <v>650</v>
      </c>
    </row>
    <row r="5943" spans="1:23" x14ac:dyDescent="0.2">
      <c r="A5943" s="57"/>
      <c r="B5943" s="46"/>
      <c r="C5943" s="141" t="s">
        <v>652</v>
      </c>
      <c r="D5943" s="141"/>
      <c r="E5943" s="141"/>
      <c r="F5943" s="141"/>
      <c r="G5943" s="57"/>
      <c r="H5943" s="57"/>
      <c r="I5943" s="57"/>
      <c r="J5943" s="68"/>
      <c r="K5943" s="61"/>
      <c r="L5943" s="70">
        <v>13362.93</v>
      </c>
      <c r="W5943" s="46" t="s">
        <v>652</v>
      </c>
    </row>
    <row r="5944" spans="1:23" x14ac:dyDescent="0.2">
      <c r="A5944" s="57"/>
      <c r="B5944" s="46"/>
      <c r="C5944" s="141" t="s">
        <v>653</v>
      </c>
      <c r="D5944" s="141"/>
      <c r="E5944" s="141"/>
      <c r="F5944" s="141"/>
      <c r="G5944" s="57"/>
      <c r="H5944" s="57"/>
      <c r="I5944" s="57"/>
      <c r="J5944" s="68"/>
      <c r="K5944" s="61"/>
      <c r="L5944" s="70">
        <v>13466.11</v>
      </c>
      <c r="W5944" s="46" t="s">
        <v>653</v>
      </c>
    </row>
    <row r="5945" spans="1:23" x14ac:dyDescent="0.2">
      <c r="A5945" s="57"/>
      <c r="B5945" s="46"/>
      <c r="C5945" s="141" t="s">
        <v>654</v>
      </c>
      <c r="D5945" s="141"/>
      <c r="E5945" s="141"/>
      <c r="F5945" s="141"/>
      <c r="G5945" s="57"/>
      <c r="H5945" s="57"/>
      <c r="I5945" s="57"/>
      <c r="J5945" s="68"/>
      <c r="K5945" s="61"/>
      <c r="L5945" s="70">
        <v>8953.85</v>
      </c>
      <c r="W5945" s="46" t="s">
        <v>654</v>
      </c>
    </row>
    <row r="5946" spans="1:23" x14ac:dyDescent="0.2">
      <c r="A5946" s="57"/>
      <c r="B5946" s="46"/>
      <c r="C5946" s="160" t="s">
        <v>2966</v>
      </c>
      <c r="D5946" s="160"/>
      <c r="E5946" s="160"/>
      <c r="F5946" s="160"/>
      <c r="G5946" s="57"/>
      <c r="H5946" s="57"/>
      <c r="I5946" s="57"/>
      <c r="J5946" s="77"/>
      <c r="K5946" s="105"/>
      <c r="L5946" s="64">
        <v>301244.52</v>
      </c>
      <c r="W5946" s="106" t="s">
        <v>2966</v>
      </c>
    </row>
    <row r="5947" spans="1:23" x14ac:dyDescent="0.2">
      <c r="A5947" s="57"/>
      <c r="B5947" s="46"/>
      <c r="C5947" s="141" t="s">
        <v>656</v>
      </c>
      <c r="D5947" s="141"/>
      <c r="E5947" s="141"/>
      <c r="F5947" s="141"/>
      <c r="G5947" s="57"/>
      <c r="H5947" s="57"/>
      <c r="I5947" s="57"/>
      <c r="J5947" s="68"/>
      <c r="K5947" s="61"/>
      <c r="L5947" s="68"/>
      <c r="W5947" s="46" t="s">
        <v>656</v>
      </c>
    </row>
    <row r="5948" spans="1:23" x14ac:dyDescent="0.2">
      <c r="A5948" s="57"/>
      <c r="B5948" s="46"/>
      <c r="C5948" s="141" t="s">
        <v>684</v>
      </c>
      <c r="D5948" s="141"/>
      <c r="E5948" s="141"/>
      <c r="F5948" s="141"/>
      <c r="G5948" s="57"/>
      <c r="H5948" s="57"/>
      <c r="I5948" s="57"/>
      <c r="J5948" s="68"/>
      <c r="K5948" s="61"/>
      <c r="L5948" s="71">
        <v>166792.01</v>
      </c>
      <c r="W5948" s="46" t="s">
        <v>684</v>
      </c>
    </row>
    <row r="5949" spans="1:23" x14ac:dyDescent="0.2">
      <c r="A5949" s="57"/>
      <c r="B5949" s="46"/>
      <c r="C5949" s="141" t="s">
        <v>657</v>
      </c>
      <c r="D5949" s="141"/>
      <c r="E5949" s="141"/>
      <c r="F5949" s="141"/>
      <c r="G5949" s="61">
        <v>28.122910000000001</v>
      </c>
      <c r="H5949" s="57"/>
      <c r="I5949" s="57"/>
      <c r="J5949" s="68"/>
      <c r="K5949" s="61"/>
      <c r="L5949" s="61"/>
      <c r="W5949" s="46" t="s">
        <v>657</v>
      </c>
    </row>
    <row r="5950" spans="1:23" x14ac:dyDescent="0.2">
      <c r="A5950" s="57"/>
      <c r="B5950" s="46"/>
      <c r="C5950" s="141" t="s">
        <v>658</v>
      </c>
      <c r="D5950" s="141"/>
      <c r="E5950" s="141"/>
      <c r="F5950" s="141"/>
      <c r="G5950" s="61">
        <v>3.7319640000000001</v>
      </c>
      <c r="H5950" s="57"/>
      <c r="I5950" s="57"/>
      <c r="J5950" s="68"/>
      <c r="K5950" s="61"/>
      <c r="L5950" s="61"/>
      <c r="W5950" s="46" t="s">
        <v>658</v>
      </c>
    </row>
    <row r="5951" spans="1:23" hidden="1" x14ac:dyDescent="0.2">
      <c r="A5951" s="57"/>
      <c r="B5951" s="46"/>
      <c r="C5951" s="160" t="s">
        <v>659</v>
      </c>
      <c r="D5951" s="160"/>
      <c r="E5951" s="160"/>
      <c r="F5951" s="160"/>
      <c r="G5951" s="57"/>
      <c r="H5951" s="57"/>
      <c r="I5951" s="57"/>
      <c r="J5951" s="77"/>
      <c r="K5951" s="105"/>
      <c r="L5951" s="77"/>
      <c r="W5951" s="106" t="s">
        <v>659</v>
      </c>
    </row>
    <row r="5952" spans="1:23" hidden="1" x14ac:dyDescent="0.2">
      <c r="A5952" s="57"/>
      <c r="B5952" s="46"/>
      <c r="C5952" s="141"/>
      <c r="D5952" s="141"/>
      <c r="E5952" s="141"/>
      <c r="F5952" s="141"/>
      <c r="G5952" s="57"/>
      <c r="H5952" s="57"/>
      <c r="I5952" s="57"/>
      <c r="J5952" s="68"/>
      <c r="K5952" s="61"/>
      <c r="L5952" s="68"/>
      <c r="W5952" s="46"/>
    </row>
    <row r="5953" spans="1:23" hidden="1" x14ac:dyDescent="0.2">
      <c r="A5953" s="57"/>
      <c r="B5953" s="46"/>
      <c r="C5953" s="160" t="s">
        <v>660</v>
      </c>
      <c r="D5953" s="160"/>
      <c r="E5953" s="160"/>
      <c r="F5953" s="160"/>
      <c r="G5953" s="57"/>
      <c r="H5953" s="57"/>
      <c r="I5953" s="57"/>
      <c r="J5953" s="77"/>
      <c r="K5953" s="105"/>
      <c r="L5953" s="64">
        <v>301244.52</v>
      </c>
      <c r="W5953" s="106" t="s">
        <v>660</v>
      </c>
    </row>
    <row r="5954" spans="1:23" hidden="1" x14ac:dyDescent="0.2">
      <c r="A5954" s="57"/>
      <c r="B5954" s="46"/>
      <c r="C5954" s="141" t="s">
        <v>661</v>
      </c>
      <c r="D5954" s="141"/>
      <c r="E5954" s="141"/>
      <c r="F5954" s="141"/>
      <c r="G5954" s="57"/>
      <c r="H5954" s="57"/>
      <c r="I5954" s="57"/>
      <c r="J5954" s="68"/>
      <c r="K5954" s="61"/>
      <c r="L5954" s="71">
        <v>301244.52</v>
      </c>
      <c r="W5954" s="46" t="s">
        <v>661</v>
      </c>
    </row>
    <row r="5955" spans="1:23" hidden="1" x14ac:dyDescent="0.2">
      <c r="A5955" s="57"/>
      <c r="B5955" s="46"/>
      <c r="C5955" s="159" t="s">
        <v>662</v>
      </c>
      <c r="D5955" s="159"/>
      <c r="E5955" s="159"/>
      <c r="F5955" s="159"/>
      <c r="G5955" s="57"/>
      <c r="H5955" s="57"/>
      <c r="I5955" s="57"/>
      <c r="J5955" s="103"/>
      <c r="K5955" s="104"/>
      <c r="L5955" s="103"/>
      <c r="W5955" s="65" t="s">
        <v>662</v>
      </c>
    </row>
    <row r="5956" spans="1:23" hidden="1" x14ac:dyDescent="0.2">
      <c r="A5956" s="57"/>
      <c r="B5956" s="46"/>
      <c r="C5956" s="141" t="s">
        <v>663</v>
      </c>
      <c r="D5956" s="141"/>
      <c r="E5956" s="141"/>
      <c r="F5956" s="141"/>
      <c r="G5956" s="57"/>
      <c r="H5956" s="57"/>
      <c r="I5956" s="57"/>
      <c r="J5956" s="68"/>
      <c r="K5956" s="61"/>
      <c r="L5956" s="71">
        <v>278824.56</v>
      </c>
      <c r="W5956" s="46" t="s">
        <v>663</v>
      </c>
    </row>
    <row r="5957" spans="1:23" hidden="1" x14ac:dyDescent="0.2">
      <c r="A5957" s="57"/>
      <c r="B5957" s="46"/>
      <c r="C5957" s="159" t="s">
        <v>646</v>
      </c>
      <c r="D5957" s="159"/>
      <c r="E5957" s="159"/>
      <c r="F5957" s="159"/>
      <c r="G5957" s="57"/>
      <c r="H5957" s="57"/>
      <c r="I5957" s="57"/>
      <c r="J5957" s="103"/>
      <c r="K5957" s="104"/>
      <c r="L5957" s="103"/>
      <c r="W5957" s="65" t="s">
        <v>646</v>
      </c>
    </row>
    <row r="5958" spans="1:23" hidden="1" x14ac:dyDescent="0.2">
      <c r="A5958" s="57"/>
      <c r="B5958" s="46"/>
      <c r="C5958" s="141" t="s">
        <v>647</v>
      </c>
      <c r="D5958" s="141"/>
      <c r="E5958" s="141"/>
      <c r="F5958" s="141"/>
      <c r="G5958" s="57"/>
      <c r="H5958" s="57"/>
      <c r="I5958" s="57"/>
      <c r="J5958" s="68"/>
      <c r="K5958" s="61"/>
      <c r="L5958" s="70">
        <v>11387.81</v>
      </c>
      <c r="W5958" s="46" t="s">
        <v>647</v>
      </c>
    </row>
    <row r="5959" spans="1:23" hidden="1" x14ac:dyDescent="0.2">
      <c r="A5959" s="57"/>
      <c r="B5959" s="46"/>
      <c r="C5959" s="141" t="s">
        <v>648</v>
      </c>
      <c r="D5959" s="141"/>
      <c r="E5959" s="141"/>
      <c r="F5959" s="141"/>
      <c r="G5959" s="57"/>
      <c r="H5959" s="57"/>
      <c r="I5959" s="57"/>
      <c r="J5959" s="68"/>
      <c r="K5959" s="61"/>
      <c r="L5959" s="70">
        <v>7845.32</v>
      </c>
      <c r="W5959" s="46" t="s">
        <v>648</v>
      </c>
    </row>
    <row r="5960" spans="1:23" hidden="1" x14ac:dyDescent="0.2">
      <c r="A5960" s="57"/>
      <c r="B5960" s="46"/>
      <c r="C5960" s="141" t="s">
        <v>649</v>
      </c>
      <c r="D5960" s="141"/>
      <c r="E5960" s="141"/>
      <c r="F5960" s="141"/>
      <c r="G5960" s="57"/>
      <c r="H5960" s="57"/>
      <c r="I5960" s="57"/>
      <c r="J5960" s="68"/>
      <c r="K5960" s="61"/>
      <c r="L5960" s="70">
        <v>1975.12</v>
      </c>
      <c r="W5960" s="46" t="s">
        <v>649</v>
      </c>
    </row>
    <row r="5961" spans="1:23" hidden="1" x14ac:dyDescent="0.2">
      <c r="A5961" s="57"/>
      <c r="B5961" s="46"/>
      <c r="C5961" s="141" t="s">
        <v>650</v>
      </c>
      <c r="D5961" s="141"/>
      <c r="E5961" s="141"/>
      <c r="F5961" s="141"/>
      <c r="G5961" s="57"/>
      <c r="H5961" s="57"/>
      <c r="I5961" s="57"/>
      <c r="J5961" s="68"/>
      <c r="K5961" s="61"/>
      <c r="L5961" s="71">
        <v>257616.31</v>
      </c>
      <c r="W5961" s="46" t="s">
        <v>650</v>
      </c>
    </row>
    <row r="5962" spans="1:23" hidden="1" x14ac:dyDescent="0.2">
      <c r="A5962" s="57"/>
      <c r="B5962" s="46"/>
      <c r="C5962" s="141" t="s">
        <v>651</v>
      </c>
      <c r="D5962" s="141"/>
      <c r="E5962" s="141"/>
      <c r="F5962" s="141"/>
      <c r="G5962" s="57"/>
      <c r="H5962" s="57"/>
      <c r="I5962" s="57"/>
      <c r="J5962" s="68"/>
      <c r="K5962" s="61"/>
      <c r="L5962" s="68"/>
      <c r="W5962" s="46" t="s">
        <v>651</v>
      </c>
    </row>
    <row r="5963" spans="1:23" hidden="1" x14ac:dyDescent="0.2">
      <c r="A5963" s="57"/>
      <c r="B5963" s="46"/>
      <c r="C5963" s="141" t="s">
        <v>181</v>
      </c>
      <c r="D5963" s="141"/>
      <c r="E5963" s="141"/>
      <c r="F5963" s="141"/>
      <c r="G5963" s="57"/>
      <c r="H5963" s="57"/>
      <c r="I5963" s="57"/>
      <c r="J5963" s="68"/>
      <c r="K5963" s="61"/>
      <c r="L5963" s="70">
        <v>13362.93</v>
      </c>
      <c r="W5963" s="46" t="s">
        <v>181</v>
      </c>
    </row>
    <row r="5964" spans="1:23" hidden="1" x14ac:dyDescent="0.2">
      <c r="A5964" s="57"/>
      <c r="B5964" s="46"/>
      <c r="C5964" s="141" t="s">
        <v>664</v>
      </c>
      <c r="D5964" s="141"/>
      <c r="E5964" s="141"/>
      <c r="F5964" s="141"/>
      <c r="G5964" s="57"/>
      <c r="H5964" s="57"/>
      <c r="I5964" s="57"/>
      <c r="J5964" s="68"/>
      <c r="K5964" s="61"/>
      <c r="L5964" s="70">
        <v>13466.11</v>
      </c>
      <c r="W5964" s="46" t="s">
        <v>664</v>
      </c>
    </row>
    <row r="5965" spans="1:23" hidden="1" x14ac:dyDescent="0.2">
      <c r="A5965" s="57"/>
      <c r="B5965" s="46"/>
      <c r="C5965" s="141" t="s">
        <v>665</v>
      </c>
      <c r="D5965" s="141"/>
      <c r="E5965" s="141"/>
      <c r="F5965" s="141"/>
      <c r="G5965" s="57"/>
      <c r="H5965" s="57"/>
      <c r="I5965" s="57"/>
      <c r="J5965" s="68"/>
      <c r="K5965" s="61"/>
      <c r="L5965" s="70">
        <v>8953.85</v>
      </c>
      <c r="W5965" s="46" t="s">
        <v>665</v>
      </c>
    </row>
    <row r="5966" spans="1:23" hidden="1" x14ac:dyDescent="0.2">
      <c r="A5966" s="57"/>
      <c r="B5966" s="46"/>
      <c r="C5966" s="160" t="s">
        <v>666</v>
      </c>
      <c r="D5966" s="160"/>
      <c r="E5966" s="160"/>
      <c r="F5966" s="160"/>
      <c r="G5966" s="57"/>
      <c r="H5966" s="57"/>
      <c r="I5966" s="57"/>
      <c r="J5966" s="77"/>
      <c r="K5966" s="105"/>
      <c r="L5966" s="77"/>
      <c r="W5966" s="106" t="s">
        <v>666</v>
      </c>
    </row>
    <row r="5967" spans="1:23" hidden="1" x14ac:dyDescent="0.2">
      <c r="A5967" s="57"/>
      <c r="B5967" s="46"/>
      <c r="C5967" s="141" t="s">
        <v>667</v>
      </c>
      <c r="D5967" s="141"/>
      <c r="E5967" s="141"/>
      <c r="F5967" s="141"/>
      <c r="G5967" s="57"/>
      <c r="H5967" s="57"/>
      <c r="I5967" s="57"/>
      <c r="J5967" s="68"/>
      <c r="K5967" s="61"/>
      <c r="L5967" s="68"/>
      <c r="W5967" s="46" t="s">
        <v>667</v>
      </c>
    </row>
    <row r="5968" spans="1:23" hidden="1" x14ac:dyDescent="0.2">
      <c r="A5968" s="57"/>
      <c r="B5968" s="46"/>
      <c r="C5968" s="141" t="s">
        <v>663</v>
      </c>
      <c r="D5968" s="141"/>
      <c r="E5968" s="141"/>
      <c r="F5968" s="141"/>
      <c r="G5968" s="57"/>
      <c r="H5968" s="57"/>
      <c r="I5968" s="57"/>
      <c r="J5968" s="68"/>
      <c r="K5968" s="61"/>
      <c r="L5968" s="68"/>
      <c r="W5968" s="46" t="s">
        <v>663</v>
      </c>
    </row>
    <row r="5969" spans="1:23" hidden="1" x14ac:dyDescent="0.2">
      <c r="A5969" s="57"/>
      <c r="B5969" s="46"/>
      <c r="C5969" s="141" t="s">
        <v>647</v>
      </c>
      <c r="D5969" s="141"/>
      <c r="E5969" s="141"/>
      <c r="F5969" s="141"/>
      <c r="G5969" s="57"/>
      <c r="H5969" s="57"/>
      <c r="I5969" s="57"/>
      <c r="J5969" s="68"/>
      <c r="K5969" s="61"/>
      <c r="L5969" s="68"/>
      <c r="W5969" s="46" t="s">
        <v>647</v>
      </c>
    </row>
    <row r="5970" spans="1:23" hidden="1" x14ac:dyDescent="0.2">
      <c r="A5970" s="57"/>
      <c r="B5970" s="46"/>
      <c r="C5970" s="141" t="s">
        <v>648</v>
      </c>
      <c r="D5970" s="141"/>
      <c r="E5970" s="141"/>
      <c r="F5970" s="141"/>
      <c r="G5970" s="57"/>
      <c r="H5970" s="57"/>
      <c r="I5970" s="57"/>
      <c r="J5970" s="68"/>
      <c r="K5970" s="61"/>
      <c r="L5970" s="68"/>
      <c r="W5970" s="46" t="s">
        <v>648</v>
      </c>
    </row>
    <row r="5971" spans="1:23" hidden="1" x14ac:dyDescent="0.2">
      <c r="A5971" s="57"/>
      <c r="B5971" s="46"/>
      <c r="C5971" s="141" t="s">
        <v>649</v>
      </c>
      <c r="D5971" s="141"/>
      <c r="E5971" s="141"/>
      <c r="F5971" s="141"/>
      <c r="G5971" s="57"/>
      <c r="H5971" s="57"/>
      <c r="I5971" s="57"/>
      <c r="J5971" s="68"/>
      <c r="K5971" s="61"/>
      <c r="L5971" s="68"/>
      <c r="W5971" s="46" t="s">
        <v>649</v>
      </c>
    </row>
    <row r="5972" spans="1:23" hidden="1" x14ac:dyDescent="0.2">
      <c r="A5972" s="57"/>
      <c r="B5972" s="46"/>
      <c r="C5972" s="141" t="s">
        <v>650</v>
      </c>
      <c r="D5972" s="141"/>
      <c r="E5972" s="141"/>
      <c r="F5972" s="141"/>
      <c r="G5972" s="57"/>
      <c r="H5972" s="57"/>
      <c r="I5972" s="57"/>
      <c r="J5972" s="68"/>
      <c r="K5972" s="61"/>
      <c r="L5972" s="68"/>
      <c r="W5972" s="46" t="s">
        <v>650</v>
      </c>
    </row>
    <row r="5973" spans="1:23" hidden="1" x14ac:dyDescent="0.2">
      <c r="A5973" s="57"/>
      <c r="B5973" s="46"/>
      <c r="C5973" s="141" t="s">
        <v>651</v>
      </c>
      <c r="D5973" s="141"/>
      <c r="E5973" s="141"/>
      <c r="F5973" s="141"/>
      <c r="G5973" s="57"/>
      <c r="H5973" s="57"/>
      <c r="I5973" s="57"/>
      <c r="J5973" s="68"/>
      <c r="K5973" s="61"/>
      <c r="L5973" s="68"/>
      <c r="W5973" s="46" t="s">
        <v>651</v>
      </c>
    </row>
    <row r="5974" spans="1:23" hidden="1" x14ac:dyDescent="0.2">
      <c r="A5974" s="57"/>
      <c r="B5974" s="46"/>
      <c r="C5974" s="141" t="s">
        <v>181</v>
      </c>
      <c r="D5974" s="141"/>
      <c r="E5974" s="141"/>
      <c r="F5974" s="141"/>
      <c r="G5974" s="57"/>
      <c r="H5974" s="57"/>
      <c r="I5974" s="57"/>
      <c r="J5974" s="68"/>
      <c r="K5974" s="61"/>
      <c r="L5974" s="68"/>
      <c r="W5974" s="46" t="s">
        <v>181</v>
      </c>
    </row>
    <row r="5975" spans="1:23" hidden="1" x14ac:dyDescent="0.2">
      <c r="A5975" s="57"/>
      <c r="B5975" s="46"/>
      <c r="C5975" s="141" t="s">
        <v>664</v>
      </c>
      <c r="D5975" s="141"/>
      <c r="E5975" s="141"/>
      <c r="F5975" s="141"/>
      <c r="G5975" s="57"/>
      <c r="H5975" s="57"/>
      <c r="I5975" s="57"/>
      <c r="J5975" s="68"/>
      <c r="K5975" s="61"/>
      <c r="L5975" s="68"/>
      <c r="W5975" s="46" t="s">
        <v>664</v>
      </c>
    </row>
    <row r="5976" spans="1:23" hidden="1" x14ac:dyDescent="0.2">
      <c r="A5976" s="57"/>
      <c r="B5976" s="46"/>
      <c r="C5976" s="141" t="s">
        <v>665</v>
      </c>
      <c r="D5976" s="141"/>
      <c r="E5976" s="141"/>
      <c r="F5976" s="141"/>
      <c r="G5976" s="57"/>
      <c r="H5976" s="57"/>
      <c r="I5976" s="57"/>
      <c r="J5976" s="68"/>
      <c r="K5976" s="61"/>
      <c r="L5976" s="68"/>
      <c r="W5976" s="46" t="s">
        <v>665</v>
      </c>
    </row>
    <row r="5977" spans="1:23" hidden="1" x14ac:dyDescent="0.2">
      <c r="A5977" s="57"/>
      <c r="B5977" s="46"/>
      <c r="C5977" s="160" t="s">
        <v>668</v>
      </c>
      <c r="D5977" s="160"/>
      <c r="E5977" s="160"/>
      <c r="F5977" s="160"/>
      <c r="G5977" s="57"/>
      <c r="H5977" s="57"/>
      <c r="I5977" s="57"/>
      <c r="J5977" s="77"/>
      <c r="K5977" s="105"/>
      <c r="L5977" s="77"/>
      <c r="W5977" s="106" t="s">
        <v>668</v>
      </c>
    </row>
    <row r="5978" spans="1:23" hidden="1" x14ac:dyDescent="0.2">
      <c r="A5978" s="57"/>
      <c r="B5978" s="46"/>
      <c r="C5978" s="141" t="s">
        <v>669</v>
      </c>
      <c r="D5978" s="141"/>
      <c r="E5978" s="141"/>
      <c r="F5978" s="141"/>
      <c r="G5978" s="57"/>
      <c r="H5978" s="57"/>
      <c r="I5978" s="57"/>
      <c r="J5978" s="68"/>
      <c r="K5978" s="61"/>
      <c r="L5978" s="68"/>
      <c r="W5978" s="46" t="s">
        <v>669</v>
      </c>
    </row>
    <row r="5979" spans="1:23" hidden="1" x14ac:dyDescent="0.2">
      <c r="A5979" s="57"/>
      <c r="B5979" s="46"/>
      <c r="C5979" s="141" t="s">
        <v>670</v>
      </c>
      <c r="D5979" s="141"/>
      <c r="E5979" s="141"/>
      <c r="F5979" s="141"/>
      <c r="G5979" s="57"/>
      <c r="H5979" s="57"/>
      <c r="I5979" s="57"/>
      <c r="J5979" s="68"/>
      <c r="K5979" s="61"/>
      <c r="L5979" s="68"/>
      <c r="W5979" s="46" t="s">
        <v>670</v>
      </c>
    </row>
    <row r="5980" spans="1:23" hidden="1" x14ac:dyDescent="0.2">
      <c r="A5980" s="57"/>
      <c r="B5980" s="46"/>
      <c r="C5980" s="160" t="s">
        <v>671</v>
      </c>
      <c r="D5980" s="160"/>
      <c r="E5980" s="160"/>
      <c r="F5980" s="160"/>
      <c r="G5980" s="57"/>
      <c r="H5980" s="57"/>
      <c r="I5980" s="57"/>
      <c r="J5980" s="77"/>
      <c r="K5980" s="105"/>
      <c r="L5980" s="77"/>
      <c r="W5980" s="106" t="s">
        <v>671</v>
      </c>
    </row>
    <row r="5981" spans="1:23" hidden="1" x14ac:dyDescent="0.2">
      <c r="A5981" s="57"/>
      <c r="B5981" s="46"/>
      <c r="C5981" s="141" t="s">
        <v>672</v>
      </c>
      <c r="D5981" s="141"/>
      <c r="E5981" s="141"/>
      <c r="F5981" s="141"/>
      <c r="G5981" s="57"/>
      <c r="H5981" s="57"/>
      <c r="I5981" s="57"/>
      <c r="J5981" s="68"/>
      <c r="K5981" s="61"/>
      <c r="L5981" s="68"/>
      <c r="W5981" s="46" t="s">
        <v>672</v>
      </c>
    </row>
    <row r="5982" spans="1:23" hidden="1" x14ac:dyDescent="0.2">
      <c r="A5982" s="57"/>
      <c r="B5982" s="46"/>
      <c r="C5982" s="141" t="s">
        <v>673</v>
      </c>
      <c r="D5982" s="141"/>
      <c r="E5982" s="141"/>
      <c r="F5982" s="141"/>
      <c r="G5982" s="57"/>
      <c r="H5982" s="57"/>
      <c r="I5982" s="57"/>
      <c r="J5982" s="68"/>
      <c r="K5982" s="61"/>
      <c r="L5982" s="68"/>
      <c r="W5982" s="46" t="s">
        <v>673</v>
      </c>
    </row>
    <row r="5983" spans="1:23" hidden="1" x14ac:dyDescent="0.2">
      <c r="A5983" s="57"/>
      <c r="B5983" s="46"/>
      <c r="C5983" s="141" t="s">
        <v>674</v>
      </c>
      <c r="D5983" s="141"/>
      <c r="E5983" s="141"/>
      <c r="F5983" s="141"/>
      <c r="G5983" s="57"/>
      <c r="H5983" s="57"/>
      <c r="I5983" s="57"/>
      <c r="J5983" s="68"/>
      <c r="K5983" s="61"/>
      <c r="L5983" s="68"/>
      <c r="W5983" s="46" t="s">
        <v>674</v>
      </c>
    </row>
    <row r="5984" spans="1:23" hidden="1" x14ac:dyDescent="0.2">
      <c r="A5984" s="57"/>
      <c r="B5984" s="46"/>
      <c r="C5984" s="141" t="s">
        <v>663</v>
      </c>
      <c r="D5984" s="141"/>
      <c r="E5984" s="141"/>
      <c r="F5984" s="141"/>
      <c r="G5984" s="57"/>
      <c r="H5984" s="57"/>
      <c r="I5984" s="57"/>
      <c r="J5984" s="68"/>
      <c r="K5984" s="61"/>
      <c r="L5984" s="68"/>
      <c r="W5984" s="46" t="s">
        <v>663</v>
      </c>
    </row>
    <row r="5985" spans="1:23" hidden="1" x14ac:dyDescent="0.2">
      <c r="A5985" s="57"/>
      <c r="B5985" s="46"/>
      <c r="C5985" s="141" t="s">
        <v>647</v>
      </c>
      <c r="D5985" s="141"/>
      <c r="E5985" s="141"/>
      <c r="F5985" s="141"/>
      <c r="G5985" s="57"/>
      <c r="H5985" s="57"/>
      <c r="I5985" s="57"/>
      <c r="J5985" s="68"/>
      <c r="K5985" s="61"/>
      <c r="L5985" s="68"/>
      <c r="W5985" s="46" t="s">
        <v>647</v>
      </c>
    </row>
    <row r="5986" spans="1:23" hidden="1" x14ac:dyDescent="0.2">
      <c r="A5986" s="57"/>
      <c r="B5986" s="46"/>
      <c r="C5986" s="141" t="s">
        <v>648</v>
      </c>
      <c r="D5986" s="141"/>
      <c r="E5986" s="141"/>
      <c r="F5986" s="141"/>
      <c r="G5986" s="57"/>
      <c r="H5986" s="57"/>
      <c r="I5986" s="57"/>
      <c r="J5986" s="68"/>
      <c r="K5986" s="61"/>
      <c r="L5986" s="68"/>
      <c r="W5986" s="46" t="s">
        <v>648</v>
      </c>
    </row>
    <row r="5987" spans="1:23" hidden="1" x14ac:dyDescent="0.2">
      <c r="A5987" s="57"/>
      <c r="B5987" s="46"/>
      <c r="C5987" s="141" t="s">
        <v>649</v>
      </c>
      <c r="D5987" s="141"/>
      <c r="E5987" s="141"/>
      <c r="F5987" s="141"/>
      <c r="G5987" s="57"/>
      <c r="H5987" s="57"/>
      <c r="I5987" s="57"/>
      <c r="J5987" s="68"/>
      <c r="K5987" s="61"/>
      <c r="L5987" s="68"/>
      <c r="W5987" s="46" t="s">
        <v>649</v>
      </c>
    </row>
    <row r="5988" spans="1:23" hidden="1" x14ac:dyDescent="0.2">
      <c r="A5988" s="57"/>
      <c r="B5988" s="46"/>
      <c r="C5988" s="141" t="s">
        <v>650</v>
      </c>
      <c r="D5988" s="141"/>
      <c r="E5988" s="141"/>
      <c r="F5988" s="141"/>
      <c r="G5988" s="57"/>
      <c r="H5988" s="57"/>
      <c r="I5988" s="57"/>
      <c r="J5988" s="68"/>
      <c r="K5988" s="61"/>
      <c r="L5988" s="68"/>
      <c r="W5988" s="46" t="s">
        <v>650</v>
      </c>
    </row>
    <row r="5989" spans="1:23" hidden="1" x14ac:dyDescent="0.2">
      <c r="A5989" s="57"/>
      <c r="B5989" s="46"/>
      <c r="C5989" s="141" t="s">
        <v>651</v>
      </c>
      <c r="D5989" s="141"/>
      <c r="E5989" s="141"/>
      <c r="F5989" s="141"/>
      <c r="G5989" s="57"/>
      <c r="H5989" s="57"/>
      <c r="I5989" s="57"/>
      <c r="J5989" s="68"/>
      <c r="K5989" s="61"/>
      <c r="L5989" s="68"/>
      <c r="W5989" s="46" t="s">
        <v>651</v>
      </c>
    </row>
    <row r="5990" spans="1:23" hidden="1" x14ac:dyDescent="0.2">
      <c r="A5990" s="57"/>
      <c r="B5990" s="46"/>
      <c r="C5990" s="141" t="s">
        <v>181</v>
      </c>
      <c r="D5990" s="141"/>
      <c r="E5990" s="141"/>
      <c r="F5990" s="141"/>
      <c r="G5990" s="57"/>
      <c r="H5990" s="57"/>
      <c r="I5990" s="57"/>
      <c r="J5990" s="68"/>
      <c r="K5990" s="61"/>
      <c r="L5990" s="68"/>
      <c r="W5990" s="46" t="s">
        <v>181</v>
      </c>
    </row>
    <row r="5991" spans="1:23" hidden="1" x14ac:dyDescent="0.2">
      <c r="A5991" s="57"/>
      <c r="B5991" s="46"/>
      <c r="C5991" s="141" t="s">
        <v>664</v>
      </c>
      <c r="D5991" s="141"/>
      <c r="E5991" s="141"/>
      <c r="F5991" s="141"/>
      <c r="G5991" s="57"/>
      <c r="H5991" s="57"/>
      <c r="I5991" s="57"/>
      <c r="J5991" s="68"/>
      <c r="K5991" s="61"/>
      <c r="L5991" s="68"/>
      <c r="W5991" s="46" t="s">
        <v>664</v>
      </c>
    </row>
    <row r="5992" spans="1:23" hidden="1" x14ac:dyDescent="0.2">
      <c r="A5992" s="57"/>
      <c r="B5992" s="46"/>
      <c r="C5992" s="141" t="s">
        <v>665</v>
      </c>
      <c r="D5992" s="141"/>
      <c r="E5992" s="141"/>
      <c r="F5992" s="141"/>
      <c r="G5992" s="57"/>
      <c r="H5992" s="57"/>
      <c r="I5992" s="57"/>
      <c r="J5992" s="68"/>
      <c r="K5992" s="61"/>
      <c r="L5992" s="68"/>
      <c r="W5992" s="46" t="s">
        <v>665</v>
      </c>
    </row>
    <row r="5993" spans="1:23" hidden="1" x14ac:dyDescent="0.2">
      <c r="A5993" s="57"/>
      <c r="B5993" s="46"/>
      <c r="C5993" s="141"/>
      <c r="D5993" s="141"/>
      <c r="E5993" s="141"/>
      <c r="F5993" s="141"/>
      <c r="G5993" s="57"/>
      <c r="H5993" s="57"/>
      <c r="I5993" s="57"/>
      <c r="J5993" s="68"/>
      <c r="K5993" s="61"/>
      <c r="L5993" s="68"/>
      <c r="W5993" s="46"/>
    </row>
    <row r="5994" spans="1:23" hidden="1" x14ac:dyDescent="0.2">
      <c r="A5994" s="57"/>
      <c r="B5994" s="46"/>
      <c r="C5994" s="160" t="s">
        <v>675</v>
      </c>
      <c r="D5994" s="160"/>
      <c r="E5994" s="160"/>
      <c r="F5994" s="160"/>
      <c r="G5994" s="57"/>
      <c r="H5994" s="57"/>
      <c r="I5994" s="57"/>
      <c r="J5994" s="77"/>
      <c r="K5994" s="105"/>
      <c r="L5994" s="64">
        <v>301244.52</v>
      </c>
      <c r="W5994" s="106" t="s">
        <v>675</v>
      </c>
    </row>
    <row r="5995" spans="1:23" hidden="1" x14ac:dyDescent="0.2">
      <c r="A5995" s="57"/>
      <c r="B5995" s="46"/>
      <c r="C5995" s="141" t="s">
        <v>676</v>
      </c>
      <c r="D5995" s="141"/>
      <c r="E5995" s="141"/>
      <c r="F5995" s="141"/>
      <c r="G5995" s="57"/>
      <c r="H5995" s="57"/>
      <c r="I5995" s="57"/>
      <c r="J5995" s="68"/>
      <c r="K5995" s="61"/>
      <c r="L5995" s="71">
        <v>301244.52</v>
      </c>
      <c r="W5995" s="46" t="s">
        <v>676</v>
      </c>
    </row>
    <row r="5996" spans="1:23" hidden="1" x14ac:dyDescent="0.2">
      <c r="A5996" s="57"/>
      <c r="B5996" s="46"/>
      <c r="C5996" s="159" t="s">
        <v>662</v>
      </c>
      <c r="D5996" s="159"/>
      <c r="E5996" s="159"/>
      <c r="F5996" s="159"/>
      <c r="G5996" s="57"/>
      <c r="H5996" s="57"/>
      <c r="I5996" s="57"/>
      <c r="J5996" s="103"/>
      <c r="K5996" s="104"/>
      <c r="L5996" s="103"/>
      <c r="W5996" s="65" t="s">
        <v>662</v>
      </c>
    </row>
    <row r="5997" spans="1:23" hidden="1" x14ac:dyDescent="0.2">
      <c r="A5997" s="57"/>
      <c r="B5997" s="46"/>
      <c r="C5997" s="141" t="s">
        <v>677</v>
      </c>
      <c r="D5997" s="141"/>
      <c r="E5997" s="141"/>
      <c r="F5997" s="141"/>
      <c r="G5997" s="57"/>
      <c r="H5997" s="57"/>
      <c r="I5997" s="57"/>
      <c r="J5997" s="68"/>
      <c r="K5997" s="61"/>
      <c r="L5997" s="71">
        <v>278824.56</v>
      </c>
      <c r="W5997" s="46" t="s">
        <v>677</v>
      </c>
    </row>
    <row r="5998" spans="1:23" hidden="1" x14ac:dyDescent="0.2">
      <c r="A5998" s="57"/>
      <c r="B5998" s="46"/>
      <c r="C5998" s="159" t="s">
        <v>646</v>
      </c>
      <c r="D5998" s="159"/>
      <c r="E5998" s="159"/>
      <c r="F5998" s="159"/>
      <c r="G5998" s="57"/>
      <c r="H5998" s="57"/>
      <c r="I5998" s="57"/>
      <c r="J5998" s="103"/>
      <c r="K5998" s="104"/>
      <c r="L5998" s="103"/>
      <c r="W5998" s="65" t="s">
        <v>646</v>
      </c>
    </row>
    <row r="5999" spans="1:23" hidden="1" x14ac:dyDescent="0.2">
      <c r="A5999" s="57"/>
      <c r="B5999" s="46"/>
      <c r="C5999" s="141" t="s">
        <v>647</v>
      </c>
      <c r="D5999" s="141"/>
      <c r="E5999" s="141"/>
      <c r="F5999" s="141"/>
      <c r="G5999" s="57"/>
      <c r="H5999" s="57"/>
      <c r="I5999" s="57"/>
      <c r="J5999" s="68"/>
      <c r="K5999" s="61"/>
      <c r="L5999" s="70">
        <v>11387.81</v>
      </c>
      <c r="W5999" s="46" t="s">
        <v>647</v>
      </c>
    </row>
    <row r="6000" spans="1:23" hidden="1" x14ac:dyDescent="0.2">
      <c r="A6000" s="57"/>
      <c r="B6000" s="46"/>
      <c r="C6000" s="141" t="s">
        <v>648</v>
      </c>
      <c r="D6000" s="141"/>
      <c r="E6000" s="141"/>
      <c r="F6000" s="141"/>
      <c r="G6000" s="57"/>
      <c r="H6000" s="57"/>
      <c r="I6000" s="57"/>
      <c r="J6000" s="68"/>
      <c r="K6000" s="61"/>
      <c r="L6000" s="70">
        <v>7845.32</v>
      </c>
      <c r="W6000" s="46" t="s">
        <v>648</v>
      </c>
    </row>
    <row r="6001" spans="1:23" hidden="1" x14ac:dyDescent="0.2">
      <c r="A6001" s="57"/>
      <c r="B6001" s="46"/>
      <c r="C6001" s="141" t="s">
        <v>649</v>
      </c>
      <c r="D6001" s="141"/>
      <c r="E6001" s="141"/>
      <c r="F6001" s="141"/>
      <c r="G6001" s="57"/>
      <c r="H6001" s="57"/>
      <c r="I6001" s="57"/>
      <c r="J6001" s="68"/>
      <c r="K6001" s="61"/>
      <c r="L6001" s="70">
        <v>1975.12</v>
      </c>
      <c r="W6001" s="46" t="s">
        <v>649</v>
      </c>
    </row>
    <row r="6002" spans="1:23" hidden="1" x14ac:dyDescent="0.2">
      <c r="A6002" s="57"/>
      <c r="B6002" s="46"/>
      <c r="C6002" s="141" t="s">
        <v>650</v>
      </c>
      <c r="D6002" s="141"/>
      <c r="E6002" s="141"/>
      <c r="F6002" s="141"/>
      <c r="G6002" s="57"/>
      <c r="H6002" s="57"/>
      <c r="I6002" s="57"/>
      <c r="J6002" s="68"/>
      <c r="K6002" s="61"/>
      <c r="L6002" s="71">
        <v>257616.31</v>
      </c>
      <c r="W6002" s="46" t="s">
        <v>650</v>
      </c>
    </row>
    <row r="6003" spans="1:23" hidden="1" x14ac:dyDescent="0.2">
      <c r="A6003" s="57"/>
      <c r="B6003" s="46"/>
      <c r="C6003" s="141" t="s">
        <v>651</v>
      </c>
      <c r="D6003" s="141"/>
      <c r="E6003" s="141"/>
      <c r="F6003" s="141"/>
      <c r="G6003" s="57"/>
      <c r="H6003" s="57"/>
      <c r="I6003" s="57"/>
      <c r="J6003" s="68"/>
      <c r="K6003" s="61"/>
      <c r="L6003" s="68"/>
      <c r="W6003" s="46" t="s">
        <v>651</v>
      </c>
    </row>
    <row r="6004" spans="1:23" hidden="1" x14ac:dyDescent="0.2">
      <c r="A6004" s="57"/>
      <c r="B6004" s="46"/>
      <c r="C6004" s="141" t="s">
        <v>678</v>
      </c>
      <c r="D6004" s="141"/>
      <c r="E6004" s="141"/>
      <c r="F6004" s="141"/>
      <c r="G6004" s="57"/>
      <c r="H6004" s="57"/>
      <c r="I6004" s="57"/>
      <c r="J6004" s="68"/>
      <c r="K6004" s="61"/>
      <c r="L6004" s="70">
        <v>13362.93</v>
      </c>
      <c r="W6004" s="46" t="s">
        <v>678</v>
      </c>
    </row>
    <row r="6005" spans="1:23" hidden="1" x14ac:dyDescent="0.2">
      <c r="A6005" s="57"/>
      <c r="B6005" s="46"/>
      <c r="C6005" s="141" t="s">
        <v>679</v>
      </c>
      <c r="D6005" s="141"/>
      <c r="E6005" s="141"/>
      <c r="F6005" s="141"/>
      <c r="G6005" s="57"/>
      <c r="H6005" s="57"/>
      <c r="I6005" s="57"/>
      <c r="J6005" s="68"/>
      <c r="K6005" s="61"/>
      <c r="L6005" s="70">
        <v>13466.11</v>
      </c>
      <c r="W6005" s="46" t="s">
        <v>679</v>
      </c>
    </row>
    <row r="6006" spans="1:23" hidden="1" x14ac:dyDescent="0.2">
      <c r="A6006" s="57"/>
      <c r="B6006" s="46"/>
      <c r="C6006" s="141" t="s">
        <v>680</v>
      </c>
      <c r="D6006" s="141"/>
      <c r="E6006" s="141"/>
      <c r="F6006" s="141"/>
      <c r="G6006" s="57"/>
      <c r="H6006" s="57"/>
      <c r="I6006" s="57"/>
      <c r="J6006" s="68"/>
      <c r="K6006" s="61"/>
      <c r="L6006" s="70">
        <v>8953.85</v>
      </c>
      <c r="W6006" s="46" t="s">
        <v>680</v>
      </c>
    </row>
    <row r="6007" spans="1:23" hidden="1" x14ac:dyDescent="0.2">
      <c r="A6007" s="57"/>
      <c r="B6007" s="46"/>
      <c r="C6007" s="141" t="s">
        <v>681</v>
      </c>
      <c r="D6007" s="141"/>
      <c r="E6007" s="141"/>
      <c r="F6007" s="141"/>
      <c r="G6007" s="57"/>
      <c r="H6007" s="57"/>
      <c r="I6007" s="57"/>
      <c r="J6007" s="68"/>
      <c r="K6007" s="61"/>
      <c r="L6007" s="68"/>
      <c r="W6007" s="46" t="s">
        <v>681</v>
      </c>
    </row>
    <row r="6008" spans="1:23" hidden="1" x14ac:dyDescent="0.2">
      <c r="A6008" s="57"/>
      <c r="B6008" s="46"/>
      <c r="C6008" s="141" t="s">
        <v>682</v>
      </c>
      <c r="D6008" s="141"/>
      <c r="E6008" s="141"/>
      <c r="F6008" s="141"/>
      <c r="G6008" s="57"/>
      <c r="H6008" s="57"/>
      <c r="I6008" s="57"/>
      <c r="J6008" s="68"/>
      <c r="K6008" s="61"/>
      <c r="L6008" s="68"/>
      <c r="W6008" s="46" t="s">
        <v>682</v>
      </c>
    </row>
    <row r="6009" spans="1:23" hidden="1" x14ac:dyDescent="0.2">
      <c r="A6009" s="57"/>
      <c r="B6009" s="46"/>
      <c r="C6009" s="141"/>
      <c r="D6009" s="141"/>
      <c r="E6009" s="141"/>
      <c r="F6009" s="141"/>
      <c r="G6009" s="57"/>
      <c r="H6009" s="57"/>
      <c r="I6009" s="57"/>
      <c r="J6009" s="68"/>
      <c r="K6009" s="61"/>
      <c r="L6009" s="68"/>
      <c r="W6009" s="46"/>
    </row>
    <row r="6010" spans="1:23" hidden="1" x14ac:dyDescent="0.2">
      <c r="A6010" s="57"/>
      <c r="B6010" s="46"/>
      <c r="C6010" s="141" t="s">
        <v>656</v>
      </c>
      <c r="D6010" s="141"/>
      <c r="E6010" s="141"/>
      <c r="F6010" s="141"/>
      <c r="G6010" s="57"/>
      <c r="H6010" s="57"/>
      <c r="I6010" s="57"/>
      <c r="J6010" s="68"/>
      <c r="K6010" s="61"/>
      <c r="L6010" s="68"/>
      <c r="W6010" s="46" t="s">
        <v>656</v>
      </c>
    </row>
    <row r="6011" spans="1:23" hidden="1" x14ac:dyDescent="0.2">
      <c r="A6011" s="57"/>
      <c r="B6011" s="46"/>
      <c r="C6011" s="141" t="s">
        <v>683</v>
      </c>
      <c r="D6011" s="141"/>
      <c r="E6011" s="141"/>
      <c r="F6011" s="141"/>
      <c r="G6011" s="57"/>
      <c r="H6011" s="57"/>
      <c r="I6011" s="57"/>
      <c r="J6011" s="68"/>
      <c r="K6011" s="61"/>
      <c r="L6011" s="70">
        <v>90824.3</v>
      </c>
      <c r="W6011" s="46" t="s">
        <v>683</v>
      </c>
    </row>
    <row r="6012" spans="1:23" hidden="1" x14ac:dyDescent="0.2">
      <c r="A6012" s="57"/>
      <c r="B6012" s="46"/>
      <c r="C6012" s="141" t="s">
        <v>684</v>
      </c>
      <c r="D6012" s="141"/>
      <c r="E6012" s="141"/>
      <c r="F6012" s="141"/>
      <c r="G6012" s="57"/>
      <c r="H6012" s="57"/>
      <c r="I6012" s="57"/>
      <c r="J6012" s="68"/>
      <c r="K6012" s="61"/>
      <c r="L6012" s="71">
        <v>166792.01</v>
      </c>
      <c r="W6012" s="46" t="s">
        <v>684</v>
      </c>
    </row>
    <row r="6013" spans="1:23" hidden="1" x14ac:dyDescent="0.2">
      <c r="A6013" s="57"/>
      <c r="B6013" s="46"/>
      <c r="C6013" s="141" t="s">
        <v>685</v>
      </c>
      <c r="D6013" s="141"/>
      <c r="E6013" s="141"/>
      <c r="F6013" s="141"/>
      <c r="G6013" s="57"/>
      <c r="H6013" s="57"/>
      <c r="I6013" s="57"/>
      <c r="J6013" s="68"/>
      <c r="K6013" s="61"/>
      <c r="L6013" s="68"/>
      <c r="W6013" s="46" t="s">
        <v>685</v>
      </c>
    </row>
    <row r="6014" spans="1:23" hidden="1" x14ac:dyDescent="0.2">
      <c r="A6014" s="57"/>
      <c r="B6014" s="46"/>
      <c r="C6014" s="141" t="s">
        <v>686</v>
      </c>
      <c r="D6014" s="141"/>
      <c r="E6014" s="141"/>
      <c r="F6014" s="141"/>
      <c r="G6014" s="57"/>
      <c r="H6014" s="57"/>
      <c r="I6014" s="57"/>
      <c r="J6014" s="68"/>
      <c r="K6014" s="61"/>
      <c r="L6014" s="68"/>
      <c r="W6014" s="46" t="s">
        <v>686</v>
      </c>
    </row>
    <row r="6015" spans="1:23" hidden="1" x14ac:dyDescent="0.2">
      <c r="A6015" s="57"/>
      <c r="B6015" s="46"/>
      <c r="C6015" s="141" t="s">
        <v>657</v>
      </c>
      <c r="D6015" s="141"/>
      <c r="E6015" s="141"/>
      <c r="F6015" s="141"/>
      <c r="G6015" s="61">
        <v>28.122910000000001</v>
      </c>
      <c r="H6015" s="57"/>
      <c r="I6015" s="57"/>
      <c r="J6015" s="68"/>
      <c r="K6015" s="61"/>
      <c r="L6015" s="61"/>
      <c r="W6015" s="46" t="s">
        <v>657</v>
      </c>
    </row>
    <row r="6016" spans="1:23" hidden="1" x14ac:dyDescent="0.2">
      <c r="A6016" s="57"/>
      <c r="B6016" s="46"/>
      <c r="C6016" s="141" t="s">
        <v>658</v>
      </c>
      <c r="D6016" s="141"/>
      <c r="E6016" s="141"/>
      <c r="F6016" s="141"/>
      <c r="G6016" s="61">
        <v>3.7319640000000001</v>
      </c>
      <c r="H6016" s="57"/>
      <c r="I6016" s="57"/>
      <c r="J6016" s="68"/>
      <c r="K6016" s="61"/>
      <c r="L6016" s="61"/>
      <c r="W6016" s="46" t="s">
        <v>658</v>
      </c>
    </row>
    <row r="6017" spans="1:23" hidden="1" x14ac:dyDescent="0.2">
      <c r="A6017" s="57"/>
      <c r="B6017" s="46"/>
      <c r="C6017" s="141" t="s">
        <v>687</v>
      </c>
      <c r="D6017" s="141"/>
      <c r="E6017" s="141"/>
      <c r="F6017" s="141"/>
      <c r="G6017" s="57"/>
      <c r="H6017" s="57"/>
      <c r="I6017" s="57"/>
      <c r="J6017" s="68"/>
      <c r="K6017" s="61"/>
      <c r="L6017" s="107">
        <v>31.854873999999999</v>
      </c>
      <c r="W6017" s="46" t="s">
        <v>687</v>
      </c>
    </row>
    <row r="6018" spans="1:23" hidden="1" x14ac:dyDescent="0.2">
      <c r="A6018" s="57"/>
      <c r="B6018" s="46"/>
      <c r="C6018" s="141" t="s">
        <v>688</v>
      </c>
      <c r="D6018" s="141"/>
      <c r="E6018" s="141"/>
      <c r="F6018" s="141"/>
      <c r="G6018" s="57"/>
      <c r="H6018" s="57"/>
      <c r="I6018" s="57"/>
      <c r="J6018" s="68"/>
      <c r="K6018" s="61"/>
      <c r="L6018" s="68"/>
      <c r="W6018" s="46" t="s">
        <v>688</v>
      </c>
    </row>
    <row r="6019" spans="1:23" hidden="1" x14ac:dyDescent="0.2">
      <c r="A6019" s="57"/>
      <c r="B6019" s="46"/>
      <c r="C6019" s="141" t="s">
        <v>689</v>
      </c>
      <c r="D6019" s="141"/>
      <c r="E6019" s="141"/>
      <c r="F6019" s="141"/>
      <c r="G6019" s="57"/>
      <c r="H6019" s="57"/>
      <c r="I6019" s="57"/>
      <c r="J6019" s="68"/>
      <c r="K6019" s="61"/>
      <c r="L6019" s="68"/>
      <c r="W6019" s="46" t="s">
        <v>689</v>
      </c>
    </row>
    <row r="6020" spans="1:23" hidden="1" x14ac:dyDescent="0.2">
      <c r="A6020" s="57"/>
      <c r="B6020" s="46"/>
      <c r="C6020" s="141" t="s">
        <v>690</v>
      </c>
      <c r="D6020" s="141"/>
      <c r="E6020" s="141"/>
      <c r="F6020" s="141"/>
      <c r="G6020" s="57"/>
      <c r="H6020" s="57"/>
      <c r="I6020" s="57"/>
      <c r="J6020" s="68"/>
      <c r="K6020" s="61"/>
      <c r="L6020" s="70">
        <v>11387.81</v>
      </c>
      <c r="W6020" s="46" t="s">
        <v>690</v>
      </c>
    </row>
    <row r="6021" spans="1:23" hidden="1" x14ac:dyDescent="0.2">
      <c r="A6021" s="57"/>
      <c r="B6021" s="46"/>
      <c r="C6021" s="141" t="s">
        <v>691</v>
      </c>
      <c r="D6021" s="141"/>
      <c r="E6021" s="141"/>
      <c r="F6021" s="141"/>
      <c r="G6021" s="57"/>
      <c r="H6021" s="57"/>
      <c r="I6021" s="57"/>
      <c r="J6021" s="68"/>
      <c r="K6021" s="61"/>
      <c r="L6021" s="70">
        <v>7845.32</v>
      </c>
      <c r="W6021" s="46" t="s">
        <v>691</v>
      </c>
    </row>
    <row r="6022" spans="1:23" hidden="1" x14ac:dyDescent="0.2">
      <c r="A6022" s="57"/>
      <c r="B6022" s="46"/>
      <c r="C6022" s="141" t="s">
        <v>692</v>
      </c>
      <c r="D6022" s="141"/>
      <c r="E6022" s="141"/>
      <c r="F6022" s="141"/>
      <c r="G6022" s="57"/>
      <c r="H6022" s="57"/>
      <c r="I6022" s="57"/>
      <c r="J6022" s="68"/>
      <c r="K6022" s="61"/>
      <c r="L6022" s="70">
        <v>1975.12</v>
      </c>
      <c r="W6022" s="46" t="s">
        <v>692</v>
      </c>
    </row>
    <row r="6023" spans="1:23" hidden="1" x14ac:dyDescent="0.2">
      <c r="A6023" s="57"/>
      <c r="B6023" s="46"/>
      <c r="C6023" s="141" t="s">
        <v>693</v>
      </c>
      <c r="D6023" s="141"/>
      <c r="E6023" s="141"/>
      <c r="F6023" s="141"/>
      <c r="G6023" s="57"/>
      <c r="H6023" s="57"/>
      <c r="I6023" s="57"/>
      <c r="J6023" s="68"/>
      <c r="K6023" s="61"/>
      <c r="L6023" s="71">
        <v>257616.31</v>
      </c>
      <c r="W6023" s="46" t="s">
        <v>693</v>
      </c>
    </row>
    <row r="6024" spans="1:23" hidden="1" x14ac:dyDescent="0.2">
      <c r="A6024" s="57"/>
      <c r="B6024" s="46"/>
      <c r="C6024" s="141" t="s">
        <v>694</v>
      </c>
      <c r="D6024" s="141"/>
      <c r="E6024" s="141"/>
      <c r="F6024" s="141"/>
      <c r="G6024" s="57"/>
      <c r="H6024" s="57"/>
      <c r="I6024" s="57"/>
      <c r="J6024" s="68"/>
      <c r="K6024" s="61"/>
      <c r="L6024" s="70">
        <v>13362.93</v>
      </c>
      <c r="W6024" s="46" t="s">
        <v>694</v>
      </c>
    </row>
    <row r="6025" spans="1:23" hidden="1" x14ac:dyDescent="0.2">
      <c r="A6025" s="57"/>
      <c r="B6025" s="46"/>
      <c r="C6025" s="141" t="s">
        <v>695</v>
      </c>
      <c r="D6025" s="141"/>
      <c r="E6025" s="141"/>
      <c r="F6025" s="141"/>
      <c r="G6025" s="57"/>
      <c r="H6025" s="57"/>
      <c r="I6025" s="57"/>
      <c r="J6025" s="68"/>
      <c r="K6025" s="61"/>
      <c r="L6025" s="70">
        <v>13466.11</v>
      </c>
      <c r="W6025" s="46" t="s">
        <v>695</v>
      </c>
    </row>
    <row r="6026" spans="1:23" hidden="1" x14ac:dyDescent="0.2">
      <c r="A6026" s="57"/>
      <c r="B6026" s="46"/>
      <c r="C6026" s="141" t="s">
        <v>696</v>
      </c>
      <c r="D6026" s="141"/>
      <c r="E6026" s="141"/>
      <c r="F6026" s="141"/>
      <c r="G6026" s="57"/>
      <c r="H6026" s="57"/>
      <c r="I6026" s="57"/>
      <c r="J6026" s="68"/>
      <c r="K6026" s="61"/>
      <c r="L6026" s="70">
        <v>8953.85</v>
      </c>
      <c r="W6026" s="46" t="s">
        <v>696</v>
      </c>
    </row>
    <row r="6027" spans="1:23" ht="25.5" hidden="1" x14ac:dyDescent="0.2">
      <c r="A6027" s="57"/>
      <c r="B6027" s="46"/>
      <c r="C6027" s="141" t="s">
        <v>697</v>
      </c>
      <c r="D6027" s="141"/>
      <c r="E6027" s="141"/>
      <c r="F6027" s="141"/>
      <c r="G6027" s="57"/>
      <c r="H6027" s="57"/>
      <c r="I6027" s="57"/>
      <c r="J6027" s="68"/>
      <c r="K6027" s="61"/>
      <c r="L6027" s="71">
        <v>166792.01</v>
      </c>
      <c r="W6027" s="46" t="s">
        <v>697</v>
      </c>
    </row>
    <row r="6028" spans="1:23" hidden="1" x14ac:dyDescent="0.2">
      <c r="A6028" s="57"/>
      <c r="B6028" s="46"/>
      <c r="C6028" s="141" t="s">
        <v>698</v>
      </c>
      <c r="D6028" s="141"/>
      <c r="E6028" s="141"/>
      <c r="F6028" s="141"/>
      <c r="G6028" s="57"/>
      <c r="H6028" s="57"/>
      <c r="I6028" s="57"/>
      <c r="J6028" s="68"/>
      <c r="K6028" s="61"/>
      <c r="L6028" s="68"/>
      <c r="W6028" s="46" t="s">
        <v>698</v>
      </c>
    </row>
    <row r="6029" spans="1:23" hidden="1" x14ac:dyDescent="0.2">
      <c r="A6029" s="57"/>
      <c r="B6029" s="46"/>
      <c r="C6029" s="141" t="s">
        <v>699</v>
      </c>
      <c r="D6029" s="141"/>
      <c r="E6029" s="141"/>
      <c r="F6029" s="141"/>
      <c r="G6029" s="57"/>
      <c r="H6029" s="57"/>
      <c r="I6029" s="57"/>
      <c r="J6029" s="68"/>
      <c r="K6029" s="61"/>
      <c r="L6029" s="71">
        <v>278824.56</v>
      </c>
      <c r="W6029" s="46" t="s">
        <v>699</v>
      </c>
    </row>
    <row r="6030" spans="1:23" hidden="1" x14ac:dyDescent="0.2">
      <c r="A6030" s="57"/>
      <c r="B6030" s="46"/>
      <c r="C6030" s="141" t="s">
        <v>700</v>
      </c>
      <c r="D6030" s="141"/>
      <c r="E6030" s="141"/>
      <c r="F6030" s="141"/>
      <c r="G6030" s="57"/>
      <c r="H6030" s="57"/>
      <c r="I6030" s="57"/>
      <c r="J6030" s="68"/>
      <c r="K6030" s="61"/>
      <c r="L6030" s="107">
        <v>28.122910000000001</v>
      </c>
      <c r="W6030" s="46" t="s">
        <v>700</v>
      </c>
    </row>
    <row r="6031" spans="1:23" hidden="1" x14ac:dyDescent="0.2">
      <c r="A6031" s="57"/>
      <c r="B6031" s="46"/>
      <c r="C6031" s="141" t="s">
        <v>701</v>
      </c>
      <c r="D6031" s="141"/>
      <c r="E6031" s="141"/>
      <c r="F6031" s="141"/>
      <c r="G6031" s="57"/>
      <c r="H6031" s="57"/>
      <c r="I6031" s="57"/>
      <c r="J6031" s="68"/>
      <c r="K6031" s="61"/>
      <c r="L6031" s="107">
        <v>3.7319640000000001</v>
      </c>
      <c r="W6031" s="46" t="s">
        <v>701</v>
      </c>
    </row>
    <row r="6032" spans="1:23" ht="25.5" hidden="1" x14ac:dyDescent="0.2">
      <c r="A6032" s="57"/>
      <c r="B6032" s="46"/>
      <c r="C6032" s="141" t="s">
        <v>702</v>
      </c>
      <c r="D6032" s="141"/>
      <c r="E6032" s="141"/>
      <c r="F6032" s="141"/>
      <c r="G6032" s="57"/>
      <c r="H6032" s="57"/>
      <c r="I6032" s="57"/>
      <c r="J6032" s="68"/>
      <c r="K6032" s="61"/>
      <c r="L6032" s="107">
        <v>31.854873999999999</v>
      </c>
      <c r="W6032" s="46" t="s">
        <v>702</v>
      </c>
    </row>
    <row r="6033" spans="1:23" hidden="1" x14ac:dyDescent="0.2">
      <c r="A6033" s="57"/>
      <c r="B6033" s="46"/>
      <c r="C6033" s="141" t="s">
        <v>703</v>
      </c>
      <c r="D6033" s="141"/>
      <c r="E6033" s="141"/>
      <c r="F6033" s="141"/>
      <c r="G6033" s="57"/>
      <c r="H6033" s="57"/>
      <c r="I6033" s="57"/>
      <c r="J6033" s="68"/>
      <c r="K6033" s="61"/>
      <c r="L6033" s="68"/>
      <c r="W6033" s="46" t="s">
        <v>703</v>
      </c>
    </row>
    <row r="6034" spans="1:23" hidden="1" x14ac:dyDescent="0.2">
      <c r="A6034" s="57"/>
      <c r="B6034" s="46"/>
      <c r="C6034" s="141" t="s">
        <v>704</v>
      </c>
      <c r="D6034" s="141"/>
      <c r="E6034" s="141"/>
      <c r="F6034" s="141"/>
      <c r="G6034" s="57"/>
      <c r="H6034" s="57"/>
      <c r="I6034" s="57"/>
      <c r="J6034" s="68"/>
      <c r="K6034" s="61"/>
      <c r="L6034" s="68"/>
      <c r="W6034" s="46" t="s">
        <v>704</v>
      </c>
    </row>
    <row r="6035" spans="1:23" hidden="1" x14ac:dyDescent="0.2">
      <c r="A6035" s="57"/>
      <c r="B6035" s="46"/>
      <c r="C6035" s="141" t="s">
        <v>705</v>
      </c>
      <c r="D6035" s="141"/>
      <c r="E6035" s="141"/>
      <c r="F6035" s="141"/>
      <c r="G6035" s="57"/>
      <c r="H6035" s="57"/>
      <c r="I6035" s="57"/>
      <c r="J6035" s="68"/>
      <c r="K6035" s="61"/>
      <c r="L6035" s="68"/>
      <c r="W6035" s="46" t="s">
        <v>705</v>
      </c>
    </row>
    <row r="6036" spans="1:23" hidden="1" x14ac:dyDescent="0.2">
      <c r="A6036" s="57"/>
      <c r="B6036" s="46"/>
      <c r="C6036" s="141" t="s">
        <v>706</v>
      </c>
      <c r="D6036" s="141"/>
      <c r="E6036" s="141"/>
      <c r="F6036" s="141"/>
      <c r="G6036" s="57"/>
      <c r="H6036" s="57"/>
      <c r="I6036" s="57"/>
      <c r="J6036" s="68"/>
      <c r="K6036" s="61"/>
      <c r="L6036" s="68"/>
      <c r="W6036" s="46" t="s">
        <v>706</v>
      </c>
    </row>
    <row r="6037" spans="1:23" hidden="1" x14ac:dyDescent="0.2">
      <c r="A6037" s="57"/>
      <c r="B6037" s="46"/>
      <c r="C6037" s="141" t="s">
        <v>707</v>
      </c>
      <c r="D6037" s="141"/>
      <c r="E6037" s="141"/>
      <c r="F6037" s="141"/>
      <c r="G6037" s="57"/>
      <c r="H6037" s="57"/>
      <c r="I6037" s="57"/>
      <c r="J6037" s="68"/>
      <c r="K6037" s="61"/>
      <c r="L6037" s="68"/>
      <c r="W6037" s="46" t="s">
        <v>707</v>
      </c>
    </row>
    <row r="6038" spans="1:23" hidden="1" x14ac:dyDescent="0.2">
      <c r="A6038" s="57"/>
      <c r="B6038" s="46"/>
      <c r="C6038" s="141" t="s">
        <v>708</v>
      </c>
      <c r="D6038" s="141"/>
      <c r="E6038" s="141"/>
      <c r="F6038" s="141"/>
      <c r="G6038" s="57"/>
      <c r="H6038" s="57"/>
      <c r="I6038" s="57"/>
      <c r="J6038" s="68"/>
      <c r="K6038" s="61"/>
      <c r="L6038" s="68"/>
      <c r="W6038" s="46" t="s">
        <v>708</v>
      </c>
    </row>
    <row r="6039" spans="1:23" hidden="1" x14ac:dyDescent="0.2">
      <c r="A6039" s="57"/>
      <c r="B6039" s="46"/>
      <c r="C6039" s="141" t="s">
        <v>709</v>
      </c>
      <c r="D6039" s="141"/>
      <c r="E6039" s="141"/>
      <c r="F6039" s="141"/>
      <c r="G6039" s="57"/>
      <c r="H6039" s="57"/>
      <c r="I6039" s="57"/>
      <c r="J6039" s="68"/>
      <c r="K6039" s="61"/>
      <c r="L6039" s="68"/>
      <c r="W6039" s="46" t="s">
        <v>709</v>
      </c>
    </row>
    <row r="6040" spans="1:23" ht="25.5" hidden="1" x14ac:dyDescent="0.2">
      <c r="A6040" s="57"/>
      <c r="B6040" s="46"/>
      <c r="C6040" s="141" t="s">
        <v>710</v>
      </c>
      <c r="D6040" s="141"/>
      <c r="E6040" s="141"/>
      <c r="F6040" s="141"/>
      <c r="G6040" s="57"/>
      <c r="H6040" s="57"/>
      <c r="I6040" s="57"/>
      <c r="J6040" s="68"/>
      <c r="K6040" s="61"/>
      <c r="L6040" s="68"/>
      <c r="W6040" s="46" t="s">
        <v>710</v>
      </c>
    </row>
    <row r="6041" spans="1:23" hidden="1" x14ac:dyDescent="0.2">
      <c r="A6041" s="57"/>
      <c r="B6041" s="46"/>
      <c r="C6041" s="141" t="s">
        <v>711</v>
      </c>
      <c r="D6041" s="141"/>
      <c r="E6041" s="141"/>
      <c r="F6041" s="141"/>
      <c r="G6041" s="57"/>
      <c r="H6041" s="57"/>
      <c r="I6041" s="57"/>
      <c r="J6041" s="68"/>
      <c r="K6041" s="61"/>
      <c r="L6041" s="68"/>
      <c r="W6041" s="46" t="s">
        <v>711</v>
      </c>
    </row>
    <row r="6042" spans="1:23" hidden="1" x14ac:dyDescent="0.2">
      <c r="A6042" s="57"/>
      <c r="B6042" s="46"/>
      <c r="C6042" s="141" t="s">
        <v>712</v>
      </c>
      <c r="D6042" s="141"/>
      <c r="E6042" s="141"/>
      <c r="F6042" s="141"/>
      <c r="G6042" s="57"/>
      <c r="H6042" s="57"/>
      <c r="I6042" s="57"/>
      <c r="J6042" s="68"/>
      <c r="K6042" s="61"/>
      <c r="L6042" s="68"/>
      <c r="W6042" s="46" t="s">
        <v>712</v>
      </c>
    </row>
    <row r="6043" spans="1:23" hidden="1" x14ac:dyDescent="0.2">
      <c r="A6043" s="57"/>
      <c r="B6043" s="46"/>
      <c r="C6043" s="141" t="s">
        <v>713</v>
      </c>
      <c r="D6043" s="141"/>
      <c r="E6043" s="141"/>
      <c r="F6043" s="141"/>
      <c r="G6043" s="57"/>
      <c r="H6043" s="57"/>
      <c r="I6043" s="57"/>
      <c r="J6043" s="68"/>
      <c r="K6043" s="61"/>
      <c r="L6043" s="68"/>
      <c r="W6043" s="46" t="s">
        <v>713</v>
      </c>
    </row>
    <row r="6044" spans="1:23" hidden="1" x14ac:dyDescent="0.2">
      <c r="A6044" s="57"/>
      <c r="B6044" s="46"/>
      <c r="C6044" s="141" t="s">
        <v>714</v>
      </c>
      <c r="D6044" s="141"/>
      <c r="E6044" s="141"/>
      <c r="F6044" s="141"/>
      <c r="G6044" s="57"/>
      <c r="H6044" s="57"/>
      <c r="I6044" s="57"/>
      <c r="J6044" s="68"/>
      <c r="K6044" s="61"/>
      <c r="L6044" s="68"/>
      <c r="W6044" s="46" t="s">
        <v>714</v>
      </c>
    </row>
    <row r="6045" spans="1:23" ht="25.5" hidden="1" x14ac:dyDescent="0.2">
      <c r="A6045" s="57"/>
      <c r="B6045" s="46"/>
      <c r="C6045" s="141" t="s">
        <v>715</v>
      </c>
      <c r="D6045" s="141"/>
      <c r="E6045" s="141"/>
      <c r="F6045" s="141"/>
      <c r="G6045" s="57"/>
      <c r="H6045" s="57"/>
      <c r="I6045" s="57"/>
      <c r="J6045" s="68"/>
      <c r="K6045" s="61"/>
      <c r="L6045" s="68"/>
      <c r="W6045" s="46" t="s">
        <v>715</v>
      </c>
    </row>
    <row r="6046" spans="1:23" hidden="1" x14ac:dyDescent="0.2">
      <c r="A6046" s="57"/>
      <c r="B6046" s="46"/>
      <c r="C6046" s="141" t="s">
        <v>716</v>
      </c>
      <c r="D6046" s="141"/>
      <c r="E6046" s="141"/>
      <c r="F6046" s="141"/>
      <c r="G6046" s="57"/>
      <c r="H6046" s="57"/>
      <c r="I6046" s="57"/>
      <c r="J6046" s="68"/>
      <c r="K6046" s="61"/>
      <c r="L6046" s="68"/>
      <c r="W6046" s="46" t="s">
        <v>716</v>
      </c>
    </row>
    <row r="6047" spans="1:23" hidden="1" x14ac:dyDescent="0.2">
      <c r="A6047" s="57"/>
      <c r="B6047" s="46"/>
      <c r="C6047" s="141" t="s">
        <v>717</v>
      </c>
      <c r="D6047" s="141"/>
      <c r="E6047" s="141"/>
      <c r="F6047" s="141"/>
      <c r="G6047" s="57"/>
      <c r="H6047" s="57"/>
      <c r="I6047" s="57"/>
      <c r="J6047" s="68"/>
      <c r="K6047" s="61"/>
      <c r="L6047" s="68"/>
      <c r="W6047" s="46" t="s">
        <v>717</v>
      </c>
    </row>
    <row r="6048" spans="1:23" hidden="1" x14ac:dyDescent="0.2">
      <c r="A6048" s="57"/>
      <c r="B6048" s="46"/>
      <c r="C6048" s="141" t="s">
        <v>718</v>
      </c>
      <c r="D6048" s="141"/>
      <c r="E6048" s="141"/>
      <c r="F6048" s="141"/>
      <c r="G6048" s="57"/>
      <c r="H6048" s="57"/>
      <c r="I6048" s="57"/>
      <c r="J6048" s="68"/>
      <c r="K6048" s="61"/>
      <c r="L6048" s="68"/>
      <c r="W6048" s="46" t="s">
        <v>718</v>
      </c>
    </row>
    <row r="6049" spans="1:23" hidden="1" x14ac:dyDescent="0.2">
      <c r="A6049" s="57"/>
      <c r="B6049" s="46"/>
      <c r="C6049" s="141" t="s">
        <v>719</v>
      </c>
      <c r="D6049" s="141"/>
      <c r="E6049" s="141"/>
      <c r="F6049" s="141"/>
      <c r="G6049" s="57"/>
      <c r="H6049" s="57"/>
      <c r="I6049" s="57"/>
      <c r="J6049" s="68"/>
      <c r="K6049" s="61"/>
      <c r="L6049" s="68"/>
      <c r="W6049" s="46" t="s">
        <v>719</v>
      </c>
    </row>
    <row r="6050" spans="1:23" hidden="1" x14ac:dyDescent="0.2">
      <c r="A6050" s="57"/>
      <c r="B6050" s="46"/>
      <c r="C6050" s="141" t="s">
        <v>720</v>
      </c>
      <c r="D6050" s="141"/>
      <c r="E6050" s="141"/>
      <c r="F6050" s="141"/>
      <c r="G6050" s="57"/>
      <c r="H6050" s="57"/>
      <c r="I6050" s="57"/>
      <c r="J6050" s="68"/>
      <c r="K6050" s="61"/>
      <c r="L6050" s="68"/>
      <c r="W6050" s="46" t="s">
        <v>720</v>
      </c>
    </row>
    <row r="6051" spans="1:23" hidden="1" x14ac:dyDescent="0.2">
      <c r="A6051" s="57"/>
      <c r="B6051" s="46"/>
      <c r="C6051" s="141" t="s">
        <v>721</v>
      </c>
      <c r="D6051" s="141"/>
      <c r="E6051" s="141"/>
      <c r="F6051" s="141"/>
      <c r="G6051" s="57"/>
      <c r="H6051" s="57"/>
      <c r="I6051" s="57"/>
      <c r="J6051" s="68"/>
      <c r="K6051" s="61"/>
      <c r="L6051" s="68"/>
      <c r="W6051" s="46" t="s">
        <v>721</v>
      </c>
    </row>
    <row r="6052" spans="1:23" hidden="1" x14ac:dyDescent="0.2">
      <c r="A6052" s="57"/>
      <c r="B6052" s="46"/>
      <c r="C6052" s="141" t="s">
        <v>722</v>
      </c>
      <c r="D6052" s="141"/>
      <c r="E6052" s="141"/>
      <c r="F6052" s="141"/>
      <c r="G6052" s="57"/>
      <c r="H6052" s="57"/>
      <c r="I6052" s="57"/>
      <c r="J6052" s="68"/>
      <c r="K6052" s="61"/>
      <c r="L6052" s="68"/>
      <c r="W6052" s="46" t="s">
        <v>722</v>
      </c>
    </row>
    <row r="6053" spans="1:23" ht="25.5" hidden="1" x14ac:dyDescent="0.2">
      <c r="A6053" s="57"/>
      <c r="B6053" s="46"/>
      <c r="C6053" s="141" t="s">
        <v>723</v>
      </c>
      <c r="D6053" s="141"/>
      <c r="E6053" s="141"/>
      <c r="F6053" s="141"/>
      <c r="G6053" s="57"/>
      <c r="H6053" s="57"/>
      <c r="I6053" s="57"/>
      <c r="J6053" s="68"/>
      <c r="K6053" s="61"/>
      <c r="L6053" s="68"/>
      <c r="W6053" s="46" t="s">
        <v>723</v>
      </c>
    </row>
    <row r="6054" spans="1:23" hidden="1" x14ac:dyDescent="0.2">
      <c r="A6054" s="57"/>
      <c r="B6054" s="46"/>
      <c r="C6054" s="141" t="s">
        <v>724</v>
      </c>
      <c r="D6054" s="141"/>
      <c r="E6054" s="141"/>
      <c r="F6054" s="141"/>
      <c r="G6054" s="57"/>
      <c r="H6054" s="57"/>
      <c r="I6054" s="57"/>
      <c r="J6054" s="68"/>
      <c r="K6054" s="61"/>
      <c r="L6054" s="68"/>
      <c r="W6054" s="46" t="s">
        <v>724</v>
      </c>
    </row>
    <row r="6055" spans="1:23" hidden="1" x14ac:dyDescent="0.2">
      <c r="A6055" s="57"/>
      <c r="B6055" s="46"/>
      <c r="C6055" s="141" t="s">
        <v>725</v>
      </c>
      <c r="D6055" s="141"/>
      <c r="E6055" s="141"/>
      <c r="F6055" s="141"/>
      <c r="G6055" s="57"/>
      <c r="H6055" s="57"/>
      <c r="I6055" s="57"/>
      <c r="J6055" s="68"/>
      <c r="K6055" s="61"/>
      <c r="L6055" s="68"/>
      <c r="W6055" s="46" t="s">
        <v>725</v>
      </c>
    </row>
    <row r="6056" spans="1:23" hidden="1" x14ac:dyDescent="0.2">
      <c r="A6056" s="57"/>
      <c r="B6056" s="46"/>
      <c r="C6056" s="141" t="s">
        <v>726</v>
      </c>
      <c r="D6056" s="141"/>
      <c r="E6056" s="141"/>
      <c r="F6056" s="141"/>
      <c r="G6056" s="57"/>
      <c r="H6056" s="57"/>
      <c r="I6056" s="57"/>
      <c r="J6056" s="68"/>
      <c r="K6056" s="61"/>
      <c r="L6056" s="68"/>
      <c r="W6056" s="46" t="s">
        <v>726</v>
      </c>
    </row>
    <row r="6057" spans="1:23" hidden="1" x14ac:dyDescent="0.2">
      <c r="A6057" s="57"/>
      <c r="B6057" s="46"/>
      <c r="C6057" s="141" t="s">
        <v>727</v>
      </c>
      <c r="D6057" s="141"/>
      <c r="E6057" s="141"/>
      <c r="F6057" s="141"/>
      <c r="G6057" s="57"/>
      <c r="H6057" s="57"/>
      <c r="I6057" s="57"/>
      <c r="J6057" s="68"/>
      <c r="K6057" s="61"/>
      <c r="L6057" s="68"/>
      <c r="W6057" s="46" t="s">
        <v>727</v>
      </c>
    </row>
    <row r="6058" spans="1:23" ht="25.5" hidden="1" x14ac:dyDescent="0.2">
      <c r="A6058" s="57"/>
      <c r="B6058" s="46"/>
      <c r="C6058" s="141" t="s">
        <v>728</v>
      </c>
      <c r="D6058" s="141"/>
      <c r="E6058" s="141"/>
      <c r="F6058" s="141"/>
      <c r="G6058" s="57"/>
      <c r="H6058" s="57"/>
      <c r="I6058" s="57"/>
      <c r="J6058" s="68"/>
      <c r="K6058" s="61"/>
      <c r="L6058" s="68"/>
      <c r="W6058" s="46" t="s">
        <v>728</v>
      </c>
    </row>
    <row r="6059" spans="1:23" hidden="1" x14ac:dyDescent="0.2">
      <c r="A6059" s="57"/>
      <c r="B6059" s="46"/>
      <c r="C6059" s="141" t="s">
        <v>729</v>
      </c>
      <c r="D6059" s="141"/>
      <c r="E6059" s="141"/>
      <c r="F6059" s="141"/>
      <c r="G6059" s="57"/>
      <c r="H6059" s="57"/>
      <c r="I6059" s="57"/>
      <c r="J6059" s="68"/>
      <c r="K6059" s="61"/>
      <c r="L6059" s="70">
        <v>11387.81</v>
      </c>
      <c r="W6059" s="46" t="s">
        <v>729</v>
      </c>
    </row>
    <row r="6060" spans="1:23" hidden="1" x14ac:dyDescent="0.2">
      <c r="A6060" s="57"/>
      <c r="B6060" s="46"/>
      <c r="C6060" s="141" t="s">
        <v>730</v>
      </c>
      <c r="D6060" s="141"/>
      <c r="E6060" s="141"/>
      <c r="F6060" s="141"/>
      <c r="G6060" s="57"/>
      <c r="H6060" s="57"/>
      <c r="I6060" s="57"/>
      <c r="J6060" s="68"/>
      <c r="K6060" s="61"/>
      <c r="L6060" s="70">
        <v>7845.32</v>
      </c>
      <c r="W6060" s="46" t="s">
        <v>730</v>
      </c>
    </row>
    <row r="6061" spans="1:23" hidden="1" x14ac:dyDescent="0.2">
      <c r="A6061" s="57"/>
      <c r="B6061" s="46"/>
      <c r="C6061" s="141" t="s">
        <v>731</v>
      </c>
      <c r="D6061" s="141"/>
      <c r="E6061" s="141"/>
      <c r="F6061" s="141"/>
      <c r="G6061" s="57"/>
      <c r="H6061" s="57"/>
      <c r="I6061" s="57"/>
      <c r="J6061" s="68"/>
      <c r="K6061" s="61"/>
      <c r="L6061" s="70">
        <v>1975.12</v>
      </c>
      <c r="W6061" s="46" t="s">
        <v>731</v>
      </c>
    </row>
    <row r="6062" spans="1:23" hidden="1" x14ac:dyDescent="0.2">
      <c r="A6062" s="57"/>
      <c r="B6062" s="46"/>
      <c r="C6062" s="141" t="s">
        <v>732</v>
      </c>
      <c r="D6062" s="141"/>
      <c r="E6062" s="141"/>
      <c r="F6062" s="141"/>
      <c r="G6062" s="57"/>
      <c r="H6062" s="57"/>
      <c r="I6062" s="57"/>
      <c r="J6062" s="68"/>
      <c r="K6062" s="61"/>
      <c r="L6062" s="71">
        <v>257616.31</v>
      </c>
      <c r="W6062" s="46" t="s">
        <v>732</v>
      </c>
    </row>
    <row r="6063" spans="1:23" hidden="1" x14ac:dyDescent="0.2">
      <c r="A6063" s="57"/>
      <c r="B6063" s="46"/>
      <c r="C6063" s="141" t="s">
        <v>733</v>
      </c>
      <c r="D6063" s="141"/>
      <c r="E6063" s="141"/>
      <c r="F6063" s="141"/>
      <c r="G6063" s="57"/>
      <c r="H6063" s="57"/>
      <c r="I6063" s="57"/>
      <c r="J6063" s="68"/>
      <c r="K6063" s="61"/>
      <c r="L6063" s="68"/>
      <c r="W6063" s="46" t="s">
        <v>733</v>
      </c>
    </row>
    <row r="6064" spans="1:23" hidden="1" x14ac:dyDescent="0.2">
      <c r="A6064" s="57"/>
      <c r="B6064" s="46"/>
      <c r="C6064" s="141" t="s">
        <v>734</v>
      </c>
      <c r="D6064" s="141"/>
      <c r="E6064" s="141"/>
      <c r="F6064" s="141"/>
      <c r="G6064" s="57"/>
      <c r="H6064" s="57"/>
      <c r="I6064" s="57"/>
      <c r="J6064" s="68"/>
      <c r="K6064" s="61"/>
      <c r="L6064" s="70">
        <v>13466.11</v>
      </c>
      <c r="W6064" s="46" t="s">
        <v>734</v>
      </c>
    </row>
    <row r="6065" spans="1:23" hidden="1" x14ac:dyDescent="0.2">
      <c r="A6065" s="57"/>
      <c r="B6065" s="46"/>
      <c r="C6065" s="141" t="s">
        <v>735</v>
      </c>
      <c r="D6065" s="141"/>
      <c r="E6065" s="141"/>
      <c r="F6065" s="141"/>
      <c r="G6065" s="57"/>
      <c r="H6065" s="57"/>
      <c r="I6065" s="57"/>
      <c r="J6065" s="68"/>
      <c r="K6065" s="61"/>
      <c r="L6065" s="70">
        <v>8953.85</v>
      </c>
      <c r="W6065" s="46" t="s">
        <v>735</v>
      </c>
    </row>
    <row r="6066" spans="1:23" hidden="1" x14ac:dyDescent="0.2">
      <c r="A6066" s="57"/>
      <c r="B6066" s="46"/>
      <c r="C6066" s="141" t="s">
        <v>736</v>
      </c>
      <c r="D6066" s="141"/>
      <c r="E6066" s="141"/>
      <c r="F6066" s="141"/>
      <c r="G6066" s="57"/>
      <c r="H6066" s="57"/>
      <c r="I6066" s="57"/>
      <c r="J6066" s="68"/>
      <c r="K6066" s="61"/>
      <c r="L6066" s="70">
        <v>13362.93</v>
      </c>
      <c r="W6066" s="46" t="s">
        <v>736</v>
      </c>
    </row>
    <row r="6067" spans="1:23" hidden="1" x14ac:dyDescent="0.2">
      <c r="A6067" s="57"/>
      <c r="B6067" s="46"/>
      <c r="C6067" s="141" t="s">
        <v>737</v>
      </c>
      <c r="D6067" s="141"/>
      <c r="E6067" s="141"/>
      <c r="F6067" s="141"/>
      <c r="G6067" s="57"/>
      <c r="H6067" s="57"/>
      <c r="I6067" s="57"/>
      <c r="J6067" s="68"/>
      <c r="K6067" s="61"/>
      <c r="L6067" s="71">
        <v>278824.56</v>
      </c>
      <c r="W6067" s="46" t="s">
        <v>737</v>
      </c>
    </row>
    <row r="6068" spans="1:23" hidden="1" x14ac:dyDescent="0.2">
      <c r="A6068" s="57"/>
      <c r="B6068" s="46"/>
      <c r="C6068" s="141" t="s">
        <v>738</v>
      </c>
      <c r="D6068" s="141"/>
      <c r="E6068" s="141"/>
      <c r="F6068" s="141"/>
      <c r="G6068" s="57"/>
      <c r="H6068" s="57"/>
      <c r="I6068" s="57"/>
      <c r="J6068" s="68"/>
      <c r="K6068" s="61"/>
      <c r="L6068" s="71">
        <v>301244.52</v>
      </c>
      <c r="W6068" s="46" t="s">
        <v>738</v>
      </c>
    </row>
    <row r="6069" spans="1:23" hidden="1" x14ac:dyDescent="0.2">
      <c r="A6069" s="57"/>
      <c r="B6069" s="46"/>
      <c r="C6069" s="141" t="s">
        <v>24</v>
      </c>
      <c r="D6069" s="141"/>
      <c r="E6069" s="141"/>
      <c r="F6069" s="141"/>
      <c r="G6069" s="57"/>
      <c r="H6069" s="57"/>
      <c r="I6069" s="57"/>
      <c r="J6069" s="68"/>
      <c r="K6069" s="61"/>
      <c r="L6069" s="68"/>
      <c r="W6069" s="46" t="s">
        <v>24</v>
      </c>
    </row>
    <row r="6070" spans="1:23" hidden="1" x14ac:dyDescent="0.2">
      <c r="A6070" s="57"/>
      <c r="B6070" s="46"/>
      <c r="C6070" s="141" t="s">
        <v>739</v>
      </c>
      <c r="D6070" s="141"/>
      <c r="E6070" s="141"/>
      <c r="F6070" s="141"/>
      <c r="G6070" s="57"/>
      <c r="H6070" s="57"/>
      <c r="I6070" s="57"/>
      <c r="J6070" s="68"/>
      <c r="K6070" s="61"/>
      <c r="L6070" s="68"/>
      <c r="W6070" s="46" t="s">
        <v>739</v>
      </c>
    </row>
    <row r="6071" spans="1:23" ht="25.5" hidden="1" x14ac:dyDescent="0.2">
      <c r="A6071" s="57"/>
      <c r="B6071" s="46"/>
      <c r="C6071" s="141" t="s">
        <v>740</v>
      </c>
      <c r="D6071" s="141"/>
      <c r="E6071" s="141"/>
      <c r="F6071" s="141"/>
      <c r="G6071" s="57"/>
      <c r="H6071" s="57"/>
      <c r="I6071" s="57"/>
      <c r="J6071" s="68"/>
      <c r="K6071" s="61"/>
      <c r="L6071" s="68"/>
      <c r="W6071" s="46" t="s">
        <v>740</v>
      </c>
    </row>
    <row r="6072" spans="1:23" ht="25.5" hidden="1" x14ac:dyDescent="0.2">
      <c r="A6072" s="57"/>
      <c r="B6072" s="46"/>
      <c r="C6072" s="141" t="s">
        <v>741</v>
      </c>
      <c r="D6072" s="141"/>
      <c r="E6072" s="141"/>
      <c r="F6072" s="141"/>
      <c r="G6072" s="57"/>
      <c r="H6072" s="57"/>
      <c r="I6072" s="57"/>
      <c r="J6072" s="68"/>
      <c r="K6072" s="61"/>
      <c r="L6072" s="68"/>
      <c r="W6072" s="46" t="s">
        <v>741</v>
      </c>
    </row>
    <row r="6073" spans="1:23" hidden="1" x14ac:dyDescent="0.2">
      <c r="A6073" s="57"/>
      <c r="B6073" s="46"/>
      <c r="C6073" s="141" t="s">
        <v>742</v>
      </c>
      <c r="D6073" s="141"/>
      <c r="E6073" s="141"/>
      <c r="F6073" s="141"/>
      <c r="G6073" s="57"/>
      <c r="H6073" s="57"/>
      <c r="I6073" s="57"/>
      <c r="J6073" s="68"/>
      <c r="K6073" s="61"/>
      <c r="L6073" s="68"/>
      <c r="W6073" s="46" t="s">
        <v>742</v>
      </c>
    </row>
    <row r="6074" spans="1:23" ht="25.5" hidden="1" x14ac:dyDescent="0.2">
      <c r="A6074" s="57"/>
      <c r="B6074" s="46"/>
      <c r="C6074" s="141" t="s">
        <v>743</v>
      </c>
      <c r="D6074" s="141"/>
      <c r="E6074" s="141"/>
      <c r="F6074" s="141"/>
      <c r="G6074" s="57"/>
      <c r="H6074" s="57"/>
      <c r="I6074" s="57"/>
      <c r="J6074" s="68"/>
      <c r="K6074" s="61"/>
      <c r="L6074" s="68"/>
      <c r="W6074" s="46" t="s">
        <v>743</v>
      </c>
    </row>
    <row r="6075" spans="1:23" ht="25.5" hidden="1" x14ac:dyDescent="0.2">
      <c r="A6075" s="57"/>
      <c r="B6075" s="46"/>
      <c r="C6075" s="141" t="s">
        <v>744</v>
      </c>
      <c r="D6075" s="141"/>
      <c r="E6075" s="141"/>
      <c r="F6075" s="141"/>
      <c r="G6075" s="57"/>
      <c r="H6075" s="57"/>
      <c r="I6075" s="57"/>
      <c r="J6075" s="68"/>
      <c r="K6075" s="61"/>
      <c r="L6075" s="68"/>
      <c r="W6075" s="46" t="s">
        <v>744</v>
      </c>
    </row>
    <row r="6076" spans="1:23" hidden="1" x14ac:dyDescent="0.2">
      <c r="A6076" s="57"/>
      <c r="B6076" s="46"/>
      <c r="C6076" s="141" t="s">
        <v>745</v>
      </c>
      <c r="D6076" s="141"/>
      <c r="E6076" s="141"/>
      <c r="F6076" s="141"/>
      <c r="G6076" s="57"/>
      <c r="H6076" s="57"/>
      <c r="I6076" s="57"/>
      <c r="J6076" s="68"/>
      <c r="K6076" s="61"/>
      <c r="L6076" s="68"/>
      <c r="W6076" s="46" t="s">
        <v>745</v>
      </c>
    </row>
    <row r="6077" spans="1:23" ht="25.5" hidden="1" x14ac:dyDescent="0.2">
      <c r="A6077" s="57"/>
      <c r="B6077" s="46"/>
      <c r="C6077" s="141" t="s">
        <v>746</v>
      </c>
      <c r="D6077" s="141"/>
      <c r="E6077" s="141"/>
      <c r="F6077" s="141"/>
      <c r="G6077" s="57"/>
      <c r="H6077" s="57"/>
      <c r="I6077" s="57"/>
      <c r="J6077" s="68"/>
      <c r="K6077" s="61"/>
      <c r="L6077" s="68"/>
      <c r="W6077" s="46" t="s">
        <v>746</v>
      </c>
    </row>
    <row r="6078" spans="1:23" ht="25.5" hidden="1" x14ac:dyDescent="0.2">
      <c r="A6078" s="57"/>
      <c r="B6078" s="46"/>
      <c r="C6078" s="141" t="s">
        <v>747</v>
      </c>
      <c r="D6078" s="141"/>
      <c r="E6078" s="141"/>
      <c r="F6078" s="141"/>
      <c r="G6078" s="57"/>
      <c r="H6078" s="57"/>
      <c r="I6078" s="57"/>
      <c r="J6078" s="68"/>
      <c r="K6078" s="61"/>
      <c r="L6078" s="68"/>
      <c r="W6078" s="46" t="s">
        <v>747</v>
      </c>
    </row>
    <row r="6079" spans="1:23" hidden="1" x14ac:dyDescent="0.2">
      <c r="A6079" s="57"/>
      <c r="B6079" s="46"/>
      <c r="C6079" s="141" t="s">
        <v>748</v>
      </c>
      <c r="D6079" s="141"/>
      <c r="E6079" s="141"/>
      <c r="F6079" s="141"/>
      <c r="G6079" s="57"/>
      <c r="H6079" s="57"/>
      <c r="I6079" s="57"/>
      <c r="J6079" s="68"/>
      <c r="K6079" s="61"/>
      <c r="L6079" s="68"/>
      <c r="W6079" s="46" t="s">
        <v>748</v>
      </c>
    </row>
    <row r="6080" spans="1:23" ht="25.5" hidden="1" x14ac:dyDescent="0.2">
      <c r="A6080" s="57"/>
      <c r="B6080" s="46"/>
      <c r="C6080" s="141" t="s">
        <v>749</v>
      </c>
      <c r="D6080" s="141"/>
      <c r="E6080" s="141"/>
      <c r="F6080" s="141"/>
      <c r="G6080" s="57"/>
      <c r="H6080" s="57"/>
      <c r="I6080" s="57"/>
      <c r="J6080" s="68"/>
      <c r="K6080" s="61"/>
      <c r="L6080" s="68"/>
      <c r="W6080" s="46" t="s">
        <v>749</v>
      </c>
    </row>
    <row r="6081" spans="1:23" ht="25.5" hidden="1" x14ac:dyDescent="0.2">
      <c r="A6081" s="57"/>
      <c r="B6081" s="46"/>
      <c r="C6081" s="141" t="s">
        <v>750</v>
      </c>
      <c r="D6081" s="141"/>
      <c r="E6081" s="141"/>
      <c r="F6081" s="141"/>
      <c r="G6081" s="57"/>
      <c r="H6081" s="57"/>
      <c r="I6081" s="57"/>
      <c r="J6081" s="68"/>
      <c r="K6081" s="61"/>
      <c r="L6081" s="68"/>
      <c r="W6081" s="46" t="s">
        <v>750</v>
      </c>
    </row>
    <row r="6082" spans="1:23" hidden="1" x14ac:dyDescent="0.2">
      <c r="A6082" s="57"/>
      <c r="B6082" s="46"/>
      <c r="C6082" s="141" t="s">
        <v>751</v>
      </c>
      <c r="D6082" s="141"/>
      <c r="E6082" s="141"/>
      <c r="F6082" s="141"/>
      <c r="G6082" s="57"/>
      <c r="H6082" s="57"/>
      <c r="I6082" s="57"/>
      <c r="J6082" s="68"/>
      <c r="K6082" s="61"/>
      <c r="L6082" s="68"/>
      <c r="W6082" s="46" t="s">
        <v>751</v>
      </c>
    </row>
    <row r="6083" spans="1:23" ht="25.5" hidden="1" x14ac:dyDescent="0.2">
      <c r="A6083" s="57"/>
      <c r="B6083" s="46"/>
      <c r="C6083" s="141" t="s">
        <v>752</v>
      </c>
      <c r="D6083" s="141"/>
      <c r="E6083" s="141"/>
      <c r="F6083" s="141"/>
      <c r="G6083" s="57"/>
      <c r="H6083" s="57"/>
      <c r="I6083" s="57"/>
      <c r="J6083" s="68"/>
      <c r="K6083" s="61"/>
      <c r="L6083" s="68"/>
      <c r="W6083" s="46" t="s">
        <v>752</v>
      </c>
    </row>
    <row r="6084" spans="1:23" ht="25.5" hidden="1" x14ac:dyDescent="0.2">
      <c r="A6084" s="57"/>
      <c r="B6084" s="46"/>
      <c r="C6084" s="141" t="s">
        <v>753</v>
      </c>
      <c r="D6084" s="141"/>
      <c r="E6084" s="141"/>
      <c r="F6084" s="141"/>
      <c r="G6084" s="57"/>
      <c r="H6084" s="57"/>
      <c r="I6084" s="57"/>
      <c r="J6084" s="68"/>
      <c r="K6084" s="61"/>
      <c r="L6084" s="68"/>
      <c r="W6084" s="46" t="s">
        <v>753</v>
      </c>
    </row>
    <row r="6085" spans="1:23" hidden="1" x14ac:dyDescent="0.2">
      <c r="A6085" s="57"/>
      <c r="B6085" s="46"/>
      <c r="C6085" s="141" t="s">
        <v>754</v>
      </c>
      <c r="D6085" s="141"/>
      <c r="E6085" s="141"/>
      <c r="F6085" s="141"/>
      <c r="G6085" s="57"/>
      <c r="H6085" s="57"/>
      <c r="I6085" s="57"/>
      <c r="J6085" s="68"/>
      <c r="K6085" s="61"/>
      <c r="L6085" s="68"/>
      <c r="W6085" s="46" t="s">
        <v>754</v>
      </c>
    </row>
    <row r="6086" spans="1:23" ht="25.5" hidden="1" x14ac:dyDescent="0.2">
      <c r="A6086" s="57"/>
      <c r="B6086" s="46"/>
      <c r="C6086" s="141" t="s">
        <v>755</v>
      </c>
      <c r="D6086" s="141"/>
      <c r="E6086" s="141"/>
      <c r="F6086" s="141"/>
      <c r="G6086" s="57"/>
      <c r="H6086" s="57"/>
      <c r="I6086" s="57"/>
      <c r="J6086" s="68"/>
      <c r="K6086" s="61"/>
      <c r="L6086" s="68"/>
      <c r="W6086" s="46" t="s">
        <v>755</v>
      </c>
    </row>
    <row r="6087" spans="1:23" ht="25.5" hidden="1" x14ac:dyDescent="0.2">
      <c r="A6087" s="57"/>
      <c r="B6087" s="46"/>
      <c r="C6087" s="141" t="s">
        <v>756</v>
      </c>
      <c r="D6087" s="141"/>
      <c r="E6087" s="141"/>
      <c r="F6087" s="141"/>
      <c r="G6087" s="57"/>
      <c r="H6087" s="57"/>
      <c r="I6087" s="57"/>
      <c r="J6087" s="68"/>
      <c r="K6087" s="61"/>
      <c r="L6087" s="68"/>
      <c r="W6087" s="46" t="s">
        <v>756</v>
      </c>
    </row>
    <row r="6088" spans="1:23" hidden="1" x14ac:dyDescent="0.2">
      <c r="A6088" s="57"/>
      <c r="B6088" s="46"/>
      <c r="C6088" s="141" t="s">
        <v>757</v>
      </c>
      <c r="D6088" s="141"/>
      <c r="E6088" s="141"/>
      <c r="F6088" s="141"/>
      <c r="G6088" s="57"/>
      <c r="H6088" s="57"/>
      <c r="I6088" s="57"/>
      <c r="J6088" s="68"/>
      <c r="K6088" s="61"/>
      <c r="L6088" s="68"/>
      <c r="W6088" s="46" t="s">
        <v>757</v>
      </c>
    </row>
    <row r="6089" spans="1:23" ht="25.5" hidden="1" x14ac:dyDescent="0.2">
      <c r="A6089" s="57"/>
      <c r="B6089" s="46"/>
      <c r="C6089" s="141" t="s">
        <v>758</v>
      </c>
      <c r="D6089" s="141"/>
      <c r="E6089" s="141"/>
      <c r="F6089" s="141"/>
      <c r="G6089" s="57"/>
      <c r="H6089" s="57"/>
      <c r="I6089" s="57"/>
      <c r="J6089" s="68"/>
      <c r="K6089" s="61"/>
      <c r="L6089" s="68"/>
      <c r="W6089" s="46" t="s">
        <v>758</v>
      </c>
    </row>
    <row r="6090" spans="1:23" ht="25.5" hidden="1" x14ac:dyDescent="0.2">
      <c r="A6090" s="57"/>
      <c r="B6090" s="46"/>
      <c r="C6090" s="141" t="s">
        <v>759</v>
      </c>
      <c r="D6090" s="141"/>
      <c r="E6090" s="141"/>
      <c r="F6090" s="141"/>
      <c r="G6090" s="57"/>
      <c r="H6090" s="57"/>
      <c r="I6090" s="57"/>
      <c r="J6090" s="68"/>
      <c r="K6090" s="61"/>
      <c r="L6090" s="68"/>
      <c r="W6090" s="46" t="s">
        <v>759</v>
      </c>
    </row>
    <row r="6091" spans="1:23" hidden="1" x14ac:dyDescent="0.2">
      <c r="A6091" s="57"/>
      <c r="B6091" s="46"/>
      <c r="C6091" s="141" t="s">
        <v>760</v>
      </c>
      <c r="D6091" s="141"/>
      <c r="E6091" s="141"/>
      <c r="F6091" s="141"/>
      <c r="G6091" s="57"/>
      <c r="H6091" s="57"/>
      <c r="I6091" s="57"/>
      <c r="J6091" s="68"/>
      <c r="K6091" s="61"/>
      <c r="L6091" s="68"/>
      <c r="W6091" s="46" t="s">
        <v>760</v>
      </c>
    </row>
    <row r="6092" spans="1:23" ht="25.5" hidden="1" x14ac:dyDescent="0.2">
      <c r="A6092" s="57"/>
      <c r="B6092" s="46"/>
      <c r="C6092" s="141" t="s">
        <v>761</v>
      </c>
      <c r="D6092" s="141"/>
      <c r="E6092" s="141"/>
      <c r="F6092" s="141"/>
      <c r="G6092" s="57"/>
      <c r="H6092" s="57"/>
      <c r="I6092" s="57"/>
      <c r="J6092" s="68"/>
      <c r="K6092" s="61"/>
      <c r="L6092" s="68"/>
      <c r="W6092" s="46" t="s">
        <v>761</v>
      </c>
    </row>
    <row r="6093" spans="1:23" ht="25.5" hidden="1" x14ac:dyDescent="0.2">
      <c r="A6093" s="57"/>
      <c r="B6093" s="46"/>
      <c r="C6093" s="141" t="s">
        <v>762</v>
      </c>
      <c r="D6093" s="141"/>
      <c r="E6093" s="141"/>
      <c r="F6093" s="141"/>
      <c r="G6093" s="57"/>
      <c r="H6093" s="57"/>
      <c r="I6093" s="57"/>
      <c r="J6093" s="68"/>
      <c r="K6093" s="61"/>
      <c r="L6093" s="68"/>
      <c r="W6093" s="46" t="s">
        <v>762</v>
      </c>
    </row>
    <row r="6094" spans="1:23" hidden="1" x14ac:dyDescent="0.2">
      <c r="A6094" s="57"/>
      <c r="B6094" s="46"/>
      <c r="C6094" s="141" t="s">
        <v>763</v>
      </c>
      <c r="D6094" s="141"/>
      <c r="E6094" s="141"/>
      <c r="F6094" s="141"/>
      <c r="G6094" s="57"/>
      <c r="H6094" s="57"/>
      <c r="I6094" s="57"/>
      <c r="J6094" s="68"/>
      <c r="K6094" s="61"/>
      <c r="L6094" s="68"/>
      <c r="W6094" s="46" t="s">
        <v>763</v>
      </c>
    </row>
    <row r="6095" spans="1:23" ht="25.5" hidden="1" x14ac:dyDescent="0.2">
      <c r="A6095" s="57"/>
      <c r="B6095" s="46"/>
      <c r="C6095" s="141" t="s">
        <v>764</v>
      </c>
      <c r="D6095" s="141"/>
      <c r="E6095" s="141"/>
      <c r="F6095" s="141"/>
      <c r="G6095" s="57"/>
      <c r="H6095" s="57"/>
      <c r="I6095" s="57"/>
      <c r="J6095" s="68"/>
      <c r="K6095" s="61"/>
      <c r="L6095" s="68"/>
      <c r="W6095" s="46" t="s">
        <v>764</v>
      </c>
    </row>
    <row r="6096" spans="1:23" ht="25.5" hidden="1" x14ac:dyDescent="0.2">
      <c r="A6096" s="57"/>
      <c r="B6096" s="46"/>
      <c r="C6096" s="141" t="s">
        <v>765</v>
      </c>
      <c r="D6096" s="141"/>
      <c r="E6096" s="141"/>
      <c r="F6096" s="141"/>
      <c r="G6096" s="57"/>
      <c r="H6096" s="57"/>
      <c r="I6096" s="57"/>
      <c r="J6096" s="68"/>
      <c r="K6096" s="61"/>
      <c r="L6096" s="68"/>
      <c r="W6096" s="46" t="s">
        <v>765</v>
      </c>
    </row>
    <row r="6097" spans="1:24" hidden="1" x14ac:dyDescent="0.2">
      <c r="A6097" s="57"/>
      <c r="B6097" s="46"/>
      <c r="C6097" s="141" t="s">
        <v>766</v>
      </c>
      <c r="D6097" s="141"/>
      <c r="E6097" s="141"/>
      <c r="F6097" s="141"/>
      <c r="G6097" s="57"/>
      <c r="H6097" s="57"/>
      <c r="I6097" s="57"/>
      <c r="J6097" s="68"/>
      <c r="K6097" s="61"/>
      <c r="L6097" s="68"/>
      <c r="W6097" s="46" t="s">
        <v>766</v>
      </c>
    </row>
    <row r="6098" spans="1:24" ht="25.5" hidden="1" x14ac:dyDescent="0.2">
      <c r="A6098" s="57"/>
      <c r="B6098" s="46"/>
      <c r="C6098" s="141" t="s">
        <v>767</v>
      </c>
      <c r="D6098" s="141"/>
      <c r="E6098" s="141"/>
      <c r="F6098" s="141"/>
      <c r="G6098" s="57"/>
      <c r="H6098" s="57"/>
      <c r="I6098" s="57"/>
      <c r="J6098" s="68"/>
      <c r="K6098" s="61"/>
      <c r="L6098" s="68"/>
      <c r="W6098" s="46" t="s">
        <v>767</v>
      </c>
    </row>
    <row r="6099" spans="1:24" ht="25.5" hidden="1" x14ac:dyDescent="0.2">
      <c r="A6099" s="57"/>
      <c r="B6099" s="46"/>
      <c r="C6099" s="141" t="s">
        <v>768</v>
      </c>
      <c r="D6099" s="141"/>
      <c r="E6099" s="141"/>
      <c r="F6099" s="141"/>
      <c r="G6099" s="57"/>
      <c r="H6099" s="57"/>
      <c r="I6099" s="57"/>
      <c r="J6099" s="68"/>
      <c r="K6099" s="61"/>
      <c r="L6099" s="68"/>
      <c r="W6099" s="46" t="s">
        <v>768</v>
      </c>
    </row>
    <row r="6100" spans="1:24" hidden="1" x14ac:dyDescent="0.2">
      <c r="A6100" s="57"/>
      <c r="B6100" s="46"/>
      <c r="C6100" s="141" t="s">
        <v>769</v>
      </c>
      <c r="D6100" s="141"/>
      <c r="E6100" s="141"/>
      <c r="F6100" s="141"/>
      <c r="G6100" s="57"/>
      <c r="H6100" s="57"/>
      <c r="I6100" s="57"/>
      <c r="J6100" s="68"/>
      <c r="K6100" s="61"/>
      <c r="L6100" s="68"/>
      <c r="W6100" s="46" t="s">
        <v>769</v>
      </c>
    </row>
    <row r="6101" spans="1:24" hidden="1" x14ac:dyDescent="0.2">
      <c r="A6101" s="57"/>
      <c r="B6101" s="46"/>
      <c r="C6101" s="141" t="s">
        <v>770</v>
      </c>
      <c r="D6101" s="141"/>
      <c r="E6101" s="141"/>
      <c r="F6101" s="141"/>
      <c r="G6101" s="57"/>
      <c r="H6101" s="57"/>
      <c r="I6101" s="57"/>
      <c r="J6101" s="68"/>
      <c r="K6101" s="61"/>
      <c r="L6101" s="68"/>
      <c r="W6101" s="46" t="s">
        <v>770</v>
      </c>
    </row>
    <row r="6102" spans="1:24" ht="25.5" hidden="1" x14ac:dyDescent="0.2">
      <c r="A6102" s="57"/>
      <c r="B6102" s="46"/>
      <c r="C6102" s="141" t="s">
        <v>771</v>
      </c>
      <c r="D6102" s="141"/>
      <c r="E6102" s="141"/>
      <c r="F6102" s="141"/>
      <c r="G6102" s="57"/>
      <c r="H6102" s="57"/>
      <c r="I6102" s="57"/>
      <c r="J6102" s="68"/>
      <c r="K6102" s="61"/>
      <c r="L6102" s="68"/>
      <c r="W6102" s="46" t="s">
        <v>771</v>
      </c>
    </row>
    <row r="6103" spans="1:24" ht="25.5" hidden="1" x14ac:dyDescent="0.2">
      <c r="A6103" s="57"/>
      <c r="B6103" s="46"/>
      <c r="C6103" s="141" t="s">
        <v>772</v>
      </c>
      <c r="D6103" s="141"/>
      <c r="E6103" s="141"/>
      <c r="F6103" s="141"/>
      <c r="G6103" s="57"/>
      <c r="H6103" s="57"/>
      <c r="I6103" s="57"/>
      <c r="J6103" s="68"/>
      <c r="K6103" s="61"/>
      <c r="L6103" s="68"/>
      <c r="W6103" s="46" t="s">
        <v>772</v>
      </c>
    </row>
    <row r="6104" spans="1:24" hidden="1" x14ac:dyDescent="0.2">
      <c r="A6104" s="57"/>
      <c r="B6104" s="46"/>
      <c r="C6104" s="141" t="s">
        <v>773</v>
      </c>
      <c r="D6104" s="141"/>
      <c r="E6104" s="141"/>
      <c r="F6104" s="141"/>
      <c r="G6104" s="57"/>
      <c r="H6104" s="57"/>
      <c r="I6104" s="57"/>
      <c r="J6104" s="68"/>
      <c r="K6104" s="61"/>
      <c r="L6104" s="68"/>
      <c r="W6104" s="46" t="s">
        <v>773</v>
      </c>
    </row>
    <row r="6105" spans="1:24" ht="25.5" hidden="1" x14ac:dyDescent="0.2">
      <c r="A6105" s="57"/>
      <c r="B6105" s="46"/>
      <c r="C6105" s="141" t="s">
        <v>774</v>
      </c>
      <c r="D6105" s="141"/>
      <c r="E6105" s="141"/>
      <c r="F6105" s="141"/>
      <c r="G6105" s="57"/>
      <c r="H6105" s="57"/>
      <c r="I6105" s="57"/>
      <c r="J6105" s="68"/>
      <c r="K6105" s="61"/>
      <c r="L6105" s="68"/>
      <c r="W6105" s="46" t="s">
        <v>774</v>
      </c>
    </row>
    <row r="6106" spans="1:24" ht="25.5" hidden="1" x14ac:dyDescent="0.2">
      <c r="A6106" s="57"/>
      <c r="B6106" s="46"/>
      <c r="C6106" s="141" t="s">
        <v>775</v>
      </c>
      <c r="D6106" s="141"/>
      <c r="E6106" s="141"/>
      <c r="F6106" s="141"/>
      <c r="G6106" s="57"/>
      <c r="H6106" s="57"/>
      <c r="I6106" s="57"/>
      <c r="J6106" s="68"/>
      <c r="K6106" s="61"/>
      <c r="L6106" s="68"/>
      <c r="W6106" s="46" t="s">
        <v>775</v>
      </c>
    </row>
    <row r="6107" spans="1:24" hidden="1" x14ac:dyDescent="0.2">
      <c r="A6107" s="57"/>
      <c r="B6107" s="46"/>
      <c r="C6107" s="141" t="s">
        <v>776</v>
      </c>
      <c r="D6107" s="141"/>
      <c r="E6107" s="141"/>
      <c r="F6107" s="141"/>
      <c r="G6107" s="57"/>
      <c r="H6107" s="57"/>
      <c r="I6107" s="57"/>
      <c r="J6107" s="68"/>
      <c r="K6107" s="61"/>
      <c r="L6107" s="68"/>
      <c r="W6107" s="46" t="s">
        <v>776</v>
      </c>
    </row>
    <row r="6108" spans="1:24" x14ac:dyDescent="0.2">
      <c r="A6108" s="155" t="s">
        <v>2967</v>
      </c>
      <c r="B6108" s="155"/>
      <c r="C6108" s="155"/>
      <c r="D6108" s="155"/>
      <c r="E6108" s="155"/>
      <c r="F6108" s="155"/>
      <c r="G6108" s="155"/>
      <c r="H6108" s="155"/>
      <c r="I6108" s="155"/>
      <c r="J6108" s="155"/>
      <c r="K6108" s="155"/>
      <c r="L6108" s="155"/>
      <c r="O6108" s="56" t="s">
        <v>2967</v>
      </c>
    </row>
    <row r="6109" spans="1:24" x14ac:dyDescent="0.2">
      <c r="A6109" s="57"/>
      <c r="B6109" s="159" t="s">
        <v>2968</v>
      </c>
      <c r="C6109" s="159"/>
      <c r="D6109" s="159"/>
      <c r="E6109" s="159"/>
      <c r="F6109" s="159"/>
      <c r="G6109" s="159"/>
      <c r="H6109" s="159"/>
      <c r="I6109" s="159"/>
      <c r="J6109" s="159"/>
      <c r="K6109" s="159"/>
      <c r="L6109" s="159"/>
      <c r="X6109" s="65" t="s">
        <v>2968</v>
      </c>
    </row>
    <row r="6110" spans="1:24" ht="51" x14ac:dyDescent="0.2">
      <c r="A6110" s="57" t="s">
        <v>2969</v>
      </c>
      <c r="B6110" s="46" t="s">
        <v>2180</v>
      </c>
      <c r="C6110" s="46" t="s">
        <v>2181</v>
      </c>
      <c r="D6110" s="58" t="s">
        <v>500</v>
      </c>
      <c r="E6110" s="91">
        <v>0.23799999999999999</v>
      </c>
      <c r="F6110" s="60"/>
      <c r="G6110" s="91">
        <v>0.23799999999999999</v>
      </c>
      <c r="H6110" s="57"/>
      <c r="I6110" s="57"/>
      <c r="J6110" s="57"/>
      <c r="K6110" s="57"/>
      <c r="L6110" s="57"/>
    </row>
    <row r="6111" spans="1:24" x14ac:dyDescent="0.2">
      <c r="A6111" s="57"/>
      <c r="B6111" s="57"/>
      <c r="C6111" s="145" t="s">
        <v>2970</v>
      </c>
      <c r="D6111" s="145"/>
      <c r="E6111" s="145"/>
      <c r="F6111" s="145"/>
      <c r="G6111" s="145"/>
      <c r="H6111" s="145"/>
      <c r="I6111" s="145"/>
      <c r="J6111" s="145"/>
      <c r="K6111" s="145"/>
      <c r="L6111" s="145"/>
    </row>
    <row r="6112" spans="1:24" x14ac:dyDescent="0.2">
      <c r="A6112" s="57"/>
      <c r="B6112" s="61" t="s">
        <v>22</v>
      </c>
      <c r="C6112" s="57" t="s">
        <v>161</v>
      </c>
      <c r="D6112" s="62" t="s">
        <v>162</v>
      </c>
      <c r="E6112" s="57"/>
      <c r="F6112" s="57"/>
      <c r="G6112" s="93">
        <v>36.652000000000001</v>
      </c>
      <c r="H6112" s="57"/>
      <c r="I6112" s="57"/>
      <c r="J6112" s="57"/>
      <c r="K6112" s="57"/>
      <c r="L6112" s="72">
        <v>12378.48</v>
      </c>
    </row>
    <row r="6113" spans="1:12" outlineLevel="1" x14ac:dyDescent="0.2">
      <c r="A6113" s="57"/>
      <c r="B6113" s="46" t="s">
        <v>190</v>
      </c>
      <c r="C6113" s="65" t="s">
        <v>191</v>
      </c>
      <c r="D6113" s="58" t="s">
        <v>162</v>
      </c>
      <c r="E6113" s="83">
        <v>154</v>
      </c>
      <c r="F6113" s="60"/>
      <c r="G6113" s="91">
        <v>36.652000000000001</v>
      </c>
      <c r="H6113" s="68"/>
      <c r="I6113" s="69"/>
      <c r="J6113" s="70">
        <v>337.73</v>
      </c>
      <c r="K6113" s="60"/>
      <c r="L6113" s="70">
        <v>12378.48</v>
      </c>
    </row>
    <row r="6114" spans="1:12" outlineLevel="1" x14ac:dyDescent="0.2">
      <c r="A6114" s="57"/>
      <c r="B6114" s="57"/>
      <c r="C6114" s="145" t="s">
        <v>2971</v>
      </c>
      <c r="D6114" s="145"/>
      <c r="E6114" s="145"/>
      <c r="F6114" s="145"/>
      <c r="G6114" s="145"/>
      <c r="H6114" s="145"/>
      <c r="I6114" s="145"/>
      <c r="J6114" s="145"/>
      <c r="K6114" s="145"/>
      <c r="L6114" s="145"/>
    </row>
    <row r="6115" spans="1:12" x14ac:dyDescent="0.2">
      <c r="A6115" s="57"/>
      <c r="B6115" s="57"/>
      <c r="C6115" s="80" t="s">
        <v>180</v>
      </c>
      <c r="D6115" s="81"/>
      <c r="E6115" s="81"/>
      <c r="F6115" s="81"/>
      <c r="G6115" s="81"/>
      <c r="H6115" s="81"/>
      <c r="I6115" s="81"/>
      <c r="J6115" s="81"/>
      <c r="K6115" s="81"/>
      <c r="L6115" s="89">
        <v>12378.48</v>
      </c>
    </row>
    <row r="6116" spans="1:12" outlineLevel="1" x14ac:dyDescent="0.2">
      <c r="A6116" s="57"/>
      <c r="B6116" s="57"/>
      <c r="C6116" s="57" t="s">
        <v>181</v>
      </c>
      <c r="D6116" s="57"/>
      <c r="E6116" s="57"/>
      <c r="F6116" s="57"/>
      <c r="G6116" s="57"/>
      <c r="H6116" s="57"/>
      <c r="I6116" s="57"/>
      <c r="J6116" s="57"/>
      <c r="K6116" s="57"/>
      <c r="L6116" s="70">
        <v>12378.48</v>
      </c>
    </row>
    <row r="6117" spans="1:12" ht="25.5" outlineLevel="1" x14ac:dyDescent="0.2">
      <c r="A6117" s="57"/>
      <c r="B6117" s="46" t="s">
        <v>2183</v>
      </c>
      <c r="C6117" s="46" t="s">
        <v>2184</v>
      </c>
      <c r="D6117" s="62" t="s">
        <v>184</v>
      </c>
      <c r="E6117" s="83">
        <v>89</v>
      </c>
      <c r="F6117" s="84"/>
      <c r="G6117" s="83">
        <v>89</v>
      </c>
      <c r="H6117" s="57"/>
      <c r="I6117" s="57"/>
      <c r="J6117" s="57"/>
      <c r="K6117" s="57"/>
      <c r="L6117" s="70">
        <v>11016.85</v>
      </c>
    </row>
    <row r="6118" spans="1:12" ht="25.5" outlineLevel="1" x14ac:dyDescent="0.2">
      <c r="A6118" s="57"/>
      <c r="B6118" s="46" t="s">
        <v>2185</v>
      </c>
      <c r="C6118" s="46" t="s">
        <v>2186</v>
      </c>
      <c r="D6118" s="62" t="s">
        <v>184</v>
      </c>
      <c r="E6118" s="83">
        <v>40</v>
      </c>
      <c r="F6118" s="84"/>
      <c r="G6118" s="83">
        <v>40</v>
      </c>
      <c r="H6118" s="57"/>
      <c r="I6118" s="57"/>
      <c r="J6118" s="57"/>
      <c r="K6118" s="57"/>
      <c r="L6118" s="70">
        <v>4951.3900000000003</v>
      </c>
    </row>
    <row r="6119" spans="1:12" x14ac:dyDescent="0.2">
      <c r="A6119" s="85"/>
      <c r="B6119" s="85"/>
      <c r="C6119" s="86" t="s">
        <v>187</v>
      </c>
      <c r="D6119" s="85"/>
      <c r="E6119" s="85"/>
      <c r="F6119" s="85"/>
      <c r="G6119" s="85"/>
      <c r="H6119" s="85"/>
      <c r="I6119" s="85"/>
      <c r="J6119" s="88">
        <v>119103.87</v>
      </c>
      <c r="K6119" s="85"/>
      <c r="L6119" s="87">
        <v>28346.720000000001</v>
      </c>
    </row>
    <row r="6120" spans="1:12" ht="38.25" x14ac:dyDescent="0.2">
      <c r="A6120" s="57" t="s">
        <v>2972</v>
      </c>
      <c r="B6120" s="46" t="s">
        <v>632</v>
      </c>
      <c r="C6120" s="46" t="s">
        <v>633</v>
      </c>
      <c r="D6120" s="58" t="s">
        <v>178</v>
      </c>
      <c r="E6120" s="60"/>
      <c r="F6120" s="60"/>
      <c r="G6120" s="66">
        <v>33.32</v>
      </c>
      <c r="H6120" s="68"/>
      <c r="I6120" s="69"/>
      <c r="J6120" s="70">
        <v>981.5</v>
      </c>
      <c r="K6120" s="60"/>
      <c r="L6120" s="70">
        <v>32703.58</v>
      </c>
    </row>
    <row r="6121" spans="1:12" x14ac:dyDescent="0.2">
      <c r="A6121" s="57"/>
      <c r="B6121" s="57"/>
      <c r="C6121" s="145" t="s">
        <v>2973</v>
      </c>
      <c r="D6121" s="145"/>
      <c r="E6121" s="145"/>
      <c r="F6121" s="145"/>
      <c r="G6121" s="145"/>
      <c r="H6121" s="145"/>
      <c r="I6121" s="145"/>
      <c r="J6121" s="145"/>
      <c r="K6121" s="145"/>
      <c r="L6121" s="145"/>
    </row>
    <row r="6122" spans="1:12" x14ac:dyDescent="0.2">
      <c r="A6122" s="85"/>
      <c r="B6122" s="85"/>
      <c r="C6122" s="86" t="s">
        <v>187</v>
      </c>
      <c r="D6122" s="85"/>
      <c r="E6122" s="85"/>
      <c r="F6122" s="85"/>
      <c r="G6122" s="85"/>
      <c r="H6122" s="85"/>
      <c r="I6122" s="85"/>
      <c r="J6122" s="87">
        <v>981.5</v>
      </c>
      <c r="K6122" s="85"/>
      <c r="L6122" s="87">
        <v>32703.58</v>
      </c>
    </row>
    <row r="6123" spans="1:12" ht="140.25" x14ac:dyDescent="0.2">
      <c r="A6123" s="57" t="s">
        <v>2974</v>
      </c>
      <c r="B6123" s="46" t="s">
        <v>640</v>
      </c>
      <c r="C6123" s="46" t="s">
        <v>641</v>
      </c>
      <c r="D6123" s="58" t="s">
        <v>642</v>
      </c>
      <c r="E6123" s="60"/>
      <c r="F6123" s="60"/>
      <c r="G6123" s="66">
        <v>33.32</v>
      </c>
      <c r="H6123" s="68"/>
      <c r="I6123" s="69"/>
      <c r="J6123" s="70">
        <v>100.23</v>
      </c>
      <c r="K6123" s="60"/>
      <c r="L6123" s="70">
        <v>3339.66</v>
      </c>
    </row>
    <row r="6124" spans="1:12" x14ac:dyDescent="0.2">
      <c r="A6124" s="57"/>
      <c r="B6124" s="57"/>
      <c r="C6124" s="145" t="s">
        <v>2973</v>
      </c>
      <c r="D6124" s="145"/>
      <c r="E6124" s="145"/>
      <c r="F6124" s="145"/>
      <c r="G6124" s="145"/>
      <c r="H6124" s="145"/>
      <c r="I6124" s="145"/>
      <c r="J6124" s="145"/>
      <c r="K6124" s="145"/>
      <c r="L6124" s="145"/>
    </row>
    <row r="6125" spans="1:12" x14ac:dyDescent="0.2">
      <c r="A6125" s="85"/>
      <c r="B6125" s="85"/>
      <c r="C6125" s="86" t="s">
        <v>187</v>
      </c>
      <c r="D6125" s="85"/>
      <c r="E6125" s="85"/>
      <c r="F6125" s="85"/>
      <c r="G6125" s="85"/>
      <c r="H6125" s="85"/>
      <c r="I6125" s="85"/>
      <c r="J6125" s="87">
        <v>100.23</v>
      </c>
      <c r="K6125" s="85"/>
      <c r="L6125" s="87">
        <v>3339.66</v>
      </c>
    </row>
    <row r="6126" spans="1:12" ht="63.75" x14ac:dyDescent="0.2">
      <c r="A6126" s="57" t="s">
        <v>2975</v>
      </c>
      <c r="B6126" s="46" t="s">
        <v>2976</v>
      </c>
      <c r="C6126" s="46" t="s">
        <v>2977</v>
      </c>
      <c r="D6126" s="58" t="s">
        <v>500</v>
      </c>
      <c r="E6126" s="66">
        <v>0.23</v>
      </c>
      <c r="F6126" s="60"/>
      <c r="G6126" s="66">
        <v>0.23</v>
      </c>
      <c r="H6126" s="57"/>
      <c r="I6126" s="57"/>
      <c r="J6126" s="57"/>
      <c r="K6126" s="57"/>
      <c r="L6126" s="57"/>
    </row>
    <row r="6127" spans="1:12" x14ac:dyDescent="0.2">
      <c r="A6127" s="57"/>
      <c r="B6127" s="57"/>
      <c r="C6127" s="145" t="s">
        <v>2978</v>
      </c>
      <c r="D6127" s="145"/>
      <c r="E6127" s="145"/>
      <c r="F6127" s="145"/>
      <c r="G6127" s="145"/>
      <c r="H6127" s="145"/>
      <c r="I6127" s="145"/>
      <c r="J6127" s="145"/>
      <c r="K6127" s="145"/>
      <c r="L6127" s="145"/>
    </row>
    <row r="6128" spans="1:12" x14ac:dyDescent="0.2">
      <c r="A6128" s="57"/>
      <c r="B6128" s="61" t="s">
        <v>22</v>
      </c>
      <c r="C6128" s="57" t="s">
        <v>161</v>
      </c>
      <c r="D6128" s="62" t="s">
        <v>162</v>
      </c>
      <c r="E6128" s="57"/>
      <c r="F6128" s="57"/>
      <c r="G6128" s="93">
        <v>3.3119999999999998</v>
      </c>
      <c r="H6128" s="57"/>
      <c r="I6128" s="57"/>
      <c r="J6128" s="57"/>
      <c r="K6128" s="57"/>
      <c r="L6128" s="72">
        <v>1149.33</v>
      </c>
    </row>
    <row r="6129" spans="1:12" outlineLevel="1" x14ac:dyDescent="0.2">
      <c r="A6129" s="57"/>
      <c r="B6129" s="46" t="s">
        <v>227</v>
      </c>
      <c r="C6129" s="65" t="s">
        <v>228</v>
      </c>
      <c r="D6129" s="58" t="s">
        <v>162</v>
      </c>
      <c r="E6129" s="78">
        <v>14.4</v>
      </c>
      <c r="F6129" s="60"/>
      <c r="G6129" s="91">
        <v>3.3119999999999998</v>
      </c>
      <c r="H6129" s="68"/>
      <c r="I6129" s="69"/>
      <c r="J6129" s="70">
        <v>347.02</v>
      </c>
      <c r="K6129" s="60"/>
      <c r="L6129" s="70">
        <v>1149.33</v>
      </c>
    </row>
    <row r="6130" spans="1:12" outlineLevel="1" x14ac:dyDescent="0.2">
      <c r="A6130" s="57"/>
      <c r="B6130" s="57"/>
      <c r="C6130" s="145" t="s">
        <v>2979</v>
      </c>
      <c r="D6130" s="145"/>
      <c r="E6130" s="145"/>
      <c r="F6130" s="145"/>
      <c r="G6130" s="145"/>
      <c r="H6130" s="145"/>
      <c r="I6130" s="145"/>
      <c r="J6130" s="145"/>
      <c r="K6130" s="145"/>
      <c r="L6130" s="145"/>
    </row>
    <row r="6131" spans="1:12" x14ac:dyDescent="0.2">
      <c r="A6131" s="57"/>
      <c r="B6131" s="61" t="s">
        <v>23</v>
      </c>
      <c r="C6131" s="57" t="s">
        <v>166</v>
      </c>
      <c r="D6131" s="57"/>
      <c r="E6131" s="57"/>
      <c r="F6131" s="57"/>
      <c r="G6131" s="57"/>
      <c r="H6131" s="57"/>
      <c r="I6131" s="57"/>
      <c r="J6131" s="57"/>
      <c r="K6131" s="57"/>
      <c r="L6131" s="72">
        <v>8775.57</v>
      </c>
    </row>
    <row r="6132" spans="1:12" x14ac:dyDescent="0.2">
      <c r="A6132" s="57"/>
      <c r="B6132" s="61"/>
      <c r="C6132" s="73" t="s">
        <v>167</v>
      </c>
      <c r="D6132" s="74" t="s">
        <v>162</v>
      </c>
      <c r="E6132" s="57"/>
      <c r="F6132" s="57"/>
      <c r="G6132" s="102">
        <v>3.4062999999999999</v>
      </c>
      <c r="H6132" s="57"/>
      <c r="I6132" s="57"/>
      <c r="J6132" s="57"/>
      <c r="K6132" s="57"/>
      <c r="L6132" s="72">
        <v>1777.43</v>
      </c>
    </row>
    <row r="6133" spans="1:12" ht="25.5" outlineLevel="1" x14ac:dyDescent="0.2">
      <c r="A6133" s="57"/>
      <c r="B6133" s="46" t="s">
        <v>508</v>
      </c>
      <c r="C6133" s="46" t="s">
        <v>509</v>
      </c>
      <c r="D6133" s="58" t="s">
        <v>170</v>
      </c>
      <c r="E6133" s="66">
        <v>1.93</v>
      </c>
      <c r="F6133" s="60"/>
      <c r="G6133" s="59">
        <v>0.44390000000000002</v>
      </c>
      <c r="H6133" s="70">
        <v>1933</v>
      </c>
      <c r="I6133" s="76">
        <v>1.36</v>
      </c>
      <c r="J6133" s="70">
        <v>2628.88</v>
      </c>
      <c r="K6133" s="60"/>
      <c r="L6133" s="70">
        <v>1166.96</v>
      </c>
    </row>
    <row r="6134" spans="1:12" outlineLevel="1" x14ac:dyDescent="0.2">
      <c r="A6134" s="57"/>
      <c r="B6134" s="57"/>
      <c r="C6134" s="145" t="s">
        <v>2980</v>
      </c>
      <c r="D6134" s="145"/>
      <c r="E6134" s="145"/>
      <c r="F6134" s="145"/>
      <c r="G6134" s="145"/>
      <c r="H6134" s="145"/>
      <c r="I6134" s="145"/>
      <c r="J6134" s="145"/>
      <c r="K6134" s="145"/>
      <c r="L6134" s="145"/>
    </row>
    <row r="6135" spans="1:12" outlineLevel="1" x14ac:dyDescent="0.2">
      <c r="A6135" s="57"/>
      <c r="B6135" s="46" t="s">
        <v>316</v>
      </c>
      <c r="C6135" s="65" t="s">
        <v>317</v>
      </c>
      <c r="D6135" s="58" t="s">
        <v>162</v>
      </c>
      <c r="E6135" s="66">
        <v>1.93</v>
      </c>
      <c r="F6135" s="60"/>
      <c r="G6135" s="59">
        <v>0.44390000000000002</v>
      </c>
      <c r="H6135" s="68"/>
      <c r="I6135" s="69"/>
      <c r="J6135" s="70">
        <v>557.71</v>
      </c>
      <c r="K6135" s="60"/>
      <c r="L6135" s="70">
        <v>247.57</v>
      </c>
    </row>
    <row r="6136" spans="1:12" outlineLevel="1" x14ac:dyDescent="0.2">
      <c r="A6136" s="57"/>
      <c r="B6136" s="57"/>
      <c r="C6136" s="145" t="s">
        <v>2981</v>
      </c>
      <c r="D6136" s="145"/>
      <c r="E6136" s="145"/>
      <c r="F6136" s="145"/>
      <c r="G6136" s="145"/>
      <c r="H6136" s="145"/>
      <c r="I6136" s="145"/>
      <c r="J6136" s="145"/>
      <c r="K6136" s="145"/>
      <c r="L6136" s="145"/>
    </row>
    <row r="6137" spans="1:12" ht="63.75" outlineLevel="1" x14ac:dyDescent="0.2">
      <c r="A6137" s="57"/>
      <c r="B6137" s="46" t="s">
        <v>1070</v>
      </c>
      <c r="C6137" s="46" t="s">
        <v>1071</v>
      </c>
      <c r="D6137" s="58" t="s">
        <v>170</v>
      </c>
      <c r="E6137" s="66">
        <v>4.76</v>
      </c>
      <c r="F6137" s="60"/>
      <c r="G6137" s="59">
        <v>1.0948</v>
      </c>
      <c r="H6137" s="68"/>
      <c r="I6137" s="69"/>
      <c r="J6137" s="70">
        <v>1595.35</v>
      </c>
      <c r="K6137" s="60"/>
      <c r="L6137" s="70">
        <v>1746.59</v>
      </c>
    </row>
    <row r="6138" spans="1:12" outlineLevel="1" x14ac:dyDescent="0.2">
      <c r="A6138" s="57"/>
      <c r="B6138" s="57"/>
      <c r="C6138" s="145" t="s">
        <v>2982</v>
      </c>
      <c r="D6138" s="145"/>
      <c r="E6138" s="145"/>
      <c r="F6138" s="145"/>
      <c r="G6138" s="145"/>
      <c r="H6138" s="145"/>
      <c r="I6138" s="145"/>
      <c r="J6138" s="145"/>
      <c r="K6138" s="145"/>
      <c r="L6138" s="145"/>
    </row>
    <row r="6139" spans="1:12" outlineLevel="1" x14ac:dyDescent="0.2">
      <c r="A6139" s="57"/>
      <c r="B6139" s="46" t="s">
        <v>505</v>
      </c>
      <c r="C6139" s="65" t="s">
        <v>506</v>
      </c>
      <c r="D6139" s="58" t="s">
        <v>162</v>
      </c>
      <c r="E6139" s="66">
        <v>4.76</v>
      </c>
      <c r="F6139" s="60"/>
      <c r="G6139" s="59">
        <v>1.0948</v>
      </c>
      <c r="H6139" s="68"/>
      <c r="I6139" s="69"/>
      <c r="J6139" s="70">
        <v>477.15</v>
      </c>
      <c r="K6139" s="60"/>
      <c r="L6139" s="70">
        <v>522.38</v>
      </c>
    </row>
    <row r="6140" spans="1:12" outlineLevel="1" x14ac:dyDescent="0.2">
      <c r="A6140" s="57"/>
      <c r="B6140" s="57"/>
      <c r="C6140" s="145" t="s">
        <v>2983</v>
      </c>
      <c r="D6140" s="145"/>
      <c r="E6140" s="145"/>
      <c r="F6140" s="145"/>
      <c r="G6140" s="145"/>
      <c r="H6140" s="145"/>
      <c r="I6140" s="145"/>
      <c r="J6140" s="145"/>
      <c r="K6140" s="145"/>
      <c r="L6140" s="145"/>
    </row>
    <row r="6141" spans="1:12" ht="38.25" outlineLevel="1" x14ac:dyDescent="0.2">
      <c r="A6141" s="57"/>
      <c r="B6141" s="46" t="s">
        <v>2984</v>
      </c>
      <c r="C6141" s="46" t="s">
        <v>2985</v>
      </c>
      <c r="D6141" s="58" t="s">
        <v>170</v>
      </c>
      <c r="E6141" s="66">
        <v>7.08</v>
      </c>
      <c r="F6141" s="60"/>
      <c r="G6141" s="59">
        <v>1.6284000000000001</v>
      </c>
      <c r="H6141" s="70">
        <v>2391.6</v>
      </c>
      <c r="I6141" s="76">
        <v>1.42</v>
      </c>
      <c r="J6141" s="70">
        <v>3396.07</v>
      </c>
      <c r="K6141" s="60"/>
      <c r="L6141" s="70">
        <v>5530.16</v>
      </c>
    </row>
    <row r="6142" spans="1:12" outlineLevel="1" x14ac:dyDescent="0.2">
      <c r="A6142" s="57"/>
      <c r="B6142" s="57"/>
      <c r="C6142" s="145" t="s">
        <v>2986</v>
      </c>
      <c r="D6142" s="145"/>
      <c r="E6142" s="145"/>
      <c r="F6142" s="145"/>
      <c r="G6142" s="145"/>
      <c r="H6142" s="145"/>
      <c r="I6142" s="145"/>
      <c r="J6142" s="145"/>
      <c r="K6142" s="145"/>
      <c r="L6142" s="145"/>
    </row>
    <row r="6143" spans="1:12" outlineLevel="1" x14ac:dyDescent="0.2">
      <c r="A6143" s="57"/>
      <c r="B6143" s="46" t="s">
        <v>316</v>
      </c>
      <c r="C6143" s="65" t="s">
        <v>317</v>
      </c>
      <c r="D6143" s="58" t="s">
        <v>162</v>
      </c>
      <c r="E6143" s="66">
        <v>7.08</v>
      </c>
      <c r="F6143" s="60"/>
      <c r="G6143" s="59">
        <v>1.6284000000000001</v>
      </c>
      <c r="H6143" s="68"/>
      <c r="I6143" s="69"/>
      <c r="J6143" s="70">
        <v>557.71</v>
      </c>
      <c r="K6143" s="60"/>
      <c r="L6143" s="70">
        <v>908.17</v>
      </c>
    </row>
    <row r="6144" spans="1:12" outlineLevel="1" x14ac:dyDescent="0.2">
      <c r="A6144" s="57"/>
      <c r="B6144" s="57"/>
      <c r="C6144" s="145" t="s">
        <v>2987</v>
      </c>
      <c r="D6144" s="145"/>
      <c r="E6144" s="145"/>
      <c r="F6144" s="145"/>
      <c r="G6144" s="145"/>
      <c r="H6144" s="145"/>
      <c r="I6144" s="145"/>
      <c r="J6144" s="145"/>
      <c r="K6144" s="145"/>
      <c r="L6144" s="145"/>
    </row>
    <row r="6145" spans="1:12" ht="25.5" outlineLevel="1" x14ac:dyDescent="0.2">
      <c r="A6145" s="57"/>
      <c r="B6145" s="46" t="s">
        <v>514</v>
      </c>
      <c r="C6145" s="46" t="s">
        <v>515</v>
      </c>
      <c r="D6145" s="58" t="s">
        <v>170</v>
      </c>
      <c r="E6145" s="66">
        <v>1.04</v>
      </c>
      <c r="F6145" s="60"/>
      <c r="G6145" s="59">
        <v>0.2392</v>
      </c>
      <c r="H6145" s="70">
        <v>1043.1400000000001</v>
      </c>
      <c r="I6145" s="76">
        <v>1.33</v>
      </c>
      <c r="J6145" s="70">
        <v>1387.38</v>
      </c>
      <c r="K6145" s="60"/>
      <c r="L6145" s="70">
        <v>331.86</v>
      </c>
    </row>
    <row r="6146" spans="1:12" outlineLevel="1" x14ac:dyDescent="0.2">
      <c r="A6146" s="57"/>
      <c r="B6146" s="57"/>
      <c r="C6146" s="145" t="s">
        <v>2988</v>
      </c>
      <c r="D6146" s="145"/>
      <c r="E6146" s="145"/>
      <c r="F6146" s="145"/>
      <c r="G6146" s="145"/>
      <c r="H6146" s="145"/>
      <c r="I6146" s="145"/>
      <c r="J6146" s="145"/>
      <c r="K6146" s="145"/>
      <c r="L6146" s="145"/>
    </row>
    <row r="6147" spans="1:12" outlineLevel="1" x14ac:dyDescent="0.2">
      <c r="A6147" s="57"/>
      <c r="B6147" s="46" t="s">
        <v>257</v>
      </c>
      <c r="C6147" s="65" t="s">
        <v>258</v>
      </c>
      <c r="D6147" s="58" t="s">
        <v>162</v>
      </c>
      <c r="E6147" s="66">
        <v>1.04</v>
      </c>
      <c r="F6147" s="60"/>
      <c r="G6147" s="59">
        <v>0.2392</v>
      </c>
      <c r="H6147" s="68"/>
      <c r="I6147" s="69"/>
      <c r="J6147" s="70">
        <v>415.19</v>
      </c>
      <c r="K6147" s="60"/>
      <c r="L6147" s="70">
        <v>99.31</v>
      </c>
    </row>
    <row r="6148" spans="1:12" outlineLevel="1" x14ac:dyDescent="0.2">
      <c r="A6148" s="57"/>
      <c r="B6148" s="57"/>
      <c r="C6148" s="145" t="s">
        <v>2989</v>
      </c>
      <c r="D6148" s="145"/>
      <c r="E6148" s="145"/>
      <c r="F6148" s="145"/>
      <c r="G6148" s="145"/>
      <c r="H6148" s="145"/>
      <c r="I6148" s="145"/>
      <c r="J6148" s="145"/>
      <c r="K6148" s="145"/>
      <c r="L6148" s="145"/>
    </row>
    <row r="6149" spans="1:12" x14ac:dyDescent="0.2">
      <c r="A6149" s="57"/>
      <c r="B6149" s="61" t="s">
        <v>25</v>
      </c>
      <c r="C6149" s="57" t="s">
        <v>175</v>
      </c>
      <c r="D6149" s="57"/>
      <c r="E6149" s="57"/>
      <c r="F6149" s="57"/>
      <c r="G6149" s="57"/>
      <c r="H6149" s="57"/>
      <c r="I6149" s="57"/>
      <c r="J6149" s="57"/>
      <c r="K6149" s="57"/>
      <c r="L6149" s="72">
        <v>59.8</v>
      </c>
    </row>
    <row r="6150" spans="1:12" outlineLevel="1" x14ac:dyDescent="0.2">
      <c r="A6150" s="57"/>
      <c r="B6150" s="46" t="s">
        <v>788</v>
      </c>
      <c r="C6150" s="46" t="s">
        <v>789</v>
      </c>
      <c r="D6150" s="58" t="s">
        <v>299</v>
      </c>
      <c r="E6150" s="83">
        <v>7</v>
      </c>
      <c r="F6150" s="60"/>
      <c r="G6150" s="66">
        <v>1.61</v>
      </c>
      <c r="H6150" s="70">
        <v>35.71</v>
      </c>
      <c r="I6150" s="76">
        <v>1.04</v>
      </c>
      <c r="J6150" s="70">
        <v>37.14</v>
      </c>
      <c r="K6150" s="60"/>
      <c r="L6150" s="70">
        <v>59.8</v>
      </c>
    </row>
    <row r="6151" spans="1:12" outlineLevel="1" x14ac:dyDescent="0.2">
      <c r="A6151" s="57"/>
      <c r="B6151" s="57"/>
      <c r="C6151" s="145" t="s">
        <v>2990</v>
      </c>
      <c r="D6151" s="145"/>
      <c r="E6151" s="145"/>
      <c r="F6151" s="145"/>
      <c r="G6151" s="145"/>
      <c r="H6151" s="145"/>
      <c r="I6151" s="145"/>
      <c r="J6151" s="145"/>
      <c r="K6151" s="145"/>
      <c r="L6151" s="145"/>
    </row>
    <row r="6152" spans="1:12" outlineLevel="1" x14ac:dyDescent="0.2">
      <c r="A6152" s="57"/>
      <c r="B6152" s="46" t="s">
        <v>2991</v>
      </c>
      <c r="C6152" s="46" t="s">
        <v>2992</v>
      </c>
      <c r="D6152" s="58" t="s">
        <v>299</v>
      </c>
      <c r="E6152" s="61" t="s">
        <v>280</v>
      </c>
      <c r="F6152" s="60"/>
      <c r="G6152" s="61" t="s">
        <v>280</v>
      </c>
      <c r="H6152" s="68"/>
      <c r="I6152" s="69"/>
      <c r="J6152" s="68"/>
      <c r="K6152" s="60"/>
      <c r="L6152" s="68"/>
    </row>
    <row r="6153" spans="1:12" x14ac:dyDescent="0.2">
      <c r="A6153" s="57"/>
      <c r="B6153" s="57"/>
      <c r="C6153" s="80" t="s">
        <v>180</v>
      </c>
      <c r="D6153" s="81"/>
      <c r="E6153" s="81"/>
      <c r="F6153" s="81"/>
      <c r="G6153" s="81"/>
      <c r="H6153" s="81"/>
      <c r="I6153" s="81"/>
      <c r="J6153" s="81"/>
      <c r="K6153" s="81"/>
      <c r="L6153" s="89">
        <v>11762.13</v>
      </c>
    </row>
    <row r="6154" spans="1:12" ht="25.5" x14ac:dyDescent="0.2">
      <c r="A6154" s="57" t="s">
        <v>2993</v>
      </c>
      <c r="B6154" s="46" t="s">
        <v>2994</v>
      </c>
      <c r="C6154" s="46" t="s">
        <v>2995</v>
      </c>
      <c r="D6154" s="58" t="s">
        <v>299</v>
      </c>
      <c r="E6154" s="83">
        <v>122</v>
      </c>
      <c r="F6154" s="60"/>
      <c r="G6154" s="66">
        <v>28.06</v>
      </c>
      <c r="H6154" s="70">
        <v>951.95</v>
      </c>
      <c r="I6154" s="76">
        <v>1.47</v>
      </c>
      <c r="J6154" s="70">
        <v>1399.37</v>
      </c>
      <c r="K6154" s="60"/>
      <c r="L6154" s="70">
        <v>39266.32</v>
      </c>
    </row>
    <row r="6155" spans="1:12" x14ac:dyDescent="0.2">
      <c r="A6155" s="57"/>
      <c r="B6155" s="57"/>
      <c r="C6155" s="145" t="s">
        <v>2996</v>
      </c>
      <c r="D6155" s="145"/>
      <c r="E6155" s="145"/>
      <c r="F6155" s="145"/>
      <c r="G6155" s="145"/>
      <c r="H6155" s="145"/>
      <c r="I6155" s="145"/>
      <c r="J6155" s="145"/>
      <c r="K6155" s="145"/>
      <c r="L6155" s="145"/>
    </row>
    <row r="6156" spans="1:12" outlineLevel="1" x14ac:dyDescent="0.2">
      <c r="A6156" s="57"/>
      <c r="B6156" s="57"/>
      <c r="C6156" s="57" t="s">
        <v>181</v>
      </c>
      <c r="D6156" s="57"/>
      <c r="E6156" s="57"/>
      <c r="F6156" s="57"/>
      <c r="G6156" s="57"/>
      <c r="H6156" s="57"/>
      <c r="I6156" s="57"/>
      <c r="J6156" s="57"/>
      <c r="K6156" s="57"/>
      <c r="L6156" s="70">
        <v>2926.76</v>
      </c>
    </row>
    <row r="6157" spans="1:12" outlineLevel="1" x14ac:dyDescent="0.2">
      <c r="A6157" s="57"/>
      <c r="B6157" s="46" t="s">
        <v>518</v>
      </c>
      <c r="C6157" s="46" t="s">
        <v>519</v>
      </c>
      <c r="D6157" s="62" t="s">
        <v>184</v>
      </c>
      <c r="E6157" s="83">
        <v>147</v>
      </c>
      <c r="F6157" s="84"/>
      <c r="G6157" s="83">
        <v>147</v>
      </c>
      <c r="H6157" s="57"/>
      <c r="I6157" s="57"/>
      <c r="J6157" s="57"/>
      <c r="K6157" s="57"/>
      <c r="L6157" s="70">
        <v>4302.34</v>
      </c>
    </row>
    <row r="6158" spans="1:12" outlineLevel="1" x14ac:dyDescent="0.2">
      <c r="A6158" s="57"/>
      <c r="B6158" s="46" t="s">
        <v>520</v>
      </c>
      <c r="C6158" s="46" t="s">
        <v>521</v>
      </c>
      <c r="D6158" s="62" t="s">
        <v>184</v>
      </c>
      <c r="E6158" s="83">
        <v>134</v>
      </c>
      <c r="F6158" s="84"/>
      <c r="G6158" s="83">
        <v>134</v>
      </c>
      <c r="H6158" s="57"/>
      <c r="I6158" s="57"/>
      <c r="J6158" s="57"/>
      <c r="K6158" s="57"/>
      <c r="L6158" s="70">
        <v>3921.86</v>
      </c>
    </row>
    <row r="6159" spans="1:12" x14ac:dyDescent="0.2">
      <c r="A6159" s="85"/>
      <c r="B6159" s="85"/>
      <c r="C6159" s="86" t="s">
        <v>187</v>
      </c>
      <c r="D6159" s="85"/>
      <c r="E6159" s="85"/>
      <c r="F6159" s="85"/>
      <c r="G6159" s="85"/>
      <c r="H6159" s="85"/>
      <c r="I6159" s="85"/>
      <c r="J6159" s="88">
        <v>257620.22</v>
      </c>
      <c r="K6159" s="85"/>
      <c r="L6159" s="87">
        <v>59252.65</v>
      </c>
    </row>
    <row r="6160" spans="1:12" ht="51" x14ac:dyDescent="0.2">
      <c r="A6160" s="57" t="s">
        <v>2997</v>
      </c>
      <c r="B6160" s="46" t="s">
        <v>2998</v>
      </c>
      <c r="C6160" s="46" t="s">
        <v>2999</v>
      </c>
      <c r="D6160" s="58" t="s">
        <v>160</v>
      </c>
      <c r="E6160" s="91">
        <v>0.443</v>
      </c>
      <c r="F6160" s="60"/>
      <c r="G6160" s="91">
        <v>0.443</v>
      </c>
      <c r="H6160" s="57"/>
      <c r="I6160" s="57"/>
      <c r="J6160" s="57"/>
      <c r="K6160" s="57"/>
      <c r="L6160" s="57"/>
    </row>
    <row r="6161" spans="1:12" x14ac:dyDescent="0.2">
      <c r="A6161" s="57"/>
      <c r="B6161" s="57"/>
      <c r="C6161" s="145" t="s">
        <v>3000</v>
      </c>
      <c r="D6161" s="145"/>
      <c r="E6161" s="145"/>
      <c r="F6161" s="145"/>
      <c r="G6161" s="145"/>
      <c r="H6161" s="145"/>
      <c r="I6161" s="145"/>
      <c r="J6161" s="145"/>
      <c r="K6161" s="145"/>
      <c r="L6161" s="145"/>
    </row>
    <row r="6162" spans="1:12" x14ac:dyDescent="0.2">
      <c r="A6162" s="57"/>
      <c r="B6162" s="61" t="s">
        <v>22</v>
      </c>
      <c r="C6162" s="57" t="s">
        <v>161</v>
      </c>
      <c r="D6162" s="62" t="s">
        <v>162</v>
      </c>
      <c r="E6162" s="57"/>
      <c r="F6162" s="57"/>
      <c r="G6162" s="98">
        <v>1.41317</v>
      </c>
      <c r="H6162" s="57"/>
      <c r="I6162" s="57"/>
      <c r="J6162" s="57"/>
      <c r="K6162" s="57"/>
      <c r="L6162" s="72">
        <v>499.16</v>
      </c>
    </row>
    <row r="6163" spans="1:12" outlineLevel="1" x14ac:dyDescent="0.2">
      <c r="A6163" s="57"/>
      <c r="B6163" s="46" t="s">
        <v>2476</v>
      </c>
      <c r="C6163" s="65" t="s">
        <v>2477</v>
      </c>
      <c r="D6163" s="58" t="s">
        <v>162</v>
      </c>
      <c r="E6163" s="66">
        <v>3.19</v>
      </c>
      <c r="F6163" s="60"/>
      <c r="G6163" s="79">
        <v>1.41317</v>
      </c>
      <c r="H6163" s="68"/>
      <c r="I6163" s="69"/>
      <c r="J6163" s="70">
        <v>353.22</v>
      </c>
      <c r="K6163" s="60"/>
      <c r="L6163" s="70">
        <v>499.16</v>
      </c>
    </row>
    <row r="6164" spans="1:12" outlineLevel="1" x14ac:dyDescent="0.2">
      <c r="A6164" s="57"/>
      <c r="B6164" s="57"/>
      <c r="C6164" s="145" t="s">
        <v>3001</v>
      </c>
      <c r="D6164" s="145"/>
      <c r="E6164" s="145"/>
      <c r="F6164" s="145"/>
      <c r="G6164" s="145"/>
      <c r="H6164" s="145"/>
      <c r="I6164" s="145"/>
      <c r="J6164" s="145"/>
      <c r="K6164" s="145"/>
      <c r="L6164" s="145"/>
    </row>
    <row r="6165" spans="1:12" x14ac:dyDescent="0.2">
      <c r="A6165" s="57"/>
      <c r="B6165" s="61" t="s">
        <v>23</v>
      </c>
      <c r="C6165" s="57" t="s">
        <v>166</v>
      </c>
      <c r="D6165" s="57"/>
      <c r="E6165" s="57"/>
      <c r="F6165" s="57"/>
      <c r="G6165" s="57"/>
      <c r="H6165" s="57"/>
      <c r="I6165" s="57"/>
      <c r="J6165" s="57"/>
      <c r="K6165" s="57"/>
      <c r="L6165" s="72">
        <v>0.28999999999999998</v>
      </c>
    </row>
    <row r="6166" spans="1:12" x14ac:dyDescent="0.2">
      <c r="A6166" s="57"/>
      <c r="B6166" s="61"/>
      <c r="C6166" s="73" t="s">
        <v>167</v>
      </c>
      <c r="D6166" s="74" t="s">
        <v>162</v>
      </c>
      <c r="E6166" s="57"/>
      <c r="F6166" s="57"/>
      <c r="G6166" s="75">
        <v>4.4299999999999998E-4</v>
      </c>
      <c r="H6166" s="57"/>
      <c r="I6166" s="57"/>
      <c r="J6166" s="57"/>
      <c r="K6166" s="57"/>
      <c r="L6166" s="72">
        <v>0.18</v>
      </c>
    </row>
    <row r="6167" spans="1:12" ht="25.5" outlineLevel="1" x14ac:dyDescent="0.2">
      <c r="A6167" s="57"/>
      <c r="B6167" s="46" t="s">
        <v>254</v>
      </c>
      <c r="C6167" s="46" t="s">
        <v>255</v>
      </c>
      <c r="D6167" s="58" t="s">
        <v>170</v>
      </c>
      <c r="E6167" s="91">
        <v>1E-3</v>
      </c>
      <c r="F6167" s="60"/>
      <c r="G6167" s="67">
        <v>4.4299999999999998E-4</v>
      </c>
      <c r="H6167" s="68"/>
      <c r="I6167" s="69"/>
      <c r="J6167" s="70">
        <v>651.66999999999996</v>
      </c>
      <c r="K6167" s="60"/>
      <c r="L6167" s="70">
        <v>0.28999999999999998</v>
      </c>
    </row>
    <row r="6168" spans="1:12" outlineLevel="1" x14ac:dyDescent="0.2">
      <c r="A6168" s="57"/>
      <c r="B6168" s="57"/>
      <c r="C6168" s="145" t="s">
        <v>3002</v>
      </c>
      <c r="D6168" s="145"/>
      <c r="E6168" s="145"/>
      <c r="F6168" s="145"/>
      <c r="G6168" s="145"/>
      <c r="H6168" s="145"/>
      <c r="I6168" s="145"/>
      <c r="J6168" s="145"/>
      <c r="K6168" s="145"/>
      <c r="L6168" s="145"/>
    </row>
    <row r="6169" spans="1:12" outlineLevel="1" x14ac:dyDescent="0.2">
      <c r="A6169" s="57"/>
      <c r="B6169" s="46" t="s">
        <v>257</v>
      </c>
      <c r="C6169" s="65" t="s">
        <v>258</v>
      </c>
      <c r="D6169" s="58" t="s">
        <v>162</v>
      </c>
      <c r="E6169" s="91">
        <v>1E-3</v>
      </c>
      <c r="F6169" s="60"/>
      <c r="G6169" s="67">
        <v>4.4299999999999998E-4</v>
      </c>
      <c r="H6169" s="68"/>
      <c r="I6169" s="69"/>
      <c r="J6169" s="70">
        <v>415.19</v>
      </c>
      <c r="K6169" s="60"/>
      <c r="L6169" s="70">
        <v>0.18</v>
      </c>
    </row>
    <row r="6170" spans="1:12" outlineLevel="1" x14ac:dyDescent="0.2">
      <c r="A6170" s="57"/>
      <c r="B6170" s="57"/>
      <c r="C6170" s="145" t="s">
        <v>3003</v>
      </c>
      <c r="D6170" s="145"/>
      <c r="E6170" s="145"/>
      <c r="F6170" s="145"/>
      <c r="G6170" s="145"/>
      <c r="H6170" s="145"/>
      <c r="I6170" s="145"/>
      <c r="J6170" s="145"/>
      <c r="K6170" s="145"/>
      <c r="L6170" s="145"/>
    </row>
    <row r="6171" spans="1:12" x14ac:dyDescent="0.2">
      <c r="A6171" s="57"/>
      <c r="B6171" s="61" t="s">
        <v>25</v>
      </c>
      <c r="C6171" s="57" t="s">
        <v>175</v>
      </c>
      <c r="D6171" s="57"/>
      <c r="E6171" s="57"/>
      <c r="F6171" s="57"/>
      <c r="G6171" s="57"/>
      <c r="H6171" s="57"/>
      <c r="I6171" s="57"/>
      <c r="J6171" s="57"/>
      <c r="K6171" s="57"/>
      <c r="L6171" s="77"/>
    </row>
    <row r="6172" spans="1:12" ht="25.5" outlineLevel="1" x14ac:dyDescent="0.2">
      <c r="A6172" s="57"/>
      <c r="B6172" s="46" t="s">
        <v>2286</v>
      </c>
      <c r="C6172" s="46" t="s">
        <v>3004</v>
      </c>
      <c r="D6172" s="58" t="s">
        <v>243</v>
      </c>
      <c r="E6172" s="83">
        <v>110</v>
      </c>
      <c r="F6172" s="60"/>
      <c r="G6172" s="66">
        <v>48.73</v>
      </c>
      <c r="H6172" s="68"/>
      <c r="I6172" s="69"/>
      <c r="J6172" s="68"/>
      <c r="K6172" s="60"/>
      <c r="L6172" s="68"/>
    </row>
    <row r="6173" spans="1:12" x14ac:dyDescent="0.2">
      <c r="A6173" s="57"/>
      <c r="B6173" s="57"/>
      <c r="C6173" s="80" t="s">
        <v>180</v>
      </c>
      <c r="D6173" s="81"/>
      <c r="E6173" s="81"/>
      <c r="F6173" s="81"/>
      <c r="G6173" s="81"/>
      <c r="H6173" s="81"/>
      <c r="I6173" s="81"/>
      <c r="J6173" s="81"/>
      <c r="K6173" s="81"/>
      <c r="L6173" s="89">
        <v>499.63</v>
      </c>
    </row>
    <row r="6174" spans="1:12" ht="63.75" x14ac:dyDescent="0.2">
      <c r="A6174" s="57" t="s">
        <v>3005</v>
      </c>
      <c r="B6174" s="46" t="s">
        <v>3006</v>
      </c>
      <c r="C6174" s="46" t="s">
        <v>3007</v>
      </c>
      <c r="D6174" s="58" t="s">
        <v>243</v>
      </c>
      <c r="E6174" s="83">
        <v>110</v>
      </c>
      <c r="F6174" s="60"/>
      <c r="G6174" s="66">
        <v>48.73</v>
      </c>
      <c r="H6174" s="70">
        <v>176.17</v>
      </c>
      <c r="I6174" s="76">
        <v>0.96</v>
      </c>
      <c r="J6174" s="70">
        <v>169.12</v>
      </c>
      <c r="K6174" s="60"/>
      <c r="L6174" s="70">
        <v>8241.2199999999993</v>
      </c>
    </row>
    <row r="6175" spans="1:12" x14ac:dyDescent="0.2">
      <c r="A6175" s="57"/>
      <c r="B6175" s="57"/>
      <c r="C6175" s="145" t="s">
        <v>3008</v>
      </c>
      <c r="D6175" s="145"/>
      <c r="E6175" s="145"/>
      <c r="F6175" s="145"/>
      <c r="G6175" s="145"/>
      <c r="H6175" s="145"/>
      <c r="I6175" s="145"/>
      <c r="J6175" s="145"/>
      <c r="K6175" s="145"/>
      <c r="L6175" s="145"/>
    </row>
    <row r="6176" spans="1:12" outlineLevel="1" x14ac:dyDescent="0.2">
      <c r="A6176" s="57"/>
      <c r="B6176" s="57"/>
      <c r="C6176" s="57" t="s">
        <v>181</v>
      </c>
      <c r="D6176" s="57"/>
      <c r="E6176" s="57"/>
      <c r="F6176" s="57"/>
      <c r="G6176" s="57"/>
      <c r="H6176" s="57"/>
      <c r="I6176" s="57"/>
      <c r="J6176" s="57"/>
      <c r="K6176" s="57"/>
      <c r="L6176" s="70">
        <v>499.34</v>
      </c>
    </row>
    <row r="6177" spans="1:12" ht="25.5" outlineLevel="1" x14ac:dyDescent="0.2">
      <c r="A6177" s="57"/>
      <c r="B6177" s="46" t="s">
        <v>1020</v>
      </c>
      <c r="C6177" s="46" t="s">
        <v>1021</v>
      </c>
      <c r="D6177" s="62" t="s">
        <v>184</v>
      </c>
      <c r="E6177" s="83">
        <v>110</v>
      </c>
      <c r="F6177" s="84"/>
      <c r="G6177" s="83">
        <v>110</v>
      </c>
      <c r="H6177" s="57"/>
      <c r="I6177" s="57"/>
      <c r="J6177" s="57"/>
      <c r="K6177" s="57"/>
      <c r="L6177" s="70">
        <v>549.27</v>
      </c>
    </row>
    <row r="6178" spans="1:12" ht="25.5" outlineLevel="1" x14ac:dyDescent="0.2">
      <c r="A6178" s="57"/>
      <c r="B6178" s="46" t="s">
        <v>1022</v>
      </c>
      <c r="C6178" s="46" t="s">
        <v>1023</v>
      </c>
      <c r="D6178" s="62" t="s">
        <v>184</v>
      </c>
      <c r="E6178" s="83">
        <v>69</v>
      </c>
      <c r="F6178" s="84"/>
      <c r="G6178" s="83">
        <v>69</v>
      </c>
      <c r="H6178" s="57"/>
      <c r="I6178" s="57"/>
      <c r="J6178" s="57"/>
      <c r="K6178" s="57"/>
      <c r="L6178" s="70">
        <v>344.54</v>
      </c>
    </row>
    <row r="6179" spans="1:12" x14ac:dyDescent="0.2">
      <c r="A6179" s="85"/>
      <c r="B6179" s="85"/>
      <c r="C6179" s="86" t="s">
        <v>187</v>
      </c>
      <c r="D6179" s="85"/>
      <c r="E6179" s="85"/>
      <c r="F6179" s="85"/>
      <c r="G6179" s="85"/>
      <c r="H6179" s="85"/>
      <c r="I6179" s="85"/>
      <c r="J6179" s="87">
        <v>21748.67</v>
      </c>
      <c r="K6179" s="85"/>
      <c r="L6179" s="87">
        <v>9634.66</v>
      </c>
    </row>
    <row r="6180" spans="1:12" ht="38.25" x14ac:dyDescent="0.2">
      <c r="A6180" s="57" t="s">
        <v>3009</v>
      </c>
      <c r="B6180" s="46" t="s">
        <v>3010</v>
      </c>
      <c r="C6180" s="46" t="s">
        <v>3011</v>
      </c>
      <c r="D6180" s="58" t="s">
        <v>299</v>
      </c>
      <c r="E6180" s="78">
        <v>15.4</v>
      </c>
      <c r="F6180" s="60"/>
      <c r="G6180" s="78">
        <v>15.4</v>
      </c>
      <c r="H6180" s="57"/>
      <c r="I6180" s="57"/>
      <c r="J6180" s="57"/>
      <c r="K6180" s="57"/>
      <c r="L6180" s="57"/>
    </row>
    <row r="6181" spans="1:12" x14ac:dyDescent="0.2">
      <c r="A6181" s="57"/>
      <c r="B6181" s="57"/>
      <c r="C6181" s="145" t="s">
        <v>3012</v>
      </c>
      <c r="D6181" s="145"/>
      <c r="E6181" s="145"/>
      <c r="F6181" s="145"/>
      <c r="G6181" s="145"/>
      <c r="H6181" s="145"/>
      <c r="I6181" s="145"/>
      <c r="J6181" s="145"/>
      <c r="K6181" s="145"/>
      <c r="L6181" s="145"/>
    </row>
    <row r="6182" spans="1:12" x14ac:dyDescent="0.2">
      <c r="A6182" s="57"/>
      <c r="B6182" s="61" t="s">
        <v>22</v>
      </c>
      <c r="C6182" s="57" t="s">
        <v>161</v>
      </c>
      <c r="D6182" s="62" t="s">
        <v>162</v>
      </c>
      <c r="E6182" s="57"/>
      <c r="F6182" s="57"/>
      <c r="G6182" s="76">
        <v>74.69</v>
      </c>
      <c r="H6182" s="57"/>
      <c r="I6182" s="57"/>
      <c r="J6182" s="57"/>
      <c r="K6182" s="57"/>
      <c r="L6182" s="72">
        <v>27538.95</v>
      </c>
    </row>
    <row r="6183" spans="1:12" outlineLevel="1" x14ac:dyDescent="0.2">
      <c r="A6183" s="57"/>
      <c r="B6183" s="46" t="s">
        <v>163</v>
      </c>
      <c r="C6183" s="65" t="s">
        <v>164</v>
      </c>
      <c r="D6183" s="58" t="s">
        <v>162</v>
      </c>
      <c r="E6183" s="66">
        <v>4.8499999999999996</v>
      </c>
      <c r="F6183" s="60"/>
      <c r="G6183" s="66">
        <v>74.69</v>
      </c>
      <c r="H6183" s="68"/>
      <c r="I6183" s="69"/>
      <c r="J6183" s="70">
        <v>368.71</v>
      </c>
      <c r="K6183" s="60"/>
      <c r="L6183" s="70">
        <v>27538.95</v>
      </c>
    </row>
    <row r="6184" spans="1:12" outlineLevel="1" x14ac:dyDescent="0.2">
      <c r="A6184" s="57"/>
      <c r="B6184" s="57"/>
      <c r="C6184" s="145" t="s">
        <v>3013</v>
      </c>
      <c r="D6184" s="145"/>
      <c r="E6184" s="145"/>
      <c r="F6184" s="145"/>
      <c r="G6184" s="145"/>
      <c r="H6184" s="145"/>
      <c r="I6184" s="145"/>
      <c r="J6184" s="145"/>
      <c r="K6184" s="145"/>
      <c r="L6184" s="145"/>
    </row>
    <row r="6185" spans="1:12" x14ac:dyDescent="0.2">
      <c r="A6185" s="57"/>
      <c r="B6185" s="61" t="s">
        <v>23</v>
      </c>
      <c r="C6185" s="57" t="s">
        <v>166</v>
      </c>
      <c r="D6185" s="57"/>
      <c r="E6185" s="57"/>
      <c r="F6185" s="57"/>
      <c r="G6185" s="57"/>
      <c r="H6185" s="57"/>
      <c r="I6185" s="57"/>
      <c r="J6185" s="57"/>
      <c r="K6185" s="57"/>
      <c r="L6185" s="72">
        <v>1411.4</v>
      </c>
    </row>
    <row r="6186" spans="1:12" x14ac:dyDescent="0.2">
      <c r="A6186" s="57"/>
      <c r="B6186" s="61"/>
      <c r="C6186" s="73" t="s">
        <v>167</v>
      </c>
      <c r="D6186" s="74" t="s">
        <v>162</v>
      </c>
      <c r="E6186" s="57"/>
      <c r="F6186" s="57"/>
      <c r="G6186" s="97">
        <v>1.8480000000000001</v>
      </c>
      <c r="H6186" s="57"/>
      <c r="I6186" s="57"/>
      <c r="J6186" s="57"/>
      <c r="K6186" s="57"/>
      <c r="L6186" s="72">
        <v>789.22</v>
      </c>
    </row>
    <row r="6187" spans="1:12" ht="25.5" outlineLevel="1" x14ac:dyDescent="0.2">
      <c r="A6187" s="57"/>
      <c r="B6187" s="46" t="s">
        <v>313</v>
      </c>
      <c r="C6187" s="46" t="s">
        <v>314</v>
      </c>
      <c r="D6187" s="58" t="s">
        <v>170</v>
      </c>
      <c r="E6187" s="66">
        <v>0.01</v>
      </c>
      <c r="F6187" s="60"/>
      <c r="G6187" s="91">
        <v>0.154</v>
      </c>
      <c r="H6187" s="68"/>
      <c r="I6187" s="69"/>
      <c r="J6187" s="70">
        <v>1617.05</v>
      </c>
      <c r="K6187" s="60"/>
      <c r="L6187" s="70">
        <v>249.03</v>
      </c>
    </row>
    <row r="6188" spans="1:12" outlineLevel="1" x14ac:dyDescent="0.2">
      <c r="A6188" s="57"/>
      <c r="B6188" s="57"/>
      <c r="C6188" s="145" t="s">
        <v>3014</v>
      </c>
      <c r="D6188" s="145"/>
      <c r="E6188" s="145"/>
      <c r="F6188" s="145"/>
      <c r="G6188" s="145"/>
      <c r="H6188" s="145"/>
      <c r="I6188" s="145"/>
      <c r="J6188" s="145"/>
      <c r="K6188" s="145"/>
      <c r="L6188" s="145"/>
    </row>
    <row r="6189" spans="1:12" outlineLevel="1" x14ac:dyDescent="0.2">
      <c r="A6189" s="57"/>
      <c r="B6189" s="46" t="s">
        <v>316</v>
      </c>
      <c r="C6189" s="65" t="s">
        <v>317</v>
      </c>
      <c r="D6189" s="58" t="s">
        <v>162</v>
      </c>
      <c r="E6189" s="66">
        <v>0.01</v>
      </c>
      <c r="F6189" s="60"/>
      <c r="G6189" s="91">
        <v>0.154</v>
      </c>
      <c r="H6189" s="68"/>
      <c r="I6189" s="69"/>
      <c r="J6189" s="70">
        <v>557.71</v>
      </c>
      <c r="K6189" s="60"/>
      <c r="L6189" s="70">
        <v>85.89</v>
      </c>
    </row>
    <row r="6190" spans="1:12" outlineLevel="1" x14ac:dyDescent="0.2">
      <c r="A6190" s="57"/>
      <c r="B6190" s="57"/>
      <c r="C6190" s="145" t="s">
        <v>3015</v>
      </c>
      <c r="D6190" s="145"/>
      <c r="E6190" s="145"/>
      <c r="F6190" s="145"/>
      <c r="G6190" s="145"/>
      <c r="H6190" s="145"/>
      <c r="I6190" s="145"/>
      <c r="J6190" s="145"/>
      <c r="K6190" s="145"/>
      <c r="L6190" s="145"/>
    </row>
    <row r="6191" spans="1:12" outlineLevel="1" x14ac:dyDescent="0.2">
      <c r="A6191" s="57"/>
      <c r="B6191" s="46" t="s">
        <v>3016</v>
      </c>
      <c r="C6191" s="46" t="s">
        <v>3017</v>
      </c>
      <c r="D6191" s="58" t="s">
        <v>170</v>
      </c>
      <c r="E6191" s="66">
        <v>0.17</v>
      </c>
      <c r="F6191" s="60"/>
      <c r="G6191" s="91">
        <v>2.6179999999999999</v>
      </c>
      <c r="H6191" s="70">
        <v>10.37</v>
      </c>
      <c r="I6191" s="76">
        <v>1.29</v>
      </c>
      <c r="J6191" s="70">
        <v>13.38</v>
      </c>
      <c r="K6191" s="60"/>
      <c r="L6191" s="70">
        <v>35.03</v>
      </c>
    </row>
    <row r="6192" spans="1:12" outlineLevel="1" x14ac:dyDescent="0.2">
      <c r="A6192" s="57"/>
      <c r="B6192" s="57"/>
      <c r="C6192" s="145" t="s">
        <v>3018</v>
      </c>
      <c r="D6192" s="145"/>
      <c r="E6192" s="145"/>
      <c r="F6192" s="145"/>
      <c r="G6192" s="145"/>
      <c r="H6192" s="145"/>
      <c r="I6192" s="145"/>
      <c r="J6192" s="145"/>
      <c r="K6192" s="145"/>
      <c r="L6192" s="145"/>
    </row>
    <row r="6193" spans="1:12" outlineLevel="1" x14ac:dyDescent="0.2">
      <c r="A6193" s="57"/>
      <c r="B6193" s="46" t="s">
        <v>785</v>
      </c>
      <c r="C6193" s="46" t="s">
        <v>786</v>
      </c>
      <c r="D6193" s="58" t="s">
        <v>170</v>
      </c>
      <c r="E6193" s="78">
        <v>0.1</v>
      </c>
      <c r="F6193" s="60"/>
      <c r="G6193" s="66">
        <v>1.54</v>
      </c>
      <c r="H6193" s="70">
        <v>8.5399999999999991</v>
      </c>
      <c r="I6193" s="76">
        <v>1.78</v>
      </c>
      <c r="J6193" s="70">
        <v>15.2</v>
      </c>
      <c r="K6193" s="60"/>
      <c r="L6193" s="70">
        <v>23.41</v>
      </c>
    </row>
    <row r="6194" spans="1:12" outlineLevel="1" x14ac:dyDescent="0.2">
      <c r="A6194" s="57"/>
      <c r="B6194" s="57"/>
      <c r="C6194" s="145" t="s">
        <v>3019</v>
      </c>
      <c r="D6194" s="145"/>
      <c r="E6194" s="145"/>
      <c r="F6194" s="145"/>
      <c r="G6194" s="145"/>
      <c r="H6194" s="145"/>
      <c r="I6194" s="145"/>
      <c r="J6194" s="145"/>
      <c r="K6194" s="145"/>
      <c r="L6194" s="145"/>
    </row>
    <row r="6195" spans="1:12" ht="25.5" outlineLevel="1" x14ac:dyDescent="0.2">
      <c r="A6195" s="57"/>
      <c r="B6195" s="46" t="s">
        <v>254</v>
      </c>
      <c r="C6195" s="46" t="s">
        <v>255</v>
      </c>
      <c r="D6195" s="58" t="s">
        <v>170</v>
      </c>
      <c r="E6195" s="66">
        <v>0.11</v>
      </c>
      <c r="F6195" s="60"/>
      <c r="G6195" s="91">
        <v>1.694</v>
      </c>
      <c r="H6195" s="68"/>
      <c r="I6195" s="69"/>
      <c r="J6195" s="70">
        <v>651.66999999999996</v>
      </c>
      <c r="K6195" s="60"/>
      <c r="L6195" s="70">
        <v>1103.93</v>
      </c>
    </row>
    <row r="6196" spans="1:12" outlineLevel="1" x14ac:dyDescent="0.2">
      <c r="A6196" s="57"/>
      <c r="B6196" s="57"/>
      <c r="C6196" s="145" t="s">
        <v>3020</v>
      </c>
      <c r="D6196" s="145"/>
      <c r="E6196" s="145"/>
      <c r="F6196" s="145"/>
      <c r="G6196" s="145"/>
      <c r="H6196" s="145"/>
      <c r="I6196" s="145"/>
      <c r="J6196" s="145"/>
      <c r="K6196" s="145"/>
      <c r="L6196" s="145"/>
    </row>
    <row r="6197" spans="1:12" outlineLevel="1" x14ac:dyDescent="0.2">
      <c r="A6197" s="57"/>
      <c r="B6197" s="46" t="s">
        <v>257</v>
      </c>
      <c r="C6197" s="65" t="s">
        <v>258</v>
      </c>
      <c r="D6197" s="58" t="s">
        <v>162</v>
      </c>
      <c r="E6197" s="66">
        <v>0.11</v>
      </c>
      <c r="F6197" s="60"/>
      <c r="G6197" s="91">
        <v>1.694</v>
      </c>
      <c r="H6197" s="68"/>
      <c r="I6197" s="69"/>
      <c r="J6197" s="70">
        <v>415.19</v>
      </c>
      <c r="K6197" s="60"/>
      <c r="L6197" s="70">
        <v>703.33</v>
      </c>
    </row>
    <row r="6198" spans="1:12" outlineLevel="1" x14ac:dyDescent="0.2">
      <c r="A6198" s="57"/>
      <c r="B6198" s="57"/>
      <c r="C6198" s="145" t="s">
        <v>3021</v>
      </c>
      <c r="D6198" s="145"/>
      <c r="E6198" s="145"/>
      <c r="F6198" s="145"/>
      <c r="G6198" s="145"/>
      <c r="H6198" s="145"/>
      <c r="I6198" s="145"/>
      <c r="J6198" s="145"/>
      <c r="K6198" s="145"/>
      <c r="L6198" s="145"/>
    </row>
    <row r="6199" spans="1:12" x14ac:dyDescent="0.2">
      <c r="A6199" s="57"/>
      <c r="B6199" s="61" t="s">
        <v>25</v>
      </c>
      <c r="C6199" s="57" t="s">
        <v>175</v>
      </c>
      <c r="D6199" s="57"/>
      <c r="E6199" s="57"/>
      <c r="F6199" s="57"/>
      <c r="G6199" s="57"/>
      <c r="H6199" s="57"/>
      <c r="I6199" s="57"/>
      <c r="J6199" s="57"/>
      <c r="K6199" s="57"/>
      <c r="L6199" s="72">
        <v>24105.77</v>
      </c>
    </row>
    <row r="6200" spans="1:12" outlineLevel="1" x14ac:dyDescent="0.2">
      <c r="A6200" s="57"/>
      <c r="B6200" s="46" t="s">
        <v>788</v>
      </c>
      <c r="C6200" s="46" t="s">
        <v>789</v>
      </c>
      <c r="D6200" s="58" t="s">
        <v>299</v>
      </c>
      <c r="E6200" s="59">
        <v>8.3999999999999995E-3</v>
      </c>
      <c r="F6200" s="60"/>
      <c r="G6200" s="79">
        <v>0.12936</v>
      </c>
      <c r="H6200" s="70">
        <v>35.71</v>
      </c>
      <c r="I6200" s="76">
        <v>1.04</v>
      </c>
      <c r="J6200" s="70">
        <v>37.14</v>
      </c>
      <c r="K6200" s="60"/>
      <c r="L6200" s="70">
        <v>4.8</v>
      </c>
    </row>
    <row r="6201" spans="1:12" outlineLevel="1" x14ac:dyDescent="0.2">
      <c r="A6201" s="57"/>
      <c r="B6201" s="57"/>
      <c r="C6201" s="145" t="s">
        <v>3022</v>
      </c>
      <c r="D6201" s="145"/>
      <c r="E6201" s="145"/>
      <c r="F6201" s="145"/>
      <c r="G6201" s="145"/>
      <c r="H6201" s="145"/>
      <c r="I6201" s="145"/>
      <c r="J6201" s="145"/>
      <c r="K6201" s="145"/>
      <c r="L6201" s="145"/>
    </row>
    <row r="6202" spans="1:12" ht="51" outlineLevel="1" x14ac:dyDescent="0.2">
      <c r="A6202" s="57"/>
      <c r="B6202" s="46" t="s">
        <v>3023</v>
      </c>
      <c r="C6202" s="46" t="s">
        <v>3024</v>
      </c>
      <c r="D6202" s="58" t="s">
        <v>243</v>
      </c>
      <c r="E6202" s="66">
        <v>0.23</v>
      </c>
      <c r="F6202" s="60"/>
      <c r="G6202" s="91">
        <v>3.5419999999999998</v>
      </c>
      <c r="H6202" s="70">
        <v>28.13</v>
      </c>
      <c r="I6202" s="76">
        <v>1.19</v>
      </c>
      <c r="J6202" s="70">
        <v>33.47</v>
      </c>
      <c r="K6202" s="60"/>
      <c r="L6202" s="70">
        <v>118.55</v>
      </c>
    </row>
    <row r="6203" spans="1:12" outlineLevel="1" x14ac:dyDescent="0.2">
      <c r="A6203" s="57"/>
      <c r="B6203" s="57"/>
      <c r="C6203" s="145" t="s">
        <v>3025</v>
      </c>
      <c r="D6203" s="145"/>
      <c r="E6203" s="145"/>
      <c r="F6203" s="145"/>
      <c r="G6203" s="145"/>
      <c r="H6203" s="145"/>
      <c r="I6203" s="145"/>
      <c r="J6203" s="145"/>
      <c r="K6203" s="145"/>
      <c r="L6203" s="145"/>
    </row>
    <row r="6204" spans="1:12" outlineLevel="1" x14ac:dyDescent="0.2">
      <c r="A6204" s="57"/>
      <c r="B6204" s="46" t="s">
        <v>3026</v>
      </c>
      <c r="C6204" s="46" t="s">
        <v>3027</v>
      </c>
      <c r="D6204" s="58" t="s">
        <v>269</v>
      </c>
      <c r="E6204" s="78">
        <v>0.3</v>
      </c>
      <c r="F6204" s="60"/>
      <c r="G6204" s="66">
        <v>4.62</v>
      </c>
      <c r="H6204" s="70">
        <v>83.06</v>
      </c>
      <c r="I6204" s="76">
        <v>0.97</v>
      </c>
      <c r="J6204" s="70">
        <v>80.569999999999993</v>
      </c>
      <c r="K6204" s="60"/>
      <c r="L6204" s="70">
        <v>372.23</v>
      </c>
    </row>
    <row r="6205" spans="1:12" outlineLevel="1" x14ac:dyDescent="0.2">
      <c r="A6205" s="57"/>
      <c r="B6205" s="57"/>
      <c r="C6205" s="145" t="s">
        <v>3028</v>
      </c>
      <c r="D6205" s="145"/>
      <c r="E6205" s="145"/>
      <c r="F6205" s="145"/>
      <c r="G6205" s="145"/>
      <c r="H6205" s="145"/>
      <c r="I6205" s="145"/>
      <c r="J6205" s="145"/>
      <c r="K6205" s="145"/>
      <c r="L6205" s="145"/>
    </row>
    <row r="6206" spans="1:12" ht="63.75" outlineLevel="1" x14ac:dyDescent="0.2">
      <c r="A6206" s="57"/>
      <c r="B6206" s="46" t="s">
        <v>2009</v>
      </c>
      <c r="C6206" s="46" t="s">
        <v>2010</v>
      </c>
      <c r="D6206" s="58" t="s">
        <v>299</v>
      </c>
      <c r="E6206" s="91">
        <v>1.7999999999999999E-2</v>
      </c>
      <c r="F6206" s="60"/>
      <c r="G6206" s="59">
        <v>0.2772</v>
      </c>
      <c r="H6206" s="70">
        <v>16496.03</v>
      </c>
      <c r="I6206" s="76">
        <v>0.85</v>
      </c>
      <c r="J6206" s="70">
        <v>14021.63</v>
      </c>
      <c r="K6206" s="60"/>
      <c r="L6206" s="70">
        <v>3886.8</v>
      </c>
    </row>
    <row r="6207" spans="1:12" outlineLevel="1" x14ac:dyDescent="0.2">
      <c r="A6207" s="57"/>
      <c r="B6207" s="57"/>
      <c r="C6207" s="145" t="s">
        <v>3029</v>
      </c>
      <c r="D6207" s="145"/>
      <c r="E6207" s="145"/>
      <c r="F6207" s="145"/>
      <c r="G6207" s="145"/>
      <c r="H6207" s="145"/>
      <c r="I6207" s="145"/>
      <c r="J6207" s="145"/>
      <c r="K6207" s="145"/>
      <c r="L6207" s="145"/>
    </row>
    <row r="6208" spans="1:12" ht="51" outlineLevel="1" x14ac:dyDescent="0.2">
      <c r="A6208" s="57"/>
      <c r="B6208" s="46" t="s">
        <v>470</v>
      </c>
      <c r="C6208" s="46" t="s">
        <v>471</v>
      </c>
      <c r="D6208" s="58" t="s">
        <v>299</v>
      </c>
      <c r="E6208" s="91">
        <v>0.13800000000000001</v>
      </c>
      <c r="F6208" s="60"/>
      <c r="G6208" s="59">
        <v>2.1252</v>
      </c>
      <c r="H6208" s="70">
        <v>5764.42</v>
      </c>
      <c r="I6208" s="76">
        <v>1.61</v>
      </c>
      <c r="J6208" s="70">
        <v>9280.7199999999993</v>
      </c>
      <c r="K6208" s="60"/>
      <c r="L6208" s="70">
        <v>19723.39</v>
      </c>
    </row>
    <row r="6209" spans="1:12" outlineLevel="1" x14ac:dyDescent="0.2">
      <c r="A6209" s="57"/>
      <c r="B6209" s="57"/>
      <c r="C6209" s="145" t="s">
        <v>3030</v>
      </c>
      <c r="D6209" s="145"/>
      <c r="E6209" s="145"/>
      <c r="F6209" s="145"/>
      <c r="G6209" s="145"/>
      <c r="H6209" s="145"/>
      <c r="I6209" s="145"/>
      <c r="J6209" s="145"/>
      <c r="K6209" s="145"/>
      <c r="L6209" s="145"/>
    </row>
    <row r="6210" spans="1:12" ht="25.5" outlineLevel="1" x14ac:dyDescent="0.2">
      <c r="A6210" s="57"/>
      <c r="B6210" s="46" t="s">
        <v>3031</v>
      </c>
      <c r="C6210" s="46" t="s">
        <v>3032</v>
      </c>
      <c r="D6210" s="58" t="s">
        <v>279</v>
      </c>
      <c r="E6210" s="61" t="s">
        <v>280</v>
      </c>
      <c r="F6210" s="60"/>
      <c r="G6210" s="61" t="s">
        <v>280</v>
      </c>
      <c r="H6210" s="68"/>
      <c r="I6210" s="69"/>
      <c r="J6210" s="68"/>
      <c r="K6210" s="60"/>
      <c r="L6210" s="68"/>
    </row>
    <row r="6211" spans="1:12" outlineLevel="1" x14ac:dyDescent="0.2">
      <c r="A6211" s="57"/>
      <c r="B6211" s="46" t="s">
        <v>1057</v>
      </c>
      <c r="C6211" s="46" t="s">
        <v>1058</v>
      </c>
      <c r="D6211" s="58" t="s">
        <v>299</v>
      </c>
      <c r="E6211" s="91">
        <v>1.0149999999999999</v>
      </c>
      <c r="F6211" s="60"/>
      <c r="G6211" s="91">
        <v>15.631</v>
      </c>
      <c r="H6211" s="68"/>
      <c r="I6211" s="69"/>
      <c r="J6211" s="68"/>
      <c r="K6211" s="60"/>
      <c r="L6211" s="68"/>
    </row>
    <row r="6212" spans="1:12" outlineLevel="1" x14ac:dyDescent="0.2">
      <c r="A6212" s="57"/>
      <c r="B6212" s="46" t="s">
        <v>1036</v>
      </c>
      <c r="C6212" s="46" t="s">
        <v>1037</v>
      </c>
      <c r="D6212" s="58" t="s">
        <v>178</v>
      </c>
      <c r="E6212" s="66">
        <v>0.03</v>
      </c>
      <c r="F6212" s="60"/>
      <c r="G6212" s="91">
        <v>0.46200000000000002</v>
      </c>
      <c r="H6212" s="68"/>
      <c r="I6212" s="69"/>
      <c r="J6212" s="68"/>
      <c r="K6212" s="60"/>
      <c r="L6212" s="68"/>
    </row>
    <row r="6213" spans="1:12" x14ac:dyDescent="0.2">
      <c r="A6213" s="57"/>
      <c r="B6213" s="57"/>
      <c r="C6213" s="80" t="s">
        <v>180</v>
      </c>
      <c r="D6213" s="81"/>
      <c r="E6213" s="81"/>
      <c r="F6213" s="81"/>
      <c r="G6213" s="81"/>
      <c r="H6213" s="81"/>
      <c r="I6213" s="81"/>
      <c r="J6213" s="81"/>
      <c r="K6213" s="81"/>
      <c r="L6213" s="89">
        <v>53845.34</v>
      </c>
    </row>
    <row r="6214" spans="1:12" ht="38.25" x14ac:dyDescent="0.2">
      <c r="A6214" s="57" t="s">
        <v>3033</v>
      </c>
      <c r="B6214" s="46" t="s">
        <v>3034</v>
      </c>
      <c r="C6214" s="46" t="s">
        <v>3035</v>
      </c>
      <c r="D6214" s="58" t="s">
        <v>299</v>
      </c>
      <c r="E6214" s="91">
        <v>1.0149999999999999</v>
      </c>
      <c r="F6214" s="60"/>
      <c r="G6214" s="91">
        <v>15.631</v>
      </c>
      <c r="H6214" s="70">
        <v>4641.5200000000004</v>
      </c>
      <c r="I6214" s="76">
        <v>1.33</v>
      </c>
      <c r="J6214" s="70">
        <v>6173.22</v>
      </c>
      <c r="K6214" s="60"/>
      <c r="L6214" s="70">
        <v>96493.6</v>
      </c>
    </row>
    <row r="6215" spans="1:12" x14ac:dyDescent="0.2">
      <c r="A6215" s="57"/>
      <c r="B6215" s="57"/>
      <c r="C6215" s="145" t="s">
        <v>3036</v>
      </c>
      <c r="D6215" s="145"/>
      <c r="E6215" s="145"/>
      <c r="F6215" s="145"/>
      <c r="G6215" s="145"/>
      <c r="H6215" s="145"/>
      <c r="I6215" s="145"/>
      <c r="J6215" s="145"/>
      <c r="K6215" s="145"/>
      <c r="L6215" s="145"/>
    </row>
    <row r="6216" spans="1:12" ht="25.5" x14ac:dyDescent="0.2">
      <c r="A6216" s="57" t="s">
        <v>3037</v>
      </c>
      <c r="B6216" s="46" t="s">
        <v>3038</v>
      </c>
      <c r="C6216" s="46" t="s">
        <v>3039</v>
      </c>
      <c r="D6216" s="58" t="s">
        <v>178</v>
      </c>
      <c r="E6216" s="83">
        <v>0</v>
      </c>
      <c r="F6216" s="60"/>
      <c r="G6216" s="83">
        <v>0</v>
      </c>
      <c r="H6216" s="71">
        <v>109494.46</v>
      </c>
      <c r="I6216" s="76">
        <v>1.1100000000000001</v>
      </c>
      <c r="J6216" s="71">
        <v>121538.85</v>
      </c>
      <c r="K6216" s="60"/>
      <c r="L6216" s="68"/>
    </row>
    <row r="6217" spans="1:12" x14ac:dyDescent="0.2">
      <c r="A6217" s="57"/>
      <c r="B6217" s="57"/>
      <c r="C6217" s="145" t="s">
        <v>3040</v>
      </c>
      <c r="D6217" s="145"/>
      <c r="E6217" s="145"/>
      <c r="F6217" s="145"/>
      <c r="G6217" s="145"/>
      <c r="H6217" s="145"/>
      <c r="I6217" s="145"/>
      <c r="J6217" s="145"/>
      <c r="K6217" s="145"/>
      <c r="L6217" s="145"/>
    </row>
    <row r="6218" spans="1:12" outlineLevel="1" x14ac:dyDescent="0.2">
      <c r="A6218" s="57"/>
      <c r="B6218" s="57"/>
      <c r="C6218" s="57" t="s">
        <v>181</v>
      </c>
      <c r="D6218" s="57"/>
      <c r="E6218" s="57"/>
      <c r="F6218" s="57"/>
      <c r="G6218" s="57"/>
      <c r="H6218" s="57"/>
      <c r="I6218" s="57"/>
      <c r="J6218" s="57"/>
      <c r="K6218" s="57"/>
      <c r="L6218" s="70">
        <v>28328.17</v>
      </c>
    </row>
    <row r="6219" spans="1:12" ht="38.25" outlineLevel="1" x14ac:dyDescent="0.2">
      <c r="A6219" s="57"/>
      <c r="B6219" s="46" t="s">
        <v>857</v>
      </c>
      <c r="C6219" s="46" t="s">
        <v>858</v>
      </c>
      <c r="D6219" s="62" t="s">
        <v>184</v>
      </c>
      <c r="E6219" s="83">
        <v>102</v>
      </c>
      <c r="F6219" s="84"/>
      <c r="G6219" s="83">
        <v>102</v>
      </c>
      <c r="H6219" s="57"/>
      <c r="I6219" s="57"/>
      <c r="J6219" s="57"/>
      <c r="K6219" s="57"/>
      <c r="L6219" s="70">
        <v>28894.73</v>
      </c>
    </row>
    <row r="6220" spans="1:12" ht="38.25" outlineLevel="1" x14ac:dyDescent="0.2">
      <c r="A6220" s="57"/>
      <c r="B6220" s="46" t="s">
        <v>859</v>
      </c>
      <c r="C6220" s="46" t="s">
        <v>860</v>
      </c>
      <c r="D6220" s="62" t="s">
        <v>184</v>
      </c>
      <c r="E6220" s="83">
        <v>58</v>
      </c>
      <c r="F6220" s="84"/>
      <c r="G6220" s="83">
        <v>58</v>
      </c>
      <c r="H6220" s="57"/>
      <c r="I6220" s="57"/>
      <c r="J6220" s="57"/>
      <c r="K6220" s="57"/>
      <c r="L6220" s="70">
        <v>16430.34</v>
      </c>
    </row>
    <row r="6221" spans="1:12" x14ac:dyDescent="0.2">
      <c r="A6221" s="85"/>
      <c r="B6221" s="85"/>
      <c r="C6221" s="86" t="s">
        <v>187</v>
      </c>
      <c r="D6221" s="85"/>
      <c r="E6221" s="85"/>
      <c r="F6221" s="85"/>
      <c r="G6221" s="85"/>
      <c r="H6221" s="85"/>
      <c r="I6221" s="85"/>
      <c r="J6221" s="87">
        <v>12705.46</v>
      </c>
      <c r="K6221" s="85"/>
      <c r="L6221" s="88">
        <v>195664.01</v>
      </c>
    </row>
    <row r="6222" spans="1:12" ht="38.25" x14ac:dyDescent="0.2">
      <c r="A6222" s="57" t="s">
        <v>3041</v>
      </c>
      <c r="B6222" s="46" t="s">
        <v>1039</v>
      </c>
      <c r="C6222" s="46" t="s">
        <v>1040</v>
      </c>
      <c r="D6222" s="58" t="s">
        <v>178</v>
      </c>
      <c r="E6222" s="66">
        <v>1.1100000000000001</v>
      </c>
      <c r="F6222" s="60"/>
      <c r="G6222" s="66">
        <v>1.1100000000000001</v>
      </c>
      <c r="H6222" s="68"/>
      <c r="I6222" s="69"/>
      <c r="J6222" s="70">
        <v>40950.730000000003</v>
      </c>
      <c r="K6222" s="60"/>
      <c r="L6222" s="70">
        <v>45455.31</v>
      </c>
    </row>
    <row r="6223" spans="1:12" x14ac:dyDescent="0.2">
      <c r="A6223" s="57"/>
      <c r="B6223" s="57"/>
      <c r="C6223" s="145" t="s">
        <v>3042</v>
      </c>
      <c r="D6223" s="145"/>
      <c r="E6223" s="145"/>
      <c r="F6223" s="145"/>
      <c r="G6223" s="145"/>
      <c r="H6223" s="145"/>
      <c r="I6223" s="145"/>
      <c r="J6223" s="145"/>
      <c r="K6223" s="145"/>
      <c r="L6223" s="145"/>
    </row>
    <row r="6224" spans="1:12" x14ac:dyDescent="0.2">
      <c r="A6224" s="85"/>
      <c r="B6224" s="85"/>
      <c r="C6224" s="86" t="s">
        <v>187</v>
      </c>
      <c r="D6224" s="85"/>
      <c r="E6224" s="85"/>
      <c r="F6224" s="85"/>
      <c r="G6224" s="85"/>
      <c r="H6224" s="85"/>
      <c r="I6224" s="85"/>
      <c r="J6224" s="87">
        <v>40950.730000000003</v>
      </c>
      <c r="K6224" s="85"/>
      <c r="L6224" s="87">
        <v>45455.31</v>
      </c>
    </row>
    <row r="6225" spans="1:12" ht="38.25" x14ac:dyDescent="0.2">
      <c r="A6225" s="57" t="s">
        <v>3043</v>
      </c>
      <c r="B6225" s="46" t="s">
        <v>1783</v>
      </c>
      <c r="C6225" s="46" t="s">
        <v>1784</v>
      </c>
      <c r="D6225" s="58" t="s">
        <v>178</v>
      </c>
      <c r="E6225" s="91">
        <v>2.5000000000000001E-2</v>
      </c>
      <c r="F6225" s="60"/>
      <c r="G6225" s="91">
        <v>2.5000000000000001E-2</v>
      </c>
      <c r="H6225" s="70">
        <v>60687.53</v>
      </c>
      <c r="I6225" s="76">
        <v>0.75</v>
      </c>
      <c r="J6225" s="70">
        <v>45515.65</v>
      </c>
      <c r="K6225" s="60"/>
      <c r="L6225" s="70">
        <v>1137.8900000000001</v>
      </c>
    </row>
    <row r="6226" spans="1:12" x14ac:dyDescent="0.2">
      <c r="A6226" s="57"/>
      <c r="B6226" s="57"/>
      <c r="C6226" s="145" t="s">
        <v>3044</v>
      </c>
      <c r="D6226" s="145"/>
      <c r="E6226" s="145"/>
      <c r="F6226" s="145"/>
      <c r="G6226" s="145"/>
      <c r="H6226" s="145"/>
      <c r="I6226" s="145"/>
      <c r="J6226" s="145"/>
      <c r="K6226" s="145"/>
      <c r="L6226" s="145"/>
    </row>
    <row r="6227" spans="1:12" x14ac:dyDescent="0.2">
      <c r="A6227" s="85"/>
      <c r="B6227" s="85"/>
      <c r="C6227" s="86" t="s">
        <v>187</v>
      </c>
      <c r="D6227" s="85"/>
      <c r="E6227" s="85"/>
      <c r="F6227" s="85"/>
      <c r="G6227" s="85"/>
      <c r="H6227" s="85"/>
      <c r="I6227" s="85"/>
      <c r="J6227" s="87">
        <v>45515.65</v>
      </c>
      <c r="K6227" s="85"/>
      <c r="L6227" s="87">
        <v>1137.8900000000001</v>
      </c>
    </row>
    <row r="6228" spans="1:12" ht="38.25" x14ac:dyDescent="0.2">
      <c r="A6228" s="57" t="s">
        <v>3045</v>
      </c>
      <c r="B6228" s="46" t="s">
        <v>379</v>
      </c>
      <c r="C6228" s="46" t="s">
        <v>380</v>
      </c>
      <c r="D6228" s="58" t="s">
        <v>178</v>
      </c>
      <c r="E6228" s="91">
        <v>3.3000000000000002E-2</v>
      </c>
      <c r="F6228" s="60"/>
      <c r="G6228" s="91">
        <v>3.3000000000000002E-2</v>
      </c>
      <c r="H6228" s="68"/>
      <c r="I6228" s="69"/>
      <c r="J6228" s="70">
        <v>39673.879999999997</v>
      </c>
      <c r="K6228" s="60"/>
      <c r="L6228" s="70">
        <v>1309.24</v>
      </c>
    </row>
    <row r="6229" spans="1:12" x14ac:dyDescent="0.2">
      <c r="A6229" s="57"/>
      <c r="B6229" s="57"/>
      <c r="C6229" s="145" t="s">
        <v>3046</v>
      </c>
      <c r="D6229" s="145"/>
      <c r="E6229" s="145"/>
      <c r="F6229" s="145"/>
      <c r="G6229" s="145"/>
      <c r="H6229" s="145"/>
      <c r="I6229" s="145"/>
      <c r="J6229" s="145"/>
      <c r="K6229" s="145"/>
      <c r="L6229" s="145"/>
    </row>
    <row r="6230" spans="1:12" x14ac:dyDescent="0.2">
      <c r="A6230" s="85"/>
      <c r="B6230" s="85"/>
      <c r="C6230" s="86" t="s">
        <v>187</v>
      </c>
      <c r="D6230" s="85"/>
      <c r="E6230" s="85"/>
      <c r="F6230" s="85"/>
      <c r="G6230" s="85"/>
      <c r="H6230" s="85"/>
      <c r="I6230" s="85"/>
      <c r="J6230" s="87">
        <v>39673.879999999997</v>
      </c>
      <c r="K6230" s="85"/>
      <c r="L6230" s="87">
        <v>1309.24</v>
      </c>
    </row>
    <row r="6231" spans="1:12" ht="51" x14ac:dyDescent="0.2">
      <c r="A6231" s="57" t="s">
        <v>3047</v>
      </c>
      <c r="B6231" s="46" t="s">
        <v>3048</v>
      </c>
      <c r="C6231" s="46" t="s">
        <v>3049</v>
      </c>
      <c r="D6231" s="58" t="s">
        <v>160</v>
      </c>
      <c r="E6231" s="91">
        <v>0.64300000000000002</v>
      </c>
      <c r="F6231" s="60"/>
      <c r="G6231" s="91">
        <v>0.64300000000000002</v>
      </c>
      <c r="H6231" s="57"/>
      <c r="I6231" s="57"/>
      <c r="J6231" s="57"/>
      <c r="K6231" s="57"/>
      <c r="L6231" s="57"/>
    </row>
    <row r="6232" spans="1:12" x14ac:dyDescent="0.2">
      <c r="A6232" s="57"/>
      <c r="B6232" s="57"/>
      <c r="C6232" s="145" t="s">
        <v>3050</v>
      </c>
      <c r="D6232" s="145"/>
      <c r="E6232" s="145"/>
      <c r="F6232" s="145"/>
      <c r="G6232" s="145"/>
      <c r="H6232" s="145"/>
      <c r="I6232" s="145"/>
      <c r="J6232" s="145"/>
      <c r="K6232" s="145"/>
      <c r="L6232" s="145"/>
    </row>
    <row r="6233" spans="1:12" x14ac:dyDescent="0.2">
      <c r="A6233" s="57"/>
      <c r="B6233" s="61" t="s">
        <v>22</v>
      </c>
      <c r="C6233" s="57" t="s">
        <v>161</v>
      </c>
      <c r="D6233" s="62" t="s">
        <v>162</v>
      </c>
      <c r="E6233" s="57"/>
      <c r="F6233" s="57"/>
      <c r="G6233" s="90">
        <v>46.681800000000003</v>
      </c>
      <c r="H6233" s="57"/>
      <c r="I6233" s="57"/>
      <c r="J6233" s="57"/>
      <c r="K6233" s="57"/>
      <c r="L6233" s="72">
        <v>16777.91</v>
      </c>
    </row>
    <row r="6234" spans="1:12" outlineLevel="1" x14ac:dyDescent="0.2">
      <c r="A6234" s="57"/>
      <c r="B6234" s="46" t="s">
        <v>396</v>
      </c>
      <c r="C6234" s="65" t="s">
        <v>397</v>
      </c>
      <c r="D6234" s="58" t="s">
        <v>162</v>
      </c>
      <c r="E6234" s="78">
        <v>72.599999999999994</v>
      </c>
      <c r="F6234" s="60"/>
      <c r="G6234" s="59">
        <v>46.681800000000003</v>
      </c>
      <c r="H6234" s="68"/>
      <c r="I6234" s="69"/>
      <c r="J6234" s="70">
        <v>359.41</v>
      </c>
      <c r="K6234" s="60"/>
      <c r="L6234" s="70">
        <v>16777.91</v>
      </c>
    </row>
    <row r="6235" spans="1:12" outlineLevel="1" x14ac:dyDescent="0.2">
      <c r="A6235" s="57"/>
      <c r="B6235" s="57"/>
      <c r="C6235" s="145" t="s">
        <v>3051</v>
      </c>
      <c r="D6235" s="145"/>
      <c r="E6235" s="145"/>
      <c r="F6235" s="145"/>
      <c r="G6235" s="145"/>
      <c r="H6235" s="145"/>
      <c r="I6235" s="145"/>
      <c r="J6235" s="145"/>
      <c r="K6235" s="145"/>
      <c r="L6235" s="145"/>
    </row>
    <row r="6236" spans="1:12" x14ac:dyDescent="0.2">
      <c r="A6236" s="57"/>
      <c r="B6236" s="61" t="s">
        <v>23</v>
      </c>
      <c r="C6236" s="57" t="s">
        <v>166</v>
      </c>
      <c r="D6236" s="57"/>
      <c r="E6236" s="57"/>
      <c r="F6236" s="57"/>
      <c r="G6236" s="57"/>
      <c r="H6236" s="57"/>
      <c r="I6236" s="57"/>
      <c r="J6236" s="57"/>
      <c r="K6236" s="57"/>
      <c r="L6236" s="72">
        <v>815.63</v>
      </c>
    </row>
    <row r="6237" spans="1:12" x14ac:dyDescent="0.2">
      <c r="A6237" s="57"/>
      <c r="B6237" s="61"/>
      <c r="C6237" s="73" t="s">
        <v>167</v>
      </c>
      <c r="D6237" s="74" t="s">
        <v>162</v>
      </c>
      <c r="E6237" s="57"/>
      <c r="F6237" s="57"/>
      <c r="G6237" s="92">
        <v>2.4241100000000002</v>
      </c>
      <c r="H6237" s="57"/>
      <c r="I6237" s="57"/>
      <c r="J6237" s="57"/>
      <c r="K6237" s="57"/>
      <c r="L6237" s="72">
        <v>944</v>
      </c>
    </row>
    <row r="6238" spans="1:12" ht="63.75" outlineLevel="1" x14ac:dyDescent="0.2">
      <c r="A6238" s="57"/>
      <c r="B6238" s="46" t="s">
        <v>1070</v>
      </c>
      <c r="C6238" s="46" t="s">
        <v>1071</v>
      </c>
      <c r="D6238" s="58" t="s">
        <v>170</v>
      </c>
      <c r="E6238" s="66">
        <v>0.36</v>
      </c>
      <c r="F6238" s="60"/>
      <c r="G6238" s="79">
        <v>0.23147999999999999</v>
      </c>
      <c r="H6238" s="68"/>
      <c r="I6238" s="69"/>
      <c r="J6238" s="70">
        <v>1595.35</v>
      </c>
      <c r="K6238" s="60"/>
      <c r="L6238" s="70">
        <v>369.29</v>
      </c>
    </row>
    <row r="6239" spans="1:12" outlineLevel="1" x14ac:dyDescent="0.2">
      <c r="A6239" s="57"/>
      <c r="B6239" s="57"/>
      <c r="C6239" s="145" t="s">
        <v>3052</v>
      </c>
      <c r="D6239" s="145"/>
      <c r="E6239" s="145"/>
      <c r="F6239" s="145"/>
      <c r="G6239" s="145"/>
      <c r="H6239" s="145"/>
      <c r="I6239" s="145"/>
      <c r="J6239" s="145"/>
      <c r="K6239" s="145"/>
      <c r="L6239" s="145"/>
    </row>
    <row r="6240" spans="1:12" outlineLevel="1" x14ac:dyDescent="0.2">
      <c r="A6240" s="57"/>
      <c r="B6240" s="46" t="s">
        <v>505</v>
      </c>
      <c r="C6240" s="65" t="s">
        <v>506</v>
      </c>
      <c r="D6240" s="58" t="s">
        <v>162</v>
      </c>
      <c r="E6240" s="66">
        <v>0.36</v>
      </c>
      <c r="F6240" s="60"/>
      <c r="G6240" s="79">
        <v>0.23147999999999999</v>
      </c>
      <c r="H6240" s="68"/>
      <c r="I6240" s="69"/>
      <c r="J6240" s="70">
        <v>477.15</v>
      </c>
      <c r="K6240" s="60"/>
      <c r="L6240" s="70">
        <v>110.45</v>
      </c>
    </row>
    <row r="6241" spans="1:12" outlineLevel="1" x14ac:dyDescent="0.2">
      <c r="A6241" s="57"/>
      <c r="B6241" s="57"/>
      <c r="C6241" s="145" t="s">
        <v>3053</v>
      </c>
      <c r="D6241" s="145"/>
      <c r="E6241" s="145"/>
      <c r="F6241" s="145"/>
      <c r="G6241" s="145"/>
      <c r="H6241" s="145"/>
      <c r="I6241" s="145"/>
      <c r="J6241" s="145"/>
      <c r="K6241" s="145"/>
      <c r="L6241" s="145"/>
    </row>
    <row r="6242" spans="1:12" ht="38.25" outlineLevel="1" x14ac:dyDescent="0.2">
      <c r="A6242" s="57"/>
      <c r="B6242" s="46" t="s">
        <v>168</v>
      </c>
      <c r="C6242" s="46" t="s">
        <v>169</v>
      </c>
      <c r="D6242" s="58" t="s">
        <v>170</v>
      </c>
      <c r="E6242" s="66">
        <v>2.57</v>
      </c>
      <c r="F6242" s="60"/>
      <c r="G6242" s="79">
        <v>1.6525099999999999</v>
      </c>
      <c r="H6242" s="70">
        <v>37.32</v>
      </c>
      <c r="I6242" s="76">
        <v>1.53</v>
      </c>
      <c r="J6242" s="70">
        <v>57.1</v>
      </c>
      <c r="K6242" s="60"/>
      <c r="L6242" s="70">
        <v>94.36</v>
      </c>
    </row>
    <row r="6243" spans="1:12" outlineLevel="1" x14ac:dyDescent="0.2">
      <c r="A6243" s="57"/>
      <c r="B6243" s="57"/>
      <c r="C6243" s="145" t="s">
        <v>3054</v>
      </c>
      <c r="D6243" s="145"/>
      <c r="E6243" s="145"/>
      <c r="F6243" s="145"/>
      <c r="G6243" s="145"/>
      <c r="H6243" s="145"/>
      <c r="I6243" s="145"/>
      <c r="J6243" s="145"/>
      <c r="K6243" s="145"/>
      <c r="L6243" s="145"/>
    </row>
    <row r="6244" spans="1:12" outlineLevel="1" x14ac:dyDescent="0.2">
      <c r="A6244" s="57"/>
      <c r="B6244" s="46" t="s">
        <v>172</v>
      </c>
      <c r="C6244" s="65" t="s">
        <v>173</v>
      </c>
      <c r="D6244" s="58" t="s">
        <v>162</v>
      </c>
      <c r="E6244" s="66">
        <v>2.57</v>
      </c>
      <c r="F6244" s="60"/>
      <c r="G6244" s="79">
        <v>1.6525099999999999</v>
      </c>
      <c r="H6244" s="68"/>
      <c r="I6244" s="69"/>
      <c r="J6244" s="70">
        <v>368.71</v>
      </c>
      <c r="K6244" s="60"/>
      <c r="L6244" s="70">
        <v>609.29999999999995</v>
      </c>
    </row>
    <row r="6245" spans="1:12" outlineLevel="1" x14ac:dyDescent="0.2">
      <c r="A6245" s="57"/>
      <c r="B6245" s="57"/>
      <c r="C6245" s="145" t="s">
        <v>3055</v>
      </c>
      <c r="D6245" s="145"/>
      <c r="E6245" s="145"/>
      <c r="F6245" s="145"/>
      <c r="G6245" s="145"/>
      <c r="H6245" s="145"/>
      <c r="I6245" s="145"/>
      <c r="J6245" s="145"/>
      <c r="K6245" s="145"/>
      <c r="L6245" s="145"/>
    </row>
    <row r="6246" spans="1:12" ht="25.5" outlineLevel="1" x14ac:dyDescent="0.2">
      <c r="A6246" s="57"/>
      <c r="B6246" s="46" t="s">
        <v>254</v>
      </c>
      <c r="C6246" s="46" t="s">
        <v>255</v>
      </c>
      <c r="D6246" s="58" t="s">
        <v>170</v>
      </c>
      <c r="E6246" s="66">
        <v>0.84</v>
      </c>
      <c r="F6246" s="60"/>
      <c r="G6246" s="79">
        <v>0.54012000000000004</v>
      </c>
      <c r="H6246" s="68"/>
      <c r="I6246" s="69"/>
      <c r="J6246" s="70">
        <v>651.66999999999996</v>
      </c>
      <c r="K6246" s="60"/>
      <c r="L6246" s="70">
        <v>351.98</v>
      </c>
    </row>
    <row r="6247" spans="1:12" outlineLevel="1" x14ac:dyDescent="0.2">
      <c r="A6247" s="57"/>
      <c r="B6247" s="57"/>
      <c r="C6247" s="145" t="s">
        <v>3056</v>
      </c>
      <c r="D6247" s="145"/>
      <c r="E6247" s="145"/>
      <c r="F6247" s="145"/>
      <c r="G6247" s="145"/>
      <c r="H6247" s="145"/>
      <c r="I6247" s="145"/>
      <c r="J6247" s="145"/>
      <c r="K6247" s="145"/>
      <c r="L6247" s="145"/>
    </row>
    <row r="6248" spans="1:12" outlineLevel="1" x14ac:dyDescent="0.2">
      <c r="A6248" s="57"/>
      <c r="B6248" s="46" t="s">
        <v>257</v>
      </c>
      <c r="C6248" s="65" t="s">
        <v>258</v>
      </c>
      <c r="D6248" s="58" t="s">
        <v>162</v>
      </c>
      <c r="E6248" s="66">
        <v>0.84</v>
      </c>
      <c r="F6248" s="60"/>
      <c r="G6248" s="79">
        <v>0.54012000000000004</v>
      </c>
      <c r="H6248" s="68"/>
      <c r="I6248" s="69"/>
      <c r="J6248" s="70">
        <v>415.19</v>
      </c>
      <c r="K6248" s="60"/>
      <c r="L6248" s="70">
        <v>224.25</v>
      </c>
    </row>
    <row r="6249" spans="1:12" outlineLevel="1" x14ac:dyDescent="0.2">
      <c r="A6249" s="57"/>
      <c r="B6249" s="57"/>
      <c r="C6249" s="145" t="s">
        <v>3057</v>
      </c>
      <c r="D6249" s="145"/>
      <c r="E6249" s="145"/>
      <c r="F6249" s="145"/>
      <c r="G6249" s="145"/>
      <c r="H6249" s="145"/>
      <c r="I6249" s="145"/>
      <c r="J6249" s="145"/>
      <c r="K6249" s="145"/>
      <c r="L6249" s="145"/>
    </row>
    <row r="6250" spans="1:12" x14ac:dyDescent="0.2">
      <c r="A6250" s="57"/>
      <c r="B6250" s="61" t="s">
        <v>25</v>
      </c>
      <c r="C6250" s="57" t="s">
        <v>175</v>
      </c>
      <c r="D6250" s="57"/>
      <c r="E6250" s="57"/>
      <c r="F6250" s="57"/>
      <c r="G6250" s="57"/>
      <c r="H6250" s="57"/>
      <c r="I6250" s="57"/>
      <c r="J6250" s="57"/>
      <c r="K6250" s="57"/>
      <c r="L6250" s="72">
        <v>7279.52</v>
      </c>
    </row>
    <row r="6251" spans="1:12" outlineLevel="1" x14ac:dyDescent="0.2">
      <c r="A6251" s="57"/>
      <c r="B6251" s="46" t="s">
        <v>788</v>
      </c>
      <c r="C6251" s="46" t="s">
        <v>789</v>
      </c>
      <c r="D6251" s="58" t="s">
        <v>299</v>
      </c>
      <c r="E6251" s="66">
        <v>3.85</v>
      </c>
      <c r="F6251" s="60"/>
      <c r="G6251" s="79">
        <v>2.4755500000000001</v>
      </c>
      <c r="H6251" s="70">
        <v>35.71</v>
      </c>
      <c r="I6251" s="76">
        <v>1.04</v>
      </c>
      <c r="J6251" s="70">
        <v>37.14</v>
      </c>
      <c r="K6251" s="60"/>
      <c r="L6251" s="70">
        <v>91.94</v>
      </c>
    </row>
    <row r="6252" spans="1:12" outlineLevel="1" x14ac:dyDescent="0.2">
      <c r="A6252" s="57"/>
      <c r="B6252" s="57"/>
      <c r="C6252" s="145" t="s">
        <v>3058</v>
      </c>
      <c r="D6252" s="145"/>
      <c r="E6252" s="145"/>
      <c r="F6252" s="145"/>
      <c r="G6252" s="145"/>
      <c r="H6252" s="145"/>
      <c r="I6252" s="145"/>
      <c r="J6252" s="145"/>
      <c r="K6252" s="145"/>
      <c r="L6252" s="145"/>
    </row>
    <row r="6253" spans="1:12" outlineLevel="1" x14ac:dyDescent="0.2">
      <c r="A6253" s="57"/>
      <c r="B6253" s="46" t="s">
        <v>3059</v>
      </c>
      <c r="C6253" s="46" t="s">
        <v>3060</v>
      </c>
      <c r="D6253" s="58" t="s">
        <v>299</v>
      </c>
      <c r="E6253" s="66">
        <v>3.06</v>
      </c>
      <c r="F6253" s="60"/>
      <c r="G6253" s="79">
        <v>1.9675800000000001</v>
      </c>
      <c r="H6253" s="70">
        <v>732.2</v>
      </c>
      <c r="I6253" s="76">
        <v>1.61</v>
      </c>
      <c r="J6253" s="70">
        <v>1178.8399999999999</v>
      </c>
      <c r="K6253" s="60"/>
      <c r="L6253" s="70">
        <v>2319.46</v>
      </c>
    </row>
    <row r="6254" spans="1:12" outlineLevel="1" x14ac:dyDescent="0.2">
      <c r="A6254" s="57"/>
      <c r="B6254" s="57"/>
      <c r="C6254" s="145" t="s">
        <v>3061</v>
      </c>
      <c r="D6254" s="145"/>
      <c r="E6254" s="145"/>
      <c r="F6254" s="145"/>
      <c r="G6254" s="145"/>
      <c r="H6254" s="145"/>
      <c r="I6254" s="145"/>
      <c r="J6254" s="145"/>
      <c r="K6254" s="145"/>
      <c r="L6254" s="145"/>
    </row>
    <row r="6255" spans="1:12" ht="25.5" outlineLevel="1" x14ac:dyDescent="0.2">
      <c r="A6255" s="57"/>
      <c r="B6255" s="46" t="s">
        <v>794</v>
      </c>
      <c r="C6255" s="46" t="s">
        <v>795</v>
      </c>
      <c r="D6255" s="58" t="s">
        <v>299</v>
      </c>
      <c r="E6255" s="78">
        <v>1.3</v>
      </c>
      <c r="F6255" s="60"/>
      <c r="G6255" s="59">
        <v>0.83589999999999998</v>
      </c>
      <c r="H6255" s="68"/>
      <c r="I6255" s="69"/>
      <c r="J6255" s="70">
        <v>5823.81</v>
      </c>
      <c r="K6255" s="60"/>
      <c r="L6255" s="70">
        <v>4868.12</v>
      </c>
    </row>
    <row r="6256" spans="1:12" outlineLevel="1" x14ac:dyDescent="0.2">
      <c r="A6256" s="57"/>
      <c r="B6256" s="57"/>
      <c r="C6256" s="145" t="s">
        <v>3062</v>
      </c>
      <c r="D6256" s="145"/>
      <c r="E6256" s="145"/>
      <c r="F6256" s="145"/>
      <c r="G6256" s="145"/>
      <c r="H6256" s="145"/>
      <c r="I6256" s="145"/>
      <c r="J6256" s="145"/>
      <c r="K6256" s="145"/>
      <c r="L6256" s="145"/>
    </row>
    <row r="6257" spans="1:24" ht="25.5" outlineLevel="1" x14ac:dyDescent="0.2">
      <c r="A6257" s="57"/>
      <c r="B6257" s="46" t="s">
        <v>3063</v>
      </c>
      <c r="C6257" s="46" t="s">
        <v>3064</v>
      </c>
      <c r="D6257" s="58" t="s">
        <v>243</v>
      </c>
      <c r="E6257" s="83">
        <v>102</v>
      </c>
      <c r="F6257" s="60"/>
      <c r="G6257" s="91">
        <v>65.585999999999999</v>
      </c>
      <c r="H6257" s="68"/>
      <c r="I6257" s="69"/>
      <c r="J6257" s="68"/>
      <c r="K6257" s="60"/>
      <c r="L6257" s="68"/>
    </row>
    <row r="6258" spans="1:24" x14ac:dyDescent="0.2">
      <c r="A6258" s="57"/>
      <c r="B6258" s="57"/>
      <c r="C6258" s="80" t="s">
        <v>180</v>
      </c>
      <c r="D6258" s="81"/>
      <c r="E6258" s="81"/>
      <c r="F6258" s="81"/>
      <c r="G6258" s="81"/>
      <c r="H6258" s="81"/>
      <c r="I6258" s="81"/>
      <c r="J6258" s="81"/>
      <c r="K6258" s="81"/>
      <c r="L6258" s="89">
        <v>25817.06</v>
      </c>
    </row>
    <row r="6259" spans="1:24" ht="51" x14ac:dyDescent="0.2">
      <c r="A6259" s="57" t="s">
        <v>3065</v>
      </c>
      <c r="B6259" s="46" t="s">
        <v>3066</v>
      </c>
      <c r="C6259" s="46" t="s">
        <v>3067</v>
      </c>
      <c r="D6259" s="58" t="s">
        <v>243</v>
      </c>
      <c r="E6259" s="83">
        <v>102</v>
      </c>
      <c r="F6259" s="60"/>
      <c r="G6259" s="91">
        <v>65.585999999999999</v>
      </c>
      <c r="H6259" s="70">
        <v>288.44</v>
      </c>
      <c r="I6259" s="76">
        <v>2.41</v>
      </c>
      <c r="J6259" s="70">
        <v>695.14</v>
      </c>
      <c r="K6259" s="60"/>
      <c r="L6259" s="70">
        <v>45591.45</v>
      </c>
    </row>
    <row r="6260" spans="1:24" x14ac:dyDescent="0.2">
      <c r="A6260" s="57"/>
      <c r="B6260" s="57"/>
      <c r="C6260" s="145" t="s">
        <v>3068</v>
      </c>
      <c r="D6260" s="145"/>
      <c r="E6260" s="145"/>
      <c r="F6260" s="145"/>
      <c r="G6260" s="145"/>
      <c r="H6260" s="145"/>
      <c r="I6260" s="145"/>
      <c r="J6260" s="145"/>
      <c r="K6260" s="145"/>
      <c r="L6260" s="145"/>
    </row>
    <row r="6261" spans="1:24" outlineLevel="1" x14ac:dyDescent="0.2">
      <c r="A6261" s="57"/>
      <c r="B6261" s="57"/>
      <c r="C6261" s="57" t="s">
        <v>181</v>
      </c>
      <c r="D6261" s="57"/>
      <c r="E6261" s="57"/>
      <c r="F6261" s="57"/>
      <c r="G6261" s="57"/>
      <c r="H6261" s="57"/>
      <c r="I6261" s="57"/>
      <c r="J6261" s="57"/>
      <c r="K6261" s="57"/>
      <c r="L6261" s="70">
        <v>17721.91</v>
      </c>
    </row>
    <row r="6262" spans="1:24" outlineLevel="1" x14ac:dyDescent="0.2">
      <c r="A6262" s="57"/>
      <c r="B6262" s="46" t="s">
        <v>797</v>
      </c>
      <c r="C6262" s="46" t="s">
        <v>183</v>
      </c>
      <c r="D6262" s="62" t="s">
        <v>184</v>
      </c>
      <c r="E6262" s="83">
        <v>112</v>
      </c>
      <c r="F6262" s="84"/>
      <c r="G6262" s="83">
        <v>112</v>
      </c>
      <c r="H6262" s="57"/>
      <c r="I6262" s="57"/>
      <c r="J6262" s="57"/>
      <c r="K6262" s="57"/>
      <c r="L6262" s="70">
        <v>19848.54</v>
      </c>
    </row>
    <row r="6263" spans="1:24" outlineLevel="1" x14ac:dyDescent="0.2">
      <c r="A6263" s="57"/>
      <c r="B6263" s="46" t="s">
        <v>798</v>
      </c>
      <c r="C6263" s="46" t="s">
        <v>186</v>
      </c>
      <c r="D6263" s="62" t="s">
        <v>184</v>
      </c>
      <c r="E6263" s="83">
        <v>65</v>
      </c>
      <c r="F6263" s="84"/>
      <c r="G6263" s="83">
        <v>65</v>
      </c>
      <c r="H6263" s="57"/>
      <c r="I6263" s="57"/>
      <c r="J6263" s="57"/>
      <c r="K6263" s="57"/>
      <c r="L6263" s="70">
        <v>11519.24</v>
      </c>
    </row>
    <row r="6264" spans="1:24" x14ac:dyDescent="0.2">
      <c r="A6264" s="85"/>
      <c r="B6264" s="85"/>
      <c r="C6264" s="86" t="s">
        <v>187</v>
      </c>
      <c r="D6264" s="85"/>
      <c r="E6264" s="85"/>
      <c r="F6264" s="85"/>
      <c r="G6264" s="85"/>
      <c r="H6264" s="85"/>
      <c r="I6264" s="85"/>
      <c r="J6264" s="88">
        <v>159838.71</v>
      </c>
      <c r="K6264" s="85"/>
      <c r="L6264" s="88">
        <v>102776.29</v>
      </c>
    </row>
    <row r="6265" spans="1:24" x14ac:dyDescent="0.2">
      <c r="A6265" s="57"/>
      <c r="B6265" s="159" t="s">
        <v>3069</v>
      </c>
      <c r="C6265" s="159"/>
      <c r="D6265" s="159"/>
      <c r="E6265" s="159"/>
      <c r="F6265" s="159"/>
      <c r="G6265" s="159"/>
      <c r="H6265" s="159"/>
      <c r="I6265" s="159"/>
      <c r="J6265" s="159"/>
      <c r="K6265" s="159"/>
      <c r="L6265" s="159"/>
      <c r="X6265" s="65" t="s">
        <v>3069</v>
      </c>
    </row>
    <row r="6266" spans="1:24" ht="25.5" x14ac:dyDescent="0.2">
      <c r="A6266" s="57" t="s">
        <v>3070</v>
      </c>
      <c r="B6266" s="46" t="s">
        <v>2939</v>
      </c>
      <c r="C6266" s="46" t="s">
        <v>2940</v>
      </c>
      <c r="D6266" s="58" t="s">
        <v>198</v>
      </c>
      <c r="E6266" s="91">
        <v>0.11700000000000001</v>
      </c>
      <c r="F6266" s="60"/>
      <c r="G6266" s="91">
        <v>0.11700000000000001</v>
      </c>
      <c r="H6266" s="57"/>
      <c r="I6266" s="57"/>
      <c r="J6266" s="57"/>
      <c r="K6266" s="57"/>
      <c r="L6266" s="57"/>
    </row>
    <row r="6267" spans="1:24" x14ac:dyDescent="0.2">
      <c r="A6267" s="57"/>
      <c r="B6267" s="57"/>
      <c r="C6267" s="145" t="s">
        <v>3071</v>
      </c>
      <c r="D6267" s="145"/>
      <c r="E6267" s="145"/>
      <c r="F6267" s="145"/>
      <c r="G6267" s="145"/>
      <c r="H6267" s="145"/>
      <c r="I6267" s="145"/>
      <c r="J6267" s="145"/>
      <c r="K6267" s="145"/>
      <c r="L6267" s="145"/>
    </row>
    <row r="6268" spans="1:24" x14ac:dyDescent="0.2">
      <c r="A6268" s="57"/>
      <c r="B6268" s="61" t="s">
        <v>22</v>
      </c>
      <c r="C6268" s="57" t="s">
        <v>161</v>
      </c>
      <c r="D6268" s="62" t="s">
        <v>162</v>
      </c>
      <c r="E6268" s="57"/>
      <c r="F6268" s="57"/>
      <c r="G6268" s="90">
        <v>4.8555000000000001</v>
      </c>
      <c r="H6268" s="57"/>
      <c r="I6268" s="57"/>
      <c r="J6268" s="57"/>
      <c r="K6268" s="57"/>
      <c r="L6268" s="72">
        <v>1970.8</v>
      </c>
    </row>
    <row r="6269" spans="1:24" outlineLevel="1" x14ac:dyDescent="0.2">
      <c r="A6269" s="57"/>
      <c r="B6269" s="46" t="s">
        <v>1198</v>
      </c>
      <c r="C6269" s="65" t="s">
        <v>1199</v>
      </c>
      <c r="D6269" s="58" t="s">
        <v>162</v>
      </c>
      <c r="E6269" s="78">
        <v>41.5</v>
      </c>
      <c r="F6269" s="60"/>
      <c r="G6269" s="59">
        <v>4.8555000000000001</v>
      </c>
      <c r="H6269" s="68"/>
      <c r="I6269" s="69"/>
      <c r="J6269" s="70">
        <v>405.89</v>
      </c>
      <c r="K6269" s="60"/>
      <c r="L6269" s="70">
        <v>1970.8</v>
      </c>
    </row>
    <row r="6270" spans="1:24" outlineLevel="1" x14ac:dyDescent="0.2">
      <c r="A6270" s="57"/>
      <c r="B6270" s="57"/>
      <c r="C6270" s="145" t="s">
        <v>3072</v>
      </c>
      <c r="D6270" s="145"/>
      <c r="E6270" s="145"/>
      <c r="F6270" s="145"/>
      <c r="G6270" s="145"/>
      <c r="H6270" s="145"/>
      <c r="I6270" s="145"/>
      <c r="J6270" s="145"/>
      <c r="K6270" s="145"/>
      <c r="L6270" s="145"/>
    </row>
    <row r="6271" spans="1:24" x14ac:dyDescent="0.2">
      <c r="A6271" s="57"/>
      <c r="B6271" s="61" t="s">
        <v>23</v>
      </c>
      <c r="C6271" s="57" t="s">
        <v>166</v>
      </c>
      <c r="D6271" s="57"/>
      <c r="E6271" s="57"/>
      <c r="F6271" s="57"/>
      <c r="G6271" s="57"/>
      <c r="H6271" s="57"/>
      <c r="I6271" s="57"/>
      <c r="J6271" s="57"/>
      <c r="K6271" s="57"/>
      <c r="L6271" s="72">
        <v>199.74</v>
      </c>
    </row>
    <row r="6272" spans="1:24" x14ac:dyDescent="0.2">
      <c r="A6272" s="57"/>
      <c r="B6272" s="61"/>
      <c r="C6272" s="73" t="s">
        <v>167</v>
      </c>
      <c r="D6272" s="74" t="s">
        <v>162</v>
      </c>
      <c r="E6272" s="57"/>
      <c r="F6272" s="57"/>
      <c r="G6272" s="92">
        <v>0.30303000000000002</v>
      </c>
      <c r="H6272" s="57"/>
      <c r="I6272" s="57"/>
      <c r="J6272" s="57"/>
      <c r="K6272" s="57"/>
      <c r="L6272" s="72">
        <v>123.75</v>
      </c>
    </row>
    <row r="6273" spans="1:12" ht="38.25" outlineLevel="1" x14ac:dyDescent="0.2">
      <c r="A6273" s="57"/>
      <c r="B6273" s="46" t="s">
        <v>168</v>
      </c>
      <c r="C6273" s="46" t="s">
        <v>169</v>
      </c>
      <c r="D6273" s="58" t="s">
        <v>170</v>
      </c>
      <c r="E6273" s="66">
        <v>0.38</v>
      </c>
      <c r="F6273" s="60"/>
      <c r="G6273" s="79">
        <v>4.446E-2</v>
      </c>
      <c r="H6273" s="70">
        <v>37.32</v>
      </c>
      <c r="I6273" s="76">
        <v>1.53</v>
      </c>
      <c r="J6273" s="70">
        <v>57.1</v>
      </c>
      <c r="K6273" s="60"/>
      <c r="L6273" s="70">
        <v>2.54</v>
      </c>
    </row>
    <row r="6274" spans="1:12" outlineLevel="1" x14ac:dyDescent="0.2">
      <c r="A6274" s="57"/>
      <c r="B6274" s="57"/>
      <c r="C6274" s="145" t="s">
        <v>3073</v>
      </c>
      <c r="D6274" s="145"/>
      <c r="E6274" s="145"/>
      <c r="F6274" s="145"/>
      <c r="G6274" s="145"/>
      <c r="H6274" s="145"/>
      <c r="I6274" s="145"/>
      <c r="J6274" s="145"/>
      <c r="K6274" s="145"/>
      <c r="L6274" s="145"/>
    </row>
    <row r="6275" spans="1:12" outlineLevel="1" x14ac:dyDescent="0.2">
      <c r="A6275" s="57"/>
      <c r="B6275" s="46" t="s">
        <v>172</v>
      </c>
      <c r="C6275" s="65" t="s">
        <v>173</v>
      </c>
      <c r="D6275" s="58" t="s">
        <v>162</v>
      </c>
      <c r="E6275" s="66">
        <v>0.38</v>
      </c>
      <c r="F6275" s="60"/>
      <c r="G6275" s="79">
        <v>4.446E-2</v>
      </c>
      <c r="H6275" s="68"/>
      <c r="I6275" s="69"/>
      <c r="J6275" s="70">
        <v>368.71</v>
      </c>
      <c r="K6275" s="60"/>
      <c r="L6275" s="70">
        <v>16.39</v>
      </c>
    </row>
    <row r="6276" spans="1:12" outlineLevel="1" x14ac:dyDescent="0.2">
      <c r="A6276" s="57"/>
      <c r="B6276" s="57"/>
      <c r="C6276" s="145" t="s">
        <v>3074</v>
      </c>
      <c r="D6276" s="145"/>
      <c r="E6276" s="145"/>
      <c r="F6276" s="145"/>
      <c r="G6276" s="145"/>
      <c r="H6276" s="145"/>
      <c r="I6276" s="145"/>
      <c r="J6276" s="145"/>
      <c r="K6276" s="145"/>
      <c r="L6276" s="145"/>
    </row>
    <row r="6277" spans="1:12" ht="25.5" outlineLevel="1" x14ac:dyDescent="0.2">
      <c r="A6277" s="57"/>
      <c r="B6277" s="46" t="s">
        <v>254</v>
      </c>
      <c r="C6277" s="46" t="s">
        <v>255</v>
      </c>
      <c r="D6277" s="58" t="s">
        <v>170</v>
      </c>
      <c r="E6277" s="66">
        <v>2.21</v>
      </c>
      <c r="F6277" s="60"/>
      <c r="G6277" s="79">
        <v>0.25857000000000002</v>
      </c>
      <c r="H6277" s="68"/>
      <c r="I6277" s="69"/>
      <c r="J6277" s="70">
        <v>651.66999999999996</v>
      </c>
      <c r="K6277" s="60"/>
      <c r="L6277" s="70">
        <v>168.5</v>
      </c>
    </row>
    <row r="6278" spans="1:12" outlineLevel="1" x14ac:dyDescent="0.2">
      <c r="A6278" s="57"/>
      <c r="B6278" s="57"/>
      <c r="C6278" s="145" t="s">
        <v>3075</v>
      </c>
      <c r="D6278" s="145"/>
      <c r="E6278" s="145"/>
      <c r="F6278" s="145"/>
      <c r="G6278" s="145"/>
      <c r="H6278" s="145"/>
      <c r="I6278" s="145"/>
      <c r="J6278" s="145"/>
      <c r="K6278" s="145"/>
      <c r="L6278" s="145"/>
    </row>
    <row r="6279" spans="1:12" outlineLevel="1" x14ac:dyDescent="0.2">
      <c r="A6279" s="57"/>
      <c r="B6279" s="46" t="s">
        <v>257</v>
      </c>
      <c r="C6279" s="65" t="s">
        <v>258</v>
      </c>
      <c r="D6279" s="58" t="s">
        <v>162</v>
      </c>
      <c r="E6279" s="66">
        <v>2.21</v>
      </c>
      <c r="F6279" s="60"/>
      <c r="G6279" s="79">
        <v>0.25857000000000002</v>
      </c>
      <c r="H6279" s="68"/>
      <c r="I6279" s="69"/>
      <c r="J6279" s="70">
        <v>415.19</v>
      </c>
      <c r="K6279" s="60"/>
      <c r="L6279" s="70">
        <v>107.36</v>
      </c>
    </row>
    <row r="6280" spans="1:12" outlineLevel="1" x14ac:dyDescent="0.2">
      <c r="A6280" s="57"/>
      <c r="B6280" s="57"/>
      <c r="C6280" s="145" t="s">
        <v>3076</v>
      </c>
      <c r="D6280" s="145"/>
      <c r="E6280" s="145"/>
      <c r="F6280" s="145"/>
      <c r="G6280" s="145"/>
      <c r="H6280" s="145"/>
      <c r="I6280" s="145"/>
      <c r="J6280" s="145"/>
      <c r="K6280" s="145"/>
      <c r="L6280" s="145"/>
    </row>
    <row r="6281" spans="1:12" ht="38.25" outlineLevel="1" x14ac:dyDescent="0.2">
      <c r="A6281" s="57"/>
      <c r="B6281" s="46" t="s">
        <v>260</v>
      </c>
      <c r="C6281" s="46" t="s">
        <v>261</v>
      </c>
      <c r="D6281" s="58" t="s">
        <v>170</v>
      </c>
      <c r="E6281" s="78">
        <v>5.8</v>
      </c>
      <c r="F6281" s="60"/>
      <c r="G6281" s="59">
        <v>0.67859999999999998</v>
      </c>
      <c r="H6281" s="68"/>
      <c r="I6281" s="69"/>
      <c r="J6281" s="70">
        <v>42.29</v>
      </c>
      <c r="K6281" s="60"/>
      <c r="L6281" s="70">
        <v>28.7</v>
      </c>
    </row>
    <row r="6282" spans="1:12" outlineLevel="1" x14ac:dyDescent="0.2">
      <c r="A6282" s="57"/>
      <c r="B6282" s="57"/>
      <c r="C6282" s="145" t="s">
        <v>3077</v>
      </c>
      <c r="D6282" s="145"/>
      <c r="E6282" s="145"/>
      <c r="F6282" s="145"/>
      <c r="G6282" s="145"/>
      <c r="H6282" s="145"/>
      <c r="I6282" s="145"/>
      <c r="J6282" s="145"/>
      <c r="K6282" s="145"/>
      <c r="L6282" s="145"/>
    </row>
    <row r="6283" spans="1:12" x14ac:dyDescent="0.2">
      <c r="A6283" s="57"/>
      <c r="B6283" s="61" t="s">
        <v>25</v>
      </c>
      <c r="C6283" s="57" t="s">
        <v>175</v>
      </c>
      <c r="D6283" s="57"/>
      <c r="E6283" s="57"/>
      <c r="F6283" s="57"/>
      <c r="G6283" s="57"/>
      <c r="H6283" s="57"/>
      <c r="I6283" s="57"/>
      <c r="J6283" s="57"/>
      <c r="K6283" s="57"/>
      <c r="L6283" s="72">
        <v>443.14</v>
      </c>
    </row>
    <row r="6284" spans="1:12" outlineLevel="1" x14ac:dyDescent="0.2">
      <c r="A6284" s="57"/>
      <c r="B6284" s="46" t="s">
        <v>788</v>
      </c>
      <c r="C6284" s="46" t="s">
        <v>789</v>
      </c>
      <c r="D6284" s="58" t="s">
        <v>299</v>
      </c>
      <c r="E6284" s="78">
        <v>0.1</v>
      </c>
      <c r="F6284" s="60"/>
      <c r="G6284" s="59">
        <v>1.17E-2</v>
      </c>
      <c r="H6284" s="70">
        <v>35.71</v>
      </c>
      <c r="I6284" s="76">
        <v>1.04</v>
      </c>
      <c r="J6284" s="70">
        <v>37.14</v>
      </c>
      <c r="K6284" s="60"/>
      <c r="L6284" s="70">
        <v>0.43</v>
      </c>
    </row>
    <row r="6285" spans="1:12" outlineLevel="1" x14ac:dyDescent="0.2">
      <c r="A6285" s="57"/>
      <c r="B6285" s="57"/>
      <c r="C6285" s="145" t="s">
        <v>3078</v>
      </c>
      <c r="D6285" s="145"/>
      <c r="E6285" s="145"/>
      <c r="F6285" s="145"/>
      <c r="G6285" s="145"/>
      <c r="H6285" s="145"/>
      <c r="I6285" s="145"/>
      <c r="J6285" s="145"/>
      <c r="K6285" s="145"/>
      <c r="L6285" s="145"/>
    </row>
    <row r="6286" spans="1:12" ht="51" outlineLevel="1" x14ac:dyDescent="0.2">
      <c r="A6286" s="57"/>
      <c r="B6286" s="46" t="s">
        <v>1879</v>
      </c>
      <c r="C6286" s="46" t="s">
        <v>1880</v>
      </c>
      <c r="D6286" s="58" t="s">
        <v>178</v>
      </c>
      <c r="E6286" s="66">
        <v>0.02</v>
      </c>
      <c r="F6286" s="60"/>
      <c r="G6286" s="79">
        <v>2.3400000000000001E-3</v>
      </c>
      <c r="H6286" s="71">
        <v>148198.01999999999</v>
      </c>
      <c r="I6286" s="95">
        <v>0.9</v>
      </c>
      <c r="J6286" s="71">
        <v>133378.22</v>
      </c>
      <c r="K6286" s="60"/>
      <c r="L6286" s="70">
        <v>312.11</v>
      </c>
    </row>
    <row r="6287" spans="1:12" outlineLevel="1" x14ac:dyDescent="0.2">
      <c r="A6287" s="57"/>
      <c r="B6287" s="57"/>
      <c r="C6287" s="145" t="s">
        <v>3079</v>
      </c>
      <c r="D6287" s="145"/>
      <c r="E6287" s="145"/>
      <c r="F6287" s="145"/>
      <c r="G6287" s="145"/>
      <c r="H6287" s="145"/>
      <c r="I6287" s="145"/>
      <c r="J6287" s="145"/>
      <c r="K6287" s="145"/>
      <c r="L6287" s="145"/>
    </row>
    <row r="6288" spans="1:12" ht="25.5" outlineLevel="1" x14ac:dyDescent="0.2">
      <c r="A6288" s="57"/>
      <c r="B6288" s="46" t="s">
        <v>854</v>
      </c>
      <c r="C6288" s="46" t="s">
        <v>855</v>
      </c>
      <c r="D6288" s="58" t="s">
        <v>178</v>
      </c>
      <c r="E6288" s="66">
        <v>0.15</v>
      </c>
      <c r="F6288" s="60"/>
      <c r="G6288" s="79">
        <v>1.755E-2</v>
      </c>
      <c r="H6288" s="70">
        <v>4800.8500000000004</v>
      </c>
      <c r="I6288" s="76">
        <v>1.55</v>
      </c>
      <c r="J6288" s="70">
        <v>7441.32</v>
      </c>
      <c r="K6288" s="60"/>
      <c r="L6288" s="70">
        <v>130.6</v>
      </c>
    </row>
    <row r="6289" spans="1:12" outlineLevel="1" x14ac:dyDescent="0.2">
      <c r="A6289" s="57"/>
      <c r="B6289" s="57"/>
      <c r="C6289" s="145" t="s">
        <v>3080</v>
      </c>
      <c r="D6289" s="145"/>
      <c r="E6289" s="145"/>
      <c r="F6289" s="145"/>
      <c r="G6289" s="145"/>
      <c r="H6289" s="145"/>
      <c r="I6289" s="145"/>
      <c r="J6289" s="145"/>
      <c r="K6289" s="145"/>
      <c r="L6289" s="145"/>
    </row>
    <row r="6290" spans="1:12" outlineLevel="1" x14ac:dyDescent="0.2">
      <c r="A6290" s="57"/>
      <c r="B6290" s="46" t="s">
        <v>2865</v>
      </c>
      <c r="C6290" s="46" t="s">
        <v>2951</v>
      </c>
      <c r="D6290" s="58" t="s">
        <v>1121</v>
      </c>
      <c r="E6290" s="61" t="s">
        <v>280</v>
      </c>
      <c r="F6290" s="60"/>
      <c r="G6290" s="61" t="s">
        <v>280</v>
      </c>
      <c r="H6290" s="68"/>
      <c r="I6290" s="69"/>
      <c r="J6290" s="68"/>
      <c r="K6290" s="60"/>
      <c r="L6290" s="68"/>
    </row>
    <row r="6291" spans="1:12" x14ac:dyDescent="0.2">
      <c r="A6291" s="57"/>
      <c r="B6291" s="57"/>
      <c r="C6291" s="80" t="s">
        <v>180</v>
      </c>
      <c r="D6291" s="81"/>
      <c r="E6291" s="81"/>
      <c r="F6291" s="81"/>
      <c r="G6291" s="81"/>
      <c r="H6291" s="81"/>
      <c r="I6291" s="81"/>
      <c r="J6291" s="81"/>
      <c r="K6291" s="81"/>
      <c r="L6291" s="89">
        <v>2737.43</v>
      </c>
    </row>
    <row r="6292" spans="1:12" outlineLevel="1" x14ac:dyDescent="0.2">
      <c r="A6292" s="57"/>
      <c r="B6292" s="57"/>
      <c r="C6292" s="57" t="s">
        <v>181</v>
      </c>
      <c r="D6292" s="57"/>
      <c r="E6292" s="57"/>
      <c r="F6292" s="57"/>
      <c r="G6292" s="57"/>
      <c r="H6292" s="57"/>
      <c r="I6292" s="57"/>
      <c r="J6292" s="57"/>
      <c r="K6292" s="57"/>
      <c r="L6292" s="70">
        <v>2094.5500000000002</v>
      </c>
    </row>
    <row r="6293" spans="1:12" ht="63.75" outlineLevel="1" x14ac:dyDescent="0.2">
      <c r="A6293" s="57"/>
      <c r="B6293" s="46" t="s">
        <v>2952</v>
      </c>
      <c r="C6293" s="46" t="s">
        <v>2953</v>
      </c>
      <c r="D6293" s="62" t="s">
        <v>184</v>
      </c>
      <c r="E6293" s="83">
        <v>116</v>
      </c>
      <c r="F6293" s="84"/>
      <c r="G6293" s="83">
        <v>116</v>
      </c>
      <c r="H6293" s="57"/>
      <c r="I6293" s="57"/>
      <c r="J6293" s="57"/>
      <c r="K6293" s="57"/>
      <c r="L6293" s="70">
        <v>2429.6799999999998</v>
      </c>
    </row>
    <row r="6294" spans="1:12" ht="63.75" outlineLevel="1" x14ac:dyDescent="0.2">
      <c r="A6294" s="57"/>
      <c r="B6294" s="46" t="s">
        <v>2954</v>
      </c>
      <c r="C6294" s="46" t="s">
        <v>2955</v>
      </c>
      <c r="D6294" s="62" t="s">
        <v>184</v>
      </c>
      <c r="E6294" s="83">
        <v>80</v>
      </c>
      <c r="F6294" s="84"/>
      <c r="G6294" s="83">
        <v>80</v>
      </c>
      <c r="H6294" s="57"/>
      <c r="I6294" s="57"/>
      <c r="J6294" s="57"/>
      <c r="K6294" s="57"/>
      <c r="L6294" s="70">
        <v>1675.64</v>
      </c>
    </row>
    <row r="6295" spans="1:12" x14ac:dyDescent="0.2">
      <c r="A6295" s="85"/>
      <c r="B6295" s="85"/>
      <c r="C6295" s="86" t="s">
        <v>187</v>
      </c>
      <c r="D6295" s="85"/>
      <c r="E6295" s="85"/>
      <c r="F6295" s="85"/>
      <c r="G6295" s="85"/>
      <c r="H6295" s="85"/>
      <c r="I6295" s="85"/>
      <c r="J6295" s="87">
        <v>58485.04</v>
      </c>
      <c r="K6295" s="85"/>
      <c r="L6295" s="87">
        <v>6842.75</v>
      </c>
    </row>
    <row r="6296" spans="1:12" ht="76.5" x14ac:dyDescent="0.2">
      <c r="A6296" s="57" t="s">
        <v>3081</v>
      </c>
      <c r="B6296" s="46" t="s">
        <v>3082</v>
      </c>
      <c r="C6296" s="46" t="s">
        <v>3083</v>
      </c>
      <c r="D6296" s="58" t="s">
        <v>1121</v>
      </c>
      <c r="E6296" s="83">
        <v>56</v>
      </c>
      <c r="F6296" s="60"/>
      <c r="G6296" s="83">
        <v>56</v>
      </c>
      <c r="H6296" s="70">
        <v>1235.32</v>
      </c>
      <c r="I6296" s="76">
        <v>1.1499999999999999</v>
      </c>
      <c r="J6296" s="70">
        <v>1420.62</v>
      </c>
      <c r="K6296" s="60"/>
      <c r="L6296" s="70">
        <v>79554.720000000001</v>
      </c>
    </row>
    <row r="6297" spans="1:12" x14ac:dyDescent="0.2">
      <c r="A6297" s="57"/>
      <c r="B6297" s="57"/>
      <c r="C6297" s="145" t="s">
        <v>3084</v>
      </c>
      <c r="D6297" s="145"/>
      <c r="E6297" s="145"/>
      <c r="F6297" s="145"/>
      <c r="G6297" s="145"/>
      <c r="H6297" s="145"/>
      <c r="I6297" s="145"/>
      <c r="J6297" s="145"/>
      <c r="K6297" s="145"/>
      <c r="L6297" s="145"/>
    </row>
    <row r="6298" spans="1:12" x14ac:dyDescent="0.2">
      <c r="A6298" s="85"/>
      <c r="B6298" s="85"/>
      <c r="C6298" s="86" t="s">
        <v>187</v>
      </c>
      <c r="D6298" s="85"/>
      <c r="E6298" s="85"/>
      <c r="F6298" s="85"/>
      <c r="G6298" s="85"/>
      <c r="H6298" s="85"/>
      <c r="I6298" s="85"/>
      <c r="J6298" s="87">
        <v>1420.62</v>
      </c>
      <c r="K6298" s="85"/>
      <c r="L6298" s="87">
        <v>79554.720000000001</v>
      </c>
    </row>
    <row r="6299" spans="1:12" ht="76.5" x14ac:dyDescent="0.2">
      <c r="A6299" s="57" t="s">
        <v>3085</v>
      </c>
      <c r="B6299" s="46" t="s">
        <v>3086</v>
      </c>
      <c r="C6299" s="46" t="s">
        <v>3087</v>
      </c>
      <c r="D6299" s="58" t="s">
        <v>1121</v>
      </c>
      <c r="E6299" s="83">
        <v>105</v>
      </c>
      <c r="F6299" s="60"/>
      <c r="G6299" s="83">
        <v>105</v>
      </c>
      <c r="H6299" s="70">
        <v>363.87</v>
      </c>
      <c r="I6299" s="76">
        <v>1.1499999999999999</v>
      </c>
      <c r="J6299" s="70">
        <v>418.45</v>
      </c>
      <c r="K6299" s="60"/>
      <c r="L6299" s="70">
        <v>43937.25</v>
      </c>
    </row>
    <row r="6300" spans="1:12" x14ac:dyDescent="0.2">
      <c r="A6300" s="57"/>
      <c r="B6300" s="57"/>
      <c r="C6300" s="145" t="s">
        <v>3088</v>
      </c>
      <c r="D6300" s="145"/>
      <c r="E6300" s="145"/>
      <c r="F6300" s="145"/>
      <c r="G6300" s="145"/>
      <c r="H6300" s="145"/>
      <c r="I6300" s="145"/>
      <c r="J6300" s="145"/>
      <c r="K6300" s="145"/>
      <c r="L6300" s="145"/>
    </row>
    <row r="6301" spans="1:12" x14ac:dyDescent="0.2">
      <c r="A6301" s="85"/>
      <c r="B6301" s="85"/>
      <c r="C6301" s="86" t="s">
        <v>187</v>
      </c>
      <c r="D6301" s="85"/>
      <c r="E6301" s="85"/>
      <c r="F6301" s="85"/>
      <c r="G6301" s="85"/>
      <c r="H6301" s="85"/>
      <c r="I6301" s="85"/>
      <c r="J6301" s="87">
        <v>418.45</v>
      </c>
      <c r="K6301" s="85"/>
      <c r="L6301" s="87">
        <v>43937.25</v>
      </c>
    </row>
    <row r="6302" spans="1:12" ht="51" x14ac:dyDescent="0.2">
      <c r="A6302" s="57" t="s">
        <v>3089</v>
      </c>
      <c r="B6302" s="46" t="s">
        <v>3090</v>
      </c>
      <c r="C6302" s="46" t="s">
        <v>3091</v>
      </c>
      <c r="D6302" s="58" t="s">
        <v>178</v>
      </c>
      <c r="E6302" s="66">
        <v>0.02</v>
      </c>
      <c r="F6302" s="60"/>
      <c r="G6302" s="66">
        <v>0.02</v>
      </c>
      <c r="H6302" s="70">
        <v>71131.5</v>
      </c>
      <c r="I6302" s="76">
        <v>0.76</v>
      </c>
      <c r="J6302" s="70">
        <v>54059.94</v>
      </c>
      <c r="K6302" s="60"/>
      <c r="L6302" s="70">
        <v>1081.2</v>
      </c>
    </row>
    <row r="6303" spans="1:12" x14ac:dyDescent="0.2">
      <c r="A6303" s="57"/>
      <c r="B6303" s="57"/>
      <c r="C6303" s="145" t="s">
        <v>3092</v>
      </c>
      <c r="D6303" s="145"/>
      <c r="E6303" s="145"/>
      <c r="F6303" s="145"/>
      <c r="G6303" s="145"/>
      <c r="H6303" s="145"/>
      <c r="I6303" s="145"/>
      <c r="J6303" s="145"/>
      <c r="K6303" s="145"/>
      <c r="L6303" s="145"/>
    </row>
    <row r="6304" spans="1:12" x14ac:dyDescent="0.2">
      <c r="A6304" s="85"/>
      <c r="B6304" s="85"/>
      <c r="C6304" s="86" t="s">
        <v>187</v>
      </c>
      <c r="D6304" s="85"/>
      <c r="E6304" s="85"/>
      <c r="F6304" s="85"/>
      <c r="G6304" s="85"/>
      <c r="H6304" s="85"/>
      <c r="I6304" s="85"/>
      <c r="J6304" s="87">
        <v>54059.94</v>
      </c>
      <c r="K6304" s="85"/>
      <c r="L6304" s="87">
        <v>1081.2</v>
      </c>
    </row>
    <row r="6305" spans="1:24" x14ac:dyDescent="0.2">
      <c r="A6305" s="57"/>
      <c r="B6305" s="159" t="s">
        <v>3093</v>
      </c>
      <c r="C6305" s="159"/>
      <c r="D6305" s="159"/>
      <c r="E6305" s="159"/>
      <c r="F6305" s="159"/>
      <c r="G6305" s="159"/>
      <c r="H6305" s="159"/>
      <c r="I6305" s="159"/>
      <c r="J6305" s="159"/>
      <c r="K6305" s="159"/>
      <c r="L6305" s="159"/>
      <c r="X6305" s="65" t="s">
        <v>3093</v>
      </c>
    </row>
    <row r="6306" spans="1:24" ht="38.25" x14ac:dyDescent="0.2">
      <c r="A6306" s="57" t="s">
        <v>3094</v>
      </c>
      <c r="B6306" s="46" t="s">
        <v>3095</v>
      </c>
      <c r="C6306" s="46" t="s">
        <v>3096</v>
      </c>
      <c r="D6306" s="58" t="s">
        <v>178</v>
      </c>
      <c r="E6306" s="59">
        <v>0.16789999999999999</v>
      </c>
      <c r="F6306" s="60"/>
      <c r="G6306" s="59">
        <v>0.16789999999999999</v>
      </c>
      <c r="H6306" s="57"/>
      <c r="I6306" s="57"/>
      <c r="J6306" s="57"/>
      <c r="K6306" s="57"/>
      <c r="L6306" s="57"/>
    </row>
    <row r="6307" spans="1:24" x14ac:dyDescent="0.2">
      <c r="A6307" s="57"/>
      <c r="B6307" s="57"/>
      <c r="C6307" s="145" t="s">
        <v>3097</v>
      </c>
      <c r="D6307" s="145"/>
      <c r="E6307" s="145"/>
      <c r="F6307" s="145"/>
      <c r="G6307" s="145"/>
      <c r="H6307" s="145"/>
      <c r="I6307" s="145"/>
      <c r="J6307" s="145"/>
      <c r="K6307" s="145"/>
      <c r="L6307" s="145"/>
    </row>
    <row r="6308" spans="1:24" x14ac:dyDescent="0.2">
      <c r="A6308" s="57"/>
      <c r="B6308" s="61" t="s">
        <v>22</v>
      </c>
      <c r="C6308" s="57" t="s">
        <v>161</v>
      </c>
      <c r="D6308" s="62" t="s">
        <v>162</v>
      </c>
      <c r="E6308" s="57"/>
      <c r="F6308" s="57"/>
      <c r="G6308" s="98">
        <v>2.3673899999999999</v>
      </c>
      <c r="H6308" s="57"/>
      <c r="I6308" s="57"/>
      <c r="J6308" s="57"/>
      <c r="K6308" s="57"/>
      <c r="L6308" s="72">
        <v>894.87</v>
      </c>
    </row>
    <row r="6309" spans="1:24" outlineLevel="1" x14ac:dyDescent="0.2">
      <c r="A6309" s="57"/>
      <c r="B6309" s="46" t="s">
        <v>367</v>
      </c>
      <c r="C6309" s="65" t="s">
        <v>368</v>
      </c>
      <c r="D6309" s="58" t="s">
        <v>162</v>
      </c>
      <c r="E6309" s="78">
        <v>14.1</v>
      </c>
      <c r="F6309" s="60"/>
      <c r="G6309" s="79">
        <v>2.3673899999999999</v>
      </c>
      <c r="H6309" s="68"/>
      <c r="I6309" s="69"/>
      <c r="J6309" s="70">
        <v>378</v>
      </c>
      <c r="K6309" s="60"/>
      <c r="L6309" s="70">
        <v>894.87</v>
      </c>
    </row>
    <row r="6310" spans="1:24" outlineLevel="1" x14ac:dyDescent="0.2">
      <c r="A6310" s="57"/>
      <c r="B6310" s="57"/>
      <c r="C6310" s="145" t="s">
        <v>3098</v>
      </c>
      <c r="D6310" s="145"/>
      <c r="E6310" s="145"/>
      <c r="F6310" s="145"/>
      <c r="G6310" s="145"/>
      <c r="H6310" s="145"/>
      <c r="I6310" s="145"/>
      <c r="J6310" s="145"/>
      <c r="K6310" s="145"/>
      <c r="L6310" s="145"/>
    </row>
    <row r="6311" spans="1:24" x14ac:dyDescent="0.2">
      <c r="A6311" s="57"/>
      <c r="B6311" s="61" t="s">
        <v>23</v>
      </c>
      <c r="C6311" s="57" t="s">
        <v>166</v>
      </c>
      <c r="D6311" s="57"/>
      <c r="E6311" s="57"/>
      <c r="F6311" s="57"/>
      <c r="G6311" s="57"/>
      <c r="H6311" s="57"/>
      <c r="I6311" s="57"/>
      <c r="J6311" s="57"/>
      <c r="K6311" s="57"/>
      <c r="L6311" s="72">
        <v>654.39</v>
      </c>
    </row>
    <row r="6312" spans="1:24" x14ac:dyDescent="0.2">
      <c r="A6312" s="57"/>
      <c r="B6312" s="61"/>
      <c r="C6312" s="73" t="s">
        <v>167</v>
      </c>
      <c r="D6312" s="74" t="s">
        <v>162</v>
      </c>
      <c r="E6312" s="57"/>
      <c r="F6312" s="57"/>
      <c r="G6312" s="75">
        <v>0.293825</v>
      </c>
      <c r="H6312" s="57"/>
      <c r="I6312" s="57"/>
      <c r="J6312" s="57"/>
      <c r="K6312" s="57"/>
      <c r="L6312" s="72">
        <v>167.61</v>
      </c>
    </row>
    <row r="6313" spans="1:24" ht="25.5" outlineLevel="1" x14ac:dyDescent="0.2">
      <c r="A6313" s="57"/>
      <c r="B6313" s="46" t="s">
        <v>1509</v>
      </c>
      <c r="C6313" s="46" t="s">
        <v>1510</v>
      </c>
      <c r="D6313" s="58" t="s">
        <v>170</v>
      </c>
      <c r="E6313" s="78">
        <v>0.1</v>
      </c>
      <c r="F6313" s="60"/>
      <c r="G6313" s="79">
        <v>1.6789999999999999E-2</v>
      </c>
      <c r="H6313" s="70">
        <v>1803.79</v>
      </c>
      <c r="I6313" s="76">
        <v>1.41</v>
      </c>
      <c r="J6313" s="70">
        <v>2543.34</v>
      </c>
      <c r="K6313" s="60"/>
      <c r="L6313" s="70">
        <v>42.7</v>
      </c>
    </row>
    <row r="6314" spans="1:24" outlineLevel="1" x14ac:dyDescent="0.2">
      <c r="A6314" s="57"/>
      <c r="B6314" s="57"/>
      <c r="C6314" s="145" t="s">
        <v>3099</v>
      </c>
      <c r="D6314" s="145"/>
      <c r="E6314" s="145"/>
      <c r="F6314" s="145"/>
      <c r="G6314" s="145"/>
      <c r="H6314" s="145"/>
      <c r="I6314" s="145"/>
      <c r="J6314" s="145"/>
      <c r="K6314" s="145"/>
      <c r="L6314" s="145"/>
    </row>
    <row r="6315" spans="1:24" outlineLevel="1" x14ac:dyDescent="0.2">
      <c r="A6315" s="57"/>
      <c r="B6315" s="46" t="s">
        <v>316</v>
      </c>
      <c r="C6315" s="65" t="s">
        <v>317</v>
      </c>
      <c r="D6315" s="58" t="s">
        <v>162</v>
      </c>
      <c r="E6315" s="78">
        <v>0.1</v>
      </c>
      <c r="F6315" s="60"/>
      <c r="G6315" s="79">
        <v>1.6789999999999999E-2</v>
      </c>
      <c r="H6315" s="68"/>
      <c r="I6315" s="69"/>
      <c r="J6315" s="70">
        <v>557.71</v>
      </c>
      <c r="K6315" s="60"/>
      <c r="L6315" s="70">
        <v>9.36</v>
      </c>
    </row>
    <row r="6316" spans="1:24" outlineLevel="1" x14ac:dyDescent="0.2">
      <c r="A6316" s="57"/>
      <c r="B6316" s="57"/>
      <c r="C6316" s="145" t="s">
        <v>3100</v>
      </c>
      <c r="D6316" s="145"/>
      <c r="E6316" s="145"/>
      <c r="F6316" s="145"/>
      <c r="G6316" s="145"/>
      <c r="H6316" s="145"/>
      <c r="I6316" s="145"/>
      <c r="J6316" s="145"/>
      <c r="K6316" s="145"/>
      <c r="L6316" s="145"/>
    </row>
    <row r="6317" spans="1:24" ht="25.5" outlineLevel="1" x14ac:dyDescent="0.2">
      <c r="A6317" s="57"/>
      <c r="B6317" s="46" t="s">
        <v>313</v>
      </c>
      <c r="C6317" s="46" t="s">
        <v>314</v>
      </c>
      <c r="D6317" s="58" t="s">
        <v>170</v>
      </c>
      <c r="E6317" s="66">
        <v>0.13</v>
      </c>
      <c r="F6317" s="60"/>
      <c r="G6317" s="67">
        <v>2.1826999999999999E-2</v>
      </c>
      <c r="H6317" s="68"/>
      <c r="I6317" s="69"/>
      <c r="J6317" s="70">
        <v>1617.05</v>
      </c>
      <c r="K6317" s="60"/>
      <c r="L6317" s="70">
        <v>35.299999999999997</v>
      </c>
    </row>
    <row r="6318" spans="1:24" outlineLevel="1" x14ac:dyDescent="0.2">
      <c r="A6318" s="57"/>
      <c r="B6318" s="57"/>
      <c r="C6318" s="145" t="s">
        <v>3101</v>
      </c>
      <c r="D6318" s="145"/>
      <c r="E6318" s="145"/>
      <c r="F6318" s="145"/>
      <c r="G6318" s="145"/>
      <c r="H6318" s="145"/>
      <c r="I6318" s="145"/>
      <c r="J6318" s="145"/>
      <c r="K6318" s="145"/>
      <c r="L6318" s="145"/>
    </row>
    <row r="6319" spans="1:24" outlineLevel="1" x14ac:dyDescent="0.2">
      <c r="A6319" s="57"/>
      <c r="B6319" s="46" t="s">
        <v>316</v>
      </c>
      <c r="C6319" s="65" t="s">
        <v>317</v>
      </c>
      <c r="D6319" s="58" t="s">
        <v>162</v>
      </c>
      <c r="E6319" s="66">
        <v>0.13</v>
      </c>
      <c r="F6319" s="60"/>
      <c r="G6319" s="67">
        <v>2.1826999999999999E-2</v>
      </c>
      <c r="H6319" s="68"/>
      <c r="I6319" s="69"/>
      <c r="J6319" s="70">
        <v>557.71</v>
      </c>
      <c r="K6319" s="60"/>
      <c r="L6319" s="70">
        <v>12.17</v>
      </c>
    </row>
    <row r="6320" spans="1:24" outlineLevel="1" x14ac:dyDescent="0.2">
      <c r="A6320" s="57"/>
      <c r="B6320" s="57"/>
      <c r="C6320" s="145" t="s">
        <v>3102</v>
      </c>
      <c r="D6320" s="145"/>
      <c r="E6320" s="145"/>
      <c r="F6320" s="145"/>
      <c r="G6320" s="145"/>
      <c r="H6320" s="145"/>
      <c r="I6320" s="145"/>
      <c r="J6320" s="145"/>
      <c r="K6320" s="145"/>
      <c r="L6320" s="145"/>
    </row>
    <row r="6321" spans="1:12" ht="25.5" outlineLevel="1" x14ac:dyDescent="0.2">
      <c r="A6321" s="57"/>
      <c r="B6321" s="46" t="s">
        <v>3103</v>
      </c>
      <c r="C6321" s="46" t="s">
        <v>3104</v>
      </c>
      <c r="D6321" s="58" t="s">
        <v>170</v>
      </c>
      <c r="E6321" s="66">
        <v>1.33</v>
      </c>
      <c r="F6321" s="60"/>
      <c r="G6321" s="67">
        <v>0.22330700000000001</v>
      </c>
      <c r="H6321" s="68"/>
      <c r="I6321" s="69"/>
      <c r="J6321" s="70">
        <v>2444.54</v>
      </c>
      <c r="K6321" s="60"/>
      <c r="L6321" s="70">
        <v>545.88</v>
      </c>
    </row>
    <row r="6322" spans="1:12" outlineLevel="1" x14ac:dyDescent="0.2">
      <c r="A6322" s="57"/>
      <c r="B6322" s="57"/>
      <c r="C6322" s="145" t="s">
        <v>3105</v>
      </c>
      <c r="D6322" s="145"/>
      <c r="E6322" s="145"/>
      <c r="F6322" s="145"/>
      <c r="G6322" s="145"/>
      <c r="H6322" s="145"/>
      <c r="I6322" s="145"/>
      <c r="J6322" s="145"/>
      <c r="K6322" s="145"/>
      <c r="L6322" s="145"/>
    </row>
    <row r="6323" spans="1:12" outlineLevel="1" x14ac:dyDescent="0.2">
      <c r="A6323" s="57"/>
      <c r="B6323" s="46" t="s">
        <v>1650</v>
      </c>
      <c r="C6323" s="65" t="s">
        <v>1651</v>
      </c>
      <c r="D6323" s="58" t="s">
        <v>162</v>
      </c>
      <c r="E6323" s="66">
        <v>1.33</v>
      </c>
      <c r="F6323" s="60"/>
      <c r="G6323" s="67">
        <v>0.22330700000000001</v>
      </c>
      <c r="H6323" s="68"/>
      <c r="I6323" s="69"/>
      <c r="J6323" s="70">
        <v>594.89</v>
      </c>
      <c r="K6323" s="60"/>
      <c r="L6323" s="70">
        <v>132.84</v>
      </c>
    </row>
    <row r="6324" spans="1:12" outlineLevel="1" x14ac:dyDescent="0.2">
      <c r="A6324" s="57"/>
      <c r="B6324" s="57"/>
      <c r="C6324" s="145" t="s">
        <v>3106</v>
      </c>
      <c r="D6324" s="145"/>
      <c r="E6324" s="145"/>
      <c r="F6324" s="145"/>
      <c r="G6324" s="145"/>
      <c r="H6324" s="145"/>
      <c r="I6324" s="145"/>
      <c r="J6324" s="145"/>
      <c r="K6324" s="145"/>
      <c r="L6324" s="145"/>
    </row>
    <row r="6325" spans="1:12" ht="25.5" outlineLevel="1" x14ac:dyDescent="0.2">
      <c r="A6325" s="57"/>
      <c r="B6325" s="46" t="s">
        <v>254</v>
      </c>
      <c r="C6325" s="46" t="s">
        <v>255</v>
      </c>
      <c r="D6325" s="58" t="s">
        <v>170</v>
      </c>
      <c r="E6325" s="66">
        <v>0.19</v>
      </c>
      <c r="F6325" s="60"/>
      <c r="G6325" s="67">
        <v>3.1900999999999999E-2</v>
      </c>
      <c r="H6325" s="68"/>
      <c r="I6325" s="69"/>
      <c r="J6325" s="70">
        <v>651.66999999999996</v>
      </c>
      <c r="K6325" s="60"/>
      <c r="L6325" s="70">
        <v>20.79</v>
      </c>
    </row>
    <row r="6326" spans="1:12" outlineLevel="1" x14ac:dyDescent="0.2">
      <c r="A6326" s="57"/>
      <c r="B6326" s="57"/>
      <c r="C6326" s="145" t="s">
        <v>3107</v>
      </c>
      <c r="D6326" s="145"/>
      <c r="E6326" s="145"/>
      <c r="F6326" s="145"/>
      <c r="G6326" s="145"/>
      <c r="H6326" s="145"/>
      <c r="I6326" s="145"/>
      <c r="J6326" s="145"/>
      <c r="K6326" s="145"/>
      <c r="L6326" s="145"/>
    </row>
    <row r="6327" spans="1:12" outlineLevel="1" x14ac:dyDescent="0.2">
      <c r="A6327" s="57"/>
      <c r="B6327" s="46" t="s">
        <v>257</v>
      </c>
      <c r="C6327" s="65" t="s">
        <v>258</v>
      </c>
      <c r="D6327" s="58" t="s">
        <v>162</v>
      </c>
      <c r="E6327" s="66">
        <v>0.19</v>
      </c>
      <c r="F6327" s="60"/>
      <c r="G6327" s="67">
        <v>3.1900999999999999E-2</v>
      </c>
      <c r="H6327" s="68"/>
      <c r="I6327" s="69"/>
      <c r="J6327" s="70">
        <v>415.19</v>
      </c>
      <c r="K6327" s="60"/>
      <c r="L6327" s="70">
        <v>13.24</v>
      </c>
    </row>
    <row r="6328" spans="1:12" outlineLevel="1" x14ac:dyDescent="0.2">
      <c r="A6328" s="57"/>
      <c r="B6328" s="57"/>
      <c r="C6328" s="145" t="s">
        <v>3108</v>
      </c>
      <c r="D6328" s="145"/>
      <c r="E6328" s="145"/>
      <c r="F6328" s="145"/>
      <c r="G6328" s="145"/>
      <c r="H6328" s="145"/>
      <c r="I6328" s="145"/>
      <c r="J6328" s="145"/>
      <c r="K6328" s="145"/>
      <c r="L6328" s="145"/>
    </row>
    <row r="6329" spans="1:12" ht="25.5" outlineLevel="1" x14ac:dyDescent="0.2">
      <c r="A6329" s="57"/>
      <c r="B6329" s="46" t="s">
        <v>294</v>
      </c>
      <c r="C6329" s="46" t="s">
        <v>295</v>
      </c>
      <c r="D6329" s="58" t="s">
        <v>170</v>
      </c>
      <c r="E6329" s="66">
        <v>0.67</v>
      </c>
      <c r="F6329" s="60"/>
      <c r="G6329" s="67">
        <v>0.112493</v>
      </c>
      <c r="H6329" s="70">
        <v>4.3499999999999996</v>
      </c>
      <c r="I6329" s="76">
        <v>1.21</v>
      </c>
      <c r="J6329" s="70">
        <v>5.26</v>
      </c>
      <c r="K6329" s="60"/>
      <c r="L6329" s="70">
        <v>0.59</v>
      </c>
    </row>
    <row r="6330" spans="1:12" outlineLevel="1" x14ac:dyDescent="0.2">
      <c r="A6330" s="57"/>
      <c r="B6330" s="57"/>
      <c r="C6330" s="145" t="s">
        <v>3109</v>
      </c>
      <c r="D6330" s="145"/>
      <c r="E6330" s="145"/>
      <c r="F6330" s="145"/>
      <c r="G6330" s="145"/>
      <c r="H6330" s="145"/>
      <c r="I6330" s="145"/>
      <c r="J6330" s="145"/>
      <c r="K6330" s="145"/>
      <c r="L6330" s="145"/>
    </row>
    <row r="6331" spans="1:12" ht="38.25" outlineLevel="1" x14ac:dyDescent="0.2">
      <c r="A6331" s="57"/>
      <c r="B6331" s="46" t="s">
        <v>325</v>
      </c>
      <c r="C6331" s="46" t="s">
        <v>326</v>
      </c>
      <c r="D6331" s="58" t="s">
        <v>170</v>
      </c>
      <c r="E6331" s="66">
        <v>0.57999999999999996</v>
      </c>
      <c r="F6331" s="60"/>
      <c r="G6331" s="67">
        <v>9.7381999999999996E-2</v>
      </c>
      <c r="H6331" s="68"/>
      <c r="I6331" s="69"/>
      <c r="J6331" s="70">
        <v>93.76</v>
      </c>
      <c r="K6331" s="60"/>
      <c r="L6331" s="70">
        <v>9.1300000000000008</v>
      </c>
    </row>
    <row r="6332" spans="1:12" outlineLevel="1" x14ac:dyDescent="0.2">
      <c r="A6332" s="57"/>
      <c r="B6332" s="57"/>
      <c r="C6332" s="145" t="s">
        <v>3110</v>
      </c>
      <c r="D6332" s="145"/>
      <c r="E6332" s="145"/>
      <c r="F6332" s="145"/>
      <c r="G6332" s="145"/>
      <c r="H6332" s="145"/>
      <c r="I6332" s="145"/>
      <c r="J6332" s="145"/>
      <c r="K6332" s="145"/>
      <c r="L6332" s="145"/>
    </row>
    <row r="6333" spans="1:12" x14ac:dyDescent="0.2">
      <c r="A6333" s="57"/>
      <c r="B6333" s="61" t="s">
        <v>25</v>
      </c>
      <c r="C6333" s="57" t="s">
        <v>175</v>
      </c>
      <c r="D6333" s="57"/>
      <c r="E6333" s="57"/>
      <c r="F6333" s="57"/>
      <c r="G6333" s="57"/>
      <c r="H6333" s="57"/>
      <c r="I6333" s="57"/>
      <c r="J6333" s="57"/>
      <c r="K6333" s="57"/>
      <c r="L6333" s="72">
        <v>243.72</v>
      </c>
    </row>
    <row r="6334" spans="1:12" ht="25.5" outlineLevel="1" x14ac:dyDescent="0.2">
      <c r="A6334" s="57"/>
      <c r="B6334" s="46" t="s">
        <v>301</v>
      </c>
      <c r="C6334" s="46" t="s">
        <v>302</v>
      </c>
      <c r="D6334" s="58" t="s">
        <v>299</v>
      </c>
      <c r="E6334" s="78">
        <v>0.5</v>
      </c>
      <c r="F6334" s="60"/>
      <c r="G6334" s="79">
        <v>8.3949999999999997E-2</v>
      </c>
      <c r="H6334" s="70">
        <v>114.64</v>
      </c>
      <c r="I6334" s="76">
        <v>0.78</v>
      </c>
      <c r="J6334" s="70">
        <v>89.42</v>
      </c>
      <c r="K6334" s="60"/>
      <c r="L6334" s="70">
        <v>7.51</v>
      </c>
    </row>
    <row r="6335" spans="1:12" outlineLevel="1" x14ac:dyDescent="0.2">
      <c r="A6335" s="57"/>
      <c r="B6335" s="57"/>
      <c r="C6335" s="145" t="s">
        <v>3111</v>
      </c>
      <c r="D6335" s="145"/>
      <c r="E6335" s="145"/>
      <c r="F6335" s="145"/>
      <c r="G6335" s="145"/>
      <c r="H6335" s="145"/>
      <c r="I6335" s="145"/>
      <c r="J6335" s="145"/>
      <c r="K6335" s="145"/>
      <c r="L6335" s="145"/>
    </row>
    <row r="6336" spans="1:12" outlineLevel="1" x14ac:dyDescent="0.2">
      <c r="A6336" s="57"/>
      <c r="B6336" s="46" t="s">
        <v>329</v>
      </c>
      <c r="C6336" s="46" t="s">
        <v>330</v>
      </c>
      <c r="D6336" s="58" t="s">
        <v>269</v>
      </c>
      <c r="E6336" s="66">
        <v>0.15</v>
      </c>
      <c r="F6336" s="60"/>
      <c r="G6336" s="67">
        <v>2.5184999999999999E-2</v>
      </c>
      <c r="H6336" s="70">
        <v>41.38</v>
      </c>
      <c r="I6336" s="76">
        <v>1.41</v>
      </c>
      <c r="J6336" s="70">
        <v>58.35</v>
      </c>
      <c r="K6336" s="60"/>
      <c r="L6336" s="70">
        <v>1.47</v>
      </c>
    </row>
    <row r="6337" spans="1:12" outlineLevel="1" x14ac:dyDescent="0.2">
      <c r="A6337" s="57"/>
      <c r="B6337" s="57"/>
      <c r="C6337" s="145" t="s">
        <v>3112</v>
      </c>
      <c r="D6337" s="145"/>
      <c r="E6337" s="145"/>
      <c r="F6337" s="145"/>
      <c r="G6337" s="145"/>
      <c r="H6337" s="145"/>
      <c r="I6337" s="145"/>
      <c r="J6337" s="145"/>
      <c r="K6337" s="145"/>
      <c r="L6337" s="145"/>
    </row>
    <row r="6338" spans="1:12" ht="51" outlineLevel="1" x14ac:dyDescent="0.2">
      <c r="A6338" s="57"/>
      <c r="B6338" s="46" t="s">
        <v>267</v>
      </c>
      <c r="C6338" s="46" t="s">
        <v>268</v>
      </c>
      <c r="D6338" s="58" t="s">
        <v>269</v>
      </c>
      <c r="E6338" s="78">
        <v>2.6</v>
      </c>
      <c r="F6338" s="60"/>
      <c r="G6338" s="79">
        <v>0.43653999999999998</v>
      </c>
      <c r="H6338" s="70">
        <v>155.63</v>
      </c>
      <c r="I6338" s="95">
        <v>0.9</v>
      </c>
      <c r="J6338" s="70">
        <v>140.07</v>
      </c>
      <c r="K6338" s="60"/>
      <c r="L6338" s="70">
        <v>61.15</v>
      </c>
    </row>
    <row r="6339" spans="1:12" outlineLevel="1" x14ac:dyDescent="0.2">
      <c r="A6339" s="57"/>
      <c r="B6339" s="57"/>
      <c r="C6339" s="145" t="s">
        <v>3113</v>
      </c>
      <c r="D6339" s="145"/>
      <c r="E6339" s="145"/>
      <c r="F6339" s="145"/>
      <c r="G6339" s="145"/>
      <c r="H6339" s="145"/>
      <c r="I6339" s="145"/>
      <c r="J6339" s="145"/>
      <c r="K6339" s="145"/>
      <c r="L6339" s="145"/>
    </row>
    <row r="6340" spans="1:12" ht="25.5" outlineLevel="1" x14ac:dyDescent="0.2">
      <c r="A6340" s="57"/>
      <c r="B6340" s="46" t="s">
        <v>336</v>
      </c>
      <c r="C6340" s="46" t="s">
        <v>337</v>
      </c>
      <c r="D6340" s="58" t="s">
        <v>269</v>
      </c>
      <c r="E6340" s="83">
        <v>3</v>
      </c>
      <c r="F6340" s="60"/>
      <c r="G6340" s="59">
        <v>0.50370000000000004</v>
      </c>
      <c r="H6340" s="70">
        <v>174.93</v>
      </c>
      <c r="I6340" s="76">
        <v>1.1100000000000001</v>
      </c>
      <c r="J6340" s="70">
        <v>194.17</v>
      </c>
      <c r="K6340" s="60"/>
      <c r="L6340" s="70">
        <v>97.8</v>
      </c>
    </row>
    <row r="6341" spans="1:12" outlineLevel="1" x14ac:dyDescent="0.2">
      <c r="A6341" s="57"/>
      <c r="B6341" s="57"/>
      <c r="C6341" s="145" t="s">
        <v>3114</v>
      </c>
      <c r="D6341" s="145"/>
      <c r="E6341" s="145"/>
      <c r="F6341" s="145"/>
      <c r="G6341" s="145"/>
      <c r="H6341" s="145"/>
      <c r="I6341" s="145"/>
      <c r="J6341" s="145"/>
      <c r="K6341" s="145"/>
      <c r="L6341" s="145"/>
    </row>
    <row r="6342" spans="1:12" outlineLevel="1" x14ac:dyDescent="0.2">
      <c r="A6342" s="57"/>
      <c r="B6342" s="46" t="s">
        <v>339</v>
      </c>
      <c r="C6342" s="46" t="s">
        <v>340</v>
      </c>
      <c r="D6342" s="58" t="s">
        <v>178</v>
      </c>
      <c r="E6342" s="79">
        <v>1.0000000000000001E-5</v>
      </c>
      <c r="F6342" s="60"/>
      <c r="G6342" s="100">
        <v>1.7E-6</v>
      </c>
      <c r="H6342" s="70">
        <v>70296.2</v>
      </c>
      <c r="I6342" s="95">
        <v>1.3</v>
      </c>
      <c r="J6342" s="70">
        <v>91385.06</v>
      </c>
      <c r="K6342" s="60"/>
      <c r="L6342" s="70">
        <v>0.16</v>
      </c>
    </row>
    <row r="6343" spans="1:12" outlineLevel="1" x14ac:dyDescent="0.2">
      <c r="A6343" s="57"/>
      <c r="B6343" s="57"/>
      <c r="C6343" s="145" t="s">
        <v>3115</v>
      </c>
      <c r="D6343" s="145"/>
      <c r="E6343" s="145"/>
      <c r="F6343" s="145"/>
      <c r="G6343" s="145"/>
      <c r="H6343" s="145"/>
      <c r="I6343" s="145"/>
      <c r="J6343" s="145"/>
      <c r="K6343" s="145"/>
      <c r="L6343" s="145"/>
    </row>
    <row r="6344" spans="1:12" ht="38.25" outlineLevel="1" x14ac:dyDescent="0.2">
      <c r="A6344" s="57"/>
      <c r="B6344" s="46" t="s">
        <v>342</v>
      </c>
      <c r="C6344" s="46" t="s">
        <v>343</v>
      </c>
      <c r="D6344" s="58" t="s">
        <v>178</v>
      </c>
      <c r="E6344" s="59">
        <v>1E-4</v>
      </c>
      <c r="F6344" s="60"/>
      <c r="G6344" s="100">
        <v>1.6799999999999998E-5</v>
      </c>
      <c r="H6344" s="71">
        <v>231787.35</v>
      </c>
      <c r="I6344" s="76">
        <v>1.54</v>
      </c>
      <c r="J6344" s="71">
        <v>356952.52</v>
      </c>
      <c r="K6344" s="60"/>
      <c r="L6344" s="70">
        <v>6</v>
      </c>
    </row>
    <row r="6345" spans="1:12" outlineLevel="1" x14ac:dyDescent="0.2">
      <c r="A6345" s="57"/>
      <c r="B6345" s="57"/>
      <c r="C6345" s="145" t="s">
        <v>3116</v>
      </c>
      <c r="D6345" s="145"/>
      <c r="E6345" s="145"/>
      <c r="F6345" s="145"/>
      <c r="G6345" s="145"/>
      <c r="H6345" s="145"/>
      <c r="I6345" s="145"/>
      <c r="J6345" s="145"/>
      <c r="K6345" s="145"/>
      <c r="L6345" s="145"/>
    </row>
    <row r="6346" spans="1:12" ht="38.25" outlineLevel="1" x14ac:dyDescent="0.2">
      <c r="A6346" s="57"/>
      <c r="B6346" s="46" t="s">
        <v>1539</v>
      </c>
      <c r="C6346" s="46" t="s">
        <v>1540</v>
      </c>
      <c r="D6346" s="58" t="s">
        <v>178</v>
      </c>
      <c r="E6346" s="59">
        <v>1E-4</v>
      </c>
      <c r="F6346" s="60"/>
      <c r="G6346" s="100">
        <v>1.6799999999999998E-5</v>
      </c>
      <c r="H6346" s="71">
        <v>105278.81</v>
      </c>
      <c r="I6346" s="76">
        <v>1.41</v>
      </c>
      <c r="J6346" s="71">
        <v>148443.12</v>
      </c>
      <c r="K6346" s="60"/>
      <c r="L6346" s="70">
        <v>2.4900000000000002</v>
      </c>
    </row>
    <row r="6347" spans="1:12" outlineLevel="1" x14ac:dyDescent="0.2">
      <c r="A6347" s="57"/>
      <c r="B6347" s="57"/>
      <c r="C6347" s="145" t="s">
        <v>3116</v>
      </c>
      <c r="D6347" s="145"/>
      <c r="E6347" s="145"/>
      <c r="F6347" s="145"/>
      <c r="G6347" s="145"/>
      <c r="H6347" s="145"/>
      <c r="I6347" s="145"/>
      <c r="J6347" s="145"/>
      <c r="K6347" s="145"/>
      <c r="L6347" s="145"/>
    </row>
    <row r="6348" spans="1:12" ht="76.5" outlineLevel="1" x14ac:dyDescent="0.2">
      <c r="A6348" s="57"/>
      <c r="B6348" s="46" t="s">
        <v>345</v>
      </c>
      <c r="C6348" s="46" t="s">
        <v>346</v>
      </c>
      <c r="D6348" s="58" t="s">
        <v>347</v>
      </c>
      <c r="E6348" s="59">
        <v>1.8700000000000001E-2</v>
      </c>
      <c r="F6348" s="60"/>
      <c r="G6348" s="100">
        <v>3.1397E-3</v>
      </c>
      <c r="H6348" s="70">
        <v>307.83999999999997</v>
      </c>
      <c r="I6348" s="76">
        <v>0.78</v>
      </c>
      <c r="J6348" s="70">
        <v>240.12</v>
      </c>
      <c r="K6348" s="60"/>
      <c r="L6348" s="70">
        <v>0.75</v>
      </c>
    </row>
    <row r="6349" spans="1:12" outlineLevel="1" x14ac:dyDescent="0.2">
      <c r="A6349" s="57"/>
      <c r="B6349" s="57"/>
      <c r="C6349" s="145" t="s">
        <v>3117</v>
      </c>
      <c r="D6349" s="145"/>
      <c r="E6349" s="145"/>
      <c r="F6349" s="145"/>
      <c r="G6349" s="145"/>
      <c r="H6349" s="145"/>
      <c r="I6349" s="145"/>
      <c r="J6349" s="145"/>
      <c r="K6349" s="145"/>
      <c r="L6349" s="145"/>
    </row>
    <row r="6350" spans="1:12" ht="25.5" outlineLevel="1" x14ac:dyDescent="0.2">
      <c r="A6350" s="57"/>
      <c r="B6350" s="46" t="s">
        <v>349</v>
      </c>
      <c r="C6350" s="46" t="s">
        <v>350</v>
      </c>
      <c r="D6350" s="58" t="s">
        <v>178</v>
      </c>
      <c r="E6350" s="79">
        <v>3.0000000000000001E-5</v>
      </c>
      <c r="F6350" s="60"/>
      <c r="G6350" s="67">
        <v>5.0000000000000004E-6</v>
      </c>
      <c r="H6350" s="70">
        <v>60258.2</v>
      </c>
      <c r="I6350" s="76">
        <v>0.97</v>
      </c>
      <c r="J6350" s="70">
        <v>58450.45</v>
      </c>
      <c r="K6350" s="60"/>
      <c r="L6350" s="70">
        <v>0.28999999999999998</v>
      </c>
    </row>
    <row r="6351" spans="1:12" outlineLevel="1" x14ac:dyDescent="0.2">
      <c r="A6351" s="57"/>
      <c r="B6351" s="57"/>
      <c r="C6351" s="145" t="s">
        <v>3118</v>
      </c>
      <c r="D6351" s="145"/>
      <c r="E6351" s="145"/>
      <c r="F6351" s="145"/>
      <c r="G6351" s="145"/>
      <c r="H6351" s="145"/>
      <c r="I6351" s="145"/>
      <c r="J6351" s="145"/>
      <c r="K6351" s="145"/>
      <c r="L6351" s="145"/>
    </row>
    <row r="6352" spans="1:12" ht="38.25" outlineLevel="1" x14ac:dyDescent="0.2">
      <c r="A6352" s="57"/>
      <c r="B6352" s="46" t="s">
        <v>352</v>
      </c>
      <c r="C6352" s="46" t="s">
        <v>353</v>
      </c>
      <c r="D6352" s="58" t="s">
        <v>178</v>
      </c>
      <c r="E6352" s="79">
        <v>1.9400000000000001E-3</v>
      </c>
      <c r="F6352" s="60"/>
      <c r="G6352" s="100">
        <v>3.257E-4</v>
      </c>
      <c r="H6352" s="71">
        <v>136760</v>
      </c>
      <c r="I6352" s="76">
        <v>1.01</v>
      </c>
      <c r="J6352" s="71">
        <v>138127.6</v>
      </c>
      <c r="K6352" s="60"/>
      <c r="L6352" s="70">
        <v>44.99</v>
      </c>
    </row>
    <row r="6353" spans="1:12" outlineLevel="1" x14ac:dyDescent="0.2">
      <c r="A6353" s="57"/>
      <c r="B6353" s="57"/>
      <c r="C6353" s="145" t="s">
        <v>3119</v>
      </c>
      <c r="D6353" s="145"/>
      <c r="E6353" s="145"/>
      <c r="F6353" s="145"/>
      <c r="G6353" s="145"/>
      <c r="H6353" s="145"/>
      <c r="I6353" s="145"/>
      <c r="J6353" s="145"/>
      <c r="K6353" s="145"/>
      <c r="L6353" s="145"/>
    </row>
    <row r="6354" spans="1:12" ht="63.75" outlineLevel="1" x14ac:dyDescent="0.2">
      <c r="A6354" s="57"/>
      <c r="B6354" s="46" t="s">
        <v>467</v>
      </c>
      <c r="C6354" s="46" t="s">
        <v>468</v>
      </c>
      <c r="D6354" s="58" t="s">
        <v>299</v>
      </c>
      <c r="E6354" s="79">
        <v>1.0300000000000001E-3</v>
      </c>
      <c r="F6354" s="60"/>
      <c r="G6354" s="100">
        <v>1.729E-4</v>
      </c>
      <c r="H6354" s="70">
        <v>16496.03</v>
      </c>
      <c r="I6354" s="76">
        <v>0.85</v>
      </c>
      <c r="J6354" s="70">
        <v>14021.63</v>
      </c>
      <c r="K6354" s="60"/>
      <c r="L6354" s="70">
        <v>2.42</v>
      </c>
    </row>
    <row r="6355" spans="1:12" outlineLevel="1" x14ac:dyDescent="0.2">
      <c r="A6355" s="57"/>
      <c r="B6355" s="57"/>
      <c r="C6355" s="145" t="s">
        <v>3120</v>
      </c>
      <c r="D6355" s="145"/>
      <c r="E6355" s="145"/>
      <c r="F6355" s="145"/>
      <c r="G6355" s="145"/>
      <c r="H6355" s="145"/>
      <c r="I6355" s="145"/>
      <c r="J6355" s="145"/>
      <c r="K6355" s="145"/>
      <c r="L6355" s="145"/>
    </row>
    <row r="6356" spans="1:12" outlineLevel="1" x14ac:dyDescent="0.2">
      <c r="A6356" s="57"/>
      <c r="B6356" s="46" t="s">
        <v>355</v>
      </c>
      <c r="C6356" s="46" t="s">
        <v>356</v>
      </c>
      <c r="D6356" s="58" t="s">
        <v>178</v>
      </c>
      <c r="E6356" s="79">
        <v>3.1E-4</v>
      </c>
      <c r="F6356" s="60"/>
      <c r="G6356" s="67">
        <v>5.1999999999999997E-5</v>
      </c>
      <c r="H6356" s="70">
        <v>51280.15</v>
      </c>
      <c r="I6356" s="76">
        <v>1.54</v>
      </c>
      <c r="J6356" s="70">
        <v>78971.429999999993</v>
      </c>
      <c r="K6356" s="60"/>
      <c r="L6356" s="70">
        <v>4.1100000000000003</v>
      </c>
    </row>
    <row r="6357" spans="1:12" outlineLevel="1" x14ac:dyDescent="0.2">
      <c r="A6357" s="57"/>
      <c r="B6357" s="57"/>
      <c r="C6357" s="145" t="s">
        <v>3121</v>
      </c>
      <c r="D6357" s="145"/>
      <c r="E6357" s="145"/>
      <c r="F6357" s="145"/>
      <c r="G6357" s="145"/>
      <c r="H6357" s="145"/>
      <c r="I6357" s="145"/>
      <c r="J6357" s="145"/>
      <c r="K6357" s="145"/>
      <c r="L6357" s="145"/>
    </row>
    <row r="6358" spans="1:12" outlineLevel="1" x14ac:dyDescent="0.2">
      <c r="A6358" s="57"/>
      <c r="B6358" s="46" t="s">
        <v>358</v>
      </c>
      <c r="C6358" s="46" t="s">
        <v>359</v>
      </c>
      <c r="D6358" s="58" t="s">
        <v>178</v>
      </c>
      <c r="E6358" s="59">
        <v>5.9999999999999995E-4</v>
      </c>
      <c r="F6358" s="60"/>
      <c r="G6358" s="100">
        <v>1.0069999999999999E-4</v>
      </c>
      <c r="H6358" s="70">
        <v>98526.45</v>
      </c>
      <c r="I6358" s="76">
        <v>1.47</v>
      </c>
      <c r="J6358" s="71">
        <v>144833.88</v>
      </c>
      <c r="K6358" s="60"/>
      <c r="L6358" s="70">
        <v>14.58</v>
      </c>
    </row>
    <row r="6359" spans="1:12" outlineLevel="1" x14ac:dyDescent="0.2">
      <c r="A6359" s="57"/>
      <c r="B6359" s="57"/>
      <c r="C6359" s="145" t="s">
        <v>3122</v>
      </c>
      <c r="D6359" s="145"/>
      <c r="E6359" s="145"/>
      <c r="F6359" s="145"/>
      <c r="G6359" s="145"/>
      <c r="H6359" s="145"/>
      <c r="I6359" s="145"/>
      <c r="J6359" s="145"/>
      <c r="K6359" s="145"/>
      <c r="L6359" s="145"/>
    </row>
    <row r="6360" spans="1:12" outlineLevel="1" x14ac:dyDescent="0.2">
      <c r="A6360" s="57"/>
      <c r="B6360" s="46" t="s">
        <v>1903</v>
      </c>
      <c r="C6360" s="46" t="s">
        <v>362</v>
      </c>
      <c r="D6360" s="58" t="s">
        <v>178</v>
      </c>
      <c r="E6360" s="83">
        <v>1</v>
      </c>
      <c r="F6360" s="60"/>
      <c r="G6360" s="59">
        <v>0.16789999999999999</v>
      </c>
      <c r="H6360" s="68"/>
      <c r="I6360" s="69"/>
      <c r="J6360" s="68"/>
      <c r="K6360" s="60"/>
      <c r="L6360" s="68"/>
    </row>
    <row r="6361" spans="1:12" x14ac:dyDescent="0.2">
      <c r="A6361" s="57"/>
      <c r="B6361" s="57"/>
      <c r="C6361" s="80" t="s">
        <v>180</v>
      </c>
      <c r="D6361" s="81"/>
      <c r="E6361" s="81"/>
      <c r="F6361" s="81"/>
      <c r="G6361" s="81"/>
      <c r="H6361" s="81"/>
      <c r="I6361" s="81"/>
      <c r="J6361" s="81"/>
      <c r="K6361" s="81"/>
      <c r="L6361" s="89">
        <v>1960.59</v>
      </c>
    </row>
    <row r="6362" spans="1:12" ht="38.25" x14ac:dyDescent="0.2">
      <c r="A6362" s="57" t="s">
        <v>3123</v>
      </c>
      <c r="B6362" s="46" t="s">
        <v>1907</v>
      </c>
      <c r="C6362" s="46" t="s">
        <v>1908</v>
      </c>
      <c r="D6362" s="58" t="s">
        <v>178</v>
      </c>
      <c r="E6362" s="83">
        <v>1</v>
      </c>
      <c r="F6362" s="60"/>
      <c r="G6362" s="59">
        <v>0.16789999999999999</v>
      </c>
      <c r="H6362" s="71">
        <v>105278.81</v>
      </c>
      <c r="I6362" s="76">
        <v>1.41</v>
      </c>
      <c r="J6362" s="71">
        <v>148443.12</v>
      </c>
      <c r="K6362" s="60"/>
      <c r="L6362" s="70">
        <v>24923.599999999999</v>
      </c>
    </row>
    <row r="6363" spans="1:12" x14ac:dyDescent="0.2">
      <c r="A6363" s="57"/>
      <c r="B6363" s="57"/>
      <c r="C6363" s="145" t="s">
        <v>3124</v>
      </c>
      <c r="D6363" s="145"/>
      <c r="E6363" s="145"/>
      <c r="F6363" s="145"/>
      <c r="G6363" s="145"/>
      <c r="H6363" s="145"/>
      <c r="I6363" s="145"/>
      <c r="J6363" s="145"/>
      <c r="K6363" s="145"/>
      <c r="L6363" s="145"/>
    </row>
    <row r="6364" spans="1:12" outlineLevel="1" x14ac:dyDescent="0.2">
      <c r="A6364" s="57"/>
      <c r="B6364" s="57"/>
      <c r="C6364" s="57" t="s">
        <v>181</v>
      </c>
      <c r="D6364" s="57"/>
      <c r="E6364" s="57"/>
      <c r="F6364" s="57"/>
      <c r="G6364" s="57"/>
      <c r="H6364" s="57"/>
      <c r="I6364" s="57"/>
      <c r="J6364" s="57"/>
      <c r="K6364" s="57"/>
      <c r="L6364" s="70">
        <v>1062.48</v>
      </c>
    </row>
    <row r="6365" spans="1:12" ht="25.5" outlineLevel="1" x14ac:dyDescent="0.2">
      <c r="A6365" s="57"/>
      <c r="B6365" s="46" t="s">
        <v>285</v>
      </c>
      <c r="C6365" s="46" t="s">
        <v>286</v>
      </c>
      <c r="D6365" s="62" t="s">
        <v>184</v>
      </c>
      <c r="E6365" s="83">
        <v>93</v>
      </c>
      <c r="F6365" s="84"/>
      <c r="G6365" s="83">
        <v>93</v>
      </c>
      <c r="H6365" s="57"/>
      <c r="I6365" s="57"/>
      <c r="J6365" s="57"/>
      <c r="K6365" s="57"/>
      <c r="L6365" s="70">
        <v>988.11</v>
      </c>
    </row>
    <row r="6366" spans="1:12" ht="25.5" outlineLevel="1" x14ac:dyDescent="0.2">
      <c r="A6366" s="57"/>
      <c r="B6366" s="46" t="s">
        <v>287</v>
      </c>
      <c r="C6366" s="46" t="s">
        <v>288</v>
      </c>
      <c r="D6366" s="62" t="s">
        <v>184</v>
      </c>
      <c r="E6366" s="83">
        <v>62</v>
      </c>
      <c r="F6366" s="84"/>
      <c r="G6366" s="83">
        <v>62</v>
      </c>
      <c r="H6366" s="57"/>
      <c r="I6366" s="57"/>
      <c r="J6366" s="57"/>
      <c r="K6366" s="57"/>
      <c r="L6366" s="70">
        <v>658.74</v>
      </c>
    </row>
    <row r="6367" spans="1:12" x14ac:dyDescent="0.2">
      <c r="A6367" s="85"/>
      <c r="B6367" s="85"/>
      <c r="C6367" s="86" t="s">
        <v>187</v>
      </c>
      <c r="D6367" s="85"/>
      <c r="E6367" s="85"/>
      <c r="F6367" s="85"/>
      <c r="G6367" s="85"/>
      <c r="H6367" s="85"/>
      <c r="I6367" s="85"/>
      <c r="J6367" s="88">
        <v>169928.77</v>
      </c>
      <c r="K6367" s="85"/>
      <c r="L6367" s="87">
        <v>28531.040000000001</v>
      </c>
    </row>
    <row r="6368" spans="1:12" ht="51" x14ac:dyDescent="0.2">
      <c r="A6368" s="57" t="s">
        <v>3125</v>
      </c>
      <c r="B6368" s="46" t="s">
        <v>3126</v>
      </c>
      <c r="C6368" s="46" t="s">
        <v>3127</v>
      </c>
      <c r="D6368" s="58" t="s">
        <v>160</v>
      </c>
      <c r="E6368" s="66">
        <v>0.12</v>
      </c>
      <c r="F6368" s="60"/>
      <c r="G6368" s="66">
        <v>0.12</v>
      </c>
      <c r="H6368" s="57"/>
      <c r="I6368" s="57"/>
      <c r="J6368" s="57"/>
      <c r="K6368" s="57"/>
      <c r="L6368" s="57"/>
    </row>
    <row r="6369" spans="1:12" x14ac:dyDescent="0.2">
      <c r="A6369" s="57"/>
      <c r="B6369" s="61" t="s">
        <v>22</v>
      </c>
      <c r="C6369" s="57" t="s">
        <v>161</v>
      </c>
      <c r="D6369" s="62" t="s">
        <v>162</v>
      </c>
      <c r="E6369" s="57"/>
      <c r="F6369" s="57"/>
      <c r="G6369" s="93">
        <v>3.8879999999999999</v>
      </c>
      <c r="H6369" s="57"/>
      <c r="I6369" s="57"/>
      <c r="J6369" s="57"/>
      <c r="K6369" s="57"/>
      <c r="L6369" s="72">
        <v>1469.66</v>
      </c>
    </row>
    <row r="6370" spans="1:12" outlineLevel="1" x14ac:dyDescent="0.2">
      <c r="A6370" s="57"/>
      <c r="B6370" s="46" t="s">
        <v>367</v>
      </c>
      <c r="C6370" s="65" t="s">
        <v>368</v>
      </c>
      <c r="D6370" s="58" t="s">
        <v>162</v>
      </c>
      <c r="E6370" s="78">
        <v>32.4</v>
      </c>
      <c r="F6370" s="60"/>
      <c r="G6370" s="91">
        <v>3.8879999999999999</v>
      </c>
      <c r="H6370" s="68"/>
      <c r="I6370" s="69"/>
      <c r="J6370" s="70">
        <v>378</v>
      </c>
      <c r="K6370" s="60"/>
      <c r="L6370" s="70">
        <v>1469.66</v>
      </c>
    </row>
    <row r="6371" spans="1:12" outlineLevel="1" x14ac:dyDescent="0.2">
      <c r="A6371" s="57"/>
      <c r="B6371" s="57"/>
      <c r="C6371" s="145" t="s">
        <v>3128</v>
      </c>
      <c r="D6371" s="145"/>
      <c r="E6371" s="145"/>
      <c r="F6371" s="145"/>
      <c r="G6371" s="145"/>
      <c r="H6371" s="145"/>
      <c r="I6371" s="145"/>
      <c r="J6371" s="145"/>
      <c r="K6371" s="145"/>
      <c r="L6371" s="145"/>
    </row>
    <row r="6372" spans="1:12" x14ac:dyDescent="0.2">
      <c r="A6372" s="57"/>
      <c r="B6372" s="61" t="s">
        <v>23</v>
      </c>
      <c r="C6372" s="57" t="s">
        <v>166</v>
      </c>
      <c r="D6372" s="57"/>
      <c r="E6372" s="57"/>
      <c r="F6372" s="57"/>
      <c r="G6372" s="57"/>
      <c r="H6372" s="57"/>
      <c r="I6372" s="57"/>
      <c r="J6372" s="57"/>
      <c r="K6372" s="57"/>
      <c r="L6372" s="72">
        <v>40.98</v>
      </c>
    </row>
    <row r="6373" spans="1:12" x14ac:dyDescent="0.2">
      <c r="A6373" s="57"/>
      <c r="B6373" s="61"/>
      <c r="C6373" s="73" t="s">
        <v>167</v>
      </c>
      <c r="D6373" s="74" t="s">
        <v>162</v>
      </c>
      <c r="E6373" s="57"/>
      <c r="F6373" s="57"/>
      <c r="G6373" s="102">
        <v>3.8399999999999997E-2</v>
      </c>
      <c r="H6373" s="57"/>
      <c r="I6373" s="57"/>
      <c r="J6373" s="57"/>
      <c r="K6373" s="57"/>
      <c r="L6373" s="72">
        <v>18.850000000000001</v>
      </c>
    </row>
    <row r="6374" spans="1:12" ht="25.5" outlineLevel="1" x14ac:dyDescent="0.2">
      <c r="A6374" s="57"/>
      <c r="B6374" s="46" t="s">
        <v>1046</v>
      </c>
      <c r="C6374" s="46" t="s">
        <v>1047</v>
      </c>
      <c r="D6374" s="58" t="s">
        <v>170</v>
      </c>
      <c r="E6374" s="66">
        <v>0.05</v>
      </c>
      <c r="F6374" s="60"/>
      <c r="G6374" s="91">
        <v>6.0000000000000001E-3</v>
      </c>
      <c r="H6374" s="68"/>
      <c r="I6374" s="69"/>
      <c r="J6374" s="70">
        <v>993.81</v>
      </c>
      <c r="K6374" s="60"/>
      <c r="L6374" s="70">
        <v>5.96</v>
      </c>
    </row>
    <row r="6375" spans="1:12" outlineLevel="1" x14ac:dyDescent="0.2">
      <c r="A6375" s="57"/>
      <c r="B6375" s="57"/>
      <c r="C6375" s="145" t="s">
        <v>3129</v>
      </c>
      <c r="D6375" s="145"/>
      <c r="E6375" s="145"/>
      <c r="F6375" s="145"/>
      <c r="G6375" s="145"/>
      <c r="H6375" s="145"/>
      <c r="I6375" s="145"/>
      <c r="J6375" s="145"/>
      <c r="K6375" s="145"/>
      <c r="L6375" s="145"/>
    </row>
    <row r="6376" spans="1:12" outlineLevel="1" x14ac:dyDescent="0.2">
      <c r="A6376" s="57"/>
      <c r="B6376" s="46" t="s">
        <v>316</v>
      </c>
      <c r="C6376" s="65" t="s">
        <v>317</v>
      </c>
      <c r="D6376" s="58" t="s">
        <v>162</v>
      </c>
      <c r="E6376" s="66">
        <v>0.05</v>
      </c>
      <c r="F6376" s="60"/>
      <c r="G6376" s="91">
        <v>6.0000000000000001E-3</v>
      </c>
      <c r="H6376" s="68"/>
      <c r="I6376" s="69"/>
      <c r="J6376" s="70">
        <v>557.71</v>
      </c>
      <c r="K6376" s="60"/>
      <c r="L6376" s="70">
        <v>3.35</v>
      </c>
    </row>
    <row r="6377" spans="1:12" outlineLevel="1" x14ac:dyDescent="0.2">
      <c r="A6377" s="57"/>
      <c r="B6377" s="57"/>
      <c r="C6377" s="145" t="s">
        <v>3130</v>
      </c>
      <c r="D6377" s="145"/>
      <c r="E6377" s="145"/>
      <c r="F6377" s="145"/>
      <c r="G6377" s="145"/>
      <c r="H6377" s="145"/>
      <c r="I6377" s="145"/>
      <c r="J6377" s="145"/>
      <c r="K6377" s="145"/>
      <c r="L6377" s="145"/>
    </row>
    <row r="6378" spans="1:12" ht="25.5" outlineLevel="1" x14ac:dyDescent="0.2">
      <c r="A6378" s="57"/>
      <c r="B6378" s="46" t="s">
        <v>313</v>
      </c>
      <c r="C6378" s="46" t="s">
        <v>314</v>
      </c>
      <c r="D6378" s="58" t="s">
        <v>170</v>
      </c>
      <c r="E6378" s="66">
        <v>0.12</v>
      </c>
      <c r="F6378" s="60"/>
      <c r="G6378" s="59">
        <v>1.44E-2</v>
      </c>
      <c r="H6378" s="68"/>
      <c r="I6378" s="69"/>
      <c r="J6378" s="70">
        <v>1617.05</v>
      </c>
      <c r="K6378" s="60"/>
      <c r="L6378" s="70">
        <v>23.29</v>
      </c>
    </row>
    <row r="6379" spans="1:12" outlineLevel="1" x14ac:dyDescent="0.2">
      <c r="A6379" s="57"/>
      <c r="B6379" s="57"/>
      <c r="C6379" s="145" t="s">
        <v>3131</v>
      </c>
      <c r="D6379" s="145"/>
      <c r="E6379" s="145"/>
      <c r="F6379" s="145"/>
      <c r="G6379" s="145"/>
      <c r="H6379" s="145"/>
      <c r="I6379" s="145"/>
      <c r="J6379" s="145"/>
      <c r="K6379" s="145"/>
      <c r="L6379" s="145"/>
    </row>
    <row r="6380" spans="1:12" outlineLevel="1" x14ac:dyDescent="0.2">
      <c r="A6380" s="57"/>
      <c r="B6380" s="46" t="s">
        <v>316</v>
      </c>
      <c r="C6380" s="65" t="s">
        <v>317</v>
      </c>
      <c r="D6380" s="58" t="s">
        <v>162</v>
      </c>
      <c r="E6380" s="66">
        <v>0.12</v>
      </c>
      <c r="F6380" s="60"/>
      <c r="G6380" s="59">
        <v>1.44E-2</v>
      </c>
      <c r="H6380" s="68"/>
      <c r="I6380" s="69"/>
      <c r="J6380" s="70">
        <v>557.71</v>
      </c>
      <c r="K6380" s="60"/>
      <c r="L6380" s="70">
        <v>8.0299999999999994</v>
      </c>
    </row>
    <row r="6381" spans="1:12" outlineLevel="1" x14ac:dyDescent="0.2">
      <c r="A6381" s="57"/>
      <c r="B6381" s="57"/>
      <c r="C6381" s="145" t="s">
        <v>2875</v>
      </c>
      <c r="D6381" s="145"/>
      <c r="E6381" s="145"/>
      <c r="F6381" s="145"/>
      <c r="G6381" s="145"/>
      <c r="H6381" s="145"/>
      <c r="I6381" s="145"/>
      <c r="J6381" s="145"/>
      <c r="K6381" s="145"/>
      <c r="L6381" s="145"/>
    </row>
    <row r="6382" spans="1:12" ht="25.5" outlineLevel="1" x14ac:dyDescent="0.2">
      <c r="A6382" s="57"/>
      <c r="B6382" s="46" t="s">
        <v>254</v>
      </c>
      <c r="C6382" s="46" t="s">
        <v>255</v>
      </c>
      <c r="D6382" s="58" t="s">
        <v>170</v>
      </c>
      <c r="E6382" s="66">
        <v>0.15</v>
      </c>
      <c r="F6382" s="60"/>
      <c r="G6382" s="91">
        <v>1.7999999999999999E-2</v>
      </c>
      <c r="H6382" s="68"/>
      <c r="I6382" s="69"/>
      <c r="J6382" s="70">
        <v>651.66999999999996</v>
      </c>
      <c r="K6382" s="60"/>
      <c r="L6382" s="70">
        <v>11.73</v>
      </c>
    </row>
    <row r="6383" spans="1:12" outlineLevel="1" x14ac:dyDescent="0.2">
      <c r="A6383" s="57"/>
      <c r="B6383" s="57"/>
      <c r="C6383" s="145" t="s">
        <v>3132</v>
      </c>
      <c r="D6383" s="145"/>
      <c r="E6383" s="145"/>
      <c r="F6383" s="145"/>
      <c r="G6383" s="145"/>
      <c r="H6383" s="145"/>
      <c r="I6383" s="145"/>
      <c r="J6383" s="145"/>
      <c r="K6383" s="145"/>
      <c r="L6383" s="145"/>
    </row>
    <row r="6384" spans="1:12" outlineLevel="1" x14ac:dyDescent="0.2">
      <c r="A6384" s="57"/>
      <c r="B6384" s="46" t="s">
        <v>257</v>
      </c>
      <c r="C6384" s="65" t="s">
        <v>258</v>
      </c>
      <c r="D6384" s="58" t="s">
        <v>162</v>
      </c>
      <c r="E6384" s="66">
        <v>0.15</v>
      </c>
      <c r="F6384" s="60"/>
      <c r="G6384" s="91">
        <v>1.7999999999999999E-2</v>
      </c>
      <c r="H6384" s="68"/>
      <c r="I6384" s="69"/>
      <c r="J6384" s="70">
        <v>415.19</v>
      </c>
      <c r="K6384" s="60"/>
      <c r="L6384" s="70">
        <v>7.47</v>
      </c>
    </row>
    <row r="6385" spans="1:12" outlineLevel="1" x14ac:dyDescent="0.2">
      <c r="A6385" s="57"/>
      <c r="B6385" s="57"/>
      <c r="C6385" s="145" t="s">
        <v>3133</v>
      </c>
      <c r="D6385" s="145"/>
      <c r="E6385" s="145"/>
      <c r="F6385" s="145"/>
      <c r="G6385" s="145"/>
      <c r="H6385" s="145"/>
      <c r="I6385" s="145"/>
      <c r="J6385" s="145"/>
      <c r="K6385" s="145"/>
      <c r="L6385" s="145"/>
    </row>
    <row r="6386" spans="1:12" x14ac:dyDescent="0.2">
      <c r="A6386" s="57"/>
      <c r="B6386" s="61" t="s">
        <v>25</v>
      </c>
      <c r="C6386" s="57" t="s">
        <v>175</v>
      </c>
      <c r="D6386" s="57"/>
      <c r="E6386" s="57"/>
      <c r="F6386" s="57"/>
      <c r="G6386" s="57"/>
      <c r="H6386" s="57"/>
      <c r="I6386" s="57"/>
      <c r="J6386" s="57"/>
      <c r="K6386" s="57"/>
      <c r="L6386" s="72">
        <v>70.13</v>
      </c>
    </row>
    <row r="6387" spans="1:12" outlineLevel="1" x14ac:dyDescent="0.2">
      <c r="A6387" s="57"/>
      <c r="B6387" s="46" t="s">
        <v>263</v>
      </c>
      <c r="C6387" s="46" t="s">
        <v>264</v>
      </c>
      <c r="D6387" s="58" t="s">
        <v>265</v>
      </c>
      <c r="E6387" s="59">
        <v>3.7856000000000001</v>
      </c>
      <c r="F6387" s="60"/>
      <c r="G6387" s="67">
        <v>0.45427200000000001</v>
      </c>
      <c r="H6387" s="68"/>
      <c r="I6387" s="69"/>
      <c r="J6387" s="70">
        <v>9.16</v>
      </c>
      <c r="K6387" s="60"/>
      <c r="L6387" s="70">
        <v>4.16</v>
      </c>
    </row>
    <row r="6388" spans="1:12" outlineLevel="1" x14ac:dyDescent="0.2">
      <c r="A6388" s="57"/>
      <c r="B6388" s="57"/>
      <c r="C6388" s="145" t="s">
        <v>3134</v>
      </c>
      <c r="D6388" s="145"/>
      <c r="E6388" s="145"/>
      <c r="F6388" s="145"/>
      <c r="G6388" s="145"/>
      <c r="H6388" s="145"/>
      <c r="I6388" s="145"/>
      <c r="J6388" s="145"/>
      <c r="K6388" s="145"/>
      <c r="L6388" s="145"/>
    </row>
    <row r="6389" spans="1:12" ht="51" outlineLevel="1" x14ac:dyDescent="0.2">
      <c r="A6389" s="57"/>
      <c r="B6389" s="46" t="s">
        <v>543</v>
      </c>
      <c r="C6389" s="46" t="s">
        <v>544</v>
      </c>
      <c r="D6389" s="58" t="s">
        <v>178</v>
      </c>
      <c r="E6389" s="59">
        <v>5.0000000000000001E-4</v>
      </c>
      <c r="F6389" s="60"/>
      <c r="G6389" s="79">
        <v>6.0000000000000002E-5</v>
      </c>
      <c r="H6389" s="71">
        <v>199827.16</v>
      </c>
      <c r="I6389" s="95">
        <v>1.3</v>
      </c>
      <c r="J6389" s="71">
        <v>259775.31</v>
      </c>
      <c r="K6389" s="60"/>
      <c r="L6389" s="70">
        <v>15.59</v>
      </c>
    </row>
    <row r="6390" spans="1:12" outlineLevel="1" x14ac:dyDescent="0.2">
      <c r="A6390" s="57"/>
      <c r="B6390" s="57"/>
      <c r="C6390" s="145" t="s">
        <v>3135</v>
      </c>
      <c r="D6390" s="145"/>
      <c r="E6390" s="145"/>
      <c r="F6390" s="145"/>
      <c r="G6390" s="145"/>
      <c r="H6390" s="145"/>
      <c r="I6390" s="145"/>
      <c r="J6390" s="145"/>
      <c r="K6390" s="145"/>
      <c r="L6390" s="145"/>
    </row>
    <row r="6391" spans="1:12" ht="76.5" outlineLevel="1" x14ac:dyDescent="0.2">
      <c r="A6391" s="57"/>
      <c r="B6391" s="46" t="s">
        <v>546</v>
      </c>
      <c r="C6391" s="46" t="s">
        <v>547</v>
      </c>
      <c r="D6391" s="58" t="s">
        <v>178</v>
      </c>
      <c r="E6391" s="59">
        <v>1.5E-3</v>
      </c>
      <c r="F6391" s="60"/>
      <c r="G6391" s="79">
        <v>1.8000000000000001E-4</v>
      </c>
      <c r="H6391" s="71">
        <v>215311.97</v>
      </c>
      <c r="I6391" s="95">
        <v>1.3</v>
      </c>
      <c r="J6391" s="71">
        <v>279905.56</v>
      </c>
      <c r="K6391" s="60"/>
      <c r="L6391" s="70">
        <v>50.38</v>
      </c>
    </row>
    <row r="6392" spans="1:12" outlineLevel="1" x14ac:dyDescent="0.2">
      <c r="A6392" s="57"/>
      <c r="B6392" s="57"/>
      <c r="C6392" s="145" t="s">
        <v>3136</v>
      </c>
      <c r="D6392" s="145"/>
      <c r="E6392" s="145"/>
      <c r="F6392" s="145"/>
      <c r="G6392" s="145"/>
      <c r="H6392" s="145"/>
      <c r="I6392" s="145"/>
      <c r="J6392" s="145"/>
      <c r="K6392" s="145"/>
      <c r="L6392" s="145"/>
    </row>
    <row r="6393" spans="1:12" ht="38.25" outlineLevel="1" x14ac:dyDescent="0.2">
      <c r="A6393" s="57"/>
      <c r="B6393" s="46" t="s">
        <v>2615</v>
      </c>
      <c r="C6393" s="46" t="s">
        <v>3137</v>
      </c>
      <c r="D6393" s="58" t="s">
        <v>276</v>
      </c>
      <c r="E6393" s="61" t="s">
        <v>280</v>
      </c>
      <c r="F6393" s="60"/>
      <c r="G6393" s="61" t="s">
        <v>280</v>
      </c>
      <c r="H6393" s="68"/>
      <c r="I6393" s="69"/>
      <c r="J6393" s="68"/>
      <c r="K6393" s="60"/>
      <c r="L6393" s="68"/>
    </row>
    <row r="6394" spans="1:12" ht="25.5" outlineLevel="1" x14ac:dyDescent="0.2">
      <c r="A6394" s="57"/>
      <c r="B6394" s="46" t="s">
        <v>3138</v>
      </c>
      <c r="C6394" s="46" t="s">
        <v>549</v>
      </c>
      <c r="D6394" s="58" t="s">
        <v>178</v>
      </c>
      <c r="E6394" s="61" t="s">
        <v>280</v>
      </c>
      <c r="F6394" s="60"/>
      <c r="G6394" s="61" t="s">
        <v>280</v>
      </c>
      <c r="H6394" s="68"/>
      <c r="I6394" s="69"/>
      <c r="J6394" s="68"/>
      <c r="K6394" s="60"/>
      <c r="L6394" s="68"/>
    </row>
    <row r="6395" spans="1:12" x14ac:dyDescent="0.2">
      <c r="A6395" s="57"/>
      <c r="B6395" s="57"/>
      <c r="C6395" s="80" t="s">
        <v>180</v>
      </c>
      <c r="D6395" s="81"/>
      <c r="E6395" s="81"/>
      <c r="F6395" s="81"/>
      <c r="G6395" s="81"/>
      <c r="H6395" s="81"/>
      <c r="I6395" s="81"/>
      <c r="J6395" s="81"/>
      <c r="K6395" s="81"/>
      <c r="L6395" s="89">
        <v>1599.62</v>
      </c>
    </row>
    <row r="6396" spans="1:12" ht="38.25" x14ac:dyDescent="0.2">
      <c r="A6396" s="57" t="s">
        <v>3139</v>
      </c>
      <c r="B6396" s="46" t="s">
        <v>3140</v>
      </c>
      <c r="C6396" s="46" t="s">
        <v>2329</v>
      </c>
      <c r="D6396" s="58" t="s">
        <v>178</v>
      </c>
      <c r="E6396" s="59">
        <v>0.1119</v>
      </c>
      <c r="F6396" s="60"/>
      <c r="G6396" s="67">
        <v>1.3428000000000001E-2</v>
      </c>
      <c r="H6396" s="68"/>
      <c r="I6396" s="69"/>
      <c r="J6396" s="70">
        <v>74669.11</v>
      </c>
      <c r="K6396" s="60"/>
      <c r="L6396" s="70">
        <v>1002.66</v>
      </c>
    </row>
    <row r="6397" spans="1:12" x14ac:dyDescent="0.2">
      <c r="A6397" s="57"/>
      <c r="B6397" s="57"/>
      <c r="C6397" s="145" t="s">
        <v>3141</v>
      </c>
      <c r="D6397" s="145"/>
      <c r="E6397" s="145"/>
      <c r="F6397" s="145"/>
      <c r="G6397" s="145"/>
      <c r="H6397" s="145"/>
      <c r="I6397" s="145"/>
      <c r="J6397" s="145"/>
      <c r="K6397" s="145"/>
      <c r="L6397" s="145"/>
    </row>
    <row r="6398" spans="1:12" ht="51" x14ac:dyDescent="0.2">
      <c r="A6398" s="57" t="s">
        <v>3142</v>
      </c>
      <c r="B6398" s="46" t="s">
        <v>3143</v>
      </c>
      <c r="C6398" s="46" t="s">
        <v>3144</v>
      </c>
      <c r="D6398" s="58" t="s">
        <v>243</v>
      </c>
      <c r="E6398" s="83">
        <v>100</v>
      </c>
      <c r="F6398" s="60"/>
      <c r="G6398" s="83">
        <v>12</v>
      </c>
      <c r="H6398" s="70">
        <v>1032.04</v>
      </c>
      <c r="I6398" s="95">
        <v>0.9</v>
      </c>
      <c r="J6398" s="70">
        <v>928.84</v>
      </c>
      <c r="K6398" s="60"/>
      <c r="L6398" s="70">
        <v>11146.08</v>
      </c>
    </row>
    <row r="6399" spans="1:12" x14ac:dyDescent="0.2">
      <c r="A6399" s="57"/>
      <c r="B6399" s="57"/>
      <c r="C6399" s="145" t="s">
        <v>3145</v>
      </c>
      <c r="D6399" s="145"/>
      <c r="E6399" s="145"/>
      <c r="F6399" s="145"/>
      <c r="G6399" s="145"/>
      <c r="H6399" s="145"/>
      <c r="I6399" s="145"/>
      <c r="J6399" s="145"/>
      <c r="K6399" s="145"/>
      <c r="L6399" s="145"/>
    </row>
    <row r="6400" spans="1:12" outlineLevel="1" x14ac:dyDescent="0.2">
      <c r="A6400" s="57"/>
      <c r="B6400" s="57"/>
      <c r="C6400" s="57" t="s">
        <v>181</v>
      </c>
      <c r="D6400" s="57"/>
      <c r="E6400" s="57"/>
      <c r="F6400" s="57"/>
      <c r="G6400" s="57"/>
      <c r="H6400" s="57"/>
      <c r="I6400" s="57"/>
      <c r="J6400" s="57"/>
      <c r="K6400" s="57"/>
      <c r="L6400" s="70">
        <v>1488.51</v>
      </c>
    </row>
    <row r="6401" spans="1:12" outlineLevel="1" x14ac:dyDescent="0.2">
      <c r="A6401" s="57"/>
      <c r="B6401" s="46" t="s">
        <v>2149</v>
      </c>
      <c r="C6401" s="46" t="s">
        <v>2150</v>
      </c>
      <c r="D6401" s="62" t="s">
        <v>184</v>
      </c>
      <c r="E6401" s="83">
        <v>109</v>
      </c>
      <c r="F6401" s="84"/>
      <c r="G6401" s="83">
        <v>109</v>
      </c>
      <c r="H6401" s="57"/>
      <c r="I6401" s="57"/>
      <c r="J6401" s="57"/>
      <c r="K6401" s="57"/>
      <c r="L6401" s="70">
        <v>1622.48</v>
      </c>
    </row>
    <row r="6402" spans="1:12" outlineLevel="1" x14ac:dyDescent="0.2">
      <c r="A6402" s="57"/>
      <c r="B6402" s="46" t="s">
        <v>2151</v>
      </c>
      <c r="C6402" s="46" t="s">
        <v>2152</v>
      </c>
      <c r="D6402" s="62" t="s">
        <v>184</v>
      </c>
      <c r="E6402" s="83">
        <v>57</v>
      </c>
      <c r="F6402" s="84"/>
      <c r="G6402" s="83">
        <v>57</v>
      </c>
      <c r="H6402" s="57"/>
      <c r="I6402" s="57"/>
      <c r="J6402" s="57"/>
      <c r="K6402" s="57"/>
      <c r="L6402" s="70">
        <v>848.45</v>
      </c>
    </row>
    <row r="6403" spans="1:12" x14ac:dyDescent="0.2">
      <c r="A6403" s="85"/>
      <c r="B6403" s="85"/>
      <c r="C6403" s="86" t="s">
        <v>187</v>
      </c>
      <c r="D6403" s="85"/>
      <c r="E6403" s="85"/>
      <c r="F6403" s="85"/>
      <c r="G6403" s="85"/>
      <c r="H6403" s="85"/>
      <c r="I6403" s="85"/>
      <c r="J6403" s="88">
        <v>135160.75</v>
      </c>
      <c r="K6403" s="85"/>
      <c r="L6403" s="87">
        <v>16219.29</v>
      </c>
    </row>
    <row r="6404" spans="1:12" ht="38.25" x14ac:dyDescent="0.2">
      <c r="A6404" s="57" t="s">
        <v>3146</v>
      </c>
      <c r="B6404" s="46" t="s">
        <v>3147</v>
      </c>
      <c r="C6404" s="46" t="s">
        <v>3148</v>
      </c>
      <c r="D6404" s="58" t="s">
        <v>160</v>
      </c>
      <c r="E6404" s="59">
        <v>8.1500000000000003E-2</v>
      </c>
      <c r="F6404" s="60"/>
      <c r="G6404" s="59">
        <v>8.1500000000000003E-2</v>
      </c>
      <c r="H6404" s="57"/>
      <c r="I6404" s="57"/>
      <c r="J6404" s="57"/>
      <c r="K6404" s="57"/>
      <c r="L6404" s="57"/>
    </row>
    <row r="6405" spans="1:12" x14ac:dyDescent="0.2">
      <c r="A6405" s="57"/>
      <c r="B6405" s="57"/>
      <c r="C6405" s="145" t="s">
        <v>3149</v>
      </c>
      <c r="D6405" s="145"/>
      <c r="E6405" s="145"/>
      <c r="F6405" s="145"/>
      <c r="G6405" s="145"/>
      <c r="H6405" s="145"/>
      <c r="I6405" s="145"/>
      <c r="J6405" s="145"/>
      <c r="K6405" s="145"/>
      <c r="L6405" s="145"/>
    </row>
    <row r="6406" spans="1:12" x14ac:dyDescent="0.2">
      <c r="A6406" s="57"/>
      <c r="B6406" s="61" t="s">
        <v>22</v>
      </c>
      <c r="C6406" s="57" t="s">
        <v>161</v>
      </c>
      <c r="D6406" s="62" t="s">
        <v>162</v>
      </c>
      <c r="E6406" s="57"/>
      <c r="F6406" s="57"/>
      <c r="G6406" s="63">
        <v>0.43276500000000001</v>
      </c>
      <c r="H6406" s="57"/>
      <c r="I6406" s="57"/>
      <c r="J6406" s="57"/>
      <c r="K6406" s="57"/>
      <c r="L6406" s="72">
        <v>198.45</v>
      </c>
    </row>
    <row r="6407" spans="1:12" outlineLevel="1" x14ac:dyDescent="0.2">
      <c r="A6407" s="57"/>
      <c r="B6407" s="46" t="s">
        <v>3150</v>
      </c>
      <c r="C6407" s="65" t="s">
        <v>3151</v>
      </c>
      <c r="D6407" s="58" t="s">
        <v>162</v>
      </c>
      <c r="E6407" s="66">
        <v>5.31</v>
      </c>
      <c r="F6407" s="60"/>
      <c r="G6407" s="67">
        <v>0.43276500000000001</v>
      </c>
      <c r="H6407" s="68"/>
      <c r="I6407" s="69"/>
      <c r="J6407" s="70">
        <v>458.56</v>
      </c>
      <c r="K6407" s="60"/>
      <c r="L6407" s="70">
        <v>198.45</v>
      </c>
    </row>
    <row r="6408" spans="1:12" outlineLevel="1" x14ac:dyDescent="0.2">
      <c r="A6408" s="57"/>
      <c r="B6408" s="57"/>
      <c r="C6408" s="145" t="s">
        <v>3152</v>
      </c>
      <c r="D6408" s="145"/>
      <c r="E6408" s="145"/>
      <c r="F6408" s="145"/>
      <c r="G6408" s="145"/>
      <c r="H6408" s="145"/>
      <c r="I6408" s="145"/>
      <c r="J6408" s="145"/>
      <c r="K6408" s="145"/>
      <c r="L6408" s="145"/>
    </row>
    <row r="6409" spans="1:12" x14ac:dyDescent="0.2">
      <c r="A6409" s="57"/>
      <c r="B6409" s="61" t="s">
        <v>23</v>
      </c>
      <c r="C6409" s="57" t="s">
        <v>166</v>
      </c>
      <c r="D6409" s="57"/>
      <c r="E6409" s="57"/>
      <c r="F6409" s="57"/>
      <c r="G6409" s="57"/>
      <c r="H6409" s="57"/>
      <c r="I6409" s="57"/>
      <c r="J6409" s="57"/>
      <c r="K6409" s="57"/>
      <c r="L6409" s="72">
        <v>2.4300000000000002</v>
      </c>
    </row>
    <row r="6410" spans="1:12" x14ac:dyDescent="0.2">
      <c r="A6410" s="57"/>
      <c r="B6410" s="61"/>
      <c r="C6410" s="73" t="s">
        <v>167</v>
      </c>
      <c r="D6410" s="74" t="s">
        <v>162</v>
      </c>
      <c r="E6410" s="57"/>
      <c r="F6410" s="57"/>
      <c r="G6410" s="92">
        <v>1.6299999999999999E-3</v>
      </c>
      <c r="H6410" s="57"/>
      <c r="I6410" s="57"/>
      <c r="J6410" s="57"/>
      <c r="K6410" s="57"/>
      <c r="L6410" s="72">
        <v>0.73</v>
      </c>
    </row>
    <row r="6411" spans="1:12" ht="25.5" outlineLevel="1" x14ac:dyDescent="0.2">
      <c r="A6411" s="57"/>
      <c r="B6411" s="46" t="s">
        <v>1524</v>
      </c>
      <c r="C6411" s="46" t="s">
        <v>1525</v>
      </c>
      <c r="D6411" s="58" t="s">
        <v>170</v>
      </c>
      <c r="E6411" s="66">
        <v>0.01</v>
      </c>
      <c r="F6411" s="60"/>
      <c r="G6411" s="67">
        <v>8.1499999999999997E-4</v>
      </c>
      <c r="H6411" s="70">
        <v>6.62</v>
      </c>
      <c r="I6411" s="76">
        <v>1.48</v>
      </c>
      <c r="J6411" s="70">
        <v>9.8000000000000007</v>
      </c>
      <c r="K6411" s="60"/>
      <c r="L6411" s="70">
        <v>0.01</v>
      </c>
    </row>
    <row r="6412" spans="1:12" outlineLevel="1" x14ac:dyDescent="0.2">
      <c r="A6412" s="57"/>
      <c r="B6412" s="57"/>
      <c r="C6412" s="145" t="s">
        <v>3153</v>
      </c>
      <c r="D6412" s="145"/>
      <c r="E6412" s="145"/>
      <c r="F6412" s="145"/>
      <c r="G6412" s="145"/>
      <c r="H6412" s="145"/>
      <c r="I6412" s="145"/>
      <c r="J6412" s="145"/>
      <c r="K6412" s="145"/>
      <c r="L6412" s="145"/>
    </row>
    <row r="6413" spans="1:12" ht="63.75" outlineLevel="1" x14ac:dyDescent="0.2">
      <c r="A6413" s="57"/>
      <c r="B6413" s="46" t="s">
        <v>1070</v>
      </c>
      <c r="C6413" s="46" t="s">
        <v>1071</v>
      </c>
      <c r="D6413" s="58" t="s">
        <v>170</v>
      </c>
      <c r="E6413" s="66">
        <v>0.01</v>
      </c>
      <c r="F6413" s="60"/>
      <c r="G6413" s="67">
        <v>8.1499999999999997E-4</v>
      </c>
      <c r="H6413" s="68"/>
      <c r="I6413" s="69"/>
      <c r="J6413" s="70">
        <v>1595.35</v>
      </c>
      <c r="K6413" s="60"/>
      <c r="L6413" s="70">
        <v>1.3</v>
      </c>
    </row>
    <row r="6414" spans="1:12" outlineLevel="1" x14ac:dyDescent="0.2">
      <c r="A6414" s="57"/>
      <c r="B6414" s="57"/>
      <c r="C6414" s="145" t="s">
        <v>3153</v>
      </c>
      <c r="D6414" s="145"/>
      <c r="E6414" s="145"/>
      <c r="F6414" s="145"/>
      <c r="G6414" s="145"/>
      <c r="H6414" s="145"/>
      <c r="I6414" s="145"/>
      <c r="J6414" s="145"/>
      <c r="K6414" s="145"/>
      <c r="L6414" s="145"/>
    </row>
    <row r="6415" spans="1:12" outlineLevel="1" x14ac:dyDescent="0.2">
      <c r="A6415" s="57"/>
      <c r="B6415" s="46" t="s">
        <v>505</v>
      </c>
      <c r="C6415" s="65" t="s">
        <v>506</v>
      </c>
      <c r="D6415" s="58" t="s">
        <v>162</v>
      </c>
      <c r="E6415" s="66">
        <v>0.01</v>
      </c>
      <c r="F6415" s="60"/>
      <c r="G6415" s="67">
        <v>8.1499999999999997E-4</v>
      </c>
      <c r="H6415" s="68"/>
      <c r="I6415" s="69"/>
      <c r="J6415" s="70">
        <v>477.15</v>
      </c>
      <c r="K6415" s="60"/>
      <c r="L6415" s="70">
        <v>0.39</v>
      </c>
    </row>
    <row r="6416" spans="1:12" outlineLevel="1" x14ac:dyDescent="0.2">
      <c r="A6416" s="57"/>
      <c r="B6416" s="57"/>
      <c r="C6416" s="145" t="s">
        <v>3154</v>
      </c>
      <c r="D6416" s="145"/>
      <c r="E6416" s="145"/>
      <c r="F6416" s="145"/>
      <c r="G6416" s="145"/>
      <c r="H6416" s="145"/>
      <c r="I6416" s="145"/>
      <c r="J6416" s="145"/>
      <c r="K6416" s="145"/>
      <c r="L6416" s="145"/>
    </row>
    <row r="6417" spans="1:12" ht="25.5" outlineLevel="1" x14ac:dyDescent="0.2">
      <c r="A6417" s="57"/>
      <c r="B6417" s="46" t="s">
        <v>254</v>
      </c>
      <c r="C6417" s="46" t="s">
        <v>255</v>
      </c>
      <c r="D6417" s="58" t="s">
        <v>170</v>
      </c>
      <c r="E6417" s="66">
        <v>0.01</v>
      </c>
      <c r="F6417" s="60"/>
      <c r="G6417" s="67">
        <v>8.1499999999999997E-4</v>
      </c>
      <c r="H6417" s="68"/>
      <c r="I6417" s="69"/>
      <c r="J6417" s="70">
        <v>651.66999999999996</v>
      </c>
      <c r="K6417" s="60"/>
      <c r="L6417" s="70">
        <v>0.53</v>
      </c>
    </row>
    <row r="6418" spans="1:12" outlineLevel="1" x14ac:dyDescent="0.2">
      <c r="A6418" s="57"/>
      <c r="B6418" s="57"/>
      <c r="C6418" s="145" t="s">
        <v>3153</v>
      </c>
      <c r="D6418" s="145"/>
      <c r="E6418" s="145"/>
      <c r="F6418" s="145"/>
      <c r="G6418" s="145"/>
      <c r="H6418" s="145"/>
      <c r="I6418" s="145"/>
      <c r="J6418" s="145"/>
      <c r="K6418" s="145"/>
      <c r="L6418" s="145"/>
    </row>
    <row r="6419" spans="1:12" outlineLevel="1" x14ac:dyDescent="0.2">
      <c r="A6419" s="57"/>
      <c r="B6419" s="46" t="s">
        <v>257</v>
      </c>
      <c r="C6419" s="65" t="s">
        <v>258</v>
      </c>
      <c r="D6419" s="58" t="s">
        <v>162</v>
      </c>
      <c r="E6419" s="66">
        <v>0.01</v>
      </c>
      <c r="F6419" s="60"/>
      <c r="G6419" s="67">
        <v>8.1499999999999997E-4</v>
      </c>
      <c r="H6419" s="68"/>
      <c r="I6419" s="69"/>
      <c r="J6419" s="70">
        <v>415.19</v>
      </c>
      <c r="K6419" s="60"/>
      <c r="L6419" s="70">
        <v>0.34</v>
      </c>
    </row>
    <row r="6420" spans="1:12" outlineLevel="1" x14ac:dyDescent="0.2">
      <c r="A6420" s="57"/>
      <c r="B6420" s="57"/>
      <c r="C6420" s="145" t="s">
        <v>3154</v>
      </c>
      <c r="D6420" s="145"/>
      <c r="E6420" s="145"/>
      <c r="F6420" s="145"/>
      <c r="G6420" s="145"/>
      <c r="H6420" s="145"/>
      <c r="I6420" s="145"/>
      <c r="J6420" s="145"/>
      <c r="K6420" s="145"/>
      <c r="L6420" s="145"/>
    </row>
    <row r="6421" spans="1:12" ht="51" outlineLevel="1" x14ac:dyDescent="0.2">
      <c r="A6421" s="57"/>
      <c r="B6421" s="46" t="s">
        <v>1917</v>
      </c>
      <c r="C6421" s="46" t="s">
        <v>1918</v>
      </c>
      <c r="D6421" s="58" t="s">
        <v>170</v>
      </c>
      <c r="E6421" s="66">
        <v>1.1200000000000001</v>
      </c>
      <c r="F6421" s="60"/>
      <c r="G6421" s="79">
        <v>9.128E-2</v>
      </c>
      <c r="H6421" s="70">
        <v>4.5199999999999996</v>
      </c>
      <c r="I6421" s="76">
        <v>1.42</v>
      </c>
      <c r="J6421" s="70">
        <v>6.42</v>
      </c>
      <c r="K6421" s="60"/>
      <c r="L6421" s="70">
        <v>0.59</v>
      </c>
    </row>
    <row r="6422" spans="1:12" outlineLevel="1" x14ac:dyDescent="0.2">
      <c r="A6422" s="57"/>
      <c r="B6422" s="57"/>
      <c r="C6422" s="145" t="s">
        <v>3155</v>
      </c>
      <c r="D6422" s="145"/>
      <c r="E6422" s="145"/>
      <c r="F6422" s="145"/>
      <c r="G6422" s="145"/>
      <c r="H6422" s="145"/>
      <c r="I6422" s="145"/>
      <c r="J6422" s="145"/>
      <c r="K6422" s="145"/>
      <c r="L6422" s="145"/>
    </row>
    <row r="6423" spans="1:12" x14ac:dyDescent="0.2">
      <c r="A6423" s="57"/>
      <c r="B6423" s="61" t="s">
        <v>25</v>
      </c>
      <c r="C6423" s="57" t="s">
        <v>175</v>
      </c>
      <c r="D6423" s="57"/>
      <c r="E6423" s="57"/>
      <c r="F6423" s="57"/>
      <c r="G6423" s="57"/>
      <c r="H6423" s="57"/>
      <c r="I6423" s="57"/>
      <c r="J6423" s="57"/>
      <c r="K6423" s="57"/>
      <c r="L6423" s="72">
        <v>71.569999999999993</v>
      </c>
    </row>
    <row r="6424" spans="1:12" outlineLevel="1" x14ac:dyDescent="0.2">
      <c r="A6424" s="57"/>
      <c r="B6424" s="46" t="s">
        <v>355</v>
      </c>
      <c r="C6424" s="46" t="s">
        <v>356</v>
      </c>
      <c r="D6424" s="58" t="s">
        <v>178</v>
      </c>
      <c r="E6424" s="91">
        <v>8.9999999999999993E-3</v>
      </c>
      <c r="F6424" s="60"/>
      <c r="G6424" s="100">
        <v>7.3349999999999999E-4</v>
      </c>
      <c r="H6424" s="70">
        <v>51280.15</v>
      </c>
      <c r="I6424" s="76">
        <v>1.54</v>
      </c>
      <c r="J6424" s="70">
        <v>78971.429999999993</v>
      </c>
      <c r="K6424" s="60"/>
      <c r="L6424" s="70">
        <v>57.93</v>
      </c>
    </row>
    <row r="6425" spans="1:12" outlineLevel="1" x14ac:dyDescent="0.2">
      <c r="A6425" s="57"/>
      <c r="B6425" s="57"/>
      <c r="C6425" s="145" t="s">
        <v>3156</v>
      </c>
      <c r="D6425" s="145"/>
      <c r="E6425" s="145"/>
      <c r="F6425" s="145"/>
      <c r="G6425" s="145"/>
      <c r="H6425" s="145"/>
      <c r="I6425" s="145"/>
      <c r="J6425" s="145"/>
      <c r="K6425" s="145"/>
      <c r="L6425" s="145"/>
    </row>
    <row r="6426" spans="1:12" outlineLevel="1" x14ac:dyDescent="0.2">
      <c r="A6426" s="57"/>
      <c r="B6426" s="46" t="s">
        <v>3157</v>
      </c>
      <c r="C6426" s="46" t="s">
        <v>3158</v>
      </c>
      <c r="D6426" s="58" t="s">
        <v>178</v>
      </c>
      <c r="E6426" s="59">
        <v>1.5E-3</v>
      </c>
      <c r="F6426" s="60"/>
      <c r="G6426" s="100">
        <v>1.2229999999999999E-4</v>
      </c>
      <c r="H6426" s="70">
        <v>75885.63</v>
      </c>
      <c r="I6426" s="76">
        <v>1.47</v>
      </c>
      <c r="J6426" s="71">
        <v>111551.88</v>
      </c>
      <c r="K6426" s="60"/>
      <c r="L6426" s="70">
        <v>13.64</v>
      </c>
    </row>
    <row r="6427" spans="1:12" outlineLevel="1" x14ac:dyDescent="0.2">
      <c r="A6427" s="57"/>
      <c r="B6427" s="57"/>
      <c r="C6427" s="145" t="s">
        <v>3159</v>
      </c>
      <c r="D6427" s="145"/>
      <c r="E6427" s="145"/>
      <c r="F6427" s="145"/>
      <c r="G6427" s="145"/>
      <c r="H6427" s="145"/>
      <c r="I6427" s="145"/>
      <c r="J6427" s="145"/>
      <c r="K6427" s="145"/>
      <c r="L6427" s="145"/>
    </row>
    <row r="6428" spans="1:12" x14ac:dyDescent="0.2">
      <c r="A6428" s="57"/>
      <c r="B6428" s="57"/>
      <c r="C6428" s="80" t="s">
        <v>180</v>
      </c>
      <c r="D6428" s="81"/>
      <c r="E6428" s="81"/>
      <c r="F6428" s="81"/>
      <c r="G6428" s="81"/>
      <c r="H6428" s="81"/>
      <c r="I6428" s="81"/>
      <c r="J6428" s="81"/>
      <c r="K6428" s="81"/>
      <c r="L6428" s="89">
        <v>273.18</v>
      </c>
    </row>
    <row r="6429" spans="1:12" outlineLevel="1" x14ac:dyDescent="0.2">
      <c r="A6429" s="57"/>
      <c r="B6429" s="57"/>
      <c r="C6429" s="57" t="s">
        <v>181</v>
      </c>
      <c r="D6429" s="57"/>
      <c r="E6429" s="57"/>
      <c r="F6429" s="57"/>
      <c r="G6429" s="57"/>
      <c r="H6429" s="57"/>
      <c r="I6429" s="57"/>
      <c r="J6429" s="57"/>
      <c r="K6429" s="57"/>
      <c r="L6429" s="70">
        <v>199.18</v>
      </c>
    </row>
    <row r="6430" spans="1:12" ht="38.25" outlineLevel="1" x14ac:dyDescent="0.2">
      <c r="A6430" s="57"/>
      <c r="B6430" s="46" t="s">
        <v>1926</v>
      </c>
      <c r="C6430" s="46" t="s">
        <v>1927</v>
      </c>
      <c r="D6430" s="62" t="s">
        <v>184</v>
      </c>
      <c r="E6430" s="83">
        <v>94</v>
      </c>
      <c r="F6430" s="84"/>
      <c r="G6430" s="83">
        <v>94</v>
      </c>
      <c r="H6430" s="57"/>
      <c r="I6430" s="57"/>
      <c r="J6430" s="57"/>
      <c r="K6430" s="57"/>
      <c r="L6430" s="70">
        <v>187.23</v>
      </c>
    </row>
    <row r="6431" spans="1:12" ht="38.25" outlineLevel="1" x14ac:dyDescent="0.2">
      <c r="A6431" s="57"/>
      <c r="B6431" s="46" t="s">
        <v>1928</v>
      </c>
      <c r="C6431" s="46" t="s">
        <v>1929</v>
      </c>
      <c r="D6431" s="62" t="s">
        <v>184</v>
      </c>
      <c r="E6431" s="83">
        <v>51</v>
      </c>
      <c r="F6431" s="84"/>
      <c r="G6431" s="83">
        <v>51</v>
      </c>
      <c r="H6431" s="57"/>
      <c r="I6431" s="57"/>
      <c r="J6431" s="57"/>
      <c r="K6431" s="57"/>
      <c r="L6431" s="70">
        <v>101.58</v>
      </c>
    </row>
    <row r="6432" spans="1:12" x14ac:dyDescent="0.2">
      <c r="A6432" s="85"/>
      <c r="B6432" s="85"/>
      <c r="C6432" s="86" t="s">
        <v>187</v>
      </c>
      <c r="D6432" s="85"/>
      <c r="E6432" s="85"/>
      <c r="F6432" s="85"/>
      <c r="G6432" s="85"/>
      <c r="H6432" s="85"/>
      <c r="I6432" s="85"/>
      <c r="J6432" s="87">
        <v>6895.58</v>
      </c>
      <c r="K6432" s="85"/>
      <c r="L6432" s="87">
        <v>561.99</v>
      </c>
    </row>
    <row r="6433" spans="1:22" ht="38.25" x14ac:dyDescent="0.2">
      <c r="A6433" s="57" t="s">
        <v>3160</v>
      </c>
      <c r="B6433" s="46" t="s">
        <v>1911</v>
      </c>
      <c r="C6433" s="46" t="s">
        <v>1912</v>
      </c>
      <c r="D6433" s="58" t="s">
        <v>160</v>
      </c>
      <c r="E6433" s="59">
        <v>8.1500000000000003E-2</v>
      </c>
      <c r="F6433" s="60"/>
      <c r="G6433" s="59">
        <v>8.1500000000000003E-2</v>
      </c>
      <c r="H6433" s="57"/>
      <c r="I6433" s="57"/>
      <c r="J6433" s="57"/>
      <c r="K6433" s="57"/>
      <c r="L6433" s="57"/>
    </row>
    <row r="6434" spans="1:22" outlineLevel="1" x14ac:dyDescent="0.2">
      <c r="A6434" s="57"/>
      <c r="B6434" s="46"/>
      <c r="C6434" s="141" t="s">
        <v>3161</v>
      </c>
      <c r="D6434" s="141"/>
      <c r="E6434" s="141"/>
      <c r="F6434" s="141"/>
      <c r="G6434" s="141"/>
      <c r="H6434" s="141"/>
      <c r="I6434" s="141"/>
      <c r="J6434" s="141"/>
      <c r="K6434" s="141"/>
      <c r="L6434" s="141"/>
      <c r="V6434" s="46" t="s">
        <v>3161</v>
      </c>
    </row>
    <row r="6435" spans="1:22" outlineLevel="1" x14ac:dyDescent="0.2">
      <c r="A6435" s="57"/>
      <c r="B6435" s="57"/>
      <c r="C6435" s="141"/>
      <c r="D6435" s="141"/>
      <c r="E6435" s="141"/>
      <c r="F6435" s="141"/>
      <c r="G6435" s="141"/>
      <c r="H6435" s="141"/>
      <c r="I6435" s="141"/>
      <c r="J6435" s="141"/>
      <c r="K6435" s="141"/>
      <c r="L6435" s="141"/>
      <c r="V6435" s="46"/>
    </row>
    <row r="6436" spans="1:22" x14ac:dyDescent="0.2">
      <c r="A6436" s="157" t="s">
        <v>247</v>
      </c>
      <c r="B6436" s="157"/>
      <c r="C6436" s="157"/>
      <c r="D6436" s="158"/>
      <c r="E6436" s="158"/>
      <c r="F6436" s="158"/>
      <c r="G6436" s="158"/>
      <c r="H6436" s="158"/>
      <c r="I6436" s="158"/>
      <c r="J6436" s="158"/>
      <c r="K6436" s="158"/>
      <c r="L6436" s="158"/>
    </row>
    <row r="6437" spans="1:22" x14ac:dyDescent="0.2">
      <c r="A6437" s="158"/>
      <c r="B6437" s="158"/>
      <c r="C6437" s="96" t="s">
        <v>248</v>
      </c>
      <c r="D6437" s="158" t="s">
        <v>23</v>
      </c>
      <c r="E6437" s="158"/>
      <c r="F6437" s="158"/>
      <c r="G6437" s="158"/>
      <c r="H6437" s="158"/>
      <c r="I6437" s="158"/>
      <c r="J6437" s="158"/>
      <c r="K6437" s="158"/>
      <c r="L6437" s="158"/>
    </row>
    <row r="6438" spans="1:22" x14ac:dyDescent="0.2">
      <c r="A6438" s="158"/>
      <c r="B6438" s="158"/>
      <c r="C6438" s="96" t="s">
        <v>166</v>
      </c>
      <c r="D6438" s="158" t="s">
        <v>23</v>
      </c>
      <c r="E6438" s="158"/>
      <c r="F6438" s="158"/>
      <c r="G6438" s="158"/>
      <c r="H6438" s="158"/>
      <c r="I6438" s="158"/>
      <c r="J6438" s="158"/>
      <c r="K6438" s="158"/>
      <c r="L6438" s="158"/>
    </row>
    <row r="6439" spans="1:22" x14ac:dyDescent="0.2">
      <c r="A6439" s="158"/>
      <c r="B6439" s="158"/>
      <c r="C6439" s="96" t="s">
        <v>175</v>
      </c>
      <c r="D6439" s="158" t="s">
        <v>23</v>
      </c>
      <c r="E6439" s="158"/>
      <c r="F6439" s="158"/>
      <c r="G6439" s="158"/>
      <c r="H6439" s="158"/>
      <c r="I6439" s="158"/>
      <c r="J6439" s="158"/>
      <c r="K6439" s="158"/>
      <c r="L6439" s="158"/>
    </row>
    <row r="6440" spans="1:22" x14ac:dyDescent="0.2">
      <c r="A6440" s="158"/>
      <c r="B6440" s="158"/>
      <c r="C6440" s="96" t="s">
        <v>250</v>
      </c>
      <c r="D6440" s="158" t="s">
        <v>23</v>
      </c>
      <c r="E6440" s="158"/>
      <c r="F6440" s="158"/>
      <c r="G6440" s="158"/>
      <c r="H6440" s="158"/>
      <c r="I6440" s="158"/>
      <c r="J6440" s="158"/>
      <c r="K6440" s="158"/>
      <c r="L6440" s="158"/>
    </row>
    <row r="6441" spans="1:22" x14ac:dyDescent="0.2">
      <c r="A6441" s="57"/>
      <c r="B6441" s="61" t="s">
        <v>22</v>
      </c>
      <c r="C6441" s="57" t="s">
        <v>161</v>
      </c>
      <c r="D6441" s="62" t="s">
        <v>162</v>
      </c>
      <c r="E6441" s="57"/>
      <c r="F6441" s="57"/>
      <c r="G6441" s="98">
        <v>0.34719</v>
      </c>
      <c r="H6441" s="57"/>
      <c r="I6441" s="57"/>
      <c r="J6441" s="57"/>
      <c r="K6441" s="57"/>
      <c r="L6441" s="72">
        <v>136.08000000000001</v>
      </c>
    </row>
    <row r="6442" spans="1:22" outlineLevel="1" x14ac:dyDescent="0.2">
      <c r="A6442" s="57"/>
      <c r="B6442" s="46" t="s">
        <v>864</v>
      </c>
      <c r="C6442" s="65" t="s">
        <v>865</v>
      </c>
      <c r="D6442" s="58" t="s">
        <v>162</v>
      </c>
      <c r="E6442" s="66">
        <v>2.13</v>
      </c>
      <c r="F6442" s="83">
        <v>2</v>
      </c>
      <c r="G6442" s="79">
        <v>0.34719</v>
      </c>
      <c r="H6442" s="68"/>
      <c r="I6442" s="69"/>
      <c r="J6442" s="70">
        <v>391.95</v>
      </c>
      <c r="K6442" s="60"/>
      <c r="L6442" s="70">
        <v>136.08000000000001</v>
      </c>
    </row>
    <row r="6443" spans="1:22" outlineLevel="1" x14ac:dyDescent="0.2">
      <c r="A6443" s="57"/>
      <c r="B6443" s="57"/>
      <c r="C6443" s="145" t="s">
        <v>3162</v>
      </c>
      <c r="D6443" s="145"/>
      <c r="E6443" s="145"/>
      <c r="F6443" s="145"/>
      <c r="G6443" s="145"/>
      <c r="H6443" s="145"/>
      <c r="I6443" s="145"/>
      <c r="J6443" s="145"/>
      <c r="K6443" s="145"/>
      <c r="L6443" s="145"/>
    </row>
    <row r="6444" spans="1:22" x14ac:dyDescent="0.2">
      <c r="A6444" s="57"/>
      <c r="B6444" s="61" t="s">
        <v>23</v>
      </c>
      <c r="C6444" s="57" t="s">
        <v>166</v>
      </c>
      <c r="D6444" s="57"/>
      <c r="E6444" s="57"/>
      <c r="F6444" s="57"/>
      <c r="G6444" s="57"/>
      <c r="H6444" s="57"/>
      <c r="I6444" s="57"/>
      <c r="J6444" s="57"/>
      <c r="K6444" s="57"/>
      <c r="L6444" s="72">
        <v>4.3600000000000003</v>
      </c>
    </row>
    <row r="6445" spans="1:22" x14ac:dyDescent="0.2">
      <c r="A6445" s="57"/>
      <c r="B6445" s="61"/>
      <c r="C6445" s="73" t="s">
        <v>167</v>
      </c>
      <c r="D6445" s="74" t="s">
        <v>162</v>
      </c>
      <c r="E6445" s="57"/>
      <c r="F6445" s="57"/>
      <c r="G6445" s="92">
        <v>3.2599999999999999E-3</v>
      </c>
      <c r="H6445" s="57"/>
      <c r="I6445" s="57"/>
      <c r="J6445" s="57"/>
      <c r="K6445" s="57"/>
      <c r="L6445" s="72">
        <v>1.46</v>
      </c>
    </row>
    <row r="6446" spans="1:22" ht="25.5" outlineLevel="1" x14ac:dyDescent="0.2">
      <c r="A6446" s="57"/>
      <c r="B6446" s="46" t="s">
        <v>1524</v>
      </c>
      <c r="C6446" s="46" t="s">
        <v>1525</v>
      </c>
      <c r="D6446" s="58" t="s">
        <v>170</v>
      </c>
      <c r="E6446" s="66">
        <v>0.01</v>
      </c>
      <c r="F6446" s="83">
        <v>2</v>
      </c>
      <c r="G6446" s="79">
        <v>1.6299999999999999E-3</v>
      </c>
      <c r="H6446" s="70">
        <v>6.62</v>
      </c>
      <c r="I6446" s="76">
        <v>1.48</v>
      </c>
      <c r="J6446" s="70">
        <v>9.8000000000000007</v>
      </c>
      <c r="K6446" s="60"/>
      <c r="L6446" s="70">
        <v>0.02</v>
      </c>
    </row>
    <row r="6447" spans="1:22" outlineLevel="1" x14ac:dyDescent="0.2">
      <c r="A6447" s="57"/>
      <c r="B6447" s="57"/>
      <c r="C6447" s="145" t="s">
        <v>3153</v>
      </c>
      <c r="D6447" s="145"/>
      <c r="E6447" s="145"/>
      <c r="F6447" s="145"/>
      <c r="G6447" s="145"/>
      <c r="H6447" s="145"/>
      <c r="I6447" s="145"/>
      <c r="J6447" s="145"/>
      <c r="K6447" s="145"/>
      <c r="L6447" s="145"/>
    </row>
    <row r="6448" spans="1:22" ht="63.75" outlineLevel="1" x14ac:dyDescent="0.2">
      <c r="A6448" s="57"/>
      <c r="B6448" s="46" t="s">
        <v>1070</v>
      </c>
      <c r="C6448" s="46" t="s">
        <v>1071</v>
      </c>
      <c r="D6448" s="58" t="s">
        <v>170</v>
      </c>
      <c r="E6448" s="66">
        <v>0.01</v>
      </c>
      <c r="F6448" s="83">
        <v>2</v>
      </c>
      <c r="G6448" s="79">
        <v>1.6299999999999999E-3</v>
      </c>
      <c r="H6448" s="68"/>
      <c r="I6448" s="69"/>
      <c r="J6448" s="70">
        <v>1595.35</v>
      </c>
      <c r="K6448" s="60"/>
      <c r="L6448" s="70">
        <v>2.6</v>
      </c>
    </row>
    <row r="6449" spans="1:12" outlineLevel="1" x14ac:dyDescent="0.2">
      <c r="A6449" s="57"/>
      <c r="B6449" s="57"/>
      <c r="C6449" s="145" t="s">
        <v>3153</v>
      </c>
      <c r="D6449" s="145"/>
      <c r="E6449" s="145"/>
      <c r="F6449" s="145"/>
      <c r="G6449" s="145"/>
      <c r="H6449" s="145"/>
      <c r="I6449" s="145"/>
      <c r="J6449" s="145"/>
      <c r="K6449" s="145"/>
      <c r="L6449" s="145"/>
    </row>
    <row r="6450" spans="1:12" outlineLevel="1" x14ac:dyDescent="0.2">
      <c r="A6450" s="57"/>
      <c r="B6450" s="46" t="s">
        <v>505</v>
      </c>
      <c r="C6450" s="65" t="s">
        <v>506</v>
      </c>
      <c r="D6450" s="58" t="s">
        <v>162</v>
      </c>
      <c r="E6450" s="66">
        <v>0.01</v>
      </c>
      <c r="F6450" s="83">
        <v>2</v>
      </c>
      <c r="G6450" s="79">
        <v>1.6299999999999999E-3</v>
      </c>
      <c r="H6450" s="68"/>
      <c r="I6450" s="69"/>
      <c r="J6450" s="70">
        <v>477.15</v>
      </c>
      <c r="K6450" s="60"/>
      <c r="L6450" s="70">
        <v>0.78</v>
      </c>
    </row>
    <row r="6451" spans="1:12" outlineLevel="1" x14ac:dyDescent="0.2">
      <c r="A6451" s="57"/>
      <c r="B6451" s="57"/>
      <c r="C6451" s="145" t="s">
        <v>3154</v>
      </c>
      <c r="D6451" s="145"/>
      <c r="E6451" s="145"/>
      <c r="F6451" s="145"/>
      <c r="G6451" s="145"/>
      <c r="H6451" s="145"/>
      <c r="I6451" s="145"/>
      <c r="J6451" s="145"/>
      <c r="K6451" s="145"/>
      <c r="L6451" s="145"/>
    </row>
    <row r="6452" spans="1:12" ht="25.5" outlineLevel="1" x14ac:dyDescent="0.2">
      <c r="A6452" s="57"/>
      <c r="B6452" s="46" t="s">
        <v>254</v>
      </c>
      <c r="C6452" s="46" t="s">
        <v>255</v>
      </c>
      <c r="D6452" s="58" t="s">
        <v>170</v>
      </c>
      <c r="E6452" s="66">
        <v>0.01</v>
      </c>
      <c r="F6452" s="83">
        <v>2</v>
      </c>
      <c r="G6452" s="79">
        <v>1.6299999999999999E-3</v>
      </c>
      <c r="H6452" s="68"/>
      <c r="I6452" s="69"/>
      <c r="J6452" s="70">
        <v>651.66999999999996</v>
      </c>
      <c r="K6452" s="60"/>
      <c r="L6452" s="70">
        <v>1.06</v>
      </c>
    </row>
    <row r="6453" spans="1:12" outlineLevel="1" x14ac:dyDescent="0.2">
      <c r="A6453" s="57"/>
      <c r="B6453" s="57"/>
      <c r="C6453" s="145" t="s">
        <v>3153</v>
      </c>
      <c r="D6453" s="145"/>
      <c r="E6453" s="145"/>
      <c r="F6453" s="145"/>
      <c r="G6453" s="145"/>
      <c r="H6453" s="145"/>
      <c r="I6453" s="145"/>
      <c r="J6453" s="145"/>
      <c r="K6453" s="145"/>
      <c r="L6453" s="145"/>
    </row>
    <row r="6454" spans="1:12" outlineLevel="1" x14ac:dyDescent="0.2">
      <c r="A6454" s="57"/>
      <c r="B6454" s="46" t="s">
        <v>257</v>
      </c>
      <c r="C6454" s="65" t="s">
        <v>258</v>
      </c>
      <c r="D6454" s="58" t="s">
        <v>162</v>
      </c>
      <c r="E6454" s="66">
        <v>0.01</v>
      </c>
      <c r="F6454" s="83">
        <v>2</v>
      </c>
      <c r="G6454" s="79">
        <v>1.6299999999999999E-3</v>
      </c>
      <c r="H6454" s="68"/>
      <c r="I6454" s="69"/>
      <c r="J6454" s="70">
        <v>415.19</v>
      </c>
      <c r="K6454" s="60"/>
      <c r="L6454" s="70">
        <v>0.68</v>
      </c>
    </row>
    <row r="6455" spans="1:12" outlineLevel="1" x14ac:dyDescent="0.2">
      <c r="A6455" s="57"/>
      <c r="B6455" s="57"/>
      <c r="C6455" s="145" t="s">
        <v>3154</v>
      </c>
      <c r="D6455" s="145"/>
      <c r="E6455" s="145"/>
      <c r="F6455" s="145"/>
      <c r="G6455" s="145"/>
      <c r="H6455" s="145"/>
      <c r="I6455" s="145"/>
      <c r="J6455" s="145"/>
      <c r="K6455" s="145"/>
      <c r="L6455" s="145"/>
    </row>
    <row r="6456" spans="1:12" ht="51" outlineLevel="1" x14ac:dyDescent="0.2">
      <c r="A6456" s="57"/>
      <c r="B6456" s="46" t="s">
        <v>1917</v>
      </c>
      <c r="C6456" s="46" t="s">
        <v>1918</v>
      </c>
      <c r="D6456" s="58" t="s">
        <v>170</v>
      </c>
      <c r="E6456" s="66">
        <v>0.65</v>
      </c>
      <c r="F6456" s="83">
        <v>2</v>
      </c>
      <c r="G6456" s="79">
        <v>0.10595</v>
      </c>
      <c r="H6456" s="70">
        <v>4.5199999999999996</v>
      </c>
      <c r="I6456" s="76">
        <v>1.42</v>
      </c>
      <c r="J6456" s="70">
        <v>6.42</v>
      </c>
      <c r="K6456" s="60"/>
      <c r="L6456" s="70">
        <v>0.68</v>
      </c>
    </row>
    <row r="6457" spans="1:12" outlineLevel="1" x14ac:dyDescent="0.2">
      <c r="A6457" s="57"/>
      <c r="B6457" s="57"/>
      <c r="C6457" s="145" t="s">
        <v>3163</v>
      </c>
      <c r="D6457" s="145"/>
      <c r="E6457" s="145"/>
      <c r="F6457" s="145"/>
      <c r="G6457" s="145"/>
      <c r="H6457" s="145"/>
      <c r="I6457" s="145"/>
      <c r="J6457" s="145"/>
      <c r="K6457" s="145"/>
      <c r="L6457" s="145"/>
    </row>
    <row r="6458" spans="1:12" x14ac:dyDescent="0.2">
      <c r="A6458" s="57"/>
      <c r="B6458" s="61" t="s">
        <v>25</v>
      </c>
      <c r="C6458" s="57" t="s">
        <v>175</v>
      </c>
      <c r="D6458" s="57"/>
      <c r="E6458" s="57"/>
      <c r="F6458" s="57"/>
      <c r="G6458" s="57"/>
      <c r="H6458" s="57"/>
      <c r="I6458" s="57"/>
      <c r="J6458" s="57"/>
      <c r="K6458" s="57"/>
      <c r="L6458" s="72">
        <v>180.58</v>
      </c>
    </row>
    <row r="6459" spans="1:12" outlineLevel="1" x14ac:dyDescent="0.2">
      <c r="A6459" s="57"/>
      <c r="B6459" s="46" t="s">
        <v>1920</v>
      </c>
      <c r="C6459" s="46" t="s">
        <v>1921</v>
      </c>
      <c r="D6459" s="58" t="s">
        <v>178</v>
      </c>
      <c r="E6459" s="91">
        <v>8.9999999999999993E-3</v>
      </c>
      <c r="F6459" s="83">
        <v>2</v>
      </c>
      <c r="G6459" s="67">
        <v>1.467E-3</v>
      </c>
      <c r="H6459" s="70">
        <v>80322.25</v>
      </c>
      <c r="I6459" s="76">
        <v>1.36</v>
      </c>
      <c r="J6459" s="71">
        <v>109238.26</v>
      </c>
      <c r="K6459" s="60"/>
      <c r="L6459" s="70">
        <v>160.25</v>
      </c>
    </row>
    <row r="6460" spans="1:12" outlineLevel="1" x14ac:dyDescent="0.2">
      <c r="A6460" s="57"/>
      <c r="B6460" s="57"/>
      <c r="C6460" s="145" t="s">
        <v>3156</v>
      </c>
      <c r="D6460" s="145"/>
      <c r="E6460" s="145"/>
      <c r="F6460" s="145"/>
      <c r="G6460" s="145"/>
      <c r="H6460" s="145"/>
      <c r="I6460" s="145"/>
      <c r="J6460" s="145"/>
      <c r="K6460" s="145"/>
      <c r="L6460" s="145"/>
    </row>
    <row r="6461" spans="1:12" outlineLevel="1" x14ac:dyDescent="0.2">
      <c r="A6461" s="57"/>
      <c r="B6461" s="46" t="s">
        <v>1923</v>
      </c>
      <c r="C6461" s="46" t="s">
        <v>1924</v>
      </c>
      <c r="D6461" s="58" t="s">
        <v>269</v>
      </c>
      <c r="E6461" s="78">
        <v>1.4</v>
      </c>
      <c r="F6461" s="83">
        <v>2</v>
      </c>
      <c r="G6461" s="59">
        <v>0.22819999999999999</v>
      </c>
      <c r="H6461" s="70">
        <v>60.6</v>
      </c>
      <c r="I6461" s="76">
        <v>1.47</v>
      </c>
      <c r="J6461" s="70">
        <v>89.08</v>
      </c>
      <c r="K6461" s="60"/>
      <c r="L6461" s="70">
        <v>20.329999999999998</v>
      </c>
    </row>
    <row r="6462" spans="1:12" outlineLevel="1" x14ac:dyDescent="0.2">
      <c r="A6462" s="57"/>
      <c r="B6462" s="57"/>
      <c r="C6462" s="145" t="s">
        <v>3164</v>
      </c>
      <c r="D6462" s="145"/>
      <c r="E6462" s="145"/>
      <c r="F6462" s="145"/>
      <c r="G6462" s="145"/>
      <c r="H6462" s="145"/>
      <c r="I6462" s="145"/>
      <c r="J6462" s="145"/>
      <c r="K6462" s="145"/>
      <c r="L6462" s="145"/>
    </row>
    <row r="6463" spans="1:12" x14ac:dyDescent="0.2">
      <c r="A6463" s="57"/>
      <c r="B6463" s="57"/>
      <c r="C6463" s="80" t="s">
        <v>180</v>
      </c>
      <c r="D6463" s="81"/>
      <c r="E6463" s="81"/>
      <c r="F6463" s="81"/>
      <c r="G6463" s="81"/>
      <c r="H6463" s="81"/>
      <c r="I6463" s="81"/>
      <c r="J6463" s="81"/>
      <c r="K6463" s="81"/>
      <c r="L6463" s="89">
        <v>322.48</v>
      </c>
    </row>
    <row r="6464" spans="1:12" outlineLevel="1" x14ac:dyDescent="0.2">
      <c r="A6464" s="57"/>
      <c r="B6464" s="57"/>
      <c r="C6464" s="57" t="s">
        <v>181</v>
      </c>
      <c r="D6464" s="57"/>
      <c r="E6464" s="57"/>
      <c r="F6464" s="57"/>
      <c r="G6464" s="57"/>
      <c r="H6464" s="57"/>
      <c r="I6464" s="57"/>
      <c r="J6464" s="57"/>
      <c r="K6464" s="57"/>
      <c r="L6464" s="70">
        <v>137.54</v>
      </c>
    </row>
    <row r="6465" spans="1:23" ht="38.25" outlineLevel="1" x14ac:dyDescent="0.2">
      <c r="A6465" s="57"/>
      <c r="B6465" s="46" t="s">
        <v>1926</v>
      </c>
      <c r="C6465" s="46" t="s">
        <v>1927</v>
      </c>
      <c r="D6465" s="62" t="s">
        <v>184</v>
      </c>
      <c r="E6465" s="83">
        <v>94</v>
      </c>
      <c r="F6465" s="84"/>
      <c r="G6465" s="83">
        <v>94</v>
      </c>
      <c r="H6465" s="57"/>
      <c r="I6465" s="57"/>
      <c r="J6465" s="57"/>
      <c r="K6465" s="57"/>
      <c r="L6465" s="70">
        <v>129.29</v>
      </c>
    </row>
    <row r="6466" spans="1:23" ht="38.25" outlineLevel="1" x14ac:dyDescent="0.2">
      <c r="A6466" s="57"/>
      <c r="B6466" s="46" t="s">
        <v>1928</v>
      </c>
      <c r="C6466" s="46" t="s">
        <v>1929</v>
      </c>
      <c r="D6466" s="62" t="s">
        <v>184</v>
      </c>
      <c r="E6466" s="83">
        <v>51</v>
      </c>
      <c r="F6466" s="84"/>
      <c r="G6466" s="83">
        <v>51</v>
      </c>
      <c r="H6466" s="57"/>
      <c r="I6466" s="57"/>
      <c r="J6466" s="57"/>
      <c r="K6466" s="57"/>
      <c r="L6466" s="70">
        <v>70.150000000000006</v>
      </c>
    </row>
    <row r="6467" spans="1:23" x14ac:dyDescent="0.2">
      <c r="A6467" s="85"/>
      <c r="B6467" s="85"/>
      <c r="C6467" s="86" t="s">
        <v>187</v>
      </c>
      <c r="D6467" s="85"/>
      <c r="E6467" s="85"/>
      <c r="F6467" s="85"/>
      <c r="G6467" s="85"/>
      <c r="H6467" s="85"/>
      <c r="I6467" s="85"/>
      <c r="J6467" s="87">
        <v>6403.93</v>
      </c>
      <c r="K6467" s="85"/>
      <c r="L6467" s="87">
        <v>521.91999999999996</v>
      </c>
    </row>
    <row r="6468" spans="1:23" x14ac:dyDescent="0.2">
      <c r="A6468" s="57"/>
      <c r="B6468" s="46"/>
      <c r="C6468" s="141"/>
      <c r="D6468" s="141"/>
      <c r="E6468" s="141"/>
      <c r="F6468" s="141"/>
      <c r="G6468" s="57"/>
      <c r="H6468" s="57"/>
      <c r="I6468" s="57"/>
      <c r="J6468" s="68"/>
      <c r="K6468" s="61"/>
      <c r="L6468" s="68"/>
      <c r="W6468" s="46"/>
    </row>
    <row r="6469" spans="1:23" hidden="1" x14ac:dyDescent="0.2">
      <c r="A6469" s="57"/>
      <c r="B6469" s="46"/>
      <c r="C6469" s="141" t="s">
        <v>644</v>
      </c>
      <c r="D6469" s="141"/>
      <c r="E6469" s="141"/>
      <c r="F6469" s="141"/>
      <c r="G6469" s="57"/>
      <c r="H6469" s="57"/>
      <c r="I6469" s="57"/>
      <c r="J6469" s="71">
        <v>364150.7</v>
      </c>
      <c r="K6469" s="61"/>
      <c r="L6469" s="71">
        <v>546379.72</v>
      </c>
      <c r="W6469" s="46" t="s">
        <v>644</v>
      </c>
    </row>
    <row r="6470" spans="1:23" ht="25.5" x14ac:dyDescent="0.2">
      <c r="A6470" s="57"/>
      <c r="B6470" s="46"/>
      <c r="C6470" s="141" t="s">
        <v>3165</v>
      </c>
      <c r="D6470" s="141"/>
      <c r="E6470" s="141"/>
      <c r="F6470" s="141"/>
      <c r="G6470" s="57"/>
      <c r="H6470" s="57"/>
      <c r="I6470" s="57"/>
      <c r="J6470" s="68"/>
      <c r="K6470" s="61"/>
      <c r="L6470" s="71">
        <v>546379.72</v>
      </c>
      <c r="W6470" s="46" t="s">
        <v>3165</v>
      </c>
    </row>
    <row r="6471" spans="1:23" x14ac:dyDescent="0.2">
      <c r="A6471" s="57"/>
      <c r="B6471" s="46"/>
      <c r="C6471" s="159" t="s">
        <v>646</v>
      </c>
      <c r="D6471" s="159"/>
      <c r="E6471" s="159"/>
      <c r="F6471" s="159"/>
      <c r="G6471" s="57"/>
      <c r="H6471" s="57"/>
      <c r="I6471" s="57"/>
      <c r="J6471" s="103"/>
      <c r="K6471" s="104"/>
      <c r="L6471" s="103"/>
      <c r="W6471" s="65" t="s">
        <v>646</v>
      </c>
    </row>
    <row r="6472" spans="1:23" x14ac:dyDescent="0.2">
      <c r="A6472" s="57"/>
      <c r="B6472" s="46"/>
      <c r="C6472" s="141" t="s">
        <v>647</v>
      </c>
      <c r="D6472" s="141"/>
      <c r="E6472" s="141"/>
      <c r="F6472" s="141"/>
      <c r="G6472" s="57"/>
      <c r="H6472" s="57"/>
      <c r="I6472" s="57"/>
      <c r="J6472" s="68"/>
      <c r="K6472" s="61"/>
      <c r="L6472" s="70">
        <v>63013.69</v>
      </c>
      <c r="W6472" s="46" t="s">
        <v>647</v>
      </c>
    </row>
    <row r="6473" spans="1:23" x14ac:dyDescent="0.2">
      <c r="A6473" s="57"/>
      <c r="B6473" s="46"/>
      <c r="C6473" s="141" t="s">
        <v>648</v>
      </c>
      <c r="D6473" s="141"/>
      <c r="E6473" s="141"/>
      <c r="F6473" s="141"/>
      <c r="G6473" s="57"/>
      <c r="H6473" s="57"/>
      <c r="I6473" s="57"/>
      <c r="J6473" s="68"/>
      <c r="K6473" s="61"/>
      <c r="L6473" s="70">
        <v>11904.79</v>
      </c>
      <c r="W6473" s="46" t="s">
        <v>648</v>
      </c>
    </row>
    <row r="6474" spans="1:23" x14ac:dyDescent="0.2">
      <c r="A6474" s="57"/>
      <c r="B6474" s="46"/>
      <c r="C6474" s="141" t="s">
        <v>649</v>
      </c>
      <c r="D6474" s="141"/>
      <c r="E6474" s="141"/>
      <c r="F6474" s="141"/>
      <c r="G6474" s="57"/>
      <c r="H6474" s="57"/>
      <c r="I6474" s="57"/>
      <c r="J6474" s="68"/>
      <c r="K6474" s="61"/>
      <c r="L6474" s="70">
        <v>3823.23</v>
      </c>
      <c r="W6474" s="46" t="s">
        <v>649</v>
      </c>
    </row>
    <row r="6475" spans="1:23" x14ac:dyDescent="0.2">
      <c r="A6475" s="57"/>
      <c r="B6475" s="46"/>
      <c r="C6475" s="141" t="s">
        <v>650</v>
      </c>
      <c r="D6475" s="141"/>
      <c r="E6475" s="141"/>
      <c r="F6475" s="141"/>
      <c r="G6475" s="57"/>
      <c r="H6475" s="57"/>
      <c r="I6475" s="57"/>
      <c r="J6475" s="68"/>
      <c r="K6475" s="61"/>
      <c r="L6475" s="71">
        <v>431594.77</v>
      </c>
      <c r="W6475" s="46" t="s">
        <v>650</v>
      </c>
    </row>
    <row r="6476" spans="1:23" x14ac:dyDescent="0.2">
      <c r="A6476" s="57"/>
      <c r="B6476" s="46"/>
      <c r="C6476" s="141" t="s">
        <v>651</v>
      </c>
      <c r="D6476" s="141"/>
      <c r="E6476" s="141"/>
      <c r="F6476" s="141"/>
      <c r="G6476" s="57"/>
      <c r="H6476" s="57"/>
      <c r="I6476" s="57"/>
      <c r="J6476" s="68"/>
      <c r="K6476" s="61"/>
      <c r="L6476" s="70">
        <v>36043.24</v>
      </c>
      <c r="W6476" s="46" t="s">
        <v>651</v>
      </c>
    </row>
    <row r="6477" spans="1:23" x14ac:dyDescent="0.2">
      <c r="A6477" s="57"/>
      <c r="B6477" s="46"/>
      <c r="C6477" s="141" t="s">
        <v>652</v>
      </c>
      <c r="D6477" s="141"/>
      <c r="E6477" s="141"/>
      <c r="F6477" s="141"/>
      <c r="G6477" s="57"/>
      <c r="H6477" s="57"/>
      <c r="I6477" s="57"/>
      <c r="J6477" s="68"/>
      <c r="K6477" s="61"/>
      <c r="L6477" s="70">
        <v>66836.92</v>
      </c>
      <c r="W6477" s="46" t="s">
        <v>652</v>
      </c>
    </row>
    <row r="6478" spans="1:23" x14ac:dyDescent="0.2">
      <c r="A6478" s="57"/>
      <c r="B6478" s="46"/>
      <c r="C6478" s="141" t="s">
        <v>653</v>
      </c>
      <c r="D6478" s="141"/>
      <c r="E6478" s="141"/>
      <c r="F6478" s="141"/>
      <c r="G6478" s="57"/>
      <c r="H6478" s="57"/>
      <c r="I6478" s="57"/>
      <c r="J6478" s="68"/>
      <c r="K6478" s="61"/>
      <c r="L6478" s="70">
        <v>69968.52</v>
      </c>
      <c r="W6478" s="46" t="s">
        <v>653</v>
      </c>
    </row>
    <row r="6479" spans="1:23" x14ac:dyDescent="0.2">
      <c r="A6479" s="57"/>
      <c r="B6479" s="46"/>
      <c r="C6479" s="141" t="s">
        <v>654</v>
      </c>
      <c r="D6479" s="141"/>
      <c r="E6479" s="141"/>
      <c r="F6479" s="141"/>
      <c r="G6479" s="57"/>
      <c r="H6479" s="57"/>
      <c r="I6479" s="57"/>
      <c r="J6479" s="68"/>
      <c r="K6479" s="61"/>
      <c r="L6479" s="70">
        <v>40521.93</v>
      </c>
      <c r="W6479" s="46" t="s">
        <v>654</v>
      </c>
    </row>
    <row r="6480" spans="1:23" x14ac:dyDescent="0.2">
      <c r="A6480" s="57"/>
      <c r="B6480" s="46"/>
      <c r="C6480" s="160" t="s">
        <v>3166</v>
      </c>
      <c r="D6480" s="160"/>
      <c r="E6480" s="160"/>
      <c r="F6480" s="160"/>
      <c r="G6480" s="57"/>
      <c r="H6480" s="57"/>
      <c r="I6480" s="57"/>
      <c r="J6480" s="77"/>
      <c r="K6480" s="105"/>
      <c r="L6480" s="64">
        <v>656870.17000000004</v>
      </c>
      <c r="W6480" s="106" t="s">
        <v>3166</v>
      </c>
    </row>
    <row r="6481" spans="1:23" x14ac:dyDescent="0.2">
      <c r="A6481" s="57"/>
      <c r="B6481" s="46"/>
      <c r="C6481" s="141" t="s">
        <v>656</v>
      </c>
      <c r="D6481" s="141"/>
      <c r="E6481" s="141"/>
      <c r="F6481" s="141"/>
      <c r="G6481" s="57"/>
      <c r="H6481" s="57"/>
      <c r="I6481" s="57"/>
      <c r="J6481" s="68"/>
      <c r="K6481" s="61"/>
      <c r="L6481" s="68"/>
      <c r="W6481" s="46" t="s">
        <v>656</v>
      </c>
    </row>
    <row r="6482" spans="1:23" x14ac:dyDescent="0.2">
      <c r="A6482" s="57"/>
      <c r="B6482" s="46"/>
      <c r="C6482" s="141" t="s">
        <v>657</v>
      </c>
      <c r="D6482" s="141"/>
      <c r="E6482" s="141"/>
      <c r="F6482" s="141"/>
      <c r="G6482" s="61">
        <v>174.639815</v>
      </c>
      <c r="H6482" s="57"/>
      <c r="I6482" s="57"/>
      <c r="J6482" s="68"/>
      <c r="K6482" s="61"/>
      <c r="L6482" s="61"/>
      <c r="W6482" s="46" t="s">
        <v>657</v>
      </c>
    </row>
    <row r="6483" spans="1:23" x14ac:dyDescent="0.2">
      <c r="A6483" s="57"/>
      <c r="B6483" s="46"/>
      <c r="C6483" s="141" t="s">
        <v>658</v>
      </c>
      <c r="D6483" s="141"/>
      <c r="E6483" s="141"/>
      <c r="F6483" s="141"/>
      <c r="G6483" s="61">
        <v>8.3189980000000006</v>
      </c>
      <c r="H6483" s="57"/>
      <c r="I6483" s="57"/>
      <c r="J6483" s="68"/>
      <c r="K6483" s="61"/>
      <c r="L6483" s="61"/>
      <c r="W6483" s="46" t="s">
        <v>658</v>
      </c>
    </row>
    <row r="6484" spans="1:23" hidden="1" x14ac:dyDescent="0.2">
      <c r="A6484" s="57"/>
      <c r="B6484" s="46"/>
      <c r="C6484" s="160" t="s">
        <v>659</v>
      </c>
      <c r="D6484" s="160"/>
      <c r="E6484" s="160"/>
      <c r="F6484" s="160"/>
      <c r="G6484" s="57"/>
      <c r="H6484" s="57"/>
      <c r="I6484" s="57"/>
      <c r="J6484" s="77"/>
      <c r="K6484" s="105"/>
      <c r="L6484" s="77"/>
      <c r="W6484" s="106" t="s">
        <v>659</v>
      </c>
    </row>
    <row r="6485" spans="1:23" hidden="1" x14ac:dyDescent="0.2">
      <c r="A6485" s="57"/>
      <c r="B6485" s="46"/>
      <c r="C6485" s="141"/>
      <c r="D6485" s="141"/>
      <c r="E6485" s="141"/>
      <c r="F6485" s="141"/>
      <c r="G6485" s="57"/>
      <c r="H6485" s="57"/>
      <c r="I6485" s="57"/>
      <c r="J6485" s="68"/>
      <c r="K6485" s="61"/>
      <c r="L6485" s="68"/>
      <c r="W6485" s="46"/>
    </row>
    <row r="6486" spans="1:23" hidden="1" x14ac:dyDescent="0.2">
      <c r="A6486" s="57"/>
      <c r="B6486" s="46"/>
      <c r="C6486" s="160" t="s">
        <v>660</v>
      </c>
      <c r="D6486" s="160"/>
      <c r="E6486" s="160"/>
      <c r="F6486" s="160"/>
      <c r="G6486" s="57"/>
      <c r="H6486" s="57"/>
      <c r="I6486" s="57"/>
      <c r="J6486" s="77"/>
      <c r="K6486" s="105"/>
      <c r="L6486" s="64">
        <v>656870.17000000004</v>
      </c>
      <c r="W6486" s="106" t="s">
        <v>660</v>
      </c>
    </row>
    <row r="6487" spans="1:23" hidden="1" x14ac:dyDescent="0.2">
      <c r="A6487" s="57"/>
      <c r="B6487" s="46"/>
      <c r="C6487" s="141" t="s">
        <v>661</v>
      </c>
      <c r="D6487" s="141"/>
      <c r="E6487" s="141"/>
      <c r="F6487" s="141"/>
      <c r="G6487" s="57"/>
      <c r="H6487" s="57"/>
      <c r="I6487" s="57"/>
      <c r="J6487" s="68"/>
      <c r="K6487" s="61"/>
      <c r="L6487" s="71">
        <v>620826.93000000005</v>
      </c>
      <c r="W6487" s="46" t="s">
        <v>661</v>
      </c>
    </row>
    <row r="6488" spans="1:23" hidden="1" x14ac:dyDescent="0.2">
      <c r="A6488" s="57"/>
      <c r="B6488" s="46"/>
      <c r="C6488" s="159" t="s">
        <v>662</v>
      </c>
      <c r="D6488" s="159"/>
      <c r="E6488" s="159"/>
      <c r="F6488" s="159"/>
      <c r="G6488" s="57"/>
      <c r="H6488" s="57"/>
      <c r="I6488" s="57"/>
      <c r="J6488" s="103"/>
      <c r="K6488" s="104"/>
      <c r="L6488" s="103"/>
      <c r="W6488" s="65" t="s">
        <v>662</v>
      </c>
    </row>
    <row r="6489" spans="1:23" hidden="1" x14ac:dyDescent="0.2">
      <c r="A6489" s="57"/>
      <c r="B6489" s="46"/>
      <c r="C6489" s="141" t="s">
        <v>663</v>
      </c>
      <c r="D6489" s="141"/>
      <c r="E6489" s="141"/>
      <c r="F6489" s="141"/>
      <c r="G6489" s="57"/>
      <c r="H6489" s="57"/>
      <c r="I6489" s="57"/>
      <c r="J6489" s="68"/>
      <c r="K6489" s="61"/>
      <c r="L6489" s="71">
        <v>546379.72</v>
      </c>
      <c r="W6489" s="46" t="s">
        <v>663</v>
      </c>
    </row>
    <row r="6490" spans="1:23" hidden="1" x14ac:dyDescent="0.2">
      <c r="A6490" s="57"/>
      <c r="B6490" s="46"/>
      <c r="C6490" s="159" t="s">
        <v>646</v>
      </c>
      <c r="D6490" s="159"/>
      <c r="E6490" s="159"/>
      <c r="F6490" s="159"/>
      <c r="G6490" s="57"/>
      <c r="H6490" s="57"/>
      <c r="I6490" s="57"/>
      <c r="J6490" s="103"/>
      <c r="K6490" s="104"/>
      <c r="L6490" s="103"/>
      <c r="W6490" s="65" t="s">
        <v>646</v>
      </c>
    </row>
    <row r="6491" spans="1:23" hidden="1" x14ac:dyDescent="0.2">
      <c r="A6491" s="57"/>
      <c r="B6491" s="46"/>
      <c r="C6491" s="141" t="s">
        <v>647</v>
      </c>
      <c r="D6491" s="141"/>
      <c r="E6491" s="141"/>
      <c r="F6491" s="141"/>
      <c r="G6491" s="57"/>
      <c r="H6491" s="57"/>
      <c r="I6491" s="57"/>
      <c r="J6491" s="68"/>
      <c r="K6491" s="61"/>
      <c r="L6491" s="70">
        <v>63013.69</v>
      </c>
      <c r="W6491" s="46" t="s">
        <v>647</v>
      </c>
    </row>
    <row r="6492" spans="1:23" hidden="1" x14ac:dyDescent="0.2">
      <c r="A6492" s="57"/>
      <c r="B6492" s="46"/>
      <c r="C6492" s="141" t="s">
        <v>648</v>
      </c>
      <c r="D6492" s="141"/>
      <c r="E6492" s="141"/>
      <c r="F6492" s="141"/>
      <c r="G6492" s="57"/>
      <c r="H6492" s="57"/>
      <c r="I6492" s="57"/>
      <c r="J6492" s="68"/>
      <c r="K6492" s="61"/>
      <c r="L6492" s="70">
        <v>11904.79</v>
      </c>
      <c r="W6492" s="46" t="s">
        <v>648</v>
      </c>
    </row>
    <row r="6493" spans="1:23" hidden="1" x14ac:dyDescent="0.2">
      <c r="A6493" s="57"/>
      <c r="B6493" s="46"/>
      <c r="C6493" s="141" t="s">
        <v>649</v>
      </c>
      <c r="D6493" s="141"/>
      <c r="E6493" s="141"/>
      <c r="F6493" s="141"/>
      <c r="G6493" s="57"/>
      <c r="H6493" s="57"/>
      <c r="I6493" s="57"/>
      <c r="J6493" s="68"/>
      <c r="K6493" s="61"/>
      <c r="L6493" s="70">
        <v>3823.23</v>
      </c>
      <c r="W6493" s="46" t="s">
        <v>649</v>
      </c>
    </row>
    <row r="6494" spans="1:23" hidden="1" x14ac:dyDescent="0.2">
      <c r="A6494" s="57"/>
      <c r="B6494" s="46"/>
      <c r="C6494" s="141" t="s">
        <v>650</v>
      </c>
      <c r="D6494" s="141"/>
      <c r="E6494" s="141"/>
      <c r="F6494" s="141"/>
      <c r="G6494" s="57"/>
      <c r="H6494" s="57"/>
      <c r="I6494" s="57"/>
      <c r="J6494" s="68"/>
      <c r="K6494" s="61"/>
      <c r="L6494" s="71">
        <v>431594.77</v>
      </c>
      <c r="W6494" s="46" t="s">
        <v>650</v>
      </c>
    </row>
    <row r="6495" spans="1:23" hidden="1" x14ac:dyDescent="0.2">
      <c r="A6495" s="57"/>
      <c r="B6495" s="46"/>
      <c r="C6495" s="141" t="s">
        <v>651</v>
      </c>
      <c r="D6495" s="141"/>
      <c r="E6495" s="141"/>
      <c r="F6495" s="141"/>
      <c r="G6495" s="57"/>
      <c r="H6495" s="57"/>
      <c r="I6495" s="57"/>
      <c r="J6495" s="68"/>
      <c r="K6495" s="61"/>
      <c r="L6495" s="70">
        <v>36043.24</v>
      </c>
      <c r="W6495" s="46" t="s">
        <v>651</v>
      </c>
    </row>
    <row r="6496" spans="1:23" hidden="1" x14ac:dyDescent="0.2">
      <c r="A6496" s="57"/>
      <c r="B6496" s="46"/>
      <c r="C6496" s="141" t="s">
        <v>181</v>
      </c>
      <c r="D6496" s="141"/>
      <c r="E6496" s="141"/>
      <c r="F6496" s="141"/>
      <c r="G6496" s="57"/>
      <c r="H6496" s="57"/>
      <c r="I6496" s="57"/>
      <c r="J6496" s="68"/>
      <c r="K6496" s="61"/>
      <c r="L6496" s="70">
        <v>66836.92</v>
      </c>
      <c r="W6496" s="46" t="s">
        <v>181</v>
      </c>
    </row>
    <row r="6497" spans="1:23" hidden="1" x14ac:dyDescent="0.2">
      <c r="A6497" s="57"/>
      <c r="B6497" s="46"/>
      <c r="C6497" s="141" t="s">
        <v>664</v>
      </c>
      <c r="D6497" s="141"/>
      <c r="E6497" s="141"/>
      <c r="F6497" s="141"/>
      <c r="G6497" s="57"/>
      <c r="H6497" s="57"/>
      <c r="I6497" s="57"/>
      <c r="J6497" s="68"/>
      <c r="K6497" s="61"/>
      <c r="L6497" s="70">
        <v>69968.52</v>
      </c>
      <c r="W6497" s="46" t="s">
        <v>664</v>
      </c>
    </row>
    <row r="6498" spans="1:23" hidden="1" x14ac:dyDescent="0.2">
      <c r="A6498" s="57"/>
      <c r="B6498" s="46"/>
      <c r="C6498" s="141" t="s">
        <v>665</v>
      </c>
      <c r="D6498" s="141"/>
      <c r="E6498" s="141"/>
      <c r="F6498" s="141"/>
      <c r="G6498" s="57"/>
      <c r="H6498" s="57"/>
      <c r="I6498" s="57"/>
      <c r="J6498" s="68"/>
      <c r="K6498" s="61"/>
      <c r="L6498" s="70">
        <v>40521.93</v>
      </c>
      <c r="W6498" s="46" t="s">
        <v>665</v>
      </c>
    </row>
    <row r="6499" spans="1:23" hidden="1" x14ac:dyDescent="0.2">
      <c r="A6499" s="57"/>
      <c r="B6499" s="46"/>
      <c r="C6499" s="160" t="s">
        <v>666</v>
      </c>
      <c r="D6499" s="160"/>
      <c r="E6499" s="160"/>
      <c r="F6499" s="160"/>
      <c r="G6499" s="57"/>
      <c r="H6499" s="57"/>
      <c r="I6499" s="57"/>
      <c r="J6499" s="77"/>
      <c r="K6499" s="105"/>
      <c r="L6499" s="77"/>
      <c r="W6499" s="106" t="s">
        <v>666</v>
      </c>
    </row>
    <row r="6500" spans="1:23" hidden="1" x14ac:dyDescent="0.2">
      <c r="A6500" s="57"/>
      <c r="B6500" s="46"/>
      <c r="C6500" s="141" t="s">
        <v>667</v>
      </c>
      <c r="D6500" s="141"/>
      <c r="E6500" s="141"/>
      <c r="F6500" s="141"/>
      <c r="G6500" s="57"/>
      <c r="H6500" s="57"/>
      <c r="I6500" s="57"/>
      <c r="J6500" s="68"/>
      <c r="K6500" s="61"/>
      <c r="L6500" s="68"/>
      <c r="W6500" s="46" t="s">
        <v>667</v>
      </c>
    </row>
    <row r="6501" spans="1:23" hidden="1" x14ac:dyDescent="0.2">
      <c r="A6501" s="57"/>
      <c r="B6501" s="46"/>
      <c r="C6501" s="141" t="s">
        <v>663</v>
      </c>
      <c r="D6501" s="141"/>
      <c r="E6501" s="141"/>
      <c r="F6501" s="141"/>
      <c r="G6501" s="57"/>
      <c r="H6501" s="57"/>
      <c r="I6501" s="57"/>
      <c r="J6501" s="68"/>
      <c r="K6501" s="61"/>
      <c r="L6501" s="68"/>
      <c r="W6501" s="46" t="s">
        <v>663</v>
      </c>
    </row>
    <row r="6502" spans="1:23" hidden="1" x14ac:dyDescent="0.2">
      <c r="A6502" s="57"/>
      <c r="B6502" s="46"/>
      <c r="C6502" s="141" t="s">
        <v>647</v>
      </c>
      <c r="D6502" s="141"/>
      <c r="E6502" s="141"/>
      <c r="F6502" s="141"/>
      <c r="G6502" s="57"/>
      <c r="H6502" s="57"/>
      <c r="I6502" s="57"/>
      <c r="J6502" s="68"/>
      <c r="K6502" s="61"/>
      <c r="L6502" s="68"/>
      <c r="W6502" s="46" t="s">
        <v>647</v>
      </c>
    </row>
    <row r="6503" spans="1:23" hidden="1" x14ac:dyDescent="0.2">
      <c r="A6503" s="57"/>
      <c r="B6503" s="46"/>
      <c r="C6503" s="141" t="s">
        <v>648</v>
      </c>
      <c r="D6503" s="141"/>
      <c r="E6503" s="141"/>
      <c r="F6503" s="141"/>
      <c r="G6503" s="57"/>
      <c r="H6503" s="57"/>
      <c r="I6503" s="57"/>
      <c r="J6503" s="68"/>
      <c r="K6503" s="61"/>
      <c r="L6503" s="68"/>
      <c r="W6503" s="46" t="s">
        <v>648</v>
      </c>
    </row>
    <row r="6504" spans="1:23" hidden="1" x14ac:dyDescent="0.2">
      <c r="A6504" s="57"/>
      <c r="B6504" s="46"/>
      <c r="C6504" s="141" t="s">
        <v>649</v>
      </c>
      <c r="D6504" s="141"/>
      <c r="E6504" s="141"/>
      <c r="F6504" s="141"/>
      <c r="G6504" s="57"/>
      <c r="H6504" s="57"/>
      <c r="I6504" s="57"/>
      <c r="J6504" s="68"/>
      <c r="K6504" s="61"/>
      <c r="L6504" s="68"/>
      <c r="W6504" s="46" t="s">
        <v>649</v>
      </c>
    </row>
    <row r="6505" spans="1:23" hidden="1" x14ac:dyDescent="0.2">
      <c r="A6505" s="57"/>
      <c r="B6505" s="46"/>
      <c r="C6505" s="141" t="s">
        <v>650</v>
      </c>
      <c r="D6505" s="141"/>
      <c r="E6505" s="141"/>
      <c r="F6505" s="141"/>
      <c r="G6505" s="57"/>
      <c r="H6505" s="57"/>
      <c r="I6505" s="57"/>
      <c r="J6505" s="68"/>
      <c r="K6505" s="61"/>
      <c r="L6505" s="68"/>
      <c r="W6505" s="46" t="s">
        <v>650</v>
      </c>
    </row>
    <row r="6506" spans="1:23" hidden="1" x14ac:dyDescent="0.2">
      <c r="A6506" s="57"/>
      <c r="B6506" s="46"/>
      <c r="C6506" s="141" t="s">
        <v>651</v>
      </c>
      <c r="D6506" s="141"/>
      <c r="E6506" s="141"/>
      <c r="F6506" s="141"/>
      <c r="G6506" s="57"/>
      <c r="H6506" s="57"/>
      <c r="I6506" s="57"/>
      <c r="J6506" s="68"/>
      <c r="K6506" s="61"/>
      <c r="L6506" s="68"/>
      <c r="W6506" s="46" t="s">
        <v>651</v>
      </c>
    </row>
    <row r="6507" spans="1:23" hidden="1" x14ac:dyDescent="0.2">
      <c r="A6507" s="57"/>
      <c r="B6507" s="46"/>
      <c r="C6507" s="141" t="s">
        <v>181</v>
      </c>
      <c r="D6507" s="141"/>
      <c r="E6507" s="141"/>
      <c r="F6507" s="141"/>
      <c r="G6507" s="57"/>
      <c r="H6507" s="57"/>
      <c r="I6507" s="57"/>
      <c r="J6507" s="68"/>
      <c r="K6507" s="61"/>
      <c r="L6507" s="68"/>
      <c r="W6507" s="46" t="s">
        <v>181</v>
      </c>
    </row>
    <row r="6508" spans="1:23" hidden="1" x14ac:dyDescent="0.2">
      <c r="A6508" s="57"/>
      <c r="B6508" s="46"/>
      <c r="C6508" s="141" t="s">
        <v>664</v>
      </c>
      <c r="D6508" s="141"/>
      <c r="E6508" s="141"/>
      <c r="F6508" s="141"/>
      <c r="G6508" s="57"/>
      <c r="H6508" s="57"/>
      <c r="I6508" s="57"/>
      <c r="J6508" s="68"/>
      <c r="K6508" s="61"/>
      <c r="L6508" s="68"/>
      <c r="W6508" s="46" t="s">
        <v>664</v>
      </c>
    </row>
    <row r="6509" spans="1:23" hidden="1" x14ac:dyDescent="0.2">
      <c r="A6509" s="57"/>
      <c r="B6509" s="46"/>
      <c r="C6509" s="141" t="s">
        <v>665</v>
      </c>
      <c r="D6509" s="141"/>
      <c r="E6509" s="141"/>
      <c r="F6509" s="141"/>
      <c r="G6509" s="57"/>
      <c r="H6509" s="57"/>
      <c r="I6509" s="57"/>
      <c r="J6509" s="68"/>
      <c r="K6509" s="61"/>
      <c r="L6509" s="68"/>
      <c r="W6509" s="46" t="s">
        <v>665</v>
      </c>
    </row>
    <row r="6510" spans="1:23" hidden="1" x14ac:dyDescent="0.2">
      <c r="A6510" s="57"/>
      <c r="B6510" s="46"/>
      <c r="C6510" s="160" t="s">
        <v>668</v>
      </c>
      <c r="D6510" s="160"/>
      <c r="E6510" s="160"/>
      <c r="F6510" s="160"/>
      <c r="G6510" s="57"/>
      <c r="H6510" s="57"/>
      <c r="I6510" s="57"/>
      <c r="J6510" s="77"/>
      <c r="K6510" s="105"/>
      <c r="L6510" s="77"/>
      <c r="W6510" s="106" t="s">
        <v>668</v>
      </c>
    </row>
    <row r="6511" spans="1:23" hidden="1" x14ac:dyDescent="0.2">
      <c r="A6511" s="57"/>
      <c r="B6511" s="46"/>
      <c r="C6511" s="141" t="s">
        <v>669</v>
      </c>
      <c r="D6511" s="141"/>
      <c r="E6511" s="141"/>
      <c r="F6511" s="141"/>
      <c r="G6511" s="57"/>
      <c r="H6511" s="57"/>
      <c r="I6511" s="57"/>
      <c r="J6511" s="68"/>
      <c r="K6511" s="61"/>
      <c r="L6511" s="68"/>
      <c r="W6511" s="46" t="s">
        <v>669</v>
      </c>
    </row>
    <row r="6512" spans="1:23" hidden="1" x14ac:dyDescent="0.2">
      <c r="A6512" s="57"/>
      <c r="B6512" s="46"/>
      <c r="C6512" s="141" t="s">
        <v>670</v>
      </c>
      <c r="D6512" s="141"/>
      <c r="E6512" s="141"/>
      <c r="F6512" s="141"/>
      <c r="G6512" s="57"/>
      <c r="H6512" s="57"/>
      <c r="I6512" s="57"/>
      <c r="J6512" s="68"/>
      <c r="K6512" s="61"/>
      <c r="L6512" s="68"/>
      <c r="W6512" s="46" t="s">
        <v>670</v>
      </c>
    </row>
    <row r="6513" spans="1:23" hidden="1" x14ac:dyDescent="0.2">
      <c r="A6513" s="57"/>
      <c r="B6513" s="46"/>
      <c r="C6513" s="160" t="s">
        <v>671</v>
      </c>
      <c r="D6513" s="160"/>
      <c r="E6513" s="160"/>
      <c r="F6513" s="160"/>
      <c r="G6513" s="57"/>
      <c r="H6513" s="57"/>
      <c r="I6513" s="57"/>
      <c r="J6513" s="77"/>
      <c r="K6513" s="105"/>
      <c r="L6513" s="77"/>
      <c r="W6513" s="106" t="s">
        <v>671</v>
      </c>
    </row>
    <row r="6514" spans="1:23" hidden="1" x14ac:dyDescent="0.2">
      <c r="A6514" s="57"/>
      <c r="B6514" s="46"/>
      <c r="C6514" s="141" t="s">
        <v>672</v>
      </c>
      <c r="D6514" s="141"/>
      <c r="E6514" s="141"/>
      <c r="F6514" s="141"/>
      <c r="G6514" s="57"/>
      <c r="H6514" s="57"/>
      <c r="I6514" s="57"/>
      <c r="J6514" s="68"/>
      <c r="K6514" s="61"/>
      <c r="L6514" s="68"/>
      <c r="W6514" s="46" t="s">
        <v>672</v>
      </c>
    </row>
    <row r="6515" spans="1:23" hidden="1" x14ac:dyDescent="0.2">
      <c r="A6515" s="57"/>
      <c r="B6515" s="46"/>
      <c r="C6515" s="141" t="s">
        <v>673</v>
      </c>
      <c r="D6515" s="141"/>
      <c r="E6515" s="141"/>
      <c r="F6515" s="141"/>
      <c r="G6515" s="57"/>
      <c r="H6515" s="57"/>
      <c r="I6515" s="57"/>
      <c r="J6515" s="68"/>
      <c r="K6515" s="61"/>
      <c r="L6515" s="68"/>
      <c r="W6515" s="46" t="s">
        <v>673</v>
      </c>
    </row>
    <row r="6516" spans="1:23" hidden="1" x14ac:dyDescent="0.2">
      <c r="A6516" s="57"/>
      <c r="B6516" s="46"/>
      <c r="C6516" s="141" t="s">
        <v>674</v>
      </c>
      <c r="D6516" s="141"/>
      <c r="E6516" s="141"/>
      <c r="F6516" s="141"/>
      <c r="G6516" s="57"/>
      <c r="H6516" s="57"/>
      <c r="I6516" s="57"/>
      <c r="J6516" s="68"/>
      <c r="K6516" s="61"/>
      <c r="L6516" s="68"/>
      <c r="W6516" s="46" t="s">
        <v>674</v>
      </c>
    </row>
    <row r="6517" spans="1:23" hidden="1" x14ac:dyDescent="0.2">
      <c r="A6517" s="57"/>
      <c r="B6517" s="46"/>
      <c r="C6517" s="141" t="s">
        <v>663</v>
      </c>
      <c r="D6517" s="141"/>
      <c r="E6517" s="141"/>
      <c r="F6517" s="141"/>
      <c r="G6517" s="57"/>
      <c r="H6517" s="57"/>
      <c r="I6517" s="57"/>
      <c r="J6517" s="68"/>
      <c r="K6517" s="61"/>
      <c r="L6517" s="68"/>
      <c r="W6517" s="46" t="s">
        <v>663</v>
      </c>
    </row>
    <row r="6518" spans="1:23" hidden="1" x14ac:dyDescent="0.2">
      <c r="A6518" s="57"/>
      <c r="B6518" s="46"/>
      <c r="C6518" s="141" t="s">
        <v>647</v>
      </c>
      <c r="D6518" s="141"/>
      <c r="E6518" s="141"/>
      <c r="F6518" s="141"/>
      <c r="G6518" s="57"/>
      <c r="H6518" s="57"/>
      <c r="I6518" s="57"/>
      <c r="J6518" s="68"/>
      <c r="K6518" s="61"/>
      <c r="L6518" s="68"/>
      <c r="W6518" s="46" t="s">
        <v>647</v>
      </c>
    </row>
    <row r="6519" spans="1:23" hidden="1" x14ac:dyDescent="0.2">
      <c r="A6519" s="57"/>
      <c r="B6519" s="46"/>
      <c r="C6519" s="141" t="s">
        <v>648</v>
      </c>
      <c r="D6519" s="141"/>
      <c r="E6519" s="141"/>
      <c r="F6519" s="141"/>
      <c r="G6519" s="57"/>
      <c r="H6519" s="57"/>
      <c r="I6519" s="57"/>
      <c r="J6519" s="68"/>
      <c r="K6519" s="61"/>
      <c r="L6519" s="68"/>
      <c r="W6519" s="46" t="s">
        <v>648</v>
      </c>
    </row>
    <row r="6520" spans="1:23" hidden="1" x14ac:dyDescent="0.2">
      <c r="A6520" s="57"/>
      <c r="B6520" s="46"/>
      <c r="C6520" s="141" t="s">
        <v>649</v>
      </c>
      <c r="D6520" s="141"/>
      <c r="E6520" s="141"/>
      <c r="F6520" s="141"/>
      <c r="G6520" s="57"/>
      <c r="H6520" s="57"/>
      <c r="I6520" s="57"/>
      <c r="J6520" s="68"/>
      <c r="K6520" s="61"/>
      <c r="L6520" s="68"/>
      <c r="W6520" s="46" t="s">
        <v>649</v>
      </c>
    </row>
    <row r="6521" spans="1:23" hidden="1" x14ac:dyDescent="0.2">
      <c r="A6521" s="57"/>
      <c r="B6521" s="46"/>
      <c r="C6521" s="141" t="s">
        <v>650</v>
      </c>
      <c r="D6521" s="141"/>
      <c r="E6521" s="141"/>
      <c r="F6521" s="141"/>
      <c r="G6521" s="57"/>
      <c r="H6521" s="57"/>
      <c r="I6521" s="57"/>
      <c r="J6521" s="68"/>
      <c r="K6521" s="61"/>
      <c r="L6521" s="68"/>
      <c r="W6521" s="46" t="s">
        <v>650</v>
      </c>
    </row>
    <row r="6522" spans="1:23" hidden="1" x14ac:dyDescent="0.2">
      <c r="A6522" s="57"/>
      <c r="B6522" s="46"/>
      <c r="C6522" s="141" t="s">
        <v>651</v>
      </c>
      <c r="D6522" s="141"/>
      <c r="E6522" s="141"/>
      <c r="F6522" s="141"/>
      <c r="G6522" s="57"/>
      <c r="H6522" s="57"/>
      <c r="I6522" s="57"/>
      <c r="J6522" s="68"/>
      <c r="K6522" s="61"/>
      <c r="L6522" s="68"/>
      <c r="W6522" s="46" t="s">
        <v>651</v>
      </c>
    </row>
    <row r="6523" spans="1:23" hidden="1" x14ac:dyDescent="0.2">
      <c r="A6523" s="57"/>
      <c r="B6523" s="46"/>
      <c r="C6523" s="141" t="s">
        <v>181</v>
      </c>
      <c r="D6523" s="141"/>
      <c r="E6523" s="141"/>
      <c r="F6523" s="141"/>
      <c r="G6523" s="57"/>
      <c r="H6523" s="57"/>
      <c r="I6523" s="57"/>
      <c r="J6523" s="68"/>
      <c r="K6523" s="61"/>
      <c r="L6523" s="68"/>
      <c r="W6523" s="46" t="s">
        <v>181</v>
      </c>
    </row>
    <row r="6524" spans="1:23" hidden="1" x14ac:dyDescent="0.2">
      <c r="A6524" s="57"/>
      <c r="B6524" s="46"/>
      <c r="C6524" s="141" t="s">
        <v>664</v>
      </c>
      <c r="D6524" s="141"/>
      <c r="E6524" s="141"/>
      <c r="F6524" s="141"/>
      <c r="G6524" s="57"/>
      <c r="H6524" s="57"/>
      <c r="I6524" s="57"/>
      <c r="J6524" s="68"/>
      <c r="K6524" s="61"/>
      <c r="L6524" s="68"/>
      <c r="W6524" s="46" t="s">
        <v>664</v>
      </c>
    </row>
    <row r="6525" spans="1:23" hidden="1" x14ac:dyDescent="0.2">
      <c r="A6525" s="57"/>
      <c r="B6525" s="46"/>
      <c r="C6525" s="141" t="s">
        <v>665</v>
      </c>
      <c r="D6525" s="141"/>
      <c r="E6525" s="141"/>
      <c r="F6525" s="141"/>
      <c r="G6525" s="57"/>
      <c r="H6525" s="57"/>
      <c r="I6525" s="57"/>
      <c r="J6525" s="68"/>
      <c r="K6525" s="61"/>
      <c r="L6525" s="68"/>
      <c r="W6525" s="46" t="s">
        <v>665</v>
      </c>
    </row>
    <row r="6526" spans="1:23" hidden="1" x14ac:dyDescent="0.2">
      <c r="A6526" s="57"/>
      <c r="B6526" s="46"/>
      <c r="C6526" s="141"/>
      <c r="D6526" s="141"/>
      <c r="E6526" s="141"/>
      <c r="F6526" s="141"/>
      <c r="G6526" s="57"/>
      <c r="H6526" s="57"/>
      <c r="I6526" s="57"/>
      <c r="J6526" s="68"/>
      <c r="K6526" s="61"/>
      <c r="L6526" s="68"/>
      <c r="W6526" s="46"/>
    </row>
    <row r="6527" spans="1:23" hidden="1" x14ac:dyDescent="0.2">
      <c r="A6527" s="57"/>
      <c r="B6527" s="46"/>
      <c r="C6527" s="160" t="s">
        <v>675</v>
      </c>
      <c r="D6527" s="160"/>
      <c r="E6527" s="160"/>
      <c r="F6527" s="160"/>
      <c r="G6527" s="57"/>
      <c r="H6527" s="57"/>
      <c r="I6527" s="57"/>
      <c r="J6527" s="77"/>
      <c r="K6527" s="105"/>
      <c r="L6527" s="64">
        <v>656870.17000000004</v>
      </c>
      <c r="W6527" s="106" t="s">
        <v>675</v>
      </c>
    </row>
    <row r="6528" spans="1:23" hidden="1" x14ac:dyDescent="0.2">
      <c r="A6528" s="57"/>
      <c r="B6528" s="46"/>
      <c r="C6528" s="141" t="s">
        <v>676</v>
      </c>
      <c r="D6528" s="141"/>
      <c r="E6528" s="141"/>
      <c r="F6528" s="141"/>
      <c r="G6528" s="57"/>
      <c r="H6528" s="57"/>
      <c r="I6528" s="57"/>
      <c r="J6528" s="68"/>
      <c r="K6528" s="61"/>
      <c r="L6528" s="71">
        <v>656870.17000000004</v>
      </c>
      <c r="W6528" s="46" t="s">
        <v>676</v>
      </c>
    </row>
    <row r="6529" spans="1:23" hidden="1" x14ac:dyDescent="0.2">
      <c r="A6529" s="57"/>
      <c r="B6529" s="46"/>
      <c r="C6529" s="159" t="s">
        <v>662</v>
      </c>
      <c r="D6529" s="159"/>
      <c r="E6529" s="159"/>
      <c r="F6529" s="159"/>
      <c r="G6529" s="57"/>
      <c r="H6529" s="57"/>
      <c r="I6529" s="57"/>
      <c r="J6529" s="103"/>
      <c r="K6529" s="104"/>
      <c r="L6529" s="103"/>
      <c r="W6529" s="65" t="s">
        <v>662</v>
      </c>
    </row>
    <row r="6530" spans="1:23" hidden="1" x14ac:dyDescent="0.2">
      <c r="A6530" s="57"/>
      <c r="B6530" s="46"/>
      <c r="C6530" s="141" t="s">
        <v>677</v>
      </c>
      <c r="D6530" s="141"/>
      <c r="E6530" s="141"/>
      <c r="F6530" s="141"/>
      <c r="G6530" s="57"/>
      <c r="H6530" s="57"/>
      <c r="I6530" s="57"/>
      <c r="J6530" s="68"/>
      <c r="K6530" s="61"/>
      <c r="L6530" s="71">
        <v>546379.72</v>
      </c>
      <c r="W6530" s="46" t="s">
        <v>677</v>
      </c>
    </row>
    <row r="6531" spans="1:23" hidden="1" x14ac:dyDescent="0.2">
      <c r="A6531" s="57"/>
      <c r="B6531" s="46"/>
      <c r="C6531" s="159" t="s">
        <v>646</v>
      </c>
      <c r="D6531" s="159"/>
      <c r="E6531" s="159"/>
      <c r="F6531" s="159"/>
      <c r="G6531" s="57"/>
      <c r="H6531" s="57"/>
      <c r="I6531" s="57"/>
      <c r="J6531" s="103"/>
      <c r="K6531" s="104"/>
      <c r="L6531" s="103"/>
      <c r="W6531" s="65" t="s">
        <v>646</v>
      </c>
    </row>
    <row r="6532" spans="1:23" hidden="1" x14ac:dyDescent="0.2">
      <c r="A6532" s="57"/>
      <c r="B6532" s="46"/>
      <c r="C6532" s="141" t="s">
        <v>647</v>
      </c>
      <c r="D6532" s="141"/>
      <c r="E6532" s="141"/>
      <c r="F6532" s="141"/>
      <c r="G6532" s="57"/>
      <c r="H6532" s="57"/>
      <c r="I6532" s="57"/>
      <c r="J6532" s="68"/>
      <c r="K6532" s="61"/>
      <c r="L6532" s="70">
        <v>63013.69</v>
      </c>
      <c r="W6532" s="46" t="s">
        <v>647</v>
      </c>
    </row>
    <row r="6533" spans="1:23" hidden="1" x14ac:dyDescent="0.2">
      <c r="A6533" s="57"/>
      <c r="B6533" s="46"/>
      <c r="C6533" s="141" t="s">
        <v>648</v>
      </c>
      <c r="D6533" s="141"/>
      <c r="E6533" s="141"/>
      <c r="F6533" s="141"/>
      <c r="G6533" s="57"/>
      <c r="H6533" s="57"/>
      <c r="I6533" s="57"/>
      <c r="J6533" s="68"/>
      <c r="K6533" s="61"/>
      <c r="L6533" s="70">
        <v>11904.79</v>
      </c>
      <c r="W6533" s="46" t="s">
        <v>648</v>
      </c>
    </row>
    <row r="6534" spans="1:23" hidden="1" x14ac:dyDescent="0.2">
      <c r="A6534" s="57"/>
      <c r="B6534" s="46"/>
      <c r="C6534" s="141" t="s">
        <v>649</v>
      </c>
      <c r="D6534" s="141"/>
      <c r="E6534" s="141"/>
      <c r="F6534" s="141"/>
      <c r="G6534" s="57"/>
      <c r="H6534" s="57"/>
      <c r="I6534" s="57"/>
      <c r="J6534" s="68"/>
      <c r="K6534" s="61"/>
      <c r="L6534" s="70">
        <v>3823.23</v>
      </c>
      <c r="W6534" s="46" t="s">
        <v>649</v>
      </c>
    </row>
    <row r="6535" spans="1:23" hidden="1" x14ac:dyDescent="0.2">
      <c r="A6535" s="57"/>
      <c r="B6535" s="46"/>
      <c r="C6535" s="141" t="s">
        <v>650</v>
      </c>
      <c r="D6535" s="141"/>
      <c r="E6535" s="141"/>
      <c r="F6535" s="141"/>
      <c r="G6535" s="57"/>
      <c r="H6535" s="57"/>
      <c r="I6535" s="57"/>
      <c r="J6535" s="68"/>
      <c r="K6535" s="61"/>
      <c r="L6535" s="71">
        <v>431594.77</v>
      </c>
      <c r="W6535" s="46" t="s">
        <v>650</v>
      </c>
    </row>
    <row r="6536" spans="1:23" hidden="1" x14ac:dyDescent="0.2">
      <c r="A6536" s="57"/>
      <c r="B6536" s="46"/>
      <c r="C6536" s="141" t="s">
        <v>651</v>
      </c>
      <c r="D6536" s="141"/>
      <c r="E6536" s="141"/>
      <c r="F6536" s="141"/>
      <c r="G6536" s="57"/>
      <c r="H6536" s="57"/>
      <c r="I6536" s="57"/>
      <c r="J6536" s="68"/>
      <c r="K6536" s="61"/>
      <c r="L6536" s="70">
        <v>36043.24</v>
      </c>
      <c r="W6536" s="46" t="s">
        <v>651</v>
      </c>
    </row>
    <row r="6537" spans="1:23" hidden="1" x14ac:dyDescent="0.2">
      <c r="A6537" s="57"/>
      <c r="B6537" s="46"/>
      <c r="C6537" s="141" t="s">
        <v>678</v>
      </c>
      <c r="D6537" s="141"/>
      <c r="E6537" s="141"/>
      <c r="F6537" s="141"/>
      <c r="G6537" s="57"/>
      <c r="H6537" s="57"/>
      <c r="I6537" s="57"/>
      <c r="J6537" s="68"/>
      <c r="K6537" s="61"/>
      <c r="L6537" s="70">
        <v>66836.92</v>
      </c>
      <c r="W6537" s="46" t="s">
        <v>678</v>
      </c>
    </row>
    <row r="6538" spans="1:23" hidden="1" x14ac:dyDescent="0.2">
      <c r="A6538" s="57"/>
      <c r="B6538" s="46"/>
      <c r="C6538" s="141" t="s">
        <v>679</v>
      </c>
      <c r="D6538" s="141"/>
      <c r="E6538" s="141"/>
      <c r="F6538" s="141"/>
      <c r="G6538" s="57"/>
      <c r="H6538" s="57"/>
      <c r="I6538" s="57"/>
      <c r="J6538" s="68"/>
      <c r="K6538" s="61"/>
      <c r="L6538" s="70">
        <v>69968.52</v>
      </c>
      <c r="W6538" s="46" t="s">
        <v>679</v>
      </c>
    </row>
    <row r="6539" spans="1:23" hidden="1" x14ac:dyDescent="0.2">
      <c r="A6539" s="57"/>
      <c r="B6539" s="46"/>
      <c r="C6539" s="141" t="s">
        <v>680</v>
      </c>
      <c r="D6539" s="141"/>
      <c r="E6539" s="141"/>
      <c r="F6539" s="141"/>
      <c r="G6539" s="57"/>
      <c r="H6539" s="57"/>
      <c r="I6539" s="57"/>
      <c r="J6539" s="68"/>
      <c r="K6539" s="61"/>
      <c r="L6539" s="70">
        <v>40521.93</v>
      </c>
      <c r="W6539" s="46" t="s">
        <v>680</v>
      </c>
    </row>
    <row r="6540" spans="1:23" hidden="1" x14ac:dyDescent="0.2">
      <c r="A6540" s="57"/>
      <c r="B6540" s="46"/>
      <c r="C6540" s="141" t="s">
        <v>681</v>
      </c>
      <c r="D6540" s="141"/>
      <c r="E6540" s="141"/>
      <c r="F6540" s="141"/>
      <c r="G6540" s="57"/>
      <c r="H6540" s="57"/>
      <c r="I6540" s="57"/>
      <c r="J6540" s="68"/>
      <c r="K6540" s="61"/>
      <c r="L6540" s="68"/>
      <c r="W6540" s="46" t="s">
        <v>681</v>
      </c>
    </row>
    <row r="6541" spans="1:23" hidden="1" x14ac:dyDescent="0.2">
      <c r="A6541" s="57"/>
      <c r="B6541" s="46"/>
      <c r="C6541" s="141" t="s">
        <v>682</v>
      </c>
      <c r="D6541" s="141"/>
      <c r="E6541" s="141"/>
      <c r="F6541" s="141"/>
      <c r="G6541" s="57"/>
      <c r="H6541" s="57"/>
      <c r="I6541" s="57"/>
      <c r="J6541" s="68"/>
      <c r="K6541" s="61"/>
      <c r="L6541" s="68"/>
      <c r="W6541" s="46" t="s">
        <v>682</v>
      </c>
    </row>
    <row r="6542" spans="1:23" hidden="1" x14ac:dyDescent="0.2">
      <c r="A6542" s="57"/>
      <c r="B6542" s="46"/>
      <c r="C6542" s="141"/>
      <c r="D6542" s="141"/>
      <c r="E6542" s="141"/>
      <c r="F6542" s="141"/>
      <c r="G6542" s="57"/>
      <c r="H6542" s="57"/>
      <c r="I6542" s="57"/>
      <c r="J6542" s="68"/>
      <c r="K6542" s="61"/>
      <c r="L6542" s="68"/>
      <c r="W6542" s="46"/>
    </row>
    <row r="6543" spans="1:23" hidden="1" x14ac:dyDescent="0.2">
      <c r="A6543" s="57"/>
      <c r="B6543" s="46"/>
      <c r="C6543" s="141" t="s">
        <v>656</v>
      </c>
      <c r="D6543" s="141"/>
      <c r="E6543" s="141"/>
      <c r="F6543" s="141"/>
      <c r="G6543" s="57"/>
      <c r="H6543" s="57"/>
      <c r="I6543" s="57"/>
      <c r="J6543" s="68"/>
      <c r="K6543" s="61"/>
      <c r="L6543" s="68"/>
      <c r="W6543" s="46" t="s">
        <v>656</v>
      </c>
    </row>
    <row r="6544" spans="1:23" hidden="1" x14ac:dyDescent="0.2">
      <c r="A6544" s="57"/>
      <c r="B6544" s="46"/>
      <c r="C6544" s="141" t="s">
        <v>683</v>
      </c>
      <c r="D6544" s="141"/>
      <c r="E6544" s="141"/>
      <c r="F6544" s="141"/>
      <c r="G6544" s="57"/>
      <c r="H6544" s="57"/>
      <c r="I6544" s="57"/>
      <c r="J6544" s="68"/>
      <c r="K6544" s="61"/>
      <c r="L6544" s="71">
        <v>431594.77</v>
      </c>
      <c r="W6544" s="46" t="s">
        <v>683</v>
      </c>
    </row>
    <row r="6545" spans="1:23" hidden="1" x14ac:dyDescent="0.2">
      <c r="A6545" s="57"/>
      <c r="B6545" s="46"/>
      <c r="C6545" s="141" t="s">
        <v>684</v>
      </c>
      <c r="D6545" s="141"/>
      <c r="E6545" s="141"/>
      <c r="F6545" s="141"/>
      <c r="G6545" s="57"/>
      <c r="H6545" s="57"/>
      <c r="I6545" s="57"/>
      <c r="J6545" s="68"/>
      <c r="K6545" s="61"/>
      <c r="L6545" s="68"/>
      <c r="W6545" s="46" t="s">
        <v>684</v>
      </c>
    </row>
    <row r="6546" spans="1:23" hidden="1" x14ac:dyDescent="0.2">
      <c r="A6546" s="57"/>
      <c r="B6546" s="46"/>
      <c r="C6546" s="141" t="s">
        <v>685</v>
      </c>
      <c r="D6546" s="141"/>
      <c r="E6546" s="141"/>
      <c r="F6546" s="141"/>
      <c r="G6546" s="57"/>
      <c r="H6546" s="57"/>
      <c r="I6546" s="57"/>
      <c r="J6546" s="68"/>
      <c r="K6546" s="61"/>
      <c r="L6546" s="68"/>
      <c r="W6546" s="46" t="s">
        <v>685</v>
      </c>
    </row>
    <row r="6547" spans="1:23" hidden="1" x14ac:dyDescent="0.2">
      <c r="A6547" s="57"/>
      <c r="B6547" s="46"/>
      <c r="C6547" s="141" t="s">
        <v>686</v>
      </c>
      <c r="D6547" s="141"/>
      <c r="E6547" s="141"/>
      <c r="F6547" s="141"/>
      <c r="G6547" s="57"/>
      <c r="H6547" s="57"/>
      <c r="I6547" s="57"/>
      <c r="J6547" s="68"/>
      <c r="K6547" s="61"/>
      <c r="L6547" s="68"/>
      <c r="W6547" s="46" t="s">
        <v>686</v>
      </c>
    </row>
    <row r="6548" spans="1:23" hidden="1" x14ac:dyDescent="0.2">
      <c r="A6548" s="57"/>
      <c r="B6548" s="46"/>
      <c r="C6548" s="141" t="s">
        <v>657</v>
      </c>
      <c r="D6548" s="141"/>
      <c r="E6548" s="141"/>
      <c r="F6548" s="141"/>
      <c r="G6548" s="61">
        <v>174.639815</v>
      </c>
      <c r="H6548" s="57"/>
      <c r="I6548" s="57"/>
      <c r="J6548" s="68"/>
      <c r="K6548" s="61"/>
      <c r="L6548" s="61"/>
      <c r="W6548" s="46" t="s">
        <v>657</v>
      </c>
    </row>
    <row r="6549" spans="1:23" hidden="1" x14ac:dyDescent="0.2">
      <c r="A6549" s="57"/>
      <c r="B6549" s="46"/>
      <c r="C6549" s="141" t="s">
        <v>658</v>
      </c>
      <c r="D6549" s="141"/>
      <c r="E6549" s="141"/>
      <c r="F6549" s="141"/>
      <c r="G6549" s="61">
        <v>8.3189980000000006</v>
      </c>
      <c r="H6549" s="57"/>
      <c r="I6549" s="57"/>
      <c r="J6549" s="68"/>
      <c r="K6549" s="61"/>
      <c r="L6549" s="61"/>
      <c r="W6549" s="46" t="s">
        <v>658</v>
      </c>
    </row>
    <row r="6550" spans="1:23" hidden="1" x14ac:dyDescent="0.2">
      <c r="A6550" s="57"/>
      <c r="B6550" s="46"/>
      <c r="C6550" s="141" t="s">
        <v>687</v>
      </c>
      <c r="D6550" s="141"/>
      <c r="E6550" s="141"/>
      <c r="F6550" s="141"/>
      <c r="G6550" s="57"/>
      <c r="H6550" s="57"/>
      <c r="I6550" s="57"/>
      <c r="J6550" s="68"/>
      <c r="K6550" s="61"/>
      <c r="L6550" s="107">
        <v>182.95881299999999</v>
      </c>
      <c r="W6550" s="46" t="s">
        <v>687</v>
      </c>
    </row>
    <row r="6551" spans="1:23" hidden="1" x14ac:dyDescent="0.2">
      <c r="A6551" s="57"/>
      <c r="B6551" s="46"/>
      <c r="C6551" s="141" t="s">
        <v>688</v>
      </c>
      <c r="D6551" s="141"/>
      <c r="E6551" s="141"/>
      <c r="F6551" s="141"/>
      <c r="G6551" s="57"/>
      <c r="H6551" s="57"/>
      <c r="I6551" s="57"/>
      <c r="J6551" s="68"/>
      <c r="K6551" s="61"/>
      <c r="L6551" s="68"/>
      <c r="W6551" s="46" t="s">
        <v>688</v>
      </c>
    </row>
    <row r="6552" spans="1:23" hidden="1" x14ac:dyDescent="0.2">
      <c r="A6552" s="57"/>
      <c r="B6552" s="46"/>
      <c r="C6552" s="141" t="s">
        <v>689</v>
      </c>
      <c r="D6552" s="141"/>
      <c r="E6552" s="141"/>
      <c r="F6552" s="141"/>
      <c r="G6552" s="57"/>
      <c r="H6552" s="57"/>
      <c r="I6552" s="57"/>
      <c r="J6552" s="68"/>
      <c r="K6552" s="61"/>
      <c r="L6552" s="68"/>
      <c r="W6552" s="46" t="s">
        <v>689</v>
      </c>
    </row>
    <row r="6553" spans="1:23" hidden="1" x14ac:dyDescent="0.2">
      <c r="A6553" s="57"/>
      <c r="B6553" s="46"/>
      <c r="C6553" s="141" t="s">
        <v>690</v>
      </c>
      <c r="D6553" s="141"/>
      <c r="E6553" s="141"/>
      <c r="F6553" s="141"/>
      <c r="G6553" s="57"/>
      <c r="H6553" s="57"/>
      <c r="I6553" s="57"/>
      <c r="J6553" s="68"/>
      <c r="K6553" s="61"/>
      <c r="L6553" s="70">
        <v>63013.69</v>
      </c>
      <c r="W6553" s="46" t="s">
        <v>690</v>
      </c>
    </row>
    <row r="6554" spans="1:23" hidden="1" x14ac:dyDescent="0.2">
      <c r="A6554" s="57"/>
      <c r="B6554" s="46"/>
      <c r="C6554" s="141" t="s">
        <v>691</v>
      </c>
      <c r="D6554" s="141"/>
      <c r="E6554" s="141"/>
      <c r="F6554" s="141"/>
      <c r="G6554" s="57"/>
      <c r="H6554" s="57"/>
      <c r="I6554" s="57"/>
      <c r="J6554" s="68"/>
      <c r="K6554" s="61"/>
      <c r="L6554" s="70">
        <v>11904.79</v>
      </c>
      <c r="W6554" s="46" t="s">
        <v>691</v>
      </c>
    </row>
    <row r="6555" spans="1:23" hidden="1" x14ac:dyDescent="0.2">
      <c r="A6555" s="57"/>
      <c r="B6555" s="46"/>
      <c r="C6555" s="141" t="s">
        <v>692</v>
      </c>
      <c r="D6555" s="141"/>
      <c r="E6555" s="141"/>
      <c r="F6555" s="141"/>
      <c r="G6555" s="57"/>
      <c r="H6555" s="57"/>
      <c r="I6555" s="57"/>
      <c r="J6555" s="68"/>
      <c r="K6555" s="61"/>
      <c r="L6555" s="70">
        <v>3823.23</v>
      </c>
      <c r="W6555" s="46" t="s">
        <v>692</v>
      </c>
    </row>
    <row r="6556" spans="1:23" hidden="1" x14ac:dyDescent="0.2">
      <c r="A6556" s="57"/>
      <c r="B6556" s="46"/>
      <c r="C6556" s="141" t="s">
        <v>693</v>
      </c>
      <c r="D6556" s="141"/>
      <c r="E6556" s="141"/>
      <c r="F6556" s="141"/>
      <c r="G6556" s="57"/>
      <c r="H6556" s="57"/>
      <c r="I6556" s="57"/>
      <c r="J6556" s="68"/>
      <c r="K6556" s="61"/>
      <c r="L6556" s="71">
        <v>431594.77</v>
      </c>
      <c r="W6556" s="46" t="s">
        <v>693</v>
      </c>
    </row>
    <row r="6557" spans="1:23" hidden="1" x14ac:dyDescent="0.2">
      <c r="A6557" s="57"/>
      <c r="B6557" s="46"/>
      <c r="C6557" s="141" t="s">
        <v>694</v>
      </c>
      <c r="D6557" s="141"/>
      <c r="E6557" s="141"/>
      <c r="F6557" s="141"/>
      <c r="G6557" s="57"/>
      <c r="H6557" s="57"/>
      <c r="I6557" s="57"/>
      <c r="J6557" s="68"/>
      <c r="K6557" s="61"/>
      <c r="L6557" s="70">
        <v>66836.92</v>
      </c>
      <c r="W6557" s="46" t="s">
        <v>694</v>
      </c>
    </row>
    <row r="6558" spans="1:23" hidden="1" x14ac:dyDescent="0.2">
      <c r="A6558" s="57"/>
      <c r="B6558" s="46"/>
      <c r="C6558" s="141" t="s">
        <v>695</v>
      </c>
      <c r="D6558" s="141"/>
      <c r="E6558" s="141"/>
      <c r="F6558" s="141"/>
      <c r="G6558" s="57"/>
      <c r="H6558" s="57"/>
      <c r="I6558" s="57"/>
      <c r="J6558" s="68"/>
      <c r="K6558" s="61"/>
      <c r="L6558" s="70">
        <v>69968.52</v>
      </c>
      <c r="W6558" s="46" t="s">
        <v>695</v>
      </c>
    </row>
    <row r="6559" spans="1:23" hidden="1" x14ac:dyDescent="0.2">
      <c r="A6559" s="57"/>
      <c r="B6559" s="46"/>
      <c r="C6559" s="141" t="s">
        <v>696</v>
      </c>
      <c r="D6559" s="141"/>
      <c r="E6559" s="141"/>
      <c r="F6559" s="141"/>
      <c r="G6559" s="57"/>
      <c r="H6559" s="57"/>
      <c r="I6559" s="57"/>
      <c r="J6559" s="68"/>
      <c r="K6559" s="61"/>
      <c r="L6559" s="70">
        <v>40521.93</v>
      </c>
      <c r="W6559" s="46" t="s">
        <v>696</v>
      </c>
    </row>
    <row r="6560" spans="1:23" ht="25.5" hidden="1" x14ac:dyDescent="0.2">
      <c r="A6560" s="57"/>
      <c r="B6560" s="46"/>
      <c r="C6560" s="141" t="s">
        <v>697</v>
      </c>
      <c r="D6560" s="141"/>
      <c r="E6560" s="141"/>
      <c r="F6560" s="141"/>
      <c r="G6560" s="57"/>
      <c r="H6560" s="57"/>
      <c r="I6560" s="57"/>
      <c r="J6560" s="68"/>
      <c r="K6560" s="61"/>
      <c r="L6560" s="68"/>
      <c r="W6560" s="46" t="s">
        <v>697</v>
      </c>
    </row>
    <row r="6561" spans="1:23" hidden="1" x14ac:dyDescent="0.2">
      <c r="A6561" s="57"/>
      <c r="B6561" s="46"/>
      <c r="C6561" s="141" t="s">
        <v>698</v>
      </c>
      <c r="D6561" s="141"/>
      <c r="E6561" s="141"/>
      <c r="F6561" s="141"/>
      <c r="G6561" s="57"/>
      <c r="H6561" s="57"/>
      <c r="I6561" s="57"/>
      <c r="J6561" s="68"/>
      <c r="K6561" s="61"/>
      <c r="L6561" s="70">
        <v>36043.24</v>
      </c>
      <c r="W6561" s="46" t="s">
        <v>698</v>
      </c>
    </row>
    <row r="6562" spans="1:23" hidden="1" x14ac:dyDescent="0.2">
      <c r="A6562" s="57"/>
      <c r="B6562" s="46"/>
      <c r="C6562" s="141" t="s">
        <v>699</v>
      </c>
      <c r="D6562" s="141"/>
      <c r="E6562" s="141"/>
      <c r="F6562" s="141"/>
      <c r="G6562" s="57"/>
      <c r="H6562" s="57"/>
      <c r="I6562" s="57"/>
      <c r="J6562" s="68"/>
      <c r="K6562" s="61"/>
      <c r="L6562" s="71">
        <v>546379.72</v>
      </c>
      <c r="W6562" s="46" t="s">
        <v>699</v>
      </c>
    </row>
    <row r="6563" spans="1:23" hidden="1" x14ac:dyDescent="0.2">
      <c r="A6563" s="57"/>
      <c r="B6563" s="46"/>
      <c r="C6563" s="141" t="s">
        <v>700</v>
      </c>
      <c r="D6563" s="141"/>
      <c r="E6563" s="141"/>
      <c r="F6563" s="141"/>
      <c r="G6563" s="57"/>
      <c r="H6563" s="57"/>
      <c r="I6563" s="57"/>
      <c r="J6563" s="68"/>
      <c r="K6563" s="61"/>
      <c r="L6563" s="107">
        <v>174.639815</v>
      </c>
      <c r="W6563" s="46" t="s">
        <v>700</v>
      </c>
    </row>
    <row r="6564" spans="1:23" hidden="1" x14ac:dyDescent="0.2">
      <c r="A6564" s="57"/>
      <c r="B6564" s="46"/>
      <c r="C6564" s="141" t="s">
        <v>701</v>
      </c>
      <c r="D6564" s="141"/>
      <c r="E6564" s="141"/>
      <c r="F6564" s="141"/>
      <c r="G6564" s="57"/>
      <c r="H6564" s="57"/>
      <c r="I6564" s="57"/>
      <c r="J6564" s="68"/>
      <c r="K6564" s="61"/>
      <c r="L6564" s="107">
        <v>8.3189980000000006</v>
      </c>
      <c r="W6564" s="46" t="s">
        <v>701</v>
      </c>
    </row>
    <row r="6565" spans="1:23" ht="25.5" hidden="1" x14ac:dyDescent="0.2">
      <c r="A6565" s="57"/>
      <c r="B6565" s="46"/>
      <c r="C6565" s="141" t="s">
        <v>702</v>
      </c>
      <c r="D6565" s="141"/>
      <c r="E6565" s="141"/>
      <c r="F6565" s="141"/>
      <c r="G6565" s="57"/>
      <c r="H6565" s="57"/>
      <c r="I6565" s="57"/>
      <c r="J6565" s="68"/>
      <c r="K6565" s="61"/>
      <c r="L6565" s="107">
        <v>182.95881299999999</v>
      </c>
      <c r="W6565" s="46" t="s">
        <v>702</v>
      </c>
    </row>
    <row r="6566" spans="1:23" hidden="1" x14ac:dyDescent="0.2">
      <c r="A6566" s="57"/>
      <c r="B6566" s="46"/>
      <c r="C6566" s="141" t="s">
        <v>703</v>
      </c>
      <c r="D6566" s="141"/>
      <c r="E6566" s="141"/>
      <c r="F6566" s="141"/>
      <c r="G6566" s="57"/>
      <c r="H6566" s="57"/>
      <c r="I6566" s="57"/>
      <c r="J6566" s="68"/>
      <c r="K6566" s="61"/>
      <c r="L6566" s="68"/>
      <c r="W6566" s="46" t="s">
        <v>703</v>
      </c>
    </row>
    <row r="6567" spans="1:23" hidden="1" x14ac:dyDescent="0.2">
      <c r="A6567" s="57"/>
      <c r="B6567" s="46"/>
      <c r="C6567" s="141" t="s">
        <v>704</v>
      </c>
      <c r="D6567" s="141"/>
      <c r="E6567" s="141"/>
      <c r="F6567" s="141"/>
      <c r="G6567" s="57"/>
      <c r="H6567" s="57"/>
      <c r="I6567" s="57"/>
      <c r="J6567" s="68"/>
      <c r="K6567" s="61"/>
      <c r="L6567" s="68"/>
      <c r="W6567" s="46" t="s">
        <v>704</v>
      </c>
    </row>
    <row r="6568" spans="1:23" hidden="1" x14ac:dyDescent="0.2">
      <c r="A6568" s="57"/>
      <c r="B6568" s="46"/>
      <c r="C6568" s="141" t="s">
        <v>705</v>
      </c>
      <c r="D6568" s="141"/>
      <c r="E6568" s="141"/>
      <c r="F6568" s="141"/>
      <c r="G6568" s="57"/>
      <c r="H6568" s="57"/>
      <c r="I6568" s="57"/>
      <c r="J6568" s="68"/>
      <c r="K6568" s="61"/>
      <c r="L6568" s="68"/>
      <c r="W6568" s="46" t="s">
        <v>705</v>
      </c>
    </row>
    <row r="6569" spans="1:23" hidden="1" x14ac:dyDescent="0.2">
      <c r="A6569" s="57"/>
      <c r="B6569" s="46"/>
      <c r="C6569" s="141" t="s">
        <v>706</v>
      </c>
      <c r="D6569" s="141"/>
      <c r="E6569" s="141"/>
      <c r="F6569" s="141"/>
      <c r="G6569" s="57"/>
      <c r="H6569" s="57"/>
      <c r="I6569" s="57"/>
      <c r="J6569" s="68"/>
      <c r="K6569" s="61"/>
      <c r="L6569" s="68"/>
      <c r="W6569" s="46" t="s">
        <v>706</v>
      </c>
    </row>
    <row r="6570" spans="1:23" hidden="1" x14ac:dyDescent="0.2">
      <c r="A6570" s="57"/>
      <c r="B6570" s="46"/>
      <c r="C6570" s="141" t="s">
        <v>707</v>
      </c>
      <c r="D6570" s="141"/>
      <c r="E6570" s="141"/>
      <c r="F6570" s="141"/>
      <c r="G6570" s="57"/>
      <c r="H6570" s="57"/>
      <c r="I6570" s="57"/>
      <c r="J6570" s="68"/>
      <c r="K6570" s="61"/>
      <c r="L6570" s="68"/>
      <c r="W6570" s="46" t="s">
        <v>707</v>
      </c>
    </row>
    <row r="6571" spans="1:23" hidden="1" x14ac:dyDescent="0.2">
      <c r="A6571" s="57"/>
      <c r="B6571" s="46"/>
      <c r="C6571" s="141" t="s">
        <v>708</v>
      </c>
      <c r="D6571" s="141"/>
      <c r="E6571" s="141"/>
      <c r="F6571" s="141"/>
      <c r="G6571" s="57"/>
      <c r="H6571" s="57"/>
      <c r="I6571" s="57"/>
      <c r="J6571" s="68"/>
      <c r="K6571" s="61"/>
      <c r="L6571" s="68"/>
      <c r="W6571" s="46" t="s">
        <v>708</v>
      </c>
    </row>
    <row r="6572" spans="1:23" hidden="1" x14ac:dyDescent="0.2">
      <c r="A6572" s="57"/>
      <c r="B6572" s="46"/>
      <c r="C6572" s="141" t="s">
        <v>709</v>
      </c>
      <c r="D6572" s="141"/>
      <c r="E6572" s="141"/>
      <c r="F6572" s="141"/>
      <c r="G6572" s="57"/>
      <c r="H6572" s="57"/>
      <c r="I6572" s="57"/>
      <c r="J6572" s="68"/>
      <c r="K6572" s="61"/>
      <c r="L6572" s="68"/>
      <c r="W6572" s="46" t="s">
        <v>709</v>
      </c>
    </row>
    <row r="6573" spans="1:23" ht="25.5" hidden="1" x14ac:dyDescent="0.2">
      <c r="A6573" s="57"/>
      <c r="B6573" s="46"/>
      <c r="C6573" s="141" t="s">
        <v>710</v>
      </c>
      <c r="D6573" s="141"/>
      <c r="E6573" s="141"/>
      <c r="F6573" s="141"/>
      <c r="G6573" s="57"/>
      <c r="H6573" s="57"/>
      <c r="I6573" s="57"/>
      <c r="J6573" s="68"/>
      <c r="K6573" s="61"/>
      <c r="L6573" s="68"/>
      <c r="W6573" s="46" t="s">
        <v>710</v>
      </c>
    </row>
    <row r="6574" spans="1:23" hidden="1" x14ac:dyDescent="0.2">
      <c r="A6574" s="57"/>
      <c r="B6574" s="46"/>
      <c r="C6574" s="141" t="s">
        <v>711</v>
      </c>
      <c r="D6574" s="141"/>
      <c r="E6574" s="141"/>
      <c r="F6574" s="141"/>
      <c r="G6574" s="57"/>
      <c r="H6574" s="57"/>
      <c r="I6574" s="57"/>
      <c r="J6574" s="68"/>
      <c r="K6574" s="61"/>
      <c r="L6574" s="68"/>
      <c r="W6574" s="46" t="s">
        <v>711</v>
      </c>
    </row>
    <row r="6575" spans="1:23" hidden="1" x14ac:dyDescent="0.2">
      <c r="A6575" s="57"/>
      <c r="B6575" s="46"/>
      <c r="C6575" s="141" t="s">
        <v>712</v>
      </c>
      <c r="D6575" s="141"/>
      <c r="E6575" s="141"/>
      <c r="F6575" s="141"/>
      <c r="G6575" s="57"/>
      <c r="H6575" s="57"/>
      <c r="I6575" s="57"/>
      <c r="J6575" s="68"/>
      <c r="K6575" s="61"/>
      <c r="L6575" s="68"/>
      <c r="W6575" s="46" t="s">
        <v>712</v>
      </c>
    </row>
    <row r="6576" spans="1:23" hidden="1" x14ac:dyDescent="0.2">
      <c r="A6576" s="57"/>
      <c r="B6576" s="46"/>
      <c r="C6576" s="141" t="s">
        <v>713</v>
      </c>
      <c r="D6576" s="141"/>
      <c r="E6576" s="141"/>
      <c r="F6576" s="141"/>
      <c r="G6576" s="57"/>
      <c r="H6576" s="57"/>
      <c r="I6576" s="57"/>
      <c r="J6576" s="68"/>
      <c r="K6576" s="61"/>
      <c r="L6576" s="68"/>
      <c r="W6576" s="46" t="s">
        <v>713</v>
      </c>
    </row>
    <row r="6577" spans="1:23" hidden="1" x14ac:dyDescent="0.2">
      <c r="A6577" s="57"/>
      <c r="B6577" s="46"/>
      <c r="C6577" s="141" t="s">
        <v>714</v>
      </c>
      <c r="D6577" s="141"/>
      <c r="E6577" s="141"/>
      <c r="F6577" s="141"/>
      <c r="G6577" s="57"/>
      <c r="H6577" s="57"/>
      <c r="I6577" s="57"/>
      <c r="J6577" s="68"/>
      <c r="K6577" s="61"/>
      <c r="L6577" s="68"/>
      <c r="W6577" s="46" t="s">
        <v>714</v>
      </c>
    </row>
    <row r="6578" spans="1:23" ht="25.5" hidden="1" x14ac:dyDescent="0.2">
      <c r="A6578" s="57"/>
      <c r="B6578" s="46"/>
      <c r="C6578" s="141" t="s">
        <v>715</v>
      </c>
      <c r="D6578" s="141"/>
      <c r="E6578" s="141"/>
      <c r="F6578" s="141"/>
      <c r="G6578" s="57"/>
      <c r="H6578" s="57"/>
      <c r="I6578" s="57"/>
      <c r="J6578" s="68"/>
      <c r="K6578" s="61"/>
      <c r="L6578" s="68"/>
      <c r="W6578" s="46" t="s">
        <v>715</v>
      </c>
    </row>
    <row r="6579" spans="1:23" hidden="1" x14ac:dyDescent="0.2">
      <c r="A6579" s="57"/>
      <c r="B6579" s="46"/>
      <c r="C6579" s="141" t="s">
        <v>716</v>
      </c>
      <c r="D6579" s="141"/>
      <c r="E6579" s="141"/>
      <c r="F6579" s="141"/>
      <c r="G6579" s="57"/>
      <c r="H6579" s="57"/>
      <c r="I6579" s="57"/>
      <c r="J6579" s="68"/>
      <c r="K6579" s="61"/>
      <c r="L6579" s="68"/>
      <c r="W6579" s="46" t="s">
        <v>716</v>
      </c>
    </row>
    <row r="6580" spans="1:23" hidden="1" x14ac:dyDescent="0.2">
      <c r="A6580" s="57"/>
      <c r="B6580" s="46"/>
      <c r="C6580" s="141" t="s">
        <v>717</v>
      </c>
      <c r="D6580" s="141"/>
      <c r="E6580" s="141"/>
      <c r="F6580" s="141"/>
      <c r="G6580" s="57"/>
      <c r="H6580" s="57"/>
      <c r="I6580" s="57"/>
      <c r="J6580" s="68"/>
      <c r="K6580" s="61"/>
      <c r="L6580" s="68"/>
      <c r="W6580" s="46" t="s">
        <v>717</v>
      </c>
    </row>
    <row r="6581" spans="1:23" hidden="1" x14ac:dyDescent="0.2">
      <c r="A6581" s="57"/>
      <c r="B6581" s="46"/>
      <c r="C6581" s="141" t="s">
        <v>718</v>
      </c>
      <c r="D6581" s="141"/>
      <c r="E6581" s="141"/>
      <c r="F6581" s="141"/>
      <c r="G6581" s="57"/>
      <c r="H6581" s="57"/>
      <c r="I6581" s="57"/>
      <c r="J6581" s="68"/>
      <c r="K6581" s="61"/>
      <c r="L6581" s="68"/>
      <c r="W6581" s="46" t="s">
        <v>718</v>
      </c>
    </row>
    <row r="6582" spans="1:23" hidden="1" x14ac:dyDescent="0.2">
      <c r="A6582" s="57"/>
      <c r="B6582" s="46"/>
      <c r="C6582" s="141" t="s">
        <v>719</v>
      </c>
      <c r="D6582" s="141"/>
      <c r="E6582" s="141"/>
      <c r="F6582" s="141"/>
      <c r="G6582" s="57"/>
      <c r="H6582" s="57"/>
      <c r="I6582" s="57"/>
      <c r="J6582" s="68"/>
      <c r="K6582" s="61"/>
      <c r="L6582" s="68"/>
      <c r="W6582" s="46" t="s">
        <v>719</v>
      </c>
    </row>
    <row r="6583" spans="1:23" hidden="1" x14ac:dyDescent="0.2">
      <c r="A6583" s="57"/>
      <c r="B6583" s="46"/>
      <c r="C6583" s="141" t="s">
        <v>720</v>
      </c>
      <c r="D6583" s="141"/>
      <c r="E6583" s="141"/>
      <c r="F6583" s="141"/>
      <c r="G6583" s="57"/>
      <c r="H6583" s="57"/>
      <c r="I6583" s="57"/>
      <c r="J6583" s="68"/>
      <c r="K6583" s="61"/>
      <c r="L6583" s="68"/>
      <c r="W6583" s="46" t="s">
        <v>720</v>
      </c>
    </row>
    <row r="6584" spans="1:23" hidden="1" x14ac:dyDescent="0.2">
      <c r="A6584" s="57"/>
      <c r="B6584" s="46"/>
      <c r="C6584" s="141" t="s">
        <v>721</v>
      </c>
      <c r="D6584" s="141"/>
      <c r="E6584" s="141"/>
      <c r="F6584" s="141"/>
      <c r="G6584" s="57"/>
      <c r="H6584" s="57"/>
      <c r="I6584" s="57"/>
      <c r="J6584" s="68"/>
      <c r="K6584" s="61"/>
      <c r="L6584" s="68"/>
      <c r="W6584" s="46" t="s">
        <v>721</v>
      </c>
    </row>
    <row r="6585" spans="1:23" hidden="1" x14ac:dyDescent="0.2">
      <c r="A6585" s="57"/>
      <c r="B6585" s="46"/>
      <c r="C6585" s="141" t="s">
        <v>722</v>
      </c>
      <c r="D6585" s="141"/>
      <c r="E6585" s="141"/>
      <c r="F6585" s="141"/>
      <c r="G6585" s="57"/>
      <c r="H6585" s="57"/>
      <c r="I6585" s="57"/>
      <c r="J6585" s="68"/>
      <c r="K6585" s="61"/>
      <c r="L6585" s="68"/>
      <c r="W6585" s="46" t="s">
        <v>722</v>
      </c>
    </row>
    <row r="6586" spans="1:23" ht="25.5" hidden="1" x14ac:dyDescent="0.2">
      <c r="A6586" s="57"/>
      <c r="B6586" s="46"/>
      <c r="C6586" s="141" t="s">
        <v>723</v>
      </c>
      <c r="D6586" s="141"/>
      <c r="E6586" s="141"/>
      <c r="F6586" s="141"/>
      <c r="G6586" s="57"/>
      <c r="H6586" s="57"/>
      <c r="I6586" s="57"/>
      <c r="J6586" s="68"/>
      <c r="K6586" s="61"/>
      <c r="L6586" s="68"/>
      <c r="W6586" s="46" t="s">
        <v>723</v>
      </c>
    </row>
    <row r="6587" spans="1:23" hidden="1" x14ac:dyDescent="0.2">
      <c r="A6587" s="57"/>
      <c r="B6587" s="46"/>
      <c r="C6587" s="141" t="s">
        <v>724</v>
      </c>
      <c r="D6587" s="141"/>
      <c r="E6587" s="141"/>
      <c r="F6587" s="141"/>
      <c r="G6587" s="57"/>
      <c r="H6587" s="57"/>
      <c r="I6587" s="57"/>
      <c r="J6587" s="68"/>
      <c r="K6587" s="61"/>
      <c r="L6587" s="68"/>
      <c r="W6587" s="46" t="s">
        <v>724</v>
      </c>
    </row>
    <row r="6588" spans="1:23" hidden="1" x14ac:dyDescent="0.2">
      <c r="A6588" s="57"/>
      <c r="B6588" s="46"/>
      <c r="C6588" s="141" t="s">
        <v>725</v>
      </c>
      <c r="D6588" s="141"/>
      <c r="E6588" s="141"/>
      <c r="F6588" s="141"/>
      <c r="G6588" s="57"/>
      <c r="H6588" s="57"/>
      <c r="I6588" s="57"/>
      <c r="J6588" s="68"/>
      <c r="K6588" s="61"/>
      <c r="L6588" s="68"/>
      <c r="W6588" s="46" t="s">
        <v>725</v>
      </c>
    </row>
    <row r="6589" spans="1:23" hidden="1" x14ac:dyDescent="0.2">
      <c r="A6589" s="57"/>
      <c r="B6589" s="46"/>
      <c r="C6589" s="141" t="s">
        <v>726</v>
      </c>
      <c r="D6589" s="141"/>
      <c r="E6589" s="141"/>
      <c r="F6589" s="141"/>
      <c r="G6589" s="57"/>
      <c r="H6589" s="57"/>
      <c r="I6589" s="57"/>
      <c r="J6589" s="68"/>
      <c r="K6589" s="61"/>
      <c r="L6589" s="68"/>
      <c r="W6589" s="46" t="s">
        <v>726</v>
      </c>
    </row>
    <row r="6590" spans="1:23" hidden="1" x14ac:dyDescent="0.2">
      <c r="A6590" s="57"/>
      <c r="B6590" s="46"/>
      <c r="C6590" s="141" t="s">
        <v>727</v>
      </c>
      <c r="D6590" s="141"/>
      <c r="E6590" s="141"/>
      <c r="F6590" s="141"/>
      <c r="G6590" s="57"/>
      <c r="H6590" s="57"/>
      <c r="I6590" s="57"/>
      <c r="J6590" s="68"/>
      <c r="K6590" s="61"/>
      <c r="L6590" s="68"/>
      <c r="W6590" s="46" t="s">
        <v>727</v>
      </c>
    </row>
    <row r="6591" spans="1:23" ht="25.5" hidden="1" x14ac:dyDescent="0.2">
      <c r="A6591" s="57"/>
      <c r="B6591" s="46"/>
      <c r="C6591" s="141" t="s">
        <v>728</v>
      </c>
      <c r="D6591" s="141"/>
      <c r="E6591" s="141"/>
      <c r="F6591" s="141"/>
      <c r="G6591" s="57"/>
      <c r="H6591" s="57"/>
      <c r="I6591" s="57"/>
      <c r="J6591" s="68"/>
      <c r="K6591" s="61"/>
      <c r="L6591" s="68"/>
      <c r="W6591" s="46" t="s">
        <v>728</v>
      </c>
    </row>
    <row r="6592" spans="1:23" hidden="1" x14ac:dyDescent="0.2">
      <c r="A6592" s="57"/>
      <c r="B6592" s="46"/>
      <c r="C6592" s="141" t="s">
        <v>729</v>
      </c>
      <c r="D6592" s="141"/>
      <c r="E6592" s="141"/>
      <c r="F6592" s="141"/>
      <c r="G6592" s="57"/>
      <c r="H6592" s="57"/>
      <c r="I6592" s="57"/>
      <c r="J6592" s="68"/>
      <c r="K6592" s="61"/>
      <c r="L6592" s="70">
        <v>63013.69</v>
      </c>
      <c r="W6592" s="46" t="s">
        <v>729</v>
      </c>
    </row>
    <row r="6593" spans="1:23" hidden="1" x14ac:dyDescent="0.2">
      <c r="A6593" s="57"/>
      <c r="B6593" s="46"/>
      <c r="C6593" s="141" t="s">
        <v>730</v>
      </c>
      <c r="D6593" s="141"/>
      <c r="E6593" s="141"/>
      <c r="F6593" s="141"/>
      <c r="G6593" s="57"/>
      <c r="H6593" s="57"/>
      <c r="I6593" s="57"/>
      <c r="J6593" s="68"/>
      <c r="K6593" s="61"/>
      <c r="L6593" s="70">
        <v>11904.79</v>
      </c>
      <c r="W6593" s="46" t="s">
        <v>730</v>
      </c>
    </row>
    <row r="6594" spans="1:23" hidden="1" x14ac:dyDescent="0.2">
      <c r="A6594" s="57"/>
      <c r="B6594" s="46"/>
      <c r="C6594" s="141" t="s">
        <v>731</v>
      </c>
      <c r="D6594" s="141"/>
      <c r="E6594" s="141"/>
      <c r="F6594" s="141"/>
      <c r="G6594" s="57"/>
      <c r="H6594" s="57"/>
      <c r="I6594" s="57"/>
      <c r="J6594" s="68"/>
      <c r="K6594" s="61"/>
      <c r="L6594" s="70">
        <v>3823.23</v>
      </c>
      <c r="W6594" s="46" t="s">
        <v>731</v>
      </c>
    </row>
    <row r="6595" spans="1:23" hidden="1" x14ac:dyDescent="0.2">
      <c r="A6595" s="57"/>
      <c r="B6595" s="46"/>
      <c r="C6595" s="141" t="s">
        <v>732</v>
      </c>
      <c r="D6595" s="141"/>
      <c r="E6595" s="141"/>
      <c r="F6595" s="141"/>
      <c r="G6595" s="57"/>
      <c r="H6595" s="57"/>
      <c r="I6595" s="57"/>
      <c r="J6595" s="68"/>
      <c r="K6595" s="61"/>
      <c r="L6595" s="71">
        <v>431594.77</v>
      </c>
      <c r="W6595" s="46" t="s">
        <v>732</v>
      </c>
    </row>
    <row r="6596" spans="1:23" hidden="1" x14ac:dyDescent="0.2">
      <c r="A6596" s="57"/>
      <c r="B6596" s="46"/>
      <c r="C6596" s="141" t="s">
        <v>733</v>
      </c>
      <c r="D6596" s="141"/>
      <c r="E6596" s="141"/>
      <c r="F6596" s="141"/>
      <c r="G6596" s="57"/>
      <c r="H6596" s="57"/>
      <c r="I6596" s="57"/>
      <c r="J6596" s="68"/>
      <c r="K6596" s="61"/>
      <c r="L6596" s="70">
        <v>36043.24</v>
      </c>
      <c r="W6596" s="46" t="s">
        <v>733</v>
      </c>
    </row>
    <row r="6597" spans="1:23" hidden="1" x14ac:dyDescent="0.2">
      <c r="A6597" s="57"/>
      <c r="B6597" s="46"/>
      <c r="C6597" s="141" t="s">
        <v>734</v>
      </c>
      <c r="D6597" s="141"/>
      <c r="E6597" s="141"/>
      <c r="F6597" s="141"/>
      <c r="G6597" s="57"/>
      <c r="H6597" s="57"/>
      <c r="I6597" s="57"/>
      <c r="J6597" s="68"/>
      <c r="K6597" s="61"/>
      <c r="L6597" s="70">
        <v>69968.52</v>
      </c>
      <c r="W6597" s="46" t="s">
        <v>734</v>
      </c>
    </row>
    <row r="6598" spans="1:23" hidden="1" x14ac:dyDescent="0.2">
      <c r="A6598" s="57"/>
      <c r="B6598" s="46"/>
      <c r="C6598" s="141" t="s">
        <v>735</v>
      </c>
      <c r="D6598" s="141"/>
      <c r="E6598" s="141"/>
      <c r="F6598" s="141"/>
      <c r="G6598" s="57"/>
      <c r="H6598" s="57"/>
      <c r="I6598" s="57"/>
      <c r="J6598" s="68"/>
      <c r="K6598" s="61"/>
      <c r="L6598" s="70">
        <v>40521.93</v>
      </c>
      <c r="W6598" s="46" t="s">
        <v>735</v>
      </c>
    </row>
    <row r="6599" spans="1:23" hidden="1" x14ac:dyDescent="0.2">
      <c r="A6599" s="57"/>
      <c r="B6599" s="46"/>
      <c r="C6599" s="141" t="s">
        <v>736</v>
      </c>
      <c r="D6599" s="141"/>
      <c r="E6599" s="141"/>
      <c r="F6599" s="141"/>
      <c r="G6599" s="57"/>
      <c r="H6599" s="57"/>
      <c r="I6599" s="57"/>
      <c r="J6599" s="68"/>
      <c r="K6599" s="61"/>
      <c r="L6599" s="70">
        <v>66836.92</v>
      </c>
      <c r="W6599" s="46" t="s">
        <v>736</v>
      </c>
    </row>
    <row r="6600" spans="1:23" hidden="1" x14ac:dyDescent="0.2">
      <c r="A6600" s="57"/>
      <c r="B6600" s="46"/>
      <c r="C6600" s="141" t="s">
        <v>737</v>
      </c>
      <c r="D6600" s="141"/>
      <c r="E6600" s="141"/>
      <c r="F6600" s="141"/>
      <c r="G6600" s="57"/>
      <c r="H6600" s="57"/>
      <c r="I6600" s="57"/>
      <c r="J6600" s="68"/>
      <c r="K6600" s="61"/>
      <c r="L6600" s="71">
        <v>546379.72</v>
      </c>
      <c r="W6600" s="46" t="s">
        <v>737</v>
      </c>
    </row>
    <row r="6601" spans="1:23" hidden="1" x14ac:dyDescent="0.2">
      <c r="A6601" s="57"/>
      <c r="B6601" s="46"/>
      <c r="C6601" s="141" t="s">
        <v>738</v>
      </c>
      <c r="D6601" s="141"/>
      <c r="E6601" s="141"/>
      <c r="F6601" s="141"/>
      <c r="G6601" s="57"/>
      <c r="H6601" s="57"/>
      <c r="I6601" s="57"/>
      <c r="J6601" s="68"/>
      <c r="K6601" s="61"/>
      <c r="L6601" s="71">
        <v>620826.93000000005</v>
      </c>
      <c r="W6601" s="46" t="s">
        <v>738</v>
      </c>
    </row>
    <row r="6602" spans="1:23" hidden="1" x14ac:dyDescent="0.2">
      <c r="A6602" s="57"/>
      <c r="B6602" s="46"/>
      <c r="C6602" s="141" t="s">
        <v>24</v>
      </c>
      <c r="D6602" s="141"/>
      <c r="E6602" s="141"/>
      <c r="F6602" s="141"/>
      <c r="G6602" s="57"/>
      <c r="H6602" s="57"/>
      <c r="I6602" s="57"/>
      <c r="J6602" s="68"/>
      <c r="K6602" s="61"/>
      <c r="L6602" s="68"/>
      <c r="W6602" s="46" t="s">
        <v>24</v>
      </c>
    </row>
    <row r="6603" spans="1:23" hidden="1" x14ac:dyDescent="0.2">
      <c r="A6603" s="57"/>
      <c r="B6603" s="46"/>
      <c r="C6603" s="141" t="s">
        <v>739</v>
      </c>
      <c r="D6603" s="141"/>
      <c r="E6603" s="141"/>
      <c r="F6603" s="141"/>
      <c r="G6603" s="57"/>
      <c r="H6603" s="57"/>
      <c r="I6603" s="57"/>
      <c r="J6603" s="68"/>
      <c r="K6603" s="61"/>
      <c r="L6603" s="68"/>
      <c r="W6603" s="46" t="s">
        <v>739</v>
      </c>
    </row>
    <row r="6604" spans="1:23" ht="25.5" hidden="1" x14ac:dyDescent="0.2">
      <c r="A6604" s="57"/>
      <c r="B6604" s="46"/>
      <c r="C6604" s="141" t="s">
        <v>740</v>
      </c>
      <c r="D6604" s="141"/>
      <c r="E6604" s="141"/>
      <c r="F6604" s="141"/>
      <c r="G6604" s="57"/>
      <c r="H6604" s="57"/>
      <c r="I6604" s="57"/>
      <c r="J6604" s="68"/>
      <c r="K6604" s="61"/>
      <c r="L6604" s="68"/>
      <c r="W6604" s="46" t="s">
        <v>740</v>
      </c>
    </row>
    <row r="6605" spans="1:23" ht="25.5" hidden="1" x14ac:dyDescent="0.2">
      <c r="A6605" s="57"/>
      <c r="B6605" s="46"/>
      <c r="C6605" s="141" t="s">
        <v>741</v>
      </c>
      <c r="D6605" s="141"/>
      <c r="E6605" s="141"/>
      <c r="F6605" s="141"/>
      <c r="G6605" s="57"/>
      <c r="H6605" s="57"/>
      <c r="I6605" s="57"/>
      <c r="J6605" s="68"/>
      <c r="K6605" s="61"/>
      <c r="L6605" s="68"/>
      <c r="W6605" s="46" t="s">
        <v>741</v>
      </c>
    </row>
    <row r="6606" spans="1:23" hidden="1" x14ac:dyDescent="0.2">
      <c r="A6606" s="57"/>
      <c r="B6606" s="46"/>
      <c r="C6606" s="141" t="s">
        <v>742</v>
      </c>
      <c r="D6606" s="141"/>
      <c r="E6606" s="141"/>
      <c r="F6606" s="141"/>
      <c r="G6606" s="57"/>
      <c r="H6606" s="57"/>
      <c r="I6606" s="57"/>
      <c r="J6606" s="68"/>
      <c r="K6606" s="61"/>
      <c r="L6606" s="68"/>
      <c r="W6606" s="46" t="s">
        <v>742</v>
      </c>
    </row>
    <row r="6607" spans="1:23" ht="25.5" hidden="1" x14ac:dyDescent="0.2">
      <c r="A6607" s="57"/>
      <c r="B6607" s="46"/>
      <c r="C6607" s="141" t="s">
        <v>743</v>
      </c>
      <c r="D6607" s="141"/>
      <c r="E6607" s="141"/>
      <c r="F6607" s="141"/>
      <c r="G6607" s="57"/>
      <c r="H6607" s="57"/>
      <c r="I6607" s="57"/>
      <c r="J6607" s="68"/>
      <c r="K6607" s="61"/>
      <c r="L6607" s="68"/>
      <c r="W6607" s="46" t="s">
        <v>743</v>
      </c>
    </row>
    <row r="6608" spans="1:23" ht="25.5" hidden="1" x14ac:dyDescent="0.2">
      <c r="A6608" s="57"/>
      <c r="B6608" s="46"/>
      <c r="C6608" s="141" t="s">
        <v>744</v>
      </c>
      <c r="D6608" s="141"/>
      <c r="E6608" s="141"/>
      <c r="F6608" s="141"/>
      <c r="G6608" s="57"/>
      <c r="H6608" s="57"/>
      <c r="I6608" s="57"/>
      <c r="J6608" s="68"/>
      <c r="K6608" s="61"/>
      <c r="L6608" s="68"/>
      <c r="W6608" s="46" t="s">
        <v>744</v>
      </c>
    </row>
    <row r="6609" spans="1:23" hidden="1" x14ac:dyDescent="0.2">
      <c r="A6609" s="57"/>
      <c r="B6609" s="46"/>
      <c r="C6609" s="141" t="s">
        <v>745</v>
      </c>
      <c r="D6609" s="141"/>
      <c r="E6609" s="141"/>
      <c r="F6609" s="141"/>
      <c r="G6609" s="57"/>
      <c r="H6609" s="57"/>
      <c r="I6609" s="57"/>
      <c r="J6609" s="68"/>
      <c r="K6609" s="61"/>
      <c r="L6609" s="68"/>
      <c r="W6609" s="46" t="s">
        <v>745</v>
      </c>
    </row>
    <row r="6610" spans="1:23" ht="25.5" hidden="1" x14ac:dyDescent="0.2">
      <c r="A6610" s="57"/>
      <c r="B6610" s="46"/>
      <c r="C6610" s="141" t="s">
        <v>746</v>
      </c>
      <c r="D6610" s="141"/>
      <c r="E6610" s="141"/>
      <c r="F6610" s="141"/>
      <c r="G6610" s="57"/>
      <c r="H6610" s="57"/>
      <c r="I6610" s="57"/>
      <c r="J6610" s="68"/>
      <c r="K6610" s="61"/>
      <c r="L6610" s="68"/>
      <c r="W6610" s="46" t="s">
        <v>746</v>
      </c>
    </row>
    <row r="6611" spans="1:23" ht="25.5" hidden="1" x14ac:dyDescent="0.2">
      <c r="A6611" s="57"/>
      <c r="B6611" s="46"/>
      <c r="C6611" s="141" t="s">
        <v>747</v>
      </c>
      <c r="D6611" s="141"/>
      <c r="E6611" s="141"/>
      <c r="F6611" s="141"/>
      <c r="G6611" s="57"/>
      <c r="H6611" s="57"/>
      <c r="I6611" s="57"/>
      <c r="J6611" s="68"/>
      <c r="K6611" s="61"/>
      <c r="L6611" s="68"/>
      <c r="W6611" s="46" t="s">
        <v>747</v>
      </c>
    </row>
    <row r="6612" spans="1:23" hidden="1" x14ac:dyDescent="0.2">
      <c r="A6612" s="57"/>
      <c r="B6612" s="46"/>
      <c r="C6612" s="141" t="s">
        <v>748</v>
      </c>
      <c r="D6612" s="141"/>
      <c r="E6612" s="141"/>
      <c r="F6612" s="141"/>
      <c r="G6612" s="57"/>
      <c r="H6612" s="57"/>
      <c r="I6612" s="57"/>
      <c r="J6612" s="68"/>
      <c r="K6612" s="61"/>
      <c r="L6612" s="68"/>
      <c r="W6612" s="46" t="s">
        <v>748</v>
      </c>
    </row>
    <row r="6613" spans="1:23" ht="25.5" hidden="1" x14ac:dyDescent="0.2">
      <c r="A6613" s="57"/>
      <c r="B6613" s="46"/>
      <c r="C6613" s="141" t="s">
        <v>749</v>
      </c>
      <c r="D6613" s="141"/>
      <c r="E6613" s="141"/>
      <c r="F6613" s="141"/>
      <c r="G6613" s="57"/>
      <c r="H6613" s="57"/>
      <c r="I6613" s="57"/>
      <c r="J6613" s="68"/>
      <c r="K6613" s="61"/>
      <c r="L6613" s="68"/>
      <c r="W6613" s="46" t="s">
        <v>749</v>
      </c>
    </row>
    <row r="6614" spans="1:23" ht="25.5" hidden="1" x14ac:dyDescent="0.2">
      <c r="A6614" s="57"/>
      <c r="B6614" s="46"/>
      <c r="C6614" s="141" t="s">
        <v>750</v>
      </c>
      <c r="D6614" s="141"/>
      <c r="E6614" s="141"/>
      <c r="F6614" s="141"/>
      <c r="G6614" s="57"/>
      <c r="H6614" s="57"/>
      <c r="I6614" s="57"/>
      <c r="J6614" s="68"/>
      <c r="K6614" s="61"/>
      <c r="L6614" s="68"/>
      <c r="W6614" s="46" t="s">
        <v>750</v>
      </c>
    </row>
    <row r="6615" spans="1:23" hidden="1" x14ac:dyDescent="0.2">
      <c r="A6615" s="57"/>
      <c r="B6615" s="46"/>
      <c r="C6615" s="141" t="s">
        <v>751</v>
      </c>
      <c r="D6615" s="141"/>
      <c r="E6615" s="141"/>
      <c r="F6615" s="141"/>
      <c r="G6615" s="57"/>
      <c r="H6615" s="57"/>
      <c r="I6615" s="57"/>
      <c r="J6615" s="68"/>
      <c r="K6615" s="61"/>
      <c r="L6615" s="68"/>
      <c r="W6615" s="46" t="s">
        <v>751</v>
      </c>
    </row>
    <row r="6616" spans="1:23" ht="25.5" hidden="1" x14ac:dyDescent="0.2">
      <c r="A6616" s="57"/>
      <c r="B6616" s="46"/>
      <c r="C6616" s="141" t="s">
        <v>752</v>
      </c>
      <c r="D6616" s="141"/>
      <c r="E6616" s="141"/>
      <c r="F6616" s="141"/>
      <c r="G6616" s="57"/>
      <c r="H6616" s="57"/>
      <c r="I6616" s="57"/>
      <c r="J6616" s="68"/>
      <c r="K6616" s="61"/>
      <c r="L6616" s="68"/>
      <c r="W6616" s="46" t="s">
        <v>752</v>
      </c>
    </row>
    <row r="6617" spans="1:23" ht="25.5" hidden="1" x14ac:dyDescent="0.2">
      <c r="A6617" s="57"/>
      <c r="B6617" s="46"/>
      <c r="C6617" s="141" t="s">
        <v>753</v>
      </c>
      <c r="D6617" s="141"/>
      <c r="E6617" s="141"/>
      <c r="F6617" s="141"/>
      <c r="G6617" s="57"/>
      <c r="H6617" s="57"/>
      <c r="I6617" s="57"/>
      <c r="J6617" s="68"/>
      <c r="K6617" s="61"/>
      <c r="L6617" s="68"/>
      <c r="W6617" s="46" t="s">
        <v>753</v>
      </c>
    </row>
    <row r="6618" spans="1:23" hidden="1" x14ac:dyDescent="0.2">
      <c r="A6618" s="57"/>
      <c r="B6618" s="46"/>
      <c r="C6618" s="141" t="s">
        <v>754</v>
      </c>
      <c r="D6618" s="141"/>
      <c r="E6618" s="141"/>
      <c r="F6618" s="141"/>
      <c r="G6618" s="57"/>
      <c r="H6618" s="57"/>
      <c r="I6618" s="57"/>
      <c r="J6618" s="68"/>
      <c r="K6618" s="61"/>
      <c r="L6618" s="68"/>
      <c r="W6618" s="46" t="s">
        <v>754</v>
      </c>
    </row>
    <row r="6619" spans="1:23" ht="25.5" hidden="1" x14ac:dyDescent="0.2">
      <c r="A6619" s="57"/>
      <c r="B6619" s="46"/>
      <c r="C6619" s="141" t="s">
        <v>755</v>
      </c>
      <c r="D6619" s="141"/>
      <c r="E6619" s="141"/>
      <c r="F6619" s="141"/>
      <c r="G6619" s="57"/>
      <c r="H6619" s="57"/>
      <c r="I6619" s="57"/>
      <c r="J6619" s="68"/>
      <c r="K6619" s="61"/>
      <c r="L6619" s="68"/>
      <c r="W6619" s="46" t="s">
        <v>755</v>
      </c>
    </row>
    <row r="6620" spans="1:23" ht="25.5" hidden="1" x14ac:dyDescent="0.2">
      <c r="A6620" s="57"/>
      <c r="B6620" s="46"/>
      <c r="C6620" s="141" t="s">
        <v>756</v>
      </c>
      <c r="D6620" s="141"/>
      <c r="E6620" s="141"/>
      <c r="F6620" s="141"/>
      <c r="G6620" s="57"/>
      <c r="H6620" s="57"/>
      <c r="I6620" s="57"/>
      <c r="J6620" s="68"/>
      <c r="K6620" s="61"/>
      <c r="L6620" s="68"/>
      <c r="W6620" s="46" t="s">
        <v>756</v>
      </c>
    </row>
    <row r="6621" spans="1:23" hidden="1" x14ac:dyDescent="0.2">
      <c r="A6621" s="57"/>
      <c r="B6621" s="46"/>
      <c r="C6621" s="141" t="s">
        <v>757</v>
      </c>
      <c r="D6621" s="141"/>
      <c r="E6621" s="141"/>
      <c r="F6621" s="141"/>
      <c r="G6621" s="57"/>
      <c r="H6621" s="57"/>
      <c r="I6621" s="57"/>
      <c r="J6621" s="68"/>
      <c r="K6621" s="61"/>
      <c r="L6621" s="68"/>
      <c r="W6621" s="46" t="s">
        <v>757</v>
      </c>
    </row>
    <row r="6622" spans="1:23" ht="25.5" hidden="1" x14ac:dyDescent="0.2">
      <c r="A6622" s="57"/>
      <c r="B6622" s="46"/>
      <c r="C6622" s="141" t="s">
        <v>758</v>
      </c>
      <c r="D6622" s="141"/>
      <c r="E6622" s="141"/>
      <c r="F6622" s="141"/>
      <c r="G6622" s="57"/>
      <c r="H6622" s="57"/>
      <c r="I6622" s="57"/>
      <c r="J6622" s="68"/>
      <c r="K6622" s="61"/>
      <c r="L6622" s="68"/>
      <c r="W6622" s="46" t="s">
        <v>758</v>
      </c>
    </row>
    <row r="6623" spans="1:23" ht="25.5" hidden="1" x14ac:dyDescent="0.2">
      <c r="A6623" s="57"/>
      <c r="B6623" s="46"/>
      <c r="C6623" s="141" t="s">
        <v>759</v>
      </c>
      <c r="D6623" s="141"/>
      <c r="E6623" s="141"/>
      <c r="F6623" s="141"/>
      <c r="G6623" s="57"/>
      <c r="H6623" s="57"/>
      <c r="I6623" s="57"/>
      <c r="J6623" s="68"/>
      <c r="K6623" s="61"/>
      <c r="L6623" s="68"/>
      <c r="W6623" s="46" t="s">
        <v>759</v>
      </c>
    </row>
    <row r="6624" spans="1:23" hidden="1" x14ac:dyDescent="0.2">
      <c r="A6624" s="57"/>
      <c r="B6624" s="46"/>
      <c r="C6624" s="141" t="s">
        <v>760</v>
      </c>
      <c r="D6624" s="141"/>
      <c r="E6624" s="141"/>
      <c r="F6624" s="141"/>
      <c r="G6624" s="57"/>
      <c r="H6624" s="57"/>
      <c r="I6624" s="57"/>
      <c r="J6624" s="68"/>
      <c r="K6624" s="61"/>
      <c r="L6624" s="68"/>
      <c r="W6624" s="46" t="s">
        <v>760</v>
      </c>
    </row>
    <row r="6625" spans="1:23" ht="25.5" hidden="1" x14ac:dyDescent="0.2">
      <c r="A6625" s="57"/>
      <c r="B6625" s="46"/>
      <c r="C6625" s="141" t="s">
        <v>761</v>
      </c>
      <c r="D6625" s="141"/>
      <c r="E6625" s="141"/>
      <c r="F6625" s="141"/>
      <c r="G6625" s="57"/>
      <c r="H6625" s="57"/>
      <c r="I6625" s="57"/>
      <c r="J6625" s="68"/>
      <c r="K6625" s="61"/>
      <c r="L6625" s="68"/>
      <c r="W6625" s="46" t="s">
        <v>761</v>
      </c>
    </row>
    <row r="6626" spans="1:23" ht="25.5" hidden="1" x14ac:dyDescent="0.2">
      <c r="A6626" s="57"/>
      <c r="B6626" s="46"/>
      <c r="C6626" s="141" t="s">
        <v>762</v>
      </c>
      <c r="D6626" s="141"/>
      <c r="E6626" s="141"/>
      <c r="F6626" s="141"/>
      <c r="G6626" s="57"/>
      <c r="H6626" s="57"/>
      <c r="I6626" s="57"/>
      <c r="J6626" s="68"/>
      <c r="K6626" s="61"/>
      <c r="L6626" s="68"/>
      <c r="W6626" s="46" t="s">
        <v>762</v>
      </c>
    </row>
    <row r="6627" spans="1:23" hidden="1" x14ac:dyDescent="0.2">
      <c r="A6627" s="57"/>
      <c r="B6627" s="46"/>
      <c r="C6627" s="141" t="s">
        <v>763</v>
      </c>
      <c r="D6627" s="141"/>
      <c r="E6627" s="141"/>
      <c r="F6627" s="141"/>
      <c r="G6627" s="57"/>
      <c r="H6627" s="57"/>
      <c r="I6627" s="57"/>
      <c r="J6627" s="68"/>
      <c r="K6627" s="61"/>
      <c r="L6627" s="68"/>
      <c r="W6627" s="46" t="s">
        <v>763</v>
      </c>
    </row>
    <row r="6628" spans="1:23" ht="25.5" hidden="1" x14ac:dyDescent="0.2">
      <c r="A6628" s="57"/>
      <c r="B6628" s="46"/>
      <c r="C6628" s="141" t="s">
        <v>764</v>
      </c>
      <c r="D6628" s="141"/>
      <c r="E6628" s="141"/>
      <c r="F6628" s="141"/>
      <c r="G6628" s="57"/>
      <c r="H6628" s="57"/>
      <c r="I6628" s="57"/>
      <c r="J6628" s="68"/>
      <c r="K6628" s="61"/>
      <c r="L6628" s="68"/>
      <c r="W6628" s="46" t="s">
        <v>764</v>
      </c>
    </row>
    <row r="6629" spans="1:23" ht="25.5" hidden="1" x14ac:dyDescent="0.2">
      <c r="A6629" s="57"/>
      <c r="B6629" s="46"/>
      <c r="C6629" s="141" t="s">
        <v>765</v>
      </c>
      <c r="D6629" s="141"/>
      <c r="E6629" s="141"/>
      <c r="F6629" s="141"/>
      <c r="G6629" s="57"/>
      <c r="H6629" s="57"/>
      <c r="I6629" s="57"/>
      <c r="J6629" s="68"/>
      <c r="K6629" s="61"/>
      <c r="L6629" s="68"/>
      <c r="W6629" s="46" t="s">
        <v>765</v>
      </c>
    </row>
    <row r="6630" spans="1:23" hidden="1" x14ac:dyDescent="0.2">
      <c r="A6630" s="57"/>
      <c r="B6630" s="46"/>
      <c r="C6630" s="141" t="s">
        <v>766</v>
      </c>
      <c r="D6630" s="141"/>
      <c r="E6630" s="141"/>
      <c r="F6630" s="141"/>
      <c r="G6630" s="57"/>
      <c r="H6630" s="57"/>
      <c r="I6630" s="57"/>
      <c r="J6630" s="68"/>
      <c r="K6630" s="61"/>
      <c r="L6630" s="68"/>
      <c r="W6630" s="46" t="s">
        <v>766</v>
      </c>
    </row>
    <row r="6631" spans="1:23" ht="25.5" hidden="1" x14ac:dyDescent="0.2">
      <c r="A6631" s="57"/>
      <c r="B6631" s="46"/>
      <c r="C6631" s="141" t="s">
        <v>767</v>
      </c>
      <c r="D6631" s="141"/>
      <c r="E6631" s="141"/>
      <c r="F6631" s="141"/>
      <c r="G6631" s="57"/>
      <c r="H6631" s="57"/>
      <c r="I6631" s="57"/>
      <c r="J6631" s="68"/>
      <c r="K6631" s="61"/>
      <c r="L6631" s="68"/>
      <c r="W6631" s="46" t="s">
        <v>767</v>
      </c>
    </row>
    <row r="6632" spans="1:23" ht="25.5" hidden="1" x14ac:dyDescent="0.2">
      <c r="A6632" s="57"/>
      <c r="B6632" s="46"/>
      <c r="C6632" s="141" t="s">
        <v>768</v>
      </c>
      <c r="D6632" s="141"/>
      <c r="E6632" s="141"/>
      <c r="F6632" s="141"/>
      <c r="G6632" s="57"/>
      <c r="H6632" s="57"/>
      <c r="I6632" s="57"/>
      <c r="J6632" s="68"/>
      <c r="K6632" s="61"/>
      <c r="L6632" s="68"/>
      <c r="W6632" s="46" t="s">
        <v>768</v>
      </c>
    </row>
    <row r="6633" spans="1:23" hidden="1" x14ac:dyDescent="0.2">
      <c r="A6633" s="57"/>
      <c r="B6633" s="46"/>
      <c r="C6633" s="141" t="s">
        <v>769</v>
      </c>
      <c r="D6633" s="141"/>
      <c r="E6633" s="141"/>
      <c r="F6633" s="141"/>
      <c r="G6633" s="57"/>
      <c r="H6633" s="57"/>
      <c r="I6633" s="57"/>
      <c r="J6633" s="68"/>
      <c r="K6633" s="61"/>
      <c r="L6633" s="68"/>
      <c r="W6633" s="46" t="s">
        <v>769</v>
      </c>
    </row>
    <row r="6634" spans="1:23" hidden="1" x14ac:dyDescent="0.2">
      <c r="A6634" s="57"/>
      <c r="B6634" s="46"/>
      <c r="C6634" s="141" t="s">
        <v>770</v>
      </c>
      <c r="D6634" s="141"/>
      <c r="E6634" s="141"/>
      <c r="F6634" s="141"/>
      <c r="G6634" s="57"/>
      <c r="H6634" s="57"/>
      <c r="I6634" s="57"/>
      <c r="J6634" s="68"/>
      <c r="K6634" s="61"/>
      <c r="L6634" s="68"/>
      <c r="W6634" s="46" t="s">
        <v>770</v>
      </c>
    </row>
    <row r="6635" spans="1:23" ht="25.5" hidden="1" x14ac:dyDescent="0.2">
      <c r="A6635" s="57"/>
      <c r="B6635" s="46"/>
      <c r="C6635" s="141" t="s">
        <v>771</v>
      </c>
      <c r="D6635" s="141"/>
      <c r="E6635" s="141"/>
      <c r="F6635" s="141"/>
      <c r="G6635" s="57"/>
      <c r="H6635" s="57"/>
      <c r="I6635" s="57"/>
      <c r="J6635" s="68"/>
      <c r="K6635" s="61"/>
      <c r="L6635" s="68"/>
      <c r="W6635" s="46" t="s">
        <v>771</v>
      </c>
    </row>
    <row r="6636" spans="1:23" ht="25.5" hidden="1" x14ac:dyDescent="0.2">
      <c r="A6636" s="57"/>
      <c r="B6636" s="46"/>
      <c r="C6636" s="141" t="s">
        <v>772</v>
      </c>
      <c r="D6636" s="141"/>
      <c r="E6636" s="141"/>
      <c r="F6636" s="141"/>
      <c r="G6636" s="57"/>
      <c r="H6636" s="57"/>
      <c r="I6636" s="57"/>
      <c r="J6636" s="68"/>
      <c r="K6636" s="61"/>
      <c r="L6636" s="68"/>
      <c r="W6636" s="46" t="s">
        <v>772</v>
      </c>
    </row>
    <row r="6637" spans="1:23" hidden="1" x14ac:dyDescent="0.2">
      <c r="A6637" s="57"/>
      <c r="B6637" s="46"/>
      <c r="C6637" s="141" t="s">
        <v>773</v>
      </c>
      <c r="D6637" s="141"/>
      <c r="E6637" s="141"/>
      <c r="F6637" s="141"/>
      <c r="G6637" s="57"/>
      <c r="H6637" s="57"/>
      <c r="I6637" s="57"/>
      <c r="J6637" s="68"/>
      <c r="K6637" s="61"/>
      <c r="L6637" s="68"/>
      <c r="W6637" s="46" t="s">
        <v>773</v>
      </c>
    </row>
    <row r="6638" spans="1:23" ht="25.5" hidden="1" x14ac:dyDescent="0.2">
      <c r="A6638" s="57"/>
      <c r="B6638" s="46"/>
      <c r="C6638" s="141" t="s">
        <v>774</v>
      </c>
      <c r="D6638" s="141"/>
      <c r="E6638" s="141"/>
      <c r="F6638" s="141"/>
      <c r="G6638" s="57"/>
      <c r="H6638" s="57"/>
      <c r="I6638" s="57"/>
      <c r="J6638" s="68"/>
      <c r="K6638" s="61"/>
      <c r="L6638" s="68"/>
      <c r="W6638" s="46" t="s">
        <v>774</v>
      </c>
    </row>
    <row r="6639" spans="1:23" ht="25.5" hidden="1" x14ac:dyDescent="0.2">
      <c r="A6639" s="57"/>
      <c r="B6639" s="46"/>
      <c r="C6639" s="141" t="s">
        <v>775</v>
      </c>
      <c r="D6639" s="141"/>
      <c r="E6639" s="141"/>
      <c r="F6639" s="141"/>
      <c r="G6639" s="57"/>
      <c r="H6639" s="57"/>
      <c r="I6639" s="57"/>
      <c r="J6639" s="68"/>
      <c r="K6639" s="61"/>
      <c r="L6639" s="68"/>
      <c r="W6639" s="46" t="s">
        <v>775</v>
      </c>
    </row>
    <row r="6640" spans="1:23" hidden="1" x14ac:dyDescent="0.2">
      <c r="A6640" s="57"/>
      <c r="B6640" s="46"/>
      <c r="C6640" s="141" t="s">
        <v>776</v>
      </c>
      <c r="D6640" s="141"/>
      <c r="E6640" s="141"/>
      <c r="F6640" s="141"/>
      <c r="G6640" s="57"/>
      <c r="H6640" s="57"/>
      <c r="I6640" s="57"/>
      <c r="J6640" s="68"/>
      <c r="K6640" s="61"/>
      <c r="L6640" s="68"/>
      <c r="W6640" s="46" t="s">
        <v>776</v>
      </c>
    </row>
    <row r="6641" spans="1:15" x14ac:dyDescent="0.2">
      <c r="A6641" s="155" t="s">
        <v>3167</v>
      </c>
      <c r="B6641" s="155"/>
      <c r="C6641" s="155"/>
      <c r="D6641" s="155"/>
      <c r="E6641" s="155"/>
      <c r="F6641" s="155"/>
      <c r="G6641" s="155"/>
      <c r="H6641" s="155"/>
      <c r="I6641" s="155"/>
      <c r="J6641" s="155"/>
      <c r="K6641" s="155"/>
      <c r="L6641" s="155"/>
      <c r="O6641" s="56" t="s">
        <v>3167</v>
      </c>
    </row>
    <row r="6642" spans="1:15" ht="51" x14ac:dyDescent="0.2">
      <c r="A6642" s="57" t="s">
        <v>3168</v>
      </c>
      <c r="B6642" s="46" t="s">
        <v>2180</v>
      </c>
      <c r="C6642" s="46" t="s">
        <v>2181</v>
      </c>
      <c r="D6642" s="58" t="s">
        <v>500</v>
      </c>
      <c r="E6642" s="59">
        <v>0.1905</v>
      </c>
      <c r="F6642" s="60"/>
      <c r="G6642" s="59">
        <v>0.1905</v>
      </c>
      <c r="H6642" s="57"/>
      <c r="I6642" s="57"/>
      <c r="J6642" s="57"/>
      <c r="K6642" s="57"/>
      <c r="L6642" s="57"/>
    </row>
    <row r="6643" spans="1:15" x14ac:dyDescent="0.2">
      <c r="A6643" s="57"/>
      <c r="B6643" s="61" t="s">
        <v>22</v>
      </c>
      <c r="C6643" s="57" t="s">
        <v>161</v>
      </c>
      <c r="D6643" s="62" t="s">
        <v>162</v>
      </c>
      <c r="E6643" s="57"/>
      <c r="F6643" s="57"/>
      <c r="G6643" s="93">
        <v>29.337</v>
      </c>
      <c r="H6643" s="57"/>
      <c r="I6643" s="57"/>
      <c r="J6643" s="57"/>
      <c r="K6643" s="57"/>
      <c r="L6643" s="72">
        <v>9907.99</v>
      </c>
    </row>
    <row r="6644" spans="1:15" outlineLevel="1" x14ac:dyDescent="0.2">
      <c r="A6644" s="57"/>
      <c r="B6644" s="46" t="s">
        <v>190</v>
      </c>
      <c r="C6644" s="65" t="s">
        <v>191</v>
      </c>
      <c r="D6644" s="58" t="s">
        <v>162</v>
      </c>
      <c r="E6644" s="83">
        <v>154</v>
      </c>
      <c r="F6644" s="60"/>
      <c r="G6644" s="91">
        <v>29.337</v>
      </c>
      <c r="H6644" s="68"/>
      <c r="I6644" s="69"/>
      <c r="J6644" s="70">
        <v>337.73</v>
      </c>
      <c r="K6644" s="60"/>
      <c r="L6644" s="70">
        <v>9907.99</v>
      </c>
    </row>
    <row r="6645" spans="1:15" outlineLevel="1" x14ac:dyDescent="0.2">
      <c r="A6645" s="57"/>
      <c r="B6645" s="57"/>
      <c r="C6645" s="145" t="s">
        <v>3169</v>
      </c>
      <c r="D6645" s="145"/>
      <c r="E6645" s="145"/>
      <c r="F6645" s="145"/>
      <c r="G6645" s="145"/>
      <c r="H6645" s="145"/>
      <c r="I6645" s="145"/>
      <c r="J6645" s="145"/>
      <c r="K6645" s="145"/>
      <c r="L6645" s="145"/>
    </row>
    <row r="6646" spans="1:15" x14ac:dyDescent="0.2">
      <c r="A6646" s="57"/>
      <c r="B6646" s="57"/>
      <c r="C6646" s="80" t="s">
        <v>180</v>
      </c>
      <c r="D6646" s="81"/>
      <c r="E6646" s="81"/>
      <c r="F6646" s="81"/>
      <c r="G6646" s="81"/>
      <c r="H6646" s="81"/>
      <c r="I6646" s="81"/>
      <c r="J6646" s="81"/>
      <c r="K6646" s="81"/>
      <c r="L6646" s="89">
        <v>9907.99</v>
      </c>
    </row>
    <row r="6647" spans="1:15" outlineLevel="1" x14ac:dyDescent="0.2">
      <c r="A6647" s="57"/>
      <c r="B6647" s="57"/>
      <c r="C6647" s="57" t="s">
        <v>181</v>
      </c>
      <c r="D6647" s="57"/>
      <c r="E6647" s="57"/>
      <c r="F6647" s="57"/>
      <c r="G6647" s="57"/>
      <c r="H6647" s="57"/>
      <c r="I6647" s="57"/>
      <c r="J6647" s="57"/>
      <c r="K6647" s="57"/>
      <c r="L6647" s="70">
        <v>9907.99</v>
      </c>
    </row>
    <row r="6648" spans="1:15" ht="25.5" outlineLevel="1" x14ac:dyDescent="0.2">
      <c r="A6648" s="57"/>
      <c r="B6648" s="46" t="s">
        <v>2183</v>
      </c>
      <c r="C6648" s="46" t="s">
        <v>2184</v>
      </c>
      <c r="D6648" s="62" t="s">
        <v>184</v>
      </c>
      <c r="E6648" s="83">
        <v>89</v>
      </c>
      <c r="F6648" s="84"/>
      <c r="G6648" s="83">
        <v>89</v>
      </c>
      <c r="H6648" s="57"/>
      <c r="I6648" s="57"/>
      <c r="J6648" s="57"/>
      <c r="K6648" s="57"/>
      <c r="L6648" s="70">
        <v>8818.11</v>
      </c>
    </row>
    <row r="6649" spans="1:15" ht="25.5" outlineLevel="1" x14ac:dyDescent="0.2">
      <c r="A6649" s="57"/>
      <c r="B6649" s="46" t="s">
        <v>2185</v>
      </c>
      <c r="C6649" s="46" t="s">
        <v>2186</v>
      </c>
      <c r="D6649" s="62" t="s">
        <v>184</v>
      </c>
      <c r="E6649" s="83">
        <v>40</v>
      </c>
      <c r="F6649" s="84"/>
      <c r="G6649" s="83">
        <v>40</v>
      </c>
      <c r="H6649" s="57"/>
      <c r="I6649" s="57"/>
      <c r="J6649" s="57"/>
      <c r="K6649" s="57"/>
      <c r="L6649" s="70">
        <v>3963.2</v>
      </c>
    </row>
    <row r="6650" spans="1:15" x14ac:dyDescent="0.2">
      <c r="A6650" s="85"/>
      <c r="B6650" s="85"/>
      <c r="C6650" s="86" t="s">
        <v>187</v>
      </c>
      <c r="D6650" s="85"/>
      <c r="E6650" s="85"/>
      <c r="F6650" s="85"/>
      <c r="G6650" s="85"/>
      <c r="H6650" s="85"/>
      <c r="I6650" s="85"/>
      <c r="J6650" s="88">
        <v>119103.94</v>
      </c>
      <c r="K6650" s="85"/>
      <c r="L6650" s="87">
        <v>22689.3</v>
      </c>
    </row>
    <row r="6651" spans="1:15" ht="38.25" x14ac:dyDescent="0.2">
      <c r="A6651" s="57" t="s">
        <v>3170</v>
      </c>
      <c r="B6651" s="46" t="s">
        <v>632</v>
      </c>
      <c r="C6651" s="46" t="s">
        <v>633</v>
      </c>
      <c r="D6651" s="58" t="s">
        <v>178</v>
      </c>
      <c r="E6651" s="60"/>
      <c r="F6651" s="60"/>
      <c r="G6651" s="66">
        <v>26.67</v>
      </c>
      <c r="H6651" s="68"/>
      <c r="I6651" s="69"/>
      <c r="J6651" s="70">
        <v>981.5</v>
      </c>
      <c r="K6651" s="60"/>
      <c r="L6651" s="70">
        <v>26176.61</v>
      </c>
    </row>
    <row r="6652" spans="1:15" x14ac:dyDescent="0.2">
      <c r="A6652" s="57"/>
      <c r="B6652" s="57"/>
      <c r="C6652" s="145" t="s">
        <v>3171</v>
      </c>
      <c r="D6652" s="145"/>
      <c r="E6652" s="145"/>
      <c r="F6652" s="145"/>
      <c r="G6652" s="145"/>
      <c r="H6652" s="145"/>
      <c r="I6652" s="145"/>
      <c r="J6652" s="145"/>
      <c r="K6652" s="145"/>
      <c r="L6652" s="145"/>
    </row>
    <row r="6653" spans="1:15" x14ac:dyDescent="0.2">
      <c r="A6653" s="85"/>
      <c r="B6653" s="85"/>
      <c r="C6653" s="86" t="s">
        <v>187</v>
      </c>
      <c r="D6653" s="85"/>
      <c r="E6653" s="85"/>
      <c r="F6653" s="85"/>
      <c r="G6653" s="85"/>
      <c r="H6653" s="85"/>
      <c r="I6653" s="85"/>
      <c r="J6653" s="87">
        <v>981.5</v>
      </c>
      <c r="K6653" s="85"/>
      <c r="L6653" s="87">
        <v>26176.61</v>
      </c>
    </row>
    <row r="6654" spans="1:15" ht="140.25" x14ac:dyDescent="0.2">
      <c r="A6654" s="57" t="s">
        <v>3172</v>
      </c>
      <c r="B6654" s="46" t="s">
        <v>640</v>
      </c>
      <c r="C6654" s="46" t="s">
        <v>641</v>
      </c>
      <c r="D6654" s="58" t="s">
        <v>642</v>
      </c>
      <c r="E6654" s="60"/>
      <c r="F6654" s="60"/>
      <c r="G6654" s="66">
        <v>26.67</v>
      </c>
      <c r="H6654" s="68"/>
      <c r="I6654" s="69"/>
      <c r="J6654" s="70">
        <v>100.23</v>
      </c>
      <c r="K6654" s="60"/>
      <c r="L6654" s="70">
        <v>2673.13</v>
      </c>
    </row>
    <row r="6655" spans="1:15" x14ac:dyDescent="0.2">
      <c r="A6655" s="57"/>
      <c r="B6655" s="57"/>
      <c r="C6655" s="145" t="s">
        <v>3171</v>
      </c>
      <c r="D6655" s="145"/>
      <c r="E6655" s="145"/>
      <c r="F6655" s="145"/>
      <c r="G6655" s="145"/>
      <c r="H6655" s="145"/>
      <c r="I6655" s="145"/>
      <c r="J6655" s="145"/>
      <c r="K6655" s="145"/>
      <c r="L6655" s="145"/>
    </row>
    <row r="6656" spans="1:15" x14ac:dyDescent="0.2">
      <c r="A6656" s="85"/>
      <c r="B6656" s="85"/>
      <c r="C6656" s="86" t="s">
        <v>187</v>
      </c>
      <c r="D6656" s="85"/>
      <c r="E6656" s="85"/>
      <c r="F6656" s="85"/>
      <c r="G6656" s="85"/>
      <c r="H6656" s="85"/>
      <c r="I6656" s="85"/>
      <c r="J6656" s="87">
        <v>100.23</v>
      </c>
      <c r="K6656" s="85"/>
      <c r="L6656" s="87">
        <v>2673.13</v>
      </c>
    </row>
    <row r="6657" spans="1:12" ht="51" x14ac:dyDescent="0.2">
      <c r="A6657" s="57" t="s">
        <v>3173</v>
      </c>
      <c r="B6657" s="46" t="s">
        <v>2998</v>
      </c>
      <c r="C6657" s="46" t="s">
        <v>2999</v>
      </c>
      <c r="D6657" s="58" t="s">
        <v>160</v>
      </c>
      <c r="E6657" s="59">
        <v>0.30719999999999997</v>
      </c>
      <c r="F6657" s="60"/>
      <c r="G6657" s="59">
        <v>0.30719999999999997</v>
      </c>
      <c r="H6657" s="57"/>
      <c r="I6657" s="57"/>
      <c r="J6657" s="57"/>
      <c r="K6657" s="57"/>
      <c r="L6657" s="57"/>
    </row>
    <row r="6658" spans="1:12" x14ac:dyDescent="0.2">
      <c r="A6658" s="57"/>
      <c r="B6658" s="61" t="s">
        <v>22</v>
      </c>
      <c r="C6658" s="57" t="s">
        <v>161</v>
      </c>
      <c r="D6658" s="62" t="s">
        <v>162</v>
      </c>
      <c r="E6658" s="57"/>
      <c r="F6658" s="57"/>
      <c r="G6658" s="63">
        <v>0.97996799999999995</v>
      </c>
      <c r="H6658" s="57"/>
      <c r="I6658" s="57"/>
      <c r="J6658" s="57"/>
      <c r="K6658" s="57"/>
      <c r="L6658" s="72">
        <v>346.14</v>
      </c>
    </row>
    <row r="6659" spans="1:12" outlineLevel="1" x14ac:dyDescent="0.2">
      <c r="A6659" s="57"/>
      <c r="B6659" s="46" t="s">
        <v>2476</v>
      </c>
      <c r="C6659" s="65" t="s">
        <v>2477</v>
      </c>
      <c r="D6659" s="58" t="s">
        <v>162</v>
      </c>
      <c r="E6659" s="66">
        <v>3.19</v>
      </c>
      <c r="F6659" s="60"/>
      <c r="G6659" s="67">
        <v>0.97996799999999995</v>
      </c>
      <c r="H6659" s="68"/>
      <c r="I6659" s="69"/>
      <c r="J6659" s="70">
        <v>353.22</v>
      </c>
      <c r="K6659" s="60"/>
      <c r="L6659" s="70">
        <v>346.14</v>
      </c>
    </row>
    <row r="6660" spans="1:12" outlineLevel="1" x14ac:dyDescent="0.2">
      <c r="A6660" s="57"/>
      <c r="B6660" s="57"/>
      <c r="C6660" s="145" t="s">
        <v>3174</v>
      </c>
      <c r="D6660" s="145"/>
      <c r="E6660" s="145"/>
      <c r="F6660" s="145"/>
      <c r="G6660" s="145"/>
      <c r="H6660" s="145"/>
      <c r="I6660" s="145"/>
      <c r="J6660" s="145"/>
      <c r="K6660" s="145"/>
      <c r="L6660" s="145"/>
    </row>
    <row r="6661" spans="1:12" x14ac:dyDescent="0.2">
      <c r="A6661" s="57"/>
      <c r="B6661" s="61" t="s">
        <v>23</v>
      </c>
      <c r="C6661" s="57" t="s">
        <v>166</v>
      </c>
      <c r="D6661" s="57"/>
      <c r="E6661" s="57"/>
      <c r="F6661" s="57"/>
      <c r="G6661" s="57"/>
      <c r="H6661" s="57"/>
      <c r="I6661" s="57"/>
      <c r="J6661" s="57"/>
      <c r="K6661" s="57"/>
      <c r="L6661" s="72">
        <v>0.2</v>
      </c>
    </row>
    <row r="6662" spans="1:12" x14ac:dyDescent="0.2">
      <c r="A6662" s="57"/>
      <c r="B6662" s="61"/>
      <c r="C6662" s="73" t="s">
        <v>167</v>
      </c>
      <c r="D6662" s="74" t="s">
        <v>162</v>
      </c>
      <c r="E6662" s="57"/>
      <c r="F6662" s="57"/>
      <c r="G6662" s="99">
        <v>3.0719999999999999E-4</v>
      </c>
      <c r="H6662" s="57"/>
      <c r="I6662" s="57"/>
      <c r="J6662" s="57"/>
      <c r="K6662" s="57"/>
      <c r="L6662" s="72">
        <v>0.13</v>
      </c>
    </row>
    <row r="6663" spans="1:12" ht="25.5" outlineLevel="1" x14ac:dyDescent="0.2">
      <c r="A6663" s="57"/>
      <c r="B6663" s="46" t="s">
        <v>254</v>
      </c>
      <c r="C6663" s="46" t="s">
        <v>255</v>
      </c>
      <c r="D6663" s="58" t="s">
        <v>170</v>
      </c>
      <c r="E6663" s="91">
        <v>1E-3</v>
      </c>
      <c r="F6663" s="60"/>
      <c r="G6663" s="100">
        <v>3.0719999999999999E-4</v>
      </c>
      <c r="H6663" s="68"/>
      <c r="I6663" s="69"/>
      <c r="J6663" s="70">
        <v>651.66999999999996</v>
      </c>
      <c r="K6663" s="60"/>
      <c r="L6663" s="70">
        <v>0.2</v>
      </c>
    </row>
    <row r="6664" spans="1:12" outlineLevel="1" x14ac:dyDescent="0.2">
      <c r="A6664" s="57"/>
      <c r="B6664" s="57"/>
      <c r="C6664" s="145" t="s">
        <v>3175</v>
      </c>
      <c r="D6664" s="145"/>
      <c r="E6664" s="145"/>
      <c r="F6664" s="145"/>
      <c r="G6664" s="145"/>
      <c r="H6664" s="145"/>
      <c r="I6664" s="145"/>
      <c r="J6664" s="145"/>
      <c r="K6664" s="145"/>
      <c r="L6664" s="145"/>
    </row>
    <row r="6665" spans="1:12" outlineLevel="1" x14ac:dyDescent="0.2">
      <c r="A6665" s="57"/>
      <c r="B6665" s="46" t="s">
        <v>257</v>
      </c>
      <c r="C6665" s="65" t="s">
        <v>258</v>
      </c>
      <c r="D6665" s="58" t="s">
        <v>162</v>
      </c>
      <c r="E6665" s="91">
        <v>1E-3</v>
      </c>
      <c r="F6665" s="60"/>
      <c r="G6665" s="100">
        <v>3.0719999999999999E-4</v>
      </c>
      <c r="H6665" s="68"/>
      <c r="I6665" s="69"/>
      <c r="J6665" s="70">
        <v>415.19</v>
      </c>
      <c r="K6665" s="60"/>
      <c r="L6665" s="70">
        <v>0.13</v>
      </c>
    </row>
    <row r="6666" spans="1:12" outlineLevel="1" x14ac:dyDescent="0.2">
      <c r="A6666" s="57"/>
      <c r="B6666" s="57"/>
      <c r="C6666" s="145" t="s">
        <v>3176</v>
      </c>
      <c r="D6666" s="145"/>
      <c r="E6666" s="145"/>
      <c r="F6666" s="145"/>
      <c r="G6666" s="145"/>
      <c r="H6666" s="145"/>
      <c r="I6666" s="145"/>
      <c r="J6666" s="145"/>
      <c r="K6666" s="145"/>
      <c r="L6666" s="145"/>
    </row>
    <row r="6667" spans="1:12" x14ac:dyDescent="0.2">
      <c r="A6667" s="57"/>
      <c r="B6667" s="61" t="s">
        <v>25</v>
      </c>
      <c r="C6667" s="57" t="s">
        <v>175</v>
      </c>
      <c r="D6667" s="57"/>
      <c r="E6667" s="57"/>
      <c r="F6667" s="57"/>
      <c r="G6667" s="57"/>
      <c r="H6667" s="57"/>
      <c r="I6667" s="57"/>
      <c r="J6667" s="57"/>
      <c r="K6667" s="57"/>
      <c r="L6667" s="77"/>
    </row>
    <row r="6668" spans="1:12" ht="25.5" outlineLevel="1" x14ac:dyDescent="0.2">
      <c r="A6668" s="57"/>
      <c r="B6668" s="46" t="s">
        <v>2286</v>
      </c>
      <c r="C6668" s="46" t="s">
        <v>3004</v>
      </c>
      <c r="D6668" s="58" t="s">
        <v>243</v>
      </c>
      <c r="E6668" s="83">
        <v>110</v>
      </c>
      <c r="F6668" s="60"/>
      <c r="G6668" s="91">
        <v>33.792000000000002</v>
      </c>
      <c r="H6668" s="68"/>
      <c r="I6668" s="69"/>
      <c r="J6668" s="68"/>
      <c r="K6668" s="60"/>
      <c r="L6668" s="68"/>
    </row>
    <row r="6669" spans="1:12" x14ac:dyDescent="0.2">
      <c r="A6669" s="57"/>
      <c r="B6669" s="57"/>
      <c r="C6669" s="80" t="s">
        <v>180</v>
      </c>
      <c r="D6669" s="81"/>
      <c r="E6669" s="81"/>
      <c r="F6669" s="81"/>
      <c r="G6669" s="81"/>
      <c r="H6669" s="81"/>
      <c r="I6669" s="81"/>
      <c r="J6669" s="81"/>
      <c r="K6669" s="81"/>
      <c r="L6669" s="89">
        <v>346.47</v>
      </c>
    </row>
    <row r="6670" spans="1:12" ht="63.75" x14ac:dyDescent="0.2">
      <c r="A6670" s="57" t="s">
        <v>3177</v>
      </c>
      <c r="B6670" s="46" t="s">
        <v>3006</v>
      </c>
      <c r="C6670" s="46" t="s">
        <v>3007</v>
      </c>
      <c r="D6670" s="58" t="s">
        <v>243</v>
      </c>
      <c r="E6670" s="83">
        <v>110</v>
      </c>
      <c r="F6670" s="60"/>
      <c r="G6670" s="91">
        <v>33.792000000000002</v>
      </c>
      <c r="H6670" s="70">
        <v>176.17</v>
      </c>
      <c r="I6670" s="76">
        <v>0.96</v>
      </c>
      <c r="J6670" s="70">
        <v>169.12</v>
      </c>
      <c r="K6670" s="60"/>
      <c r="L6670" s="70">
        <v>5714.9</v>
      </c>
    </row>
    <row r="6671" spans="1:12" x14ac:dyDescent="0.2">
      <c r="A6671" s="57"/>
      <c r="B6671" s="57"/>
      <c r="C6671" s="145" t="s">
        <v>3178</v>
      </c>
      <c r="D6671" s="145"/>
      <c r="E6671" s="145"/>
      <c r="F6671" s="145"/>
      <c r="G6671" s="145"/>
      <c r="H6671" s="145"/>
      <c r="I6671" s="145"/>
      <c r="J6671" s="145"/>
      <c r="K6671" s="145"/>
      <c r="L6671" s="145"/>
    </row>
    <row r="6672" spans="1:12" outlineLevel="1" x14ac:dyDescent="0.2">
      <c r="A6672" s="57"/>
      <c r="B6672" s="57"/>
      <c r="C6672" s="57" t="s">
        <v>181</v>
      </c>
      <c r="D6672" s="57"/>
      <c r="E6672" s="57"/>
      <c r="F6672" s="57"/>
      <c r="G6672" s="57"/>
      <c r="H6672" s="57"/>
      <c r="I6672" s="57"/>
      <c r="J6672" s="57"/>
      <c r="K6672" s="57"/>
      <c r="L6672" s="70">
        <v>346.27</v>
      </c>
    </row>
    <row r="6673" spans="1:12" ht="25.5" outlineLevel="1" x14ac:dyDescent="0.2">
      <c r="A6673" s="57"/>
      <c r="B6673" s="46" t="s">
        <v>1020</v>
      </c>
      <c r="C6673" s="46" t="s">
        <v>1021</v>
      </c>
      <c r="D6673" s="62" t="s">
        <v>184</v>
      </c>
      <c r="E6673" s="83">
        <v>110</v>
      </c>
      <c r="F6673" s="84"/>
      <c r="G6673" s="83">
        <v>110</v>
      </c>
      <c r="H6673" s="57"/>
      <c r="I6673" s="57"/>
      <c r="J6673" s="57"/>
      <c r="K6673" s="57"/>
      <c r="L6673" s="70">
        <v>380.9</v>
      </c>
    </row>
    <row r="6674" spans="1:12" ht="25.5" outlineLevel="1" x14ac:dyDescent="0.2">
      <c r="A6674" s="57"/>
      <c r="B6674" s="46" t="s">
        <v>1022</v>
      </c>
      <c r="C6674" s="46" t="s">
        <v>1023</v>
      </c>
      <c r="D6674" s="62" t="s">
        <v>184</v>
      </c>
      <c r="E6674" s="83">
        <v>69</v>
      </c>
      <c r="F6674" s="84"/>
      <c r="G6674" s="83">
        <v>69</v>
      </c>
      <c r="H6674" s="57"/>
      <c r="I6674" s="57"/>
      <c r="J6674" s="57"/>
      <c r="K6674" s="57"/>
      <c r="L6674" s="70">
        <v>238.93</v>
      </c>
    </row>
    <row r="6675" spans="1:12" x14ac:dyDescent="0.2">
      <c r="A6675" s="85"/>
      <c r="B6675" s="85"/>
      <c r="C6675" s="86" t="s">
        <v>187</v>
      </c>
      <c r="D6675" s="85"/>
      <c r="E6675" s="85"/>
      <c r="F6675" s="85"/>
      <c r="G6675" s="85"/>
      <c r="H6675" s="85"/>
      <c r="I6675" s="85"/>
      <c r="J6675" s="87">
        <v>21748.7</v>
      </c>
      <c r="K6675" s="85"/>
      <c r="L6675" s="87">
        <v>6681.2</v>
      </c>
    </row>
    <row r="6676" spans="1:12" ht="38.25" x14ac:dyDescent="0.2">
      <c r="A6676" s="57" t="s">
        <v>3179</v>
      </c>
      <c r="B6676" s="46" t="s">
        <v>3180</v>
      </c>
      <c r="C6676" s="46" t="s">
        <v>3181</v>
      </c>
      <c r="D6676" s="58" t="s">
        <v>500</v>
      </c>
      <c r="E6676" s="59">
        <v>4.6100000000000002E-2</v>
      </c>
      <c r="F6676" s="60"/>
      <c r="G6676" s="59">
        <v>4.6100000000000002E-2</v>
      </c>
      <c r="H6676" s="57"/>
      <c r="I6676" s="57"/>
      <c r="J6676" s="57"/>
      <c r="K6676" s="57"/>
      <c r="L6676" s="57"/>
    </row>
    <row r="6677" spans="1:12" x14ac:dyDescent="0.2">
      <c r="A6677" s="57"/>
      <c r="B6677" s="57"/>
      <c r="C6677" s="145" t="s">
        <v>3182</v>
      </c>
      <c r="D6677" s="145"/>
      <c r="E6677" s="145"/>
      <c r="F6677" s="145"/>
      <c r="G6677" s="145"/>
      <c r="H6677" s="145"/>
      <c r="I6677" s="145"/>
      <c r="J6677" s="145"/>
      <c r="K6677" s="145"/>
      <c r="L6677" s="145"/>
    </row>
    <row r="6678" spans="1:12" x14ac:dyDescent="0.2">
      <c r="A6678" s="57"/>
      <c r="B6678" s="61" t="s">
        <v>22</v>
      </c>
      <c r="C6678" s="57" t="s">
        <v>161</v>
      </c>
      <c r="D6678" s="62" t="s">
        <v>162</v>
      </c>
      <c r="E6678" s="57"/>
      <c r="F6678" s="57"/>
      <c r="G6678" s="98">
        <v>0.99575999999999998</v>
      </c>
      <c r="H6678" s="57"/>
      <c r="I6678" s="57"/>
      <c r="J6678" s="57"/>
      <c r="K6678" s="57"/>
      <c r="L6678" s="72">
        <v>345.55</v>
      </c>
    </row>
    <row r="6679" spans="1:12" outlineLevel="1" x14ac:dyDescent="0.2">
      <c r="A6679" s="57"/>
      <c r="B6679" s="46" t="s">
        <v>227</v>
      </c>
      <c r="C6679" s="65" t="s">
        <v>228</v>
      </c>
      <c r="D6679" s="58" t="s">
        <v>162</v>
      </c>
      <c r="E6679" s="78">
        <v>21.6</v>
      </c>
      <c r="F6679" s="60"/>
      <c r="G6679" s="79">
        <v>0.99575999999999998</v>
      </c>
      <c r="H6679" s="68"/>
      <c r="I6679" s="69"/>
      <c r="J6679" s="70">
        <v>347.02</v>
      </c>
      <c r="K6679" s="60"/>
      <c r="L6679" s="70">
        <v>345.55</v>
      </c>
    </row>
    <row r="6680" spans="1:12" outlineLevel="1" x14ac:dyDescent="0.2">
      <c r="A6680" s="57"/>
      <c r="B6680" s="57"/>
      <c r="C6680" s="145" t="s">
        <v>3183</v>
      </c>
      <c r="D6680" s="145"/>
      <c r="E6680" s="145"/>
      <c r="F6680" s="145"/>
      <c r="G6680" s="145"/>
      <c r="H6680" s="145"/>
      <c r="I6680" s="145"/>
      <c r="J6680" s="145"/>
      <c r="K6680" s="145"/>
      <c r="L6680" s="145"/>
    </row>
    <row r="6681" spans="1:12" x14ac:dyDescent="0.2">
      <c r="A6681" s="57"/>
      <c r="B6681" s="61" t="s">
        <v>23</v>
      </c>
      <c r="C6681" s="57" t="s">
        <v>166</v>
      </c>
      <c r="D6681" s="57"/>
      <c r="E6681" s="57"/>
      <c r="F6681" s="57"/>
      <c r="G6681" s="57"/>
      <c r="H6681" s="57"/>
      <c r="I6681" s="57"/>
      <c r="J6681" s="57"/>
      <c r="K6681" s="57"/>
      <c r="L6681" s="72">
        <v>2584</v>
      </c>
    </row>
    <row r="6682" spans="1:12" x14ac:dyDescent="0.2">
      <c r="A6682" s="57"/>
      <c r="B6682" s="61"/>
      <c r="C6682" s="73" t="s">
        <v>167</v>
      </c>
      <c r="D6682" s="74" t="s">
        <v>162</v>
      </c>
      <c r="E6682" s="57"/>
      <c r="F6682" s="57"/>
      <c r="G6682" s="92">
        <v>0.94965999999999995</v>
      </c>
      <c r="H6682" s="57"/>
      <c r="I6682" s="57"/>
      <c r="J6682" s="57"/>
      <c r="K6682" s="57"/>
      <c r="L6682" s="72">
        <v>513.66</v>
      </c>
    </row>
    <row r="6683" spans="1:12" ht="25.5" outlineLevel="1" x14ac:dyDescent="0.2">
      <c r="A6683" s="57"/>
      <c r="B6683" s="46" t="s">
        <v>3184</v>
      </c>
      <c r="C6683" s="46" t="s">
        <v>3185</v>
      </c>
      <c r="D6683" s="58" t="s">
        <v>170</v>
      </c>
      <c r="E6683" s="66">
        <v>2.59</v>
      </c>
      <c r="F6683" s="60"/>
      <c r="G6683" s="67">
        <v>0.11939900000000001</v>
      </c>
      <c r="H6683" s="70">
        <v>887.54</v>
      </c>
      <c r="I6683" s="76">
        <v>1.38</v>
      </c>
      <c r="J6683" s="70">
        <v>1224.81</v>
      </c>
      <c r="K6683" s="60"/>
      <c r="L6683" s="70">
        <v>146.24</v>
      </c>
    </row>
    <row r="6684" spans="1:12" outlineLevel="1" x14ac:dyDescent="0.2">
      <c r="A6684" s="57"/>
      <c r="B6684" s="57"/>
      <c r="C6684" s="145" t="s">
        <v>3186</v>
      </c>
      <c r="D6684" s="145"/>
      <c r="E6684" s="145"/>
      <c r="F6684" s="145"/>
      <c r="G6684" s="145"/>
      <c r="H6684" s="145"/>
      <c r="I6684" s="145"/>
      <c r="J6684" s="145"/>
      <c r="K6684" s="145"/>
      <c r="L6684" s="145"/>
    </row>
    <row r="6685" spans="1:12" outlineLevel="1" x14ac:dyDescent="0.2">
      <c r="A6685" s="57"/>
      <c r="B6685" s="46" t="s">
        <v>316</v>
      </c>
      <c r="C6685" s="65" t="s">
        <v>317</v>
      </c>
      <c r="D6685" s="58" t="s">
        <v>162</v>
      </c>
      <c r="E6685" s="66">
        <v>2.59</v>
      </c>
      <c r="F6685" s="60"/>
      <c r="G6685" s="67">
        <v>0.11939900000000001</v>
      </c>
      <c r="H6685" s="68"/>
      <c r="I6685" s="69"/>
      <c r="J6685" s="70">
        <v>557.71</v>
      </c>
      <c r="K6685" s="60"/>
      <c r="L6685" s="70">
        <v>66.59</v>
      </c>
    </row>
    <row r="6686" spans="1:12" outlineLevel="1" x14ac:dyDescent="0.2">
      <c r="A6686" s="57"/>
      <c r="B6686" s="57"/>
      <c r="C6686" s="145" t="s">
        <v>3187</v>
      </c>
      <c r="D6686" s="145"/>
      <c r="E6686" s="145"/>
      <c r="F6686" s="145"/>
      <c r="G6686" s="145"/>
      <c r="H6686" s="145"/>
      <c r="I6686" s="145"/>
      <c r="J6686" s="145"/>
      <c r="K6686" s="145"/>
      <c r="L6686" s="145"/>
    </row>
    <row r="6687" spans="1:12" ht="25.5" outlineLevel="1" x14ac:dyDescent="0.2">
      <c r="A6687" s="57"/>
      <c r="B6687" s="46" t="s">
        <v>508</v>
      </c>
      <c r="C6687" s="46" t="s">
        <v>509</v>
      </c>
      <c r="D6687" s="58" t="s">
        <v>170</v>
      </c>
      <c r="E6687" s="78">
        <v>2.2999999999999998</v>
      </c>
      <c r="F6687" s="60"/>
      <c r="G6687" s="79">
        <v>0.10603</v>
      </c>
      <c r="H6687" s="70">
        <v>1933</v>
      </c>
      <c r="I6687" s="76">
        <v>1.36</v>
      </c>
      <c r="J6687" s="70">
        <v>2628.88</v>
      </c>
      <c r="K6687" s="60"/>
      <c r="L6687" s="70">
        <v>278.74</v>
      </c>
    </row>
    <row r="6688" spans="1:12" outlineLevel="1" x14ac:dyDescent="0.2">
      <c r="A6688" s="57"/>
      <c r="B6688" s="57"/>
      <c r="C6688" s="145" t="s">
        <v>3188</v>
      </c>
      <c r="D6688" s="145"/>
      <c r="E6688" s="145"/>
      <c r="F6688" s="145"/>
      <c r="G6688" s="145"/>
      <c r="H6688" s="145"/>
      <c r="I6688" s="145"/>
      <c r="J6688" s="145"/>
      <c r="K6688" s="145"/>
      <c r="L6688" s="145"/>
    </row>
    <row r="6689" spans="1:12" outlineLevel="1" x14ac:dyDescent="0.2">
      <c r="A6689" s="57"/>
      <c r="B6689" s="46" t="s">
        <v>316</v>
      </c>
      <c r="C6689" s="65" t="s">
        <v>317</v>
      </c>
      <c r="D6689" s="58" t="s">
        <v>162</v>
      </c>
      <c r="E6689" s="78">
        <v>2.2999999999999998</v>
      </c>
      <c r="F6689" s="60"/>
      <c r="G6689" s="79">
        <v>0.10603</v>
      </c>
      <c r="H6689" s="68"/>
      <c r="I6689" s="69"/>
      <c r="J6689" s="70">
        <v>557.71</v>
      </c>
      <c r="K6689" s="60"/>
      <c r="L6689" s="70">
        <v>59.13</v>
      </c>
    </row>
    <row r="6690" spans="1:12" outlineLevel="1" x14ac:dyDescent="0.2">
      <c r="A6690" s="57"/>
      <c r="B6690" s="57"/>
      <c r="C6690" s="145" t="s">
        <v>3189</v>
      </c>
      <c r="D6690" s="145"/>
      <c r="E6690" s="145"/>
      <c r="F6690" s="145"/>
      <c r="G6690" s="145"/>
      <c r="H6690" s="145"/>
      <c r="I6690" s="145"/>
      <c r="J6690" s="145"/>
      <c r="K6690" s="145"/>
      <c r="L6690" s="145"/>
    </row>
    <row r="6691" spans="1:12" ht="63.75" outlineLevel="1" x14ac:dyDescent="0.2">
      <c r="A6691" s="57"/>
      <c r="B6691" s="46" t="s">
        <v>1070</v>
      </c>
      <c r="C6691" s="46" t="s">
        <v>1071</v>
      </c>
      <c r="D6691" s="58" t="s">
        <v>170</v>
      </c>
      <c r="E6691" s="66">
        <v>2.46</v>
      </c>
      <c r="F6691" s="60"/>
      <c r="G6691" s="67">
        <v>0.11340600000000001</v>
      </c>
      <c r="H6691" s="68"/>
      <c r="I6691" s="69"/>
      <c r="J6691" s="70">
        <v>1595.35</v>
      </c>
      <c r="K6691" s="60"/>
      <c r="L6691" s="70">
        <v>180.92</v>
      </c>
    </row>
    <row r="6692" spans="1:12" outlineLevel="1" x14ac:dyDescent="0.2">
      <c r="A6692" s="57"/>
      <c r="B6692" s="57"/>
      <c r="C6692" s="145" t="s">
        <v>3190</v>
      </c>
      <c r="D6692" s="145"/>
      <c r="E6692" s="145"/>
      <c r="F6692" s="145"/>
      <c r="G6692" s="145"/>
      <c r="H6692" s="145"/>
      <c r="I6692" s="145"/>
      <c r="J6692" s="145"/>
      <c r="K6692" s="145"/>
      <c r="L6692" s="145"/>
    </row>
    <row r="6693" spans="1:12" outlineLevel="1" x14ac:dyDescent="0.2">
      <c r="A6693" s="57"/>
      <c r="B6693" s="46" t="s">
        <v>505</v>
      </c>
      <c r="C6693" s="65" t="s">
        <v>506</v>
      </c>
      <c r="D6693" s="58" t="s">
        <v>162</v>
      </c>
      <c r="E6693" s="66">
        <v>2.46</v>
      </c>
      <c r="F6693" s="60"/>
      <c r="G6693" s="67">
        <v>0.11340600000000001</v>
      </c>
      <c r="H6693" s="68"/>
      <c r="I6693" s="69"/>
      <c r="J6693" s="70">
        <v>477.15</v>
      </c>
      <c r="K6693" s="60"/>
      <c r="L6693" s="70">
        <v>54.11</v>
      </c>
    </row>
    <row r="6694" spans="1:12" outlineLevel="1" x14ac:dyDescent="0.2">
      <c r="A6694" s="57"/>
      <c r="B6694" s="57"/>
      <c r="C6694" s="145" t="s">
        <v>3191</v>
      </c>
      <c r="D6694" s="145"/>
      <c r="E6694" s="145"/>
      <c r="F6694" s="145"/>
      <c r="G6694" s="145"/>
      <c r="H6694" s="145"/>
      <c r="I6694" s="145"/>
      <c r="J6694" s="145"/>
      <c r="K6694" s="145"/>
      <c r="L6694" s="145"/>
    </row>
    <row r="6695" spans="1:12" ht="38.25" outlineLevel="1" x14ac:dyDescent="0.2">
      <c r="A6695" s="57"/>
      <c r="B6695" s="46" t="s">
        <v>2984</v>
      </c>
      <c r="C6695" s="46" t="s">
        <v>2985</v>
      </c>
      <c r="D6695" s="58" t="s">
        <v>170</v>
      </c>
      <c r="E6695" s="66">
        <v>12.21</v>
      </c>
      <c r="F6695" s="60"/>
      <c r="G6695" s="67">
        <v>0.56288099999999996</v>
      </c>
      <c r="H6695" s="70">
        <v>2391.6</v>
      </c>
      <c r="I6695" s="76">
        <v>1.42</v>
      </c>
      <c r="J6695" s="70">
        <v>3396.07</v>
      </c>
      <c r="K6695" s="60"/>
      <c r="L6695" s="70">
        <v>1911.58</v>
      </c>
    </row>
    <row r="6696" spans="1:12" outlineLevel="1" x14ac:dyDescent="0.2">
      <c r="A6696" s="57"/>
      <c r="B6696" s="57"/>
      <c r="C6696" s="145" t="s">
        <v>3192</v>
      </c>
      <c r="D6696" s="145"/>
      <c r="E6696" s="145"/>
      <c r="F6696" s="145"/>
      <c r="G6696" s="145"/>
      <c r="H6696" s="145"/>
      <c r="I6696" s="145"/>
      <c r="J6696" s="145"/>
      <c r="K6696" s="145"/>
      <c r="L6696" s="145"/>
    </row>
    <row r="6697" spans="1:12" outlineLevel="1" x14ac:dyDescent="0.2">
      <c r="A6697" s="57"/>
      <c r="B6697" s="46" t="s">
        <v>316</v>
      </c>
      <c r="C6697" s="65" t="s">
        <v>317</v>
      </c>
      <c r="D6697" s="58" t="s">
        <v>162</v>
      </c>
      <c r="E6697" s="66">
        <v>12.21</v>
      </c>
      <c r="F6697" s="60"/>
      <c r="G6697" s="67">
        <v>0.56288099999999996</v>
      </c>
      <c r="H6697" s="68"/>
      <c r="I6697" s="69"/>
      <c r="J6697" s="70">
        <v>557.71</v>
      </c>
      <c r="K6697" s="60"/>
      <c r="L6697" s="70">
        <v>313.92</v>
      </c>
    </row>
    <row r="6698" spans="1:12" outlineLevel="1" x14ac:dyDescent="0.2">
      <c r="A6698" s="57"/>
      <c r="B6698" s="57"/>
      <c r="C6698" s="145" t="s">
        <v>3193</v>
      </c>
      <c r="D6698" s="145"/>
      <c r="E6698" s="145"/>
      <c r="F6698" s="145"/>
      <c r="G6698" s="145"/>
      <c r="H6698" s="145"/>
      <c r="I6698" s="145"/>
      <c r="J6698" s="145"/>
      <c r="K6698" s="145"/>
      <c r="L6698" s="145"/>
    </row>
    <row r="6699" spans="1:12" ht="25.5" outlineLevel="1" x14ac:dyDescent="0.2">
      <c r="A6699" s="57"/>
      <c r="B6699" s="46" t="s">
        <v>514</v>
      </c>
      <c r="C6699" s="46" t="s">
        <v>515</v>
      </c>
      <c r="D6699" s="58" t="s">
        <v>170</v>
      </c>
      <c r="E6699" s="66">
        <v>1.04</v>
      </c>
      <c r="F6699" s="60"/>
      <c r="G6699" s="67">
        <v>4.7944000000000001E-2</v>
      </c>
      <c r="H6699" s="70">
        <v>1043.1400000000001</v>
      </c>
      <c r="I6699" s="76">
        <v>1.33</v>
      </c>
      <c r="J6699" s="70">
        <v>1387.38</v>
      </c>
      <c r="K6699" s="60"/>
      <c r="L6699" s="70">
        <v>66.52</v>
      </c>
    </row>
    <row r="6700" spans="1:12" outlineLevel="1" x14ac:dyDescent="0.2">
      <c r="A6700" s="57"/>
      <c r="B6700" s="57"/>
      <c r="C6700" s="145" t="s">
        <v>3194</v>
      </c>
      <c r="D6700" s="145"/>
      <c r="E6700" s="145"/>
      <c r="F6700" s="145"/>
      <c r="G6700" s="145"/>
      <c r="H6700" s="145"/>
      <c r="I6700" s="145"/>
      <c r="J6700" s="145"/>
      <c r="K6700" s="145"/>
      <c r="L6700" s="145"/>
    </row>
    <row r="6701" spans="1:12" outlineLevel="1" x14ac:dyDescent="0.2">
      <c r="A6701" s="57"/>
      <c r="B6701" s="46" t="s">
        <v>257</v>
      </c>
      <c r="C6701" s="65" t="s">
        <v>258</v>
      </c>
      <c r="D6701" s="58" t="s">
        <v>162</v>
      </c>
      <c r="E6701" s="66">
        <v>1.04</v>
      </c>
      <c r="F6701" s="60"/>
      <c r="G6701" s="67">
        <v>4.7944000000000001E-2</v>
      </c>
      <c r="H6701" s="68"/>
      <c r="I6701" s="69"/>
      <c r="J6701" s="70">
        <v>415.19</v>
      </c>
      <c r="K6701" s="60"/>
      <c r="L6701" s="70">
        <v>19.91</v>
      </c>
    </row>
    <row r="6702" spans="1:12" outlineLevel="1" x14ac:dyDescent="0.2">
      <c r="A6702" s="57"/>
      <c r="B6702" s="57"/>
      <c r="C6702" s="145" t="s">
        <v>3195</v>
      </c>
      <c r="D6702" s="145"/>
      <c r="E6702" s="145"/>
      <c r="F6702" s="145"/>
      <c r="G6702" s="145"/>
      <c r="H6702" s="145"/>
      <c r="I6702" s="145"/>
      <c r="J6702" s="145"/>
      <c r="K6702" s="145"/>
      <c r="L6702" s="145"/>
    </row>
    <row r="6703" spans="1:12" x14ac:dyDescent="0.2">
      <c r="A6703" s="57"/>
      <c r="B6703" s="61" t="s">
        <v>25</v>
      </c>
      <c r="C6703" s="57" t="s">
        <v>175</v>
      </c>
      <c r="D6703" s="57"/>
      <c r="E6703" s="57"/>
      <c r="F6703" s="57"/>
      <c r="G6703" s="57"/>
      <c r="H6703" s="57"/>
      <c r="I6703" s="57"/>
      <c r="J6703" s="57"/>
      <c r="K6703" s="57"/>
      <c r="L6703" s="72">
        <v>11.99</v>
      </c>
    </row>
    <row r="6704" spans="1:12" outlineLevel="1" x14ac:dyDescent="0.2">
      <c r="A6704" s="57"/>
      <c r="B6704" s="46" t="s">
        <v>788</v>
      </c>
      <c r="C6704" s="46" t="s">
        <v>789</v>
      </c>
      <c r="D6704" s="58" t="s">
        <v>299</v>
      </c>
      <c r="E6704" s="83">
        <v>7</v>
      </c>
      <c r="F6704" s="60"/>
      <c r="G6704" s="59">
        <v>0.32269999999999999</v>
      </c>
      <c r="H6704" s="70">
        <v>35.71</v>
      </c>
      <c r="I6704" s="76">
        <v>1.04</v>
      </c>
      <c r="J6704" s="70">
        <v>37.14</v>
      </c>
      <c r="K6704" s="60"/>
      <c r="L6704" s="70">
        <v>11.99</v>
      </c>
    </row>
    <row r="6705" spans="1:12" outlineLevel="1" x14ac:dyDescent="0.2">
      <c r="A6705" s="57"/>
      <c r="B6705" s="57"/>
      <c r="C6705" s="145" t="s">
        <v>3196</v>
      </c>
      <c r="D6705" s="145"/>
      <c r="E6705" s="145"/>
      <c r="F6705" s="145"/>
      <c r="G6705" s="145"/>
      <c r="H6705" s="145"/>
      <c r="I6705" s="145"/>
      <c r="J6705" s="145"/>
      <c r="K6705" s="145"/>
      <c r="L6705" s="145"/>
    </row>
    <row r="6706" spans="1:12" outlineLevel="1" x14ac:dyDescent="0.2">
      <c r="A6706" s="57"/>
      <c r="B6706" s="46" t="s">
        <v>2212</v>
      </c>
      <c r="C6706" s="46" t="s">
        <v>3197</v>
      </c>
      <c r="D6706" s="58" t="s">
        <v>299</v>
      </c>
      <c r="E6706" s="61" t="s">
        <v>280</v>
      </c>
      <c r="F6706" s="60"/>
      <c r="G6706" s="61" t="s">
        <v>280</v>
      </c>
      <c r="H6706" s="68"/>
      <c r="I6706" s="69"/>
      <c r="J6706" s="68"/>
      <c r="K6706" s="60"/>
      <c r="L6706" s="68"/>
    </row>
    <row r="6707" spans="1:12" x14ac:dyDescent="0.2">
      <c r="A6707" s="57"/>
      <c r="B6707" s="57"/>
      <c r="C6707" s="80" t="s">
        <v>180</v>
      </c>
      <c r="D6707" s="81"/>
      <c r="E6707" s="81"/>
      <c r="F6707" s="81"/>
      <c r="G6707" s="81"/>
      <c r="H6707" s="81"/>
      <c r="I6707" s="81"/>
      <c r="J6707" s="81"/>
      <c r="K6707" s="81"/>
      <c r="L6707" s="89">
        <v>3455.2</v>
      </c>
    </row>
    <row r="6708" spans="1:12" ht="38.25" x14ac:dyDescent="0.2">
      <c r="A6708" s="57" t="s">
        <v>3198</v>
      </c>
      <c r="B6708" s="46" t="s">
        <v>3199</v>
      </c>
      <c r="C6708" s="46" t="s">
        <v>3200</v>
      </c>
      <c r="D6708" s="58" t="s">
        <v>299</v>
      </c>
      <c r="E6708" s="83">
        <v>126</v>
      </c>
      <c r="F6708" s="60"/>
      <c r="G6708" s="59">
        <v>5.8086000000000002</v>
      </c>
      <c r="H6708" s="70">
        <v>1892.9</v>
      </c>
      <c r="I6708" s="76">
        <v>0.84</v>
      </c>
      <c r="J6708" s="70">
        <v>1590.04</v>
      </c>
      <c r="K6708" s="60"/>
      <c r="L6708" s="70">
        <v>9235.91</v>
      </c>
    </row>
    <row r="6709" spans="1:12" x14ac:dyDescent="0.2">
      <c r="A6709" s="57"/>
      <c r="B6709" s="57"/>
      <c r="C6709" s="145" t="s">
        <v>3201</v>
      </c>
      <c r="D6709" s="145"/>
      <c r="E6709" s="145"/>
      <c r="F6709" s="145"/>
      <c r="G6709" s="145"/>
      <c r="H6709" s="145"/>
      <c r="I6709" s="145"/>
      <c r="J6709" s="145"/>
      <c r="K6709" s="145"/>
      <c r="L6709" s="145"/>
    </row>
    <row r="6710" spans="1:12" outlineLevel="1" x14ac:dyDescent="0.2">
      <c r="A6710" s="57"/>
      <c r="B6710" s="57"/>
      <c r="C6710" s="57" t="s">
        <v>181</v>
      </c>
      <c r="D6710" s="57"/>
      <c r="E6710" s="57"/>
      <c r="F6710" s="57"/>
      <c r="G6710" s="57"/>
      <c r="H6710" s="57"/>
      <c r="I6710" s="57"/>
      <c r="J6710" s="57"/>
      <c r="K6710" s="57"/>
      <c r="L6710" s="70">
        <v>859.21</v>
      </c>
    </row>
    <row r="6711" spans="1:12" outlineLevel="1" x14ac:dyDescent="0.2">
      <c r="A6711" s="57"/>
      <c r="B6711" s="46" t="s">
        <v>518</v>
      </c>
      <c r="C6711" s="46" t="s">
        <v>519</v>
      </c>
      <c r="D6711" s="62" t="s">
        <v>184</v>
      </c>
      <c r="E6711" s="83">
        <v>147</v>
      </c>
      <c r="F6711" s="84"/>
      <c r="G6711" s="83">
        <v>147</v>
      </c>
      <c r="H6711" s="57"/>
      <c r="I6711" s="57"/>
      <c r="J6711" s="57"/>
      <c r="K6711" s="57"/>
      <c r="L6711" s="70">
        <v>1263.04</v>
      </c>
    </row>
    <row r="6712" spans="1:12" outlineLevel="1" x14ac:dyDescent="0.2">
      <c r="A6712" s="57"/>
      <c r="B6712" s="46" t="s">
        <v>520</v>
      </c>
      <c r="C6712" s="46" t="s">
        <v>521</v>
      </c>
      <c r="D6712" s="62" t="s">
        <v>184</v>
      </c>
      <c r="E6712" s="83">
        <v>134</v>
      </c>
      <c r="F6712" s="84"/>
      <c r="G6712" s="83">
        <v>134</v>
      </c>
      <c r="H6712" s="57"/>
      <c r="I6712" s="57"/>
      <c r="J6712" s="57"/>
      <c r="K6712" s="57"/>
      <c r="L6712" s="70">
        <v>1151.3399999999999</v>
      </c>
    </row>
    <row r="6713" spans="1:12" x14ac:dyDescent="0.2">
      <c r="A6713" s="85"/>
      <c r="B6713" s="85"/>
      <c r="C6713" s="86" t="s">
        <v>187</v>
      </c>
      <c r="D6713" s="85"/>
      <c r="E6713" s="85"/>
      <c r="F6713" s="85"/>
      <c r="G6713" s="85"/>
      <c r="H6713" s="85"/>
      <c r="I6713" s="85"/>
      <c r="J6713" s="88">
        <v>327667.90000000002</v>
      </c>
      <c r="K6713" s="85"/>
      <c r="L6713" s="87">
        <v>15105.49</v>
      </c>
    </row>
    <row r="6714" spans="1:12" ht="38.25" x14ac:dyDescent="0.2">
      <c r="A6714" s="57" t="s">
        <v>3202</v>
      </c>
      <c r="B6714" s="46" t="s">
        <v>3203</v>
      </c>
      <c r="C6714" s="46" t="s">
        <v>3181</v>
      </c>
      <c r="D6714" s="58" t="s">
        <v>500</v>
      </c>
      <c r="E6714" s="59">
        <v>3.0700000000000002E-2</v>
      </c>
      <c r="F6714" s="60"/>
      <c r="G6714" s="59">
        <v>3.0700000000000002E-2</v>
      </c>
      <c r="H6714" s="57"/>
      <c r="I6714" s="57"/>
      <c r="J6714" s="57"/>
      <c r="K6714" s="57"/>
      <c r="L6714" s="57"/>
    </row>
    <row r="6715" spans="1:12" x14ac:dyDescent="0.2">
      <c r="A6715" s="57"/>
      <c r="B6715" s="57"/>
      <c r="C6715" s="145" t="s">
        <v>3204</v>
      </c>
      <c r="D6715" s="145"/>
      <c r="E6715" s="145"/>
      <c r="F6715" s="145"/>
      <c r="G6715" s="145"/>
      <c r="H6715" s="145"/>
      <c r="I6715" s="145"/>
      <c r="J6715" s="145"/>
      <c r="K6715" s="145"/>
      <c r="L6715" s="145"/>
    </row>
    <row r="6716" spans="1:12" x14ac:dyDescent="0.2">
      <c r="A6716" s="57"/>
      <c r="B6716" s="61" t="s">
        <v>22</v>
      </c>
      <c r="C6716" s="57" t="s">
        <v>161</v>
      </c>
      <c r="D6716" s="62" t="s">
        <v>162</v>
      </c>
      <c r="E6716" s="57"/>
      <c r="F6716" s="57"/>
      <c r="G6716" s="98">
        <v>0.66312000000000004</v>
      </c>
      <c r="H6716" s="57"/>
      <c r="I6716" s="57"/>
      <c r="J6716" s="57"/>
      <c r="K6716" s="57"/>
      <c r="L6716" s="72">
        <v>230.12</v>
      </c>
    </row>
    <row r="6717" spans="1:12" outlineLevel="1" x14ac:dyDescent="0.2">
      <c r="A6717" s="57"/>
      <c r="B6717" s="46" t="s">
        <v>227</v>
      </c>
      <c r="C6717" s="65" t="s">
        <v>228</v>
      </c>
      <c r="D6717" s="58" t="s">
        <v>162</v>
      </c>
      <c r="E6717" s="78">
        <v>21.6</v>
      </c>
      <c r="F6717" s="60"/>
      <c r="G6717" s="79">
        <v>0.66312000000000004</v>
      </c>
      <c r="H6717" s="68"/>
      <c r="I6717" s="69"/>
      <c r="J6717" s="70">
        <v>347.02</v>
      </c>
      <c r="K6717" s="60"/>
      <c r="L6717" s="70">
        <v>230.12</v>
      </c>
    </row>
    <row r="6718" spans="1:12" outlineLevel="1" x14ac:dyDescent="0.2">
      <c r="A6718" s="57"/>
      <c r="B6718" s="57"/>
      <c r="C6718" s="145" t="s">
        <v>3205</v>
      </c>
      <c r="D6718" s="145"/>
      <c r="E6718" s="145"/>
      <c r="F6718" s="145"/>
      <c r="G6718" s="145"/>
      <c r="H6718" s="145"/>
      <c r="I6718" s="145"/>
      <c r="J6718" s="145"/>
      <c r="K6718" s="145"/>
      <c r="L6718" s="145"/>
    </row>
    <row r="6719" spans="1:12" x14ac:dyDescent="0.2">
      <c r="A6719" s="57"/>
      <c r="B6719" s="61" t="s">
        <v>23</v>
      </c>
      <c r="C6719" s="57" t="s">
        <v>166</v>
      </c>
      <c r="D6719" s="57"/>
      <c r="E6719" s="57"/>
      <c r="F6719" s="57"/>
      <c r="G6719" s="57"/>
      <c r="H6719" s="57"/>
      <c r="I6719" s="57"/>
      <c r="J6719" s="57"/>
      <c r="K6719" s="57"/>
      <c r="L6719" s="72">
        <v>1720.81</v>
      </c>
    </row>
    <row r="6720" spans="1:12" x14ac:dyDescent="0.2">
      <c r="A6720" s="57"/>
      <c r="B6720" s="61"/>
      <c r="C6720" s="73" t="s">
        <v>167</v>
      </c>
      <c r="D6720" s="74" t="s">
        <v>162</v>
      </c>
      <c r="E6720" s="57"/>
      <c r="F6720" s="57"/>
      <c r="G6720" s="92">
        <v>0.63241999999999998</v>
      </c>
      <c r="H6720" s="57"/>
      <c r="I6720" s="57"/>
      <c r="J6720" s="57"/>
      <c r="K6720" s="57"/>
      <c r="L6720" s="72">
        <v>342.09</v>
      </c>
    </row>
    <row r="6721" spans="1:12" ht="25.5" outlineLevel="1" x14ac:dyDescent="0.2">
      <c r="A6721" s="57"/>
      <c r="B6721" s="46" t="s">
        <v>3184</v>
      </c>
      <c r="C6721" s="46" t="s">
        <v>3185</v>
      </c>
      <c r="D6721" s="58" t="s">
        <v>170</v>
      </c>
      <c r="E6721" s="66">
        <v>2.59</v>
      </c>
      <c r="F6721" s="60"/>
      <c r="G6721" s="67">
        <v>7.9513E-2</v>
      </c>
      <c r="H6721" s="70">
        <v>887.54</v>
      </c>
      <c r="I6721" s="76">
        <v>1.38</v>
      </c>
      <c r="J6721" s="70">
        <v>1224.81</v>
      </c>
      <c r="K6721" s="60"/>
      <c r="L6721" s="70">
        <v>97.39</v>
      </c>
    </row>
    <row r="6722" spans="1:12" outlineLevel="1" x14ac:dyDescent="0.2">
      <c r="A6722" s="57"/>
      <c r="B6722" s="57"/>
      <c r="C6722" s="145" t="s">
        <v>3206</v>
      </c>
      <c r="D6722" s="145"/>
      <c r="E6722" s="145"/>
      <c r="F6722" s="145"/>
      <c r="G6722" s="145"/>
      <c r="H6722" s="145"/>
      <c r="I6722" s="145"/>
      <c r="J6722" s="145"/>
      <c r="K6722" s="145"/>
      <c r="L6722" s="145"/>
    </row>
    <row r="6723" spans="1:12" outlineLevel="1" x14ac:dyDescent="0.2">
      <c r="A6723" s="57"/>
      <c r="B6723" s="46" t="s">
        <v>316</v>
      </c>
      <c r="C6723" s="65" t="s">
        <v>317</v>
      </c>
      <c r="D6723" s="58" t="s">
        <v>162</v>
      </c>
      <c r="E6723" s="66">
        <v>2.59</v>
      </c>
      <c r="F6723" s="60"/>
      <c r="G6723" s="67">
        <v>7.9513E-2</v>
      </c>
      <c r="H6723" s="68"/>
      <c r="I6723" s="69"/>
      <c r="J6723" s="70">
        <v>557.71</v>
      </c>
      <c r="K6723" s="60"/>
      <c r="L6723" s="70">
        <v>44.35</v>
      </c>
    </row>
    <row r="6724" spans="1:12" outlineLevel="1" x14ac:dyDescent="0.2">
      <c r="A6724" s="57"/>
      <c r="B6724" s="57"/>
      <c r="C6724" s="145" t="s">
        <v>3207</v>
      </c>
      <c r="D6724" s="145"/>
      <c r="E6724" s="145"/>
      <c r="F6724" s="145"/>
      <c r="G6724" s="145"/>
      <c r="H6724" s="145"/>
      <c r="I6724" s="145"/>
      <c r="J6724" s="145"/>
      <c r="K6724" s="145"/>
      <c r="L6724" s="145"/>
    </row>
    <row r="6725" spans="1:12" ht="25.5" outlineLevel="1" x14ac:dyDescent="0.2">
      <c r="A6725" s="57"/>
      <c r="B6725" s="46" t="s">
        <v>508</v>
      </c>
      <c r="C6725" s="46" t="s">
        <v>509</v>
      </c>
      <c r="D6725" s="58" t="s">
        <v>170</v>
      </c>
      <c r="E6725" s="78">
        <v>2.2999999999999998</v>
      </c>
      <c r="F6725" s="60"/>
      <c r="G6725" s="79">
        <v>7.0610000000000006E-2</v>
      </c>
      <c r="H6725" s="70">
        <v>1933</v>
      </c>
      <c r="I6725" s="76">
        <v>1.36</v>
      </c>
      <c r="J6725" s="70">
        <v>2628.88</v>
      </c>
      <c r="K6725" s="60"/>
      <c r="L6725" s="70">
        <v>185.63</v>
      </c>
    </row>
    <row r="6726" spans="1:12" outlineLevel="1" x14ac:dyDescent="0.2">
      <c r="A6726" s="57"/>
      <c r="B6726" s="57"/>
      <c r="C6726" s="145" t="s">
        <v>3208</v>
      </c>
      <c r="D6726" s="145"/>
      <c r="E6726" s="145"/>
      <c r="F6726" s="145"/>
      <c r="G6726" s="145"/>
      <c r="H6726" s="145"/>
      <c r="I6726" s="145"/>
      <c r="J6726" s="145"/>
      <c r="K6726" s="145"/>
      <c r="L6726" s="145"/>
    </row>
    <row r="6727" spans="1:12" outlineLevel="1" x14ac:dyDescent="0.2">
      <c r="A6727" s="57"/>
      <c r="B6727" s="46" t="s">
        <v>316</v>
      </c>
      <c r="C6727" s="65" t="s">
        <v>317</v>
      </c>
      <c r="D6727" s="58" t="s">
        <v>162</v>
      </c>
      <c r="E6727" s="78">
        <v>2.2999999999999998</v>
      </c>
      <c r="F6727" s="60"/>
      <c r="G6727" s="79">
        <v>7.0610000000000006E-2</v>
      </c>
      <c r="H6727" s="68"/>
      <c r="I6727" s="69"/>
      <c r="J6727" s="70">
        <v>557.71</v>
      </c>
      <c r="K6727" s="60"/>
      <c r="L6727" s="70">
        <v>39.380000000000003</v>
      </c>
    </row>
    <row r="6728" spans="1:12" outlineLevel="1" x14ac:dyDescent="0.2">
      <c r="A6728" s="57"/>
      <c r="B6728" s="57"/>
      <c r="C6728" s="145" t="s">
        <v>3209</v>
      </c>
      <c r="D6728" s="145"/>
      <c r="E6728" s="145"/>
      <c r="F6728" s="145"/>
      <c r="G6728" s="145"/>
      <c r="H6728" s="145"/>
      <c r="I6728" s="145"/>
      <c r="J6728" s="145"/>
      <c r="K6728" s="145"/>
      <c r="L6728" s="145"/>
    </row>
    <row r="6729" spans="1:12" ht="63.75" outlineLevel="1" x14ac:dyDescent="0.2">
      <c r="A6729" s="57"/>
      <c r="B6729" s="46" t="s">
        <v>1070</v>
      </c>
      <c r="C6729" s="46" t="s">
        <v>1071</v>
      </c>
      <c r="D6729" s="58" t="s">
        <v>170</v>
      </c>
      <c r="E6729" s="66">
        <v>2.46</v>
      </c>
      <c r="F6729" s="60"/>
      <c r="G6729" s="67">
        <v>7.5522000000000006E-2</v>
      </c>
      <c r="H6729" s="68"/>
      <c r="I6729" s="69"/>
      <c r="J6729" s="70">
        <v>1595.35</v>
      </c>
      <c r="K6729" s="60"/>
      <c r="L6729" s="70">
        <v>120.48</v>
      </c>
    </row>
    <row r="6730" spans="1:12" outlineLevel="1" x14ac:dyDescent="0.2">
      <c r="A6730" s="57"/>
      <c r="B6730" s="57"/>
      <c r="C6730" s="145" t="s">
        <v>3210</v>
      </c>
      <c r="D6730" s="145"/>
      <c r="E6730" s="145"/>
      <c r="F6730" s="145"/>
      <c r="G6730" s="145"/>
      <c r="H6730" s="145"/>
      <c r="I6730" s="145"/>
      <c r="J6730" s="145"/>
      <c r="K6730" s="145"/>
      <c r="L6730" s="145"/>
    </row>
    <row r="6731" spans="1:12" outlineLevel="1" x14ac:dyDescent="0.2">
      <c r="A6731" s="57"/>
      <c r="B6731" s="46" t="s">
        <v>505</v>
      </c>
      <c r="C6731" s="65" t="s">
        <v>506</v>
      </c>
      <c r="D6731" s="58" t="s">
        <v>162</v>
      </c>
      <c r="E6731" s="66">
        <v>2.46</v>
      </c>
      <c r="F6731" s="60"/>
      <c r="G6731" s="67">
        <v>7.5522000000000006E-2</v>
      </c>
      <c r="H6731" s="68"/>
      <c r="I6731" s="69"/>
      <c r="J6731" s="70">
        <v>477.15</v>
      </c>
      <c r="K6731" s="60"/>
      <c r="L6731" s="70">
        <v>36.04</v>
      </c>
    </row>
    <row r="6732" spans="1:12" outlineLevel="1" x14ac:dyDescent="0.2">
      <c r="A6732" s="57"/>
      <c r="B6732" s="57"/>
      <c r="C6732" s="145" t="s">
        <v>3211</v>
      </c>
      <c r="D6732" s="145"/>
      <c r="E6732" s="145"/>
      <c r="F6732" s="145"/>
      <c r="G6732" s="145"/>
      <c r="H6732" s="145"/>
      <c r="I6732" s="145"/>
      <c r="J6732" s="145"/>
      <c r="K6732" s="145"/>
      <c r="L6732" s="145"/>
    </row>
    <row r="6733" spans="1:12" ht="38.25" outlineLevel="1" x14ac:dyDescent="0.2">
      <c r="A6733" s="57"/>
      <c r="B6733" s="46" t="s">
        <v>2984</v>
      </c>
      <c r="C6733" s="46" t="s">
        <v>2985</v>
      </c>
      <c r="D6733" s="58" t="s">
        <v>170</v>
      </c>
      <c r="E6733" s="66">
        <v>12.21</v>
      </c>
      <c r="F6733" s="60"/>
      <c r="G6733" s="67">
        <v>0.37484699999999999</v>
      </c>
      <c r="H6733" s="70">
        <v>2391.6</v>
      </c>
      <c r="I6733" s="76">
        <v>1.42</v>
      </c>
      <c r="J6733" s="70">
        <v>3396.07</v>
      </c>
      <c r="K6733" s="60"/>
      <c r="L6733" s="70">
        <v>1273.01</v>
      </c>
    </row>
    <row r="6734" spans="1:12" outlineLevel="1" x14ac:dyDescent="0.2">
      <c r="A6734" s="57"/>
      <c r="B6734" s="57"/>
      <c r="C6734" s="145" t="s">
        <v>3212</v>
      </c>
      <c r="D6734" s="145"/>
      <c r="E6734" s="145"/>
      <c r="F6734" s="145"/>
      <c r="G6734" s="145"/>
      <c r="H6734" s="145"/>
      <c r="I6734" s="145"/>
      <c r="J6734" s="145"/>
      <c r="K6734" s="145"/>
      <c r="L6734" s="145"/>
    </row>
    <row r="6735" spans="1:12" outlineLevel="1" x14ac:dyDescent="0.2">
      <c r="A6735" s="57"/>
      <c r="B6735" s="46" t="s">
        <v>316</v>
      </c>
      <c r="C6735" s="65" t="s">
        <v>317</v>
      </c>
      <c r="D6735" s="58" t="s">
        <v>162</v>
      </c>
      <c r="E6735" s="66">
        <v>12.21</v>
      </c>
      <c r="F6735" s="60"/>
      <c r="G6735" s="67">
        <v>0.37484699999999999</v>
      </c>
      <c r="H6735" s="68"/>
      <c r="I6735" s="69"/>
      <c r="J6735" s="70">
        <v>557.71</v>
      </c>
      <c r="K6735" s="60"/>
      <c r="L6735" s="70">
        <v>209.06</v>
      </c>
    </row>
    <row r="6736" spans="1:12" outlineLevel="1" x14ac:dyDescent="0.2">
      <c r="A6736" s="57"/>
      <c r="B6736" s="57"/>
      <c r="C6736" s="145" t="s">
        <v>3213</v>
      </c>
      <c r="D6736" s="145"/>
      <c r="E6736" s="145"/>
      <c r="F6736" s="145"/>
      <c r="G6736" s="145"/>
      <c r="H6736" s="145"/>
      <c r="I6736" s="145"/>
      <c r="J6736" s="145"/>
      <c r="K6736" s="145"/>
      <c r="L6736" s="145"/>
    </row>
    <row r="6737" spans="1:12" ht="25.5" outlineLevel="1" x14ac:dyDescent="0.2">
      <c r="A6737" s="57"/>
      <c r="B6737" s="46" t="s">
        <v>514</v>
      </c>
      <c r="C6737" s="46" t="s">
        <v>515</v>
      </c>
      <c r="D6737" s="58" t="s">
        <v>170</v>
      </c>
      <c r="E6737" s="66">
        <v>1.04</v>
      </c>
      <c r="F6737" s="60"/>
      <c r="G6737" s="67">
        <v>3.1927999999999998E-2</v>
      </c>
      <c r="H6737" s="70">
        <v>1043.1400000000001</v>
      </c>
      <c r="I6737" s="76">
        <v>1.33</v>
      </c>
      <c r="J6737" s="70">
        <v>1387.38</v>
      </c>
      <c r="K6737" s="60"/>
      <c r="L6737" s="70">
        <v>44.3</v>
      </c>
    </row>
    <row r="6738" spans="1:12" outlineLevel="1" x14ac:dyDescent="0.2">
      <c r="A6738" s="57"/>
      <c r="B6738" s="57"/>
      <c r="C6738" s="145" t="s">
        <v>3214</v>
      </c>
      <c r="D6738" s="145"/>
      <c r="E6738" s="145"/>
      <c r="F6738" s="145"/>
      <c r="G6738" s="145"/>
      <c r="H6738" s="145"/>
      <c r="I6738" s="145"/>
      <c r="J6738" s="145"/>
      <c r="K6738" s="145"/>
      <c r="L6738" s="145"/>
    </row>
    <row r="6739" spans="1:12" outlineLevel="1" x14ac:dyDescent="0.2">
      <c r="A6739" s="57"/>
      <c r="B6739" s="46" t="s">
        <v>257</v>
      </c>
      <c r="C6739" s="65" t="s">
        <v>258</v>
      </c>
      <c r="D6739" s="58" t="s">
        <v>162</v>
      </c>
      <c r="E6739" s="66">
        <v>1.04</v>
      </c>
      <c r="F6739" s="60"/>
      <c r="G6739" s="67">
        <v>3.1927999999999998E-2</v>
      </c>
      <c r="H6739" s="68"/>
      <c r="I6739" s="69"/>
      <c r="J6739" s="70">
        <v>415.19</v>
      </c>
      <c r="K6739" s="60"/>
      <c r="L6739" s="70">
        <v>13.26</v>
      </c>
    </row>
    <row r="6740" spans="1:12" outlineLevel="1" x14ac:dyDescent="0.2">
      <c r="A6740" s="57"/>
      <c r="B6740" s="57"/>
      <c r="C6740" s="145" t="s">
        <v>3215</v>
      </c>
      <c r="D6740" s="145"/>
      <c r="E6740" s="145"/>
      <c r="F6740" s="145"/>
      <c r="G6740" s="145"/>
      <c r="H6740" s="145"/>
      <c r="I6740" s="145"/>
      <c r="J6740" s="145"/>
      <c r="K6740" s="145"/>
      <c r="L6740" s="145"/>
    </row>
    <row r="6741" spans="1:12" x14ac:dyDescent="0.2">
      <c r="A6741" s="57"/>
      <c r="B6741" s="61" t="s">
        <v>25</v>
      </c>
      <c r="C6741" s="57" t="s">
        <v>175</v>
      </c>
      <c r="D6741" s="57"/>
      <c r="E6741" s="57"/>
      <c r="F6741" s="57"/>
      <c r="G6741" s="57"/>
      <c r="H6741" s="57"/>
      <c r="I6741" s="57"/>
      <c r="J6741" s="57"/>
      <c r="K6741" s="57"/>
      <c r="L6741" s="72">
        <v>7.98</v>
      </c>
    </row>
    <row r="6742" spans="1:12" outlineLevel="1" x14ac:dyDescent="0.2">
      <c r="A6742" s="57"/>
      <c r="B6742" s="46" t="s">
        <v>788</v>
      </c>
      <c r="C6742" s="46" t="s">
        <v>789</v>
      </c>
      <c r="D6742" s="58" t="s">
        <v>299</v>
      </c>
      <c r="E6742" s="83">
        <v>7</v>
      </c>
      <c r="F6742" s="60"/>
      <c r="G6742" s="59">
        <v>0.21490000000000001</v>
      </c>
      <c r="H6742" s="70">
        <v>35.71</v>
      </c>
      <c r="I6742" s="76">
        <v>1.04</v>
      </c>
      <c r="J6742" s="70">
        <v>37.14</v>
      </c>
      <c r="K6742" s="60"/>
      <c r="L6742" s="70">
        <v>7.98</v>
      </c>
    </row>
    <row r="6743" spans="1:12" outlineLevel="1" x14ac:dyDescent="0.2">
      <c r="A6743" s="57"/>
      <c r="B6743" s="57"/>
      <c r="C6743" s="145" t="s">
        <v>3216</v>
      </c>
      <c r="D6743" s="145"/>
      <c r="E6743" s="145"/>
      <c r="F6743" s="145"/>
      <c r="G6743" s="145"/>
      <c r="H6743" s="145"/>
      <c r="I6743" s="145"/>
      <c r="J6743" s="145"/>
      <c r="K6743" s="145"/>
      <c r="L6743" s="145"/>
    </row>
    <row r="6744" spans="1:12" outlineLevel="1" x14ac:dyDescent="0.2">
      <c r="A6744" s="57"/>
      <c r="B6744" s="46" t="s">
        <v>2212</v>
      </c>
      <c r="C6744" s="46" t="s">
        <v>3197</v>
      </c>
      <c r="D6744" s="58" t="s">
        <v>299</v>
      </c>
      <c r="E6744" s="61" t="s">
        <v>280</v>
      </c>
      <c r="F6744" s="60"/>
      <c r="G6744" s="61" t="s">
        <v>280</v>
      </c>
      <c r="H6744" s="68"/>
      <c r="I6744" s="69"/>
      <c r="J6744" s="68"/>
      <c r="K6744" s="60"/>
      <c r="L6744" s="68"/>
    </row>
    <row r="6745" spans="1:12" x14ac:dyDescent="0.2">
      <c r="A6745" s="57"/>
      <c r="B6745" s="57"/>
      <c r="C6745" s="80" t="s">
        <v>180</v>
      </c>
      <c r="D6745" s="81"/>
      <c r="E6745" s="81"/>
      <c r="F6745" s="81"/>
      <c r="G6745" s="81"/>
      <c r="H6745" s="81"/>
      <c r="I6745" s="81"/>
      <c r="J6745" s="81"/>
      <c r="K6745" s="81"/>
      <c r="L6745" s="89">
        <v>2301</v>
      </c>
    </row>
    <row r="6746" spans="1:12" ht="38.25" x14ac:dyDescent="0.2">
      <c r="A6746" s="57" t="s">
        <v>3217</v>
      </c>
      <c r="B6746" s="46" t="s">
        <v>2215</v>
      </c>
      <c r="C6746" s="46" t="s">
        <v>2216</v>
      </c>
      <c r="D6746" s="58" t="s">
        <v>299</v>
      </c>
      <c r="E6746" s="83">
        <v>126</v>
      </c>
      <c r="F6746" s="60"/>
      <c r="G6746" s="59">
        <v>3.8681999999999999</v>
      </c>
      <c r="H6746" s="70">
        <v>1839.35</v>
      </c>
      <c r="I6746" s="76">
        <v>0.84</v>
      </c>
      <c r="J6746" s="70">
        <v>1545.05</v>
      </c>
      <c r="K6746" s="60"/>
      <c r="L6746" s="70">
        <v>5976.56</v>
      </c>
    </row>
    <row r="6747" spans="1:12" x14ac:dyDescent="0.2">
      <c r="A6747" s="57"/>
      <c r="B6747" s="57"/>
      <c r="C6747" s="145" t="s">
        <v>3218</v>
      </c>
      <c r="D6747" s="145"/>
      <c r="E6747" s="145"/>
      <c r="F6747" s="145"/>
      <c r="G6747" s="145"/>
      <c r="H6747" s="145"/>
      <c r="I6747" s="145"/>
      <c r="J6747" s="145"/>
      <c r="K6747" s="145"/>
      <c r="L6747" s="145"/>
    </row>
    <row r="6748" spans="1:12" outlineLevel="1" x14ac:dyDescent="0.2">
      <c r="A6748" s="57"/>
      <c r="B6748" s="57"/>
      <c r="C6748" s="57" t="s">
        <v>181</v>
      </c>
      <c r="D6748" s="57"/>
      <c r="E6748" s="57"/>
      <c r="F6748" s="57"/>
      <c r="G6748" s="57"/>
      <c r="H6748" s="57"/>
      <c r="I6748" s="57"/>
      <c r="J6748" s="57"/>
      <c r="K6748" s="57"/>
      <c r="L6748" s="70">
        <v>572.21</v>
      </c>
    </row>
    <row r="6749" spans="1:12" outlineLevel="1" x14ac:dyDescent="0.2">
      <c r="A6749" s="57"/>
      <c r="B6749" s="46" t="s">
        <v>518</v>
      </c>
      <c r="C6749" s="46" t="s">
        <v>519</v>
      </c>
      <c r="D6749" s="62" t="s">
        <v>184</v>
      </c>
      <c r="E6749" s="83">
        <v>147</v>
      </c>
      <c r="F6749" s="84"/>
      <c r="G6749" s="83">
        <v>147</v>
      </c>
      <c r="H6749" s="57"/>
      <c r="I6749" s="57"/>
      <c r="J6749" s="57"/>
      <c r="K6749" s="57"/>
      <c r="L6749" s="70">
        <v>841.15</v>
      </c>
    </row>
    <row r="6750" spans="1:12" outlineLevel="1" x14ac:dyDescent="0.2">
      <c r="A6750" s="57"/>
      <c r="B6750" s="46" t="s">
        <v>520</v>
      </c>
      <c r="C6750" s="46" t="s">
        <v>521</v>
      </c>
      <c r="D6750" s="62" t="s">
        <v>184</v>
      </c>
      <c r="E6750" s="83">
        <v>134</v>
      </c>
      <c r="F6750" s="84"/>
      <c r="G6750" s="83">
        <v>134</v>
      </c>
      <c r="H6750" s="57"/>
      <c r="I6750" s="57"/>
      <c r="J6750" s="57"/>
      <c r="K6750" s="57"/>
      <c r="L6750" s="70">
        <v>766.76</v>
      </c>
    </row>
    <row r="6751" spans="1:12" x14ac:dyDescent="0.2">
      <c r="A6751" s="85"/>
      <c r="B6751" s="85"/>
      <c r="C6751" s="86" t="s">
        <v>187</v>
      </c>
      <c r="D6751" s="85"/>
      <c r="E6751" s="85"/>
      <c r="F6751" s="85"/>
      <c r="G6751" s="85"/>
      <c r="H6751" s="85"/>
      <c r="I6751" s="85"/>
      <c r="J6751" s="88">
        <v>322002.28000000003</v>
      </c>
      <c r="K6751" s="85"/>
      <c r="L6751" s="87">
        <v>9885.4699999999993</v>
      </c>
    </row>
    <row r="6752" spans="1:12" ht="38.25" x14ac:dyDescent="0.2">
      <c r="A6752" s="57" t="s">
        <v>3219</v>
      </c>
      <c r="B6752" s="46" t="s">
        <v>3220</v>
      </c>
      <c r="C6752" s="46" t="s">
        <v>3221</v>
      </c>
      <c r="D6752" s="58" t="s">
        <v>500</v>
      </c>
      <c r="E6752" s="59">
        <v>3.0700000000000002E-2</v>
      </c>
      <c r="F6752" s="60"/>
      <c r="G6752" s="59">
        <v>3.0700000000000002E-2</v>
      </c>
      <c r="H6752" s="57"/>
      <c r="I6752" s="57"/>
      <c r="J6752" s="57"/>
      <c r="K6752" s="57"/>
      <c r="L6752" s="57"/>
    </row>
    <row r="6753" spans="1:12" x14ac:dyDescent="0.2">
      <c r="A6753" s="57"/>
      <c r="B6753" s="61" t="s">
        <v>22</v>
      </c>
      <c r="C6753" s="57" t="s">
        <v>161</v>
      </c>
      <c r="D6753" s="62" t="s">
        <v>162</v>
      </c>
      <c r="E6753" s="57"/>
      <c r="F6753" s="57"/>
      <c r="G6753" s="98">
        <v>0.44207999999999997</v>
      </c>
      <c r="H6753" s="57"/>
      <c r="I6753" s="57"/>
      <c r="J6753" s="57"/>
      <c r="K6753" s="57"/>
      <c r="L6753" s="72">
        <v>153.41</v>
      </c>
    </row>
    <row r="6754" spans="1:12" outlineLevel="1" x14ac:dyDescent="0.2">
      <c r="A6754" s="57"/>
      <c r="B6754" s="46" t="s">
        <v>227</v>
      </c>
      <c r="C6754" s="65" t="s">
        <v>228</v>
      </c>
      <c r="D6754" s="58" t="s">
        <v>162</v>
      </c>
      <c r="E6754" s="78">
        <v>14.4</v>
      </c>
      <c r="F6754" s="60"/>
      <c r="G6754" s="79">
        <v>0.44207999999999997</v>
      </c>
      <c r="H6754" s="68"/>
      <c r="I6754" s="69"/>
      <c r="J6754" s="70">
        <v>347.02</v>
      </c>
      <c r="K6754" s="60"/>
      <c r="L6754" s="70">
        <v>153.41</v>
      </c>
    </row>
    <row r="6755" spans="1:12" outlineLevel="1" x14ac:dyDescent="0.2">
      <c r="A6755" s="57"/>
      <c r="B6755" s="57"/>
      <c r="C6755" s="145" t="s">
        <v>3222</v>
      </c>
      <c r="D6755" s="145"/>
      <c r="E6755" s="145"/>
      <c r="F6755" s="145"/>
      <c r="G6755" s="145"/>
      <c r="H6755" s="145"/>
      <c r="I6755" s="145"/>
      <c r="J6755" s="145"/>
      <c r="K6755" s="145"/>
      <c r="L6755" s="145"/>
    </row>
    <row r="6756" spans="1:12" x14ac:dyDescent="0.2">
      <c r="A6756" s="57"/>
      <c r="B6756" s="61" t="s">
        <v>23</v>
      </c>
      <c r="C6756" s="57" t="s">
        <v>166</v>
      </c>
      <c r="D6756" s="57"/>
      <c r="E6756" s="57"/>
      <c r="F6756" s="57"/>
      <c r="G6756" s="57"/>
      <c r="H6756" s="57"/>
      <c r="I6756" s="57"/>
      <c r="J6756" s="57"/>
      <c r="K6756" s="57"/>
      <c r="L6756" s="72">
        <v>1122.6400000000001</v>
      </c>
    </row>
    <row r="6757" spans="1:12" x14ac:dyDescent="0.2">
      <c r="A6757" s="57"/>
      <c r="B6757" s="61"/>
      <c r="C6757" s="73" t="s">
        <v>167</v>
      </c>
      <c r="D6757" s="74" t="s">
        <v>162</v>
      </c>
      <c r="E6757" s="57"/>
      <c r="F6757" s="57"/>
      <c r="G6757" s="75">
        <v>0.42611599999999999</v>
      </c>
      <c r="H6757" s="57"/>
      <c r="I6757" s="57"/>
      <c r="J6757" s="57"/>
      <c r="K6757" s="57"/>
      <c r="L6757" s="72">
        <v>223.8</v>
      </c>
    </row>
    <row r="6758" spans="1:12" ht="25.5" outlineLevel="1" x14ac:dyDescent="0.2">
      <c r="A6758" s="57"/>
      <c r="B6758" s="46" t="s">
        <v>508</v>
      </c>
      <c r="C6758" s="46" t="s">
        <v>509</v>
      </c>
      <c r="D6758" s="58" t="s">
        <v>170</v>
      </c>
      <c r="E6758" s="66">
        <v>1.77</v>
      </c>
      <c r="F6758" s="60"/>
      <c r="G6758" s="67">
        <v>5.4338999999999998E-2</v>
      </c>
      <c r="H6758" s="70">
        <v>1933</v>
      </c>
      <c r="I6758" s="76">
        <v>1.36</v>
      </c>
      <c r="J6758" s="70">
        <v>2628.88</v>
      </c>
      <c r="K6758" s="60"/>
      <c r="L6758" s="70">
        <v>142.85</v>
      </c>
    </row>
    <row r="6759" spans="1:12" outlineLevel="1" x14ac:dyDescent="0.2">
      <c r="A6759" s="57"/>
      <c r="B6759" s="57"/>
      <c r="C6759" s="145" t="s">
        <v>3223</v>
      </c>
      <c r="D6759" s="145"/>
      <c r="E6759" s="145"/>
      <c r="F6759" s="145"/>
      <c r="G6759" s="145"/>
      <c r="H6759" s="145"/>
      <c r="I6759" s="145"/>
      <c r="J6759" s="145"/>
      <c r="K6759" s="145"/>
      <c r="L6759" s="145"/>
    </row>
    <row r="6760" spans="1:12" outlineLevel="1" x14ac:dyDescent="0.2">
      <c r="A6760" s="57"/>
      <c r="B6760" s="46" t="s">
        <v>316</v>
      </c>
      <c r="C6760" s="65" t="s">
        <v>317</v>
      </c>
      <c r="D6760" s="58" t="s">
        <v>162</v>
      </c>
      <c r="E6760" s="66">
        <v>1.77</v>
      </c>
      <c r="F6760" s="60"/>
      <c r="G6760" s="67">
        <v>5.4338999999999998E-2</v>
      </c>
      <c r="H6760" s="68"/>
      <c r="I6760" s="69"/>
      <c r="J6760" s="70">
        <v>557.71</v>
      </c>
      <c r="K6760" s="60"/>
      <c r="L6760" s="70">
        <v>30.31</v>
      </c>
    </row>
    <row r="6761" spans="1:12" outlineLevel="1" x14ac:dyDescent="0.2">
      <c r="A6761" s="57"/>
      <c r="B6761" s="57"/>
      <c r="C6761" s="145" t="s">
        <v>3224</v>
      </c>
      <c r="D6761" s="145"/>
      <c r="E6761" s="145"/>
      <c r="F6761" s="145"/>
      <c r="G6761" s="145"/>
      <c r="H6761" s="145"/>
      <c r="I6761" s="145"/>
      <c r="J6761" s="145"/>
      <c r="K6761" s="145"/>
      <c r="L6761" s="145"/>
    </row>
    <row r="6762" spans="1:12" ht="63.75" outlineLevel="1" x14ac:dyDescent="0.2">
      <c r="A6762" s="57"/>
      <c r="B6762" s="46" t="s">
        <v>1070</v>
      </c>
      <c r="C6762" s="46" t="s">
        <v>1071</v>
      </c>
      <c r="D6762" s="58" t="s">
        <v>170</v>
      </c>
      <c r="E6762" s="66">
        <v>4.29</v>
      </c>
      <c r="F6762" s="60"/>
      <c r="G6762" s="67">
        <v>0.13170299999999999</v>
      </c>
      <c r="H6762" s="68"/>
      <c r="I6762" s="69"/>
      <c r="J6762" s="70">
        <v>1595.35</v>
      </c>
      <c r="K6762" s="60"/>
      <c r="L6762" s="70">
        <v>210.11</v>
      </c>
    </row>
    <row r="6763" spans="1:12" outlineLevel="1" x14ac:dyDescent="0.2">
      <c r="A6763" s="57"/>
      <c r="B6763" s="57"/>
      <c r="C6763" s="145" t="s">
        <v>3225</v>
      </c>
      <c r="D6763" s="145"/>
      <c r="E6763" s="145"/>
      <c r="F6763" s="145"/>
      <c r="G6763" s="145"/>
      <c r="H6763" s="145"/>
      <c r="I6763" s="145"/>
      <c r="J6763" s="145"/>
      <c r="K6763" s="145"/>
      <c r="L6763" s="145"/>
    </row>
    <row r="6764" spans="1:12" outlineLevel="1" x14ac:dyDescent="0.2">
      <c r="A6764" s="57"/>
      <c r="B6764" s="46" t="s">
        <v>505</v>
      </c>
      <c r="C6764" s="65" t="s">
        <v>506</v>
      </c>
      <c r="D6764" s="58" t="s">
        <v>162</v>
      </c>
      <c r="E6764" s="66">
        <v>4.29</v>
      </c>
      <c r="F6764" s="60"/>
      <c r="G6764" s="67">
        <v>0.13170299999999999</v>
      </c>
      <c r="H6764" s="68"/>
      <c r="I6764" s="69"/>
      <c r="J6764" s="70">
        <v>477.15</v>
      </c>
      <c r="K6764" s="60"/>
      <c r="L6764" s="70">
        <v>62.84</v>
      </c>
    </row>
    <row r="6765" spans="1:12" outlineLevel="1" x14ac:dyDescent="0.2">
      <c r="A6765" s="57"/>
      <c r="B6765" s="57"/>
      <c r="C6765" s="145" t="s">
        <v>3226</v>
      </c>
      <c r="D6765" s="145"/>
      <c r="E6765" s="145"/>
      <c r="F6765" s="145"/>
      <c r="G6765" s="145"/>
      <c r="H6765" s="145"/>
      <c r="I6765" s="145"/>
      <c r="J6765" s="145"/>
      <c r="K6765" s="145"/>
      <c r="L6765" s="145"/>
    </row>
    <row r="6766" spans="1:12" ht="38.25" outlineLevel="1" x14ac:dyDescent="0.2">
      <c r="A6766" s="57"/>
      <c r="B6766" s="46" t="s">
        <v>2984</v>
      </c>
      <c r="C6766" s="46" t="s">
        <v>2985</v>
      </c>
      <c r="D6766" s="58" t="s">
        <v>170</v>
      </c>
      <c r="E6766" s="66">
        <v>7.08</v>
      </c>
      <c r="F6766" s="60"/>
      <c r="G6766" s="67">
        <v>0.21735599999999999</v>
      </c>
      <c r="H6766" s="70">
        <v>2391.6</v>
      </c>
      <c r="I6766" s="76">
        <v>1.42</v>
      </c>
      <c r="J6766" s="70">
        <v>3396.07</v>
      </c>
      <c r="K6766" s="60"/>
      <c r="L6766" s="70">
        <v>738.16</v>
      </c>
    </row>
    <row r="6767" spans="1:12" outlineLevel="1" x14ac:dyDescent="0.2">
      <c r="A6767" s="57"/>
      <c r="B6767" s="57"/>
      <c r="C6767" s="145" t="s">
        <v>3227</v>
      </c>
      <c r="D6767" s="145"/>
      <c r="E6767" s="145"/>
      <c r="F6767" s="145"/>
      <c r="G6767" s="145"/>
      <c r="H6767" s="145"/>
      <c r="I6767" s="145"/>
      <c r="J6767" s="145"/>
      <c r="K6767" s="145"/>
      <c r="L6767" s="145"/>
    </row>
    <row r="6768" spans="1:12" outlineLevel="1" x14ac:dyDescent="0.2">
      <c r="A6768" s="57"/>
      <c r="B6768" s="46" t="s">
        <v>316</v>
      </c>
      <c r="C6768" s="65" t="s">
        <v>317</v>
      </c>
      <c r="D6768" s="58" t="s">
        <v>162</v>
      </c>
      <c r="E6768" s="66">
        <v>7.08</v>
      </c>
      <c r="F6768" s="60"/>
      <c r="G6768" s="67">
        <v>0.21735599999999999</v>
      </c>
      <c r="H6768" s="68"/>
      <c r="I6768" s="69"/>
      <c r="J6768" s="70">
        <v>557.71</v>
      </c>
      <c r="K6768" s="60"/>
      <c r="L6768" s="70">
        <v>121.22</v>
      </c>
    </row>
    <row r="6769" spans="1:12" outlineLevel="1" x14ac:dyDescent="0.2">
      <c r="A6769" s="57"/>
      <c r="B6769" s="57"/>
      <c r="C6769" s="145" t="s">
        <v>3228</v>
      </c>
      <c r="D6769" s="145"/>
      <c r="E6769" s="145"/>
      <c r="F6769" s="145"/>
      <c r="G6769" s="145"/>
      <c r="H6769" s="145"/>
      <c r="I6769" s="145"/>
      <c r="J6769" s="145"/>
      <c r="K6769" s="145"/>
      <c r="L6769" s="145"/>
    </row>
    <row r="6770" spans="1:12" ht="25.5" outlineLevel="1" x14ac:dyDescent="0.2">
      <c r="A6770" s="57"/>
      <c r="B6770" s="46" t="s">
        <v>514</v>
      </c>
      <c r="C6770" s="46" t="s">
        <v>515</v>
      </c>
      <c r="D6770" s="58" t="s">
        <v>170</v>
      </c>
      <c r="E6770" s="66">
        <v>0.74</v>
      </c>
      <c r="F6770" s="60"/>
      <c r="G6770" s="67">
        <v>2.2717999999999999E-2</v>
      </c>
      <c r="H6770" s="70">
        <v>1043.1400000000001</v>
      </c>
      <c r="I6770" s="76">
        <v>1.33</v>
      </c>
      <c r="J6770" s="70">
        <v>1387.38</v>
      </c>
      <c r="K6770" s="60"/>
      <c r="L6770" s="70">
        <v>31.52</v>
      </c>
    </row>
    <row r="6771" spans="1:12" outlineLevel="1" x14ac:dyDescent="0.2">
      <c r="A6771" s="57"/>
      <c r="B6771" s="57"/>
      <c r="C6771" s="145" t="s">
        <v>3229</v>
      </c>
      <c r="D6771" s="145"/>
      <c r="E6771" s="145"/>
      <c r="F6771" s="145"/>
      <c r="G6771" s="145"/>
      <c r="H6771" s="145"/>
      <c r="I6771" s="145"/>
      <c r="J6771" s="145"/>
      <c r="K6771" s="145"/>
      <c r="L6771" s="145"/>
    </row>
    <row r="6772" spans="1:12" outlineLevel="1" x14ac:dyDescent="0.2">
      <c r="A6772" s="57"/>
      <c r="B6772" s="46" t="s">
        <v>257</v>
      </c>
      <c r="C6772" s="65" t="s">
        <v>258</v>
      </c>
      <c r="D6772" s="58" t="s">
        <v>162</v>
      </c>
      <c r="E6772" s="66">
        <v>0.74</v>
      </c>
      <c r="F6772" s="60"/>
      <c r="G6772" s="67">
        <v>2.2717999999999999E-2</v>
      </c>
      <c r="H6772" s="68"/>
      <c r="I6772" s="69"/>
      <c r="J6772" s="70">
        <v>415.19</v>
      </c>
      <c r="K6772" s="60"/>
      <c r="L6772" s="70">
        <v>9.43</v>
      </c>
    </row>
    <row r="6773" spans="1:12" outlineLevel="1" x14ac:dyDescent="0.2">
      <c r="A6773" s="57"/>
      <c r="B6773" s="57"/>
      <c r="C6773" s="145" t="s">
        <v>3230</v>
      </c>
      <c r="D6773" s="145"/>
      <c r="E6773" s="145"/>
      <c r="F6773" s="145"/>
      <c r="G6773" s="145"/>
      <c r="H6773" s="145"/>
      <c r="I6773" s="145"/>
      <c r="J6773" s="145"/>
      <c r="K6773" s="145"/>
      <c r="L6773" s="145"/>
    </row>
    <row r="6774" spans="1:12" x14ac:dyDescent="0.2">
      <c r="A6774" s="57"/>
      <c r="B6774" s="61" t="s">
        <v>25</v>
      </c>
      <c r="C6774" s="57" t="s">
        <v>175</v>
      </c>
      <c r="D6774" s="57"/>
      <c r="E6774" s="57"/>
      <c r="F6774" s="57"/>
      <c r="G6774" s="57"/>
      <c r="H6774" s="57"/>
      <c r="I6774" s="57"/>
      <c r="J6774" s="57"/>
      <c r="K6774" s="57"/>
      <c r="L6774" s="72">
        <v>5.7</v>
      </c>
    </row>
    <row r="6775" spans="1:12" outlineLevel="1" x14ac:dyDescent="0.2">
      <c r="A6775" s="57"/>
      <c r="B6775" s="46" t="s">
        <v>788</v>
      </c>
      <c r="C6775" s="46" t="s">
        <v>789</v>
      </c>
      <c r="D6775" s="58" t="s">
        <v>299</v>
      </c>
      <c r="E6775" s="83">
        <v>5</v>
      </c>
      <c r="F6775" s="60"/>
      <c r="G6775" s="59">
        <v>0.1535</v>
      </c>
      <c r="H6775" s="70">
        <v>35.71</v>
      </c>
      <c r="I6775" s="76">
        <v>1.04</v>
      </c>
      <c r="J6775" s="70">
        <v>37.14</v>
      </c>
      <c r="K6775" s="60"/>
      <c r="L6775" s="70">
        <v>5.7</v>
      </c>
    </row>
    <row r="6776" spans="1:12" outlineLevel="1" x14ac:dyDescent="0.2">
      <c r="A6776" s="57"/>
      <c r="B6776" s="57"/>
      <c r="C6776" s="145" t="s">
        <v>3231</v>
      </c>
      <c r="D6776" s="145"/>
      <c r="E6776" s="145"/>
      <c r="F6776" s="145"/>
      <c r="G6776" s="145"/>
      <c r="H6776" s="145"/>
      <c r="I6776" s="145"/>
      <c r="J6776" s="145"/>
      <c r="K6776" s="145"/>
      <c r="L6776" s="145"/>
    </row>
    <row r="6777" spans="1:12" ht="25.5" outlineLevel="1" x14ac:dyDescent="0.2">
      <c r="A6777" s="57"/>
      <c r="B6777" s="46" t="s">
        <v>2198</v>
      </c>
      <c r="C6777" s="46" t="s">
        <v>2199</v>
      </c>
      <c r="D6777" s="58" t="s">
        <v>299</v>
      </c>
      <c r="E6777" s="61" t="s">
        <v>280</v>
      </c>
      <c r="F6777" s="60"/>
      <c r="G6777" s="61" t="s">
        <v>280</v>
      </c>
      <c r="H6777" s="68"/>
      <c r="I6777" s="69"/>
      <c r="J6777" s="68"/>
      <c r="K6777" s="60"/>
      <c r="L6777" s="68"/>
    </row>
    <row r="6778" spans="1:12" x14ac:dyDescent="0.2">
      <c r="A6778" s="57"/>
      <c r="B6778" s="57"/>
      <c r="C6778" s="80" t="s">
        <v>180</v>
      </c>
      <c r="D6778" s="81"/>
      <c r="E6778" s="81"/>
      <c r="F6778" s="81"/>
      <c r="G6778" s="81"/>
      <c r="H6778" s="81"/>
      <c r="I6778" s="81"/>
      <c r="J6778" s="81"/>
      <c r="K6778" s="81"/>
      <c r="L6778" s="89">
        <v>1505.55</v>
      </c>
    </row>
    <row r="6779" spans="1:12" ht="38.25" x14ac:dyDescent="0.2">
      <c r="A6779" s="57" t="s">
        <v>3232</v>
      </c>
      <c r="B6779" s="46" t="s">
        <v>2201</v>
      </c>
      <c r="C6779" s="46" t="s">
        <v>2202</v>
      </c>
      <c r="D6779" s="58" t="s">
        <v>299</v>
      </c>
      <c r="E6779" s="83">
        <v>110</v>
      </c>
      <c r="F6779" s="60"/>
      <c r="G6779" s="91">
        <v>3.3769999999999998</v>
      </c>
      <c r="H6779" s="68"/>
      <c r="I6779" s="69"/>
      <c r="J6779" s="70">
        <v>803.27</v>
      </c>
      <c r="K6779" s="60"/>
      <c r="L6779" s="70">
        <v>2712.64</v>
      </c>
    </row>
    <row r="6780" spans="1:12" x14ac:dyDescent="0.2">
      <c r="A6780" s="57"/>
      <c r="B6780" s="57"/>
      <c r="C6780" s="145" t="s">
        <v>3233</v>
      </c>
      <c r="D6780" s="145"/>
      <c r="E6780" s="145"/>
      <c r="F6780" s="145"/>
      <c r="G6780" s="145"/>
      <c r="H6780" s="145"/>
      <c r="I6780" s="145"/>
      <c r="J6780" s="145"/>
      <c r="K6780" s="145"/>
      <c r="L6780" s="145"/>
    </row>
    <row r="6781" spans="1:12" outlineLevel="1" x14ac:dyDescent="0.2">
      <c r="A6781" s="57"/>
      <c r="B6781" s="57"/>
      <c r="C6781" s="57" t="s">
        <v>181</v>
      </c>
      <c r="D6781" s="57"/>
      <c r="E6781" s="57"/>
      <c r="F6781" s="57"/>
      <c r="G6781" s="57"/>
      <c r="H6781" s="57"/>
      <c r="I6781" s="57"/>
      <c r="J6781" s="57"/>
      <c r="K6781" s="57"/>
      <c r="L6781" s="70">
        <v>377.21</v>
      </c>
    </row>
    <row r="6782" spans="1:12" outlineLevel="1" x14ac:dyDescent="0.2">
      <c r="A6782" s="57"/>
      <c r="B6782" s="46" t="s">
        <v>518</v>
      </c>
      <c r="C6782" s="46" t="s">
        <v>519</v>
      </c>
      <c r="D6782" s="62" t="s">
        <v>184</v>
      </c>
      <c r="E6782" s="83">
        <v>147</v>
      </c>
      <c r="F6782" s="84"/>
      <c r="G6782" s="83">
        <v>147</v>
      </c>
      <c r="H6782" s="57"/>
      <c r="I6782" s="57"/>
      <c r="J6782" s="57"/>
      <c r="K6782" s="57"/>
      <c r="L6782" s="70">
        <v>554.5</v>
      </c>
    </row>
    <row r="6783" spans="1:12" outlineLevel="1" x14ac:dyDescent="0.2">
      <c r="A6783" s="57"/>
      <c r="B6783" s="46" t="s">
        <v>520</v>
      </c>
      <c r="C6783" s="46" t="s">
        <v>521</v>
      </c>
      <c r="D6783" s="62" t="s">
        <v>184</v>
      </c>
      <c r="E6783" s="83">
        <v>134</v>
      </c>
      <c r="F6783" s="84"/>
      <c r="G6783" s="83">
        <v>134</v>
      </c>
      <c r="H6783" s="57"/>
      <c r="I6783" s="57"/>
      <c r="J6783" s="57"/>
      <c r="K6783" s="57"/>
      <c r="L6783" s="70">
        <v>505.46</v>
      </c>
    </row>
    <row r="6784" spans="1:12" x14ac:dyDescent="0.2">
      <c r="A6784" s="85"/>
      <c r="B6784" s="85"/>
      <c r="C6784" s="86" t="s">
        <v>187</v>
      </c>
      <c r="D6784" s="85"/>
      <c r="E6784" s="85"/>
      <c r="F6784" s="85"/>
      <c r="G6784" s="85"/>
      <c r="H6784" s="85"/>
      <c r="I6784" s="85"/>
      <c r="J6784" s="88">
        <v>171926.71</v>
      </c>
      <c r="K6784" s="85"/>
      <c r="L6784" s="87">
        <v>5278.15</v>
      </c>
    </row>
    <row r="6785" spans="1:12" x14ac:dyDescent="0.2">
      <c r="A6785" s="57" t="s">
        <v>3234</v>
      </c>
      <c r="B6785" s="46" t="s">
        <v>1043</v>
      </c>
      <c r="C6785" s="46" t="s">
        <v>1044</v>
      </c>
      <c r="D6785" s="58" t="s">
        <v>500</v>
      </c>
      <c r="E6785" s="59">
        <v>7.6799999999999993E-2</v>
      </c>
      <c r="F6785" s="60"/>
      <c r="G6785" s="59">
        <v>7.6799999999999993E-2</v>
      </c>
      <c r="H6785" s="57"/>
      <c r="I6785" s="57"/>
      <c r="J6785" s="57"/>
      <c r="K6785" s="57"/>
      <c r="L6785" s="57"/>
    </row>
    <row r="6786" spans="1:12" x14ac:dyDescent="0.2">
      <c r="A6786" s="57"/>
      <c r="B6786" s="61" t="s">
        <v>22</v>
      </c>
      <c r="C6786" s="57" t="s">
        <v>161</v>
      </c>
      <c r="D6786" s="62" t="s">
        <v>162</v>
      </c>
      <c r="E6786" s="57"/>
      <c r="F6786" s="57"/>
      <c r="G6786" s="93">
        <v>10.368</v>
      </c>
      <c r="H6786" s="57"/>
      <c r="I6786" s="57"/>
      <c r="J6786" s="57"/>
      <c r="K6786" s="57"/>
      <c r="L6786" s="72">
        <v>3501.58</v>
      </c>
    </row>
    <row r="6787" spans="1:12" outlineLevel="1" x14ac:dyDescent="0.2">
      <c r="A6787" s="57"/>
      <c r="B6787" s="46" t="s">
        <v>190</v>
      </c>
      <c r="C6787" s="65" t="s">
        <v>191</v>
      </c>
      <c r="D6787" s="58" t="s">
        <v>162</v>
      </c>
      <c r="E6787" s="83">
        <v>135</v>
      </c>
      <c r="F6787" s="60"/>
      <c r="G6787" s="91">
        <v>10.368</v>
      </c>
      <c r="H6787" s="68"/>
      <c r="I6787" s="69"/>
      <c r="J6787" s="70">
        <v>337.73</v>
      </c>
      <c r="K6787" s="60"/>
      <c r="L6787" s="70">
        <v>3501.58</v>
      </c>
    </row>
    <row r="6788" spans="1:12" outlineLevel="1" x14ac:dyDescent="0.2">
      <c r="A6788" s="57"/>
      <c r="B6788" s="57"/>
      <c r="C6788" s="145" t="s">
        <v>3235</v>
      </c>
      <c r="D6788" s="145"/>
      <c r="E6788" s="145"/>
      <c r="F6788" s="145"/>
      <c r="G6788" s="145"/>
      <c r="H6788" s="145"/>
      <c r="I6788" s="145"/>
      <c r="J6788" s="145"/>
      <c r="K6788" s="145"/>
      <c r="L6788" s="145"/>
    </row>
    <row r="6789" spans="1:12" x14ac:dyDescent="0.2">
      <c r="A6789" s="57"/>
      <c r="B6789" s="61" t="s">
        <v>23</v>
      </c>
      <c r="C6789" s="57" t="s">
        <v>166</v>
      </c>
      <c r="D6789" s="57"/>
      <c r="E6789" s="57"/>
      <c r="F6789" s="57"/>
      <c r="G6789" s="57"/>
      <c r="H6789" s="57"/>
      <c r="I6789" s="57"/>
      <c r="J6789" s="57"/>
      <c r="K6789" s="57"/>
      <c r="L6789" s="72">
        <v>1386.77</v>
      </c>
    </row>
    <row r="6790" spans="1:12" x14ac:dyDescent="0.2">
      <c r="A6790" s="57"/>
      <c r="B6790" s="61"/>
      <c r="C6790" s="73" t="s">
        <v>167</v>
      </c>
      <c r="D6790" s="74" t="s">
        <v>162</v>
      </c>
      <c r="E6790" s="57"/>
      <c r="F6790" s="57"/>
      <c r="G6790" s="75">
        <v>1.391616</v>
      </c>
      <c r="H6790" s="57"/>
      <c r="I6790" s="57"/>
      <c r="J6790" s="57"/>
      <c r="K6790" s="57"/>
      <c r="L6790" s="72">
        <v>774.81</v>
      </c>
    </row>
    <row r="6791" spans="1:12" ht="25.5" outlineLevel="1" x14ac:dyDescent="0.2">
      <c r="A6791" s="57"/>
      <c r="B6791" s="46" t="s">
        <v>1046</v>
      </c>
      <c r="C6791" s="46" t="s">
        <v>1047</v>
      </c>
      <c r="D6791" s="58" t="s">
        <v>170</v>
      </c>
      <c r="E6791" s="83">
        <v>18</v>
      </c>
      <c r="F6791" s="60"/>
      <c r="G6791" s="59">
        <v>1.3824000000000001</v>
      </c>
      <c r="H6791" s="68"/>
      <c r="I6791" s="69"/>
      <c r="J6791" s="70">
        <v>993.81</v>
      </c>
      <c r="K6791" s="60"/>
      <c r="L6791" s="70">
        <v>1373.84</v>
      </c>
    </row>
    <row r="6792" spans="1:12" outlineLevel="1" x14ac:dyDescent="0.2">
      <c r="A6792" s="57"/>
      <c r="B6792" s="57"/>
      <c r="C6792" s="145" t="s">
        <v>3236</v>
      </c>
      <c r="D6792" s="145"/>
      <c r="E6792" s="145"/>
      <c r="F6792" s="145"/>
      <c r="G6792" s="145"/>
      <c r="H6792" s="145"/>
      <c r="I6792" s="145"/>
      <c r="J6792" s="145"/>
      <c r="K6792" s="145"/>
      <c r="L6792" s="145"/>
    </row>
    <row r="6793" spans="1:12" outlineLevel="1" x14ac:dyDescent="0.2">
      <c r="A6793" s="57"/>
      <c r="B6793" s="46" t="s">
        <v>316</v>
      </c>
      <c r="C6793" s="65" t="s">
        <v>317</v>
      </c>
      <c r="D6793" s="58" t="s">
        <v>162</v>
      </c>
      <c r="E6793" s="83">
        <v>18</v>
      </c>
      <c r="F6793" s="60"/>
      <c r="G6793" s="59">
        <v>1.3824000000000001</v>
      </c>
      <c r="H6793" s="68"/>
      <c r="I6793" s="69"/>
      <c r="J6793" s="70">
        <v>557.71</v>
      </c>
      <c r="K6793" s="60"/>
      <c r="L6793" s="70">
        <v>770.98</v>
      </c>
    </row>
    <row r="6794" spans="1:12" outlineLevel="1" x14ac:dyDescent="0.2">
      <c r="A6794" s="57"/>
      <c r="B6794" s="57"/>
      <c r="C6794" s="145" t="s">
        <v>3237</v>
      </c>
      <c r="D6794" s="145"/>
      <c r="E6794" s="145"/>
      <c r="F6794" s="145"/>
      <c r="G6794" s="145"/>
      <c r="H6794" s="145"/>
      <c r="I6794" s="145"/>
      <c r="J6794" s="145"/>
      <c r="K6794" s="145"/>
      <c r="L6794" s="145"/>
    </row>
    <row r="6795" spans="1:12" outlineLevel="1" x14ac:dyDescent="0.2">
      <c r="A6795" s="57"/>
      <c r="B6795" s="46" t="s">
        <v>785</v>
      </c>
      <c r="C6795" s="46" t="s">
        <v>786</v>
      </c>
      <c r="D6795" s="58" t="s">
        <v>170</v>
      </c>
      <c r="E6795" s="66">
        <v>5.93</v>
      </c>
      <c r="F6795" s="60"/>
      <c r="G6795" s="67">
        <v>0.455424</v>
      </c>
      <c r="H6795" s="70">
        <v>8.5399999999999991</v>
      </c>
      <c r="I6795" s="76">
        <v>1.78</v>
      </c>
      <c r="J6795" s="70">
        <v>15.2</v>
      </c>
      <c r="K6795" s="60"/>
      <c r="L6795" s="70">
        <v>6.92</v>
      </c>
    </row>
    <row r="6796" spans="1:12" outlineLevel="1" x14ac:dyDescent="0.2">
      <c r="A6796" s="57"/>
      <c r="B6796" s="57"/>
      <c r="C6796" s="145" t="s">
        <v>3238</v>
      </c>
      <c r="D6796" s="145"/>
      <c r="E6796" s="145"/>
      <c r="F6796" s="145"/>
      <c r="G6796" s="145"/>
      <c r="H6796" s="145"/>
      <c r="I6796" s="145"/>
      <c r="J6796" s="145"/>
      <c r="K6796" s="145"/>
      <c r="L6796" s="145"/>
    </row>
    <row r="6797" spans="1:12" ht="25.5" outlineLevel="1" x14ac:dyDescent="0.2">
      <c r="A6797" s="57"/>
      <c r="B6797" s="46" t="s">
        <v>254</v>
      </c>
      <c r="C6797" s="46" t="s">
        <v>255</v>
      </c>
      <c r="D6797" s="58" t="s">
        <v>170</v>
      </c>
      <c r="E6797" s="66">
        <v>0.12</v>
      </c>
      <c r="F6797" s="60"/>
      <c r="G6797" s="67">
        <v>9.2160000000000002E-3</v>
      </c>
      <c r="H6797" s="68"/>
      <c r="I6797" s="69"/>
      <c r="J6797" s="70">
        <v>651.66999999999996</v>
      </c>
      <c r="K6797" s="60"/>
      <c r="L6797" s="70">
        <v>6.01</v>
      </c>
    </row>
    <row r="6798" spans="1:12" outlineLevel="1" x14ac:dyDescent="0.2">
      <c r="A6798" s="57"/>
      <c r="B6798" s="57"/>
      <c r="C6798" s="145" t="s">
        <v>3239</v>
      </c>
      <c r="D6798" s="145"/>
      <c r="E6798" s="145"/>
      <c r="F6798" s="145"/>
      <c r="G6798" s="145"/>
      <c r="H6798" s="145"/>
      <c r="I6798" s="145"/>
      <c r="J6798" s="145"/>
      <c r="K6798" s="145"/>
      <c r="L6798" s="145"/>
    </row>
    <row r="6799" spans="1:12" outlineLevel="1" x14ac:dyDescent="0.2">
      <c r="A6799" s="57"/>
      <c r="B6799" s="46" t="s">
        <v>257</v>
      </c>
      <c r="C6799" s="65" t="s">
        <v>258</v>
      </c>
      <c r="D6799" s="58" t="s">
        <v>162</v>
      </c>
      <c r="E6799" s="66">
        <v>0.12</v>
      </c>
      <c r="F6799" s="60"/>
      <c r="G6799" s="67">
        <v>9.2160000000000002E-3</v>
      </c>
      <c r="H6799" s="68"/>
      <c r="I6799" s="69"/>
      <c r="J6799" s="70">
        <v>415.19</v>
      </c>
      <c r="K6799" s="60"/>
      <c r="L6799" s="70">
        <v>3.83</v>
      </c>
    </row>
    <row r="6800" spans="1:12" outlineLevel="1" x14ac:dyDescent="0.2">
      <c r="A6800" s="57"/>
      <c r="B6800" s="57"/>
      <c r="C6800" s="145" t="s">
        <v>3240</v>
      </c>
      <c r="D6800" s="145"/>
      <c r="E6800" s="145"/>
      <c r="F6800" s="145"/>
      <c r="G6800" s="145"/>
      <c r="H6800" s="145"/>
      <c r="I6800" s="145"/>
      <c r="J6800" s="145"/>
      <c r="K6800" s="145"/>
      <c r="L6800" s="145"/>
    </row>
    <row r="6801" spans="1:12" x14ac:dyDescent="0.2">
      <c r="A6801" s="57"/>
      <c r="B6801" s="61" t="s">
        <v>25</v>
      </c>
      <c r="C6801" s="57" t="s">
        <v>175</v>
      </c>
      <c r="D6801" s="57"/>
      <c r="E6801" s="57"/>
      <c r="F6801" s="57"/>
      <c r="G6801" s="57"/>
      <c r="H6801" s="57"/>
      <c r="I6801" s="57"/>
      <c r="J6801" s="57"/>
      <c r="K6801" s="57"/>
      <c r="L6801" s="72">
        <v>283.39</v>
      </c>
    </row>
    <row r="6802" spans="1:12" outlineLevel="1" x14ac:dyDescent="0.2">
      <c r="A6802" s="57"/>
      <c r="B6802" s="46" t="s">
        <v>788</v>
      </c>
      <c r="C6802" s="46" t="s">
        <v>789</v>
      </c>
      <c r="D6802" s="58" t="s">
        <v>299</v>
      </c>
      <c r="E6802" s="66">
        <v>1.75</v>
      </c>
      <c r="F6802" s="60"/>
      <c r="G6802" s="59">
        <v>0.13439999999999999</v>
      </c>
      <c r="H6802" s="70">
        <v>35.71</v>
      </c>
      <c r="I6802" s="76">
        <v>1.04</v>
      </c>
      <c r="J6802" s="70">
        <v>37.14</v>
      </c>
      <c r="K6802" s="60"/>
      <c r="L6802" s="70">
        <v>4.99</v>
      </c>
    </row>
    <row r="6803" spans="1:12" outlineLevel="1" x14ac:dyDescent="0.2">
      <c r="A6803" s="57"/>
      <c r="B6803" s="57"/>
      <c r="C6803" s="145" t="s">
        <v>3241</v>
      </c>
      <c r="D6803" s="145"/>
      <c r="E6803" s="145"/>
      <c r="F6803" s="145"/>
      <c r="G6803" s="145"/>
      <c r="H6803" s="145"/>
      <c r="I6803" s="145"/>
      <c r="J6803" s="145"/>
      <c r="K6803" s="145"/>
      <c r="L6803" s="145"/>
    </row>
    <row r="6804" spans="1:12" ht="25.5" outlineLevel="1" x14ac:dyDescent="0.2">
      <c r="A6804" s="57"/>
      <c r="B6804" s="46" t="s">
        <v>1054</v>
      </c>
      <c r="C6804" s="46" t="s">
        <v>1055</v>
      </c>
      <c r="D6804" s="58" t="s">
        <v>243</v>
      </c>
      <c r="E6804" s="83">
        <v>250</v>
      </c>
      <c r="F6804" s="60"/>
      <c r="G6804" s="78">
        <v>19.2</v>
      </c>
      <c r="H6804" s="70">
        <v>12.83</v>
      </c>
      <c r="I6804" s="76">
        <v>1.1299999999999999</v>
      </c>
      <c r="J6804" s="70">
        <v>14.5</v>
      </c>
      <c r="K6804" s="60"/>
      <c r="L6804" s="70">
        <v>278.39999999999998</v>
      </c>
    </row>
    <row r="6805" spans="1:12" outlineLevel="1" x14ac:dyDescent="0.2">
      <c r="A6805" s="57"/>
      <c r="B6805" s="57"/>
      <c r="C6805" s="145" t="s">
        <v>3242</v>
      </c>
      <c r="D6805" s="145"/>
      <c r="E6805" s="145"/>
      <c r="F6805" s="145"/>
      <c r="G6805" s="145"/>
      <c r="H6805" s="145"/>
      <c r="I6805" s="145"/>
      <c r="J6805" s="145"/>
      <c r="K6805" s="145"/>
      <c r="L6805" s="145"/>
    </row>
    <row r="6806" spans="1:12" outlineLevel="1" x14ac:dyDescent="0.2">
      <c r="A6806" s="57"/>
      <c r="B6806" s="46" t="s">
        <v>1057</v>
      </c>
      <c r="C6806" s="46" t="s">
        <v>1058</v>
      </c>
      <c r="D6806" s="58" t="s">
        <v>299</v>
      </c>
      <c r="E6806" s="83">
        <v>102</v>
      </c>
      <c r="F6806" s="60"/>
      <c r="G6806" s="59">
        <v>7.8335999999999997</v>
      </c>
      <c r="H6806" s="68"/>
      <c r="I6806" s="69"/>
      <c r="J6806" s="68"/>
      <c r="K6806" s="60"/>
      <c r="L6806" s="68"/>
    </row>
    <row r="6807" spans="1:12" x14ac:dyDescent="0.2">
      <c r="A6807" s="57"/>
      <c r="B6807" s="57"/>
      <c r="C6807" s="80" t="s">
        <v>180</v>
      </c>
      <c r="D6807" s="81"/>
      <c r="E6807" s="81"/>
      <c r="F6807" s="81"/>
      <c r="G6807" s="81"/>
      <c r="H6807" s="81"/>
      <c r="I6807" s="81"/>
      <c r="J6807" s="81"/>
      <c r="K6807" s="81"/>
      <c r="L6807" s="89">
        <v>5946.55</v>
      </c>
    </row>
    <row r="6808" spans="1:12" ht="38.25" x14ac:dyDescent="0.2">
      <c r="A6808" s="57" t="s">
        <v>3243</v>
      </c>
      <c r="B6808" s="46" t="s">
        <v>3034</v>
      </c>
      <c r="C6808" s="46" t="s">
        <v>3035</v>
      </c>
      <c r="D6808" s="58" t="s">
        <v>299</v>
      </c>
      <c r="E6808" s="83">
        <v>102</v>
      </c>
      <c r="F6808" s="60"/>
      <c r="G6808" s="59">
        <v>7.8335999999999997</v>
      </c>
      <c r="H6808" s="70">
        <v>4641.5200000000004</v>
      </c>
      <c r="I6808" s="76">
        <v>1.33</v>
      </c>
      <c r="J6808" s="70">
        <v>6173.22</v>
      </c>
      <c r="K6808" s="60"/>
      <c r="L6808" s="70">
        <v>48358.54</v>
      </c>
    </row>
    <row r="6809" spans="1:12" x14ac:dyDescent="0.2">
      <c r="A6809" s="57"/>
      <c r="B6809" s="57"/>
      <c r="C6809" s="145" t="s">
        <v>3244</v>
      </c>
      <c r="D6809" s="145"/>
      <c r="E6809" s="145"/>
      <c r="F6809" s="145"/>
      <c r="G6809" s="145"/>
      <c r="H6809" s="145"/>
      <c r="I6809" s="145"/>
      <c r="J6809" s="145"/>
      <c r="K6809" s="145"/>
      <c r="L6809" s="145"/>
    </row>
    <row r="6810" spans="1:12" outlineLevel="1" x14ac:dyDescent="0.2">
      <c r="A6810" s="57"/>
      <c r="B6810" s="57"/>
      <c r="C6810" s="57" t="s">
        <v>181</v>
      </c>
      <c r="D6810" s="57"/>
      <c r="E6810" s="57"/>
      <c r="F6810" s="57"/>
      <c r="G6810" s="57"/>
      <c r="H6810" s="57"/>
      <c r="I6810" s="57"/>
      <c r="J6810" s="57"/>
      <c r="K6810" s="57"/>
      <c r="L6810" s="70">
        <v>4276.3900000000003</v>
      </c>
    </row>
    <row r="6811" spans="1:12" ht="38.25" outlineLevel="1" x14ac:dyDescent="0.2">
      <c r="A6811" s="57"/>
      <c r="B6811" s="46" t="s">
        <v>857</v>
      </c>
      <c r="C6811" s="46" t="s">
        <v>858</v>
      </c>
      <c r="D6811" s="62" t="s">
        <v>184</v>
      </c>
      <c r="E6811" s="83">
        <v>102</v>
      </c>
      <c r="F6811" s="84"/>
      <c r="G6811" s="83">
        <v>102</v>
      </c>
      <c r="H6811" s="57"/>
      <c r="I6811" s="57"/>
      <c r="J6811" s="57"/>
      <c r="K6811" s="57"/>
      <c r="L6811" s="70">
        <v>4361.92</v>
      </c>
    </row>
    <row r="6812" spans="1:12" ht="38.25" outlineLevel="1" x14ac:dyDescent="0.2">
      <c r="A6812" s="57"/>
      <c r="B6812" s="46" t="s">
        <v>859</v>
      </c>
      <c r="C6812" s="46" t="s">
        <v>860</v>
      </c>
      <c r="D6812" s="62" t="s">
        <v>184</v>
      </c>
      <c r="E6812" s="83">
        <v>58</v>
      </c>
      <c r="F6812" s="84"/>
      <c r="G6812" s="83">
        <v>58</v>
      </c>
      <c r="H6812" s="57"/>
      <c r="I6812" s="57"/>
      <c r="J6812" s="57"/>
      <c r="K6812" s="57"/>
      <c r="L6812" s="70">
        <v>2480.31</v>
      </c>
    </row>
    <row r="6813" spans="1:12" x14ac:dyDescent="0.2">
      <c r="A6813" s="85"/>
      <c r="B6813" s="85"/>
      <c r="C6813" s="86" t="s">
        <v>187</v>
      </c>
      <c r="D6813" s="85"/>
      <c r="E6813" s="85"/>
      <c r="F6813" s="85"/>
      <c r="G6813" s="85"/>
      <c r="H6813" s="85"/>
      <c r="I6813" s="85"/>
      <c r="J6813" s="88">
        <v>796189.06</v>
      </c>
      <c r="K6813" s="85"/>
      <c r="L6813" s="87">
        <v>61147.32</v>
      </c>
    </row>
    <row r="6814" spans="1:12" ht="38.25" x14ac:dyDescent="0.2">
      <c r="A6814" s="57" t="s">
        <v>3245</v>
      </c>
      <c r="B6814" s="46" t="s">
        <v>1039</v>
      </c>
      <c r="C6814" s="46" t="s">
        <v>1040</v>
      </c>
      <c r="D6814" s="58" t="s">
        <v>178</v>
      </c>
      <c r="E6814" s="66">
        <v>0.56000000000000005</v>
      </c>
      <c r="F6814" s="60"/>
      <c r="G6814" s="66">
        <v>0.56000000000000005</v>
      </c>
      <c r="H6814" s="68"/>
      <c r="I6814" s="69"/>
      <c r="J6814" s="70">
        <v>40950.730000000003</v>
      </c>
      <c r="K6814" s="60"/>
      <c r="L6814" s="70">
        <v>22932.41</v>
      </c>
    </row>
    <row r="6815" spans="1:12" x14ac:dyDescent="0.2">
      <c r="A6815" s="85"/>
      <c r="B6815" s="85"/>
      <c r="C6815" s="86" t="s">
        <v>187</v>
      </c>
      <c r="D6815" s="85"/>
      <c r="E6815" s="85"/>
      <c r="F6815" s="85"/>
      <c r="G6815" s="85"/>
      <c r="H6815" s="85"/>
      <c r="I6815" s="85"/>
      <c r="J6815" s="87">
        <v>40950.730000000003</v>
      </c>
      <c r="K6815" s="85"/>
      <c r="L6815" s="87">
        <v>22932.41</v>
      </c>
    </row>
    <row r="6816" spans="1:12" ht="38.25" x14ac:dyDescent="0.2">
      <c r="A6816" s="57" t="s">
        <v>3246</v>
      </c>
      <c r="B6816" s="46" t="s">
        <v>1783</v>
      </c>
      <c r="C6816" s="46" t="s">
        <v>1784</v>
      </c>
      <c r="D6816" s="58" t="s">
        <v>178</v>
      </c>
      <c r="E6816" s="66">
        <v>0.03</v>
      </c>
      <c r="F6816" s="60"/>
      <c r="G6816" s="66">
        <v>0.03</v>
      </c>
      <c r="H6816" s="70">
        <v>60687.53</v>
      </c>
      <c r="I6816" s="76">
        <v>0.75</v>
      </c>
      <c r="J6816" s="70">
        <v>45515.65</v>
      </c>
      <c r="K6816" s="60"/>
      <c r="L6816" s="70">
        <v>1365.47</v>
      </c>
    </row>
    <row r="6817" spans="1:12" x14ac:dyDescent="0.2">
      <c r="A6817" s="85"/>
      <c r="B6817" s="85"/>
      <c r="C6817" s="86" t="s">
        <v>187</v>
      </c>
      <c r="D6817" s="85"/>
      <c r="E6817" s="85"/>
      <c r="F6817" s="85"/>
      <c r="G6817" s="85"/>
      <c r="H6817" s="85"/>
      <c r="I6817" s="85"/>
      <c r="J6817" s="87">
        <v>45515.65</v>
      </c>
      <c r="K6817" s="85"/>
      <c r="L6817" s="87">
        <v>1365.47</v>
      </c>
    </row>
    <row r="6818" spans="1:12" ht="51" x14ac:dyDescent="0.2">
      <c r="A6818" s="57" t="s">
        <v>3247</v>
      </c>
      <c r="B6818" s="46" t="s">
        <v>3048</v>
      </c>
      <c r="C6818" s="46" t="s">
        <v>3049</v>
      </c>
      <c r="D6818" s="58" t="s">
        <v>160</v>
      </c>
      <c r="E6818" s="59">
        <v>0.30719999999999997</v>
      </c>
      <c r="F6818" s="60"/>
      <c r="G6818" s="59">
        <v>0.30719999999999997</v>
      </c>
      <c r="H6818" s="57"/>
      <c r="I6818" s="57"/>
      <c r="J6818" s="57"/>
      <c r="K6818" s="57"/>
      <c r="L6818" s="57"/>
    </row>
    <row r="6819" spans="1:12" x14ac:dyDescent="0.2">
      <c r="A6819" s="57"/>
      <c r="B6819" s="61" t="s">
        <v>22</v>
      </c>
      <c r="C6819" s="57" t="s">
        <v>161</v>
      </c>
      <c r="D6819" s="62" t="s">
        <v>162</v>
      </c>
      <c r="E6819" s="57"/>
      <c r="F6819" s="57"/>
      <c r="G6819" s="98">
        <v>22.302720000000001</v>
      </c>
      <c r="H6819" s="57"/>
      <c r="I6819" s="57"/>
      <c r="J6819" s="57"/>
      <c r="K6819" s="57"/>
      <c r="L6819" s="72">
        <v>8015.82</v>
      </c>
    </row>
    <row r="6820" spans="1:12" outlineLevel="1" x14ac:dyDescent="0.2">
      <c r="A6820" s="57"/>
      <c r="B6820" s="46" t="s">
        <v>396</v>
      </c>
      <c r="C6820" s="65" t="s">
        <v>397</v>
      </c>
      <c r="D6820" s="58" t="s">
        <v>162</v>
      </c>
      <c r="E6820" s="78">
        <v>72.599999999999994</v>
      </c>
      <c r="F6820" s="60"/>
      <c r="G6820" s="79">
        <v>22.302720000000001</v>
      </c>
      <c r="H6820" s="68"/>
      <c r="I6820" s="69"/>
      <c r="J6820" s="70">
        <v>359.41</v>
      </c>
      <c r="K6820" s="60"/>
      <c r="L6820" s="70">
        <v>8015.82</v>
      </c>
    </row>
    <row r="6821" spans="1:12" outlineLevel="1" x14ac:dyDescent="0.2">
      <c r="A6821" s="57"/>
      <c r="B6821" s="57"/>
      <c r="C6821" s="145" t="s">
        <v>3248</v>
      </c>
      <c r="D6821" s="145"/>
      <c r="E6821" s="145"/>
      <c r="F6821" s="145"/>
      <c r="G6821" s="145"/>
      <c r="H6821" s="145"/>
      <c r="I6821" s="145"/>
      <c r="J6821" s="145"/>
      <c r="K6821" s="145"/>
      <c r="L6821" s="145"/>
    </row>
    <row r="6822" spans="1:12" x14ac:dyDescent="0.2">
      <c r="A6822" s="57"/>
      <c r="B6822" s="61" t="s">
        <v>23</v>
      </c>
      <c r="C6822" s="57" t="s">
        <v>166</v>
      </c>
      <c r="D6822" s="57"/>
      <c r="E6822" s="57"/>
      <c r="F6822" s="57"/>
      <c r="G6822" s="57"/>
      <c r="H6822" s="57"/>
      <c r="I6822" s="57"/>
      <c r="J6822" s="57"/>
      <c r="K6822" s="57"/>
      <c r="L6822" s="72">
        <v>389.67</v>
      </c>
    </row>
    <row r="6823" spans="1:12" x14ac:dyDescent="0.2">
      <c r="A6823" s="57"/>
      <c r="B6823" s="61"/>
      <c r="C6823" s="73" t="s">
        <v>167</v>
      </c>
      <c r="D6823" s="74" t="s">
        <v>162</v>
      </c>
      <c r="E6823" s="57"/>
      <c r="F6823" s="57"/>
      <c r="G6823" s="75">
        <v>1.1581440000000001</v>
      </c>
      <c r="H6823" s="57"/>
      <c r="I6823" s="57"/>
      <c r="J6823" s="57"/>
      <c r="K6823" s="57"/>
      <c r="L6823" s="72">
        <v>451.01</v>
      </c>
    </row>
    <row r="6824" spans="1:12" ht="63.75" outlineLevel="1" x14ac:dyDescent="0.2">
      <c r="A6824" s="57"/>
      <c r="B6824" s="46" t="s">
        <v>1070</v>
      </c>
      <c r="C6824" s="46" t="s">
        <v>1071</v>
      </c>
      <c r="D6824" s="58" t="s">
        <v>170</v>
      </c>
      <c r="E6824" s="66">
        <v>0.36</v>
      </c>
      <c r="F6824" s="60"/>
      <c r="G6824" s="67">
        <v>0.110592</v>
      </c>
      <c r="H6824" s="68"/>
      <c r="I6824" s="69"/>
      <c r="J6824" s="70">
        <v>1595.35</v>
      </c>
      <c r="K6824" s="60"/>
      <c r="L6824" s="70">
        <v>176.43</v>
      </c>
    </row>
    <row r="6825" spans="1:12" outlineLevel="1" x14ac:dyDescent="0.2">
      <c r="A6825" s="57"/>
      <c r="B6825" s="57"/>
      <c r="C6825" s="145" t="s">
        <v>3249</v>
      </c>
      <c r="D6825" s="145"/>
      <c r="E6825" s="145"/>
      <c r="F6825" s="145"/>
      <c r="G6825" s="145"/>
      <c r="H6825" s="145"/>
      <c r="I6825" s="145"/>
      <c r="J6825" s="145"/>
      <c r="K6825" s="145"/>
      <c r="L6825" s="145"/>
    </row>
    <row r="6826" spans="1:12" outlineLevel="1" x14ac:dyDescent="0.2">
      <c r="A6826" s="57"/>
      <c r="B6826" s="46" t="s">
        <v>505</v>
      </c>
      <c r="C6826" s="65" t="s">
        <v>506</v>
      </c>
      <c r="D6826" s="58" t="s">
        <v>162</v>
      </c>
      <c r="E6826" s="66">
        <v>0.36</v>
      </c>
      <c r="F6826" s="60"/>
      <c r="G6826" s="67">
        <v>0.110592</v>
      </c>
      <c r="H6826" s="68"/>
      <c r="I6826" s="69"/>
      <c r="J6826" s="70">
        <v>477.15</v>
      </c>
      <c r="K6826" s="60"/>
      <c r="L6826" s="70">
        <v>52.77</v>
      </c>
    </row>
    <row r="6827" spans="1:12" outlineLevel="1" x14ac:dyDescent="0.2">
      <c r="A6827" s="57"/>
      <c r="B6827" s="57"/>
      <c r="C6827" s="145" t="s">
        <v>3250</v>
      </c>
      <c r="D6827" s="145"/>
      <c r="E6827" s="145"/>
      <c r="F6827" s="145"/>
      <c r="G6827" s="145"/>
      <c r="H6827" s="145"/>
      <c r="I6827" s="145"/>
      <c r="J6827" s="145"/>
      <c r="K6827" s="145"/>
      <c r="L6827" s="145"/>
    </row>
    <row r="6828" spans="1:12" ht="38.25" outlineLevel="1" x14ac:dyDescent="0.2">
      <c r="A6828" s="57"/>
      <c r="B6828" s="46" t="s">
        <v>168</v>
      </c>
      <c r="C6828" s="46" t="s">
        <v>169</v>
      </c>
      <c r="D6828" s="58" t="s">
        <v>170</v>
      </c>
      <c r="E6828" s="66">
        <v>2.57</v>
      </c>
      <c r="F6828" s="60"/>
      <c r="G6828" s="67">
        <v>0.78950399999999998</v>
      </c>
      <c r="H6828" s="70">
        <v>37.32</v>
      </c>
      <c r="I6828" s="76">
        <v>1.53</v>
      </c>
      <c r="J6828" s="70">
        <v>57.1</v>
      </c>
      <c r="K6828" s="60"/>
      <c r="L6828" s="70">
        <v>45.08</v>
      </c>
    </row>
    <row r="6829" spans="1:12" outlineLevel="1" x14ac:dyDescent="0.2">
      <c r="A6829" s="57"/>
      <c r="B6829" s="57"/>
      <c r="C6829" s="145" t="s">
        <v>3251</v>
      </c>
      <c r="D6829" s="145"/>
      <c r="E6829" s="145"/>
      <c r="F6829" s="145"/>
      <c r="G6829" s="145"/>
      <c r="H6829" s="145"/>
      <c r="I6829" s="145"/>
      <c r="J6829" s="145"/>
      <c r="K6829" s="145"/>
      <c r="L6829" s="145"/>
    </row>
    <row r="6830" spans="1:12" outlineLevel="1" x14ac:dyDescent="0.2">
      <c r="A6830" s="57"/>
      <c r="B6830" s="46" t="s">
        <v>172</v>
      </c>
      <c r="C6830" s="65" t="s">
        <v>173</v>
      </c>
      <c r="D6830" s="58" t="s">
        <v>162</v>
      </c>
      <c r="E6830" s="66">
        <v>2.57</v>
      </c>
      <c r="F6830" s="60"/>
      <c r="G6830" s="67">
        <v>0.78950399999999998</v>
      </c>
      <c r="H6830" s="68"/>
      <c r="I6830" s="69"/>
      <c r="J6830" s="70">
        <v>368.71</v>
      </c>
      <c r="K6830" s="60"/>
      <c r="L6830" s="70">
        <v>291.10000000000002</v>
      </c>
    </row>
    <row r="6831" spans="1:12" outlineLevel="1" x14ac:dyDescent="0.2">
      <c r="A6831" s="57"/>
      <c r="B6831" s="57"/>
      <c r="C6831" s="145" t="s">
        <v>3252</v>
      </c>
      <c r="D6831" s="145"/>
      <c r="E6831" s="145"/>
      <c r="F6831" s="145"/>
      <c r="G6831" s="145"/>
      <c r="H6831" s="145"/>
      <c r="I6831" s="145"/>
      <c r="J6831" s="145"/>
      <c r="K6831" s="145"/>
      <c r="L6831" s="145"/>
    </row>
    <row r="6832" spans="1:12" ht="25.5" outlineLevel="1" x14ac:dyDescent="0.2">
      <c r="A6832" s="57"/>
      <c r="B6832" s="46" t="s">
        <v>254</v>
      </c>
      <c r="C6832" s="46" t="s">
        <v>255</v>
      </c>
      <c r="D6832" s="58" t="s">
        <v>170</v>
      </c>
      <c r="E6832" s="66">
        <v>0.84</v>
      </c>
      <c r="F6832" s="60"/>
      <c r="G6832" s="67">
        <v>0.258048</v>
      </c>
      <c r="H6832" s="68"/>
      <c r="I6832" s="69"/>
      <c r="J6832" s="70">
        <v>651.66999999999996</v>
      </c>
      <c r="K6832" s="60"/>
      <c r="L6832" s="70">
        <v>168.16</v>
      </c>
    </row>
    <row r="6833" spans="1:12" outlineLevel="1" x14ac:dyDescent="0.2">
      <c r="A6833" s="57"/>
      <c r="B6833" s="57"/>
      <c r="C6833" s="145" t="s">
        <v>3253</v>
      </c>
      <c r="D6833" s="145"/>
      <c r="E6833" s="145"/>
      <c r="F6833" s="145"/>
      <c r="G6833" s="145"/>
      <c r="H6833" s="145"/>
      <c r="I6833" s="145"/>
      <c r="J6833" s="145"/>
      <c r="K6833" s="145"/>
      <c r="L6833" s="145"/>
    </row>
    <row r="6834" spans="1:12" outlineLevel="1" x14ac:dyDescent="0.2">
      <c r="A6834" s="57"/>
      <c r="B6834" s="46" t="s">
        <v>257</v>
      </c>
      <c r="C6834" s="65" t="s">
        <v>258</v>
      </c>
      <c r="D6834" s="58" t="s">
        <v>162</v>
      </c>
      <c r="E6834" s="66">
        <v>0.84</v>
      </c>
      <c r="F6834" s="60"/>
      <c r="G6834" s="67">
        <v>0.258048</v>
      </c>
      <c r="H6834" s="68"/>
      <c r="I6834" s="69"/>
      <c r="J6834" s="70">
        <v>415.19</v>
      </c>
      <c r="K6834" s="60"/>
      <c r="L6834" s="70">
        <v>107.14</v>
      </c>
    </row>
    <row r="6835" spans="1:12" outlineLevel="1" x14ac:dyDescent="0.2">
      <c r="A6835" s="57"/>
      <c r="B6835" s="57"/>
      <c r="C6835" s="145" t="s">
        <v>3254</v>
      </c>
      <c r="D6835" s="145"/>
      <c r="E6835" s="145"/>
      <c r="F6835" s="145"/>
      <c r="G6835" s="145"/>
      <c r="H6835" s="145"/>
      <c r="I6835" s="145"/>
      <c r="J6835" s="145"/>
      <c r="K6835" s="145"/>
      <c r="L6835" s="145"/>
    </row>
    <row r="6836" spans="1:12" x14ac:dyDescent="0.2">
      <c r="A6836" s="57"/>
      <c r="B6836" s="61" t="s">
        <v>25</v>
      </c>
      <c r="C6836" s="57" t="s">
        <v>175</v>
      </c>
      <c r="D6836" s="57"/>
      <c r="E6836" s="57"/>
      <c r="F6836" s="57"/>
      <c r="G6836" s="57"/>
      <c r="H6836" s="57"/>
      <c r="I6836" s="57"/>
      <c r="J6836" s="57"/>
      <c r="K6836" s="57"/>
      <c r="L6836" s="72">
        <v>3477.88</v>
      </c>
    </row>
    <row r="6837" spans="1:12" outlineLevel="1" x14ac:dyDescent="0.2">
      <c r="A6837" s="57"/>
      <c r="B6837" s="46" t="s">
        <v>788</v>
      </c>
      <c r="C6837" s="46" t="s">
        <v>789</v>
      </c>
      <c r="D6837" s="58" t="s">
        <v>299</v>
      </c>
      <c r="E6837" s="66">
        <v>3.85</v>
      </c>
      <c r="F6837" s="60"/>
      <c r="G6837" s="79">
        <v>1.18272</v>
      </c>
      <c r="H6837" s="70">
        <v>35.71</v>
      </c>
      <c r="I6837" s="76">
        <v>1.04</v>
      </c>
      <c r="J6837" s="70">
        <v>37.14</v>
      </c>
      <c r="K6837" s="60"/>
      <c r="L6837" s="70">
        <v>43.93</v>
      </c>
    </row>
    <row r="6838" spans="1:12" outlineLevel="1" x14ac:dyDescent="0.2">
      <c r="A6838" s="57"/>
      <c r="B6838" s="57"/>
      <c r="C6838" s="145" t="s">
        <v>3255</v>
      </c>
      <c r="D6838" s="145"/>
      <c r="E6838" s="145"/>
      <c r="F6838" s="145"/>
      <c r="G6838" s="145"/>
      <c r="H6838" s="145"/>
      <c r="I6838" s="145"/>
      <c r="J6838" s="145"/>
      <c r="K6838" s="145"/>
      <c r="L6838" s="145"/>
    </row>
    <row r="6839" spans="1:12" outlineLevel="1" x14ac:dyDescent="0.2">
      <c r="A6839" s="57"/>
      <c r="B6839" s="46" t="s">
        <v>3059</v>
      </c>
      <c r="C6839" s="46" t="s">
        <v>3060</v>
      </c>
      <c r="D6839" s="58" t="s">
        <v>299</v>
      </c>
      <c r="E6839" s="66">
        <v>3.06</v>
      </c>
      <c r="F6839" s="60"/>
      <c r="G6839" s="67">
        <v>0.94003199999999998</v>
      </c>
      <c r="H6839" s="70">
        <v>732.2</v>
      </c>
      <c r="I6839" s="76">
        <v>1.61</v>
      </c>
      <c r="J6839" s="70">
        <v>1178.8399999999999</v>
      </c>
      <c r="K6839" s="60"/>
      <c r="L6839" s="70">
        <v>1108.1500000000001</v>
      </c>
    </row>
    <row r="6840" spans="1:12" outlineLevel="1" x14ac:dyDescent="0.2">
      <c r="A6840" s="57"/>
      <c r="B6840" s="57"/>
      <c r="C6840" s="145" t="s">
        <v>3256</v>
      </c>
      <c r="D6840" s="145"/>
      <c r="E6840" s="145"/>
      <c r="F6840" s="145"/>
      <c r="G6840" s="145"/>
      <c r="H6840" s="145"/>
      <c r="I6840" s="145"/>
      <c r="J6840" s="145"/>
      <c r="K6840" s="145"/>
      <c r="L6840" s="145"/>
    </row>
    <row r="6841" spans="1:12" ht="25.5" outlineLevel="1" x14ac:dyDescent="0.2">
      <c r="A6841" s="57"/>
      <c r="B6841" s="46" t="s">
        <v>794</v>
      </c>
      <c r="C6841" s="46" t="s">
        <v>795</v>
      </c>
      <c r="D6841" s="58" t="s">
        <v>299</v>
      </c>
      <c r="E6841" s="78">
        <v>1.3</v>
      </c>
      <c r="F6841" s="60"/>
      <c r="G6841" s="79">
        <v>0.39935999999999999</v>
      </c>
      <c r="H6841" s="68"/>
      <c r="I6841" s="69"/>
      <c r="J6841" s="70">
        <v>5823.81</v>
      </c>
      <c r="K6841" s="60"/>
      <c r="L6841" s="70">
        <v>2325.8000000000002</v>
      </c>
    </row>
    <row r="6842" spans="1:12" outlineLevel="1" x14ac:dyDescent="0.2">
      <c r="A6842" s="57"/>
      <c r="B6842" s="57"/>
      <c r="C6842" s="145" t="s">
        <v>3257</v>
      </c>
      <c r="D6842" s="145"/>
      <c r="E6842" s="145"/>
      <c r="F6842" s="145"/>
      <c r="G6842" s="145"/>
      <c r="H6842" s="145"/>
      <c r="I6842" s="145"/>
      <c r="J6842" s="145"/>
      <c r="K6842" s="145"/>
      <c r="L6842" s="145"/>
    </row>
    <row r="6843" spans="1:12" ht="25.5" outlineLevel="1" x14ac:dyDescent="0.2">
      <c r="A6843" s="57"/>
      <c r="B6843" s="46" t="s">
        <v>3063</v>
      </c>
      <c r="C6843" s="46" t="s">
        <v>3064</v>
      </c>
      <c r="D6843" s="58" t="s">
        <v>243</v>
      </c>
      <c r="E6843" s="83">
        <v>102</v>
      </c>
      <c r="F6843" s="60"/>
      <c r="G6843" s="59">
        <v>31.334399999999999</v>
      </c>
      <c r="H6843" s="68"/>
      <c r="I6843" s="69"/>
      <c r="J6843" s="68"/>
      <c r="K6843" s="60"/>
      <c r="L6843" s="68"/>
    </row>
    <row r="6844" spans="1:12" x14ac:dyDescent="0.2">
      <c r="A6844" s="57"/>
      <c r="B6844" s="57"/>
      <c r="C6844" s="80" t="s">
        <v>180</v>
      </c>
      <c r="D6844" s="81"/>
      <c r="E6844" s="81"/>
      <c r="F6844" s="81"/>
      <c r="G6844" s="81"/>
      <c r="H6844" s="81"/>
      <c r="I6844" s="81"/>
      <c r="J6844" s="81"/>
      <c r="K6844" s="81"/>
      <c r="L6844" s="89">
        <v>12334.38</v>
      </c>
    </row>
    <row r="6845" spans="1:12" ht="51" x14ac:dyDescent="0.2">
      <c r="A6845" s="57" t="s">
        <v>3258</v>
      </c>
      <c r="B6845" s="46" t="s">
        <v>3066</v>
      </c>
      <c r="C6845" s="46" t="s">
        <v>3067</v>
      </c>
      <c r="D6845" s="58" t="s">
        <v>243</v>
      </c>
      <c r="E6845" s="83">
        <v>102</v>
      </c>
      <c r="F6845" s="60"/>
      <c r="G6845" s="59">
        <v>31.334399999999999</v>
      </c>
      <c r="H6845" s="70">
        <v>288.44</v>
      </c>
      <c r="I6845" s="76">
        <v>2.41</v>
      </c>
      <c r="J6845" s="70">
        <v>695.14</v>
      </c>
      <c r="K6845" s="60"/>
      <c r="L6845" s="70">
        <v>21781.79</v>
      </c>
    </row>
    <row r="6846" spans="1:12" x14ac:dyDescent="0.2">
      <c r="A6846" s="57"/>
      <c r="B6846" s="57"/>
      <c r="C6846" s="145" t="s">
        <v>3259</v>
      </c>
      <c r="D6846" s="145"/>
      <c r="E6846" s="145"/>
      <c r="F6846" s="145"/>
      <c r="G6846" s="145"/>
      <c r="H6846" s="145"/>
      <c r="I6846" s="145"/>
      <c r="J6846" s="145"/>
      <c r="K6846" s="145"/>
      <c r="L6846" s="145"/>
    </row>
    <row r="6847" spans="1:12" outlineLevel="1" x14ac:dyDescent="0.2">
      <c r="A6847" s="57"/>
      <c r="B6847" s="57"/>
      <c r="C6847" s="57" t="s">
        <v>181</v>
      </c>
      <c r="D6847" s="57"/>
      <c r="E6847" s="57"/>
      <c r="F6847" s="57"/>
      <c r="G6847" s="57"/>
      <c r="H6847" s="57"/>
      <c r="I6847" s="57"/>
      <c r="J6847" s="57"/>
      <c r="K6847" s="57"/>
      <c r="L6847" s="70">
        <v>8466.83</v>
      </c>
    </row>
    <row r="6848" spans="1:12" outlineLevel="1" x14ac:dyDescent="0.2">
      <c r="A6848" s="57"/>
      <c r="B6848" s="46" t="s">
        <v>797</v>
      </c>
      <c r="C6848" s="46" t="s">
        <v>183</v>
      </c>
      <c r="D6848" s="62" t="s">
        <v>184</v>
      </c>
      <c r="E6848" s="83">
        <v>112</v>
      </c>
      <c r="F6848" s="84"/>
      <c r="G6848" s="83">
        <v>112</v>
      </c>
      <c r="H6848" s="57"/>
      <c r="I6848" s="57"/>
      <c r="J6848" s="57"/>
      <c r="K6848" s="57"/>
      <c r="L6848" s="70">
        <v>9482.85</v>
      </c>
    </row>
    <row r="6849" spans="1:24" outlineLevel="1" x14ac:dyDescent="0.2">
      <c r="A6849" s="57"/>
      <c r="B6849" s="46" t="s">
        <v>798</v>
      </c>
      <c r="C6849" s="46" t="s">
        <v>186</v>
      </c>
      <c r="D6849" s="62" t="s">
        <v>184</v>
      </c>
      <c r="E6849" s="83">
        <v>65</v>
      </c>
      <c r="F6849" s="84"/>
      <c r="G6849" s="83">
        <v>65</v>
      </c>
      <c r="H6849" s="57"/>
      <c r="I6849" s="57"/>
      <c r="J6849" s="57"/>
      <c r="K6849" s="57"/>
      <c r="L6849" s="70">
        <v>5503.44</v>
      </c>
    </row>
    <row r="6850" spans="1:24" x14ac:dyDescent="0.2">
      <c r="A6850" s="85"/>
      <c r="B6850" s="85"/>
      <c r="C6850" s="86" t="s">
        <v>187</v>
      </c>
      <c r="D6850" s="85"/>
      <c r="E6850" s="85"/>
      <c r="F6850" s="85"/>
      <c r="G6850" s="85"/>
      <c r="H6850" s="85"/>
      <c r="I6850" s="85"/>
      <c r="J6850" s="88">
        <v>159838.74</v>
      </c>
      <c r="K6850" s="85"/>
      <c r="L6850" s="87">
        <v>49102.46</v>
      </c>
    </row>
    <row r="6851" spans="1:24" x14ac:dyDescent="0.2">
      <c r="A6851" s="57"/>
      <c r="B6851" s="159" t="s">
        <v>3260</v>
      </c>
      <c r="C6851" s="159"/>
      <c r="D6851" s="159"/>
      <c r="E6851" s="159"/>
      <c r="F6851" s="159"/>
      <c r="G6851" s="159"/>
      <c r="H6851" s="159"/>
      <c r="I6851" s="159"/>
      <c r="J6851" s="159"/>
      <c r="K6851" s="159"/>
      <c r="L6851" s="159"/>
      <c r="X6851" s="65" t="s">
        <v>3260</v>
      </c>
    </row>
    <row r="6852" spans="1:24" ht="51" x14ac:dyDescent="0.2">
      <c r="A6852" s="57" t="s">
        <v>3261</v>
      </c>
      <c r="B6852" s="46" t="s">
        <v>2998</v>
      </c>
      <c r="C6852" s="46" t="s">
        <v>2999</v>
      </c>
      <c r="D6852" s="58" t="s">
        <v>160</v>
      </c>
      <c r="E6852" s="59">
        <v>2.7199999999999998E-2</v>
      </c>
      <c r="F6852" s="60"/>
      <c r="G6852" s="59">
        <v>2.7199999999999998E-2</v>
      </c>
      <c r="H6852" s="57"/>
      <c r="I6852" s="57"/>
      <c r="J6852" s="57"/>
      <c r="K6852" s="57"/>
      <c r="L6852" s="57"/>
    </row>
    <row r="6853" spans="1:24" x14ac:dyDescent="0.2">
      <c r="A6853" s="57"/>
      <c r="B6853" s="61" t="s">
        <v>22</v>
      </c>
      <c r="C6853" s="57" t="s">
        <v>161</v>
      </c>
      <c r="D6853" s="62" t="s">
        <v>162</v>
      </c>
      <c r="E6853" s="57"/>
      <c r="F6853" s="57"/>
      <c r="G6853" s="63">
        <v>8.6767999999999998E-2</v>
      </c>
      <c r="H6853" s="57"/>
      <c r="I6853" s="57"/>
      <c r="J6853" s="57"/>
      <c r="K6853" s="57"/>
      <c r="L6853" s="72">
        <v>30.65</v>
      </c>
    </row>
    <row r="6854" spans="1:24" outlineLevel="1" x14ac:dyDescent="0.2">
      <c r="A6854" s="57"/>
      <c r="B6854" s="46" t="s">
        <v>2476</v>
      </c>
      <c r="C6854" s="65" t="s">
        <v>2477</v>
      </c>
      <c r="D6854" s="58" t="s">
        <v>162</v>
      </c>
      <c r="E6854" s="66">
        <v>3.19</v>
      </c>
      <c r="F6854" s="60"/>
      <c r="G6854" s="67">
        <v>8.6767999999999998E-2</v>
      </c>
      <c r="H6854" s="68"/>
      <c r="I6854" s="69"/>
      <c r="J6854" s="70">
        <v>353.22</v>
      </c>
      <c r="K6854" s="60"/>
      <c r="L6854" s="70">
        <v>30.65</v>
      </c>
    </row>
    <row r="6855" spans="1:24" outlineLevel="1" x14ac:dyDescent="0.2">
      <c r="A6855" s="57"/>
      <c r="B6855" s="57"/>
      <c r="C6855" s="145" t="s">
        <v>3262</v>
      </c>
      <c r="D6855" s="145"/>
      <c r="E6855" s="145"/>
      <c r="F6855" s="145"/>
      <c r="G6855" s="145"/>
      <c r="H6855" s="145"/>
      <c r="I6855" s="145"/>
      <c r="J6855" s="145"/>
      <c r="K6855" s="145"/>
      <c r="L6855" s="145"/>
    </row>
    <row r="6856" spans="1:24" x14ac:dyDescent="0.2">
      <c r="A6856" s="57"/>
      <c r="B6856" s="61" t="s">
        <v>23</v>
      </c>
      <c r="C6856" s="57" t="s">
        <v>166</v>
      </c>
      <c r="D6856" s="57"/>
      <c r="E6856" s="57"/>
      <c r="F6856" s="57"/>
      <c r="G6856" s="57"/>
      <c r="H6856" s="57"/>
      <c r="I6856" s="57"/>
      <c r="J6856" s="57"/>
      <c r="K6856" s="57"/>
      <c r="L6856" s="72">
        <v>0.02</v>
      </c>
    </row>
    <row r="6857" spans="1:24" x14ac:dyDescent="0.2">
      <c r="A6857" s="57"/>
      <c r="B6857" s="61"/>
      <c r="C6857" s="73" t="s">
        <v>167</v>
      </c>
      <c r="D6857" s="74" t="s">
        <v>162</v>
      </c>
      <c r="E6857" s="57"/>
      <c r="F6857" s="57"/>
      <c r="G6857" s="99">
        <v>2.72E-5</v>
      </c>
      <c r="H6857" s="57"/>
      <c r="I6857" s="57"/>
      <c r="J6857" s="57"/>
      <c r="K6857" s="57"/>
      <c r="L6857" s="72">
        <v>0.01</v>
      </c>
    </row>
    <row r="6858" spans="1:24" ht="25.5" outlineLevel="1" x14ac:dyDescent="0.2">
      <c r="A6858" s="57"/>
      <c r="B6858" s="46" t="s">
        <v>254</v>
      </c>
      <c r="C6858" s="46" t="s">
        <v>255</v>
      </c>
      <c r="D6858" s="58" t="s">
        <v>170</v>
      </c>
      <c r="E6858" s="91">
        <v>1E-3</v>
      </c>
      <c r="F6858" s="60"/>
      <c r="G6858" s="100">
        <v>2.72E-5</v>
      </c>
      <c r="H6858" s="68"/>
      <c r="I6858" s="69"/>
      <c r="J6858" s="70">
        <v>651.66999999999996</v>
      </c>
      <c r="K6858" s="60"/>
      <c r="L6858" s="70">
        <v>0.02</v>
      </c>
    </row>
    <row r="6859" spans="1:24" outlineLevel="1" x14ac:dyDescent="0.2">
      <c r="A6859" s="57"/>
      <c r="B6859" s="57"/>
      <c r="C6859" s="145" t="s">
        <v>3263</v>
      </c>
      <c r="D6859" s="145"/>
      <c r="E6859" s="145"/>
      <c r="F6859" s="145"/>
      <c r="G6859" s="145"/>
      <c r="H6859" s="145"/>
      <c r="I6859" s="145"/>
      <c r="J6859" s="145"/>
      <c r="K6859" s="145"/>
      <c r="L6859" s="145"/>
    </row>
    <row r="6860" spans="1:24" outlineLevel="1" x14ac:dyDescent="0.2">
      <c r="A6860" s="57"/>
      <c r="B6860" s="46" t="s">
        <v>257</v>
      </c>
      <c r="C6860" s="65" t="s">
        <v>258</v>
      </c>
      <c r="D6860" s="58" t="s">
        <v>162</v>
      </c>
      <c r="E6860" s="91">
        <v>1E-3</v>
      </c>
      <c r="F6860" s="60"/>
      <c r="G6860" s="100">
        <v>2.72E-5</v>
      </c>
      <c r="H6860" s="68"/>
      <c r="I6860" s="69"/>
      <c r="J6860" s="70">
        <v>415.19</v>
      </c>
      <c r="K6860" s="60"/>
      <c r="L6860" s="70">
        <v>0.01</v>
      </c>
    </row>
    <row r="6861" spans="1:24" outlineLevel="1" x14ac:dyDescent="0.2">
      <c r="A6861" s="57"/>
      <c r="B6861" s="57"/>
      <c r="C6861" s="145" t="s">
        <v>3264</v>
      </c>
      <c r="D6861" s="145"/>
      <c r="E6861" s="145"/>
      <c r="F6861" s="145"/>
      <c r="G6861" s="145"/>
      <c r="H6861" s="145"/>
      <c r="I6861" s="145"/>
      <c r="J6861" s="145"/>
      <c r="K6861" s="145"/>
      <c r="L6861" s="145"/>
    </row>
    <row r="6862" spans="1:24" x14ac:dyDescent="0.2">
      <c r="A6862" s="57"/>
      <c r="B6862" s="61" t="s">
        <v>25</v>
      </c>
      <c r="C6862" s="57" t="s">
        <v>175</v>
      </c>
      <c r="D6862" s="57"/>
      <c r="E6862" s="57"/>
      <c r="F6862" s="57"/>
      <c r="G6862" s="57"/>
      <c r="H6862" s="57"/>
      <c r="I6862" s="57"/>
      <c r="J6862" s="57"/>
      <c r="K6862" s="57"/>
      <c r="L6862" s="77"/>
    </row>
    <row r="6863" spans="1:24" ht="25.5" outlineLevel="1" x14ac:dyDescent="0.2">
      <c r="A6863" s="57"/>
      <c r="B6863" s="46" t="s">
        <v>2286</v>
      </c>
      <c r="C6863" s="46" t="s">
        <v>3004</v>
      </c>
      <c r="D6863" s="58" t="s">
        <v>243</v>
      </c>
      <c r="E6863" s="83">
        <v>110</v>
      </c>
      <c r="F6863" s="60"/>
      <c r="G6863" s="91">
        <v>2.992</v>
      </c>
      <c r="H6863" s="68"/>
      <c r="I6863" s="69"/>
      <c r="J6863" s="68"/>
      <c r="K6863" s="60"/>
      <c r="L6863" s="68"/>
    </row>
    <row r="6864" spans="1:24" x14ac:dyDescent="0.2">
      <c r="A6864" s="57"/>
      <c r="B6864" s="57"/>
      <c r="C6864" s="80" t="s">
        <v>180</v>
      </c>
      <c r="D6864" s="81"/>
      <c r="E6864" s="81"/>
      <c r="F6864" s="81"/>
      <c r="G6864" s="81"/>
      <c r="H6864" s="81"/>
      <c r="I6864" s="81"/>
      <c r="J6864" s="81"/>
      <c r="K6864" s="81"/>
      <c r="L6864" s="89">
        <v>30.68</v>
      </c>
    </row>
    <row r="6865" spans="1:12" ht="89.25" x14ac:dyDescent="0.2">
      <c r="A6865" s="57" t="s">
        <v>3265</v>
      </c>
      <c r="B6865" s="46" t="s">
        <v>3266</v>
      </c>
      <c r="C6865" s="46" t="s">
        <v>3267</v>
      </c>
      <c r="D6865" s="58" t="s">
        <v>243</v>
      </c>
      <c r="E6865" s="83">
        <v>110</v>
      </c>
      <c r="F6865" s="60"/>
      <c r="G6865" s="91">
        <v>2.992</v>
      </c>
      <c r="H6865" s="70">
        <v>146.44</v>
      </c>
      <c r="I6865" s="95">
        <v>1.8</v>
      </c>
      <c r="J6865" s="70">
        <v>263.58999999999997</v>
      </c>
      <c r="K6865" s="60"/>
      <c r="L6865" s="70">
        <v>788.66</v>
      </c>
    </row>
    <row r="6866" spans="1:12" x14ac:dyDescent="0.2">
      <c r="A6866" s="57"/>
      <c r="B6866" s="57"/>
      <c r="C6866" s="145" t="s">
        <v>3268</v>
      </c>
      <c r="D6866" s="145"/>
      <c r="E6866" s="145"/>
      <c r="F6866" s="145"/>
      <c r="G6866" s="145"/>
      <c r="H6866" s="145"/>
      <c r="I6866" s="145"/>
      <c r="J6866" s="145"/>
      <c r="K6866" s="145"/>
      <c r="L6866" s="145"/>
    </row>
    <row r="6867" spans="1:12" outlineLevel="1" x14ac:dyDescent="0.2">
      <c r="A6867" s="57"/>
      <c r="B6867" s="57"/>
      <c r="C6867" s="57" t="s">
        <v>181</v>
      </c>
      <c r="D6867" s="57"/>
      <c r="E6867" s="57"/>
      <c r="F6867" s="57"/>
      <c r="G6867" s="57"/>
      <c r="H6867" s="57"/>
      <c r="I6867" s="57"/>
      <c r="J6867" s="57"/>
      <c r="K6867" s="57"/>
      <c r="L6867" s="70">
        <v>30.66</v>
      </c>
    </row>
    <row r="6868" spans="1:12" ht="25.5" outlineLevel="1" x14ac:dyDescent="0.2">
      <c r="A6868" s="57"/>
      <c r="B6868" s="46" t="s">
        <v>1020</v>
      </c>
      <c r="C6868" s="46" t="s">
        <v>1021</v>
      </c>
      <c r="D6868" s="62" t="s">
        <v>184</v>
      </c>
      <c r="E6868" s="83">
        <v>110</v>
      </c>
      <c r="F6868" s="84"/>
      <c r="G6868" s="83">
        <v>110</v>
      </c>
      <c r="H6868" s="57"/>
      <c r="I6868" s="57"/>
      <c r="J6868" s="57"/>
      <c r="K6868" s="57"/>
      <c r="L6868" s="70">
        <v>33.729999999999997</v>
      </c>
    </row>
    <row r="6869" spans="1:12" ht="25.5" outlineLevel="1" x14ac:dyDescent="0.2">
      <c r="A6869" s="57"/>
      <c r="B6869" s="46" t="s">
        <v>1022</v>
      </c>
      <c r="C6869" s="46" t="s">
        <v>1023</v>
      </c>
      <c r="D6869" s="62" t="s">
        <v>184</v>
      </c>
      <c r="E6869" s="83">
        <v>69</v>
      </c>
      <c r="F6869" s="84"/>
      <c r="G6869" s="83">
        <v>69</v>
      </c>
      <c r="H6869" s="57"/>
      <c r="I6869" s="57"/>
      <c r="J6869" s="57"/>
      <c r="K6869" s="57"/>
      <c r="L6869" s="70">
        <v>21.16</v>
      </c>
    </row>
    <row r="6870" spans="1:12" x14ac:dyDescent="0.2">
      <c r="A6870" s="85"/>
      <c r="B6870" s="85"/>
      <c r="C6870" s="86" t="s">
        <v>187</v>
      </c>
      <c r="D6870" s="85"/>
      <c r="E6870" s="85"/>
      <c r="F6870" s="85"/>
      <c r="G6870" s="85"/>
      <c r="H6870" s="85"/>
      <c r="I6870" s="85"/>
      <c r="J6870" s="87">
        <v>32140.81</v>
      </c>
      <c r="K6870" s="85"/>
      <c r="L6870" s="87">
        <v>874.23</v>
      </c>
    </row>
    <row r="6871" spans="1:12" ht="38.25" x14ac:dyDescent="0.2">
      <c r="A6871" s="57" t="s">
        <v>3269</v>
      </c>
      <c r="B6871" s="46" t="s">
        <v>3270</v>
      </c>
      <c r="C6871" s="46" t="s">
        <v>3271</v>
      </c>
      <c r="D6871" s="58" t="s">
        <v>299</v>
      </c>
      <c r="E6871" s="66">
        <v>4.53</v>
      </c>
      <c r="F6871" s="60"/>
      <c r="G6871" s="66">
        <v>4.53</v>
      </c>
      <c r="H6871" s="57"/>
      <c r="I6871" s="57"/>
      <c r="J6871" s="57"/>
      <c r="K6871" s="57"/>
      <c r="L6871" s="57"/>
    </row>
    <row r="6872" spans="1:12" x14ac:dyDescent="0.2">
      <c r="A6872" s="57"/>
      <c r="B6872" s="61" t="s">
        <v>22</v>
      </c>
      <c r="C6872" s="57" t="s">
        <v>161</v>
      </c>
      <c r="D6872" s="62" t="s">
        <v>162</v>
      </c>
      <c r="E6872" s="57"/>
      <c r="F6872" s="57"/>
      <c r="G6872" s="90">
        <v>20.566199999999998</v>
      </c>
      <c r="H6872" s="57"/>
      <c r="I6872" s="57"/>
      <c r="J6872" s="57"/>
      <c r="K6872" s="57"/>
      <c r="L6872" s="72">
        <v>7391.7</v>
      </c>
    </row>
    <row r="6873" spans="1:12" outlineLevel="1" x14ac:dyDescent="0.2">
      <c r="A6873" s="57"/>
      <c r="B6873" s="46" t="s">
        <v>396</v>
      </c>
      <c r="C6873" s="65" t="s">
        <v>397</v>
      </c>
      <c r="D6873" s="58" t="s">
        <v>162</v>
      </c>
      <c r="E6873" s="66">
        <v>4.54</v>
      </c>
      <c r="F6873" s="60"/>
      <c r="G6873" s="59">
        <v>20.566199999999998</v>
      </c>
      <c r="H6873" s="68"/>
      <c r="I6873" s="69"/>
      <c r="J6873" s="70">
        <v>359.41</v>
      </c>
      <c r="K6873" s="60"/>
      <c r="L6873" s="70">
        <v>7391.7</v>
      </c>
    </row>
    <row r="6874" spans="1:12" outlineLevel="1" x14ac:dyDescent="0.2">
      <c r="A6874" s="57"/>
      <c r="B6874" s="57"/>
      <c r="C6874" s="145" t="s">
        <v>3272</v>
      </c>
      <c r="D6874" s="145"/>
      <c r="E6874" s="145"/>
      <c r="F6874" s="145"/>
      <c r="G6874" s="145"/>
      <c r="H6874" s="145"/>
      <c r="I6874" s="145"/>
      <c r="J6874" s="145"/>
      <c r="K6874" s="145"/>
      <c r="L6874" s="145"/>
    </row>
    <row r="6875" spans="1:12" x14ac:dyDescent="0.2">
      <c r="A6875" s="57"/>
      <c r="B6875" s="61" t="s">
        <v>23</v>
      </c>
      <c r="C6875" s="57" t="s">
        <v>166</v>
      </c>
      <c r="D6875" s="57"/>
      <c r="E6875" s="57"/>
      <c r="F6875" s="57"/>
      <c r="G6875" s="57"/>
      <c r="H6875" s="57"/>
      <c r="I6875" s="57"/>
      <c r="J6875" s="57"/>
      <c r="K6875" s="57"/>
      <c r="L6875" s="72">
        <v>1800.78</v>
      </c>
    </row>
    <row r="6876" spans="1:12" x14ac:dyDescent="0.2">
      <c r="A6876" s="57"/>
      <c r="B6876" s="61"/>
      <c r="C6876" s="73" t="s">
        <v>167</v>
      </c>
      <c r="D6876" s="74" t="s">
        <v>162</v>
      </c>
      <c r="E6876" s="57"/>
      <c r="F6876" s="57"/>
      <c r="G6876" s="97">
        <v>1.8120000000000001</v>
      </c>
      <c r="H6876" s="57"/>
      <c r="I6876" s="57"/>
      <c r="J6876" s="57"/>
      <c r="K6876" s="57"/>
      <c r="L6876" s="72">
        <v>1010.57</v>
      </c>
    </row>
    <row r="6877" spans="1:12" ht="25.5" outlineLevel="1" x14ac:dyDescent="0.2">
      <c r="A6877" s="57"/>
      <c r="B6877" s="46" t="s">
        <v>1046</v>
      </c>
      <c r="C6877" s="46" t="s">
        <v>1047</v>
      </c>
      <c r="D6877" s="58" t="s">
        <v>170</v>
      </c>
      <c r="E6877" s="78">
        <v>0.4</v>
      </c>
      <c r="F6877" s="60"/>
      <c r="G6877" s="91">
        <v>1.8120000000000001</v>
      </c>
      <c r="H6877" s="68"/>
      <c r="I6877" s="69"/>
      <c r="J6877" s="70">
        <v>993.81</v>
      </c>
      <c r="K6877" s="60"/>
      <c r="L6877" s="70">
        <v>1800.78</v>
      </c>
    </row>
    <row r="6878" spans="1:12" outlineLevel="1" x14ac:dyDescent="0.2">
      <c r="A6878" s="57"/>
      <c r="B6878" s="57"/>
      <c r="C6878" s="145" t="s">
        <v>3273</v>
      </c>
      <c r="D6878" s="145"/>
      <c r="E6878" s="145"/>
      <c r="F6878" s="145"/>
      <c r="G6878" s="145"/>
      <c r="H6878" s="145"/>
      <c r="I6878" s="145"/>
      <c r="J6878" s="145"/>
      <c r="K6878" s="145"/>
      <c r="L6878" s="145"/>
    </row>
    <row r="6879" spans="1:12" outlineLevel="1" x14ac:dyDescent="0.2">
      <c r="A6879" s="57"/>
      <c r="B6879" s="46" t="s">
        <v>316</v>
      </c>
      <c r="C6879" s="65" t="s">
        <v>317</v>
      </c>
      <c r="D6879" s="58" t="s">
        <v>162</v>
      </c>
      <c r="E6879" s="78">
        <v>0.4</v>
      </c>
      <c r="F6879" s="60"/>
      <c r="G6879" s="91">
        <v>1.8120000000000001</v>
      </c>
      <c r="H6879" s="68"/>
      <c r="I6879" s="69"/>
      <c r="J6879" s="70">
        <v>557.71</v>
      </c>
      <c r="K6879" s="60"/>
      <c r="L6879" s="70">
        <v>1010.57</v>
      </c>
    </row>
    <row r="6880" spans="1:12" outlineLevel="1" x14ac:dyDescent="0.2">
      <c r="A6880" s="57"/>
      <c r="B6880" s="57"/>
      <c r="C6880" s="145" t="s">
        <v>3274</v>
      </c>
      <c r="D6880" s="145"/>
      <c r="E6880" s="145"/>
      <c r="F6880" s="145"/>
      <c r="G6880" s="145"/>
      <c r="H6880" s="145"/>
      <c r="I6880" s="145"/>
      <c r="J6880" s="145"/>
      <c r="K6880" s="145"/>
      <c r="L6880" s="145"/>
    </row>
    <row r="6881" spans="1:12" x14ac:dyDescent="0.2">
      <c r="A6881" s="57"/>
      <c r="B6881" s="61" t="s">
        <v>25</v>
      </c>
      <c r="C6881" s="57" t="s">
        <v>175</v>
      </c>
      <c r="D6881" s="57"/>
      <c r="E6881" s="57"/>
      <c r="F6881" s="57"/>
      <c r="G6881" s="57"/>
      <c r="H6881" s="57"/>
      <c r="I6881" s="57"/>
      <c r="J6881" s="57"/>
      <c r="K6881" s="57"/>
      <c r="L6881" s="72">
        <v>96.79</v>
      </c>
    </row>
    <row r="6882" spans="1:12" outlineLevel="1" x14ac:dyDescent="0.2">
      <c r="A6882" s="57"/>
      <c r="B6882" s="46" t="s">
        <v>788</v>
      </c>
      <c r="C6882" s="46" t="s">
        <v>789</v>
      </c>
      <c r="D6882" s="58" t="s">
        <v>299</v>
      </c>
      <c r="E6882" s="66">
        <v>0.44</v>
      </c>
      <c r="F6882" s="60"/>
      <c r="G6882" s="59">
        <v>1.9932000000000001</v>
      </c>
      <c r="H6882" s="70">
        <v>35.71</v>
      </c>
      <c r="I6882" s="76">
        <v>1.04</v>
      </c>
      <c r="J6882" s="70">
        <v>37.14</v>
      </c>
      <c r="K6882" s="60"/>
      <c r="L6882" s="70">
        <v>74.03</v>
      </c>
    </row>
    <row r="6883" spans="1:12" outlineLevel="1" x14ac:dyDescent="0.2">
      <c r="A6883" s="57"/>
      <c r="B6883" s="57"/>
      <c r="C6883" s="145" t="s">
        <v>3275</v>
      </c>
      <c r="D6883" s="145"/>
      <c r="E6883" s="145"/>
      <c r="F6883" s="145"/>
      <c r="G6883" s="145"/>
      <c r="H6883" s="145"/>
      <c r="I6883" s="145"/>
      <c r="J6883" s="145"/>
      <c r="K6883" s="145"/>
      <c r="L6883" s="145"/>
    </row>
    <row r="6884" spans="1:12" ht="63.75" outlineLevel="1" x14ac:dyDescent="0.2">
      <c r="A6884" s="57"/>
      <c r="B6884" s="46" t="s">
        <v>1832</v>
      </c>
      <c r="C6884" s="46" t="s">
        <v>1833</v>
      </c>
      <c r="D6884" s="58" t="s">
        <v>299</v>
      </c>
      <c r="E6884" s="59">
        <v>5.0000000000000001E-4</v>
      </c>
      <c r="F6884" s="60"/>
      <c r="G6884" s="67">
        <v>2.2650000000000001E-3</v>
      </c>
      <c r="H6884" s="70">
        <v>11821.04</v>
      </c>
      <c r="I6884" s="76">
        <v>0.85</v>
      </c>
      <c r="J6884" s="70">
        <v>10047.879999999999</v>
      </c>
      <c r="K6884" s="60"/>
      <c r="L6884" s="70">
        <v>22.76</v>
      </c>
    </row>
    <row r="6885" spans="1:12" outlineLevel="1" x14ac:dyDescent="0.2">
      <c r="A6885" s="57"/>
      <c r="B6885" s="57"/>
      <c r="C6885" s="145" t="s">
        <v>3276</v>
      </c>
      <c r="D6885" s="145"/>
      <c r="E6885" s="145"/>
      <c r="F6885" s="145"/>
      <c r="G6885" s="145"/>
      <c r="H6885" s="145"/>
      <c r="I6885" s="145"/>
      <c r="J6885" s="145"/>
      <c r="K6885" s="145"/>
      <c r="L6885" s="145"/>
    </row>
    <row r="6886" spans="1:12" outlineLevel="1" x14ac:dyDescent="0.2">
      <c r="A6886" s="57"/>
      <c r="B6886" s="46" t="s">
        <v>1835</v>
      </c>
      <c r="C6886" s="46" t="s">
        <v>1836</v>
      </c>
      <c r="D6886" s="58" t="s">
        <v>299</v>
      </c>
      <c r="E6886" s="66">
        <v>0.24</v>
      </c>
      <c r="F6886" s="60"/>
      <c r="G6886" s="59">
        <v>1.0871999999999999</v>
      </c>
      <c r="H6886" s="68"/>
      <c r="I6886" s="69"/>
      <c r="J6886" s="68"/>
      <c r="K6886" s="60"/>
      <c r="L6886" s="68"/>
    </row>
    <row r="6887" spans="1:12" ht="25.5" outlineLevel="1" x14ac:dyDescent="0.2">
      <c r="A6887" s="57"/>
      <c r="B6887" s="46" t="s">
        <v>1798</v>
      </c>
      <c r="C6887" s="46" t="s">
        <v>1837</v>
      </c>
      <c r="D6887" s="58" t="s">
        <v>1105</v>
      </c>
      <c r="E6887" s="66">
        <v>0.38</v>
      </c>
      <c r="F6887" s="60"/>
      <c r="G6887" s="59">
        <v>1.7214</v>
      </c>
      <c r="H6887" s="68"/>
      <c r="I6887" s="69"/>
      <c r="J6887" s="68"/>
      <c r="K6887" s="60"/>
      <c r="L6887" s="68"/>
    </row>
    <row r="6888" spans="1:12" x14ac:dyDescent="0.2">
      <c r="A6888" s="57"/>
      <c r="B6888" s="57"/>
      <c r="C6888" s="80" t="s">
        <v>180</v>
      </c>
      <c r="D6888" s="81"/>
      <c r="E6888" s="81"/>
      <c r="F6888" s="81"/>
      <c r="G6888" s="81"/>
      <c r="H6888" s="81"/>
      <c r="I6888" s="81"/>
      <c r="J6888" s="81"/>
      <c r="K6888" s="81"/>
      <c r="L6888" s="89">
        <v>10299.84</v>
      </c>
    </row>
    <row r="6889" spans="1:12" ht="25.5" x14ac:dyDescent="0.2">
      <c r="A6889" s="57" t="s">
        <v>3277</v>
      </c>
      <c r="B6889" s="46" t="s">
        <v>3278</v>
      </c>
      <c r="C6889" s="46" t="s">
        <v>3279</v>
      </c>
      <c r="D6889" s="58" t="s">
        <v>299</v>
      </c>
      <c r="E6889" s="66">
        <v>0.24</v>
      </c>
      <c r="F6889" s="60"/>
      <c r="G6889" s="59">
        <v>1.0871999999999999</v>
      </c>
      <c r="H6889" s="68"/>
      <c r="I6889" s="69"/>
      <c r="J6889" s="70">
        <v>5689.01</v>
      </c>
      <c r="K6889" s="60"/>
      <c r="L6889" s="70">
        <v>6185.09</v>
      </c>
    </row>
    <row r="6890" spans="1:12" x14ac:dyDescent="0.2">
      <c r="A6890" s="57"/>
      <c r="B6890" s="57"/>
      <c r="C6890" s="145" t="s">
        <v>3280</v>
      </c>
      <c r="D6890" s="145"/>
      <c r="E6890" s="145"/>
      <c r="F6890" s="145"/>
      <c r="G6890" s="145"/>
      <c r="H6890" s="145"/>
      <c r="I6890" s="145"/>
      <c r="J6890" s="145"/>
      <c r="K6890" s="145"/>
      <c r="L6890" s="145"/>
    </row>
    <row r="6891" spans="1:12" ht="38.25" x14ac:dyDescent="0.2">
      <c r="A6891" s="57" t="s">
        <v>3281</v>
      </c>
      <c r="B6891" s="46" t="s">
        <v>3282</v>
      </c>
      <c r="C6891" s="46" t="s">
        <v>3283</v>
      </c>
      <c r="D6891" s="58" t="s">
        <v>1105</v>
      </c>
      <c r="E6891" s="66">
        <v>0.38</v>
      </c>
      <c r="F6891" s="60"/>
      <c r="G6891" s="59">
        <v>1.7214</v>
      </c>
      <c r="H6891" s="68"/>
      <c r="I6891" s="69"/>
      <c r="J6891" s="70">
        <v>15304</v>
      </c>
      <c r="K6891" s="60"/>
      <c r="L6891" s="70">
        <v>26344.31</v>
      </c>
    </row>
    <row r="6892" spans="1:12" x14ac:dyDescent="0.2">
      <c r="A6892" s="57"/>
      <c r="B6892" s="57"/>
      <c r="C6892" s="145" t="s">
        <v>3284</v>
      </c>
      <c r="D6892" s="145"/>
      <c r="E6892" s="145"/>
      <c r="F6892" s="145"/>
      <c r="G6892" s="145"/>
      <c r="H6892" s="145"/>
      <c r="I6892" s="145"/>
      <c r="J6892" s="145"/>
      <c r="K6892" s="145"/>
      <c r="L6892" s="145"/>
    </row>
    <row r="6893" spans="1:12" outlineLevel="1" x14ac:dyDescent="0.2">
      <c r="A6893" s="57"/>
      <c r="B6893" s="57"/>
      <c r="C6893" s="57" t="s">
        <v>181</v>
      </c>
      <c r="D6893" s="57"/>
      <c r="E6893" s="57"/>
      <c r="F6893" s="57"/>
      <c r="G6893" s="57"/>
      <c r="H6893" s="57"/>
      <c r="I6893" s="57"/>
      <c r="J6893" s="57"/>
      <c r="K6893" s="57"/>
      <c r="L6893" s="70">
        <v>8402.27</v>
      </c>
    </row>
    <row r="6894" spans="1:12" ht="25.5" outlineLevel="1" x14ac:dyDescent="0.2">
      <c r="A6894" s="57"/>
      <c r="B6894" s="46" t="s">
        <v>1020</v>
      </c>
      <c r="C6894" s="46" t="s">
        <v>1021</v>
      </c>
      <c r="D6894" s="62" t="s">
        <v>184</v>
      </c>
      <c r="E6894" s="83">
        <v>110</v>
      </c>
      <c r="F6894" s="84"/>
      <c r="G6894" s="83">
        <v>110</v>
      </c>
      <c r="H6894" s="57"/>
      <c r="I6894" s="57"/>
      <c r="J6894" s="57"/>
      <c r="K6894" s="57"/>
      <c r="L6894" s="70">
        <v>9242.5</v>
      </c>
    </row>
    <row r="6895" spans="1:12" ht="25.5" outlineLevel="1" x14ac:dyDescent="0.2">
      <c r="A6895" s="57"/>
      <c r="B6895" s="46" t="s">
        <v>1022</v>
      </c>
      <c r="C6895" s="46" t="s">
        <v>1023</v>
      </c>
      <c r="D6895" s="62" t="s">
        <v>184</v>
      </c>
      <c r="E6895" s="83">
        <v>69</v>
      </c>
      <c r="F6895" s="84"/>
      <c r="G6895" s="83">
        <v>69</v>
      </c>
      <c r="H6895" s="57"/>
      <c r="I6895" s="57"/>
      <c r="J6895" s="57"/>
      <c r="K6895" s="57"/>
      <c r="L6895" s="70">
        <v>5797.57</v>
      </c>
    </row>
    <row r="6896" spans="1:12" x14ac:dyDescent="0.2">
      <c r="A6896" s="85"/>
      <c r="B6896" s="85"/>
      <c r="C6896" s="86" t="s">
        <v>187</v>
      </c>
      <c r="D6896" s="85"/>
      <c r="E6896" s="85"/>
      <c r="F6896" s="85"/>
      <c r="G6896" s="85"/>
      <c r="H6896" s="85"/>
      <c r="I6896" s="85"/>
      <c r="J6896" s="87">
        <v>12774.68</v>
      </c>
      <c r="K6896" s="85"/>
      <c r="L6896" s="87">
        <v>57869.31</v>
      </c>
    </row>
    <row r="6897" spans="1:12" ht="25.5" x14ac:dyDescent="0.2">
      <c r="A6897" s="57" t="s">
        <v>3285</v>
      </c>
      <c r="B6897" s="46" t="s">
        <v>1773</v>
      </c>
      <c r="C6897" s="46" t="s">
        <v>1774</v>
      </c>
      <c r="D6897" s="58" t="s">
        <v>178</v>
      </c>
      <c r="E6897" s="59">
        <v>3.1699999999999999E-2</v>
      </c>
      <c r="F6897" s="60"/>
      <c r="G6897" s="59">
        <v>3.1699999999999999E-2</v>
      </c>
      <c r="H6897" s="57"/>
      <c r="I6897" s="57"/>
      <c r="J6897" s="57"/>
      <c r="K6897" s="57"/>
      <c r="L6897" s="57"/>
    </row>
    <row r="6898" spans="1:12" x14ac:dyDescent="0.2">
      <c r="A6898" s="57"/>
      <c r="B6898" s="57"/>
      <c r="C6898" s="145" t="s">
        <v>3286</v>
      </c>
      <c r="D6898" s="145"/>
      <c r="E6898" s="145"/>
      <c r="F6898" s="145"/>
      <c r="G6898" s="145"/>
      <c r="H6898" s="145"/>
      <c r="I6898" s="145"/>
      <c r="J6898" s="145"/>
      <c r="K6898" s="145"/>
      <c r="L6898" s="145"/>
    </row>
    <row r="6899" spans="1:12" x14ac:dyDescent="0.2">
      <c r="A6899" s="57"/>
      <c r="B6899" s="61" t="s">
        <v>22</v>
      </c>
      <c r="C6899" s="57" t="s">
        <v>161</v>
      </c>
      <c r="D6899" s="62" t="s">
        <v>162</v>
      </c>
      <c r="E6899" s="57"/>
      <c r="F6899" s="57"/>
      <c r="G6899" s="98">
        <v>1.7878799999999999</v>
      </c>
      <c r="H6899" s="57"/>
      <c r="I6899" s="57"/>
      <c r="J6899" s="57"/>
      <c r="K6899" s="57"/>
      <c r="L6899" s="72">
        <v>614.89</v>
      </c>
    </row>
    <row r="6900" spans="1:12" outlineLevel="1" x14ac:dyDescent="0.2">
      <c r="A6900" s="57"/>
      <c r="B6900" s="46" t="s">
        <v>291</v>
      </c>
      <c r="C6900" s="65" t="s">
        <v>292</v>
      </c>
      <c r="D6900" s="58" t="s">
        <v>162</v>
      </c>
      <c r="E6900" s="78">
        <v>56.4</v>
      </c>
      <c r="F6900" s="60"/>
      <c r="G6900" s="79">
        <v>1.7878799999999999</v>
      </c>
      <c r="H6900" s="68"/>
      <c r="I6900" s="69"/>
      <c r="J6900" s="70">
        <v>343.92</v>
      </c>
      <c r="K6900" s="60"/>
      <c r="L6900" s="70">
        <v>614.89</v>
      </c>
    </row>
    <row r="6901" spans="1:12" outlineLevel="1" x14ac:dyDescent="0.2">
      <c r="A6901" s="57"/>
      <c r="B6901" s="57"/>
      <c r="C6901" s="145" t="s">
        <v>3287</v>
      </c>
      <c r="D6901" s="145"/>
      <c r="E6901" s="145"/>
      <c r="F6901" s="145"/>
      <c r="G6901" s="145"/>
      <c r="H6901" s="145"/>
      <c r="I6901" s="145"/>
      <c r="J6901" s="145"/>
      <c r="K6901" s="145"/>
      <c r="L6901" s="145"/>
    </row>
    <row r="6902" spans="1:12" x14ac:dyDescent="0.2">
      <c r="A6902" s="57"/>
      <c r="B6902" s="61" t="s">
        <v>23</v>
      </c>
      <c r="C6902" s="57" t="s">
        <v>166</v>
      </c>
      <c r="D6902" s="57"/>
      <c r="E6902" s="57"/>
      <c r="F6902" s="57"/>
      <c r="G6902" s="57"/>
      <c r="H6902" s="57"/>
      <c r="I6902" s="57"/>
      <c r="J6902" s="57"/>
      <c r="K6902" s="57"/>
      <c r="L6902" s="72">
        <v>13.03</v>
      </c>
    </row>
    <row r="6903" spans="1:12" x14ac:dyDescent="0.2">
      <c r="A6903" s="57"/>
      <c r="B6903" s="61"/>
      <c r="C6903" s="73" t="s">
        <v>167</v>
      </c>
      <c r="D6903" s="74" t="s">
        <v>162</v>
      </c>
      <c r="E6903" s="57"/>
      <c r="F6903" s="57"/>
      <c r="G6903" s="75">
        <v>1.6167000000000001E-2</v>
      </c>
      <c r="H6903" s="57"/>
      <c r="I6903" s="57"/>
      <c r="J6903" s="57"/>
      <c r="K6903" s="57"/>
      <c r="L6903" s="72">
        <v>7.76</v>
      </c>
    </row>
    <row r="6904" spans="1:12" ht="25.5" outlineLevel="1" x14ac:dyDescent="0.2">
      <c r="A6904" s="57"/>
      <c r="B6904" s="46" t="s">
        <v>1046</v>
      </c>
      <c r="C6904" s="46" t="s">
        <v>1047</v>
      </c>
      <c r="D6904" s="58" t="s">
        <v>170</v>
      </c>
      <c r="E6904" s="66">
        <v>0.23</v>
      </c>
      <c r="F6904" s="60"/>
      <c r="G6904" s="67">
        <v>7.2909999999999997E-3</v>
      </c>
      <c r="H6904" s="68"/>
      <c r="I6904" s="69"/>
      <c r="J6904" s="70">
        <v>993.81</v>
      </c>
      <c r="K6904" s="60"/>
      <c r="L6904" s="70">
        <v>7.25</v>
      </c>
    </row>
    <row r="6905" spans="1:12" outlineLevel="1" x14ac:dyDescent="0.2">
      <c r="A6905" s="57"/>
      <c r="B6905" s="57"/>
      <c r="C6905" s="145" t="s">
        <v>3288</v>
      </c>
      <c r="D6905" s="145"/>
      <c r="E6905" s="145"/>
      <c r="F6905" s="145"/>
      <c r="G6905" s="145"/>
      <c r="H6905" s="145"/>
      <c r="I6905" s="145"/>
      <c r="J6905" s="145"/>
      <c r="K6905" s="145"/>
      <c r="L6905" s="145"/>
    </row>
    <row r="6906" spans="1:12" outlineLevel="1" x14ac:dyDescent="0.2">
      <c r="A6906" s="57"/>
      <c r="B6906" s="46" t="s">
        <v>316</v>
      </c>
      <c r="C6906" s="65" t="s">
        <v>317</v>
      </c>
      <c r="D6906" s="58" t="s">
        <v>162</v>
      </c>
      <c r="E6906" s="66">
        <v>0.23</v>
      </c>
      <c r="F6906" s="60"/>
      <c r="G6906" s="67">
        <v>7.2909999999999997E-3</v>
      </c>
      <c r="H6906" s="68"/>
      <c r="I6906" s="69"/>
      <c r="J6906" s="70">
        <v>557.71</v>
      </c>
      <c r="K6906" s="60"/>
      <c r="L6906" s="70">
        <v>4.07</v>
      </c>
    </row>
    <row r="6907" spans="1:12" outlineLevel="1" x14ac:dyDescent="0.2">
      <c r="A6907" s="57"/>
      <c r="B6907" s="57"/>
      <c r="C6907" s="145" t="s">
        <v>3289</v>
      </c>
      <c r="D6907" s="145"/>
      <c r="E6907" s="145"/>
      <c r="F6907" s="145"/>
      <c r="G6907" s="145"/>
      <c r="H6907" s="145"/>
      <c r="I6907" s="145"/>
      <c r="J6907" s="145"/>
      <c r="K6907" s="145"/>
      <c r="L6907" s="145"/>
    </row>
    <row r="6908" spans="1:12" ht="25.5" outlineLevel="1" x14ac:dyDescent="0.2">
      <c r="A6908" s="57"/>
      <c r="B6908" s="46" t="s">
        <v>254</v>
      </c>
      <c r="C6908" s="46" t="s">
        <v>255</v>
      </c>
      <c r="D6908" s="58" t="s">
        <v>170</v>
      </c>
      <c r="E6908" s="66">
        <v>0.28000000000000003</v>
      </c>
      <c r="F6908" s="60"/>
      <c r="G6908" s="67">
        <v>8.8760000000000002E-3</v>
      </c>
      <c r="H6908" s="68"/>
      <c r="I6908" s="69"/>
      <c r="J6908" s="70">
        <v>651.66999999999996</v>
      </c>
      <c r="K6908" s="60"/>
      <c r="L6908" s="70">
        <v>5.78</v>
      </c>
    </row>
    <row r="6909" spans="1:12" outlineLevel="1" x14ac:dyDescent="0.2">
      <c r="A6909" s="57"/>
      <c r="B6909" s="57"/>
      <c r="C6909" s="145" t="s">
        <v>3290</v>
      </c>
      <c r="D6909" s="145"/>
      <c r="E6909" s="145"/>
      <c r="F6909" s="145"/>
      <c r="G6909" s="145"/>
      <c r="H6909" s="145"/>
      <c r="I6909" s="145"/>
      <c r="J6909" s="145"/>
      <c r="K6909" s="145"/>
      <c r="L6909" s="145"/>
    </row>
    <row r="6910" spans="1:12" outlineLevel="1" x14ac:dyDescent="0.2">
      <c r="A6910" s="57"/>
      <c r="B6910" s="46" t="s">
        <v>257</v>
      </c>
      <c r="C6910" s="65" t="s">
        <v>258</v>
      </c>
      <c r="D6910" s="58" t="s">
        <v>162</v>
      </c>
      <c r="E6910" s="66">
        <v>0.28000000000000003</v>
      </c>
      <c r="F6910" s="60"/>
      <c r="G6910" s="67">
        <v>8.8760000000000002E-3</v>
      </c>
      <c r="H6910" s="68"/>
      <c r="I6910" s="69"/>
      <c r="J6910" s="70">
        <v>415.19</v>
      </c>
      <c r="K6910" s="60"/>
      <c r="L6910" s="70">
        <v>3.69</v>
      </c>
    </row>
    <row r="6911" spans="1:12" outlineLevel="1" x14ac:dyDescent="0.2">
      <c r="A6911" s="57"/>
      <c r="B6911" s="57"/>
      <c r="C6911" s="145" t="s">
        <v>3291</v>
      </c>
      <c r="D6911" s="145"/>
      <c r="E6911" s="145"/>
      <c r="F6911" s="145"/>
      <c r="G6911" s="145"/>
      <c r="H6911" s="145"/>
      <c r="I6911" s="145"/>
      <c r="J6911" s="145"/>
      <c r="K6911" s="145"/>
      <c r="L6911" s="145"/>
    </row>
    <row r="6912" spans="1:12" x14ac:dyDescent="0.2">
      <c r="A6912" s="57"/>
      <c r="B6912" s="61" t="s">
        <v>25</v>
      </c>
      <c r="C6912" s="57" t="s">
        <v>175</v>
      </c>
      <c r="D6912" s="57"/>
      <c r="E6912" s="57"/>
      <c r="F6912" s="57"/>
      <c r="G6912" s="57"/>
      <c r="H6912" s="57"/>
      <c r="I6912" s="57"/>
      <c r="J6912" s="57"/>
      <c r="K6912" s="57"/>
      <c r="L6912" s="77"/>
    </row>
    <row r="6913" spans="1:12" outlineLevel="1" x14ac:dyDescent="0.2">
      <c r="A6913" s="57"/>
      <c r="B6913" s="46" t="s">
        <v>1780</v>
      </c>
      <c r="C6913" s="46" t="s">
        <v>1781</v>
      </c>
      <c r="D6913" s="58" t="s">
        <v>178</v>
      </c>
      <c r="E6913" s="83">
        <v>1</v>
      </c>
      <c r="F6913" s="60"/>
      <c r="G6913" s="59">
        <v>3.1699999999999999E-2</v>
      </c>
      <c r="H6913" s="68"/>
      <c r="I6913" s="69"/>
      <c r="J6913" s="68"/>
      <c r="K6913" s="60"/>
      <c r="L6913" s="68"/>
    </row>
    <row r="6914" spans="1:12" x14ac:dyDescent="0.2">
      <c r="A6914" s="57"/>
      <c r="B6914" s="57"/>
      <c r="C6914" s="80" t="s">
        <v>180</v>
      </c>
      <c r="D6914" s="81"/>
      <c r="E6914" s="81"/>
      <c r="F6914" s="81"/>
      <c r="G6914" s="81"/>
      <c r="H6914" s="81"/>
      <c r="I6914" s="81"/>
      <c r="J6914" s="81"/>
      <c r="K6914" s="81"/>
      <c r="L6914" s="89">
        <v>635.67999999999995</v>
      </c>
    </row>
    <row r="6915" spans="1:12" ht="51" x14ac:dyDescent="0.2">
      <c r="A6915" s="57" t="s">
        <v>3292</v>
      </c>
      <c r="B6915" s="46" t="s">
        <v>1812</v>
      </c>
      <c r="C6915" s="46" t="s">
        <v>1813</v>
      </c>
      <c r="D6915" s="58" t="s">
        <v>243</v>
      </c>
      <c r="E6915" s="100">
        <v>277.60252370000001</v>
      </c>
      <c r="F6915" s="60"/>
      <c r="G6915" s="78">
        <v>8.8000000000000007</v>
      </c>
      <c r="H6915" s="70">
        <v>218.09</v>
      </c>
      <c r="I6915" s="76">
        <v>1.01</v>
      </c>
      <c r="J6915" s="70">
        <v>220.27</v>
      </c>
      <c r="K6915" s="60"/>
      <c r="L6915" s="70">
        <v>1938.38</v>
      </c>
    </row>
    <row r="6916" spans="1:12" x14ac:dyDescent="0.2">
      <c r="A6916" s="57"/>
      <c r="B6916" s="57"/>
      <c r="C6916" s="145" t="s">
        <v>3293</v>
      </c>
      <c r="D6916" s="145"/>
      <c r="E6916" s="145"/>
      <c r="F6916" s="145"/>
      <c r="G6916" s="145"/>
      <c r="H6916" s="145"/>
      <c r="I6916" s="145"/>
      <c r="J6916" s="145"/>
      <c r="K6916" s="145"/>
      <c r="L6916" s="145"/>
    </row>
    <row r="6917" spans="1:12" outlineLevel="1" x14ac:dyDescent="0.2">
      <c r="A6917" s="57"/>
      <c r="B6917" s="57"/>
      <c r="C6917" s="57" t="s">
        <v>181</v>
      </c>
      <c r="D6917" s="57"/>
      <c r="E6917" s="57"/>
      <c r="F6917" s="57"/>
      <c r="G6917" s="57"/>
      <c r="H6917" s="57"/>
      <c r="I6917" s="57"/>
      <c r="J6917" s="57"/>
      <c r="K6917" s="57"/>
      <c r="L6917" s="70">
        <v>622.65</v>
      </c>
    </row>
    <row r="6918" spans="1:12" ht="25.5" outlineLevel="1" x14ac:dyDescent="0.2">
      <c r="A6918" s="57"/>
      <c r="B6918" s="46" t="s">
        <v>1020</v>
      </c>
      <c r="C6918" s="46" t="s">
        <v>1021</v>
      </c>
      <c r="D6918" s="62" t="s">
        <v>184</v>
      </c>
      <c r="E6918" s="83">
        <v>110</v>
      </c>
      <c r="F6918" s="84"/>
      <c r="G6918" s="83">
        <v>110</v>
      </c>
      <c r="H6918" s="57"/>
      <c r="I6918" s="57"/>
      <c r="J6918" s="57"/>
      <c r="K6918" s="57"/>
      <c r="L6918" s="70">
        <v>684.92</v>
      </c>
    </row>
    <row r="6919" spans="1:12" ht="25.5" outlineLevel="1" x14ac:dyDescent="0.2">
      <c r="A6919" s="57"/>
      <c r="B6919" s="46" t="s">
        <v>1022</v>
      </c>
      <c r="C6919" s="46" t="s">
        <v>1023</v>
      </c>
      <c r="D6919" s="62" t="s">
        <v>184</v>
      </c>
      <c r="E6919" s="83">
        <v>69</v>
      </c>
      <c r="F6919" s="84"/>
      <c r="G6919" s="83">
        <v>69</v>
      </c>
      <c r="H6919" s="57"/>
      <c r="I6919" s="57"/>
      <c r="J6919" s="57"/>
      <c r="K6919" s="57"/>
      <c r="L6919" s="70">
        <v>429.63</v>
      </c>
    </row>
    <row r="6920" spans="1:12" x14ac:dyDescent="0.2">
      <c r="A6920" s="85"/>
      <c r="B6920" s="85"/>
      <c r="C6920" s="86" t="s">
        <v>187</v>
      </c>
      <c r="D6920" s="85"/>
      <c r="E6920" s="85"/>
      <c r="F6920" s="85"/>
      <c r="G6920" s="85"/>
      <c r="H6920" s="85"/>
      <c r="I6920" s="85"/>
      <c r="J6920" s="88">
        <v>116359.94</v>
      </c>
      <c r="K6920" s="85"/>
      <c r="L6920" s="87">
        <v>3688.61</v>
      </c>
    </row>
    <row r="6921" spans="1:12" ht="38.25" x14ac:dyDescent="0.2">
      <c r="A6921" s="57" t="s">
        <v>3294</v>
      </c>
      <c r="B6921" s="46" t="s">
        <v>3295</v>
      </c>
      <c r="C6921" s="46" t="s">
        <v>3296</v>
      </c>
      <c r="D6921" s="58" t="s">
        <v>178</v>
      </c>
      <c r="E6921" s="91">
        <v>4.0000000000000001E-3</v>
      </c>
      <c r="F6921" s="60"/>
      <c r="G6921" s="91">
        <v>4.0000000000000001E-3</v>
      </c>
      <c r="H6921" s="57"/>
      <c r="I6921" s="57"/>
      <c r="J6921" s="57"/>
      <c r="K6921" s="57"/>
      <c r="L6921" s="57"/>
    </row>
    <row r="6922" spans="1:12" x14ac:dyDescent="0.2">
      <c r="A6922" s="57"/>
      <c r="B6922" s="61" t="s">
        <v>22</v>
      </c>
      <c r="C6922" s="57" t="s">
        <v>161</v>
      </c>
      <c r="D6922" s="62" t="s">
        <v>162</v>
      </c>
      <c r="E6922" s="57"/>
      <c r="F6922" s="57"/>
      <c r="G6922" s="93">
        <v>0.79200000000000004</v>
      </c>
      <c r="H6922" s="57"/>
      <c r="I6922" s="57"/>
      <c r="J6922" s="57"/>
      <c r="K6922" s="57"/>
      <c r="L6922" s="72">
        <v>310.42</v>
      </c>
    </row>
    <row r="6923" spans="1:12" outlineLevel="1" x14ac:dyDescent="0.2">
      <c r="A6923" s="57"/>
      <c r="B6923" s="46" t="s">
        <v>864</v>
      </c>
      <c r="C6923" s="65" t="s">
        <v>865</v>
      </c>
      <c r="D6923" s="58" t="s">
        <v>162</v>
      </c>
      <c r="E6923" s="83">
        <v>198</v>
      </c>
      <c r="F6923" s="60"/>
      <c r="G6923" s="91">
        <v>0.79200000000000004</v>
      </c>
      <c r="H6923" s="68"/>
      <c r="I6923" s="69"/>
      <c r="J6923" s="70">
        <v>391.95</v>
      </c>
      <c r="K6923" s="60"/>
      <c r="L6923" s="70">
        <v>310.42</v>
      </c>
    </row>
    <row r="6924" spans="1:12" outlineLevel="1" x14ac:dyDescent="0.2">
      <c r="A6924" s="57"/>
      <c r="B6924" s="57"/>
      <c r="C6924" s="145" t="s">
        <v>3297</v>
      </c>
      <c r="D6924" s="145"/>
      <c r="E6924" s="145"/>
      <c r="F6924" s="145"/>
      <c r="G6924" s="145"/>
      <c r="H6924" s="145"/>
      <c r="I6924" s="145"/>
      <c r="J6924" s="145"/>
      <c r="K6924" s="145"/>
      <c r="L6924" s="145"/>
    </row>
    <row r="6925" spans="1:12" x14ac:dyDescent="0.2">
      <c r="A6925" s="57"/>
      <c r="B6925" s="61" t="s">
        <v>23</v>
      </c>
      <c r="C6925" s="57" t="s">
        <v>166</v>
      </c>
      <c r="D6925" s="57"/>
      <c r="E6925" s="57"/>
      <c r="F6925" s="57"/>
      <c r="G6925" s="57"/>
      <c r="H6925" s="57"/>
      <c r="I6925" s="57"/>
      <c r="J6925" s="57"/>
      <c r="K6925" s="57"/>
      <c r="L6925" s="72">
        <v>1.41</v>
      </c>
    </row>
    <row r="6926" spans="1:12" x14ac:dyDescent="0.2">
      <c r="A6926" s="57"/>
      <c r="B6926" s="61"/>
      <c r="C6926" s="73" t="s">
        <v>167</v>
      </c>
      <c r="D6926" s="74" t="s">
        <v>162</v>
      </c>
      <c r="E6926" s="57"/>
      <c r="F6926" s="57"/>
      <c r="G6926" s="92">
        <v>1.32E-3</v>
      </c>
      <c r="H6926" s="57"/>
      <c r="I6926" s="57"/>
      <c r="J6926" s="57"/>
      <c r="K6926" s="57"/>
      <c r="L6926" s="72">
        <v>0.63</v>
      </c>
    </row>
    <row r="6927" spans="1:12" ht="25.5" outlineLevel="1" x14ac:dyDescent="0.2">
      <c r="A6927" s="57"/>
      <c r="B6927" s="46" t="s">
        <v>313</v>
      </c>
      <c r="C6927" s="46" t="s">
        <v>314</v>
      </c>
      <c r="D6927" s="58" t="s">
        <v>170</v>
      </c>
      <c r="E6927" s="66">
        <v>0.14000000000000001</v>
      </c>
      <c r="F6927" s="60"/>
      <c r="G6927" s="79">
        <v>5.5999999999999995E-4</v>
      </c>
      <c r="H6927" s="68"/>
      <c r="I6927" s="69"/>
      <c r="J6927" s="70">
        <v>1617.05</v>
      </c>
      <c r="K6927" s="60"/>
      <c r="L6927" s="70">
        <v>0.91</v>
      </c>
    </row>
    <row r="6928" spans="1:12" outlineLevel="1" x14ac:dyDescent="0.2">
      <c r="A6928" s="57"/>
      <c r="B6928" s="57"/>
      <c r="C6928" s="145" t="s">
        <v>3298</v>
      </c>
      <c r="D6928" s="145"/>
      <c r="E6928" s="145"/>
      <c r="F6928" s="145"/>
      <c r="G6928" s="145"/>
      <c r="H6928" s="145"/>
      <c r="I6928" s="145"/>
      <c r="J6928" s="145"/>
      <c r="K6928" s="145"/>
      <c r="L6928" s="145"/>
    </row>
    <row r="6929" spans="1:12" outlineLevel="1" x14ac:dyDescent="0.2">
      <c r="A6929" s="57"/>
      <c r="B6929" s="46" t="s">
        <v>316</v>
      </c>
      <c r="C6929" s="65" t="s">
        <v>317</v>
      </c>
      <c r="D6929" s="58" t="s">
        <v>162</v>
      </c>
      <c r="E6929" s="66">
        <v>0.14000000000000001</v>
      </c>
      <c r="F6929" s="60"/>
      <c r="G6929" s="79">
        <v>5.5999999999999995E-4</v>
      </c>
      <c r="H6929" s="68"/>
      <c r="I6929" s="69"/>
      <c r="J6929" s="70">
        <v>557.71</v>
      </c>
      <c r="K6929" s="60"/>
      <c r="L6929" s="70">
        <v>0.31</v>
      </c>
    </row>
    <row r="6930" spans="1:12" outlineLevel="1" x14ac:dyDescent="0.2">
      <c r="A6930" s="57"/>
      <c r="B6930" s="57"/>
      <c r="C6930" s="145" t="s">
        <v>3299</v>
      </c>
      <c r="D6930" s="145"/>
      <c r="E6930" s="145"/>
      <c r="F6930" s="145"/>
      <c r="G6930" s="145"/>
      <c r="H6930" s="145"/>
      <c r="I6930" s="145"/>
      <c r="J6930" s="145"/>
      <c r="K6930" s="145"/>
      <c r="L6930" s="145"/>
    </row>
    <row r="6931" spans="1:12" ht="25.5" outlineLevel="1" x14ac:dyDescent="0.2">
      <c r="A6931" s="57"/>
      <c r="B6931" s="46" t="s">
        <v>254</v>
      </c>
      <c r="C6931" s="46" t="s">
        <v>255</v>
      </c>
      <c r="D6931" s="58" t="s">
        <v>170</v>
      </c>
      <c r="E6931" s="66">
        <v>0.19</v>
      </c>
      <c r="F6931" s="60"/>
      <c r="G6931" s="79">
        <v>7.6000000000000004E-4</v>
      </c>
      <c r="H6931" s="68"/>
      <c r="I6931" s="69"/>
      <c r="J6931" s="70">
        <v>651.66999999999996</v>
      </c>
      <c r="K6931" s="60"/>
      <c r="L6931" s="70">
        <v>0.5</v>
      </c>
    </row>
    <row r="6932" spans="1:12" outlineLevel="1" x14ac:dyDescent="0.2">
      <c r="A6932" s="57"/>
      <c r="B6932" s="57"/>
      <c r="C6932" s="145" t="s">
        <v>3300</v>
      </c>
      <c r="D6932" s="145"/>
      <c r="E6932" s="145"/>
      <c r="F6932" s="145"/>
      <c r="G6932" s="145"/>
      <c r="H6932" s="145"/>
      <c r="I6932" s="145"/>
      <c r="J6932" s="145"/>
      <c r="K6932" s="145"/>
      <c r="L6932" s="145"/>
    </row>
    <row r="6933" spans="1:12" outlineLevel="1" x14ac:dyDescent="0.2">
      <c r="A6933" s="57"/>
      <c r="B6933" s="46" t="s">
        <v>257</v>
      </c>
      <c r="C6933" s="65" t="s">
        <v>258</v>
      </c>
      <c r="D6933" s="58" t="s">
        <v>162</v>
      </c>
      <c r="E6933" s="66">
        <v>0.19</v>
      </c>
      <c r="F6933" s="60"/>
      <c r="G6933" s="79">
        <v>7.6000000000000004E-4</v>
      </c>
      <c r="H6933" s="68"/>
      <c r="I6933" s="69"/>
      <c r="J6933" s="70">
        <v>415.19</v>
      </c>
      <c r="K6933" s="60"/>
      <c r="L6933" s="70">
        <v>0.32</v>
      </c>
    </row>
    <row r="6934" spans="1:12" outlineLevel="1" x14ac:dyDescent="0.2">
      <c r="A6934" s="57"/>
      <c r="B6934" s="57"/>
      <c r="C6934" s="145" t="s">
        <v>3301</v>
      </c>
      <c r="D6934" s="145"/>
      <c r="E6934" s="145"/>
      <c r="F6934" s="145"/>
      <c r="G6934" s="145"/>
      <c r="H6934" s="145"/>
      <c r="I6934" s="145"/>
      <c r="J6934" s="145"/>
      <c r="K6934" s="145"/>
      <c r="L6934" s="145"/>
    </row>
    <row r="6935" spans="1:12" x14ac:dyDescent="0.2">
      <c r="A6935" s="57"/>
      <c r="B6935" s="61" t="s">
        <v>25</v>
      </c>
      <c r="C6935" s="57" t="s">
        <v>175</v>
      </c>
      <c r="D6935" s="57"/>
      <c r="E6935" s="57"/>
      <c r="F6935" s="57"/>
      <c r="G6935" s="57"/>
      <c r="H6935" s="57"/>
      <c r="I6935" s="57"/>
      <c r="J6935" s="57"/>
      <c r="K6935" s="57"/>
      <c r="L6935" s="77"/>
    </row>
    <row r="6936" spans="1:12" outlineLevel="1" x14ac:dyDescent="0.2">
      <c r="A6936" s="57"/>
      <c r="B6936" s="46" t="s">
        <v>3302</v>
      </c>
      <c r="C6936" s="46" t="s">
        <v>3303</v>
      </c>
      <c r="D6936" s="58" t="s">
        <v>178</v>
      </c>
      <c r="E6936" s="83">
        <v>1</v>
      </c>
      <c r="F6936" s="60"/>
      <c r="G6936" s="91">
        <v>4.0000000000000001E-3</v>
      </c>
      <c r="H6936" s="68"/>
      <c r="I6936" s="69"/>
      <c r="J6936" s="68"/>
      <c r="K6936" s="60"/>
      <c r="L6936" s="68"/>
    </row>
    <row r="6937" spans="1:12" x14ac:dyDescent="0.2">
      <c r="A6937" s="57"/>
      <c r="B6937" s="57"/>
      <c r="C6937" s="80" t="s">
        <v>180</v>
      </c>
      <c r="D6937" s="81"/>
      <c r="E6937" s="81"/>
      <c r="F6937" s="81"/>
      <c r="G6937" s="81"/>
      <c r="H6937" s="81"/>
      <c r="I6937" s="81"/>
      <c r="J6937" s="81"/>
      <c r="K6937" s="81"/>
      <c r="L6937" s="89">
        <v>312.45999999999998</v>
      </c>
    </row>
    <row r="6938" spans="1:12" ht="38.25" x14ac:dyDescent="0.2">
      <c r="A6938" s="57" t="s">
        <v>3304</v>
      </c>
      <c r="B6938" s="46" t="s">
        <v>1907</v>
      </c>
      <c r="C6938" s="46" t="s">
        <v>1908</v>
      </c>
      <c r="D6938" s="58" t="s">
        <v>178</v>
      </c>
      <c r="E6938" s="83">
        <v>1</v>
      </c>
      <c r="F6938" s="60"/>
      <c r="G6938" s="91">
        <v>4.0000000000000001E-3</v>
      </c>
      <c r="H6938" s="71">
        <v>105278.81</v>
      </c>
      <c r="I6938" s="76">
        <v>1.41</v>
      </c>
      <c r="J6938" s="71">
        <v>148443.12</v>
      </c>
      <c r="K6938" s="60"/>
      <c r="L6938" s="70">
        <v>593.77</v>
      </c>
    </row>
    <row r="6939" spans="1:12" x14ac:dyDescent="0.2">
      <c r="A6939" s="57"/>
      <c r="B6939" s="57"/>
      <c r="C6939" s="145" t="s">
        <v>3305</v>
      </c>
      <c r="D6939" s="145"/>
      <c r="E6939" s="145"/>
      <c r="F6939" s="145"/>
      <c r="G6939" s="145"/>
      <c r="H6939" s="145"/>
      <c r="I6939" s="145"/>
      <c r="J6939" s="145"/>
      <c r="K6939" s="145"/>
      <c r="L6939" s="145"/>
    </row>
    <row r="6940" spans="1:12" outlineLevel="1" x14ac:dyDescent="0.2">
      <c r="A6940" s="57"/>
      <c r="B6940" s="57"/>
      <c r="C6940" s="57" t="s">
        <v>181</v>
      </c>
      <c r="D6940" s="57"/>
      <c r="E6940" s="57"/>
      <c r="F6940" s="57"/>
      <c r="G6940" s="57"/>
      <c r="H6940" s="57"/>
      <c r="I6940" s="57"/>
      <c r="J6940" s="57"/>
      <c r="K6940" s="57"/>
      <c r="L6940" s="70">
        <v>311.05</v>
      </c>
    </row>
    <row r="6941" spans="1:12" ht="38.25" outlineLevel="1" x14ac:dyDescent="0.2">
      <c r="A6941" s="57"/>
      <c r="B6941" s="46" t="s">
        <v>857</v>
      </c>
      <c r="C6941" s="46" t="s">
        <v>858</v>
      </c>
      <c r="D6941" s="62" t="s">
        <v>184</v>
      </c>
      <c r="E6941" s="83">
        <v>102</v>
      </c>
      <c r="F6941" s="84"/>
      <c r="G6941" s="83">
        <v>102</v>
      </c>
      <c r="H6941" s="57"/>
      <c r="I6941" s="57"/>
      <c r="J6941" s="57"/>
      <c r="K6941" s="57"/>
      <c r="L6941" s="70">
        <v>317.27</v>
      </c>
    </row>
    <row r="6942" spans="1:12" ht="38.25" outlineLevel="1" x14ac:dyDescent="0.2">
      <c r="A6942" s="57"/>
      <c r="B6942" s="46" t="s">
        <v>859</v>
      </c>
      <c r="C6942" s="46" t="s">
        <v>860</v>
      </c>
      <c r="D6942" s="62" t="s">
        <v>184</v>
      </c>
      <c r="E6942" s="83">
        <v>58</v>
      </c>
      <c r="F6942" s="84"/>
      <c r="G6942" s="83">
        <v>58</v>
      </c>
      <c r="H6942" s="57"/>
      <c r="I6942" s="57"/>
      <c r="J6942" s="57"/>
      <c r="K6942" s="57"/>
      <c r="L6942" s="70">
        <v>180.41</v>
      </c>
    </row>
    <row r="6943" spans="1:12" x14ac:dyDescent="0.2">
      <c r="A6943" s="85"/>
      <c r="B6943" s="85"/>
      <c r="C6943" s="86" t="s">
        <v>187</v>
      </c>
      <c r="D6943" s="85"/>
      <c r="E6943" s="85"/>
      <c r="F6943" s="85"/>
      <c r="G6943" s="85"/>
      <c r="H6943" s="85"/>
      <c r="I6943" s="85"/>
      <c r="J6943" s="88">
        <v>350977.5</v>
      </c>
      <c r="K6943" s="85"/>
      <c r="L6943" s="87">
        <v>1403.91</v>
      </c>
    </row>
    <row r="6944" spans="1:12" ht="25.5" x14ac:dyDescent="0.2">
      <c r="A6944" s="57" t="s">
        <v>3306</v>
      </c>
      <c r="B6944" s="46" t="s">
        <v>3307</v>
      </c>
      <c r="C6944" s="46" t="s">
        <v>3011</v>
      </c>
      <c r="D6944" s="58" t="s">
        <v>299</v>
      </c>
      <c r="E6944" s="66">
        <v>6.61</v>
      </c>
      <c r="F6944" s="60"/>
      <c r="G6944" s="66">
        <v>6.61</v>
      </c>
      <c r="H6944" s="57"/>
      <c r="I6944" s="57"/>
      <c r="J6944" s="57"/>
      <c r="K6944" s="57"/>
      <c r="L6944" s="57"/>
    </row>
    <row r="6945" spans="1:12" x14ac:dyDescent="0.2">
      <c r="A6945" s="57"/>
      <c r="B6945" s="61" t="s">
        <v>22</v>
      </c>
      <c r="C6945" s="57" t="s">
        <v>161</v>
      </c>
      <c r="D6945" s="62" t="s">
        <v>162</v>
      </c>
      <c r="E6945" s="57"/>
      <c r="F6945" s="57"/>
      <c r="G6945" s="90">
        <v>32.058500000000002</v>
      </c>
      <c r="H6945" s="57"/>
      <c r="I6945" s="57"/>
      <c r="J6945" s="57"/>
      <c r="K6945" s="57"/>
      <c r="L6945" s="72">
        <v>11820.29</v>
      </c>
    </row>
    <row r="6946" spans="1:12" outlineLevel="1" x14ac:dyDescent="0.2">
      <c r="A6946" s="57"/>
      <c r="B6946" s="46" t="s">
        <v>163</v>
      </c>
      <c r="C6946" s="65" t="s">
        <v>164</v>
      </c>
      <c r="D6946" s="58" t="s">
        <v>162</v>
      </c>
      <c r="E6946" s="66">
        <v>4.8499999999999996</v>
      </c>
      <c r="F6946" s="60"/>
      <c r="G6946" s="59">
        <v>32.058500000000002</v>
      </c>
      <c r="H6946" s="68"/>
      <c r="I6946" s="69"/>
      <c r="J6946" s="70">
        <v>368.71</v>
      </c>
      <c r="K6946" s="60"/>
      <c r="L6946" s="70">
        <v>11820.29</v>
      </c>
    </row>
    <row r="6947" spans="1:12" outlineLevel="1" x14ac:dyDescent="0.2">
      <c r="A6947" s="57"/>
      <c r="B6947" s="57"/>
      <c r="C6947" s="145" t="s">
        <v>3308</v>
      </c>
      <c r="D6947" s="145"/>
      <c r="E6947" s="145"/>
      <c r="F6947" s="145"/>
      <c r="G6947" s="145"/>
      <c r="H6947" s="145"/>
      <c r="I6947" s="145"/>
      <c r="J6947" s="145"/>
      <c r="K6947" s="145"/>
      <c r="L6947" s="145"/>
    </row>
    <row r="6948" spans="1:12" x14ac:dyDescent="0.2">
      <c r="A6948" s="57"/>
      <c r="B6948" s="61" t="s">
        <v>23</v>
      </c>
      <c r="C6948" s="57" t="s">
        <v>166</v>
      </c>
      <c r="D6948" s="57"/>
      <c r="E6948" s="57"/>
      <c r="F6948" s="57"/>
      <c r="G6948" s="57"/>
      <c r="H6948" s="57"/>
      <c r="I6948" s="57"/>
      <c r="J6948" s="57"/>
      <c r="K6948" s="57"/>
      <c r="L6948" s="72">
        <v>605.80999999999995</v>
      </c>
    </row>
    <row r="6949" spans="1:12" x14ac:dyDescent="0.2">
      <c r="A6949" s="57"/>
      <c r="B6949" s="61"/>
      <c r="C6949" s="73" t="s">
        <v>167</v>
      </c>
      <c r="D6949" s="74" t="s">
        <v>162</v>
      </c>
      <c r="E6949" s="57"/>
      <c r="F6949" s="57"/>
      <c r="G6949" s="102">
        <v>0.79320000000000002</v>
      </c>
      <c r="H6949" s="57"/>
      <c r="I6949" s="57"/>
      <c r="J6949" s="57"/>
      <c r="K6949" s="57"/>
      <c r="L6949" s="72">
        <v>338.74</v>
      </c>
    </row>
    <row r="6950" spans="1:12" ht="25.5" outlineLevel="1" x14ac:dyDescent="0.2">
      <c r="A6950" s="57"/>
      <c r="B6950" s="46" t="s">
        <v>313</v>
      </c>
      <c r="C6950" s="46" t="s">
        <v>314</v>
      </c>
      <c r="D6950" s="58" t="s">
        <v>170</v>
      </c>
      <c r="E6950" s="66">
        <v>0.01</v>
      </c>
      <c r="F6950" s="60"/>
      <c r="G6950" s="59">
        <v>6.6100000000000006E-2</v>
      </c>
      <c r="H6950" s="68"/>
      <c r="I6950" s="69"/>
      <c r="J6950" s="70">
        <v>1617.05</v>
      </c>
      <c r="K6950" s="60"/>
      <c r="L6950" s="70">
        <v>106.89</v>
      </c>
    </row>
    <row r="6951" spans="1:12" outlineLevel="1" x14ac:dyDescent="0.2">
      <c r="A6951" s="57"/>
      <c r="B6951" s="57"/>
      <c r="C6951" s="145" t="s">
        <v>3309</v>
      </c>
      <c r="D6951" s="145"/>
      <c r="E6951" s="145"/>
      <c r="F6951" s="145"/>
      <c r="G6951" s="145"/>
      <c r="H6951" s="145"/>
      <c r="I6951" s="145"/>
      <c r="J6951" s="145"/>
      <c r="K6951" s="145"/>
      <c r="L6951" s="145"/>
    </row>
    <row r="6952" spans="1:12" outlineLevel="1" x14ac:dyDescent="0.2">
      <c r="A6952" s="57"/>
      <c r="B6952" s="46" t="s">
        <v>316</v>
      </c>
      <c r="C6952" s="65" t="s">
        <v>317</v>
      </c>
      <c r="D6952" s="58" t="s">
        <v>162</v>
      </c>
      <c r="E6952" s="66">
        <v>0.01</v>
      </c>
      <c r="F6952" s="60"/>
      <c r="G6952" s="59">
        <v>6.6100000000000006E-2</v>
      </c>
      <c r="H6952" s="68"/>
      <c r="I6952" s="69"/>
      <c r="J6952" s="70">
        <v>557.71</v>
      </c>
      <c r="K6952" s="60"/>
      <c r="L6952" s="70">
        <v>36.86</v>
      </c>
    </row>
    <row r="6953" spans="1:12" outlineLevel="1" x14ac:dyDescent="0.2">
      <c r="A6953" s="57"/>
      <c r="B6953" s="57"/>
      <c r="C6953" s="145" t="s">
        <v>3310</v>
      </c>
      <c r="D6953" s="145"/>
      <c r="E6953" s="145"/>
      <c r="F6953" s="145"/>
      <c r="G6953" s="145"/>
      <c r="H6953" s="145"/>
      <c r="I6953" s="145"/>
      <c r="J6953" s="145"/>
      <c r="K6953" s="145"/>
      <c r="L6953" s="145"/>
    </row>
    <row r="6954" spans="1:12" outlineLevel="1" x14ac:dyDescent="0.2">
      <c r="A6954" s="57"/>
      <c r="B6954" s="46" t="s">
        <v>3016</v>
      </c>
      <c r="C6954" s="46" t="s">
        <v>3017</v>
      </c>
      <c r="D6954" s="58" t="s">
        <v>170</v>
      </c>
      <c r="E6954" s="66">
        <v>0.17</v>
      </c>
      <c r="F6954" s="60"/>
      <c r="G6954" s="59">
        <v>1.1236999999999999</v>
      </c>
      <c r="H6954" s="70">
        <v>10.37</v>
      </c>
      <c r="I6954" s="76">
        <v>1.29</v>
      </c>
      <c r="J6954" s="70">
        <v>13.38</v>
      </c>
      <c r="K6954" s="60"/>
      <c r="L6954" s="70">
        <v>15.04</v>
      </c>
    </row>
    <row r="6955" spans="1:12" outlineLevel="1" x14ac:dyDescent="0.2">
      <c r="A6955" s="57"/>
      <c r="B6955" s="57"/>
      <c r="C6955" s="145" t="s">
        <v>3311</v>
      </c>
      <c r="D6955" s="145"/>
      <c r="E6955" s="145"/>
      <c r="F6955" s="145"/>
      <c r="G6955" s="145"/>
      <c r="H6955" s="145"/>
      <c r="I6955" s="145"/>
      <c r="J6955" s="145"/>
      <c r="K6955" s="145"/>
      <c r="L6955" s="145"/>
    </row>
    <row r="6956" spans="1:12" outlineLevel="1" x14ac:dyDescent="0.2">
      <c r="A6956" s="57"/>
      <c r="B6956" s="46" t="s">
        <v>785</v>
      </c>
      <c r="C6956" s="46" t="s">
        <v>786</v>
      </c>
      <c r="D6956" s="58" t="s">
        <v>170</v>
      </c>
      <c r="E6956" s="78">
        <v>0.1</v>
      </c>
      <c r="F6956" s="60"/>
      <c r="G6956" s="91">
        <v>0.66100000000000003</v>
      </c>
      <c r="H6956" s="70">
        <v>8.5399999999999991</v>
      </c>
      <c r="I6956" s="76">
        <v>1.78</v>
      </c>
      <c r="J6956" s="70">
        <v>15.2</v>
      </c>
      <c r="K6956" s="60"/>
      <c r="L6956" s="70">
        <v>10.050000000000001</v>
      </c>
    </row>
    <row r="6957" spans="1:12" outlineLevel="1" x14ac:dyDescent="0.2">
      <c r="A6957" s="57"/>
      <c r="B6957" s="57"/>
      <c r="C6957" s="145" t="s">
        <v>3312</v>
      </c>
      <c r="D6957" s="145"/>
      <c r="E6957" s="145"/>
      <c r="F6957" s="145"/>
      <c r="G6957" s="145"/>
      <c r="H6957" s="145"/>
      <c r="I6957" s="145"/>
      <c r="J6957" s="145"/>
      <c r="K6957" s="145"/>
      <c r="L6957" s="145"/>
    </row>
    <row r="6958" spans="1:12" ht="25.5" outlineLevel="1" x14ac:dyDescent="0.2">
      <c r="A6958" s="57"/>
      <c r="B6958" s="46" t="s">
        <v>254</v>
      </c>
      <c r="C6958" s="46" t="s">
        <v>255</v>
      </c>
      <c r="D6958" s="58" t="s">
        <v>170</v>
      </c>
      <c r="E6958" s="66">
        <v>0.11</v>
      </c>
      <c r="F6958" s="60"/>
      <c r="G6958" s="59">
        <v>0.72709999999999997</v>
      </c>
      <c r="H6958" s="68"/>
      <c r="I6958" s="69"/>
      <c r="J6958" s="70">
        <v>651.66999999999996</v>
      </c>
      <c r="K6958" s="60"/>
      <c r="L6958" s="70">
        <v>473.83</v>
      </c>
    </row>
    <row r="6959" spans="1:12" outlineLevel="1" x14ac:dyDescent="0.2">
      <c r="A6959" s="57"/>
      <c r="B6959" s="57"/>
      <c r="C6959" s="145" t="s">
        <v>3313</v>
      </c>
      <c r="D6959" s="145"/>
      <c r="E6959" s="145"/>
      <c r="F6959" s="145"/>
      <c r="G6959" s="145"/>
      <c r="H6959" s="145"/>
      <c r="I6959" s="145"/>
      <c r="J6959" s="145"/>
      <c r="K6959" s="145"/>
      <c r="L6959" s="145"/>
    </row>
    <row r="6960" spans="1:12" outlineLevel="1" x14ac:dyDescent="0.2">
      <c r="A6960" s="57"/>
      <c r="B6960" s="46" t="s">
        <v>257</v>
      </c>
      <c r="C6960" s="65" t="s">
        <v>258</v>
      </c>
      <c r="D6960" s="58" t="s">
        <v>162</v>
      </c>
      <c r="E6960" s="66">
        <v>0.11</v>
      </c>
      <c r="F6960" s="60"/>
      <c r="G6960" s="59">
        <v>0.72709999999999997</v>
      </c>
      <c r="H6960" s="68"/>
      <c r="I6960" s="69"/>
      <c r="J6960" s="70">
        <v>415.19</v>
      </c>
      <c r="K6960" s="60"/>
      <c r="L6960" s="70">
        <v>301.88</v>
      </c>
    </row>
    <row r="6961" spans="1:12" outlineLevel="1" x14ac:dyDescent="0.2">
      <c r="A6961" s="57"/>
      <c r="B6961" s="57"/>
      <c r="C6961" s="145" t="s">
        <v>3314</v>
      </c>
      <c r="D6961" s="145"/>
      <c r="E6961" s="145"/>
      <c r="F6961" s="145"/>
      <c r="G6961" s="145"/>
      <c r="H6961" s="145"/>
      <c r="I6961" s="145"/>
      <c r="J6961" s="145"/>
      <c r="K6961" s="145"/>
      <c r="L6961" s="145"/>
    </row>
    <row r="6962" spans="1:12" x14ac:dyDescent="0.2">
      <c r="A6962" s="57"/>
      <c r="B6962" s="61" t="s">
        <v>25</v>
      </c>
      <c r="C6962" s="57" t="s">
        <v>175</v>
      </c>
      <c r="D6962" s="57"/>
      <c r="E6962" s="57"/>
      <c r="F6962" s="57"/>
      <c r="G6962" s="57"/>
      <c r="H6962" s="57"/>
      <c r="I6962" s="57"/>
      <c r="J6962" s="57"/>
      <c r="K6962" s="57"/>
      <c r="L6962" s="72">
        <v>10346.69</v>
      </c>
    </row>
    <row r="6963" spans="1:12" outlineLevel="1" x14ac:dyDescent="0.2">
      <c r="A6963" s="57"/>
      <c r="B6963" s="46" t="s">
        <v>788</v>
      </c>
      <c r="C6963" s="46" t="s">
        <v>789</v>
      </c>
      <c r="D6963" s="58" t="s">
        <v>299</v>
      </c>
      <c r="E6963" s="59">
        <v>8.3999999999999995E-3</v>
      </c>
      <c r="F6963" s="60"/>
      <c r="G6963" s="67">
        <v>5.5523999999999997E-2</v>
      </c>
      <c r="H6963" s="70">
        <v>35.71</v>
      </c>
      <c r="I6963" s="76">
        <v>1.04</v>
      </c>
      <c r="J6963" s="70">
        <v>37.14</v>
      </c>
      <c r="K6963" s="60"/>
      <c r="L6963" s="70">
        <v>2.06</v>
      </c>
    </row>
    <row r="6964" spans="1:12" outlineLevel="1" x14ac:dyDescent="0.2">
      <c r="A6964" s="57"/>
      <c r="B6964" s="57"/>
      <c r="C6964" s="145" t="s">
        <v>3315</v>
      </c>
      <c r="D6964" s="145"/>
      <c r="E6964" s="145"/>
      <c r="F6964" s="145"/>
      <c r="G6964" s="145"/>
      <c r="H6964" s="145"/>
      <c r="I6964" s="145"/>
      <c r="J6964" s="145"/>
      <c r="K6964" s="145"/>
      <c r="L6964" s="145"/>
    </row>
    <row r="6965" spans="1:12" ht="51" outlineLevel="1" x14ac:dyDescent="0.2">
      <c r="A6965" s="57"/>
      <c r="B6965" s="46" t="s">
        <v>3023</v>
      </c>
      <c r="C6965" s="46" t="s">
        <v>3024</v>
      </c>
      <c r="D6965" s="58" t="s">
        <v>243</v>
      </c>
      <c r="E6965" s="66">
        <v>0.23</v>
      </c>
      <c r="F6965" s="60"/>
      <c r="G6965" s="59">
        <v>1.5203</v>
      </c>
      <c r="H6965" s="70">
        <v>28.13</v>
      </c>
      <c r="I6965" s="76">
        <v>1.19</v>
      </c>
      <c r="J6965" s="70">
        <v>33.47</v>
      </c>
      <c r="K6965" s="60"/>
      <c r="L6965" s="70">
        <v>50.88</v>
      </c>
    </row>
    <row r="6966" spans="1:12" outlineLevel="1" x14ac:dyDescent="0.2">
      <c r="A6966" s="57"/>
      <c r="B6966" s="57"/>
      <c r="C6966" s="145" t="s">
        <v>3316</v>
      </c>
      <c r="D6966" s="145"/>
      <c r="E6966" s="145"/>
      <c r="F6966" s="145"/>
      <c r="G6966" s="145"/>
      <c r="H6966" s="145"/>
      <c r="I6966" s="145"/>
      <c r="J6966" s="145"/>
      <c r="K6966" s="145"/>
      <c r="L6966" s="145"/>
    </row>
    <row r="6967" spans="1:12" outlineLevel="1" x14ac:dyDescent="0.2">
      <c r="A6967" s="57"/>
      <c r="B6967" s="46" t="s">
        <v>3026</v>
      </c>
      <c r="C6967" s="46" t="s">
        <v>3027</v>
      </c>
      <c r="D6967" s="58" t="s">
        <v>269</v>
      </c>
      <c r="E6967" s="78">
        <v>0.3</v>
      </c>
      <c r="F6967" s="60"/>
      <c r="G6967" s="91">
        <v>1.9830000000000001</v>
      </c>
      <c r="H6967" s="70">
        <v>83.06</v>
      </c>
      <c r="I6967" s="76">
        <v>0.97</v>
      </c>
      <c r="J6967" s="70">
        <v>80.569999999999993</v>
      </c>
      <c r="K6967" s="60"/>
      <c r="L6967" s="70">
        <v>159.77000000000001</v>
      </c>
    </row>
    <row r="6968" spans="1:12" outlineLevel="1" x14ac:dyDescent="0.2">
      <c r="A6968" s="57"/>
      <c r="B6968" s="57"/>
      <c r="C6968" s="145" t="s">
        <v>3317</v>
      </c>
      <c r="D6968" s="145"/>
      <c r="E6968" s="145"/>
      <c r="F6968" s="145"/>
      <c r="G6968" s="145"/>
      <c r="H6968" s="145"/>
      <c r="I6968" s="145"/>
      <c r="J6968" s="145"/>
      <c r="K6968" s="145"/>
      <c r="L6968" s="145"/>
    </row>
    <row r="6969" spans="1:12" ht="63.75" outlineLevel="1" x14ac:dyDescent="0.2">
      <c r="A6969" s="57"/>
      <c r="B6969" s="46" t="s">
        <v>2009</v>
      </c>
      <c r="C6969" s="46" t="s">
        <v>2010</v>
      </c>
      <c r="D6969" s="58" t="s">
        <v>299</v>
      </c>
      <c r="E6969" s="91">
        <v>1.7999999999999999E-2</v>
      </c>
      <c r="F6969" s="60"/>
      <c r="G6969" s="79">
        <v>0.11898</v>
      </c>
      <c r="H6969" s="70">
        <v>16496.03</v>
      </c>
      <c r="I6969" s="76">
        <v>0.85</v>
      </c>
      <c r="J6969" s="70">
        <v>14021.63</v>
      </c>
      <c r="K6969" s="60"/>
      <c r="L6969" s="70">
        <v>1668.29</v>
      </c>
    </row>
    <row r="6970" spans="1:12" outlineLevel="1" x14ac:dyDescent="0.2">
      <c r="A6970" s="57"/>
      <c r="B6970" s="57"/>
      <c r="C6970" s="145" t="s">
        <v>3318</v>
      </c>
      <c r="D6970" s="145"/>
      <c r="E6970" s="145"/>
      <c r="F6970" s="145"/>
      <c r="G6970" s="145"/>
      <c r="H6970" s="145"/>
      <c r="I6970" s="145"/>
      <c r="J6970" s="145"/>
      <c r="K6970" s="145"/>
      <c r="L6970" s="145"/>
    </row>
    <row r="6971" spans="1:12" ht="51" outlineLevel="1" x14ac:dyDescent="0.2">
      <c r="A6971" s="57"/>
      <c r="B6971" s="46" t="s">
        <v>470</v>
      </c>
      <c r="C6971" s="46" t="s">
        <v>471</v>
      </c>
      <c r="D6971" s="58" t="s">
        <v>299</v>
      </c>
      <c r="E6971" s="91">
        <v>0.13800000000000001</v>
      </c>
      <c r="F6971" s="60"/>
      <c r="G6971" s="79">
        <v>0.91217999999999999</v>
      </c>
      <c r="H6971" s="70">
        <v>5764.42</v>
      </c>
      <c r="I6971" s="76">
        <v>1.61</v>
      </c>
      <c r="J6971" s="70">
        <v>9280.7199999999993</v>
      </c>
      <c r="K6971" s="60"/>
      <c r="L6971" s="70">
        <v>8465.69</v>
      </c>
    </row>
    <row r="6972" spans="1:12" outlineLevel="1" x14ac:dyDescent="0.2">
      <c r="A6972" s="57"/>
      <c r="B6972" s="57"/>
      <c r="C6972" s="145" t="s">
        <v>3319</v>
      </c>
      <c r="D6972" s="145"/>
      <c r="E6972" s="145"/>
      <c r="F6972" s="145"/>
      <c r="G6972" s="145"/>
      <c r="H6972" s="145"/>
      <c r="I6972" s="145"/>
      <c r="J6972" s="145"/>
      <c r="K6972" s="145"/>
      <c r="L6972" s="145"/>
    </row>
    <row r="6973" spans="1:12" ht="25.5" outlineLevel="1" x14ac:dyDescent="0.2">
      <c r="A6973" s="57"/>
      <c r="B6973" s="46" t="s">
        <v>3031</v>
      </c>
      <c r="C6973" s="46" t="s">
        <v>3032</v>
      </c>
      <c r="D6973" s="58" t="s">
        <v>279</v>
      </c>
      <c r="E6973" s="61" t="s">
        <v>280</v>
      </c>
      <c r="F6973" s="60"/>
      <c r="G6973" s="61" t="s">
        <v>280</v>
      </c>
      <c r="H6973" s="68"/>
      <c r="I6973" s="69"/>
      <c r="J6973" s="68"/>
      <c r="K6973" s="60"/>
      <c r="L6973" s="68"/>
    </row>
    <row r="6974" spans="1:12" outlineLevel="1" x14ac:dyDescent="0.2">
      <c r="A6974" s="57"/>
      <c r="B6974" s="46" t="s">
        <v>1057</v>
      </c>
      <c r="C6974" s="46" t="s">
        <v>1058</v>
      </c>
      <c r="D6974" s="58" t="s">
        <v>299</v>
      </c>
      <c r="E6974" s="91">
        <v>1.0149999999999999</v>
      </c>
      <c r="F6974" s="60"/>
      <c r="G6974" s="79">
        <v>6.7091500000000002</v>
      </c>
      <c r="H6974" s="68"/>
      <c r="I6974" s="69"/>
      <c r="J6974" s="68"/>
      <c r="K6974" s="60"/>
      <c r="L6974" s="68"/>
    </row>
    <row r="6975" spans="1:12" outlineLevel="1" x14ac:dyDescent="0.2">
      <c r="A6975" s="57"/>
      <c r="B6975" s="46" t="s">
        <v>1036</v>
      </c>
      <c r="C6975" s="46" t="s">
        <v>1037</v>
      </c>
      <c r="D6975" s="58" t="s">
        <v>178</v>
      </c>
      <c r="E6975" s="66">
        <v>0.03</v>
      </c>
      <c r="F6975" s="60"/>
      <c r="G6975" s="59">
        <v>0.1983</v>
      </c>
      <c r="H6975" s="68"/>
      <c r="I6975" s="69"/>
      <c r="J6975" s="68"/>
      <c r="K6975" s="60"/>
      <c r="L6975" s="68"/>
    </row>
    <row r="6976" spans="1:12" x14ac:dyDescent="0.2">
      <c r="A6976" s="57"/>
      <c r="B6976" s="57"/>
      <c r="C6976" s="80" t="s">
        <v>180</v>
      </c>
      <c r="D6976" s="81"/>
      <c r="E6976" s="81"/>
      <c r="F6976" s="81"/>
      <c r="G6976" s="81"/>
      <c r="H6976" s="81"/>
      <c r="I6976" s="81"/>
      <c r="J6976" s="81"/>
      <c r="K6976" s="81"/>
      <c r="L6976" s="89">
        <v>23111.53</v>
      </c>
    </row>
    <row r="6977" spans="1:24" ht="38.25" x14ac:dyDescent="0.2">
      <c r="A6977" s="57" t="s">
        <v>3320</v>
      </c>
      <c r="B6977" s="46" t="s">
        <v>3034</v>
      </c>
      <c r="C6977" s="46" t="s">
        <v>3035</v>
      </c>
      <c r="D6977" s="58" t="s">
        <v>299</v>
      </c>
      <c r="E6977" s="91">
        <v>1.0149999999999999</v>
      </c>
      <c r="F6977" s="60"/>
      <c r="G6977" s="79">
        <v>6.7091500000000002</v>
      </c>
      <c r="H6977" s="70">
        <v>4641.5200000000004</v>
      </c>
      <c r="I6977" s="76">
        <v>1.33</v>
      </c>
      <c r="J6977" s="70">
        <v>6173.22</v>
      </c>
      <c r="K6977" s="60"/>
      <c r="L6977" s="70">
        <v>41417.06</v>
      </c>
    </row>
    <row r="6978" spans="1:24" x14ac:dyDescent="0.2">
      <c r="A6978" s="57"/>
      <c r="B6978" s="57"/>
      <c r="C6978" s="145" t="s">
        <v>3321</v>
      </c>
      <c r="D6978" s="145"/>
      <c r="E6978" s="145"/>
      <c r="F6978" s="145"/>
      <c r="G6978" s="145"/>
      <c r="H6978" s="145"/>
      <c r="I6978" s="145"/>
      <c r="J6978" s="145"/>
      <c r="K6978" s="145"/>
      <c r="L6978" s="145"/>
    </row>
    <row r="6979" spans="1:24" outlineLevel="1" x14ac:dyDescent="0.2">
      <c r="A6979" s="57"/>
      <c r="B6979" s="57"/>
      <c r="C6979" s="57" t="s">
        <v>181</v>
      </c>
      <c r="D6979" s="57"/>
      <c r="E6979" s="57"/>
      <c r="F6979" s="57"/>
      <c r="G6979" s="57"/>
      <c r="H6979" s="57"/>
      <c r="I6979" s="57"/>
      <c r="J6979" s="57"/>
      <c r="K6979" s="57"/>
      <c r="L6979" s="70">
        <v>12159.03</v>
      </c>
    </row>
    <row r="6980" spans="1:24" ht="38.25" outlineLevel="1" x14ac:dyDescent="0.2">
      <c r="A6980" s="57"/>
      <c r="B6980" s="46" t="s">
        <v>857</v>
      </c>
      <c r="C6980" s="46" t="s">
        <v>858</v>
      </c>
      <c r="D6980" s="62" t="s">
        <v>184</v>
      </c>
      <c r="E6980" s="83">
        <v>102</v>
      </c>
      <c r="F6980" s="84"/>
      <c r="G6980" s="83">
        <v>102</v>
      </c>
      <c r="H6980" s="57"/>
      <c r="I6980" s="57"/>
      <c r="J6980" s="57"/>
      <c r="K6980" s="57"/>
      <c r="L6980" s="70">
        <v>12402.21</v>
      </c>
    </row>
    <row r="6981" spans="1:24" ht="38.25" outlineLevel="1" x14ac:dyDescent="0.2">
      <c r="A6981" s="57"/>
      <c r="B6981" s="46" t="s">
        <v>859</v>
      </c>
      <c r="C6981" s="46" t="s">
        <v>860</v>
      </c>
      <c r="D6981" s="62" t="s">
        <v>184</v>
      </c>
      <c r="E6981" s="83">
        <v>58</v>
      </c>
      <c r="F6981" s="84"/>
      <c r="G6981" s="83">
        <v>58</v>
      </c>
      <c r="H6981" s="57"/>
      <c r="I6981" s="57"/>
      <c r="J6981" s="57"/>
      <c r="K6981" s="57"/>
      <c r="L6981" s="70">
        <v>7052.24</v>
      </c>
    </row>
    <row r="6982" spans="1:24" x14ac:dyDescent="0.2">
      <c r="A6982" s="85"/>
      <c r="B6982" s="85"/>
      <c r="C6982" s="86" t="s">
        <v>187</v>
      </c>
      <c r="D6982" s="85"/>
      <c r="E6982" s="85"/>
      <c r="F6982" s="85"/>
      <c r="G6982" s="85"/>
      <c r="H6982" s="85"/>
      <c r="I6982" s="85"/>
      <c r="J6982" s="87">
        <v>12705.45</v>
      </c>
      <c r="K6982" s="85"/>
      <c r="L6982" s="87">
        <v>83983.039999999994</v>
      </c>
    </row>
    <row r="6983" spans="1:24" ht="38.25" x14ac:dyDescent="0.2">
      <c r="A6983" s="57" t="s">
        <v>3322</v>
      </c>
      <c r="B6983" s="46" t="s">
        <v>1039</v>
      </c>
      <c r="C6983" s="46" t="s">
        <v>1040</v>
      </c>
      <c r="D6983" s="58" t="s">
        <v>178</v>
      </c>
      <c r="E6983" s="66">
        <v>0.21</v>
      </c>
      <c r="F6983" s="60"/>
      <c r="G6983" s="66">
        <v>0.21</v>
      </c>
      <c r="H6983" s="68"/>
      <c r="I6983" s="69"/>
      <c r="J6983" s="70">
        <v>40950.730000000003</v>
      </c>
      <c r="K6983" s="60"/>
      <c r="L6983" s="70">
        <v>8599.65</v>
      </c>
    </row>
    <row r="6984" spans="1:24" x14ac:dyDescent="0.2">
      <c r="A6984" s="85"/>
      <c r="B6984" s="85"/>
      <c r="C6984" s="86" t="s">
        <v>187</v>
      </c>
      <c r="D6984" s="85"/>
      <c r="E6984" s="85"/>
      <c r="F6984" s="85"/>
      <c r="G6984" s="85"/>
      <c r="H6984" s="85"/>
      <c r="I6984" s="85"/>
      <c r="J6984" s="87">
        <v>40950.730000000003</v>
      </c>
      <c r="K6984" s="85"/>
      <c r="L6984" s="87">
        <v>8599.65</v>
      </c>
    </row>
    <row r="6985" spans="1:24" ht="38.25" x14ac:dyDescent="0.2">
      <c r="A6985" s="57" t="s">
        <v>3323</v>
      </c>
      <c r="B6985" s="46" t="s">
        <v>379</v>
      </c>
      <c r="C6985" s="46" t="s">
        <v>380</v>
      </c>
      <c r="D6985" s="58" t="s">
        <v>178</v>
      </c>
      <c r="E6985" s="66">
        <v>0.02</v>
      </c>
      <c r="F6985" s="60"/>
      <c r="G6985" s="66">
        <v>0.02</v>
      </c>
      <c r="H6985" s="68"/>
      <c r="I6985" s="69"/>
      <c r="J6985" s="70">
        <v>39673.879999999997</v>
      </c>
      <c r="K6985" s="60"/>
      <c r="L6985" s="70">
        <v>793.48</v>
      </c>
    </row>
    <row r="6986" spans="1:24" x14ac:dyDescent="0.2">
      <c r="A6986" s="85"/>
      <c r="B6986" s="85"/>
      <c r="C6986" s="86" t="s">
        <v>187</v>
      </c>
      <c r="D6986" s="85"/>
      <c r="E6986" s="85"/>
      <c r="F6986" s="85"/>
      <c r="G6986" s="85"/>
      <c r="H6986" s="85"/>
      <c r="I6986" s="85"/>
      <c r="J6986" s="87">
        <v>39673.879999999997</v>
      </c>
      <c r="K6986" s="85"/>
      <c r="L6986" s="87">
        <v>793.48</v>
      </c>
    </row>
    <row r="6987" spans="1:24" x14ac:dyDescent="0.2">
      <c r="A6987" s="57"/>
      <c r="B6987" s="159" t="s">
        <v>3324</v>
      </c>
      <c r="C6987" s="159"/>
      <c r="D6987" s="159"/>
      <c r="E6987" s="159"/>
      <c r="F6987" s="159"/>
      <c r="G6987" s="159"/>
      <c r="H6987" s="159"/>
      <c r="I6987" s="159"/>
      <c r="J6987" s="159"/>
      <c r="K6987" s="159"/>
      <c r="L6987" s="159"/>
      <c r="X6987" s="65" t="s">
        <v>3324</v>
      </c>
    </row>
    <row r="6988" spans="1:24" x14ac:dyDescent="0.2">
      <c r="A6988" s="57" t="s">
        <v>3325</v>
      </c>
      <c r="B6988" s="46" t="s">
        <v>3326</v>
      </c>
      <c r="C6988" s="46" t="s">
        <v>3327</v>
      </c>
      <c r="D6988" s="58" t="s">
        <v>500</v>
      </c>
      <c r="E6988" s="59">
        <v>3.5799999999999998E-2</v>
      </c>
      <c r="F6988" s="60"/>
      <c r="G6988" s="59">
        <v>3.5799999999999998E-2</v>
      </c>
      <c r="H6988" s="57"/>
      <c r="I6988" s="57"/>
      <c r="J6988" s="57"/>
      <c r="K6988" s="57"/>
      <c r="L6988" s="57"/>
    </row>
    <row r="6989" spans="1:24" x14ac:dyDescent="0.2">
      <c r="A6989" s="57"/>
      <c r="B6989" s="61" t="s">
        <v>22</v>
      </c>
      <c r="C6989" s="57" t="s">
        <v>161</v>
      </c>
      <c r="D6989" s="62" t="s">
        <v>162</v>
      </c>
      <c r="E6989" s="57"/>
      <c r="F6989" s="57"/>
      <c r="G6989" s="93">
        <v>29.535</v>
      </c>
      <c r="H6989" s="57"/>
      <c r="I6989" s="57"/>
      <c r="J6989" s="57"/>
      <c r="K6989" s="57"/>
      <c r="L6989" s="72">
        <v>11438.91</v>
      </c>
    </row>
    <row r="6990" spans="1:24" outlineLevel="1" x14ac:dyDescent="0.2">
      <c r="A6990" s="57"/>
      <c r="B6990" s="46" t="s">
        <v>879</v>
      </c>
      <c r="C6990" s="65" t="s">
        <v>880</v>
      </c>
      <c r="D6990" s="58" t="s">
        <v>162</v>
      </c>
      <c r="E6990" s="83">
        <v>825</v>
      </c>
      <c r="F6990" s="60"/>
      <c r="G6990" s="91">
        <v>29.535</v>
      </c>
      <c r="H6990" s="68"/>
      <c r="I6990" s="69"/>
      <c r="J6990" s="70">
        <v>387.3</v>
      </c>
      <c r="K6990" s="60"/>
      <c r="L6990" s="70">
        <v>11438.91</v>
      </c>
    </row>
    <row r="6991" spans="1:24" outlineLevel="1" x14ac:dyDescent="0.2">
      <c r="A6991" s="57"/>
      <c r="B6991" s="57"/>
      <c r="C6991" s="145" t="s">
        <v>3328</v>
      </c>
      <c r="D6991" s="145"/>
      <c r="E6991" s="145"/>
      <c r="F6991" s="145"/>
      <c r="G6991" s="145"/>
      <c r="H6991" s="145"/>
      <c r="I6991" s="145"/>
      <c r="J6991" s="145"/>
      <c r="K6991" s="145"/>
      <c r="L6991" s="145"/>
    </row>
    <row r="6992" spans="1:24" x14ac:dyDescent="0.2">
      <c r="A6992" s="57"/>
      <c r="B6992" s="61" t="s">
        <v>23</v>
      </c>
      <c r="C6992" s="57" t="s">
        <v>166</v>
      </c>
      <c r="D6992" s="57"/>
      <c r="E6992" s="57"/>
      <c r="F6992" s="57"/>
      <c r="G6992" s="57"/>
      <c r="H6992" s="57"/>
      <c r="I6992" s="57"/>
      <c r="J6992" s="57"/>
      <c r="K6992" s="57"/>
      <c r="L6992" s="72">
        <v>2859.35</v>
      </c>
    </row>
    <row r="6993" spans="1:12" x14ac:dyDescent="0.2">
      <c r="A6993" s="57"/>
      <c r="B6993" s="61"/>
      <c r="C6993" s="73" t="s">
        <v>167</v>
      </c>
      <c r="D6993" s="74" t="s">
        <v>162</v>
      </c>
      <c r="E6993" s="57"/>
      <c r="F6993" s="57"/>
      <c r="G6993" s="75">
        <v>2.581896</v>
      </c>
      <c r="H6993" s="57"/>
      <c r="I6993" s="57"/>
      <c r="J6993" s="57"/>
      <c r="K6993" s="57"/>
      <c r="L6993" s="72">
        <v>1433.46</v>
      </c>
    </row>
    <row r="6994" spans="1:12" ht="25.5" outlineLevel="1" x14ac:dyDescent="0.2">
      <c r="A6994" s="57"/>
      <c r="B6994" s="46" t="s">
        <v>1046</v>
      </c>
      <c r="C6994" s="46" t="s">
        <v>1047</v>
      </c>
      <c r="D6994" s="58" t="s">
        <v>170</v>
      </c>
      <c r="E6994" s="66">
        <v>69.97</v>
      </c>
      <c r="F6994" s="60"/>
      <c r="G6994" s="67">
        <v>2.5049260000000002</v>
      </c>
      <c r="H6994" s="68"/>
      <c r="I6994" s="69"/>
      <c r="J6994" s="70">
        <v>993.81</v>
      </c>
      <c r="K6994" s="60"/>
      <c r="L6994" s="70">
        <v>2489.42</v>
      </c>
    </row>
    <row r="6995" spans="1:12" outlineLevel="1" x14ac:dyDescent="0.2">
      <c r="A6995" s="57"/>
      <c r="B6995" s="57"/>
      <c r="C6995" s="145" t="s">
        <v>3329</v>
      </c>
      <c r="D6995" s="145"/>
      <c r="E6995" s="145"/>
      <c r="F6995" s="145"/>
      <c r="G6995" s="145"/>
      <c r="H6995" s="145"/>
      <c r="I6995" s="145"/>
      <c r="J6995" s="145"/>
      <c r="K6995" s="145"/>
      <c r="L6995" s="145"/>
    </row>
    <row r="6996" spans="1:12" outlineLevel="1" x14ac:dyDescent="0.2">
      <c r="A6996" s="57"/>
      <c r="B6996" s="46" t="s">
        <v>316</v>
      </c>
      <c r="C6996" s="65" t="s">
        <v>317</v>
      </c>
      <c r="D6996" s="58" t="s">
        <v>162</v>
      </c>
      <c r="E6996" s="66">
        <v>69.97</v>
      </c>
      <c r="F6996" s="60"/>
      <c r="G6996" s="67">
        <v>2.5049260000000002</v>
      </c>
      <c r="H6996" s="68"/>
      <c r="I6996" s="69"/>
      <c r="J6996" s="70">
        <v>557.71</v>
      </c>
      <c r="K6996" s="60"/>
      <c r="L6996" s="70">
        <v>1397.02</v>
      </c>
    </row>
    <row r="6997" spans="1:12" outlineLevel="1" x14ac:dyDescent="0.2">
      <c r="A6997" s="57"/>
      <c r="B6997" s="57"/>
      <c r="C6997" s="145" t="s">
        <v>3330</v>
      </c>
      <c r="D6997" s="145"/>
      <c r="E6997" s="145"/>
      <c r="F6997" s="145"/>
      <c r="G6997" s="145"/>
      <c r="H6997" s="145"/>
      <c r="I6997" s="145"/>
      <c r="J6997" s="145"/>
      <c r="K6997" s="145"/>
      <c r="L6997" s="145"/>
    </row>
    <row r="6998" spans="1:12" ht="25.5" outlineLevel="1" x14ac:dyDescent="0.2">
      <c r="A6998" s="57"/>
      <c r="B6998" s="46" t="s">
        <v>313</v>
      </c>
      <c r="C6998" s="46" t="s">
        <v>314</v>
      </c>
      <c r="D6998" s="58" t="s">
        <v>170</v>
      </c>
      <c r="E6998" s="66">
        <v>0.77</v>
      </c>
      <c r="F6998" s="60"/>
      <c r="G6998" s="67">
        <v>2.7566E-2</v>
      </c>
      <c r="H6998" s="68"/>
      <c r="I6998" s="69"/>
      <c r="J6998" s="70">
        <v>1617.05</v>
      </c>
      <c r="K6998" s="60"/>
      <c r="L6998" s="70">
        <v>44.58</v>
      </c>
    </row>
    <row r="6999" spans="1:12" outlineLevel="1" x14ac:dyDescent="0.2">
      <c r="A6999" s="57"/>
      <c r="B6999" s="57"/>
      <c r="C6999" s="145" t="s">
        <v>3331</v>
      </c>
      <c r="D6999" s="145"/>
      <c r="E6999" s="145"/>
      <c r="F6999" s="145"/>
      <c r="G6999" s="145"/>
      <c r="H6999" s="145"/>
      <c r="I6999" s="145"/>
      <c r="J6999" s="145"/>
      <c r="K6999" s="145"/>
      <c r="L6999" s="145"/>
    </row>
    <row r="7000" spans="1:12" outlineLevel="1" x14ac:dyDescent="0.2">
      <c r="A7000" s="57"/>
      <c r="B7000" s="46" t="s">
        <v>316</v>
      </c>
      <c r="C7000" s="65" t="s">
        <v>317</v>
      </c>
      <c r="D7000" s="58" t="s">
        <v>162</v>
      </c>
      <c r="E7000" s="66">
        <v>0.77</v>
      </c>
      <c r="F7000" s="60"/>
      <c r="G7000" s="67">
        <v>2.7566E-2</v>
      </c>
      <c r="H7000" s="68"/>
      <c r="I7000" s="69"/>
      <c r="J7000" s="70">
        <v>557.71</v>
      </c>
      <c r="K7000" s="60"/>
      <c r="L7000" s="70">
        <v>15.37</v>
      </c>
    </row>
    <row r="7001" spans="1:12" outlineLevel="1" x14ac:dyDescent="0.2">
      <c r="A7001" s="57"/>
      <c r="B7001" s="57"/>
      <c r="C7001" s="145" t="s">
        <v>3332</v>
      </c>
      <c r="D7001" s="145"/>
      <c r="E7001" s="145"/>
      <c r="F7001" s="145"/>
      <c r="G7001" s="145"/>
      <c r="H7001" s="145"/>
      <c r="I7001" s="145"/>
      <c r="J7001" s="145"/>
      <c r="K7001" s="145"/>
      <c r="L7001" s="145"/>
    </row>
    <row r="7002" spans="1:12" ht="63.75" outlineLevel="1" x14ac:dyDescent="0.2">
      <c r="A7002" s="57"/>
      <c r="B7002" s="46" t="s">
        <v>1070</v>
      </c>
      <c r="C7002" s="46" t="s">
        <v>1071</v>
      </c>
      <c r="D7002" s="58" t="s">
        <v>170</v>
      </c>
      <c r="E7002" s="66">
        <v>0.25</v>
      </c>
      <c r="F7002" s="60"/>
      <c r="G7002" s="79">
        <v>8.9499999999999996E-3</v>
      </c>
      <c r="H7002" s="68"/>
      <c r="I7002" s="69"/>
      <c r="J7002" s="70">
        <v>1595.35</v>
      </c>
      <c r="K7002" s="60"/>
      <c r="L7002" s="70">
        <v>14.28</v>
      </c>
    </row>
    <row r="7003" spans="1:12" outlineLevel="1" x14ac:dyDescent="0.2">
      <c r="A7003" s="57"/>
      <c r="B7003" s="57"/>
      <c r="C7003" s="145" t="s">
        <v>3333</v>
      </c>
      <c r="D7003" s="145"/>
      <c r="E7003" s="145"/>
      <c r="F7003" s="145"/>
      <c r="G7003" s="145"/>
      <c r="H7003" s="145"/>
      <c r="I7003" s="145"/>
      <c r="J7003" s="145"/>
      <c r="K7003" s="145"/>
      <c r="L7003" s="145"/>
    </row>
    <row r="7004" spans="1:12" outlineLevel="1" x14ac:dyDescent="0.2">
      <c r="A7004" s="57"/>
      <c r="B7004" s="46" t="s">
        <v>505</v>
      </c>
      <c r="C7004" s="65" t="s">
        <v>506</v>
      </c>
      <c r="D7004" s="58" t="s">
        <v>162</v>
      </c>
      <c r="E7004" s="66">
        <v>0.25</v>
      </c>
      <c r="F7004" s="60"/>
      <c r="G7004" s="79">
        <v>8.9499999999999996E-3</v>
      </c>
      <c r="H7004" s="68"/>
      <c r="I7004" s="69"/>
      <c r="J7004" s="70">
        <v>477.15</v>
      </c>
      <c r="K7004" s="60"/>
      <c r="L7004" s="70">
        <v>4.2699999999999996</v>
      </c>
    </row>
    <row r="7005" spans="1:12" outlineLevel="1" x14ac:dyDescent="0.2">
      <c r="A7005" s="57"/>
      <c r="B7005" s="57"/>
      <c r="C7005" s="145" t="s">
        <v>3334</v>
      </c>
      <c r="D7005" s="145"/>
      <c r="E7005" s="145"/>
      <c r="F7005" s="145"/>
      <c r="G7005" s="145"/>
      <c r="H7005" s="145"/>
      <c r="I7005" s="145"/>
      <c r="J7005" s="145"/>
      <c r="K7005" s="145"/>
      <c r="L7005" s="145"/>
    </row>
    <row r="7006" spans="1:12" outlineLevel="1" x14ac:dyDescent="0.2">
      <c r="A7006" s="57"/>
      <c r="B7006" s="46" t="s">
        <v>3016</v>
      </c>
      <c r="C7006" s="46" t="s">
        <v>3017</v>
      </c>
      <c r="D7006" s="58" t="s">
        <v>170</v>
      </c>
      <c r="E7006" s="66">
        <v>41.25</v>
      </c>
      <c r="F7006" s="60"/>
      <c r="G7006" s="79">
        <v>1.47675</v>
      </c>
      <c r="H7006" s="70">
        <v>10.37</v>
      </c>
      <c r="I7006" s="76">
        <v>1.29</v>
      </c>
      <c r="J7006" s="70">
        <v>13.38</v>
      </c>
      <c r="K7006" s="60"/>
      <c r="L7006" s="70">
        <v>19.760000000000002</v>
      </c>
    </row>
    <row r="7007" spans="1:12" outlineLevel="1" x14ac:dyDescent="0.2">
      <c r="A7007" s="57"/>
      <c r="B7007" s="57"/>
      <c r="C7007" s="145" t="s">
        <v>3335</v>
      </c>
      <c r="D7007" s="145"/>
      <c r="E7007" s="145"/>
      <c r="F7007" s="145"/>
      <c r="G7007" s="145"/>
      <c r="H7007" s="145"/>
      <c r="I7007" s="145"/>
      <c r="J7007" s="145"/>
      <c r="K7007" s="145"/>
      <c r="L7007" s="145"/>
    </row>
    <row r="7008" spans="1:12" ht="25.5" outlineLevel="1" x14ac:dyDescent="0.2">
      <c r="A7008" s="57"/>
      <c r="B7008" s="46" t="s">
        <v>254</v>
      </c>
      <c r="C7008" s="46" t="s">
        <v>255</v>
      </c>
      <c r="D7008" s="58" t="s">
        <v>170</v>
      </c>
      <c r="E7008" s="66">
        <v>1.1299999999999999</v>
      </c>
      <c r="F7008" s="60"/>
      <c r="G7008" s="67">
        <v>4.0453999999999997E-2</v>
      </c>
      <c r="H7008" s="68"/>
      <c r="I7008" s="69"/>
      <c r="J7008" s="70">
        <v>651.66999999999996</v>
      </c>
      <c r="K7008" s="60"/>
      <c r="L7008" s="70">
        <v>26.36</v>
      </c>
    </row>
    <row r="7009" spans="1:12" outlineLevel="1" x14ac:dyDescent="0.2">
      <c r="A7009" s="57"/>
      <c r="B7009" s="57"/>
      <c r="C7009" s="145" t="s">
        <v>3336</v>
      </c>
      <c r="D7009" s="145"/>
      <c r="E7009" s="145"/>
      <c r="F7009" s="145"/>
      <c r="G7009" s="145"/>
      <c r="H7009" s="145"/>
      <c r="I7009" s="145"/>
      <c r="J7009" s="145"/>
      <c r="K7009" s="145"/>
      <c r="L7009" s="145"/>
    </row>
    <row r="7010" spans="1:12" outlineLevel="1" x14ac:dyDescent="0.2">
      <c r="A7010" s="57"/>
      <c r="B7010" s="46" t="s">
        <v>257</v>
      </c>
      <c r="C7010" s="65" t="s">
        <v>258</v>
      </c>
      <c r="D7010" s="58" t="s">
        <v>162</v>
      </c>
      <c r="E7010" s="66">
        <v>1.1299999999999999</v>
      </c>
      <c r="F7010" s="60"/>
      <c r="G7010" s="67">
        <v>4.0453999999999997E-2</v>
      </c>
      <c r="H7010" s="68"/>
      <c r="I7010" s="69"/>
      <c r="J7010" s="70">
        <v>415.19</v>
      </c>
      <c r="K7010" s="60"/>
      <c r="L7010" s="70">
        <v>16.8</v>
      </c>
    </row>
    <row r="7011" spans="1:12" outlineLevel="1" x14ac:dyDescent="0.2">
      <c r="A7011" s="57"/>
      <c r="B7011" s="57"/>
      <c r="C7011" s="145" t="s">
        <v>3337</v>
      </c>
      <c r="D7011" s="145"/>
      <c r="E7011" s="145"/>
      <c r="F7011" s="145"/>
      <c r="G7011" s="145"/>
      <c r="H7011" s="145"/>
      <c r="I7011" s="145"/>
      <c r="J7011" s="145"/>
      <c r="K7011" s="145"/>
      <c r="L7011" s="145"/>
    </row>
    <row r="7012" spans="1:12" ht="38.25" outlineLevel="1" x14ac:dyDescent="0.2">
      <c r="A7012" s="57"/>
      <c r="B7012" s="46" t="s">
        <v>260</v>
      </c>
      <c r="C7012" s="46" t="s">
        <v>261</v>
      </c>
      <c r="D7012" s="58" t="s">
        <v>170</v>
      </c>
      <c r="E7012" s="83">
        <v>175</v>
      </c>
      <c r="F7012" s="60"/>
      <c r="G7012" s="91">
        <v>6.2649999999999997</v>
      </c>
      <c r="H7012" s="68"/>
      <c r="I7012" s="69"/>
      <c r="J7012" s="70">
        <v>42.29</v>
      </c>
      <c r="K7012" s="60"/>
      <c r="L7012" s="70">
        <v>264.95</v>
      </c>
    </row>
    <row r="7013" spans="1:12" outlineLevel="1" x14ac:dyDescent="0.2">
      <c r="A7013" s="57"/>
      <c r="B7013" s="57"/>
      <c r="C7013" s="145" t="s">
        <v>3338</v>
      </c>
      <c r="D7013" s="145"/>
      <c r="E7013" s="145"/>
      <c r="F7013" s="145"/>
      <c r="G7013" s="145"/>
      <c r="H7013" s="145"/>
      <c r="I7013" s="145"/>
      <c r="J7013" s="145"/>
      <c r="K7013" s="145"/>
      <c r="L7013" s="145"/>
    </row>
    <row r="7014" spans="1:12" x14ac:dyDescent="0.2">
      <c r="A7014" s="57"/>
      <c r="B7014" s="61" t="s">
        <v>25</v>
      </c>
      <c r="C7014" s="57" t="s">
        <v>175</v>
      </c>
      <c r="D7014" s="57"/>
      <c r="E7014" s="57"/>
      <c r="F7014" s="57"/>
      <c r="G7014" s="57"/>
      <c r="H7014" s="57"/>
      <c r="I7014" s="57"/>
      <c r="J7014" s="57"/>
      <c r="K7014" s="57"/>
      <c r="L7014" s="72">
        <v>2176.98</v>
      </c>
    </row>
    <row r="7015" spans="1:12" outlineLevel="1" x14ac:dyDescent="0.2">
      <c r="A7015" s="57"/>
      <c r="B7015" s="46" t="s">
        <v>788</v>
      </c>
      <c r="C7015" s="46" t="s">
        <v>789</v>
      </c>
      <c r="D7015" s="58" t="s">
        <v>299</v>
      </c>
      <c r="E7015" s="66">
        <v>0.12</v>
      </c>
      <c r="F7015" s="60"/>
      <c r="G7015" s="67">
        <v>4.2960000000000003E-3</v>
      </c>
      <c r="H7015" s="70">
        <v>35.71</v>
      </c>
      <c r="I7015" s="76">
        <v>1.04</v>
      </c>
      <c r="J7015" s="70">
        <v>37.14</v>
      </c>
      <c r="K7015" s="60"/>
      <c r="L7015" s="70">
        <v>0.16</v>
      </c>
    </row>
    <row r="7016" spans="1:12" outlineLevel="1" x14ac:dyDescent="0.2">
      <c r="A7016" s="57"/>
      <c r="B7016" s="57"/>
      <c r="C7016" s="145" t="s">
        <v>3339</v>
      </c>
      <c r="D7016" s="145"/>
      <c r="E7016" s="145"/>
      <c r="F7016" s="145"/>
      <c r="G7016" s="145"/>
      <c r="H7016" s="145"/>
      <c r="I7016" s="145"/>
      <c r="J7016" s="145"/>
      <c r="K7016" s="145"/>
      <c r="L7016" s="145"/>
    </row>
    <row r="7017" spans="1:12" ht="51" outlineLevel="1" x14ac:dyDescent="0.2">
      <c r="A7017" s="57"/>
      <c r="B7017" s="46" t="s">
        <v>267</v>
      </c>
      <c r="C7017" s="46" t="s">
        <v>268</v>
      </c>
      <c r="D7017" s="58" t="s">
        <v>269</v>
      </c>
      <c r="E7017" s="83">
        <v>250</v>
      </c>
      <c r="F7017" s="60"/>
      <c r="G7017" s="66">
        <v>8.9499999999999993</v>
      </c>
      <c r="H7017" s="70">
        <v>155.63</v>
      </c>
      <c r="I7017" s="95">
        <v>0.9</v>
      </c>
      <c r="J7017" s="70">
        <v>140.07</v>
      </c>
      <c r="K7017" s="60"/>
      <c r="L7017" s="70">
        <v>1253.6300000000001</v>
      </c>
    </row>
    <row r="7018" spans="1:12" outlineLevel="1" x14ac:dyDescent="0.2">
      <c r="A7018" s="57"/>
      <c r="B7018" s="57"/>
      <c r="C7018" s="145" t="s">
        <v>3340</v>
      </c>
      <c r="D7018" s="145"/>
      <c r="E7018" s="145"/>
      <c r="F7018" s="145"/>
      <c r="G7018" s="145"/>
      <c r="H7018" s="145"/>
      <c r="I7018" s="145"/>
      <c r="J7018" s="145"/>
      <c r="K7018" s="145"/>
      <c r="L7018" s="145"/>
    </row>
    <row r="7019" spans="1:12" outlineLevel="1" x14ac:dyDescent="0.2">
      <c r="A7019" s="57"/>
      <c r="B7019" s="46" t="s">
        <v>339</v>
      </c>
      <c r="C7019" s="46" t="s">
        <v>340</v>
      </c>
      <c r="D7019" s="58" t="s">
        <v>178</v>
      </c>
      <c r="E7019" s="91">
        <v>3.6999999999999998E-2</v>
      </c>
      <c r="F7019" s="60"/>
      <c r="G7019" s="100">
        <v>1.3246E-3</v>
      </c>
      <c r="H7019" s="70">
        <v>70296.2</v>
      </c>
      <c r="I7019" s="95">
        <v>1.3</v>
      </c>
      <c r="J7019" s="70">
        <v>91385.06</v>
      </c>
      <c r="K7019" s="60"/>
      <c r="L7019" s="70">
        <v>121.05</v>
      </c>
    </row>
    <row r="7020" spans="1:12" outlineLevel="1" x14ac:dyDescent="0.2">
      <c r="A7020" s="57"/>
      <c r="B7020" s="57"/>
      <c r="C7020" s="145" t="s">
        <v>3341</v>
      </c>
      <c r="D7020" s="145"/>
      <c r="E7020" s="145"/>
      <c r="F7020" s="145"/>
      <c r="G7020" s="145"/>
      <c r="H7020" s="145"/>
      <c r="I7020" s="145"/>
      <c r="J7020" s="145"/>
      <c r="K7020" s="145"/>
      <c r="L7020" s="145"/>
    </row>
    <row r="7021" spans="1:12" ht="25.5" outlineLevel="1" x14ac:dyDescent="0.2">
      <c r="A7021" s="57"/>
      <c r="B7021" s="46" t="s">
        <v>3342</v>
      </c>
      <c r="C7021" s="46" t="s">
        <v>3343</v>
      </c>
      <c r="D7021" s="58" t="s">
        <v>178</v>
      </c>
      <c r="E7021" s="66">
        <v>0.04</v>
      </c>
      <c r="F7021" s="60"/>
      <c r="G7021" s="67">
        <v>1.4319999999999999E-3</v>
      </c>
      <c r="H7021" s="68"/>
      <c r="I7021" s="69"/>
      <c r="J7021" s="70">
        <v>6908.64</v>
      </c>
      <c r="K7021" s="60"/>
      <c r="L7021" s="70">
        <v>9.89</v>
      </c>
    </row>
    <row r="7022" spans="1:12" outlineLevel="1" x14ac:dyDescent="0.2">
      <c r="A7022" s="57"/>
      <c r="B7022" s="57"/>
      <c r="C7022" s="145" t="s">
        <v>3344</v>
      </c>
      <c r="D7022" s="145"/>
      <c r="E7022" s="145"/>
      <c r="F7022" s="145"/>
      <c r="G7022" s="145"/>
      <c r="H7022" s="145"/>
      <c r="I7022" s="145"/>
      <c r="J7022" s="145"/>
      <c r="K7022" s="145"/>
      <c r="L7022" s="145"/>
    </row>
    <row r="7023" spans="1:12" ht="25.5" outlineLevel="1" x14ac:dyDescent="0.2">
      <c r="A7023" s="57"/>
      <c r="B7023" s="46" t="s">
        <v>349</v>
      </c>
      <c r="C7023" s="46" t="s">
        <v>350</v>
      </c>
      <c r="D7023" s="58" t="s">
        <v>178</v>
      </c>
      <c r="E7023" s="66">
        <v>0.25</v>
      </c>
      <c r="F7023" s="60"/>
      <c r="G7023" s="79">
        <v>8.9499999999999996E-3</v>
      </c>
      <c r="H7023" s="70">
        <v>60258.2</v>
      </c>
      <c r="I7023" s="76">
        <v>0.97</v>
      </c>
      <c r="J7023" s="70">
        <v>58450.45</v>
      </c>
      <c r="K7023" s="60"/>
      <c r="L7023" s="70">
        <v>523.13</v>
      </c>
    </row>
    <row r="7024" spans="1:12" outlineLevel="1" x14ac:dyDescent="0.2">
      <c r="A7024" s="57"/>
      <c r="B7024" s="57"/>
      <c r="C7024" s="145" t="s">
        <v>3333</v>
      </c>
      <c r="D7024" s="145"/>
      <c r="E7024" s="145"/>
      <c r="F7024" s="145"/>
      <c r="G7024" s="145"/>
      <c r="H7024" s="145"/>
      <c r="I7024" s="145"/>
      <c r="J7024" s="145"/>
      <c r="K7024" s="145"/>
      <c r="L7024" s="145"/>
    </row>
    <row r="7025" spans="1:12" ht="51" outlineLevel="1" x14ac:dyDescent="0.2">
      <c r="A7025" s="57"/>
      <c r="B7025" s="46" t="s">
        <v>470</v>
      </c>
      <c r="C7025" s="46" t="s">
        <v>471</v>
      </c>
      <c r="D7025" s="58" t="s">
        <v>299</v>
      </c>
      <c r="E7025" s="66">
        <v>0.81</v>
      </c>
      <c r="F7025" s="60"/>
      <c r="G7025" s="67">
        <v>2.8997999999999999E-2</v>
      </c>
      <c r="H7025" s="70">
        <v>5764.42</v>
      </c>
      <c r="I7025" s="76">
        <v>1.61</v>
      </c>
      <c r="J7025" s="70">
        <v>9280.7199999999993</v>
      </c>
      <c r="K7025" s="60"/>
      <c r="L7025" s="70">
        <v>269.12</v>
      </c>
    </row>
    <row r="7026" spans="1:12" outlineLevel="1" x14ac:dyDescent="0.2">
      <c r="A7026" s="57"/>
      <c r="B7026" s="57"/>
      <c r="C7026" s="145" t="s">
        <v>3345</v>
      </c>
      <c r="D7026" s="145"/>
      <c r="E7026" s="145"/>
      <c r="F7026" s="145"/>
      <c r="G7026" s="145"/>
      <c r="H7026" s="145"/>
      <c r="I7026" s="145"/>
      <c r="J7026" s="145"/>
      <c r="K7026" s="145"/>
      <c r="L7026" s="145"/>
    </row>
    <row r="7027" spans="1:12" outlineLevel="1" x14ac:dyDescent="0.2">
      <c r="A7027" s="57"/>
      <c r="B7027" s="46" t="s">
        <v>1057</v>
      </c>
      <c r="C7027" s="46" t="s">
        <v>1058</v>
      </c>
      <c r="D7027" s="58" t="s">
        <v>299</v>
      </c>
      <c r="E7027" s="78">
        <v>101.5</v>
      </c>
      <c r="F7027" s="60"/>
      <c r="G7027" s="59">
        <v>3.6337000000000002</v>
      </c>
      <c r="H7027" s="68"/>
      <c r="I7027" s="69"/>
      <c r="J7027" s="68"/>
      <c r="K7027" s="60"/>
      <c r="L7027" s="68"/>
    </row>
    <row r="7028" spans="1:12" outlineLevel="1" x14ac:dyDescent="0.2">
      <c r="A7028" s="57"/>
      <c r="B7028" s="46" t="s">
        <v>1036</v>
      </c>
      <c r="C7028" s="46" t="s">
        <v>1037</v>
      </c>
      <c r="D7028" s="58" t="s">
        <v>178</v>
      </c>
      <c r="E7028" s="78">
        <v>12.5</v>
      </c>
      <c r="F7028" s="60"/>
      <c r="G7028" s="59">
        <v>0.44750000000000001</v>
      </c>
      <c r="H7028" s="68"/>
      <c r="I7028" s="69"/>
      <c r="J7028" s="68"/>
      <c r="K7028" s="60"/>
      <c r="L7028" s="68"/>
    </row>
    <row r="7029" spans="1:12" outlineLevel="1" x14ac:dyDescent="0.2">
      <c r="A7029" s="57"/>
      <c r="B7029" s="46" t="s">
        <v>3346</v>
      </c>
      <c r="C7029" s="46" t="s">
        <v>3347</v>
      </c>
      <c r="D7029" s="58" t="s">
        <v>243</v>
      </c>
      <c r="E7029" s="78">
        <v>77.900000000000006</v>
      </c>
      <c r="F7029" s="60"/>
      <c r="G7029" s="79">
        <v>2.7888199999999999</v>
      </c>
      <c r="H7029" s="68"/>
      <c r="I7029" s="69"/>
      <c r="J7029" s="68"/>
      <c r="K7029" s="60"/>
      <c r="L7029" s="68"/>
    </row>
    <row r="7030" spans="1:12" x14ac:dyDescent="0.2">
      <c r="A7030" s="57"/>
      <c r="B7030" s="57"/>
      <c r="C7030" s="80" t="s">
        <v>180</v>
      </c>
      <c r="D7030" s="81"/>
      <c r="E7030" s="81"/>
      <c r="F7030" s="81"/>
      <c r="G7030" s="81"/>
      <c r="H7030" s="81"/>
      <c r="I7030" s="81"/>
      <c r="J7030" s="81"/>
      <c r="K7030" s="81"/>
      <c r="L7030" s="89">
        <v>17908.7</v>
      </c>
    </row>
    <row r="7031" spans="1:12" ht="38.25" x14ac:dyDescent="0.2">
      <c r="A7031" s="57" t="s">
        <v>3348</v>
      </c>
      <c r="B7031" s="46" t="s">
        <v>3349</v>
      </c>
      <c r="C7031" s="46" t="s">
        <v>3350</v>
      </c>
      <c r="D7031" s="58" t="s">
        <v>299</v>
      </c>
      <c r="E7031" s="78">
        <v>101.5</v>
      </c>
      <c r="F7031" s="60"/>
      <c r="G7031" s="59">
        <v>3.6337000000000002</v>
      </c>
      <c r="H7031" s="68"/>
      <c r="I7031" s="69"/>
      <c r="J7031" s="70">
        <v>6640.46</v>
      </c>
      <c r="K7031" s="60"/>
      <c r="L7031" s="70">
        <v>24129.439999999999</v>
      </c>
    </row>
    <row r="7032" spans="1:12" x14ac:dyDescent="0.2">
      <c r="A7032" s="57"/>
      <c r="B7032" s="57"/>
      <c r="C7032" s="145" t="s">
        <v>3351</v>
      </c>
      <c r="D7032" s="145"/>
      <c r="E7032" s="145"/>
      <c r="F7032" s="145"/>
      <c r="G7032" s="145"/>
      <c r="H7032" s="145"/>
      <c r="I7032" s="145"/>
      <c r="J7032" s="145"/>
      <c r="K7032" s="145"/>
      <c r="L7032" s="145"/>
    </row>
    <row r="7033" spans="1:12" ht="38.25" x14ac:dyDescent="0.2">
      <c r="A7033" s="57" t="s">
        <v>3352</v>
      </c>
      <c r="B7033" s="46" t="s">
        <v>3353</v>
      </c>
      <c r="C7033" s="46" t="s">
        <v>3354</v>
      </c>
      <c r="D7033" s="58" t="s">
        <v>299</v>
      </c>
      <c r="E7033" s="59">
        <v>1.9475</v>
      </c>
      <c r="F7033" s="60"/>
      <c r="G7033" s="66">
        <v>7.0000000000000007E-2</v>
      </c>
      <c r="H7033" s="70">
        <v>15783.16</v>
      </c>
      <c r="I7033" s="95">
        <v>1.3</v>
      </c>
      <c r="J7033" s="70">
        <v>20518.11</v>
      </c>
      <c r="K7033" s="60"/>
      <c r="L7033" s="70">
        <v>1436.27</v>
      </c>
    </row>
    <row r="7034" spans="1:12" x14ac:dyDescent="0.2">
      <c r="A7034" s="57"/>
      <c r="B7034" s="57"/>
      <c r="C7034" s="145" t="s">
        <v>3355</v>
      </c>
      <c r="D7034" s="145"/>
      <c r="E7034" s="145"/>
      <c r="F7034" s="145"/>
      <c r="G7034" s="145"/>
      <c r="H7034" s="145"/>
      <c r="I7034" s="145"/>
      <c r="J7034" s="145"/>
      <c r="K7034" s="145"/>
      <c r="L7034" s="145"/>
    </row>
    <row r="7035" spans="1:12" outlineLevel="1" x14ac:dyDescent="0.2">
      <c r="A7035" s="57"/>
      <c r="B7035" s="57"/>
      <c r="C7035" s="57" t="s">
        <v>181</v>
      </c>
      <c r="D7035" s="57"/>
      <c r="E7035" s="57"/>
      <c r="F7035" s="57"/>
      <c r="G7035" s="57"/>
      <c r="H7035" s="57"/>
      <c r="I7035" s="57"/>
      <c r="J7035" s="57"/>
      <c r="K7035" s="57"/>
      <c r="L7035" s="70">
        <v>12872.37</v>
      </c>
    </row>
    <row r="7036" spans="1:12" ht="38.25" outlineLevel="1" x14ac:dyDescent="0.2">
      <c r="A7036" s="57"/>
      <c r="B7036" s="46" t="s">
        <v>857</v>
      </c>
      <c r="C7036" s="46" t="s">
        <v>858</v>
      </c>
      <c r="D7036" s="62" t="s">
        <v>184</v>
      </c>
      <c r="E7036" s="83">
        <v>102</v>
      </c>
      <c r="F7036" s="84"/>
      <c r="G7036" s="83">
        <v>102</v>
      </c>
      <c r="H7036" s="57"/>
      <c r="I7036" s="57"/>
      <c r="J7036" s="57"/>
      <c r="K7036" s="57"/>
      <c r="L7036" s="70">
        <v>13129.82</v>
      </c>
    </row>
    <row r="7037" spans="1:12" ht="38.25" outlineLevel="1" x14ac:dyDescent="0.2">
      <c r="A7037" s="57"/>
      <c r="B7037" s="46" t="s">
        <v>859</v>
      </c>
      <c r="C7037" s="46" t="s">
        <v>860</v>
      </c>
      <c r="D7037" s="62" t="s">
        <v>184</v>
      </c>
      <c r="E7037" s="83">
        <v>58</v>
      </c>
      <c r="F7037" s="84"/>
      <c r="G7037" s="83">
        <v>58</v>
      </c>
      <c r="H7037" s="57"/>
      <c r="I7037" s="57"/>
      <c r="J7037" s="57"/>
      <c r="K7037" s="57"/>
      <c r="L7037" s="70">
        <v>7465.97</v>
      </c>
    </row>
    <row r="7038" spans="1:12" x14ac:dyDescent="0.2">
      <c r="A7038" s="85"/>
      <c r="B7038" s="85"/>
      <c r="C7038" s="86" t="s">
        <v>187</v>
      </c>
      <c r="D7038" s="85"/>
      <c r="E7038" s="85"/>
      <c r="F7038" s="85"/>
      <c r="G7038" s="85"/>
      <c r="H7038" s="85"/>
      <c r="I7038" s="85"/>
      <c r="J7038" s="88">
        <v>1789670.39</v>
      </c>
      <c r="K7038" s="85"/>
      <c r="L7038" s="87">
        <v>64070.2</v>
      </c>
    </row>
    <row r="7039" spans="1:12" ht="38.25" x14ac:dyDescent="0.2">
      <c r="A7039" s="57" t="s">
        <v>3356</v>
      </c>
      <c r="B7039" s="46" t="s">
        <v>3357</v>
      </c>
      <c r="C7039" s="46" t="s">
        <v>3358</v>
      </c>
      <c r="D7039" s="58" t="s">
        <v>178</v>
      </c>
      <c r="E7039" s="66">
        <v>0.17</v>
      </c>
      <c r="F7039" s="60"/>
      <c r="G7039" s="66">
        <v>0.17</v>
      </c>
      <c r="H7039" s="68"/>
      <c r="I7039" s="69"/>
      <c r="J7039" s="70">
        <v>43255.61</v>
      </c>
      <c r="K7039" s="60"/>
      <c r="L7039" s="70">
        <v>7353.45</v>
      </c>
    </row>
    <row r="7040" spans="1:12" x14ac:dyDescent="0.2">
      <c r="A7040" s="85"/>
      <c r="B7040" s="85"/>
      <c r="C7040" s="86" t="s">
        <v>187</v>
      </c>
      <c r="D7040" s="85"/>
      <c r="E7040" s="85"/>
      <c r="F7040" s="85"/>
      <c r="G7040" s="85"/>
      <c r="H7040" s="85"/>
      <c r="I7040" s="85"/>
      <c r="J7040" s="87">
        <v>43255.61</v>
      </c>
      <c r="K7040" s="85"/>
      <c r="L7040" s="87">
        <v>7353.45</v>
      </c>
    </row>
    <row r="7041" spans="1:12" ht="38.25" x14ac:dyDescent="0.2">
      <c r="A7041" s="57" t="s">
        <v>3359</v>
      </c>
      <c r="B7041" s="46" t="s">
        <v>1039</v>
      </c>
      <c r="C7041" s="46" t="s">
        <v>1040</v>
      </c>
      <c r="D7041" s="58" t="s">
        <v>178</v>
      </c>
      <c r="E7041" s="66">
        <v>0.08</v>
      </c>
      <c r="F7041" s="60"/>
      <c r="G7041" s="66">
        <v>0.08</v>
      </c>
      <c r="H7041" s="68"/>
      <c r="I7041" s="69"/>
      <c r="J7041" s="70">
        <v>40950.730000000003</v>
      </c>
      <c r="K7041" s="60"/>
      <c r="L7041" s="70">
        <v>3276.06</v>
      </c>
    </row>
    <row r="7042" spans="1:12" x14ac:dyDescent="0.2">
      <c r="A7042" s="85"/>
      <c r="B7042" s="85"/>
      <c r="C7042" s="86" t="s">
        <v>187</v>
      </c>
      <c r="D7042" s="85"/>
      <c r="E7042" s="85"/>
      <c r="F7042" s="85"/>
      <c r="G7042" s="85"/>
      <c r="H7042" s="85"/>
      <c r="I7042" s="85"/>
      <c r="J7042" s="87">
        <v>40950.730000000003</v>
      </c>
      <c r="K7042" s="85"/>
      <c r="L7042" s="87">
        <v>3276.06</v>
      </c>
    </row>
    <row r="7043" spans="1:12" ht="38.25" x14ac:dyDescent="0.2">
      <c r="A7043" s="57" t="s">
        <v>3360</v>
      </c>
      <c r="B7043" s="46" t="s">
        <v>1783</v>
      </c>
      <c r="C7043" s="46" t="s">
        <v>1784</v>
      </c>
      <c r="D7043" s="58" t="s">
        <v>178</v>
      </c>
      <c r="E7043" s="78">
        <v>0.1</v>
      </c>
      <c r="F7043" s="60"/>
      <c r="G7043" s="78">
        <v>0.1</v>
      </c>
      <c r="H7043" s="70">
        <v>60687.53</v>
      </c>
      <c r="I7043" s="76">
        <v>0.75</v>
      </c>
      <c r="J7043" s="70">
        <v>45515.65</v>
      </c>
      <c r="K7043" s="60"/>
      <c r="L7043" s="70">
        <v>4551.57</v>
      </c>
    </row>
    <row r="7044" spans="1:12" x14ac:dyDescent="0.2">
      <c r="A7044" s="85"/>
      <c r="B7044" s="85"/>
      <c r="C7044" s="86" t="s">
        <v>187</v>
      </c>
      <c r="D7044" s="85"/>
      <c r="E7044" s="85"/>
      <c r="F7044" s="85"/>
      <c r="G7044" s="85"/>
      <c r="H7044" s="85"/>
      <c r="I7044" s="85"/>
      <c r="J7044" s="87">
        <v>45515.65</v>
      </c>
      <c r="K7044" s="85"/>
      <c r="L7044" s="87">
        <v>4551.57</v>
      </c>
    </row>
    <row r="7045" spans="1:12" ht="25.5" x14ac:dyDescent="0.2">
      <c r="A7045" s="57" t="s">
        <v>3361</v>
      </c>
      <c r="B7045" s="46" t="s">
        <v>3362</v>
      </c>
      <c r="C7045" s="46" t="s">
        <v>3296</v>
      </c>
      <c r="D7045" s="58" t="s">
        <v>178</v>
      </c>
      <c r="E7045" s="91">
        <v>4.0000000000000001E-3</v>
      </c>
      <c r="F7045" s="60"/>
      <c r="G7045" s="91">
        <v>4.0000000000000001E-3</v>
      </c>
      <c r="H7045" s="57"/>
      <c r="I7045" s="57"/>
      <c r="J7045" s="57"/>
      <c r="K7045" s="57"/>
      <c r="L7045" s="57"/>
    </row>
    <row r="7046" spans="1:12" x14ac:dyDescent="0.2">
      <c r="A7046" s="57"/>
      <c r="B7046" s="61" t="s">
        <v>22</v>
      </c>
      <c r="C7046" s="57" t="s">
        <v>161</v>
      </c>
      <c r="D7046" s="62" t="s">
        <v>162</v>
      </c>
      <c r="E7046" s="57"/>
      <c r="F7046" s="57"/>
      <c r="G7046" s="93">
        <v>0.79200000000000004</v>
      </c>
      <c r="H7046" s="57"/>
      <c r="I7046" s="57"/>
      <c r="J7046" s="57"/>
      <c r="K7046" s="57"/>
      <c r="L7046" s="72">
        <v>310.42</v>
      </c>
    </row>
    <row r="7047" spans="1:12" outlineLevel="1" x14ac:dyDescent="0.2">
      <c r="A7047" s="57"/>
      <c r="B7047" s="46" t="s">
        <v>864</v>
      </c>
      <c r="C7047" s="65" t="s">
        <v>865</v>
      </c>
      <c r="D7047" s="58" t="s">
        <v>162</v>
      </c>
      <c r="E7047" s="83">
        <v>198</v>
      </c>
      <c r="F7047" s="60"/>
      <c r="G7047" s="91">
        <v>0.79200000000000004</v>
      </c>
      <c r="H7047" s="68"/>
      <c r="I7047" s="69"/>
      <c r="J7047" s="70">
        <v>391.95</v>
      </c>
      <c r="K7047" s="60"/>
      <c r="L7047" s="70">
        <v>310.42</v>
      </c>
    </row>
    <row r="7048" spans="1:12" outlineLevel="1" x14ac:dyDescent="0.2">
      <c r="A7048" s="57"/>
      <c r="B7048" s="57"/>
      <c r="C7048" s="145" t="s">
        <v>3297</v>
      </c>
      <c r="D7048" s="145"/>
      <c r="E7048" s="145"/>
      <c r="F7048" s="145"/>
      <c r="G7048" s="145"/>
      <c r="H7048" s="145"/>
      <c r="I7048" s="145"/>
      <c r="J7048" s="145"/>
      <c r="K7048" s="145"/>
      <c r="L7048" s="145"/>
    </row>
    <row r="7049" spans="1:12" x14ac:dyDescent="0.2">
      <c r="A7049" s="57"/>
      <c r="B7049" s="61" t="s">
        <v>23</v>
      </c>
      <c r="C7049" s="57" t="s">
        <v>166</v>
      </c>
      <c r="D7049" s="57"/>
      <c r="E7049" s="57"/>
      <c r="F7049" s="57"/>
      <c r="G7049" s="57"/>
      <c r="H7049" s="57"/>
      <c r="I7049" s="57"/>
      <c r="J7049" s="57"/>
      <c r="K7049" s="57"/>
      <c r="L7049" s="72">
        <v>1.41</v>
      </c>
    </row>
    <row r="7050" spans="1:12" x14ac:dyDescent="0.2">
      <c r="A7050" s="57"/>
      <c r="B7050" s="61"/>
      <c r="C7050" s="73" t="s">
        <v>167</v>
      </c>
      <c r="D7050" s="74" t="s">
        <v>162</v>
      </c>
      <c r="E7050" s="57"/>
      <c r="F7050" s="57"/>
      <c r="G7050" s="92">
        <v>1.32E-3</v>
      </c>
      <c r="H7050" s="57"/>
      <c r="I7050" s="57"/>
      <c r="J7050" s="57"/>
      <c r="K7050" s="57"/>
      <c r="L7050" s="72">
        <v>0.63</v>
      </c>
    </row>
    <row r="7051" spans="1:12" ht="25.5" outlineLevel="1" x14ac:dyDescent="0.2">
      <c r="A7051" s="57"/>
      <c r="B7051" s="46" t="s">
        <v>313</v>
      </c>
      <c r="C7051" s="46" t="s">
        <v>314</v>
      </c>
      <c r="D7051" s="58" t="s">
        <v>170</v>
      </c>
      <c r="E7051" s="66">
        <v>0.14000000000000001</v>
      </c>
      <c r="F7051" s="60"/>
      <c r="G7051" s="79">
        <v>5.5999999999999995E-4</v>
      </c>
      <c r="H7051" s="68"/>
      <c r="I7051" s="69"/>
      <c r="J7051" s="70">
        <v>1617.05</v>
      </c>
      <c r="K7051" s="60"/>
      <c r="L7051" s="70">
        <v>0.91</v>
      </c>
    </row>
    <row r="7052" spans="1:12" outlineLevel="1" x14ac:dyDescent="0.2">
      <c r="A7052" s="57"/>
      <c r="B7052" s="57"/>
      <c r="C7052" s="145" t="s">
        <v>3298</v>
      </c>
      <c r="D7052" s="145"/>
      <c r="E7052" s="145"/>
      <c r="F7052" s="145"/>
      <c r="G7052" s="145"/>
      <c r="H7052" s="145"/>
      <c r="I7052" s="145"/>
      <c r="J7052" s="145"/>
      <c r="K7052" s="145"/>
      <c r="L7052" s="145"/>
    </row>
    <row r="7053" spans="1:12" outlineLevel="1" x14ac:dyDescent="0.2">
      <c r="A7053" s="57"/>
      <c r="B7053" s="46" t="s">
        <v>316</v>
      </c>
      <c r="C7053" s="65" t="s">
        <v>317</v>
      </c>
      <c r="D7053" s="58" t="s">
        <v>162</v>
      </c>
      <c r="E7053" s="66">
        <v>0.14000000000000001</v>
      </c>
      <c r="F7053" s="60"/>
      <c r="G7053" s="79">
        <v>5.5999999999999995E-4</v>
      </c>
      <c r="H7053" s="68"/>
      <c r="I7053" s="69"/>
      <c r="J7053" s="70">
        <v>557.71</v>
      </c>
      <c r="K7053" s="60"/>
      <c r="L7053" s="70">
        <v>0.31</v>
      </c>
    </row>
    <row r="7054" spans="1:12" outlineLevel="1" x14ac:dyDescent="0.2">
      <c r="A7054" s="57"/>
      <c r="B7054" s="57"/>
      <c r="C7054" s="145" t="s">
        <v>3299</v>
      </c>
      <c r="D7054" s="145"/>
      <c r="E7054" s="145"/>
      <c r="F7054" s="145"/>
      <c r="G7054" s="145"/>
      <c r="H7054" s="145"/>
      <c r="I7054" s="145"/>
      <c r="J7054" s="145"/>
      <c r="K7054" s="145"/>
      <c r="L7054" s="145"/>
    </row>
    <row r="7055" spans="1:12" ht="25.5" outlineLevel="1" x14ac:dyDescent="0.2">
      <c r="A7055" s="57"/>
      <c r="B7055" s="46" t="s">
        <v>254</v>
      </c>
      <c r="C7055" s="46" t="s">
        <v>255</v>
      </c>
      <c r="D7055" s="58" t="s">
        <v>170</v>
      </c>
      <c r="E7055" s="66">
        <v>0.19</v>
      </c>
      <c r="F7055" s="60"/>
      <c r="G7055" s="79">
        <v>7.6000000000000004E-4</v>
      </c>
      <c r="H7055" s="68"/>
      <c r="I7055" s="69"/>
      <c r="J7055" s="70">
        <v>651.66999999999996</v>
      </c>
      <c r="K7055" s="60"/>
      <c r="L7055" s="70">
        <v>0.5</v>
      </c>
    </row>
    <row r="7056" spans="1:12" outlineLevel="1" x14ac:dyDescent="0.2">
      <c r="A7056" s="57"/>
      <c r="B7056" s="57"/>
      <c r="C7056" s="145" t="s">
        <v>3300</v>
      </c>
      <c r="D7056" s="145"/>
      <c r="E7056" s="145"/>
      <c r="F7056" s="145"/>
      <c r="G7056" s="145"/>
      <c r="H7056" s="145"/>
      <c r="I7056" s="145"/>
      <c r="J7056" s="145"/>
      <c r="K7056" s="145"/>
      <c r="L7056" s="145"/>
    </row>
    <row r="7057" spans="1:24" outlineLevel="1" x14ac:dyDescent="0.2">
      <c r="A7057" s="57"/>
      <c r="B7057" s="46" t="s">
        <v>257</v>
      </c>
      <c r="C7057" s="65" t="s">
        <v>258</v>
      </c>
      <c r="D7057" s="58" t="s">
        <v>162</v>
      </c>
      <c r="E7057" s="66">
        <v>0.19</v>
      </c>
      <c r="F7057" s="60"/>
      <c r="G7057" s="79">
        <v>7.6000000000000004E-4</v>
      </c>
      <c r="H7057" s="68"/>
      <c r="I7057" s="69"/>
      <c r="J7057" s="70">
        <v>415.19</v>
      </c>
      <c r="K7057" s="60"/>
      <c r="L7057" s="70">
        <v>0.32</v>
      </c>
    </row>
    <row r="7058" spans="1:24" outlineLevel="1" x14ac:dyDescent="0.2">
      <c r="A7058" s="57"/>
      <c r="B7058" s="57"/>
      <c r="C7058" s="145" t="s">
        <v>3301</v>
      </c>
      <c r="D7058" s="145"/>
      <c r="E7058" s="145"/>
      <c r="F7058" s="145"/>
      <c r="G7058" s="145"/>
      <c r="H7058" s="145"/>
      <c r="I7058" s="145"/>
      <c r="J7058" s="145"/>
      <c r="K7058" s="145"/>
      <c r="L7058" s="145"/>
    </row>
    <row r="7059" spans="1:24" x14ac:dyDescent="0.2">
      <c r="A7059" s="57"/>
      <c r="B7059" s="61" t="s">
        <v>25</v>
      </c>
      <c r="C7059" s="57" t="s">
        <v>175</v>
      </c>
      <c r="D7059" s="57"/>
      <c r="E7059" s="57"/>
      <c r="F7059" s="57"/>
      <c r="G7059" s="57"/>
      <c r="H7059" s="57"/>
      <c r="I7059" s="57"/>
      <c r="J7059" s="57"/>
      <c r="K7059" s="57"/>
      <c r="L7059" s="77"/>
    </row>
    <row r="7060" spans="1:24" outlineLevel="1" x14ac:dyDescent="0.2">
      <c r="A7060" s="57"/>
      <c r="B7060" s="46" t="s">
        <v>3302</v>
      </c>
      <c r="C7060" s="46" t="s">
        <v>3303</v>
      </c>
      <c r="D7060" s="58" t="s">
        <v>178</v>
      </c>
      <c r="E7060" s="83">
        <v>1</v>
      </c>
      <c r="F7060" s="60"/>
      <c r="G7060" s="91">
        <v>4.0000000000000001E-3</v>
      </c>
      <c r="H7060" s="68"/>
      <c r="I7060" s="69"/>
      <c r="J7060" s="68"/>
      <c r="K7060" s="60"/>
      <c r="L7060" s="68"/>
    </row>
    <row r="7061" spans="1:24" x14ac:dyDescent="0.2">
      <c r="A7061" s="57"/>
      <c r="B7061" s="57"/>
      <c r="C7061" s="80" t="s">
        <v>180</v>
      </c>
      <c r="D7061" s="81"/>
      <c r="E7061" s="81"/>
      <c r="F7061" s="81"/>
      <c r="G7061" s="81"/>
      <c r="H7061" s="81"/>
      <c r="I7061" s="81"/>
      <c r="J7061" s="81"/>
      <c r="K7061" s="81"/>
      <c r="L7061" s="89">
        <v>312.45999999999998</v>
      </c>
    </row>
    <row r="7062" spans="1:24" ht="102" x14ac:dyDescent="0.2">
      <c r="A7062" s="57" t="s">
        <v>3363</v>
      </c>
      <c r="B7062" s="46" t="s">
        <v>3364</v>
      </c>
      <c r="C7062" s="46" t="s">
        <v>3365</v>
      </c>
      <c r="D7062" s="58" t="s">
        <v>178</v>
      </c>
      <c r="E7062" s="83">
        <v>1</v>
      </c>
      <c r="F7062" s="60"/>
      <c r="G7062" s="91">
        <v>4.0000000000000001E-3</v>
      </c>
      <c r="H7062" s="71">
        <v>115095.05</v>
      </c>
      <c r="I7062" s="76">
        <v>1.32</v>
      </c>
      <c r="J7062" s="71">
        <v>151925.47</v>
      </c>
      <c r="K7062" s="60"/>
      <c r="L7062" s="70">
        <v>607.70000000000005</v>
      </c>
    </row>
    <row r="7063" spans="1:24" x14ac:dyDescent="0.2">
      <c r="A7063" s="57"/>
      <c r="B7063" s="57"/>
      <c r="C7063" s="145" t="s">
        <v>3305</v>
      </c>
      <c r="D7063" s="145"/>
      <c r="E7063" s="145"/>
      <c r="F7063" s="145"/>
      <c r="G7063" s="145"/>
      <c r="H7063" s="145"/>
      <c r="I7063" s="145"/>
      <c r="J7063" s="145"/>
      <c r="K7063" s="145"/>
      <c r="L7063" s="145"/>
    </row>
    <row r="7064" spans="1:24" outlineLevel="1" x14ac:dyDescent="0.2">
      <c r="A7064" s="57"/>
      <c r="B7064" s="57"/>
      <c r="C7064" s="57" t="s">
        <v>181</v>
      </c>
      <c r="D7064" s="57"/>
      <c r="E7064" s="57"/>
      <c r="F7064" s="57"/>
      <c r="G7064" s="57"/>
      <c r="H7064" s="57"/>
      <c r="I7064" s="57"/>
      <c r="J7064" s="57"/>
      <c r="K7064" s="57"/>
      <c r="L7064" s="70">
        <v>311.05</v>
      </c>
    </row>
    <row r="7065" spans="1:24" ht="38.25" outlineLevel="1" x14ac:dyDescent="0.2">
      <c r="A7065" s="57"/>
      <c r="B7065" s="46" t="s">
        <v>857</v>
      </c>
      <c r="C7065" s="46" t="s">
        <v>858</v>
      </c>
      <c r="D7065" s="62" t="s">
        <v>184</v>
      </c>
      <c r="E7065" s="83">
        <v>102</v>
      </c>
      <c r="F7065" s="84"/>
      <c r="G7065" s="83">
        <v>102</v>
      </c>
      <c r="H7065" s="57"/>
      <c r="I7065" s="57"/>
      <c r="J7065" s="57"/>
      <c r="K7065" s="57"/>
      <c r="L7065" s="70">
        <v>317.27</v>
      </c>
    </row>
    <row r="7066" spans="1:24" ht="38.25" outlineLevel="1" x14ac:dyDescent="0.2">
      <c r="A7066" s="57"/>
      <c r="B7066" s="46" t="s">
        <v>859</v>
      </c>
      <c r="C7066" s="46" t="s">
        <v>860</v>
      </c>
      <c r="D7066" s="62" t="s">
        <v>184</v>
      </c>
      <c r="E7066" s="83">
        <v>58</v>
      </c>
      <c r="F7066" s="84"/>
      <c r="G7066" s="83">
        <v>58</v>
      </c>
      <c r="H7066" s="57"/>
      <c r="I7066" s="57"/>
      <c r="J7066" s="57"/>
      <c r="K7066" s="57"/>
      <c r="L7066" s="70">
        <v>180.41</v>
      </c>
    </row>
    <row r="7067" spans="1:24" x14ac:dyDescent="0.2">
      <c r="A7067" s="85"/>
      <c r="B7067" s="85"/>
      <c r="C7067" s="86" t="s">
        <v>187</v>
      </c>
      <c r="D7067" s="85"/>
      <c r="E7067" s="85"/>
      <c r="F7067" s="85"/>
      <c r="G7067" s="85"/>
      <c r="H7067" s="85"/>
      <c r="I7067" s="85"/>
      <c r="J7067" s="88">
        <v>354460</v>
      </c>
      <c r="K7067" s="85"/>
      <c r="L7067" s="87">
        <v>1417.84</v>
      </c>
    </row>
    <row r="7068" spans="1:24" x14ac:dyDescent="0.2">
      <c r="A7068" s="57"/>
      <c r="B7068" s="159" t="s">
        <v>3366</v>
      </c>
      <c r="C7068" s="159"/>
      <c r="D7068" s="159"/>
      <c r="E7068" s="159"/>
      <c r="F7068" s="159"/>
      <c r="G7068" s="159"/>
      <c r="H7068" s="159"/>
      <c r="I7068" s="159"/>
      <c r="J7068" s="159"/>
      <c r="K7068" s="159"/>
      <c r="L7068" s="159"/>
      <c r="X7068" s="65" t="s">
        <v>3366</v>
      </c>
    </row>
    <row r="7069" spans="1:24" ht="38.25" x14ac:dyDescent="0.2">
      <c r="A7069" s="57" t="s">
        <v>3367</v>
      </c>
      <c r="B7069" s="46" t="s">
        <v>3368</v>
      </c>
      <c r="C7069" s="46" t="s">
        <v>3096</v>
      </c>
      <c r="D7069" s="58" t="s">
        <v>178</v>
      </c>
      <c r="E7069" s="66">
        <v>0.47</v>
      </c>
      <c r="F7069" s="60"/>
      <c r="G7069" s="66">
        <v>0.47</v>
      </c>
      <c r="H7069" s="57"/>
      <c r="I7069" s="57"/>
      <c r="J7069" s="57"/>
      <c r="K7069" s="57"/>
      <c r="L7069" s="57"/>
    </row>
    <row r="7070" spans="1:24" x14ac:dyDescent="0.2">
      <c r="A7070" s="57"/>
      <c r="B7070" s="57"/>
      <c r="C7070" s="145" t="s">
        <v>3369</v>
      </c>
      <c r="D7070" s="145"/>
      <c r="E7070" s="145"/>
      <c r="F7070" s="145"/>
      <c r="G7070" s="145"/>
      <c r="H7070" s="145"/>
      <c r="I7070" s="145"/>
      <c r="J7070" s="145"/>
      <c r="K7070" s="145"/>
      <c r="L7070" s="145"/>
    </row>
    <row r="7071" spans="1:24" x14ac:dyDescent="0.2">
      <c r="A7071" s="57"/>
      <c r="B7071" s="61" t="s">
        <v>22</v>
      </c>
      <c r="C7071" s="57" t="s">
        <v>161</v>
      </c>
      <c r="D7071" s="62" t="s">
        <v>162</v>
      </c>
      <c r="E7071" s="57"/>
      <c r="F7071" s="57"/>
      <c r="G7071" s="93">
        <v>6.6269999999999998</v>
      </c>
      <c r="H7071" s="57"/>
      <c r="I7071" s="57"/>
      <c r="J7071" s="57"/>
      <c r="K7071" s="57"/>
      <c r="L7071" s="72">
        <v>2505.0100000000002</v>
      </c>
    </row>
    <row r="7072" spans="1:24" outlineLevel="1" x14ac:dyDescent="0.2">
      <c r="A7072" s="57"/>
      <c r="B7072" s="46" t="s">
        <v>367</v>
      </c>
      <c r="C7072" s="65" t="s">
        <v>368</v>
      </c>
      <c r="D7072" s="58" t="s">
        <v>162</v>
      </c>
      <c r="E7072" s="78">
        <v>14.1</v>
      </c>
      <c r="F7072" s="60"/>
      <c r="G7072" s="91">
        <v>6.6269999999999998</v>
      </c>
      <c r="H7072" s="68"/>
      <c r="I7072" s="69"/>
      <c r="J7072" s="70">
        <v>378</v>
      </c>
      <c r="K7072" s="60"/>
      <c r="L7072" s="70">
        <v>2505.0100000000002</v>
      </c>
    </row>
    <row r="7073" spans="1:12" outlineLevel="1" x14ac:dyDescent="0.2">
      <c r="A7073" s="57"/>
      <c r="B7073" s="57"/>
      <c r="C7073" s="145" t="s">
        <v>3370</v>
      </c>
      <c r="D7073" s="145"/>
      <c r="E7073" s="145"/>
      <c r="F7073" s="145"/>
      <c r="G7073" s="145"/>
      <c r="H7073" s="145"/>
      <c r="I7073" s="145"/>
      <c r="J7073" s="145"/>
      <c r="K7073" s="145"/>
      <c r="L7073" s="145"/>
    </row>
    <row r="7074" spans="1:12" x14ac:dyDescent="0.2">
      <c r="A7074" s="57"/>
      <c r="B7074" s="61" t="s">
        <v>23</v>
      </c>
      <c r="C7074" s="57" t="s">
        <v>166</v>
      </c>
      <c r="D7074" s="57"/>
      <c r="E7074" s="57"/>
      <c r="F7074" s="57"/>
      <c r="G7074" s="57"/>
      <c r="H7074" s="57"/>
      <c r="I7074" s="57"/>
      <c r="J7074" s="57"/>
      <c r="K7074" s="57"/>
      <c r="L7074" s="72">
        <v>1831.83</v>
      </c>
    </row>
    <row r="7075" spans="1:12" x14ac:dyDescent="0.2">
      <c r="A7075" s="57"/>
      <c r="B7075" s="61"/>
      <c r="C7075" s="73" t="s">
        <v>167</v>
      </c>
      <c r="D7075" s="74" t="s">
        <v>162</v>
      </c>
      <c r="E7075" s="57"/>
      <c r="F7075" s="57"/>
      <c r="G7075" s="102">
        <v>0.82250000000000001</v>
      </c>
      <c r="H7075" s="57"/>
      <c r="I7075" s="57"/>
      <c r="J7075" s="57"/>
      <c r="K7075" s="57"/>
      <c r="L7075" s="72">
        <v>469.24</v>
      </c>
    </row>
    <row r="7076" spans="1:12" ht="25.5" outlineLevel="1" x14ac:dyDescent="0.2">
      <c r="A7076" s="57"/>
      <c r="B7076" s="46" t="s">
        <v>1509</v>
      </c>
      <c r="C7076" s="46" t="s">
        <v>1510</v>
      </c>
      <c r="D7076" s="58" t="s">
        <v>170</v>
      </c>
      <c r="E7076" s="78">
        <v>0.1</v>
      </c>
      <c r="F7076" s="60"/>
      <c r="G7076" s="91">
        <v>4.7E-2</v>
      </c>
      <c r="H7076" s="70">
        <v>1803.79</v>
      </c>
      <c r="I7076" s="76">
        <v>1.41</v>
      </c>
      <c r="J7076" s="70">
        <v>2543.34</v>
      </c>
      <c r="K7076" s="60"/>
      <c r="L7076" s="70">
        <v>119.54</v>
      </c>
    </row>
    <row r="7077" spans="1:12" outlineLevel="1" x14ac:dyDescent="0.2">
      <c r="A7077" s="57"/>
      <c r="B7077" s="57"/>
      <c r="C7077" s="145" t="s">
        <v>3371</v>
      </c>
      <c r="D7077" s="145"/>
      <c r="E7077" s="145"/>
      <c r="F7077" s="145"/>
      <c r="G7077" s="145"/>
      <c r="H7077" s="145"/>
      <c r="I7077" s="145"/>
      <c r="J7077" s="145"/>
      <c r="K7077" s="145"/>
      <c r="L7077" s="145"/>
    </row>
    <row r="7078" spans="1:12" outlineLevel="1" x14ac:dyDescent="0.2">
      <c r="A7078" s="57"/>
      <c r="B7078" s="46" t="s">
        <v>316</v>
      </c>
      <c r="C7078" s="65" t="s">
        <v>317</v>
      </c>
      <c r="D7078" s="58" t="s">
        <v>162</v>
      </c>
      <c r="E7078" s="78">
        <v>0.1</v>
      </c>
      <c r="F7078" s="60"/>
      <c r="G7078" s="91">
        <v>4.7E-2</v>
      </c>
      <c r="H7078" s="68"/>
      <c r="I7078" s="69"/>
      <c r="J7078" s="70">
        <v>557.71</v>
      </c>
      <c r="K7078" s="60"/>
      <c r="L7078" s="70">
        <v>26.21</v>
      </c>
    </row>
    <row r="7079" spans="1:12" outlineLevel="1" x14ac:dyDescent="0.2">
      <c r="A7079" s="57"/>
      <c r="B7079" s="57"/>
      <c r="C7079" s="145" t="s">
        <v>3372</v>
      </c>
      <c r="D7079" s="145"/>
      <c r="E7079" s="145"/>
      <c r="F7079" s="145"/>
      <c r="G7079" s="145"/>
      <c r="H7079" s="145"/>
      <c r="I7079" s="145"/>
      <c r="J7079" s="145"/>
      <c r="K7079" s="145"/>
      <c r="L7079" s="145"/>
    </row>
    <row r="7080" spans="1:12" ht="25.5" outlineLevel="1" x14ac:dyDescent="0.2">
      <c r="A7080" s="57"/>
      <c r="B7080" s="46" t="s">
        <v>313</v>
      </c>
      <c r="C7080" s="46" t="s">
        <v>314</v>
      </c>
      <c r="D7080" s="58" t="s">
        <v>170</v>
      </c>
      <c r="E7080" s="66">
        <v>0.13</v>
      </c>
      <c r="F7080" s="60"/>
      <c r="G7080" s="59">
        <v>6.1100000000000002E-2</v>
      </c>
      <c r="H7080" s="68"/>
      <c r="I7080" s="69"/>
      <c r="J7080" s="70">
        <v>1617.05</v>
      </c>
      <c r="K7080" s="60"/>
      <c r="L7080" s="70">
        <v>98.8</v>
      </c>
    </row>
    <row r="7081" spans="1:12" outlineLevel="1" x14ac:dyDescent="0.2">
      <c r="A7081" s="57"/>
      <c r="B7081" s="57"/>
      <c r="C7081" s="145" t="s">
        <v>3373</v>
      </c>
      <c r="D7081" s="145"/>
      <c r="E7081" s="145"/>
      <c r="F7081" s="145"/>
      <c r="G7081" s="145"/>
      <c r="H7081" s="145"/>
      <c r="I7081" s="145"/>
      <c r="J7081" s="145"/>
      <c r="K7081" s="145"/>
      <c r="L7081" s="145"/>
    </row>
    <row r="7082" spans="1:12" outlineLevel="1" x14ac:dyDescent="0.2">
      <c r="A7082" s="57"/>
      <c r="B7082" s="46" t="s">
        <v>316</v>
      </c>
      <c r="C7082" s="65" t="s">
        <v>317</v>
      </c>
      <c r="D7082" s="58" t="s">
        <v>162</v>
      </c>
      <c r="E7082" s="66">
        <v>0.13</v>
      </c>
      <c r="F7082" s="60"/>
      <c r="G7082" s="59">
        <v>6.1100000000000002E-2</v>
      </c>
      <c r="H7082" s="68"/>
      <c r="I7082" s="69"/>
      <c r="J7082" s="70">
        <v>557.71</v>
      </c>
      <c r="K7082" s="60"/>
      <c r="L7082" s="70">
        <v>34.08</v>
      </c>
    </row>
    <row r="7083" spans="1:12" outlineLevel="1" x14ac:dyDescent="0.2">
      <c r="A7083" s="57"/>
      <c r="B7083" s="57"/>
      <c r="C7083" s="145" t="s">
        <v>3374</v>
      </c>
      <c r="D7083" s="145"/>
      <c r="E7083" s="145"/>
      <c r="F7083" s="145"/>
      <c r="G7083" s="145"/>
      <c r="H7083" s="145"/>
      <c r="I7083" s="145"/>
      <c r="J7083" s="145"/>
      <c r="K7083" s="145"/>
      <c r="L7083" s="145"/>
    </row>
    <row r="7084" spans="1:12" ht="25.5" outlineLevel="1" x14ac:dyDescent="0.2">
      <c r="A7084" s="57"/>
      <c r="B7084" s="46" t="s">
        <v>3103</v>
      </c>
      <c r="C7084" s="46" t="s">
        <v>3104</v>
      </c>
      <c r="D7084" s="58" t="s">
        <v>170</v>
      </c>
      <c r="E7084" s="66">
        <v>1.33</v>
      </c>
      <c r="F7084" s="60"/>
      <c r="G7084" s="59">
        <v>0.62509999999999999</v>
      </c>
      <c r="H7084" s="68"/>
      <c r="I7084" s="69"/>
      <c r="J7084" s="70">
        <v>2444.54</v>
      </c>
      <c r="K7084" s="60"/>
      <c r="L7084" s="70">
        <v>1528.08</v>
      </c>
    </row>
    <row r="7085" spans="1:12" outlineLevel="1" x14ac:dyDescent="0.2">
      <c r="A7085" s="57"/>
      <c r="B7085" s="57"/>
      <c r="C7085" s="145" t="s">
        <v>3375</v>
      </c>
      <c r="D7085" s="145"/>
      <c r="E7085" s="145"/>
      <c r="F7085" s="145"/>
      <c r="G7085" s="145"/>
      <c r="H7085" s="145"/>
      <c r="I7085" s="145"/>
      <c r="J7085" s="145"/>
      <c r="K7085" s="145"/>
      <c r="L7085" s="145"/>
    </row>
    <row r="7086" spans="1:12" outlineLevel="1" x14ac:dyDescent="0.2">
      <c r="A7086" s="57"/>
      <c r="B7086" s="46" t="s">
        <v>1650</v>
      </c>
      <c r="C7086" s="65" t="s">
        <v>1651</v>
      </c>
      <c r="D7086" s="58" t="s">
        <v>162</v>
      </c>
      <c r="E7086" s="66">
        <v>1.33</v>
      </c>
      <c r="F7086" s="60"/>
      <c r="G7086" s="59">
        <v>0.62509999999999999</v>
      </c>
      <c r="H7086" s="68"/>
      <c r="I7086" s="69"/>
      <c r="J7086" s="70">
        <v>594.89</v>
      </c>
      <c r="K7086" s="60"/>
      <c r="L7086" s="70">
        <v>371.87</v>
      </c>
    </row>
    <row r="7087" spans="1:12" outlineLevel="1" x14ac:dyDescent="0.2">
      <c r="A7087" s="57"/>
      <c r="B7087" s="57"/>
      <c r="C7087" s="145" t="s">
        <v>3376</v>
      </c>
      <c r="D7087" s="145"/>
      <c r="E7087" s="145"/>
      <c r="F7087" s="145"/>
      <c r="G7087" s="145"/>
      <c r="H7087" s="145"/>
      <c r="I7087" s="145"/>
      <c r="J7087" s="145"/>
      <c r="K7087" s="145"/>
      <c r="L7087" s="145"/>
    </row>
    <row r="7088" spans="1:12" ht="25.5" outlineLevel="1" x14ac:dyDescent="0.2">
      <c r="A7088" s="57"/>
      <c r="B7088" s="46" t="s">
        <v>254</v>
      </c>
      <c r="C7088" s="46" t="s">
        <v>255</v>
      </c>
      <c r="D7088" s="58" t="s">
        <v>170</v>
      </c>
      <c r="E7088" s="66">
        <v>0.19</v>
      </c>
      <c r="F7088" s="60"/>
      <c r="G7088" s="59">
        <v>8.9300000000000004E-2</v>
      </c>
      <c r="H7088" s="68"/>
      <c r="I7088" s="69"/>
      <c r="J7088" s="70">
        <v>651.66999999999996</v>
      </c>
      <c r="K7088" s="60"/>
      <c r="L7088" s="70">
        <v>58.19</v>
      </c>
    </row>
    <row r="7089" spans="1:12" outlineLevel="1" x14ac:dyDescent="0.2">
      <c r="A7089" s="57"/>
      <c r="B7089" s="57"/>
      <c r="C7089" s="145" t="s">
        <v>3377</v>
      </c>
      <c r="D7089" s="145"/>
      <c r="E7089" s="145"/>
      <c r="F7089" s="145"/>
      <c r="G7089" s="145"/>
      <c r="H7089" s="145"/>
      <c r="I7089" s="145"/>
      <c r="J7089" s="145"/>
      <c r="K7089" s="145"/>
      <c r="L7089" s="145"/>
    </row>
    <row r="7090" spans="1:12" outlineLevel="1" x14ac:dyDescent="0.2">
      <c r="A7090" s="57"/>
      <c r="B7090" s="46" t="s">
        <v>257</v>
      </c>
      <c r="C7090" s="65" t="s">
        <v>258</v>
      </c>
      <c r="D7090" s="58" t="s">
        <v>162</v>
      </c>
      <c r="E7090" s="66">
        <v>0.19</v>
      </c>
      <c r="F7090" s="60"/>
      <c r="G7090" s="59">
        <v>8.9300000000000004E-2</v>
      </c>
      <c r="H7090" s="68"/>
      <c r="I7090" s="69"/>
      <c r="J7090" s="70">
        <v>415.19</v>
      </c>
      <c r="K7090" s="60"/>
      <c r="L7090" s="70">
        <v>37.08</v>
      </c>
    </row>
    <row r="7091" spans="1:12" outlineLevel="1" x14ac:dyDescent="0.2">
      <c r="A7091" s="57"/>
      <c r="B7091" s="57"/>
      <c r="C7091" s="145" t="s">
        <v>3378</v>
      </c>
      <c r="D7091" s="145"/>
      <c r="E7091" s="145"/>
      <c r="F7091" s="145"/>
      <c r="G7091" s="145"/>
      <c r="H7091" s="145"/>
      <c r="I7091" s="145"/>
      <c r="J7091" s="145"/>
      <c r="K7091" s="145"/>
      <c r="L7091" s="145"/>
    </row>
    <row r="7092" spans="1:12" ht="25.5" outlineLevel="1" x14ac:dyDescent="0.2">
      <c r="A7092" s="57"/>
      <c r="B7092" s="46" t="s">
        <v>294</v>
      </c>
      <c r="C7092" s="46" t="s">
        <v>295</v>
      </c>
      <c r="D7092" s="58" t="s">
        <v>170</v>
      </c>
      <c r="E7092" s="66">
        <v>0.67</v>
      </c>
      <c r="F7092" s="60"/>
      <c r="G7092" s="59">
        <v>0.31490000000000001</v>
      </c>
      <c r="H7092" s="70">
        <v>4.3499999999999996</v>
      </c>
      <c r="I7092" s="76">
        <v>1.21</v>
      </c>
      <c r="J7092" s="70">
        <v>5.26</v>
      </c>
      <c r="K7092" s="60"/>
      <c r="L7092" s="70">
        <v>1.66</v>
      </c>
    </row>
    <row r="7093" spans="1:12" outlineLevel="1" x14ac:dyDescent="0.2">
      <c r="A7093" s="57"/>
      <c r="B7093" s="57"/>
      <c r="C7093" s="145" t="s">
        <v>3379</v>
      </c>
      <c r="D7093" s="145"/>
      <c r="E7093" s="145"/>
      <c r="F7093" s="145"/>
      <c r="G7093" s="145"/>
      <c r="H7093" s="145"/>
      <c r="I7093" s="145"/>
      <c r="J7093" s="145"/>
      <c r="K7093" s="145"/>
      <c r="L7093" s="145"/>
    </row>
    <row r="7094" spans="1:12" ht="38.25" outlineLevel="1" x14ac:dyDescent="0.2">
      <c r="A7094" s="57"/>
      <c r="B7094" s="46" t="s">
        <v>325</v>
      </c>
      <c r="C7094" s="46" t="s">
        <v>326</v>
      </c>
      <c r="D7094" s="58" t="s">
        <v>170</v>
      </c>
      <c r="E7094" s="66">
        <v>0.57999999999999996</v>
      </c>
      <c r="F7094" s="60"/>
      <c r="G7094" s="59">
        <v>0.27260000000000001</v>
      </c>
      <c r="H7094" s="68"/>
      <c r="I7094" s="69"/>
      <c r="J7094" s="70">
        <v>93.76</v>
      </c>
      <c r="K7094" s="60"/>
      <c r="L7094" s="70">
        <v>25.56</v>
      </c>
    </row>
    <row r="7095" spans="1:12" outlineLevel="1" x14ac:dyDescent="0.2">
      <c r="A7095" s="57"/>
      <c r="B7095" s="57"/>
      <c r="C7095" s="145" t="s">
        <v>3380</v>
      </c>
      <c r="D7095" s="145"/>
      <c r="E7095" s="145"/>
      <c r="F7095" s="145"/>
      <c r="G7095" s="145"/>
      <c r="H7095" s="145"/>
      <c r="I7095" s="145"/>
      <c r="J7095" s="145"/>
      <c r="K7095" s="145"/>
      <c r="L7095" s="145"/>
    </row>
    <row r="7096" spans="1:12" x14ac:dyDescent="0.2">
      <c r="A7096" s="57"/>
      <c r="B7096" s="61" t="s">
        <v>25</v>
      </c>
      <c r="C7096" s="57" t="s">
        <v>175</v>
      </c>
      <c r="D7096" s="57"/>
      <c r="E7096" s="57"/>
      <c r="F7096" s="57"/>
      <c r="G7096" s="57"/>
      <c r="H7096" s="57"/>
      <c r="I7096" s="57"/>
      <c r="J7096" s="57"/>
      <c r="K7096" s="57"/>
      <c r="L7096" s="72">
        <v>682.27</v>
      </c>
    </row>
    <row r="7097" spans="1:12" ht="25.5" outlineLevel="1" x14ac:dyDescent="0.2">
      <c r="A7097" s="57"/>
      <c r="B7097" s="46" t="s">
        <v>301</v>
      </c>
      <c r="C7097" s="46" t="s">
        <v>302</v>
      </c>
      <c r="D7097" s="58" t="s">
        <v>299</v>
      </c>
      <c r="E7097" s="78">
        <v>0.5</v>
      </c>
      <c r="F7097" s="60"/>
      <c r="G7097" s="91">
        <v>0.23499999999999999</v>
      </c>
      <c r="H7097" s="70">
        <v>114.64</v>
      </c>
      <c r="I7097" s="76">
        <v>0.78</v>
      </c>
      <c r="J7097" s="70">
        <v>89.42</v>
      </c>
      <c r="K7097" s="60"/>
      <c r="L7097" s="70">
        <v>21.01</v>
      </c>
    </row>
    <row r="7098" spans="1:12" outlineLevel="1" x14ac:dyDescent="0.2">
      <c r="A7098" s="57"/>
      <c r="B7098" s="57"/>
      <c r="C7098" s="145" t="s">
        <v>3381</v>
      </c>
      <c r="D7098" s="145"/>
      <c r="E7098" s="145"/>
      <c r="F7098" s="145"/>
      <c r="G7098" s="145"/>
      <c r="H7098" s="145"/>
      <c r="I7098" s="145"/>
      <c r="J7098" s="145"/>
      <c r="K7098" s="145"/>
      <c r="L7098" s="145"/>
    </row>
    <row r="7099" spans="1:12" outlineLevel="1" x14ac:dyDescent="0.2">
      <c r="A7099" s="57"/>
      <c r="B7099" s="46" t="s">
        <v>329</v>
      </c>
      <c r="C7099" s="46" t="s">
        <v>330</v>
      </c>
      <c r="D7099" s="58" t="s">
        <v>269</v>
      </c>
      <c r="E7099" s="66">
        <v>0.15</v>
      </c>
      <c r="F7099" s="60"/>
      <c r="G7099" s="59">
        <v>7.0499999999999993E-2</v>
      </c>
      <c r="H7099" s="70">
        <v>41.38</v>
      </c>
      <c r="I7099" s="76">
        <v>1.41</v>
      </c>
      <c r="J7099" s="70">
        <v>58.35</v>
      </c>
      <c r="K7099" s="60"/>
      <c r="L7099" s="70">
        <v>4.1100000000000003</v>
      </c>
    </row>
    <row r="7100" spans="1:12" outlineLevel="1" x14ac:dyDescent="0.2">
      <c r="A7100" s="57"/>
      <c r="B7100" s="57"/>
      <c r="C7100" s="145" t="s">
        <v>3382</v>
      </c>
      <c r="D7100" s="145"/>
      <c r="E7100" s="145"/>
      <c r="F7100" s="145"/>
      <c r="G7100" s="145"/>
      <c r="H7100" s="145"/>
      <c r="I7100" s="145"/>
      <c r="J7100" s="145"/>
      <c r="K7100" s="145"/>
      <c r="L7100" s="145"/>
    </row>
    <row r="7101" spans="1:12" ht="51" outlineLevel="1" x14ac:dyDescent="0.2">
      <c r="A7101" s="57"/>
      <c r="B7101" s="46" t="s">
        <v>267</v>
      </c>
      <c r="C7101" s="46" t="s">
        <v>268</v>
      </c>
      <c r="D7101" s="58" t="s">
        <v>269</v>
      </c>
      <c r="E7101" s="78">
        <v>2.6</v>
      </c>
      <c r="F7101" s="60"/>
      <c r="G7101" s="91">
        <v>1.222</v>
      </c>
      <c r="H7101" s="70">
        <v>155.63</v>
      </c>
      <c r="I7101" s="95">
        <v>0.9</v>
      </c>
      <c r="J7101" s="70">
        <v>140.07</v>
      </c>
      <c r="K7101" s="60"/>
      <c r="L7101" s="70">
        <v>171.17</v>
      </c>
    </row>
    <row r="7102" spans="1:12" outlineLevel="1" x14ac:dyDescent="0.2">
      <c r="A7102" s="57"/>
      <c r="B7102" s="57"/>
      <c r="C7102" s="145" t="s">
        <v>3383</v>
      </c>
      <c r="D7102" s="145"/>
      <c r="E7102" s="145"/>
      <c r="F7102" s="145"/>
      <c r="G7102" s="145"/>
      <c r="H7102" s="145"/>
      <c r="I7102" s="145"/>
      <c r="J7102" s="145"/>
      <c r="K7102" s="145"/>
      <c r="L7102" s="145"/>
    </row>
    <row r="7103" spans="1:12" ht="25.5" outlineLevel="1" x14ac:dyDescent="0.2">
      <c r="A7103" s="57"/>
      <c r="B7103" s="46" t="s">
        <v>336</v>
      </c>
      <c r="C7103" s="46" t="s">
        <v>337</v>
      </c>
      <c r="D7103" s="58" t="s">
        <v>269</v>
      </c>
      <c r="E7103" s="83">
        <v>3</v>
      </c>
      <c r="F7103" s="60"/>
      <c r="G7103" s="66">
        <v>1.41</v>
      </c>
      <c r="H7103" s="70">
        <v>174.93</v>
      </c>
      <c r="I7103" s="76">
        <v>1.1100000000000001</v>
      </c>
      <c r="J7103" s="70">
        <v>194.17</v>
      </c>
      <c r="K7103" s="60"/>
      <c r="L7103" s="70">
        <v>273.77999999999997</v>
      </c>
    </row>
    <row r="7104" spans="1:12" outlineLevel="1" x14ac:dyDescent="0.2">
      <c r="A7104" s="57"/>
      <c r="B7104" s="57"/>
      <c r="C7104" s="145" t="s">
        <v>3384</v>
      </c>
      <c r="D7104" s="145"/>
      <c r="E7104" s="145"/>
      <c r="F7104" s="145"/>
      <c r="G7104" s="145"/>
      <c r="H7104" s="145"/>
      <c r="I7104" s="145"/>
      <c r="J7104" s="145"/>
      <c r="K7104" s="145"/>
      <c r="L7104" s="145"/>
    </row>
    <row r="7105" spans="1:12" outlineLevel="1" x14ac:dyDescent="0.2">
      <c r="A7105" s="57"/>
      <c r="B7105" s="46" t="s">
        <v>339</v>
      </c>
      <c r="C7105" s="46" t="s">
        <v>340</v>
      </c>
      <c r="D7105" s="58" t="s">
        <v>178</v>
      </c>
      <c r="E7105" s="79">
        <v>1.0000000000000001E-5</v>
      </c>
      <c r="F7105" s="60"/>
      <c r="G7105" s="100">
        <v>4.6999999999999999E-6</v>
      </c>
      <c r="H7105" s="70">
        <v>70296.2</v>
      </c>
      <c r="I7105" s="95">
        <v>1.3</v>
      </c>
      <c r="J7105" s="70">
        <v>91385.06</v>
      </c>
      <c r="K7105" s="60"/>
      <c r="L7105" s="70">
        <v>0.43</v>
      </c>
    </row>
    <row r="7106" spans="1:12" outlineLevel="1" x14ac:dyDescent="0.2">
      <c r="A7106" s="57"/>
      <c r="B7106" s="57"/>
      <c r="C7106" s="145" t="s">
        <v>3385</v>
      </c>
      <c r="D7106" s="145"/>
      <c r="E7106" s="145"/>
      <c r="F7106" s="145"/>
      <c r="G7106" s="145"/>
      <c r="H7106" s="145"/>
      <c r="I7106" s="145"/>
      <c r="J7106" s="145"/>
      <c r="K7106" s="145"/>
      <c r="L7106" s="145"/>
    </row>
    <row r="7107" spans="1:12" ht="38.25" outlineLevel="1" x14ac:dyDescent="0.2">
      <c r="A7107" s="57"/>
      <c r="B7107" s="46" t="s">
        <v>342</v>
      </c>
      <c r="C7107" s="46" t="s">
        <v>343</v>
      </c>
      <c r="D7107" s="58" t="s">
        <v>178</v>
      </c>
      <c r="E7107" s="59">
        <v>1E-4</v>
      </c>
      <c r="F7107" s="60"/>
      <c r="G7107" s="67">
        <v>4.6999999999999997E-5</v>
      </c>
      <c r="H7107" s="71">
        <v>231787.35</v>
      </c>
      <c r="I7107" s="76">
        <v>1.54</v>
      </c>
      <c r="J7107" s="71">
        <v>356952.52</v>
      </c>
      <c r="K7107" s="60"/>
      <c r="L7107" s="70">
        <v>16.78</v>
      </c>
    </row>
    <row r="7108" spans="1:12" outlineLevel="1" x14ac:dyDescent="0.2">
      <c r="A7108" s="57"/>
      <c r="B7108" s="57"/>
      <c r="C7108" s="145" t="s">
        <v>3386</v>
      </c>
      <c r="D7108" s="145"/>
      <c r="E7108" s="145"/>
      <c r="F7108" s="145"/>
      <c r="G7108" s="145"/>
      <c r="H7108" s="145"/>
      <c r="I7108" s="145"/>
      <c r="J7108" s="145"/>
      <c r="K7108" s="145"/>
      <c r="L7108" s="145"/>
    </row>
    <row r="7109" spans="1:12" ht="38.25" outlineLevel="1" x14ac:dyDescent="0.2">
      <c r="A7109" s="57"/>
      <c r="B7109" s="46" t="s">
        <v>1539</v>
      </c>
      <c r="C7109" s="46" t="s">
        <v>1540</v>
      </c>
      <c r="D7109" s="58" t="s">
        <v>178</v>
      </c>
      <c r="E7109" s="59">
        <v>1E-4</v>
      </c>
      <c r="F7109" s="60"/>
      <c r="G7109" s="67">
        <v>4.6999999999999997E-5</v>
      </c>
      <c r="H7109" s="71">
        <v>105278.81</v>
      </c>
      <c r="I7109" s="76">
        <v>1.41</v>
      </c>
      <c r="J7109" s="71">
        <v>148443.12</v>
      </c>
      <c r="K7109" s="60"/>
      <c r="L7109" s="70">
        <v>6.98</v>
      </c>
    </row>
    <row r="7110" spans="1:12" outlineLevel="1" x14ac:dyDescent="0.2">
      <c r="A7110" s="57"/>
      <c r="B7110" s="57"/>
      <c r="C7110" s="145" t="s">
        <v>3386</v>
      </c>
      <c r="D7110" s="145"/>
      <c r="E7110" s="145"/>
      <c r="F7110" s="145"/>
      <c r="G7110" s="145"/>
      <c r="H7110" s="145"/>
      <c r="I7110" s="145"/>
      <c r="J7110" s="145"/>
      <c r="K7110" s="145"/>
      <c r="L7110" s="145"/>
    </row>
    <row r="7111" spans="1:12" ht="76.5" outlineLevel="1" x14ac:dyDescent="0.2">
      <c r="A7111" s="57"/>
      <c r="B7111" s="46" t="s">
        <v>345</v>
      </c>
      <c r="C7111" s="46" t="s">
        <v>346</v>
      </c>
      <c r="D7111" s="58" t="s">
        <v>347</v>
      </c>
      <c r="E7111" s="59">
        <v>1.8700000000000001E-2</v>
      </c>
      <c r="F7111" s="60"/>
      <c r="G7111" s="67">
        <v>8.7889999999999999E-3</v>
      </c>
      <c r="H7111" s="70">
        <v>307.83999999999997</v>
      </c>
      <c r="I7111" s="76">
        <v>0.78</v>
      </c>
      <c r="J7111" s="70">
        <v>240.12</v>
      </c>
      <c r="K7111" s="60"/>
      <c r="L7111" s="70">
        <v>2.11</v>
      </c>
    </row>
    <row r="7112" spans="1:12" outlineLevel="1" x14ac:dyDescent="0.2">
      <c r="A7112" s="57"/>
      <c r="B7112" s="57"/>
      <c r="C7112" s="145" t="s">
        <v>3387</v>
      </c>
      <c r="D7112" s="145"/>
      <c r="E7112" s="145"/>
      <c r="F7112" s="145"/>
      <c r="G7112" s="145"/>
      <c r="H7112" s="145"/>
      <c r="I7112" s="145"/>
      <c r="J7112" s="145"/>
      <c r="K7112" s="145"/>
      <c r="L7112" s="145"/>
    </row>
    <row r="7113" spans="1:12" ht="25.5" outlineLevel="1" x14ac:dyDescent="0.2">
      <c r="A7113" s="57"/>
      <c r="B7113" s="46" t="s">
        <v>349</v>
      </c>
      <c r="C7113" s="46" t="s">
        <v>350</v>
      </c>
      <c r="D7113" s="58" t="s">
        <v>178</v>
      </c>
      <c r="E7113" s="79">
        <v>3.0000000000000001E-5</v>
      </c>
      <c r="F7113" s="60"/>
      <c r="G7113" s="100">
        <v>1.4100000000000001E-5</v>
      </c>
      <c r="H7113" s="70">
        <v>60258.2</v>
      </c>
      <c r="I7113" s="76">
        <v>0.97</v>
      </c>
      <c r="J7113" s="70">
        <v>58450.45</v>
      </c>
      <c r="K7113" s="60"/>
      <c r="L7113" s="70">
        <v>0.82</v>
      </c>
    </row>
    <row r="7114" spans="1:12" outlineLevel="1" x14ac:dyDescent="0.2">
      <c r="A7114" s="57"/>
      <c r="B7114" s="57"/>
      <c r="C7114" s="145" t="s">
        <v>3388</v>
      </c>
      <c r="D7114" s="145"/>
      <c r="E7114" s="145"/>
      <c r="F7114" s="145"/>
      <c r="G7114" s="145"/>
      <c r="H7114" s="145"/>
      <c r="I7114" s="145"/>
      <c r="J7114" s="145"/>
      <c r="K7114" s="145"/>
      <c r="L7114" s="145"/>
    </row>
    <row r="7115" spans="1:12" ht="38.25" outlineLevel="1" x14ac:dyDescent="0.2">
      <c r="A7115" s="57"/>
      <c r="B7115" s="46" t="s">
        <v>352</v>
      </c>
      <c r="C7115" s="46" t="s">
        <v>353</v>
      </c>
      <c r="D7115" s="58" t="s">
        <v>178</v>
      </c>
      <c r="E7115" s="79">
        <v>1.9400000000000001E-3</v>
      </c>
      <c r="F7115" s="60"/>
      <c r="G7115" s="100">
        <v>9.1180000000000005E-4</v>
      </c>
      <c r="H7115" s="71">
        <v>136760</v>
      </c>
      <c r="I7115" s="76">
        <v>1.01</v>
      </c>
      <c r="J7115" s="71">
        <v>138127.6</v>
      </c>
      <c r="K7115" s="60"/>
      <c r="L7115" s="70">
        <v>125.94</v>
      </c>
    </row>
    <row r="7116" spans="1:12" outlineLevel="1" x14ac:dyDescent="0.2">
      <c r="A7116" s="57"/>
      <c r="B7116" s="57"/>
      <c r="C7116" s="145" t="s">
        <v>3389</v>
      </c>
      <c r="D7116" s="145"/>
      <c r="E7116" s="145"/>
      <c r="F7116" s="145"/>
      <c r="G7116" s="145"/>
      <c r="H7116" s="145"/>
      <c r="I7116" s="145"/>
      <c r="J7116" s="145"/>
      <c r="K7116" s="145"/>
      <c r="L7116" s="145"/>
    </row>
    <row r="7117" spans="1:12" ht="63.75" outlineLevel="1" x14ac:dyDescent="0.2">
      <c r="A7117" s="57"/>
      <c r="B7117" s="46" t="s">
        <v>467</v>
      </c>
      <c r="C7117" s="46" t="s">
        <v>468</v>
      </c>
      <c r="D7117" s="58" t="s">
        <v>299</v>
      </c>
      <c r="E7117" s="79">
        <v>1.0300000000000001E-3</v>
      </c>
      <c r="F7117" s="60"/>
      <c r="G7117" s="100">
        <v>4.841E-4</v>
      </c>
      <c r="H7117" s="70">
        <v>16496.03</v>
      </c>
      <c r="I7117" s="76">
        <v>0.85</v>
      </c>
      <c r="J7117" s="70">
        <v>14021.63</v>
      </c>
      <c r="K7117" s="60"/>
      <c r="L7117" s="70">
        <v>6.79</v>
      </c>
    </row>
    <row r="7118" spans="1:12" outlineLevel="1" x14ac:dyDescent="0.2">
      <c r="A7118" s="57"/>
      <c r="B7118" s="57"/>
      <c r="C7118" s="145" t="s">
        <v>3390</v>
      </c>
      <c r="D7118" s="145"/>
      <c r="E7118" s="145"/>
      <c r="F7118" s="145"/>
      <c r="G7118" s="145"/>
      <c r="H7118" s="145"/>
      <c r="I7118" s="145"/>
      <c r="J7118" s="145"/>
      <c r="K7118" s="145"/>
      <c r="L7118" s="145"/>
    </row>
    <row r="7119" spans="1:12" outlineLevel="1" x14ac:dyDescent="0.2">
      <c r="A7119" s="57"/>
      <c r="B7119" s="46" t="s">
        <v>355</v>
      </c>
      <c r="C7119" s="46" t="s">
        <v>356</v>
      </c>
      <c r="D7119" s="58" t="s">
        <v>178</v>
      </c>
      <c r="E7119" s="79">
        <v>3.1E-4</v>
      </c>
      <c r="F7119" s="60"/>
      <c r="G7119" s="100">
        <v>1.4569999999999999E-4</v>
      </c>
      <c r="H7119" s="70">
        <v>51280.15</v>
      </c>
      <c r="I7119" s="76">
        <v>1.54</v>
      </c>
      <c r="J7119" s="70">
        <v>78971.429999999993</v>
      </c>
      <c r="K7119" s="60"/>
      <c r="L7119" s="70">
        <v>11.51</v>
      </c>
    </row>
    <row r="7120" spans="1:12" outlineLevel="1" x14ac:dyDescent="0.2">
      <c r="A7120" s="57"/>
      <c r="B7120" s="57"/>
      <c r="C7120" s="145" t="s">
        <v>3391</v>
      </c>
      <c r="D7120" s="145"/>
      <c r="E7120" s="145"/>
      <c r="F7120" s="145"/>
      <c r="G7120" s="145"/>
      <c r="H7120" s="145"/>
      <c r="I7120" s="145"/>
      <c r="J7120" s="145"/>
      <c r="K7120" s="145"/>
      <c r="L7120" s="145"/>
    </row>
    <row r="7121" spans="1:12" outlineLevel="1" x14ac:dyDescent="0.2">
      <c r="A7121" s="57"/>
      <c r="B7121" s="46" t="s">
        <v>358</v>
      </c>
      <c r="C7121" s="46" t="s">
        <v>359</v>
      </c>
      <c r="D7121" s="58" t="s">
        <v>178</v>
      </c>
      <c r="E7121" s="59">
        <v>5.9999999999999995E-4</v>
      </c>
      <c r="F7121" s="60"/>
      <c r="G7121" s="67">
        <v>2.8200000000000002E-4</v>
      </c>
      <c r="H7121" s="70">
        <v>98526.45</v>
      </c>
      <c r="I7121" s="76">
        <v>1.47</v>
      </c>
      <c r="J7121" s="71">
        <v>144833.88</v>
      </c>
      <c r="K7121" s="60"/>
      <c r="L7121" s="70">
        <v>40.840000000000003</v>
      </c>
    </row>
    <row r="7122" spans="1:12" outlineLevel="1" x14ac:dyDescent="0.2">
      <c r="A7122" s="57"/>
      <c r="B7122" s="57"/>
      <c r="C7122" s="145" t="s">
        <v>3392</v>
      </c>
      <c r="D7122" s="145"/>
      <c r="E7122" s="145"/>
      <c r="F7122" s="145"/>
      <c r="G7122" s="145"/>
      <c r="H7122" s="145"/>
      <c r="I7122" s="145"/>
      <c r="J7122" s="145"/>
      <c r="K7122" s="145"/>
      <c r="L7122" s="145"/>
    </row>
    <row r="7123" spans="1:12" outlineLevel="1" x14ac:dyDescent="0.2">
      <c r="A7123" s="57"/>
      <c r="B7123" s="46" t="s">
        <v>1903</v>
      </c>
      <c r="C7123" s="46" t="s">
        <v>362</v>
      </c>
      <c r="D7123" s="58" t="s">
        <v>178</v>
      </c>
      <c r="E7123" s="83">
        <v>1</v>
      </c>
      <c r="F7123" s="60"/>
      <c r="G7123" s="66">
        <v>0.47</v>
      </c>
      <c r="H7123" s="68"/>
      <c r="I7123" s="69"/>
      <c r="J7123" s="68"/>
      <c r="K7123" s="60"/>
      <c r="L7123" s="68"/>
    </row>
    <row r="7124" spans="1:12" x14ac:dyDescent="0.2">
      <c r="A7124" s="57"/>
      <c r="B7124" s="57"/>
      <c r="C7124" s="80" t="s">
        <v>180</v>
      </c>
      <c r="D7124" s="81"/>
      <c r="E7124" s="81"/>
      <c r="F7124" s="81"/>
      <c r="G7124" s="81"/>
      <c r="H7124" s="81"/>
      <c r="I7124" s="81"/>
      <c r="J7124" s="81"/>
      <c r="K7124" s="81"/>
      <c r="L7124" s="89">
        <v>5488.35</v>
      </c>
    </row>
    <row r="7125" spans="1:12" ht="38.25" x14ac:dyDescent="0.2">
      <c r="A7125" s="57" t="s">
        <v>3393</v>
      </c>
      <c r="B7125" s="46" t="s">
        <v>1907</v>
      </c>
      <c r="C7125" s="46" t="s">
        <v>1908</v>
      </c>
      <c r="D7125" s="58" t="s">
        <v>178</v>
      </c>
      <c r="E7125" s="83">
        <v>1</v>
      </c>
      <c r="F7125" s="60"/>
      <c r="G7125" s="66">
        <v>0.47</v>
      </c>
      <c r="H7125" s="71">
        <v>105278.81</v>
      </c>
      <c r="I7125" s="76">
        <v>1.41</v>
      </c>
      <c r="J7125" s="71">
        <v>148443.12</v>
      </c>
      <c r="K7125" s="60"/>
      <c r="L7125" s="70">
        <v>69768.27</v>
      </c>
    </row>
    <row r="7126" spans="1:12" x14ac:dyDescent="0.2">
      <c r="A7126" s="57"/>
      <c r="B7126" s="57"/>
      <c r="C7126" s="145" t="s">
        <v>3394</v>
      </c>
      <c r="D7126" s="145"/>
      <c r="E7126" s="145"/>
      <c r="F7126" s="145"/>
      <c r="G7126" s="145"/>
      <c r="H7126" s="145"/>
      <c r="I7126" s="145"/>
      <c r="J7126" s="145"/>
      <c r="K7126" s="145"/>
      <c r="L7126" s="145"/>
    </row>
    <row r="7127" spans="1:12" outlineLevel="1" x14ac:dyDescent="0.2">
      <c r="A7127" s="57"/>
      <c r="B7127" s="57"/>
      <c r="C7127" s="57" t="s">
        <v>181</v>
      </c>
      <c r="D7127" s="57"/>
      <c r="E7127" s="57"/>
      <c r="F7127" s="57"/>
      <c r="G7127" s="57"/>
      <c r="H7127" s="57"/>
      <c r="I7127" s="57"/>
      <c r="J7127" s="57"/>
      <c r="K7127" s="57"/>
      <c r="L7127" s="70">
        <v>2974.25</v>
      </c>
    </row>
    <row r="7128" spans="1:12" ht="25.5" outlineLevel="1" x14ac:dyDescent="0.2">
      <c r="A7128" s="57"/>
      <c r="B7128" s="46" t="s">
        <v>285</v>
      </c>
      <c r="C7128" s="46" t="s">
        <v>286</v>
      </c>
      <c r="D7128" s="62" t="s">
        <v>184</v>
      </c>
      <c r="E7128" s="83">
        <v>93</v>
      </c>
      <c r="F7128" s="84"/>
      <c r="G7128" s="83">
        <v>93</v>
      </c>
      <c r="H7128" s="57"/>
      <c r="I7128" s="57"/>
      <c r="J7128" s="57"/>
      <c r="K7128" s="57"/>
      <c r="L7128" s="70">
        <v>2766.05</v>
      </c>
    </row>
    <row r="7129" spans="1:12" ht="25.5" outlineLevel="1" x14ac:dyDescent="0.2">
      <c r="A7129" s="57"/>
      <c r="B7129" s="46" t="s">
        <v>287</v>
      </c>
      <c r="C7129" s="46" t="s">
        <v>288</v>
      </c>
      <c r="D7129" s="62" t="s">
        <v>184</v>
      </c>
      <c r="E7129" s="83">
        <v>62</v>
      </c>
      <c r="F7129" s="84"/>
      <c r="G7129" s="83">
        <v>62</v>
      </c>
      <c r="H7129" s="57"/>
      <c r="I7129" s="57"/>
      <c r="J7129" s="57"/>
      <c r="K7129" s="57"/>
      <c r="L7129" s="70">
        <v>1844.04</v>
      </c>
    </row>
    <row r="7130" spans="1:12" x14ac:dyDescent="0.2">
      <c r="A7130" s="85"/>
      <c r="B7130" s="85"/>
      <c r="C7130" s="86" t="s">
        <v>187</v>
      </c>
      <c r="D7130" s="85"/>
      <c r="E7130" s="85"/>
      <c r="F7130" s="85"/>
      <c r="G7130" s="85"/>
      <c r="H7130" s="85"/>
      <c r="I7130" s="85"/>
      <c r="J7130" s="88">
        <v>169929.17</v>
      </c>
      <c r="K7130" s="85"/>
      <c r="L7130" s="87">
        <v>79866.710000000006</v>
      </c>
    </row>
    <row r="7131" spans="1:12" ht="25.5" x14ac:dyDescent="0.2">
      <c r="A7131" s="57" t="s">
        <v>3395</v>
      </c>
      <c r="B7131" s="46" t="s">
        <v>2870</v>
      </c>
      <c r="C7131" s="46" t="s">
        <v>2871</v>
      </c>
      <c r="D7131" s="58" t="s">
        <v>226</v>
      </c>
      <c r="E7131" s="66">
        <v>0.24</v>
      </c>
      <c r="F7131" s="60"/>
      <c r="G7131" s="66">
        <v>0.24</v>
      </c>
      <c r="H7131" s="57"/>
      <c r="I7131" s="57"/>
      <c r="J7131" s="57"/>
      <c r="K7131" s="57"/>
      <c r="L7131" s="57"/>
    </row>
    <row r="7132" spans="1:12" x14ac:dyDescent="0.2">
      <c r="A7132" s="57"/>
      <c r="B7132" s="61" t="s">
        <v>22</v>
      </c>
      <c r="C7132" s="57" t="s">
        <v>161</v>
      </c>
      <c r="D7132" s="62" t="s">
        <v>162</v>
      </c>
      <c r="E7132" s="57"/>
      <c r="F7132" s="57"/>
      <c r="G7132" s="90">
        <v>2.3544</v>
      </c>
      <c r="H7132" s="57"/>
      <c r="I7132" s="57"/>
      <c r="J7132" s="57"/>
      <c r="K7132" s="57"/>
      <c r="L7132" s="72">
        <v>944.68</v>
      </c>
    </row>
    <row r="7133" spans="1:12" outlineLevel="1" x14ac:dyDescent="0.2">
      <c r="A7133" s="57"/>
      <c r="B7133" s="46" t="s">
        <v>1327</v>
      </c>
      <c r="C7133" s="65" t="s">
        <v>1328</v>
      </c>
      <c r="D7133" s="58" t="s">
        <v>162</v>
      </c>
      <c r="E7133" s="66">
        <v>9.81</v>
      </c>
      <c r="F7133" s="60"/>
      <c r="G7133" s="59">
        <v>2.3544</v>
      </c>
      <c r="H7133" s="68"/>
      <c r="I7133" s="69"/>
      <c r="J7133" s="70">
        <v>401.24</v>
      </c>
      <c r="K7133" s="60"/>
      <c r="L7133" s="70">
        <v>944.68</v>
      </c>
    </row>
    <row r="7134" spans="1:12" outlineLevel="1" x14ac:dyDescent="0.2">
      <c r="A7134" s="57"/>
      <c r="B7134" s="57"/>
      <c r="C7134" s="145" t="s">
        <v>2873</v>
      </c>
      <c r="D7134" s="145"/>
      <c r="E7134" s="145"/>
      <c r="F7134" s="145"/>
      <c r="G7134" s="145"/>
      <c r="H7134" s="145"/>
      <c r="I7134" s="145"/>
      <c r="J7134" s="145"/>
      <c r="K7134" s="145"/>
      <c r="L7134" s="145"/>
    </row>
    <row r="7135" spans="1:12" x14ac:dyDescent="0.2">
      <c r="A7135" s="57"/>
      <c r="B7135" s="61" t="s">
        <v>23</v>
      </c>
      <c r="C7135" s="57" t="s">
        <v>166</v>
      </c>
      <c r="D7135" s="57"/>
      <c r="E7135" s="57"/>
      <c r="F7135" s="57"/>
      <c r="G7135" s="57"/>
      <c r="H7135" s="57"/>
      <c r="I7135" s="57"/>
      <c r="J7135" s="57"/>
      <c r="K7135" s="57"/>
      <c r="L7135" s="72">
        <v>12.19</v>
      </c>
    </row>
    <row r="7136" spans="1:12" x14ac:dyDescent="0.2">
      <c r="A7136" s="57"/>
      <c r="B7136" s="61"/>
      <c r="C7136" s="73" t="s">
        <v>167</v>
      </c>
      <c r="D7136" s="74" t="s">
        <v>162</v>
      </c>
      <c r="E7136" s="57"/>
      <c r="F7136" s="57"/>
      <c r="G7136" s="102">
        <v>1.44E-2</v>
      </c>
      <c r="H7136" s="57"/>
      <c r="I7136" s="57"/>
      <c r="J7136" s="57"/>
      <c r="K7136" s="57"/>
      <c r="L7136" s="72">
        <v>5.98</v>
      </c>
    </row>
    <row r="7137" spans="1:12" ht="25.5" outlineLevel="1" x14ac:dyDescent="0.2">
      <c r="A7137" s="57"/>
      <c r="B7137" s="46" t="s">
        <v>254</v>
      </c>
      <c r="C7137" s="46" t="s">
        <v>255</v>
      </c>
      <c r="D7137" s="58" t="s">
        <v>170</v>
      </c>
      <c r="E7137" s="66">
        <v>0.06</v>
      </c>
      <c r="F7137" s="60"/>
      <c r="G7137" s="59">
        <v>1.44E-2</v>
      </c>
      <c r="H7137" s="68"/>
      <c r="I7137" s="69"/>
      <c r="J7137" s="70">
        <v>651.66999999999996</v>
      </c>
      <c r="K7137" s="60"/>
      <c r="L7137" s="70">
        <v>9.3800000000000008</v>
      </c>
    </row>
    <row r="7138" spans="1:12" outlineLevel="1" x14ac:dyDescent="0.2">
      <c r="A7138" s="57"/>
      <c r="B7138" s="57"/>
      <c r="C7138" s="145" t="s">
        <v>2874</v>
      </c>
      <c r="D7138" s="145"/>
      <c r="E7138" s="145"/>
      <c r="F7138" s="145"/>
      <c r="G7138" s="145"/>
      <c r="H7138" s="145"/>
      <c r="I7138" s="145"/>
      <c r="J7138" s="145"/>
      <c r="K7138" s="145"/>
      <c r="L7138" s="145"/>
    </row>
    <row r="7139" spans="1:12" outlineLevel="1" x14ac:dyDescent="0.2">
      <c r="A7139" s="57"/>
      <c r="B7139" s="46" t="s">
        <v>257</v>
      </c>
      <c r="C7139" s="65" t="s">
        <v>258</v>
      </c>
      <c r="D7139" s="58" t="s">
        <v>162</v>
      </c>
      <c r="E7139" s="66">
        <v>0.06</v>
      </c>
      <c r="F7139" s="60"/>
      <c r="G7139" s="59">
        <v>1.44E-2</v>
      </c>
      <c r="H7139" s="68"/>
      <c r="I7139" s="69"/>
      <c r="J7139" s="70">
        <v>415.19</v>
      </c>
      <c r="K7139" s="60"/>
      <c r="L7139" s="70">
        <v>5.98</v>
      </c>
    </row>
    <row r="7140" spans="1:12" outlineLevel="1" x14ac:dyDescent="0.2">
      <c r="A7140" s="57"/>
      <c r="B7140" s="57"/>
      <c r="C7140" s="145" t="s">
        <v>2875</v>
      </c>
      <c r="D7140" s="145"/>
      <c r="E7140" s="145"/>
      <c r="F7140" s="145"/>
      <c r="G7140" s="145"/>
      <c r="H7140" s="145"/>
      <c r="I7140" s="145"/>
      <c r="J7140" s="145"/>
      <c r="K7140" s="145"/>
      <c r="L7140" s="145"/>
    </row>
    <row r="7141" spans="1:12" ht="25.5" outlineLevel="1" x14ac:dyDescent="0.2">
      <c r="A7141" s="57"/>
      <c r="B7141" s="46" t="s">
        <v>870</v>
      </c>
      <c r="C7141" s="46" t="s">
        <v>871</v>
      </c>
      <c r="D7141" s="58" t="s">
        <v>170</v>
      </c>
      <c r="E7141" s="66">
        <v>1.1100000000000001</v>
      </c>
      <c r="F7141" s="60"/>
      <c r="G7141" s="59">
        <v>0.26640000000000003</v>
      </c>
      <c r="H7141" s="68"/>
      <c r="I7141" s="69"/>
      <c r="J7141" s="70">
        <v>10.56</v>
      </c>
      <c r="K7141" s="60"/>
      <c r="L7141" s="70">
        <v>2.81</v>
      </c>
    </row>
    <row r="7142" spans="1:12" outlineLevel="1" x14ac:dyDescent="0.2">
      <c r="A7142" s="57"/>
      <c r="B7142" s="57"/>
      <c r="C7142" s="145" t="s">
        <v>2876</v>
      </c>
      <c r="D7142" s="145"/>
      <c r="E7142" s="145"/>
      <c r="F7142" s="145"/>
      <c r="G7142" s="145"/>
      <c r="H7142" s="145"/>
      <c r="I7142" s="145"/>
      <c r="J7142" s="145"/>
      <c r="K7142" s="145"/>
      <c r="L7142" s="145"/>
    </row>
    <row r="7143" spans="1:12" x14ac:dyDescent="0.2">
      <c r="A7143" s="57"/>
      <c r="B7143" s="61" t="s">
        <v>25</v>
      </c>
      <c r="C7143" s="57" t="s">
        <v>175</v>
      </c>
      <c r="D7143" s="57"/>
      <c r="E7143" s="57"/>
      <c r="F7143" s="57"/>
      <c r="G7143" s="57"/>
      <c r="H7143" s="57"/>
      <c r="I7143" s="57"/>
      <c r="J7143" s="57"/>
      <c r="K7143" s="57"/>
      <c r="L7143" s="72">
        <v>200.58</v>
      </c>
    </row>
    <row r="7144" spans="1:12" outlineLevel="1" x14ac:dyDescent="0.2">
      <c r="A7144" s="57"/>
      <c r="B7144" s="46" t="s">
        <v>1372</v>
      </c>
      <c r="C7144" s="46" t="s">
        <v>1373</v>
      </c>
      <c r="D7144" s="58" t="s">
        <v>226</v>
      </c>
      <c r="E7144" s="83">
        <v>2</v>
      </c>
      <c r="F7144" s="60"/>
      <c r="G7144" s="66">
        <v>0.48</v>
      </c>
      <c r="H7144" s="70">
        <v>369.8</v>
      </c>
      <c r="I7144" s="76">
        <v>1.1299999999999999</v>
      </c>
      <c r="J7144" s="70">
        <v>417.87</v>
      </c>
      <c r="K7144" s="60"/>
      <c r="L7144" s="70">
        <v>200.58</v>
      </c>
    </row>
    <row r="7145" spans="1:12" outlineLevel="1" x14ac:dyDescent="0.2">
      <c r="A7145" s="57"/>
      <c r="B7145" s="57"/>
      <c r="C7145" s="145" t="s">
        <v>2877</v>
      </c>
      <c r="D7145" s="145"/>
      <c r="E7145" s="145"/>
      <c r="F7145" s="145"/>
      <c r="G7145" s="145"/>
      <c r="H7145" s="145"/>
      <c r="I7145" s="145"/>
      <c r="J7145" s="145"/>
      <c r="K7145" s="145"/>
      <c r="L7145" s="145"/>
    </row>
    <row r="7146" spans="1:12" outlineLevel="1" x14ac:dyDescent="0.2">
      <c r="A7146" s="57"/>
      <c r="B7146" s="46" t="s">
        <v>2878</v>
      </c>
      <c r="C7146" s="46" t="s">
        <v>2879</v>
      </c>
      <c r="D7146" s="58" t="s">
        <v>276</v>
      </c>
      <c r="E7146" s="83">
        <v>100</v>
      </c>
      <c r="F7146" s="60"/>
      <c r="G7146" s="83">
        <v>24</v>
      </c>
      <c r="H7146" s="68"/>
      <c r="I7146" s="69"/>
      <c r="J7146" s="68"/>
      <c r="K7146" s="60"/>
      <c r="L7146" s="68"/>
    </row>
    <row r="7147" spans="1:12" outlineLevel="1" x14ac:dyDescent="0.2">
      <c r="A7147" s="57"/>
      <c r="B7147" s="46" t="s">
        <v>2880</v>
      </c>
      <c r="C7147" s="46" t="s">
        <v>2881</v>
      </c>
      <c r="D7147" s="58" t="s">
        <v>276</v>
      </c>
      <c r="E7147" s="61" t="s">
        <v>280</v>
      </c>
      <c r="F7147" s="60"/>
      <c r="G7147" s="61" t="s">
        <v>280</v>
      </c>
      <c r="H7147" s="68"/>
      <c r="I7147" s="69"/>
      <c r="J7147" s="68"/>
      <c r="K7147" s="60"/>
      <c r="L7147" s="68"/>
    </row>
    <row r="7148" spans="1:12" x14ac:dyDescent="0.2">
      <c r="A7148" s="57"/>
      <c r="B7148" s="57"/>
      <c r="C7148" s="80" t="s">
        <v>180</v>
      </c>
      <c r="D7148" s="81"/>
      <c r="E7148" s="81"/>
      <c r="F7148" s="81"/>
      <c r="G7148" s="81"/>
      <c r="H7148" s="81"/>
      <c r="I7148" s="81"/>
      <c r="J7148" s="81"/>
      <c r="K7148" s="81"/>
      <c r="L7148" s="89">
        <v>1163.43</v>
      </c>
    </row>
    <row r="7149" spans="1:12" ht="63.75" x14ac:dyDescent="0.2">
      <c r="A7149" s="57" t="s">
        <v>3396</v>
      </c>
      <c r="B7149" s="46" t="s">
        <v>3397</v>
      </c>
      <c r="C7149" s="46" t="s">
        <v>3398</v>
      </c>
      <c r="D7149" s="58" t="s">
        <v>1370</v>
      </c>
      <c r="E7149" s="83">
        <v>10</v>
      </c>
      <c r="F7149" s="60"/>
      <c r="G7149" s="78">
        <v>2.4</v>
      </c>
      <c r="H7149" s="70">
        <v>2285.44</v>
      </c>
      <c r="I7149" s="76">
        <v>1.37</v>
      </c>
      <c r="J7149" s="70">
        <v>3131.05</v>
      </c>
      <c r="K7149" s="60"/>
      <c r="L7149" s="70">
        <v>7514.52</v>
      </c>
    </row>
    <row r="7150" spans="1:12" x14ac:dyDescent="0.2">
      <c r="A7150" s="57"/>
      <c r="B7150" s="57"/>
      <c r="C7150" s="145" t="s">
        <v>2889</v>
      </c>
      <c r="D7150" s="145"/>
      <c r="E7150" s="145"/>
      <c r="F7150" s="145"/>
      <c r="G7150" s="145"/>
      <c r="H7150" s="145"/>
      <c r="I7150" s="145"/>
      <c r="J7150" s="145"/>
      <c r="K7150" s="145"/>
      <c r="L7150" s="145"/>
    </row>
    <row r="7151" spans="1:12" ht="51" x14ac:dyDescent="0.2">
      <c r="A7151" s="57" t="s">
        <v>3399</v>
      </c>
      <c r="B7151" s="46" t="s">
        <v>2883</v>
      </c>
      <c r="C7151" s="46" t="s">
        <v>2884</v>
      </c>
      <c r="D7151" s="58" t="s">
        <v>1370</v>
      </c>
      <c r="E7151" s="83">
        <v>10</v>
      </c>
      <c r="F7151" s="60"/>
      <c r="G7151" s="78">
        <v>2.4</v>
      </c>
      <c r="H7151" s="70">
        <v>1799.4</v>
      </c>
      <c r="I7151" s="76">
        <v>1.23</v>
      </c>
      <c r="J7151" s="70">
        <v>2213.2600000000002</v>
      </c>
      <c r="K7151" s="60"/>
      <c r="L7151" s="70">
        <v>5311.82</v>
      </c>
    </row>
    <row r="7152" spans="1:12" x14ac:dyDescent="0.2">
      <c r="A7152" s="57"/>
      <c r="B7152" s="57"/>
      <c r="C7152" s="145" t="s">
        <v>2885</v>
      </c>
      <c r="D7152" s="145"/>
      <c r="E7152" s="145"/>
      <c r="F7152" s="145"/>
      <c r="G7152" s="145"/>
      <c r="H7152" s="145"/>
      <c r="I7152" s="145"/>
      <c r="J7152" s="145"/>
      <c r="K7152" s="145"/>
      <c r="L7152" s="145"/>
    </row>
    <row r="7153" spans="1:12" outlineLevel="1" x14ac:dyDescent="0.2">
      <c r="A7153" s="57"/>
      <c r="B7153" s="57"/>
      <c r="C7153" s="57" t="s">
        <v>181</v>
      </c>
      <c r="D7153" s="57"/>
      <c r="E7153" s="57"/>
      <c r="F7153" s="57"/>
      <c r="G7153" s="57"/>
      <c r="H7153" s="57"/>
      <c r="I7153" s="57"/>
      <c r="J7153" s="57"/>
      <c r="K7153" s="57"/>
      <c r="L7153" s="70">
        <v>950.66</v>
      </c>
    </row>
    <row r="7154" spans="1:12" ht="38.25" outlineLevel="1" x14ac:dyDescent="0.2">
      <c r="A7154" s="57"/>
      <c r="B7154" s="46" t="s">
        <v>857</v>
      </c>
      <c r="C7154" s="46" t="s">
        <v>858</v>
      </c>
      <c r="D7154" s="62" t="s">
        <v>184</v>
      </c>
      <c r="E7154" s="83">
        <v>102</v>
      </c>
      <c r="F7154" s="84"/>
      <c r="G7154" s="83">
        <v>102</v>
      </c>
      <c r="H7154" s="57"/>
      <c r="I7154" s="57"/>
      <c r="J7154" s="57"/>
      <c r="K7154" s="57"/>
      <c r="L7154" s="70">
        <v>969.67</v>
      </c>
    </row>
    <row r="7155" spans="1:12" ht="38.25" outlineLevel="1" x14ac:dyDescent="0.2">
      <c r="A7155" s="57"/>
      <c r="B7155" s="46" t="s">
        <v>859</v>
      </c>
      <c r="C7155" s="46" t="s">
        <v>860</v>
      </c>
      <c r="D7155" s="62" t="s">
        <v>184</v>
      </c>
      <c r="E7155" s="83">
        <v>58</v>
      </c>
      <c r="F7155" s="84"/>
      <c r="G7155" s="83">
        <v>58</v>
      </c>
      <c r="H7155" s="57"/>
      <c r="I7155" s="57"/>
      <c r="J7155" s="57"/>
      <c r="K7155" s="57"/>
      <c r="L7155" s="70">
        <v>551.38</v>
      </c>
    </row>
    <row r="7156" spans="1:12" x14ac:dyDescent="0.2">
      <c r="A7156" s="85"/>
      <c r="B7156" s="85"/>
      <c r="C7156" s="86" t="s">
        <v>187</v>
      </c>
      <c r="D7156" s="85"/>
      <c r="E7156" s="85"/>
      <c r="F7156" s="85"/>
      <c r="G7156" s="85"/>
      <c r="H7156" s="85"/>
      <c r="I7156" s="85"/>
      <c r="J7156" s="87">
        <v>64628.42</v>
      </c>
      <c r="K7156" s="85"/>
      <c r="L7156" s="87">
        <v>15510.82</v>
      </c>
    </row>
    <row r="7157" spans="1:12" ht="38.25" x14ac:dyDescent="0.2">
      <c r="A7157" s="57" t="s">
        <v>3400</v>
      </c>
      <c r="B7157" s="46" t="s">
        <v>3147</v>
      </c>
      <c r="C7157" s="46" t="s">
        <v>3148</v>
      </c>
      <c r="D7157" s="58" t="s">
        <v>160</v>
      </c>
      <c r="E7157" s="59">
        <v>0.2472</v>
      </c>
      <c r="F7157" s="60"/>
      <c r="G7157" s="59">
        <v>0.2472</v>
      </c>
      <c r="H7157" s="57"/>
      <c r="I7157" s="57"/>
      <c r="J7157" s="57"/>
      <c r="K7157" s="57"/>
      <c r="L7157" s="57"/>
    </row>
    <row r="7158" spans="1:12" x14ac:dyDescent="0.2">
      <c r="A7158" s="57"/>
      <c r="B7158" s="61" t="s">
        <v>22</v>
      </c>
      <c r="C7158" s="57" t="s">
        <v>161</v>
      </c>
      <c r="D7158" s="62" t="s">
        <v>162</v>
      </c>
      <c r="E7158" s="57"/>
      <c r="F7158" s="57"/>
      <c r="G7158" s="63">
        <v>1.312632</v>
      </c>
      <c r="H7158" s="57"/>
      <c r="I7158" s="57"/>
      <c r="J7158" s="57"/>
      <c r="K7158" s="57"/>
      <c r="L7158" s="72">
        <v>601.91999999999996</v>
      </c>
    </row>
    <row r="7159" spans="1:12" outlineLevel="1" x14ac:dyDescent="0.2">
      <c r="A7159" s="57"/>
      <c r="B7159" s="46" t="s">
        <v>3150</v>
      </c>
      <c r="C7159" s="65" t="s">
        <v>3151</v>
      </c>
      <c r="D7159" s="58" t="s">
        <v>162</v>
      </c>
      <c r="E7159" s="66">
        <v>5.31</v>
      </c>
      <c r="F7159" s="60"/>
      <c r="G7159" s="67">
        <v>1.312632</v>
      </c>
      <c r="H7159" s="68"/>
      <c r="I7159" s="69"/>
      <c r="J7159" s="70">
        <v>458.56</v>
      </c>
      <c r="K7159" s="60"/>
      <c r="L7159" s="70">
        <v>601.91999999999996</v>
      </c>
    </row>
    <row r="7160" spans="1:12" outlineLevel="1" x14ac:dyDescent="0.2">
      <c r="A7160" s="57"/>
      <c r="B7160" s="57"/>
      <c r="C7160" s="145" t="s">
        <v>3401</v>
      </c>
      <c r="D7160" s="145"/>
      <c r="E7160" s="145"/>
      <c r="F7160" s="145"/>
      <c r="G7160" s="145"/>
      <c r="H7160" s="145"/>
      <c r="I7160" s="145"/>
      <c r="J7160" s="145"/>
      <c r="K7160" s="145"/>
      <c r="L7160" s="145"/>
    </row>
    <row r="7161" spans="1:12" x14ac:dyDescent="0.2">
      <c r="A7161" s="57"/>
      <c r="B7161" s="61" t="s">
        <v>23</v>
      </c>
      <c r="C7161" s="57" t="s">
        <v>166</v>
      </c>
      <c r="D7161" s="57"/>
      <c r="E7161" s="57"/>
      <c r="F7161" s="57"/>
      <c r="G7161" s="57"/>
      <c r="H7161" s="57"/>
      <c r="I7161" s="57"/>
      <c r="J7161" s="57"/>
      <c r="K7161" s="57"/>
      <c r="L7161" s="72">
        <v>7.35</v>
      </c>
    </row>
    <row r="7162" spans="1:12" x14ac:dyDescent="0.2">
      <c r="A7162" s="57"/>
      <c r="B7162" s="61"/>
      <c r="C7162" s="73" t="s">
        <v>167</v>
      </c>
      <c r="D7162" s="74" t="s">
        <v>162</v>
      </c>
      <c r="E7162" s="57"/>
      <c r="F7162" s="57"/>
      <c r="G7162" s="75">
        <v>4.9439999999999996E-3</v>
      </c>
      <c r="H7162" s="57"/>
      <c r="I7162" s="57"/>
      <c r="J7162" s="57"/>
      <c r="K7162" s="57"/>
      <c r="L7162" s="72">
        <v>2.21</v>
      </c>
    </row>
    <row r="7163" spans="1:12" ht="25.5" outlineLevel="1" x14ac:dyDescent="0.2">
      <c r="A7163" s="57"/>
      <c r="B7163" s="46" t="s">
        <v>1524</v>
      </c>
      <c r="C7163" s="46" t="s">
        <v>1525</v>
      </c>
      <c r="D7163" s="58" t="s">
        <v>170</v>
      </c>
      <c r="E7163" s="66">
        <v>0.01</v>
      </c>
      <c r="F7163" s="60"/>
      <c r="G7163" s="67">
        <v>2.4719999999999998E-3</v>
      </c>
      <c r="H7163" s="70">
        <v>6.62</v>
      </c>
      <c r="I7163" s="76">
        <v>1.48</v>
      </c>
      <c r="J7163" s="70">
        <v>9.8000000000000007</v>
      </c>
      <c r="K7163" s="60"/>
      <c r="L7163" s="70">
        <v>0.02</v>
      </c>
    </row>
    <row r="7164" spans="1:12" outlineLevel="1" x14ac:dyDescent="0.2">
      <c r="A7164" s="57"/>
      <c r="B7164" s="57"/>
      <c r="C7164" s="145" t="s">
        <v>3402</v>
      </c>
      <c r="D7164" s="145"/>
      <c r="E7164" s="145"/>
      <c r="F7164" s="145"/>
      <c r="G7164" s="145"/>
      <c r="H7164" s="145"/>
      <c r="I7164" s="145"/>
      <c r="J7164" s="145"/>
      <c r="K7164" s="145"/>
      <c r="L7164" s="145"/>
    </row>
    <row r="7165" spans="1:12" ht="63.75" outlineLevel="1" x14ac:dyDescent="0.2">
      <c r="A7165" s="57"/>
      <c r="B7165" s="46" t="s">
        <v>1070</v>
      </c>
      <c r="C7165" s="46" t="s">
        <v>1071</v>
      </c>
      <c r="D7165" s="58" t="s">
        <v>170</v>
      </c>
      <c r="E7165" s="66">
        <v>0.01</v>
      </c>
      <c r="F7165" s="60"/>
      <c r="G7165" s="67">
        <v>2.4719999999999998E-3</v>
      </c>
      <c r="H7165" s="68"/>
      <c r="I7165" s="69"/>
      <c r="J7165" s="70">
        <v>1595.35</v>
      </c>
      <c r="K7165" s="60"/>
      <c r="L7165" s="70">
        <v>3.94</v>
      </c>
    </row>
    <row r="7166" spans="1:12" outlineLevel="1" x14ac:dyDescent="0.2">
      <c r="A7166" s="57"/>
      <c r="B7166" s="57"/>
      <c r="C7166" s="145" t="s">
        <v>3402</v>
      </c>
      <c r="D7166" s="145"/>
      <c r="E7166" s="145"/>
      <c r="F7166" s="145"/>
      <c r="G7166" s="145"/>
      <c r="H7166" s="145"/>
      <c r="I7166" s="145"/>
      <c r="J7166" s="145"/>
      <c r="K7166" s="145"/>
      <c r="L7166" s="145"/>
    </row>
    <row r="7167" spans="1:12" outlineLevel="1" x14ac:dyDescent="0.2">
      <c r="A7167" s="57"/>
      <c r="B7167" s="46" t="s">
        <v>505</v>
      </c>
      <c r="C7167" s="65" t="s">
        <v>506</v>
      </c>
      <c r="D7167" s="58" t="s">
        <v>162</v>
      </c>
      <c r="E7167" s="66">
        <v>0.01</v>
      </c>
      <c r="F7167" s="60"/>
      <c r="G7167" s="67">
        <v>2.4719999999999998E-3</v>
      </c>
      <c r="H7167" s="68"/>
      <c r="I7167" s="69"/>
      <c r="J7167" s="70">
        <v>477.15</v>
      </c>
      <c r="K7167" s="60"/>
      <c r="L7167" s="70">
        <v>1.18</v>
      </c>
    </row>
    <row r="7168" spans="1:12" outlineLevel="1" x14ac:dyDescent="0.2">
      <c r="A7168" s="57"/>
      <c r="B7168" s="57"/>
      <c r="C7168" s="145" t="s">
        <v>3403</v>
      </c>
      <c r="D7168" s="145"/>
      <c r="E7168" s="145"/>
      <c r="F7168" s="145"/>
      <c r="G7168" s="145"/>
      <c r="H7168" s="145"/>
      <c r="I7168" s="145"/>
      <c r="J7168" s="145"/>
      <c r="K7168" s="145"/>
      <c r="L7168" s="145"/>
    </row>
    <row r="7169" spans="1:12" ht="25.5" outlineLevel="1" x14ac:dyDescent="0.2">
      <c r="A7169" s="57"/>
      <c r="B7169" s="46" t="s">
        <v>254</v>
      </c>
      <c r="C7169" s="46" t="s">
        <v>255</v>
      </c>
      <c r="D7169" s="58" t="s">
        <v>170</v>
      </c>
      <c r="E7169" s="66">
        <v>0.01</v>
      </c>
      <c r="F7169" s="60"/>
      <c r="G7169" s="67">
        <v>2.4719999999999998E-3</v>
      </c>
      <c r="H7169" s="68"/>
      <c r="I7169" s="69"/>
      <c r="J7169" s="70">
        <v>651.66999999999996</v>
      </c>
      <c r="K7169" s="60"/>
      <c r="L7169" s="70">
        <v>1.61</v>
      </c>
    </row>
    <row r="7170" spans="1:12" outlineLevel="1" x14ac:dyDescent="0.2">
      <c r="A7170" s="57"/>
      <c r="B7170" s="57"/>
      <c r="C7170" s="145" t="s">
        <v>3402</v>
      </c>
      <c r="D7170" s="145"/>
      <c r="E7170" s="145"/>
      <c r="F7170" s="145"/>
      <c r="G7170" s="145"/>
      <c r="H7170" s="145"/>
      <c r="I7170" s="145"/>
      <c r="J7170" s="145"/>
      <c r="K7170" s="145"/>
      <c r="L7170" s="145"/>
    </row>
    <row r="7171" spans="1:12" outlineLevel="1" x14ac:dyDescent="0.2">
      <c r="A7171" s="57"/>
      <c r="B7171" s="46" t="s">
        <v>257</v>
      </c>
      <c r="C7171" s="65" t="s">
        <v>258</v>
      </c>
      <c r="D7171" s="58" t="s">
        <v>162</v>
      </c>
      <c r="E7171" s="66">
        <v>0.01</v>
      </c>
      <c r="F7171" s="60"/>
      <c r="G7171" s="67">
        <v>2.4719999999999998E-3</v>
      </c>
      <c r="H7171" s="68"/>
      <c r="I7171" s="69"/>
      <c r="J7171" s="70">
        <v>415.19</v>
      </c>
      <c r="K7171" s="60"/>
      <c r="L7171" s="70">
        <v>1.03</v>
      </c>
    </row>
    <row r="7172" spans="1:12" outlineLevel="1" x14ac:dyDescent="0.2">
      <c r="A7172" s="57"/>
      <c r="B7172" s="57"/>
      <c r="C7172" s="145" t="s">
        <v>3403</v>
      </c>
      <c r="D7172" s="145"/>
      <c r="E7172" s="145"/>
      <c r="F7172" s="145"/>
      <c r="G7172" s="145"/>
      <c r="H7172" s="145"/>
      <c r="I7172" s="145"/>
      <c r="J7172" s="145"/>
      <c r="K7172" s="145"/>
      <c r="L7172" s="145"/>
    </row>
    <row r="7173" spans="1:12" ht="51" outlineLevel="1" x14ac:dyDescent="0.2">
      <c r="A7173" s="57"/>
      <c r="B7173" s="46" t="s">
        <v>1917</v>
      </c>
      <c r="C7173" s="46" t="s">
        <v>1918</v>
      </c>
      <c r="D7173" s="58" t="s">
        <v>170</v>
      </c>
      <c r="E7173" s="66">
        <v>1.1200000000000001</v>
      </c>
      <c r="F7173" s="60"/>
      <c r="G7173" s="67">
        <v>0.276864</v>
      </c>
      <c r="H7173" s="70">
        <v>4.5199999999999996</v>
      </c>
      <c r="I7173" s="76">
        <v>1.42</v>
      </c>
      <c r="J7173" s="70">
        <v>6.42</v>
      </c>
      <c r="K7173" s="60"/>
      <c r="L7173" s="70">
        <v>1.78</v>
      </c>
    </row>
    <row r="7174" spans="1:12" outlineLevel="1" x14ac:dyDescent="0.2">
      <c r="A7174" s="57"/>
      <c r="B7174" s="57"/>
      <c r="C7174" s="145" t="s">
        <v>3404</v>
      </c>
      <c r="D7174" s="145"/>
      <c r="E7174" s="145"/>
      <c r="F7174" s="145"/>
      <c r="G7174" s="145"/>
      <c r="H7174" s="145"/>
      <c r="I7174" s="145"/>
      <c r="J7174" s="145"/>
      <c r="K7174" s="145"/>
      <c r="L7174" s="145"/>
    </row>
    <row r="7175" spans="1:12" x14ac:dyDescent="0.2">
      <c r="A7175" s="57"/>
      <c r="B7175" s="61" t="s">
        <v>25</v>
      </c>
      <c r="C7175" s="57" t="s">
        <v>175</v>
      </c>
      <c r="D7175" s="57"/>
      <c r="E7175" s="57"/>
      <c r="F7175" s="57"/>
      <c r="G7175" s="57"/>
      <c r="H7175" s="57"/>
      <c r="I7175" s="57"/>
      <c r="J7175" s="57"/>
      <c r="K7175" s="57"/>
      <c r="L7175" s="72">
        <v>217.06</v>
      </c>
    </row>
    <row r="7176" spans="1:12" outlineLevel="1" x14ac:dyDescent="0.2">
      <c r="A7176" s="57"/>
      <c r="B7176" s="46" t="s">
        <v>355</v>
      </c>
      <c r="C7176" s="46" t="s">
        <v>356</v>
      </c>
      <c r="D7176" s="58" t="s">
        <v>178</v>
      </c>
      <c r="E7176" s="91">
        <v>8.9999999999999993E-3</v>
      </c>
      <c r="F7176" s="60"/>
      <c r="G7176" s="100">
        <v>2.2247999999999999E-3</v>
      </c>
      <c r="H7176" s="70">
        <v>51280.15</v>
      </c>
      <c r="I7176" s="76">
        <v>1.54</v>
      </c>
      <c r="J7176" s="70">
        <v>78971.429999999993</v>
      </c>
      <c r="K7176" s="60"/>
      <c r="L7176" s="70">
        <v>175.7</v>
      </c>
    </row>
    <row r="7177" spans="1:12" outlineLevel="1" x14ac:dyDescent="0.2">
      <c r="A7177" s="57"/>
      <c r="B7177" s="57"/>
      <c r="C7177" s="145" t="s">
        <v>3405</v>
      </c>
      <c r="D7177" s="145"/>
      <c r="E7177" s="145"/>
      <c r="F7177" s="145"/>
      <c r="G7177" s="145"/>
      <c r="H7177" s="145"/>
      <c r="I7177" s="145"/>
      <c r="J7177" s="145"/>
      <c r="K7177" s="145"/>
      <c r="L7177" s="145"/>
    </row>
    <row r="7178" spans="1:12" outlineLevel="1" x14ac:dyDescent="0.2">
      <c r="A7178" s="57"/>
      <c r="B7178" s="46" t="s">
        <v>3157</v>
      </c>
      <c r="C7178" s="46" t="s">
        <v>3158</v>
      </c>
      <c r="D7178" s="58" t="s">
        <v>178</v>
      </c>
      <c r="E7178" s="59">
        <v>1.5E-3</v>
      </c>
      <c r="F7178" s="60"/>
      <c r="G7178" s="100">
        <v>3.7080000000000001E-4</v>
      </c>
      <c r="H7178" s="70">
        <v>75885.63</v>
      </c>
      <c r="I7178" s="76">
        <v>1.47</v>
      </c>
      <c r="J7178" s="71">
        <v>111551.88</v>
      </c>
      <c r="K7178" s="60"/>
      <c r="L7178" s="70">
        <v>41.36</v>
      </c>
    </row>
    <row r="7179" spans="1:12" outlineLevel="1" x14ac:dyDescent="0.2">
      <c r="A7179" s="57"/>
      <c r="B7179" s="57"/>
      <c r="C7179" s="145" t="s">
        <v>3406</v>
      </c>
      <c r="D7179" s="145"/>
      <c r="E7179" s="145"/>
      <c r="F7179" s="145"/>
      <c r="G7179" s="145"/>
      <c r="H7179" s="145"/>
      <c r="I7179" s="145"/>
      <c r="J7179" s="145"/>
      <c r="K7179" s="145"/>
      <c r="L7179" s="145"/>
    </row>
    <row r="7180" spans="1:12" x14ac:dyDescent="0.2">
      <c r="A7180" s="57"/>
      <c r="B7180" s="57"/>
      <c r="C7180" s="80" t="s">
        <v>180</v>
      </c>
      <c r="D7180" s="81"/>
      <c r="E7180" s="81"/>
      <c r="F7180" s="81"/>
      <c r="G7180" s="81"/>
      <c r="H7180" s="81"/>
      <c r="I7180" s="81"/>
      <c r="J7180" s="81"/>
      <c r="K7180" s="81"/>
      <c r="L7180" s="89">
        <v>828.54</v>
      </c>
    </row>
    <row r="7181" spans="1:12" outlineLevel="1" x14ac:dyDescent="0.2">
      <c r="A7181" s="57"/>
      <c r="B7181" s="57"/>
      <c r="C7181" s="57" t="s">
        <v>181</v>
      </c>
      <c r="D7181" s="57"/>
      <c r="E7181" s="57"/>
      <c r="F7181" s="57"/>
      <c r="G7181" s="57"/>
      <c r="H7181" s="57"/>
      <c r="I7181" s="57"/>
      <c r="J7181" s="57"/>
      <c r="K7181" s="57"/>
      <c r="L7181" s="70">
        <v>604.13</v>
      </c>
    </row>
    <row r="7182" spans="1:12" ht="38.25" outlineLevel="1" x14ac:dyDescent="0.2">
      <c r="A7182" s="57"/>
      <c r="B7182" s="46" t="s">
        <v>1926</v>
      </c>
      <c r="C7182" s="46" t="s">
        <v>1927</v>
      </c>
      <c r="D7182" s="62" t="s">
        <v>184</v>
      </c>
      <c r="E7182" s="83">
        <v>94</v>
      </c>
      <c r="F7182" s="84"/>
      <c r="G7182" s="83">
        <v>94</v>
      </c>
      <c r="H7182" s="57"/>
      <c r="I7182" s="57"/>
      <c r="J7182" s="57"/>
      <c r="K7182" s="57"/>
      <c r="L7182" s="70">
        <v>567.88</v>
      </c>
    </row>
    <row r="7183" spans="1:12" ht="38.25" outlineLevel="1" x14ac:dyDescent="0.2">
      <c r="A7183" s="57"/>
      <c r="B7183" s="46" t="s">
        <v>1928</v>
      </c>
      <c r="C7183" s="46" t="s">
        <v>1929</v>
      </c>
      <c r="D7183" s="62" t="s">
        <v>184</v>
      </c>
      <c r="E7183" s="83">
        <v>51</v>
      </c>
      <c r="F7183" s="84"/>
      <c r="G7183" s="83">
        <v>51</v>
      </c>
      <c r="H7183" s="57"/>
      <c r="I7183" s="57"/>
      <c r="J7183" s="57"/>
      <c r="K7183" s="57"/>
      <c r="L7183" s="70">
        <v>308.11</v>
      </c>
    </row>
    <row r="7184" spans="1:12" x14ac:dyDescent="0.2">
      <c r="A7184" s="85"/>
      <c r="B7184" s="85"/>
      <c r="C7184" s="86" t="s">
        <v>187</v>
      </c>
      <c r="D7184" s="85"/>
      <c r="E7184" s="85"/>
      <c r="F7184" s="85"/>
      <c r="G7184" s="85"/>
      <c r="H7184" s="85"/>
      <c r="I7184" s="85"/>
      <c r="J7184" s="87">
        <v>6895.35</v>
      </c>
      <c r="K7184" s="85"/>
      <c r="L7184" s="87">
        <v>1704.53</v>
      </c>
    </row>
    <row r="7185" spans="1:12" ht="51" x14ac:dyDescent="0.2">
      <c r="A7185" s="57" t="s">
        <v>3407</v>
      </c>
      <c r="B7185" s="46" t="s">
        <v>3126</v>
      </c>
      <c r="C7185" s="46" t="s">
        <v>3127</v>
      </c>
      <c r="D7185" s="58" t="s">
        <v>160</v>
      </c>
      <c r="E7185" s="59">
        <v>0.23380000000000001</v>
      </c>
      <c r="F7185" s="60"/>
      <c r="G7185" s="59">
        <v>0.23380000000000001</v>
      </c>
      <c r="H7185" s="57"/>
      <c r="I7185" s="57"/>
      <c r="J7185" s="57"/>
      <c r="K7185" s="57"/>
      <c r="L7185" s="57"/>
    </row>
    <row r="7186" spans="1:12" x14ac:dyDescent="0.2">
      <c r="A7186" s="57"/>
      <c r="B7186" s="61" t="s">
        <v>22</v>
      </c>
      <c r="C7186" s="57" t="s">
        <v>161</v>
      </c>
      <c r="D7186" s="62" t="s">
        <v>162</v>
      </c>
      <c r="E7186" s="57"/>
      <c r="F7186" s="57"/>
      <c r="G7186" s="98">
        <v>7.5751200000000001</v>
      </c>
      <c r="H7186" s="57"/>
      <c r="I7186" s="57"/>
      <c r="J7186" s="57"/>
      <c r="K7186" s="57"/>
      <c r="L7186" s="72">
        <v>2863.4</v>
      </c>
    </row>
    <row r="7187" spans="1:12" outlineLevel="1" x14ac:dyDescent="0.2">
      <c r="A7187" s="57"/>
      <c r="B7187" s="46" t="s">
        <v>367</v>
      </c>
      <c r="C7187" s="65" t="s">
        <v>368</v>
      </c>
      <c r="D7187" s="58" t="s">
        <v>162</v>
      </c>
      <c r="E7187" s="78">
        <v>32.4</v>
      </c>
      <c r="F7187" s="60"/>
      <c r="G7187" s="79">
        <v>7.5751200000000001</v>
      </c>
      <c r="H7187" s="68"/>
      <c r="I7187" s="69"/>
      <c r="J7187" s="70">
        <v>378</v>
      </c>
      <c r="K7187" s="60"/>
      <c r="L7187" s="70">
        <v>2863.4</v>
      </c>
    </row>
    <row r="7188" spans="1:12" outlineLevel="1" x14ac:dyDescent="0.2">
      <c r="A7188" s="57"/>
      <c r="B7188" s="57"/>
      <c r="C7188" s="145" t="s">
        <v>3408</v>
      </c>
      <c r="D7188" s="145"/>
      <c r="E7188" s="145"/>
      <c r="F7188" s="145"/>
      <c r="G7188" s="145"/>
      <c r="H7188" s="145"/>
      <c r="I7188" s="145"/>
      <c r="J7188" s="145"/>
      <c r="K7188" s="145"/>
      <c r="L7188" s="145"/>
    </row>
    <row r="7189" spans="1:12" x14ac:dyDescent="0.2">
      <c r="A7189" s="57"/>
      <c r="B7189" s="61" t="s">
        <v>23</v>
      </c>
      <c r="C7189" s="57" t="s">
        <v>166</v>
      </c>
      <c r="D7189" s="57"/>
      <c r="E7189" s="57"/>
      <c r="F7189" s="57"/>
      <c r="G7189" s="57"/>
      <c r="H7189" s="57"/>
      <c r="I7189" s="57"/>
      <c r="J7189" s="57"/>
      <c r="K7189" s="57"/>
      <c r="L7189" s="72">
        <v>79.84</v>
      </c>
    </row>
    <row r="7190" spans="1:12" x14ac:dyDescent="0.2">
      <c r="A7190" s="57"/>
      <c r="B7190" s="61"/>
      <c r="C7190" s="73" t="s">
        <v>167</v>
      </c>
      <c r="D7190" s="74" t="s">
        <v>162</v>
      </c>
      <c r="E7190" s="57"/>
      <c r="F7190" s="57"/>
      <c r="G7190" s="75">
        <v>7.4815999999999994E-2</v>
      </c>
      <c r="H7190" s="57"/>
      <c r="I7190" s="57"/>
      <c r="J7190" s="57"/>
      <c r="K7190" s="57"/>
      <c r="L7190" s="72">
        <v>36.729999999999997</v>
      </c>
    </row>
    <row r="7191" spans="1:12" ht="25.5" outlineLevel="1" x14ac:dyDescent="0.2">
      <c r="A7191" s="57"/>
      <c r="B7191" s="46" t="s">
        <v>1046</v>
      </c>
      <c r="C7191" s="46" t="s">
        <v>1047</v>
      </c>
      <c r="D7191" s="58" t="s">
        <v>170</v>
      </c>
      <c r="E7191" s="66">
        <v>0.05</v>
      </c>
      <c r="F7191" s="60"/>
      <c r="G7191" s="79">
        <v>1.1690000000000001E-2</v>
      </c>
      <c r="H7191" s="68"/>
      <c r="I7191" s="69"/>
      <c r="J7191" s="70">
        <v>993.81</v>
      </c>
      <c r="K7191" s="60"/>
      <c r="L7191" s="70">
        <v>11.62</v>
      </c>
    </row>
    <row r="7192" spans="1:12" outlineLevel="1" x14ac:dyDescent="0.2">
      <c r="A7192" s="57"/>
      <c r="B7192" s="57"/>
      <c r="C7192" s="145" t="s">
        <v>3409</v>
      </c>
      <c r="D7192" s="145"/>
      <c r="E7192" s="145"/>
      <c r="F7192" s="145"/>
      <c r="G7192" s="145"/>
      <c r="H7192" s="145"/>
      <c r="I7192" s="145"/>
      <c r="J7192" s="145"/>
      <c r="K7192" s="145"/>
      <c r="L7192" s="145"/>
    </row>
    <row r="7193" spans="1:12" outlineLevel="1" x14ac:dyDescent="0.2">
      <c r="A7193" s="57"/>
      <c r="B7193" s="46" t="s">
        <v>316</v>
      </c>
      <c r="C7193" s="65" t="s">
        <v>317</v>
      </c>
      <c r="D7193" s="58" t="s">
        <v>162</v>
      </c>
      <c r="E7193" s="66">
        <v>0.05</v>
      </c>
      <c r="F7193" s="60"/>
      <c r="G7193" s="79">
        <v>1.1690000000000001E-2</v>
      </c>
      <c r="H7193" s="68"/>
      <c r="I7193" s="69"/>
      <c r="J7193" s="70">
        <v>557.71</v>
      </c>
      <c r="K7193" s="60"/>
      <c r="L7193" s="70">
        <v>6.52</v>
      </c>
    </row>
    <row r="7194" spans="1:12" outlineLevel="1" x14ac:dyDescent="0.2">
      <c r="A7194" s="57"/>
      <c r="B7194" s="57"/>
      <c r="C7194" s="145" t="s">
        <v>3410</v>
      </c>
      <c r="D7194" s="145"/>
      <c r="E7194" s="145"/>
      <c r="F7194" s="145"/>
      <c r="G7194" s="145"/>
      <c r="H7194" s="145"/>
      <c r="I7194" s="145"/>
      <c r="J7194" s="145"/>
      <c r="K7194" s="145"/>
      <c r="L7194" s="145"/>
    </row>
    <row r="7195" spans="1:12" ht="25.5" outlineLevel="1" x14ac:dyDescent="0.2">
      <c r="A7195" s="57"/>
      <c r="B7195" s="46" t="s">
        <v>313</v>
      </c>
      <c r="C7195" s="46" t="s">
        <v>314</v>
      </c>
      <c r="D7195" s="58" t="s">
        <v>170</v>
      </c>
      <c r="E7195" s="66">
        <v>0.12</v>
      </c>
      <c r="F7195" s="60"/>
      <c r="G7195" s="67">
        <v>2.8056000000000001E-2</v>
      </c>
      <c r="H7195" s="68"/>
      <c r="I7195" s="69"/>
      <c r="J7195" s="70">
        <v>1617.05</v>
      </c>
      <c r="K7195" s="60"/>
      <c r="L7195" s="70">
        <v>45.37</v>
      </c>
    </row>
    <row r="7196" spans="1:12" outlineLevel="1" x14ac:dyDescent="0.2">
      <c r="A7196" s="57"/>
      <c r="B7196" s="57"/>
      <c r="C7196" s="145" t="s">
        <v>3411</v>
      </c>
      <c r="D7196" s="145"/>
      <c r="E7196" s="145"/>
      <c r="F7196" s="145"/>
      <c r="G7196" s="145"/>
      <c r="H7196" s="145"/>
      <c r="I7196" s="145"/>
      <c r="J7196" s="145"/>
      <c r="K7196" s="145"/>
      <c r="L7196" s="145"/>
    </row>
    <row r="7197" spans="1:12" outlineLevel="1" x14ac:dyDescent="0.2">
      <c r="A7197" s="57"/>
      <c r="B7197" s="46" t="s">
        <v>316</v>
      </c>
      <c r="C7197" s="65" t="s">
        <v>317</v>
      </c>
      <c r="D7197" s="58" t="s">
        <v>162</v>
      </c>
      <c r="E7197" s="66">
        <v>0.12</v>
      </c>
      <c r="F7197" s="60"/>
      <c r="G7197" s="67">
        <v>2.8056000000000001E-2</v>
      </c>
      <c r="H7197" s="68"/>
      <c r="I7197" s="69"/>
      <c r="J7197" s="70">
        <v>557.71</v>
      </c>
      <c r="K7197" s="60"/>
      <c r="L7197" s="70">
        <v>15.65</v>
      </c>
    </row>
    <row r="7198" spans="1:12" outlineLevel="1" x14ac:dyDescent="0.2">
      <c r="A7198" s="57"/>
      <c r="B7198" s="57"/>
      <c r="C7198" s="145" t="s">
        <v>3412</v>
      </c>
      <c r="D7198" s="145"/>
      <c r="E7198" s="145"/>
      <c r="F7198" s="145"/>
      <c r="G7198" s="145"/>
      <c r="H7198" s="145"/>
      <c r="I7198" s="145"/>
      <c r="J7198" s="145"/>
      <c r="K7198" s="145"/>
      <c r="L7198" s="145"/>
    </row>
    <row r="7199" spans="1:12" ht="25.5" outlineLevel="1" x14ac:dyDescent="0.2">
      <c r="A7199" s="57"/>
      <c r="B7199" s="46" t="s">
        <v>254</v>
      </c>
      <c r="C7199" s="46" t="s">
        <v>255</v>
      </c>
      <c r="D7199" s="58" t="s">
        <v>170</v>
      </c>
      <c r="E7199" s="66">
        <v>0.15</v>
      </c>
      <c r="F7199" s="60"/>
      <c r="G7199" s="79">
        <v>3.5069999999999997E-2</v>
      </c>
      <c r="H7199" s="68"/>
      <c r="I7199" s="69"/>
      <c r="J7199" s="70">
        <v>651.66999999999996</v>
      </c>
      <c r="K7199" s="60"/>
      <c r="L7199" s="70">
        <v>22.85</v>
      </c>
    </row>
    <row r="7200" spans="1:12" outlineLevel="1" x14ac:dyDescent="0.2">
      <c r="A7200" s="57"/>
      <c r="B7200" s="57"/>
      <c r="C7200" s="145" t="s">
        <v>3413</v>
      </c>
      <c r="D7200" s="145"/>
      <c r="E7200" s="145"/>
      <c r="F7200" s="145"/>
      <c r="G7200" s="145"/>
      <c r="H7200" s="145"/>
      <c r="I7200" s="145"/>
      <c r="J7200" s="145"/>
      <c r="K7200" s="145"/>
      <c r="L7200" s="145"/>
    </row>
    <row r="7201" spans="1:12" outlineLevel="1" x14ac:dyDescent="0.2">
      <c r="A7201" s="57"/>
      <c r="B7201" s="46" t="s">
        <v>257</v>
      </c>
      <c r="C7201" s="65" t="s">
        <v>258</v>
      </c>
      <c r="D7201" s="58" t="s">
        <v>162</v>
      </c>
      <c r="E7201" s="66">
        <v>0.15</v>
      </c>
      <c r="F7201" s="60"/>
      <c r="G7201" s="79">
        <v>3.5069999999999997E-2</v>
      </c>
      <c r="H7201" s="68"/>
      <c r="I7201" s="69"/>
      <c r="J7201" s="70">
        <v>415.19</v>
      </c>
      <c r="K7201" s="60"/>
      <c r="L7201" s="70">
        <v>14.56</v>
      </c>
    </row>
    <row r="7202" spans="1:12" outlineLevel="1" x14ac:dyDescent="0.2">
      <c r="A7202" s="57"/>
      <c r="B7202" s="57"/>
      <c r="C7202" s="145" t="s">
        <v>3414</v>
      </c>
      <c r="D7202" s="145"/>
      <c r="E7202" s="145"/>
      <c r="F7202" s="145"/>
      <c r="G7202" s="145"/>
      <c r="H7202" s="145"/>
      <c r="I7202" s="145"/>
      <c r="J7202" s="145"/>
      <c r="K7202" s="145"/>
      <c r="L7202" s="145"/>
    </row>
    <row r="7203" spans="1:12" x14ac:dyDescent="0.2">
      <c r="A7203" s="57"/>
      <c r="B7203" s="61" t="s">
        <v>25</v>
      </c>
      <c r="C7203" s="57" t="s">
        <v>175</v>
      </c>
      <c r="D7203" s="57"/>
      <c r="E7203" s="57"/>
      <c r="F7203" s="57"/>
      <c r="G7203" s="57"/>
      <c r="H7203" s="57"/>
      <c r="I7203" s="57"/>
      <c r="J7203" s="57"/>
      <c r="K7203" s="57"/>
      <c r="L7203" s="72">
        <v>136.63999999999999</v>
      </c>
    </row>
    <row r="7204" spans="1:12" outlineLevel="1" x14ac:dyDescent="0.2">
      <c r="A7204" s="57"/>
      <c r="B7204" s="46" t="s">
        <v>263</v>
      </c>
      <c r="C7204" s="46" t="s">
        <v>264</v>
      </c>
      <c r="D7204" s="58" t="s">
        <v>265</v>
      </c>
      <c r="E7204" s="59">
        <v>3.7856000000000001</v>
      </c>
      <c r="F7204" s="60"/>
      <c r="G7204" s="100">
        <v>0.88507329999999995</v>
      </c>
      <c r="H7204" s="68"/>
      <c r="I7204" s="69"/>
      <c r="J7204" s="70">
        <v>9.16</v>
      </c>
      <c r="K7204" s="60"/>
      <c r="L7204" s="70">
        <v>8.11</v>
      </c>
    </row>
    <row r="7205" spans="1:12" outlineLevel="1" x14ac:dyDescent="0.2">
      <c r="A7205" s="57"/>
      <c r="B7205" s="57"/>
      <c r="C7205" s="145" t="s">
        <v>3415</v>
      </c>
      <c r="D7205" s="145"/>
      <c r="E7205" s="145"/>
      <c r="F7205" s="145"/>
      <c r="G7205" s="145"/>
      <c r="H7205" s="145"/>
      <c r="I7205" s="145"/>
      <c r="J7205" s="145"/>
      <c r="K7205" s="145"/>
      <c r="L7205" s="145"/>
    </row>
    <row r="7206" spans="1:12" ht="51" outlineLevel="1" x14ac:dyDescent="0.2">
      <c r="A7206" s="57"/>
      <c r="B7206" s="46" t="s">
        <v>543</v>
      </c>
      <c r="C7206" s="46" t="s">
        <v>544</v>
      </c>
      <c r="D7206" s="58" t="s">
        <v>178</v>
      </c>
      <c r="E7206" s="59">
        <v>5.0000000000000001E-4</v>
      </c>
      <c r="F7206" s="60"/>
      <c r="G7206" s="100">
        <v>1.169E-4</v>
      </c>
      <c r="H7206" s="71">
        <v>199827.16</v>
      </c>
      <c r="I7206" s="95">
        <v>1.3</v>
      </c>
      <c r="J7206" s="71">
        <v>259775.31</v>
      </c>
      <c r="K7206" s="60"/>
      <c r="L7206" s="70">
        <v>30.37</v>
      </c>
    </row>
    <row r="7207" spans="1:12" outlineLevel="1" x14ac:dyDescent="0.2">
      <c r="A7207" s="57"/>
      <c r="B7207" s="57"/>
      <c r="C7207" s="145" t="s">
        <v>3416</v>
      </c>
      <c r="D7207" s="145"/>
      <c r="E7207" s="145"/>
      <c r="F7207" s="145"/>
      <c r="G7207" s="145"/>
      <c r="H7207" s="145"/>
      <c r="I7207" s="145"/>
      <c r="J7207" s="145"/>
      <c r="K7207" s="145"/>
      <c r="L7207" s="145"/>
    </row>
    <row r="7208" spans="1:12" ht="76.5" outlineLevel="1" x14ac:dyDescent="0.2">
      <c r="A7208" s="57"/>
      <c r="B7208" s="46" t="s">
        <v>546</v>
      </c>
      <c r="C7208" s="46" t="s">
        <v>547</v>
      </c>
      <c r="D7208" s="58" t="s">
        <v>178</v>
      </c>
      <c r="E7208" s="59">
        <v>1.5E-3</v>
      </c>
      <c r="F7208" s="60"/>
      <c r="G7208" s="100">
        <v>3.5070000000000001E-4</v>
      </c>
      <c r="H7208" s="71">
        <v>215311.97</v>
      </c>
      <c r="I7208" s="95">
        <v>1.3</v>
      </c>
      <c r="J7208" s="71">
        <v>279905.56</v>
      </c>
      <c r="K7208" s="60"/>
      <c r="L7208" s="70">
        <v>98.16</v>
      </c>
    </row>
    <row r="7209" spans="1:12" outlineLevel="1" x14ac:dyDescent="0.2">
      <c r="A7209" s="57"/>
      <c r="B7209" s="57"/>
      <c r="C7209" s="145" t="s">
        <v>3417</v>
      </c>
      <c r="D7209" s="145"/>
      <c r="E7209" s="145"/>
      <c r="F7209" s="145"/>
      <c r="G7209" s="145"/>
      <c r="H7209" s="145"/>
      <c r="I7209" s="145"/>
      <c r="J7209" s="145"/>
      <c r="K7209" s="145"/>
      <c r="L7209" s="145"/>
    </row>
    <row r="7210" spans="1:12" ht="38.25" outlineLevel="1" x14ac:dyDescent="0.2">
      <c r="A7210" s="57"/>
      <c r="B7210" s="46" t="s">
        <v>2615</v>
      </c>
      <c r="C7210" s="46" t="s">
        <v>3137</v>
      </c>
      <c r="D7210" s="58" t="s">
        <v>276</v>
      </c>
      <c r="E7210" s="61" t="s">
        <v>280</v>
      </c>
      <c r="F7210" s="60"/>
      <c r="G7210" s="61" t="s">
        <v>280</v>
      </c>
      <c r="H7210" s="68"/>
      <c r="I7210" s="69"/>
      <c r="J7210" s="68"/>
      <c r="K7210" s="60"/>
      <c r="L7210" s="68"/>
    </row>
    <row r="7211" spans="1:12" ht="25.5" outlineLevel="1" x14ac:dyDescent="0.2">
      <c r="A7211" s="57"/>
      <c r="B7211" s="46" t="s">
        <v>3138</v>
      </c>
      <c r="C7211" s="46" t="s">
        <v>549</v>
      </c>
      <c r="D7211" s="58" t="s">
        <v>178</v>
      </c>
      <c r="E7211" s="61" t="s">
        <v>280</v>
      </c>
      <c r="F7211" s="60"/>
      <c r="G7211" s="61" t="s">
        <v>280</v>
      </c>
      <c r="H7211" s="68"/>
      <c r="I7211" s="69"/>
      <c r="J7211" s="68"/>
      <c r="K7211" s="60"/>
      <c r="L7211" s="68"/>
    </row>
    <row r="7212" spans="1:12" x14ac:dyDescent="0.2">
      <c r="A7212" s="57"/>
      <c r="B7212" s="57"/>
      <c r="C7212" s="80" t="s">
        <v>180</v>
      </c>
      <c r="D7212" s="81"/>
      <c r="E7212" s="81"/>
      <c r="F7212" s="81"/>
      <c r="G7212" s="81"/>
      <c r="H7212" s="81"/>
      <c r="I7212" s="81"/>
      <c r="J7212" s="81"/>
      <c r="K7212" s="81"/>
      <c r="L7212" s="89">
        <v>3116.61</v>
      </c>
    </row>
    <row r="7213" spans="1:12" ht="25.5" x14ac:dyDescent="0.2">
      <c r="A7213" s="57" t="s">
        <v>3418</v>
      </c>
      <c r="B7213" s="46" t="s">
        <v>3419</v>
      </c>
      <c r="C7213" s="46" t="s">
        <v>3420</v>
      </c>
      <c r="D7213" s="58" t="s">
        <v>243</v>
      </c>
      <c r="E7213" s="83">
        <v>100</v>
      </c>
      <c r="F7213" s="60"/>
      <c r="G7213" s="66">
        <v>23.38</v>
      </c>
      <c r="H7213" s="70">
        <v>991.45</v>
      </c>
      <c r="I7213" s="95">
        <v>0.9</v>
      </c>
      <c r="J7213" s="70">
        <v>892.31</v>
      </c>
      <c r="K7213" s="60"/>
      <c r="L7213" s="70">
        <v>20862.21</v>
      </c>
    </row>
    <row r="7214" spans="1:12" x14ac:dyDescent="0.2">
      <c r="A7214" s="57"/>
      <c r="B7214" s="57"/>
      <c r="C7214" s="145" t="s">
        <v>3421</v>
      </c>
      <c r="D7214" s="145"/>
      <c r="E7214" s="145"/>
      <c r="F7214" s="145"/>
      <c r="G7214" s="145"/>
      <c r="H7214" s="145"/>
      <c r="I7214" s="145"/>
      <c r="J7214" s="145"/>
      <c r="K7214" s="145"/>
      <c r="L7214" s="145"/>
    </row>
    <row r="7215" spans="1:12" outlineLevel="1" x14ac:dyDescent="0.2">
      <c r="A7215" s="57"/>
      <c r="B7215" s="57"/>
      <c r="C7215" s="57" t="s">
        <v>181</v>
      </c>
      <c r="D7215" s="57"/>
      <c r="E7215" s="57"/>
      <c r="F7215" s="57"/>
      <c r="G7215" s="57"/>
      <c r="H7215" s="57"/>
      <c r="I7215" s="57"/>
      <c r="J7215" s="57"/>
      <c r="K7215" s="57"/>
      <c r="L7215" s="70">
        <v>2900.13</v>
      </c>
    </row>
    <row r="7216" spans="1:12" outlineLevel="1" x14ac:dyDescent="0.2">
      <c r="A7216" s="57"/>
      <c r="B7216" s="46" t="s">
        <v>2149</v>
      </c>
      <c r="C7216" s="46" t="s">
        <v>2150</v>
      </c>
      <c r="D7216" s="62" t="s">
        <v>184</v>
      </c>
      <c r="E7216" s="83">
        <v>109</v>
      </c>
      <c r="F7216" s="84"/>
      <c r="G7216" s="83">
        <v>109</v>
      </c>
      <c r="H7216" s="57"/>
      <c r="I7216" s="57"/>
      <c r="J7216" s="57"/>
      <c r="K7216" s="57"/>
      <c r="L7216" s="70">
        <v>3161.14</v>
      </c>
    </row>
    <row r="7217" spans="1:22" outlineLevel="1" x14ac:dyDescent="0.2">
      <c r="A7217" s="57"/>
      <c r="B7217" s="46" t="s">
        <v>2151</v>
      </c>
      <c r="C7217" s="46" t="s">
        <v>2152</v>
      </c>
      <c r="D7217" s="62" t="s">
        <v>184</v>
      </c>
      <c r="E7217" s="83">
        <v>57</v>
      </c>
      <c r="F7217" s="84"/>
      <c r="G7217" s="83">
        <v>57</v>
      </c>
      <c r="H7217" s="57"/>
      <c r="I7217" s="57"/>
      <c r="J7217" s="57"/>
      <c r="K7217" s="57"/>
      <c r="L7217" s="70">
        <v>1653.07</v>
      </c>
    </row>
    <row r="7218" spans="1:22" x14ac:dyDescent="0.2">
      <c r="A7218" s="85"/>
      <c r="B7218" s="85"/>
      <c r="C7218" s="86" t="s">
        <v>187</v>
      </c>
      <c r="D7218" s="85"/>
      <c r="E7218" s="85"/>
      <c r="F7218" s="85"/>
      <c r="G7218" s="85"/>
      <c r="H7218" s="85"/>
      <c r="I7218" s="85"/>
      <c r="J7218" s="88">
        <v>123152.4</v>
      </c>
      <c r="K7218" s="85"/>
      <c r="L7218" s="87">
        <v>28793.03</v>
      </c>
    </row>
    <row r="7219" spans="1:22" ht="38.25" x14ac:dyDescent="0.2">
      <c r="A7219" s="57" t="s">
        <v>3422</v>
      </c>
      <c r="B7219" s="46" t="s">
        <v>2308</v>
      </c>
      <c r="C7219" s="46" t="s">
        <v>2309</v>
      </c>
      <c r="D7219" s="58" t="s">
        <v>160</v>
      </c>
      <c r="E7219" s="59">
        <v>0.23380000000000001</v>
      </c>
      <c r="F7219" s="60"/>
      <c r="G7219" s="59">
        <v>0.23380000000000001</v>
      </c>
      <c r="H7219" s="57"/>
      <c r="I7219" s="57"/>
      <c r="J7219" s="57"/>
      <c r="K7219" s="57"/>
      <c r="L7219" s="57"/>
    </row>
    <row r="7220" spans="1:22" outlineLevel="1" x14ac:dyDescent="0.2">
      <c r="A7220" s="57"/>
      <c r="B7220" s="46"/>
      <c r="C7220" s="141" t="s">
        <v>2310</v>
      </c>
      <c r="D7220" s="141"/>
      <c r="E7220" s="141"/>
      <c r="F7220" s="141"/>
      <c r="G7220" s="141"/>
      <c r="H7220" s="141"/>
      <c r="I7220" s="141"/>
      <c r="J7220" s="141"/>
      <c r="K7220" s="141"/>
      <c r="L7220" s="141"/>
      <c r="V7220" s="46" t="s">
        <v>2310</v>
      </c>
    </row>
    <row r="7221" spans="1:22" outlineLevel="1" x14ac:dyDescent="0.2">
      <c r="A7221" s="57"/>
      <c r="B7221" s="57"/>
      <c r="C7221" s="141"/>
      <c r="D7221" s="141"/>
      <c r="E7221" s="141"/>
      <c r="F7221" s="141"/>
      <c r="G7221" s="141"/>
      <c r="H7221" s="141"/>
      <c r="I7221" s="141"/>
      <c r="J7221" s="141"/>
      <c r="K7221" s="141"/>
      <c r="L7221" s="141"/>
      <c r="V7221" s="46"/>
    </row>
    <row r="7222" spans="1:22" x14ac:dyDescent="0.2">
      <c r="A7222" s="157" t="s">
        <v>247</v>
      </c>
      <c r="B7222" s="157"/>
      <c r="C7222" s="157"/>
      <c r="D7222" s="158"/>
      <c r="E7222" s="158"/>
      <c r="F7222" s="158"/>
      <c r="G7222" s="158"/>
      <c r="H7222" s="158"/>
      <c r="I7222" s="158"/>
      <c r="J7222" s="158"/>
      <c r="K7222" s="158"/>
      <c r="L7222" s="158"/>
    </row>
    <row r="7223" spans="1:22" x14ac:dyDescent="0.2">
      <c r="A7223" s="158"/>
      <c r="B7223" s="158"/>
      <c r="C7223" s="96" t="s">
        <v>248</v>
      </c>
      <c r="D7223" s="158" t="s">
        <v>23</v>
      </c>
      <c r="E7223" s="158"/>
      <c r="F7223" s="158"/>
      <c r="G7223" s="158"/>
      <c r="H7223" s="158"/>
      <c r="I7223" s="158"/>
      <c r="J7223" s="158"/>
      <c r="K7223" s="158"/>
      <c r="L7223" s="158"/>
    </row>
    <row r="7224" spans="1:22" x14ac:dyDescent="0.2">
      <c r="A7224" s="158"/>
      <c r="B7224" s="158"/>
      <c r="C7224" s="96" t="s">
        <v>166</v>
      </c>
      <c r="D7224" s="158" t="s">
        <v>23</v>
      </c>
      <c r="E7224" s="158"/>
      <c r="F7224" s="158"/>
      <c r="G7224" s="158"/>
      <c r="H7224" s="158"/>
      <c r="I7224" s="158"/>
      <c r="J7224" s="158"/>
      <c r="K7224" s="158"/>
      <c r="L7224" s="158"/>
    </row>
    <row r="7225" spans="1:22" x14ac:dyDescent="0.2">
      <c r="A7225" s="158"/>
      <c r="B7225" s="158"/>
      <c r="C7225" s="96" t="s">
        <v>175</v>
      </c>
      <c r="D7225" s="158" t="s">
        <v>23</v>
      </c>
      <c r="E7225" s="158"/>
      <c r="F7225" s="158"/>
      <c r="G7225" s="158"/>
      <c r="H7225" s="158"/>
      <c r="I7225" s="158"/>
      <c r="J7225" s="158"/>
      <c r="K7225" s="158"/>
      <c r="L7225" s="158"/>
    </row>
    <row r="7226" spans="1:22" x14ac:dyDescent="0.2">
      <c r="A7226" s="158"/>
      <c r="B7226" s="158"/>
      <c r="C7226" s="96" t="s">
        <v>250</v>
      </c>
      <c r="D7226" s="158" t="s">
        <v>23</v>
      </c>
      <c r="E7226" s="158"/>
      <c r="F7226" s="158"/>
      <c r="G7226" s="158"/>
      <c r="H7226" s="158"/>
      <c r="I7226" s="158"/>
      <c r="J7226" s="158"/>
      <c r="K7226" s="158"/>
      <c r="L7226" s="158"/>
    </row>
    <row r="7227" spans="1:22" x14ac:dyDescent="0.2">
      <c r="A7227" s="57"/>
      <c r="B7227" s="61" t="s">
        <v>22</v>
      </c>
      <c r="C7227" s="57" t="s">
        <v>161</v>
      </c>
      <c r="D7227" s="62" t="s">
        <v>162</v>
      </c>
      <c r="E7227" s="57"/>
      <c r="F7227" s="57"/>
      <c r="G7227" s="63">
        <v>11.521663999999999</v>
      </c>
      <c r="H7227" s="57"/>
      <c r="I7227" s="57"/>
      <c r="J7227" s="57"/>
      <c r="K7227" s="57"/>
      <c r="L7227" s="72">
        <v>4462.34</v>
      </c>
    </row>
    <row r="7228" spans="1:22" outlineLevel="1" x14ac:dyDescent="0.2">
      <c r="A7228" s="57"/>
      <c r="B7228" s="46" t="s">
        <v>879</v>
      </c>
      <c r="C7228" s="65" t="s">
        <v>880</v>
      </c>
      <c r="D7228" s="58" t="s">
        <v>162</v>
      </c>
      <c r="E7228" s="66">
        <v>24.64</v>
      </c>
      <c r="F7228" s="83">
        <v>2</v>
      </c>
      <c r="G7228" s="67">
        <v>11.521663999999999</v>
      </c>
      <c r="H7228" s="68"/>
      <c r="I7228" s="69"/>
      <c r="J7228" s="70">
        <v>387.3</v>
      </c>
      <c r="K7228" s="60"/>
      <c r="L7228" s="70">
        <v>4462.34</v>
      </c>
    </row>
    <row r="7229" spans="1:22" outlineLevel="1" x14ac:dyDescent="0.2">
      <c r="A7229" s="57"/>
      <c r="B7229" s="57"/>
      <c r="C7229" s="145" t="s">
        <v>3423</v>
      </c>
      <c r="D7229" s="145"/>
      <c r="E7229" s="145"/>
      <c r="F7229" s="145"/>
      <c r="G7229" s="145"/>
      <c r="H7229" s="145"/>
      <c r="I7229" s="145"/>
      <c r="J7229" s="145"/>
      <c r="K7229" s="145"/>
      <c r="L7229" s="145"/>
    </row>
    <row r="7230" spans="1:22" x14ac:dyDescent="0.2">
      <c r="A7230" s="57"/>
      <c r="B7230" s="61" t="s">
        <v>23</v>
      </c>
      <c r="C7230" s="57" t="s">
        <v>166</v>
      </c>
      <c r="D7230" s="57"/>
      <c r="E7230" s="57"/>
      <c r="F7230" s="57"/>
      <c r="G7230" s="57"/>
      <c r="H7230" s="57"/>
      <c r="I7230" s="57"/>
      <c r="J7230" s="57"/>
      <c r="K7230" s="57"/>
      <c r="L7230" s="72">
        <v>184.16</v>
      </c>
    </row>
    <row r="7231" spans="1:22" x14ac:dyDescent="0.2">
      <c r="A7231" s="57"/>
      <c r="B7231" s="61"/>
      <c r="C7231" s="73" t="s">
        <v>167</v>
      </c>
      <c r="D7231" s="74" t="s">
        <v>162</v>
      </c>
      <c r="E7231" s="57"/>
      <c r="F7231" s="57"/>
      <c r="G7231" s="75">
        <v>0.112224</v>
      </c>
      <c r="H7231" s="57"/>
      <c r="I7231" s="57"/>
      <c r="J7231" s="57"/>
      <c r="K7231" s="57"/>
      <c r="L7231" s="72">
        <v>56.56</v>
      </c>
    </row>
    <row r="7232" spans="1:22" ht="25.5" outlineLevel="1" x14ac:dyDescent="0.2">
      <c r="A7232" s="57"/>
      <c r="B7232" s="46" t="s">
        <v>1046</v>
      </c>
      <c r="C7232" s="46" t="s">
        <v>1047</v>
      </c>
      <c r="D7232" s="58" t="s">
        <v>170</v>
      </c>
      <c r="E7232" s="66">
        <v>0.08</v>
      </c>
      <c r="F7232" s="83">
        <v>2</v>
      </c>
      <c r="G7232" s="67">
        <v>3.7407999999999997E-2</v>
      </c>
      <c r="H7232" s="68"/>
      <c r="I7232" s="69"/>
      <c r="J7232" s="70">
        <v>993.81</v>
      </c>
      <c r="K7232" s="60"/>
      <c r="L7232" s="70">
        <v>37.18</v>
      </c>
    </row>
    <row r="7233" spans="1:12" outlineLevel="1" x14ac:dyDescent="0.2">
      <c r="A7233" s="57"/>
      <c r="B7233" s="57"/>
      <c r="C7233" s="145" t="s">
        <v>3424</v>
      </c>
      <c r="D7233" s="145"/>
      <c r="E7233" s="145"/>
      <c r="F7233" s="145"/>
      <c r="G7233" s="145"/>
      <c r="H7233" s="145"/>
      <c r="I7233" s="145"/>
      <c r="J7233" s="145"/>
      <c r="K7233" s="145"/>
      <c r="L7233" s="145"/>
    </row>
    <row r="7234" spans="1:12" outlineLevel="1" x14ac:dyDescent="0.2">
      <c r="A7234" s="57"/>
      <c r="B7234" s="46" t="s">
        <v>316</v>
      </c>
      <c r="C7234" s="65" t="s">
        <v>317</v>
      </c>
      <c r="D7234" s="58" t="s">
        <v>162</v>
      </c>
      <c r="E7234" s="66">
        <v>0.08</v>
      </c>
      <c r="F7234" s="83">
        <v>2</v>
      </c>
      <c r="G7234" s="67">
        <v>3.7407999999999997E-2</v>
      </c>
      <c r="H7234" s="68"/>
      <c r="I7234" s="69"/>
      <c r="J7234" s="70">
        <v>557.71</v>
      </c>
      <c r="K7234" s="60"/>
      <c r="L7234" s="70">
        <v>20.86</v>
      </c>
    </row>
    <row r="7235" spans="1:12" outlineLevel="1" x14ac:dyDescent="0.2">
      <c r="A7235" s="57"/>
      <c r="B7235" s="57"/>
      <c r="C7235" s="145" t="s">
        <v>3425</v>
      </c>
      <c r="D7235" s="145"/>
      <c r="E7235" s="145"/>
      <c r="F7235" s="145"/>
      <c r="G7235" s="145"/>
      <c r="H7235" s="145"/>
      <c r="I7235" s="145"/>
      <c r="J7235" s="145"/>
      <c r="K7235" s="145"/>
      <c r="L7235" s="145"/>
    </row>
    <row r="7236" spans="1:12" ht="63.75" outlineLevel="1" x14ac:dyDescent="0.2">
      <c r="A7236" s="57"/>
      <c r="B7236" s="46" t="s">
        <v>1070</v>
      </c>
      <c r="C7236" s="46" t="s">
        <v>1071</v>
      </c>
      <c r="D7236" s="58" t="s">
        <v>170</v>
      </c>
      <c r="E7236" s="66">
        <v>0.16</v>
      </c>
      <c r="F7236" s="83">
        <v>2</v>
      </c>
      <c r="G7236" s="67">
        <v>7.4815999999999994E-2</v>
      </c>
      <c r="H7236" s="68"/>
      <c r="I7236" s="69"/>
      <c r="J7236" s="70">
        <v>1595.35</v>
      </c>
      <c r="K7236" s="60"/>
      <c r="L7236" s="70">
        <v>119.36</v>
      </c>
    </row>
    <row r="7237" spans="1:12" outlineLevel="1" x14ac:dyDescent="0.2">
      <c r="A7237" s="57"/>
      <c r="B7237" s="57"/>
      <c r="C7237" s="145" t="s">
        <v>3426</v>
      </c>
      <c r="D7237" s="145"/>
      <c r="E7237" s="145"/>
      <c r="F7237" s="145"/>
      <c r="G7237" s="145"/>
      <c r="H7237" s="145"/>
      <c r="I7237" s="145"/>
      <c r="J7237" s="145"/>
      <c r="K7237" s="145"/>
      <c r="L7237" s="145"/>
    </row>
    <row r="7238" spans="1:12" outlineLevel="1" x14ac:dyDescent="0.2">
      <c r="A7238" s="57"/>
      <c r="B7238" s="46" t="s">
        <v>505</v>
      </c>
      <c r="C7238" s="65" t="s">
        <v>506</v>
      </c>
      <c r="D7238" s="58" t="s">
        <v>162</v>
      </c>
      <c r="E7238" s="66">
        <v>0.16</v>
      </c>
      <c r="F7238" s="83">
        <v>2</v>
      </c>
      <c r="G7238" s="67">
        <v>7.4815999999999994E-2</v>
      </c>
      <c r="H7238" s="68"/>
      <c r="I7238" s="69"/>
      <c r="J7238" s="70">
        <v>477.15</v>
      </c>
      <c r="K7238" s="60"/>
      <c r="L7238" s="70">
        <v>35.700000000000003</v>
      </c>
    </row>
    <row r="7239" spans="1:12" outlineLevel="1" x14ac:dyDescent="0.2">
      <c r="A7239" s="57"/>
      <c r="B7239" s="57"/>
      <c r="C7239" s="145" t="s">
        <v>3427</v>
      </c>
      <c r="D7239" s="145"/>
      <c r="E7239" s="145"/>
      <c r="F7239" s="145"/>
      <c r="G7239" s="145"/>
      <c r="H7239" s="145"/>
      <c r="I7239" s="145"/>
      <c r="J7239" s="145"/>
      <c r="K7239" s="145"/>
      <c r="L7239" s="145"/>
    </row>
    <row r="7240" spans="1:12" ht="51" outlineLevel="1" x14ac:dyDescent="0.2">
      <c r="A7240" s="57"/>
      <c r="B7240" s="46" t="s">
        <v>2316</v>
      </c>
      <c r="C7240" s="46" t="s">
        <v>2317</v>
      </c>
      <c r="D7240" s="58" t="s">
        <v>170</v>
      </c>
      <c r="E7240" s="66">
        <v>0.39</v>
      </c>
      <c r="F7240" s="83">
        <v>2</v>
      </c>
      <c r="G7240" s="67">
        <v>0.182364</v>
      </c>
      <c r="H7240" s="70">
        <v>95.25</v>
      </c>
      <c r="I7240" s="76">
        <v>1.59</v>
      </c>
      <c r="J7240" s="70">
        <v>151.44999999999999</v>
      </c>
      <c r="K7240" s="60"/>
      <c r="L7240" s="70">
        <v>27.62</v>
      </c>
    </row>
    <row r="7241" spans="1:12" outlineLevel="1" x14ac:dyDescent="0.2">
      <c r="A7241" s="57"/>
      <c r="B7241" s="57"/>
      <c r="C7241" s="145" t="s">
        <v>3428</v>
      </c>
      <c r="D7241" s="145"/>
      <c r="E7241" s="145"/>
      <c r="F7241" s="145"/>
      <c r="G7241" s="145"/>
      <c r="H7241" s="145"/>
      <c r="I7241" s="145"/>
      <c r="J7241" s="145"/>
      <c r="K7241" s="145"/>
      <c r="L7241" s="145"/>
    </row>
    <row r="7242" spans="1:12" x14ac:dyDescent="0.2">
      <c r="A7242" s="57"/>
      <c r="B7242" s="61" t="s">
        <v>25</v>
      </c>
      <c r="C7242" s="57" t="s">
        <v>175</v>
      </c>
      <c r="D7242" s="57"/>
      <c r="E7242" s="57"/>
      <c r="F7242" s="57"/>
      <c r="G7242" s="57"/>
      <c r="H7242" s="57"/>
      <c r="I7242" s="57"/>
      <c r="J7242" s="57"/>
      <c r="K7242" s="57"/>
      <c r="L7242" s="72">
        <v>24822.33</v>
      </c>
    </row>
    <row r="7243" spans="1:12" ht="38.25" outlineLevel="1" x14ac:dyDescent="0.2">
      <c r="A7243" s="57"/>
      <c r="B7243" s="46" t="s">
        <v>2319</v>
      </c>
      <c r="C7243" s="46" t="s">
        <v>2320</v>
      </c>
      <c r="D7243" s="58" t="s">
        <v>243</v>
      </c>
      <c r="E7243" s="83">
        <v>102</v>
      </c>
      <c r="F7243" s="83">
        <v>2</v>
      </c>
      <c r="G7243" s="59">
        <v>47.6952</v>
      </c>
      <c r="H7243" s="70">
        <v>245.69</v>
      </c>
      <c r="I7243" s="76">
        <v>1.86</v>
      </c>
      <c r="J7243" s="70">
        <v>456.98</v>
      </c>
      <c r="K7243" s="60"/>
      <c r="L7243" s="70">
        <v>21795.75</v>
      </c>
    </row>
    <row r="7244" spans="1:12" outlineLevel="1" x14ac:dyDescent="0.2">
      <c r="A7244" s="57"/>
      <c r="B7244" s="57"/>
      <c r="C7244" s="145" t="s">
        <v>3429</v>
      </c>
      <c r="D7244" s="145"/>
      <c r="E7244" s="145"/>
      <c r="F7244" s="145"/>
      <c r="G7244" s="145"/>
      <c r="H7244" s="145"/>
      <c r="I7244" s="145"/>
      <c r="J7244" s="145"/>
      <c r="K7244" s="145"/>
      <c r="L7244" s="145"/>
    </row>
    <row r="7245" spans="1:12" ht="38.25" outlineLevel="1" x14ac:dyDescent="0.2">
      <c r="A7245" s="57"/>
      <c r="B7245" s="46" t="s">
        <v>2322</v>
      </c>
      <c r="C7245" s="46" t="s">
        <v>2323</v>
      </c>
      <c r="D7245" s="58" t="s">
        <v>178</v>
      </c>
      <c r="E7245" s="91">
        <v>4.8000000000000001E-2</v>
      </c>
      <c r="F7245" s="83">
        <v>2</v>
      </c>
      <c r="G7245" s="100">
        <v>2.2444800000000001E-2</v>
      </c>
      <c r="H7245" s="70">
        <v>24767.25</v>
      </c>
      <c r="I7245" s="76">
        <v>1.17</v>
      </c>
      <c r="J7245" s="70">
        <v>28977.68</v>
      </c>
      <c r="K7245" s="60"/>
      <c r="L7245" s="70">
        <v>650.4</v>
      </c>
    </row>
    <row r="7246" spans="1:12" outlineLevel="1" x14ac:dyDescent="0.2">
      <c r="A7246" s="57"/>
      <c r="B7246" s="57"/>
      <c r="C7246" s="145" t="s">
        <v>3430</v>
      </c>
      <c r="D7246" s="145"/>
      <c r="E7246" s="145"/>
      <c r="F7246" s="145"/>
      <c r="G7246" s="145"/>
      <c r="H7246" s="145"/>
      <c r="I7246" s="145"/>
      <c r="J7246" s="145"/>
      <c r="K7246" s="145"/>
      <c r="L7246" s="145"/>
    </row>
    <row r="7247" spans="1:12" outlineLevel="1" x14ac:dyDescent="0.2">
      <c r="A7247" s="57"/>
      <c r="B7247" s="46" t="s">
        <v>2325</v>
      </c>
      <c r="C7247" s="46" t="s">
        <v>2326</v>
      </c>
      <c r="D7247" s="58" t="s">
        <v>178</v>
      </c>
      <c r="E7247" s="91">
        <v>0.13800000000000001</v>
      </c>
      <c r="F7247" s="83">
        <v>2</v>
      </c>
      <c r="G7247" s="100">
        <v>6.4528799999999997E-2</v>
      </c>
      <c r="H7247" s="70">
        <v>14171.26</v>
      </c>
      <c r="I7247" s="76">
        <v>1.17</v>
      </c>
      <c r="J7247" s="70">
        <v>16580.37</v>
      </c>
      <c r="K7247" s="60"/>
      <c r="L7247" s="70">
        <v>1069.9100000000001</v>
      </c>
    </row>
    <row r="7248" spans="1:12" outlineLevel="1" x14ac:dyDescent="0.2">
      <c r="A7248" s="57"/>
      <c r="B7248" s="57"/>
      <c r="C7248" s="145" t="s">
        <v>3431</v>
      </c>
      <c r="D7248" s="145"/>
      <c r="E7248" s="145"/>
      <c r="F7248" s="145"/>
      <c r="G7248" s="145"/>
      <c r="H7248" s="145"/>
      <c r="I7248" s="145"/>
      <c r="J7248" s="145"/>
      <c r="K7248" s="145"/>
      <c r="L7248" s="145"/>
    </row>
    <row r="7249" spans="1:12" ht="25.5" outlineLevel="1" x14ac:dyDescent="0.2">
      <c r="A7249" s="57"/>
      <c r="B7249" s="46" t="s">
        <v>2328</v>
      </c>
      <c r="C7249" s="46" t="s">
        <v>2329</v>
      </c>
      <c r="D7249" s="58" t="s">
        <v>178</v>
      </c>
      <c r="E7249" s="59">
        <v>1.34E-2</v>
      </c>
      <c r="F7249" s="83">
        <v>2</v>
      </c>
      <c r="G7249" s="100">
        <v>6.2658000000000002E-3</v>
      </c>
      <c r="H7249" s="68"/>
      <c r="I7249" s="69"/>
      <c r="J7249" s="70">
        <v>74669.11</v>
      </c>
      <c r="K7249" s="60"/>
      <c r="L7249" s="70">
        <v>467.86</v>
      </c>
    </row>
    <row r="7250" spans="1:12" outlineLevel="1" x14ac:dyDescent="0.2">
      <c r="A7250" s="57"/>
      <c r="B7250" s="57"/>
      <c r="C7250" s="145" t="s">
        <v>3432</v>
      </c>
      <c r="D7250" s="145"/>
      <c r="E7250" s="145"/>
      <c r="F7250" s="145"/>
      <c r="G7250" s="145"/>
      <c r="H7250" s="145"/>
      <c r="I7250" s="145"/>
      <c r="J7250" s="145"/>
      <c r="K7250" s="145"/>
      <c r="L7250" s="145"/>
    </row>
    <row r="7251" spans="1:12" ht="38.25" outlineLevel="1" x14ac:dyDescent="0.2">
      <c r="A7251" s="57"/>
      <c r="B7251" s="46" t="s">
        <v>2331</v>
      </c>
      <c r="C7251" s="46" t="s">
        <v>2332</v>
      </c>
      <c r="D7251" s="58" t="s">
        <v>243</v>
      </c>
      <c r="E7251" s="83">
        <v>20</v>
      </c>
      <c r="F7251" s="83">
        <v>2</v>
      </c>
      <c r="G7251" s="91">
        <v>9.3520000000000003</v>
      </c>
      <c r="H7251" s="68"/>
      <c r="I7251" s="69"/>
      <c r="J7251" s="70">
        <v>89.65</v>
      </c>
      <c r="K7251" s="60"/>
      <c r="L7251" s="70">
        <v>838.41</v>
      </c>
    </row>
    <row r="7252" spans="1:12" outlineLevel="1" x14ac:dyDescent="0.2">
      <c r="A7252" s="57"/>
      <c r="B7252" s="57"/>
      <c r="C7252" s="145" t="s">
        <v>3433</v>
      </c>
      <c r="D7252" s="145"/>
      <c r="E7252" s="145"/>
      <c r="F7252" s="145"/>
      <c r="G7252" s="145"/>
      <c r="H7252" s="145"/>
      <c r="I7252" s="145"/>
      <c r="J7252" s="145"/>
      <c r="K7252" s="145"/>
      <c r="L7252" s="145"/>
    </row>
    <row r="7253" spans="1:12" x14ac:dyDescent="0.2">
      <c r="A7253" s="57"/>
      <c r="B7253" s="57"/>
      <c r="C7253" s="80" t="s">
        <v>180</v>
      </c>
      <c r="D7253" s="81"/>
      <c r="E7253" s="81"/>
      <c r="F7253" s="81"/>
      <c r="G7253" s="81"/>
      <c r="H7253" s="81"/>
      <c r="I7253" s="81"/>
      <c r="J7253" s="81"/>
      <c r="K7253" s="81"/>
      <c r="L7253" s="89">
        <v>29525.39</v>
      </c>
    </row>
    <row r="7254" spans="1:12" outlineLevel="1" x14ac:dyDescent="0.2">
      <c r="A7254" s="57"/>
      <c r="B7254" s="57"/>
      <c r="C7254" s="57" t="s">
        <v>181</v>
      </c>
      <c r="D7254" s="57"/>
      <c r="E7254" s="57"/>
      <c r="F7254" s="57"/>
      <c r="G7254" s="57"/>
      <c r="H7254" s="57"/>
      <c r="I7254" s="57"/>
      <c r="J7254" s="57"/>
      <c r="K7254" s="57"/>
      <c r="L7254" s="70">
        <v>4518.8999999999996</v>
      </c>
    </row>
    <row r="7255" spans="1:12" outlineLevel="1" x14ac:dyDescent="0.2">
      <c r="A7255" s="57"/>
      <c r="B7255" s="46" t="s">
        <v>2149</v>
      </c>
      <c r="C7255" s="46" t="s">
        <v>2150</v>
      </c>
      <c r="D7255" s="62" t="s">
        <v>184</v>
      </c>
      <c r="E7255" s="83">
        <v>109</v>
      </c>
      <c r="F7255" s="84"/>
      <c r="G7255" s="83">
        <v>109</v>
      </c>
      <c r="H7255" s="57"/>
      <c r="I7255" s="57"/>
      <c r="J7255" s="57"/>
      <c r="K7255" s="57"/>
      <c r="L7255" s="70">
        <v>4925.6000000000004</v>
      </c>
    </row>
    <row r="7256" spans="1:12" outlineLevel="1" x14ac:dyDescent="0.2">
      <c r="A7256" s="57"/>
      <c r="B7256" s="46" t="s">
        <v>2151</v>
      </c>
      <c r="C7256" s="46" t="s">
        <v>2152</v>
      </c>
      <c r="D7256" s="62" t="s">
        <v>184</v>
      </c>
      <c r="E7256" s="83">
        <v>57</v>
      </c>
      <c r="F7256" s="84"/>
      <c r="G7256" s="83">
        <v>57</v>
      </c>
      <c r="H7256" s="57"/>
      <c r="I7256" s="57"/>
      <c r="J7256" s="57"/>
      <c r="K7256" s="57"/>
      <c r="L7256" s="70">
        <v>2575.77</v>
      </c>
    </row>
    <row r="7257" spans="1:12" x14ac:dyDescent="0.2">
      <c r="A7257" s="85"/>
      <c r="B7257" s="85"/>
      <c r="C7257" s="86" t="s">
        <v>187</v>
      </c>
      <c r="D7257" s="85"/>
      <c r="E7257" s="85"/>
      <c r="F7257" s="85"/>
      <c r="G7257" s="85"/>
      <c r="H7257" s="85"/>
      <c r="I7257" s="85"/>
      <c r="J7257" s="88">
        <v>158369.38</v>
      </c>
      <c r="K7257" s="85"/>
      <c r="L7257" s="87">
        <v>37026.76</v>
      </c>
    </row>
    <row r="7258" spans="1:12" ht="51" x14ac:dyDescent="0.2">
      <c r="A7258" s="57" t="s">
        <v>3434</v>
      </c>
      <c r="B7258" s="46" t="s">
        <v>3435</v>
      </c>
      <c r="C7258" s="46" t="s">
        <v>2133</v>
      </c>
      <c r="D7258" s="58" t="s">
        <v>160</v>
      </c>
      <c r="E7258" s="79">
        <v>3.5189999999999999E-2</v>
      </c>
      <c r="F7258" s="60"/>
      <c r="G7258" s="79">
        <v>3.5189999999999999E-2</v>
      </c>
      <c r="H7258" s="57"/>
      <c r="I7258" s="57"/>
      <c r="J7258" s="57"/>
      <c r="K7258" s="57"/>
      <c r="L7258" s="57"/>
    </row>
    <row r="7259" spans="1:12" x14ac:dyDescent="0.2">
      <c r="A7259" s="57"/>
      <c r="B7259" s="57"/>
      <c r="C7259" s="145" t="s">
        <v>3436</v>
      </c>
      <c r="D7259" s="145"/>
      <c r="E7259" s="145"/>
      <c r="F7259" s="145"/>
      <c r="G7259" s="145"/>
      <c r="H7259" s="145"/>
      <c r="I7259" s="145"/>
      <c r="J7259" s="145"/>
      <c r="K7259" s="145"/>
      <c r="L7259" s="145"/>
    </row>
    <row r="7260" spans="1:12" x14ac:dyDescent="0.2">
      <c r="A7260" s="57"/>
      <c r="B7260" s="61" t="s">
        <v>22</v>
      </c>
      <c r="C7260" s="57" t="s">
        <v>161</v>
      </c>
      <c r="D7260" s="62" t="s">
        <v>162</v>
      </c>
      <c r="E7260" s="57"/>
      <c r="F7260" s="57"/>
      <c r="G7260" s="63">
        <v>3.4204680000000001</v>
      </c>
      <c r="H7260" s="57"/>
      <c r="I7260" s="57"/>
      <c r="J7260" s="57"/>
      <c r="K7260" s="57"/>
      <c r="L7260" s="72">
        <v>1261.1600000000001</v>
      </c>
    </row>
    <row r="7261" spans="1:12" outlineLevel="1" x14ac:dyDescent="0.2">
      <c r="A7261" s="57"/>
      <c r="B7261" s="46" t="s">
        <v>163</v>
      </c>
      <c r="C7261" s="65" t="s">
        <v>164</v>
      </c>
      <c r="D7261" s="58" t="s">
        <v>162</v>
      </c>
      <c r="E7261" s="78">
        <v>97.2</v>
      </c>
      <c r="F7261" s="60"/>
      <c r="G7261" s="67">
        <v>3.4204680000000001</v>
      </c>
      <c r="H7261" s="68"/>
      <c r="I7261" s="69"/>
      <c r="J7261" s="70">
        <v>368.71</v>
      </c>
      <c r="K7261" s="60"/>
      <c r="L7261" s="70">
        <v>1261.1600000000001</v>
      </c>
    </row>
    <row r="7262" spans="1:12" outlineLevel="1" x14ac:dyDescent="0.2">
      <c r="A7262" s="57"/>
      <c r="B7262" s="57"/>
      <c r="C7262" s="145" t="s">
        <v>3437</v>
      </c>
      <c r="D7262" s="145"/>
      <c r="E7262" s="145"/>
      <c r="F7262" s="145"/>
      <c r="G7262" s="145"/>
      <c r="H7262" s="145"/>
      <c r="I7262" s="145"/>
      <c r="J7262" s="145"/>
      <c r="K7262" s="145"/>
      <c r="L7262" s="145"/>
    </row>
    <row r="7263" spans="1:12" x14ac:dyDescent="0.2">
      <c r="A7263" s="57"/>
      <c r="B7263" s="61" t="s">
        <v>23</v>
      </c>
      <c r="C7263" s="57" t="s">
        <v>166</v>
      </c>
      <c r="D7263" s="57"/>
      <c r="E7263" s="57"/>
      <c r="F7263" s="57"/>
      <c r="G7263" s="57"/>
      <c r="H7263" s="57"/>
      <c r="I7263" s="57"/>
      <c r="J7263" s="57"/>
      <c r="K7263" s="57"/>
      <c r="L7263" s="72">
        <v>8.6</v>
      </c>
    </row>
    <row r="7264" spans="1:12" x14ac:dyDescent="0.2">
      <c r="A7264" s="57"/>
      <c r="B7264" s="61"/>
      <c r="C7264" s="73" t="s">
        <v>167</v>
      </c>
      <c r="D7264" s="74" t="s">
        <v>162</v>
      </c>
      <c r="E7264" s="57"/>
      <c r="F7264" s="57"/>
      <c r="G7264" s="99">
        <v>9.5013000000000007E-3</v>
      </c>
      <c r="H7264" s="57"/>
      <c r="I7264" s="57"/>
      <c r="J7264" s="57"/>
      <c r="K7264" s="57"/>
      <c r="L7264" s="72">
        <v>4.95</v>
      </c>
    </row>
    <row r="7265" spans="1:12" ht="25.5" outlineLevel="1" x14ac:dyDescent="0.2">
      <c r="A7265" s="57"/>
      <c r="B7265" s="46" t="s">
        <v>1046</v>
      </c>
      <c r="C7265" s="46" t="s">
        <v>1047</v>
      </c>
      <c r="D7265" s="58" t="s">
        <v>170</v>
      </c>
      <c r="E7265" s="78">
        <v>0.2</v>
      </c>
      <c r="F7265" s="60"/>
      <c r="G7265" s="67">
        <v>7.038E-3</v>
      </c>
      <c r="H7265" s="68"/>
      <c r="I7265" s="69"/>
      <c r="J7265" s="70">
        <v>993.81</v>
      </c>
      <c r="K7265" s="60"/>
      <c r="L7265" s="70">
        <v>6.99</v>
      </c>
    </row>
    <row r="7266" spans="1:12" outlineLevel="1" x14ac:dyDescent="0.2">
      <c r="A7266" s="57"/>
      <c r="B7266" s="57"/>
      <c r="C7266" s="145" t="s">
        <v>3438</v>
      </c>
      <c r="D7266" s="145"/>
      <c r="E7266" s="145"/>
      <c r="F7266" s="145"/>
      <c r="G7266" s="145"/>
      <c r="H7266" s="145"/>
      <c r="I7266" s="145"/>
      <c r="J7266" s="145"/>
      <c r="K7266" s="145"/>
      <c r="L7266" s="145"/>
    </row>
    <row r="7267" spans="1:12" outlineLevel="1" x14ac:dyDescent="0.2">
      <c r="A7267" s="57"/>
      <c r="B7267" s="46" t="s">
        <v>316</v>
      </c>
      <c r="C7267" s="65" t="s">
        <v>317</v>
      </c>
      <c r="D7267" s="58" t="s">
        <v>162</v>
      </c>
      <c r="E7267" s="78">
        <v>0.2</v>
      </c>
      <c r="F7267" s="60"/>
      <c r="G7267" s="67">
        <v>7.038E-3</v>
      </c>
      <c r="H7267" s="68"/>
      <c r="I7267" s="69"/>
      <c r="J7267" s="70">
        <v>557.71</v>
      </c>
      <c r="K7267" s="60"/>
      <c r="L7267" s="70">
        <v>3.93</v>
      </c>
    </row>
    <row r="7268" spans="1:12" outlineLevel="1" x14ac:dyDescent="0.2">
      <c r="A7268" s="57"/>
      <c r="B7268" s="57"/>
      <c r="C7268" s="145" t="s">
        <v>3439</v>
      </c>
      <c r="D7268" s="145"/>
      <c r="E7268" s="145"/>
      <c r="F7268" s="145"/>
      <c r="G7268" s="145"/>
      <c r="H7268" s="145"/>
      <c r="I7268" s="145"/>
      <c r="J7268" s="145"/>
      <c r="K7268" s="145"/>
      <c r="L7268" s="145"/>
    </row>
    <row r="7269" spans="1:12" ht="25.5" outlineLevel="1" x14ac:dyDescent="0.2">
      <c r="A7269" s="57"/>
      <c r="B7269" s="46" t="s">
        <v>254</v>
      </c>
      <c r="C7269" s="46" t="s">
        <v>255</v>
      </c>
      <c r="D7269" s="58" t="s">
        <v>170</v>
      </c>
      <c r="E7269" s="66">
        <v>7.0000000000000007E-2</v>
      </c>
      <c r="F7269" s="60"/>
      <c r="G7269" s="100">
        <v>2.4632999999999999E-3</v>
      </c>
      <c r="H7269" s="68"/>
      <c r="I7269" s="69"/>
      <c r="J7269" s="70">
        <v>651.66999999999996</v>
      </c>
      <c r="K7269" s="60"/>
      <c r="L7269" s="70">
        <v>1.61</v>
      </c>
    </row>
    <row r="7270" spans="1:12" outlineLevel="1" x14ac:dyDescent="0.2">
      <c r="A7270" s="57"/>
      <c r="B7270" s="57"/>
      <c r="C7270" s="145" t="s">
        <v>3440</v>
      </c>
      <c r="D7270" s="145"/>
      <c r="E7270" s="145"/>
      <c r="F7270" s="145"/>
      <c r="G7270" s="145"/>
      <c r="H7270" s="145"/>
      <c r="I7270" s="145"/>
      <c r="J7270" s="145"/>
      <c r="K7270" s="145"/>
      <c r="L7270" s="145"/>
    </row>
    <row r="7271" spans="1:12" outlineLevel="1" x14ac:dyDescent="0.2">
      <c r="A7271" s="57"/>
      <c r="B7271" s="46" t="s">
        <v>257</v>
      </c>
      <c r="C7271" s="65" t="s">
        <v>258</v>
      </c>
      <c r="D7271" s="58" t="s">
        <v>162</v>
      </c>
      <c r="E7271" s="66">
        <v>7.0000000000000007E-2</v>
      </c>
      <c r="F7271" s="60"/>
      <c r="G7271" s="100">
        <v>2.4632999999999999E-3</v>
      </c>
      <c r="H7271" s="68"/>
      <c r="I7271" s="69"/>
      <c r="J7271" s="70">
        <v>415.19</v>
      </c>
      <c r="K7271" s="60"/>
      <c r="L7271" s="70">
        <v>1.02</v>
      </c>
    </row>
    <row r="7272" spans="1:12" outlineLevel="1" x14ac:dyDescent="0.2">
      <c r="A7272" s="57"/>
      <c r="B7272" s="57"/>
      <c r="C7272" s="145" t="s">
        <v>3441</v>
      </c>
      <c r="D7272" s="145"/>
      <c r="E7272" s="145"/>
      <c r="F7272" s="145"/>
      <c r="G7272" s="145"/>
      <c r="H7272" s="145"/>
      <c r="I7272" s="145"/>
      <c r="J7272" s="145"/>
      <c r="K7272" s="145"/>
      <c r="L7272" s="145"/>
    </row>
    <row r="7273" spans="1:12" x14ac:dyDescent="0.2">
      <c r="A7273" s="57"/>
      <c r="B7273" s="61" t="s">
        <v>25</v>
      </c>
      <c r="C7273" s="57" t="s">
        <v>175</v>
      </c>
      <c r="D7273" s="57"/>
      <c r="E7273" s="57"/>
      <c r="F7273" s="57"/>
      <c r="G7273" s="57"/>
      <c r="H7273" s="57"/>
      <c r="I7273" s="57"/>
      <c r="J7273" s="57"/>
      <c r="K7273" s="57"/>
      <c r="L7273" s="72">
        <v>1620.94</v>
      </c>
    </row>
    <row r="7274" spans="1:12" ht="25.5" outlineLevel="1" x14ac:dyDescent="0.2">
      <c r="A7274" s="57"/>
      <c r="B7274" s="46" t="s">
        <v>2140</v>
      </c>
      <c r="C7274" s="46" t="s">
        <v>2141</v>
      </c>
      <c r="D7274" s="58" t="s">
        <v>269</v>
      </c>
      <c r="E7274" s="83">
        <v>4</v>
      </c>
      <c r="F7274" s="60"/>
      <c r="G7274" s="79">
        <v>0.14076</v>
      </c>
      <c r="H7274" s="70">
        <v>72.97</v>
      </c>
      <c r="I7274" s="95">
        <v>1.3</v>
      </c>
      <c r="J7274" s="70">
        <v>94.86</v>
      </c>
      <c r="K7274" s="60"/>
      <c r="L7274" s="70">
        <v>13.35</v>
      </c>
    </row>
    <row r="7275" spans="1:12" outlineLevel="1" x14ac:dyDescent="0.2">
      <c r="A7275" s="57"/>
      <c r="B7275" s="57"/>
      <c r="C7275" s="145" t="s">
        <v>3442</v>
      </c>
      <c r="D7275" s="145"/>
      <c r="E7275" s="145"/>
      <c r="F7275" s="145"/>
      <c r="G7275" s="145"/>
      <c r="H7275" s="145"/>
      <c r="I7275" s="145"/>
      <c r="J7275" s="145"/>
      <c r="K7275" s="145"/>
      <c r="L7275" s="145"/>
    </row>
    <row r="7276" spans="1:12" ht="25.5" outlineLevel="1" x14ac:dyDescent="0.2">
      <c r="A7276" s="57"/>
      <c r="B7276" s="46" t="s">
        <v>2143</v>
      </c>
      <c r="C7276" s="46" t="s">
        <v>2144</v>
      </c>
      <c r="D7276" s="58" t="s">
        <v>178</v>
      </c>
      <c r="E7276" s="91">
        <v>1.2E-2</v>
      </c>
      <c r="F7276" s="60"/>
      <c r="G7276" s="100">
        <v>4.2230000000000002E-4</v>
      </c>
      <c r="H7276" s="71">
        <v>149930.17000000001</v>
      </c>
      <c r="I7276" s="76">
        <v>0.97</v>
      </c>
      <c r="J7276" s="71">
        <v>145432.26</v>
      </c>
      <c r="K7276" s="60"/>
      <c r="L7276" s="70">
        <v>61.42</v>
      </c>
    </row>
    <row r="7277" spans="1:12" outlineLevel="1" x14ac:dyDescent="0.2">
      <c r="A7277" s="57"/>
      <c r="B7277" s="57"/>
      <c r="C7277" s="145" t="s">
        <v>3443</v>
      </c>
      <c r="D7277" s="145"/>
      <c r="E7277" s="145"/>
      <c r="F7277" s="145"/>
      <c r="G7277" s="145"/>
      <c r="H7277" s="145"/>
      <c r="I7277" s="145"/>
      <c r="J7277" s="145"/>
      <c r="K7277" s="145"/>
      <c r="L7277" s="145"/>
    </row>
    <row r="7278" spans="1:12" ht="25.5" outlineLevel="1" x14ac:dyDescent="0.2">
      <c r="A7278" s="57"/>
      <c r="B7278" s="46" t="s">
        <v>2146</v>
      </c>
      <c r="C7278" s="46" t="s">
        <v>2147</v>
      </c>
      <c r="D7278" s="58" t="s">
        <v>178</v>
      </c>
      <c r="E7278" s="66">
        <v>0.56999999999999995</v>
      </c>
      <c r="F7278" s="60"/>
      <c r="G7278" s="100">
        <v>2.0058300000000001E-2</v>
      </c>
      <c r="H7278" s="68"/>
      <c r="I7278" s="69"/>
      <c r="J7278" s="70">
        <v>77083.73</v>
      </c>
      <c r="K7278" s="60"/>
      <c r="L7278" s="70">
        <v>1546.17</v>
      </c>
    </row>
    <row r="7279" spans="1:12" outlineLevel="1" x14ac:dyDescent="0.2">
      <c r="A7279" s="57"/>
      <c r="B7279" s="57"/>
      <c r="C7279" s="145" t="s">
        <v>3444</v>
      </c>
      <c r="D7279" s="145"/>
      <c r="E7279" s="145"/>
      <c r="F7279" s="145"/>
      <c r="G7279" s="145"/>
      <c r="H7279" s="145"/>
      <c r="I7279" s="145"/>
      <c r="J7279" s="145"/>
      <c r="K7279" s="145"/>
      <c r="L7279" s="145"/>
    </row>
    <row r="7280" spans="1:12" x14ac:dyDescent="0.2">
      <c r="A7280" s="57"/>
      <c r="B7280" s="57"/>
      <c r="C7280" s="80" t="s">
        <v>180</v>
      </c>
      <c r="D7280" s="81"/>
      <c r="E7280" s="81"/>
      <c r="F7280" s="81"/>
      <c r="G7280" s="81"/>
      <c r="H7280" s="81"/>
      <c r="I7280" s="81"/>
      <c r="J7280" s="81"/>
      <c r="K7280" s="81"/>
      <c r="L7280" s="89">
        <v>2895.65</v>
      </c>
    </row>
    <row r="7281" spans="1:12" outlineLevel="1" x14ac:dyDescent="0.2">
      <c r="A7281" s="57"/>
      <c r="B7281" s="57"/>
      <c r="C7281" s="57" t="s">
        <v>181</v>
      </c>
      <c r="D7281" s="57"/>
      <c r="E7281" s="57"/>
      <c r="F7281" s="57"/>
      <c r="G7281" s="57"/>
      <c r="H7281" s="57"/>
      <c r="I7281" s="57"/>
      <c r="J7281" s="57"/>
      <c r="K7281" s="57"/>
      <c r="L7281" s="70">
        <v>1266.1099999999999</v>
      </c>
    </row>
    <row r="7282" spans="1:12" outlineLevel="1" x14ac:dyDescent="0.2">
      <c r="A7282" s="57"/>
      <c r="B7282" s="46" t="s">
        <v>2149</v>
      </c>
      <c r="C7282" s="46" t="s">
        <v>2150</v>
      </c>
      <c r="D7282" s="62" t="s">
        <v>184</v>
      </c>
      <c r="E7282" s="83">
        <v>109</v>
      </c>
      <c r="F7282" s="84"/>
      <c r="G7282" s="83">
        <v>109</v>
      </c>
      <c r="H7282" s="57"/>
      <c r="I7282" s="57"/>
      <c r="J7282" s="57"/>
      <c r="K7282" s="57"/>
      <c r="L7282" s="70">
        <v>1380.06</v>
      </c>
    </row>
    <row r="7283" spans="1:12" outlineLevel="1" x14ac:dyDescent="0.2">
      <c r="A7283" s="57"/>
      <c r="B7283" s="46" t="s">
        <v>2151</v>
      </c>
      <c r="C7283" s="46" t="s">
        <v>2152</v>
      </c>
      <c r="D7283" s="62" t="s">
        <v>184</v>
      </c>
      <c r="E7283" s="83">
        <v>57</v>
      </c>
      <c r="F7283" s="84"/>
      <c r="G7283" s="83">
        <v>57</v>
      </c>
      <c r="H7283" s="57"/>
      <c r="I7283" s="57"/>
      <c r="J7283" s="57"/>
      <c r="K7283" s="57"/>
      <c r="L7283" s="70">
        <v>721.68</v>
      </c>
    </row>
    <row r="7284" spans="1:12" x14ac:dyDescent="0.2">
      <c r="A7284" s="85"/>
      <c r="B7284" s="85"/>
      <c r="C7284" s="86" t="s">
        <v>187</v>
      </c>
      <c r="D7284" s="85"/>
      <c r="E7284" s="85"/>
      <c r="F7284" s="85"/>
      <c r="G7284" s="85"/>
      <c r="H7284" s="85"/>
      <c r="I7284" s="85"/>
      <c r="J7284" s="88">
        <v>142011.65</v>
      </c>
      <c r="K7284" s="85"/>
      <c r="L7284" s="87">
        <v>4997.3900000000003</v>
      </c>
    </row>
    <row r="7285" spans="1:12" ht="63.75" x14ac:dyDescent="0.2">
      <c r="A7285" s="57" t="s">
        <v>3445</v>
      </c>
      <c r="B7285" s="46" t="s">
        <v>2335</v>
      </c>
      <c r="C7285" s="46" t="s">
        <v>2336</v>
      </c>
      <c r="D7285" s="58" t="s">
        <v>160</v>
      </c>
      <c r="E7285" s="59">
        <v>0.23380000000000001</v>
      </c>
      <c r="F7285" s="60"/>
      <c r="G7285" s="59">
        <v>0.23380000000000001</v>
      </c>
      <c r="H7285" s="57"/>
      <c r="I7285" s="57"/>
      <c r="J7285" s="57"/>
      <c r="K7285" s="57"/>
      <c r="L7285" s="57"/>
    </row>
    <row r="7286" spans="1:12" x14ac:dyDescent="0.2">
      <c r="A7286" s="57"/>
      <c r="B7286" s="61" t="s">
        <v>22</v>
      </c>
      <c r="C7286" s="57" t="s">
        <v>161</v>
      </c>
      <c r="D7286" s="62" t="s">
        <v>162</v>
      </c>
      <c r="E7286" s="57"/>
      <c r="F7286" s="57"/>
      <c r="G7286" s="98">
        <v>0.65464</v>
      </c>
      <c r="H7286" s="57"/>
      <c r="I7286" s="57"/>
      <c r="J7286" s="57"/>
      <c r="K7286" s="57"/>
      <c r="L7286" s="72">
        <v>247.45</v>
      </c>
    </row>
    <row r="7287" spans="1:12" outlineLevel="1" x14ac:dyDescent="0.2">
      <c r="A7287" s="57"/>
      <c r="B7287" s="46" t="s">
        <v>367</v>
      </c>
      <c r="C7287" s="65" t="s">
        <v>368</v>
      </c>
      <c r="D7287" s="58" t="s">
        <v>162</v>
      </c>
      <c r="E7287" s="78">
        <v>2.8</v>
      </c>
      <c r="F7287" s="60"/>
      <c r="G7287" s="79">
        <v>0.65464</v>
      </c>
      <c r="H7287" s="68"/>
      <c r="I7287" s="69"/>
      <c r="J7287" s="70">
        <v>378</v>
      </c>
      <c r="K7287" s="60"/>
      <c r="L7287" s="70">
        <v>247.45</v>
      </c>
    </row>
    <row r="7288" spans="1:12" outlineLevel="1" x14ac:dyDescent="0.2">
      <c r="A7288" s="57"/>
      <c r="B7288" s="57"/>
      <c r="C7288" s="145" t="s">
        <v>3446</v>
      </c>
      <c r="D7288" s="145"/>
      <c r="E7288" s="145"/>
      <c r="F7288" s="145"/>
      <c r="G7288" s="145"/>
      <c r="H7288" s="145"/>
      <c r="I7288" s="145"/>
      <c r="J7288" s="145"/>
      <c r="K7288" s="145"/>
      <c r="L7288" s="145"/>
    </row>
    <row r="7289" spans="1:12" x14ac:dyDescent="0.2">
      <c r="A7289" s="57"/>
      <c r="B7289" s="61" t="s">
        <v>23</v>
      </c>
      <c r="C7289" s="57" t="s">
        <v>166</v>
      </c>
      <c r="D7289" s="57"/>
      <c r="E7289" s="57"/>
      <c r="F7289" s="57"/>
      <c r="G7289" s="57"/>
      <c r="H7289" s="57"/>
      <c r="I7289" s="57"/>
      <c r="J7289" s="57"/>
      <c r="K7289" s="57"/>
      <c r="L7289" s="72">
        <v>6.09</v>
      </c>
    </row>
    <row r="7290" spans="1:12" x14ac:dyDescent="0.2">
      <c r="A7290" s="57"/>
      <c r="B7290" s="61"/>
      <c r="C7290" s="73" t="s">
        <v>167</v>
      </c>
      <c r="D7290" s="74" t="s">
        <v>162</v>
      </c>
      <c r="E7290" s="57"/>
      <c r="F7290" s="57"/>
      <c r="G7290" s="75">
        <v>9.3519999999999992E-3</v>
      </c>
      <c r="H7290" s="57"/>
      <c r="I7290" s="57"/>
      <c r="J7290" s="57"/>
      <c r="K7290" s="57"/>
      <c r="L7290" s="72">
        <v>3.88</v>
      </c>
    </row>
    <row r="7291" spans="1:12" ht="25.5" outlineLevel="1" x14ac:dyDescent="0.2">
      <c r="A7291" s="57"/>
      <c r="B7291" s="46" t="s">
        <v>254</v>
      </c>
      <c r="C7291" s="46" t="s">
        <v>255</v>
      </c>
      <c r="D7291" s="58" t="s">
        <v>170</v>
      </c>
      <c r="E7291" s="66">
        <v>0.04</v>
      </c>
      <c r="F7291" s="60"/>
      <c r="G7291" s="67">
        <v>9.3519999999999992E-3</v>
      </c>
      <c r="H7291" s="68"/>
      <c r="I7291" s="69"/>
      <c r="J7291" s="70">
        <v>651.66999999999996</v>
      </c>
      <c r="K7291" s="60"/>
      <c r="L7291" s="70">
        <v>6.09</v>
      </c>
    </row>
    <row r="7292" spans="1:12" outlineLevel="1" x14ac:dyDescent="0.2">
      <c r="A7292" s="57"/>
      <c r="B7292" s="57"/>
      <c r="C7292" s="145" t="s">
        <v>3447</v>
      </c>
      <c r="D7292" s="145"/>
      <c r="E7292" s="145"/>
      <c r="F7292" s="145"/>
      <c r="G7292" s="145"/>
      <c r="H7292" s="145"/>
      <c r="I7292" s="145"/>
      <c r="J7292" s="145"/>
      <c r="K7292" s="145"/>
      <c r="L7292" s="145"/>
    </row>
    <row r="7293" spans="1:12" outlineLevel="1" x14ac:dyDescent="0.2">
      <c r="A7293" s="57"/>
      <c r="B7293" s="46" t="s">
        <v>257</v>
      </c>
      <c r="C7293" s="65" t="s">
        <v>258</v>
      </c>
      <c r="D7293" s="58" t="s">
        <v>162</v>
      </c>
      <c r="E7293" s="66">
        <v>0.04</v>
      </c>
      <c r="F7293" s="60"/>
      <c r="G7293" s="67">
        <v>9.3519999999999992E-3</v>
      </c>
      <c r="H7293" s="68"/>
      <c r="I7293" s="69"/>
      <c r="J7293" s="70">
        <v>415.19</v>
      </c>
      <c r="K7293" s="60"/>
      <c r="L7293" s="70">
        <v>3.88</v>
      </c>
    </row>
    <row r="7294" spans="1:12" outlineLevel="1" x14ac:dyDescent="0.2">
      <c r="A7294" s="57"/>
      <c r="B7294" s="57"/>
      <c r="C7294" s="145" t="s">
        <v>3448</v>
      </c>
      <c r="D7294" s="145"/>
      <c r="E7294" s="145"/>
      <c r="F7294" s="145"/>
      <c r="G7294" s="145"/>
      <c r="H7294" s="145"/>
      <c r="I7294" s="145"/>
      <c r="J7294" s="145"/>
      <c r="K7294" s="145"/>
      <c r="L7294" s="145"/>
    </row>
    <row r="7295" spans="1:12" x14ac:dyDescent="0.2">
      <c r="A7295" s="57"/>
      <c r="B7295" s="61" t="s">
        <v>25</v>
      </c>
      <c r="C7295" s="57" t="s">
        <v>175</v>
      </c>
      <c r="D7295" s="57"/>
      <c r="E7295" s="57"/>
      <c r="F7295" s="57"/>
      <c r="G7295" s="57"/>
      <c r="H7295" s="57"/>
      <c r="I7295" s="57"/>
      <c r="J7295" s="57"/>
      <c r="K7295" s="57"/>
      <c r="L7295" s="77"/>
    </row>
    <row r="7296" spans="1:12" outlineLevel="1" x14ac:dyDescent="0.2">
      <c r="A7296" s="57"/>
      <c r="B7296" s="46" t="s">
        <v>2340</v>
      </c>
      <c r="C7296" s="46" t="s">
        <v>2341</v>
      </c>
      <c r="D7296" s="58" t="s">
        <v>178</v>
      </c>
      <c r="E7296" s="91">
        <v>4.4999999999999998E-2</v>
      </c>
      <c r="F7296" s="60"/>
      <c r="G7296" s="67">
        <v>1.0521000000000001E-2</v>
      </c>
      <c r="H7296" s="68"/>
      <c r="I7296" s="69"/>
      <c r="J7296" s="68"/>
      <c r="K7296" s="60"/>
      <c r="L7296" s="68"/>
    </row>
    <row r="7297" spans="1:12" x14ac:dyDescent="0.2">
      <c r="A7297" s="57"/>
      <c r="B7297" s="57"/>
      <c r="C7297" s="80" t="s">
        <v>180</v>
      </c>
      <c r="D7297" s="81"/>
      <c r="E7297" s="81"/>
      <c r="F7297" s="81"/>
      <c r="G7297" s="81"/>
      <c r="H7297" s="81"/>
      <c r="I7297" s="81"/>
      <c r="J7297" s="81"/>
      <c r="K7297" s="81"/>
      <c r="L7297" s="89">
        <v>257.42</v>
      </c>
    </row>
    <row r="7298" spans="1:12" ht="114.75" x14ac:dyDescent="0.2">
      <c r="A7298" s="57" t="s">
        <v>3449</v>
      </c>
      <c r="B7298" s="46" t="s">
        <v>2343</v>
      </c>
      <c r="C7298" s="46" t="s">
        <v>2344</v>
      </c>
      <c r="D7298" s="58" t="s">
        <v>2058</v>
      </c>
      <c r="E7298" s="83">
        <v>30</v>
      </c>
      <c r="F7298" s="60"/>
      <c r="G7298" s="91">
        <v>7.0140000000000002</v>
      </c>
      <c r="H7298" s="70">
        <v>132.19</v>
      </c>
      <c r="I7298" s="76">
        <v>1.17</v>
      </c>
      <c r="J7298" s="70">
        <v>154.66</v>
      </c>
      <c r="K7298" s="60"/>
      <c r="L7298" s="70">
        <v>1084.79</v>
      </c>
    </row>
    <row r="7299" spans="1:12" x14ac:dyDescent="0.2">
      <c r="A7299" s="57"/>
      <c r="B7299" s="57"/>
      <c r="C7299" s="145" t="s">
        <v>3450</v>
      </c>
      <c r="D7299" s="145"/>
      <c r="E7299" s="145"/>
      <c r="F7299" s="145"/>
      <c r="G7299" s="145"/>
      <c r="H7299" s="145"/>
      <c r="I7299" s="145"/>
      <c r="J7299" s="145"/>
      <c r="K7299" s="145"/>
      <c r="L7299" s="145"/>
    </row>
    <row r="7300" spans="1:12" outlineLevel="1" x14ac:dyDescent="0.2">
      <c r="A7300" s="57"/>
      <c r="B7300" s="57"/>
      <c r="C7300" s="57" t="s">
        <v>181</v>
      </c>
      <c r="D7300" s="57"/>
      <c r="E7300" s="57"/>
      <c r="F7300" s="57"/>
      <c r="G7300" s="57"/>
      <c r="H7300" s="57"/>
      <c r="I7300" s="57"/>
      <c r="J7300" s="57"/>
      <c r="K7300" s="57"/>
      <c r="L7300" s="70">
        <v>251.33</v>
      </c>
    </row>
    <row r="7301" spans="1:12" outlineLevel="1" x14ac:dyDescent="0.2">
      <c r="A7301" s="57"/>
      <c r="B7301" s="46" t="s">
        <v>2149</v>
      </c>
      <c r="C7301" s="46" t="s">
        <v>2150</v>
      </c>
      <c r="D7301" s="62" t="s">
        <v>184</v>
      </c>
      <c r="E7301" s="83">
        <v>109</v>
      </c>
      <c r="F7301" s="84"/>
      <c r="G7301" s="83">
        <v>109</v>
      </c>
      <c r="H7301" s="57"/>
      <c r="I7301" s="57"/>
      <c r="J7301" s="57"/>
      <c r="K7301" s="57"/>
      <c r="L7301" s="70">
        <v>273.95</v>
      </c>
    </row>
    <row r="7302" spans="1:12" outlineLevel="1" x14ac:dyDescent="0.2">
      <c r="A7302" s="57"/>
      <c r="B7302" s="46" t="s">
        <v>2151</v>
      </c>
      <c r="C7302" s="46" t="s">
        <v>2152</v>
      </c>
      <c r="D7302" s="62" t="s">
        <v>184</v>
      </c>
      <c r="E7302" s="83">
        <v>57</v>
      </c>
      <c r="F7302" s="84"/>
      <c r="G7302" s="83">
        <v>57</v>
      </c>
      <c r="H7302" s="57"/>
      <c r="I7302" s="57"/>
      <c r="J7302" s="57"/>
      <c r="K7302" s="57"/>
      <c r="L7302" s="70">
        <v>143.26</v>
      </c>
    </row>
    <row r="7303" spans="1:12" x14ac:dyDescent="0.2">
      <c r="A7303" s="85"/>
      <c r="B7303" s="85"/>
      <c r="C7303" s="86" t="s">
        <v>187</v>
      </c>
      <c r="D7303" s="85"/>
      <c r="E7303" s="85"/>
      <c r="F7303" s="85"/>
      <c r="G7303" s="85"/>
      <c r="H7303" s="85"/>
      <c r="I7303" s="85"/>
      <c r="J7303" s="87">
        <v>7525.32</v>
      </c>
      <c r="K7303" s="85"/>
      <c r="L7303" s="87">
        <v>1759.42</v>
      </c>
    </row>
    <row r="7304" spans="1:12" ht="38.25" x14ac:dyDescent="0.2">
      <c r="A7304" s="57" t="s">
        <v>3451</v>
      </c>
      <c r="B7304" s="46" t="s">
        <v>2347</v>
      </c>
      <c r="C7304" s="46" t="s">
        <v>2348</v>
      </c>
      <c r="D7304" s="58" t="s">
        <v>160</v>
      </c>
      <c r="E7304" s="59">
        <v>0.23380000000000001</v>
      </c>
      <c r="F7304" s="60"/>
      <c r="G7304" s="59">
        <v>0.23380000000000001</v>
      </c>
      <c r="H7304" s="57"/>
      <c r="I7304" s="57"/>
      <c r="J7304" s="57"/>
      <c r="K7304" s="57"/>
      <c r="L7304" s="57"/>
    </row>
    <row r="7305" spans="1:12" x14ac:dyDescent="0.2">
      <c r="A7305" s="57"/>
      <c r="B7305" s="61" t="s">
        <v>22</v>
      </c>
      <c r="C7305" s="57" t="s">
        <v>161</v>
      </c>
      <c r="D7305" s="62" t="s">
        <v>162</v>
      </c>
      <c r="E7305" s="57"/>
      <c r="F7305" s="57"/>
      <c r="G7305" s="63">
        <v>3.3573680000000001</v>
      </c>
      <c r="H7305" s="57"/>
      <c r="I7305" s="57"/>
      <c r="J7305" s="57"/>
      <c r="K7305" s="57"/>
      <c r="L7305" s="72">
        <v>1362.72</v>
      </c>
    </row>
    <row r="7306" spans="1:12" outlineLevel="1" x14ac:dyDescent="0.2">
      <c r="A7306" s="57"/>
      <c r="B7306" s="46" t="s">
        <v>1198</v>
      </c>
      <c r="C7306" s="65" t="s">
        <v>1199</v>
      </c>
      <c r="D7306" s="58" t="s">
        <v>162</v>
      </c>
      <c r="E7306" s="66">
        <v>14.36</v>
      </c>
      <c r="F7306" s="60"/>
      <c r="G7306" s="67">
        <v>3.3573680000000001</v>
      </c>
      <c r="H7306" s="68"/>
      <c r="I7306" s="69"/>
      <c r="J7306" s="70">
        <v>405.89</v>
      </c>
      <c r="K7306" s="60"/>
      <c r="L7306" s="70">
        <v>1362.72</v>
      </c>
    </row>
    <row r="7307" spans="1:12" outlineLevel="1" x14ac:dyDescent="0.2">
      <c r="A7307" s="57"/>
      <c r="B7307" s="57"/>
      <c r="C7307" s="145" t="s">
        <v>3452</v>
      </c>
      <c r="D7307" s="145"/>
      <c r="E7307" s="145"/>
      <c r="F7307" s="145"/>
      <c r="G7307" s="145"/>
      <c r="H7307" s="145"/>
      <c r="I7307" s="145"/>
      <c r="J7307" s="145"/>
      <c r="K7307" s="145"/>
      <c r="L7307" s="145"/>
    </row>
    <row r="7308" spans="1:12" x14ac:dyDescent="0.2">
      <c r="A7308" s="57"/>
      <c r="B7308" s="61" t="s">
        <v>23</v>
      </c>
      <c r="C7308" s="57" t="s">
        <v>166</v>
      </c>
      <c r="D7308" s="57"/>
      <c r="E7308" s="57"/>
      <c r="F7308" s="57"/>
      <c r="G7308" s="57"/>
      <c r="H7308" s="57"/>
      <c r="I7308" s="57"/>
      <c r="J7308" s="57"/>
      <c r="K7308" s="57"/>
      <c r="L7308" s="72">
        <v>67.459999999999994</v>
      </c>
    </row>
    <row r="7309" spans="1:12" x14ac:dyDescent="0.2">
      <c r="A7309" s="57"/>
      <c r="B7309" s="61"/>
      <c r="C7309" s="73" t="s">
        <v>167</v>
      </c>
      <c r="D7309" s="74" t="s">
        <v>162</v>
      </c>
      <c r="E7309" s="57"/>
      <c r="F7309" s="57"/>
      <c r="G7309" s="75">
        <v>6.7802000000000001E-2</v>
      </c>
      <c r="H7309" s="57"/>
      <c r="I7309" s="57"/>
      <c r="J7309" s="57"/>
      <c r="K7309" s="57"/>
      <c r="L7309" s="72">
        <v>34.82</v>
      </c>
    </row>
    <row r="7310" spans="1:12" ht="25.5" outlineLevel="1" x14ac:dyDescent="0.2">
      <c r="A7310" s="57"/>
      <c r="B7310" s="46" t="s">
        <v>1046</v>
      </c>
      <c r="C7310" s="46" t="s">
        <v>1047</v>
      </c>
      <c r="D7310" s="58" t="s">
        <v>170</v>
      </c>
      <c r="E7310" s="66">
        <v>0.15</v>
      </c>
      <c r="F7310" s="60"/>
      <c r="G7310" s="79">
        <v>3.5069999999999997E-2</v>
      </c>
      <c r="H7310" s="68"/>
      <c r="I7310" s="69"/>
      <c r="J7310" s="70">
        <v>993.81</v>
      </c>
      <c r="K7310" s="60"/>
      <c r="L7310" s="70">
        <v>34.85</v>
      </c>
    </row>
    <row r="7311" spans="1:12" outlineLevel="1" x14ac:dyDescent="0.2">
      <c r="A7311" s="57"/>
      <c r="B7311" s="57"/>
      <c r="C7311" s="145" t="s">
        <v>3413</v>
      </c>
      <c r="D7311" s="145"/>
      <c r="E7311" s="145"/>
      <c r="F7311" s="145"/>
      <c r="G7311" s="145"/>
      <c r="H7311" s="145"/>
      <c r="I7311" s="145"/>
      <c r="J7311" s="145"/>
      <c r="K7311" s="145"/>
      <c r="L7311" s="145"/>
    </row>
    <row r="7312" spans="1:12" outlineLevel="1" x14ac:dyDescent="0.2">
      <c r="A7312" s="57"/>
      <c r="B7312" s="46" t="s">
        <v>316</v>
      </c>
      <c r="C7312" s="65" t="s">
        <v>317</v>
      </c>
      <c r="D7312" s="58" t="s">
        <v>162</v>
      </c>
      <c r="E7312" s="66">
        <v>0.15</v>
      </c>
      <c r="F7312" s="60"/>
      <c r="G7312" s="79">
        <v>3.5069999999999997E-2</v>
      </c>
      <c r="H7312" s="68"/>
      <c r="I7312" s="69"/>
      <c r="J7312" s="70">
        <v>557.71</v>
      </c>
      <c r="K7312" s="60"/>
      <c r="L7312" s="70">
        <v>19.559999999999999</v>
      </c>
    </row>
    <row r="7313" spans="1:12" outlineLevel="1" x14ac:dyDescent="0.2">
      <c r="A7313" s="57"/>
      <c r="B7313" s="57"/>
      <c r="C7313" s="145" t="s">
        <v>3414</v>
      </c>
      <c r="D7313" s="145"/>
      <c r="E7313" s="145"/>
      <c r="F7313" s="145"/>
      <c r="G7313" s="145"/>
      <c r="H7313" s="145"/>
      <c r="I7313" s="145"/>
      <c r="J7313" s="145"/>
      <c r="K7313" s="145"/>
      <c r="L7313" s="145"/>
    </row>
    <row r="7314" spans="1:12" ht="25.5" outlineLevel="1" x14ac:dyDescent="0.2">
      <c r="A7314" s="57"/>
      <c r="B7314" s="46" t="s">
        <v>313</v>
      </c>
      <c r="C7314" s="46" t="s">
        <v>314</v>
      </c>
      <c r="D7314" s="58" t="s">
        <v>170</v>
      </c>
      <c r="E7314" s="66">
        <v>0.05</v>
      </c>
      <c r="F7314" s="60"/>
      <c r="G7314" s="79">
        <v>1.1690000000000001E-2</v>
      </c>
      <c r="H7314" s="68"/>
      <c r="I7314" s="69"/>
      <c r="J7314" s="70">
        <v>1617.05</v>
      </c>
      <c r="K7314" s="60"/>
      <c r="L7314" s="70">
        <v>18.899999999999999</v>
      </c>
    </row>
    <row r="7315" spans="1:12" outlineLevel="1" x14ac:dyDescent="0.2">
      <c r="A7315" s="57"/>
      <c r="B7315" s="57"/>
      <c r="C7315" s="145" t="s">
        <v>3409</v>
      </c>
      <c r="D7315" s="145"/>
      <c r="E7315" s="145"/>
      <c r="F7315" s="145"/>
      <c r="G7315" s="145"/>
      <c r="H7315" s="145"/>
      <c r="I7315" s="145"/>
      <c r="J7315" s="145"/>
      <c r="K7315" s="145"/>
      <c r="L7315" s="145"/>
    </row>
    <row r="7316" spans="1:12" outlineLevel="1" x14ac:dyDescent="0.2">
      <c r="A7316" s="57"/>
      <c r="B7316" s="46" t="s">
        <v>316</v>
      </c>
      <c r="C7316" s="65" t="s">
        <v>317</v>
      </c>
      <c r="D7316" s="58" t="s">
        <v>162</v>
      </c>
      <c r="E7316" s="66">
        <v>0.05</v>
      </c>
      <c r="F7316" s="60"/>
      <c r="G7316" s="79">
        <v>1.1690000000000001E-2</v>
      </c>
      <c r="H7316" s="68"/>
      <c r="I7316" s="69"/>
      <c r="J7316" s="70">
        <v>557.71</v>
      </c>
      <c r="K7316" s="60"/>
      <c r="L7316" s="70">
        <v>6.52</v>
      </c>
    </row>
    <row r="7317" spans="1:12" outlineLevel="1" x14ac:dyDescent="0.2">
      <c r="A7317" s="57"/>
      <c r="B7317" s="57"/>
      <c r="C7317" s="145" t="s">
        <v>3410</v>
      </c>
      <c r="D7317" s="145"/>
      <c r="E7317" s="145"/>
      <c r="F7317" s="145"/>
      <c r="G7317" s="145"/>
      <c r="H7317" s="145"/>
      <c r="I7317" s="145"/>
      <c r="J7317" s="145"/>
      <c r="K7317" s="145"/>
      <c r="L7317" s="145"/>
    </row>
    <row r="7318" spans="1:12" ht="25.5" outlineLevel="1" x14ac:dyDescent="0.2">
      <c r="A7318" s="57"/>
      <c r="B7318" s="46" t="s">
        <v>254</v>
      </c>
      <c r="C7318" s="46" t="s">
        <v>255</v>
      </c>
      <c r="D7318" s="58" t="s">
        <v>170</v>
      </c>
      <c r="E7318" s="66">
        <v>0.09</v>
      </c>
      <c r="F7318" s="60"/>
      <c r="G7318" s="67">
        <v>2.1042000000000002E-2</v>
      </c>
      <c r="H7318" s="68"/>
      <c r="I7318" s="69"/>
      <c r="J7318" s="70">
        <v>651.66999999999996</v>
      </c>
      <c r="K7318" s="60"/>
      <c r="L7318" s="70">
        <v>13.71</v>
      </c>
    </row>
    <row r="7319" spans="1:12" outlineLevel="1" x14ac:dyDescent="0.2">
      <c r="A7319" s="57"/>
      <c r="B7319" s="57"/>
      <c r="C7319" s="145" t="s">
        <v>3453</v>
      </c>
      <c r="D7319" s="145"/>
      <c r="E7319" s="145"/>
      <c r="F7319" s="145"/>
      <c r="G7319" s="145"/>
      <c r="H7319" s="145"/>
      <c r="I7319" s="145"/>
      <c r="J7319" s="145"/>
      <c r="K7319" s="145"/>
      <c r="L7319" s="145"/>
    </row>
    <row r="7320" spans="1:12" outlineLevel="1" x14ac:dyDescent="0.2">
      <c r="A7320" s="57"/>
      <c r="B7320" s="46" t="s">
        <v>257</v>
      </c>
      <c r="C7320" s="65" t="s">
        <v>258</v>
      </c>
      <c r="D7320" s="58" t="s">
        <v>162</v>
      </c>
      <c r="E7320" s="66">
        <v>0.09</v>
      </c>
      <c r="F7320" s="60"/>
      <c r="G7320" s="67">
        <v>2.1042000000000002E-2</v>
      </c>
      <c r="H7320" s="68"/>
      <c r="I7320" s="69"/>
      <c r="J7320" s="70">
        <v>415.19</v>
      </c>
      <c r="K7320" s="60"/>
      <c r="L7320" s="70">
        <v>8.74</v>
      </c>
    </row>
    <row r="7321" spans="1:12" outlineLevel="1" x14ac:dyDescent="0.2">
      <c r="A7321" s="57"/>
      <c r="B7321" s="57"/>
      <c r="C7321" s="145" t="s">
        <v>3454</v>
      </c>
      <c r="D7321" s="145"/>
      <c r="E7321" s="145"/>
      <c r="F7321" s="145"/>
      <c r="G7321" s="145"/>
      <c r="H7321" s="145"/>
      <c r="I7321" s="145"/>
      <c r="J7321" s="145"/>
      <c r="K7321" s="145"/>
      <c r="L7321" s="145"/>
    </row>
    <row r="7322" spans="1:12" x14ac:dyDescent="0.2">
      <c r="A7322" s="57"/>
      <c r="B7322" s="61" t="s">
        <v>25</v>
      </c>
      <c r="C7322" s="57" t="s">
        <v>175</v>
      </c>
      <c r="D7322" s="57"/>
      <c r="E7322" s="57"/>
      <c r="F7322" s="57"/>
      <c r="G7322" s="57"/>
      <c r="H7322" s="57"/>
      <c r="I7322" s="57"/>
      <c r="J7322" s="57"/>
      <c r="K7322" s="57"/>
      <c r="L7322" s="72">
        <v>408.45</v>
      </c>
    </row>
    <row r="7323" spans="1:12" outlineLevel="1" x14ac:dyDescent="0.2">
      <c r="A7323" s="57"/>
      <c r="B7323" s="46" t="s">
        <v>329</v>
      </c>
      <c r="C7323" s="46" t="s">
        <v>330</v>
      </c>
      <c r="D7323" s="58" t="s">
        <v>269</v>
      </c>
      <c r="E7323" s="66">
        <v>29.94</v>
      </c>
      <c r="F7323" s="60"/>
      <c r="G7323" s="67">
        <v>6.9999719999999996</v>
      </c>
      <c r="H7323" s="70">
        <v>41.38</v>
      </c>
      <c r="I7323" s="76">
        <v>1.41</v>
      </c>
      <c r="J7323" s="70">
        <v>58.35</v>
      </c>
      <c r="K7323" s="60"/>
      <c r="L7323" s="70">
        <v>408.45</v>
      </c>
    </row>
    <row r="7324" spans="1:12" outlineLevel="1" x14ac:dyDescent="0.2">
      <c r="A7324" s="57"/>
      <c r="B7324" s="57"/>
      <c r="C7324" s="145" t="s">
        <v>3455</v>
      </c>
      <c r="D7324" s="145"/>
      <c r="E7324" s="145"/>
      <c r="F7324" s="145"/>
      <c r="G7324" s="145"/>
      <c r="H7324" s="145"/>
      <c r="I7324" s="145"/>
      <c r="J7324" s="145"/>
      <c r="K7324" s="145"/>
      <c r="L7324" s="145"/>
    </row>
    <row r="7325" spans="1:12" ht="25.5" outlineLevel="1" x14ac:dyDescent="0.2">
      <c r="A7325" s="57"/>
      <c r="B7325" s="46" t="s">
        <v>2357</v>
      </c>
      <c r="C7325" s="46" t="s">
        <v>2358</v>
      </c>
      <c r="D7325" s="58" t="s">
        <v>243</v>
      </c>
      <c r="E7325" s="83">
        <v>114</v>
      </c>
      <c r="F7325" s="60"/>
      <c r="G7325" s="59">
        <v>26.653199999999998</v>
      </c>
      <c r="H7325" s="68"/>
      <c r="I7325" s="69"/>
      <c r="J7325" s="68"/>
      <c r="K7325" s="60"/>
      <c r="L7325" s="68"/>
    </row>
    <row r="7326" spans="1:12" ht="25.5" outlineLevel="1" x14ac:dyDescent="0.2">
      <c r="A7326" s="57"/>
      <c r="B7326" s="46" t="s">
        <v>2357</v>
      </c>
      <c r="C7326" s="46" t="s">
        <v>2359</v>
      </c>
      <c r="D7326" s="58" t="s">
        <v>243</v>
      </c>
      <c r="E7326" s="83">
        <v>116</v>
      </c>
      <c r="F7326" s="60"/>
      <c r="G7326" s="59">
        <v>27.120799999999999</v>
      </c>
      <c r="H7326" s="68"/>
      <c r="I7326" s="69"/>
      <c r="J7326" s="68"/>
      <c r="K7326" s="60"/>
      <c r="L7326" s="68"/>
    </row>
    <row r="7327" spans="1:12" x14ac:dyDescent="0.2">
      <c r="A7327" s="57"/>
      <c r="B7327" s="57"/>
      <c r="C7327" s="80" t="s">
        <v>180</v>
      </c>
      <c r="D7327" s="81"/>
      <c r="E7327" s="81"/>
      <c r="F7327" s="81"/>
      <c r="G7327" s="81"/>
      <c r="H7327" s="81"/>
      <c r="I7327" s="81"/>
      <c r="J7327" s="81"/>
      <c r="K7327" s="81"/>
      <c r="L7327" s="89">
        <v>1873.45</v>
      </c>
    </row>
    <row r="7328" spans="1:12" ht="127.5" x14ac:dyDescent="0.2">
      <c r="A7328" s="57" t="s">
        <v>3456</v>
      </c>
      <c r="B7328" s="46" t="s">
        <v>2361</v>
      </c>
      <c r="C7328" s="46" t="s">
        <v>2362</v>
      </c>
      <c r="D7328" s="58" t="s">
        <v>243</v>
      </c>
      <c r="E7328" s="83">
        <v>114</v>
      </c>
      <c r="F7328" s="60"/>
      <c r="G7328" s="59">
        <v>26.653199999999998</v>
      </c>
      <c r="H7328" s="70">
        <v>131.83000000000001</v>
      </c>
      <c r="I7328" s="76">
        <v>1.97</v>
      </c>
      <c r="J7328" s="70">
        <v>259.70999999999998</v>
      </c>
      <c r="K7328" s="60"/>
      <c r="L7328" s="70">
        <v>6922.1</v>
      </c>
    </row>
    <row r="7329" spans="1:24" x14ac:dyDescent="0.2">
      <c r="A7329" s="57"/>
      <c r="B7329" s="57"/>
      <c r="C7329" s="145" t="s">
        <v>3457</v>
      </c>
      <c r="D7329" s="145"/>
      <c r="E7329" s="145"/>
      <c r="F7329" s="145"/>
      <c r="G7329" s="145"/>
      <c r="H7329" s="145"/>
      <c r="I7329" s="145"/>
      <c r="J7329" s="145"/>
      <c r="K7329" s="145"/>
      <c r="L7329" s="145"/>
    </row>
    <row r="7330" spans="1:24" ht="102" x14ac:dyDescent="0.2">
      <c r="A7330" s="57" t="s">
        <v>3458</v>
      </c>
      <c r="B7330" s="46" t="s">
        <v>2365</v>
      </c>
      <c r="C7330" s="46" t="s">
        <v>2366</v>
      </c>
      <c r="D7330" s="58" t="s">
        <v>243</v>
      </c>
      <c r="E7330" s="83">
        <v>116</v>
      </c>
      <c r="F7330" s="60"/>
      <c r="G7330" s="59">
        <v>27.120799999999999</v>
      </c>
      <c r="H7330" s="70">
        <v>133.37</v>
      </c>
      <c r="I7330" s="76">
        <v>1.41</v>
      </c>
      <c r="J7330" s="70">
        <v>188.05</v>
      </c>
      <c r="K7330" s="60"/>
      <c r="L7330" s="70">
        <v>5100.07</v>
      </c>
    </row>
    <row r="7331" spans="1:24" x14ac:dyDescent="0.2">
      <c r="A7331" s="57"/>
      <c r="B7331" s="57"/>
      <c r="C7331" s="145" t="s">
        <v>3459</v>
      </c>
      <c r="D7331" s="145"/>
      <c r="E7331" s="145"/>
      <c r="F7331" s="145"/>
      <c r="G7331" s="145"/>
      <c r="H7331" s="145"/>
      <c r="I7331" s="145"/>
      <c r="J7331" s="145"/>
      <c r="K7331" s="145"/>
      <c r="L7331" s="145"/>
    </row>
    <row r="7332" spans="1:24" outlineLevel="1" x14ac:dyDescent="0.2">
      <c r="A7332" s="57"/>
      <c r="B7332" s="57"/>
      <c r="C7332" s="57" t="s">
        <v>181</v>
      </c>
      <c r="D7332" s="57"/>
      <c r="E7332" s="57"/>
      <c r="F7332" s="57"/>
      <c r="G7332" s="57"/>
      <c r="H7332" s="57"/>
      <c r="I7332" s="57"/>
      <c r="J7332" s="57"/>
      <c r="K7332" s="57"/>
      <c r="L7332" s="70">
        <v>1397.54</v>
      </c>
    </row>
    <row r="7333" spans="1:24" outlineLevel="1" x14ac:dyDescent="0.2">
      <c r="A7333" s="57"/>
      <c r="B7333" s="46" t="s">
        <v>2149</v>
      </c>
      <c r="C7333" s="46" t="s">
        <v>2150</v>
      </c>
      <c r="D7333" s="62" t="s">
        <v>184</v>
      </c>
      <c r="E7333" s="83">
        <v>109</v>
      </c>
      <c r="F7333" s="84"/>
      <c r="G7333" s="83">
        <v>109</v>
      </c>
      <c r="H7333" s="57"/>
      <c r="I7333" s="57"/>
      <c r="J7333" s="57"/>
      <c r="K7333" s="57"/>
      <c r="L7333" s="70">
        <v>1523.32</v>
      </c>
    </row>
    <row r="7334" spans="1:24" outlineLevel="1" x14ac:dyDescent="0.2">
      <c r="A7334" s="57"/>
      <c r="B7334" s="46" t="s">
        <v>2151</v>
      </c>
      <c r="C7334" s="46" t="s">
        <v>2152</v>
      </c>
      <c r="D7334" s="62" t="s">
        <v>184</v>
      </c>
      <c r="E7334" s="83">
        <v>57</v>
      </c>
      <c r="F7334" s="84"/>
      <c r="G7334" s="83">
        <v>57</v>
      </c>
      <c r="H7334" s="57"/>
      <c r="I7334" s="57"/>
      <c r="J7334" s="57"/>
      <c r="K7334" s="57"/>
      <c r="L7334" s="70">
        <v>796.6</v>
      </c>
    </row>
    <row r="7335" spans="1:24" x14ac:dyDescent="0.2">
      <c r="A7335" s="85"/>
      <c r="B7335" s="85"/>
      <c r="C7335" s="86" t="s">
        <v>187</v>
      </c>
      <c r="D7335" s="85"/>
      <c r="E7335" s="85"/>
      <c r="F7335" s="85"/>
      <c r="G7335" s="85"/>
      <c r="H7335" s="85"/>
      <c r="I7335" s="85"/>
      <c r="J7335" s="87">
        <v>69356.460000000006</v>
      </c>
      <c r="K7335" s="85"/>
      <c r="L7335" s="87">
        <v>16215.54</v>
      </c>
    </row>
    <row r="7336" spans="1:24" x14ac:dyDescent="0.2">
      <c r="A7336" s="57"/>
      <c r="B7336" s="159" t="s">
        <v>3460</v>
      </c>
      <c r="C7336" s="159"/>
      <c r="D7336" s="159"/>
      <c r="E7336" s="159"/>
      <c r="F7336" s="159"/>
      <c r="G7336" s="159"/>
      <c r="H7336" s="159"/>
      <c r="I7336" s="159"/>
      <c r="J7336" s="159"/>
      <c r="K7336" s="159"/>
      <c r="L7336" s="159"/>
      <c r="X7336" s="65" t="s">
        <v>3460</v>
      </c>
    </row>
    <row r="7337" spans="1:24" ht="63.75" x14ac:dyDescent="0.2">
      <c r="A7337" s="57" t="s">
        <v>3461</v>
      </c>
      <c r="B7337" s="46" t="s">
        <v>2335</v>
      </c>
      <c r="C7337" s="46" t="s">
        <v>2336</v>
      </c>
      <c r="D7337" s="58" t="s">
        <v>160</v>
      </c>
      <c r="E7337" s="59">
        <v>9.4100000000000003E-2</v>
      </c>
      <c r="F7337" s="60"/>
      <c r="G7337" s="59">
        <v>9.4100000000000003E-2</v>
      </c>
      <c r="H7337" s="57"/>
      <c r="I7337" s="57"/>
      <c r="J7337" s="57"/>
      <c r="K7337" s="57"/>
      <c r="L7337" s="57"/>
    </row>
    <row r="7338" spans="1:24" x14ac:dyDescent="0.2">
      <c r="A7338" s="57"/>
      <c r="B7338" s="57"/>
      <c r="C7338" s="145" t="s">
        <v>3462</v>
      </c>
      <c r="D7338" s="145"/>
      <c r="E7338" s="145"/>
      <c r="F7338" s="145"/>
      <c r="G7338" s="145"/>
      <c r="H7338" s="145"/>
      <c r="I7338" s="145"/>
      <c r="J7338" s="145"/>
      <c r="K7338" s="145"/>
      <c r="L7338" s="145"/>
    </row>
    <row r="7339" spans="1:24" x14ac:dyDescent="0.2">
      <c r="A7339" s="57"/>
      <c r="B7339" s="61" t="s">
        <v>22</v>
      </c>
      <c r="C7339" s="57" t="s">
        <v>161</v>
      </c>
      <c r="D7339" s="62" t="s">
        <v>162</v>
      </c>
      <c r="E7339" s="57"/>
      <c r="F7339" s="57"/>
      <c r="G7339" s="98">
        <v>0.26347999999999999</v>
      </c>
      <c r="H7339" s="57"/>
      <c r="I7339" s="57"/>
      <c r="J7339" s="57"/>
      <c r="K7339" s="57"/>
      <c r="L7339" s="72">
        <v>99.6</v>
      </c>
    </row>
    <row r="7340" spans="1:24" outlineLevel="1" x14ac:dyDescent="0.2">
      <c r="A7340" s="57"/>
      <c r="B7340" s="46" t="s">
        <v>367</v>
      </c>
      <c r="C7340" s="65" t="s">
        <v>368</v>
      </c>
      <c r="D7340" s="58" t="s">
        <v>162</v>
      </c>
      <c r="E7340" s="78">
        <v>2.8</v>
      </c>
      <c r="F7340" s="60"/>
      <c r="G7340" s="79">
        <v>0.26347999999999999</v>
      </c>
      <c r="H7340" s="68"/>
      <c r="I7340" s="69"/>
      <c r="J7340" s="70">
        <v>378</v>
      </c>
      <c r="K7340" s="60"/>
      <c r="L7340" s="70">
        <v>99.6</v>
      </c>
    </row>
    <row r="7341" spans="1:24" outlineLevel="1" x14ac:dyDescent="0.2">
      <c r="A7341" s="57"/>
      <c r="B7341" s="57"/>
      <c r="C7341" s="145" t="s">
        <v>3463</v>
      </c>
      <c r="D7341" s="145"/>
      <c r="E7341" s="145"/>
      <c r="F7341" s="145"/>
      <c r="G7341" s="145"/>
      <c r="H7341" s="145"/>
      <c r="I7341" s="145"/>
      <c r="J7341" s="145"/>
      <c r="K7341" s="145"/>
      <c r="L7341" s="145"/>
    </row>
    <row r="7342" spans="1:24" x14ac:dyDescent="0.2">
      <c r="A7342" s="57"/>
      <c r="B7342" s="61" t="s">
        <v>23</v>
      </c>
      <c r="C7342" s="57" t="s">
        <v>166</v>
      </c>
      <c r="D7342" s="57"/>
      <c r="E7342" s="57"/>
      <c r="F7342" s="57"/>
      <c r="G7342" s="57"/>
      <c r="H7342" s="57"/>
      <c r="I7342" s="57"/>
      <c r="J7342" s="57"/>
      <c r="K7342" s="57"/>
      <c r="L7342" s="72">
        <v>2.4500000000000002</v>
      </c>
    </row>
    <row r="7343" spans="1:24" x14ac:dyDescent="0.2">
      <c r="A7343" s="57"/>
      <c r="B7343" s="61"/>
      <c r="C7343" s="73" t="s">
        <v>167</v>
      </c>
      <c r="D7343" s="74" t="s">
        <v>162</v>
      </c>
      <c r="E7343" s="57"/>
      <c r="F7343" s="57"/>
      <c r="G7343" s="75">
        <v>3.764E-3</v>
      </c>
      <c r="H7343" s="57"/>
      <c r="I7343" s="57"/>
      <c r="J7343" s="57"/>
      <c r="K7343" s="57"/>
      <c r="L7343" s="72">
        <v>1.56</v>
      </c>
    </row>
    <row r="7344" spans="1:24" ht="25.5" outlineLevel="1" x14ac:dyDescent="0.2">
      <c r="A7344" s="57"/>
      <c r="B7344" s="46" t="s">
        <v>254</v>
      </c>
      <c r="C7344" s="46" t="s">
        <v>255</v>
      </c>
      <c r="D7344" s="58" t="s">
        <v>170</v>
      </c>
      <c r="E7344" s="66">
        <v>0.04</v>
      </c>
      <c r="F7344" s="60"/>
      <c r="G7344" s="67">
        <v>3.764E-3</v>
      </c>
      <c r="H7344" s="68"/>
      <c r="I7344" s="69"/>
      <c r="J7344" s="70">
        <v>651.66999999999996</v>
      </c>
      <c r="K7344" s="60"/>
      <c r="L7344" s="70">
        <v>2.4500000000000002</v>
      </c>
    </row>
    <row r="7345" spans="1:12" outlineLevel="1" x14ac:dyDescent="0.2">
      <c r="A7345" s="57"/>
      <c r="B7345" s="57"/>
      <c r="C7345" s="145" t="s">
        <v>3464</v>
      </c>
      <c r="D7345" s="145"/>
      <c r="E7345" s="145"/>
      <c r="F7345" s="145"/>
      <c r="G7345" s="145"/>
      <c r="H7345" s="145"/>
      <c r="I7345" s="145"/>
      <c r="J7345" s="145"/>
      <c r="K7345" s="145"/>
      <c r="L7345" s="145"/>
    </row>
    <row r="7346" spans="1:12" outlineLevel="1" x14ac:dyDescent="0.2">
      <c r="A7346" s="57"/>
      <c r="B7346" s="46" t="s">
        <v>257</v>
      </c>
      <c r="C7346" s="65" t="s">
        <v>258</v>
      </c>
      <c r="D7346" s="58" t="s">
        <v>162</v>
      </c>
      <c r="E7346" s="66">
        <v>0.04</v>
      </c>
      <c r="F7346" s="60"/>
      <c r="G7346" s="67">
        <v>3.764E-3</v>
      </c>
      <c r="H7346" s="68"/>
      <c r="I7346" s="69"/>
      <c r="J7346" s="70">
        <v>415.19</v>
      </c>
      <c r="K7346" s="60"/>
      <c r="L7346" s="70">
        <v>1.56</v>
      </c>
    </row>
    <row r="7347" spans="1:12" outlineLevel="1" x14ac:dyDescent="0.2">
      <c r="A7347" s="57"/>
      <c r="B7347" s="57"/>
      <c r="C7347" s="145" t="s">
        <v>3465</v>
      </c>
      <c r="D7347" s="145"/>
      <c r="E7347" s="145"/>
      <c r="F7347" s="145"/>
      <c r="G7347" s="145"/>
      <c r="H7347" s="145"/>
      <c r="I7347" s="145"/>
      <c r="J7347" s="145"/>
      <c r="K7347" s="145"/>
      <c r="L7347" s="145"/>
    </row>
    <row r="7348" spans="1:12" x14ac:dyDescent="0.2">
      <c r="A7348" s="57"/>
      <c r="B7348" s="61" t="s">
        <v>25</v>
      </c>
      <c r="C7348" s="57" t="s">
        <v>175</v>
      </c>
      <c r="D7348" s="57"/>
      <c r="E7348" s="57"/>
      <c r="F7348" s="57"/>
      <c r="G7348" s="57"/>
      <c r="H7348" s="57"/>
      <c r="I7348" s="57"/>
      <c r="J7348" s="57"/>
      <c r="K7348" s="57"/>
      <c r="L7348" s="77"/>
    </row>
    <row r="7349" spans="1:12" outlineLevel="1" x14ac:dyDescent="0.2">
      <c r="A7349" s="57"/>
      <c r="B7349" s="46" t="s">
        <v>2340</v>
      </c>
      <c r="C7349" s="46" t="s">
        <v>2341</v>
      </c>
      <c r="D7349" s="58" t="s">
        <v>178</v>
      </c>
      <c r="E7349" s="91">
        <v>4.4999999999999998E-2</v>
      </c>
      <c r="F7349" s="60"/>
      <c r="G7349" s="100">
        <v>4.2345000000000004E-3</v>
      </c>
      <c r="H7349" s="68"/>
      <c r="I7349" s="69"/>
      <c r="J7349" s="68"/>
      <c r="K7349" s="60"/>
      <c r="L7349" s="68"/>
    </row>
    <row r="7350" spans="1:12" x14ac:dyDescent="0.2">
      <c r="A7350" s="57"/>
      <c r="B7350" s="57"/>
      <c r="C7350" s="80" t="s">
        <v>180</v>
      </c>
      <c r="D7350" s="81"/>
      <c r="E7350" s="81"/>
      <c r="F7350" s="81"/>
      <c r="G7350" s="81"/>
      <c r="H7350" s="81"/>
      <c r="I7350" s="81"/>
      <c r="J7350" s="81"/>
      <c r="K7350" s="81"/>
      <c r="L7350" s="89">
        <v>103.61</v>
      </c>
    </row>
    <row r="7351" spans="1:12" x14ac:dyDescent="0.2">
      <c r="A7351" s="57" t="s">
        <v>3466</v>
      </c>
      <c r="B7351" s="46" t="s">
        <v>1169</v>
      </c>
      <c r="C7351" s="46" t="s">
        <v>1170</v>
      </c>
      <c r="D7351" s="58" t="s">
        <v>178</v>
      </c>
      <c r="E7351" s="91">
        <v>4.4999999999999998E-2</v>
      </c>
      <c r="F7351" s="60"/>
      <c r="G7351" s="100">
        <v>4.2345000000000004E-3</v>
      </c>
      <c r="H7351" s="70">
        <v>52221.85</v>
      </c>
      <c r="I7351" s="76">
        <v>1.26</v>
      </c>
      <c r="J7351" s="70">
        <v>65799.53</v>
      </c>
      <c r="K7351" s="60"/>
      <c r="L7351" s="70">
        <v>278.63</v>
      </c>
    </row>
    <row r="7352" spans="1:12" x14ac:dyDescent="0.2">
      <c r="A7352" s="57"/>
      <c r="B7352" s="57"/>
      <c r="C7352" s="145" t="s">
        <v>3467</v>
      </c>
      <c r="D7352" s="145"/>
      <c r="E7352" s="145"/>
      <c r="F7352" s="145"/>
      <c r="G7352" s="145"/>
      <c r="H7352" s="145"/>
      <c r="I7352" s="145"/>
      <c r="J7352" s="145"/>
      <c r="K7352" s="145"/>
      <c r="L7352" s="145"/>
    </row>
    <row r="7353" spans="1:12" outlineLevel="1" x14ac:dyDescent="0.2">
      <c r="A7353" s="57"/>
      <c r="B7353" s="57"/>
      <c r="C7353" s="57" t="s">
        <v>181</v>
      </c>
      <c r="D7353" s="57"/>
      <c r="E7353" s="57"/>
      <c r="F7353" s="57"/>
      <c r="G7353" s="57"/>
      <c r="H7353" s="57"/>
      <c r="I7353" s="57"/>
      <c r="J7353" s="57"/>
      <c r="K7353" s="57"/>
      <c r="L7353" s="70">
        <v>101.16</v>
      </c>
    </row>
    <row r="7354" spans="1:12" outlineLevel="1" x14ac:dyDescent="0.2">
      <c r="A7354" s="57"/>
      <c r="B7354" s="46" t="s">
        <v>2149</v>
      </c>
      <c r="C7354" s="46" t="s">
        <v>2150</v>
      </c>
      <c r="D7354" s="62" t="s">
        <v>184</v>
      </c>
      <c r="E7354" s="83">
        <v>109</v>
      </c>
      <c r="F7354" s="84"/>
      <c r="G7354" s="83">
        <v>109</v>
      </c>
      <c r="H7354" s="57"/>
      <c r="I7354" s="57"/>
      <c r="J7354" s="57"/>
      <c r="K7354" s="57"/>
      <c r="L7354" s="70">
        <v>110.26</v>
      </c>
    </row>
    <row r="7355" spans="1:12" outlineLevel="1" x14ac:dyDescent="0.2">
      <c r="A7355" s="57"/>
      <c r="B7355" s="46" t="s">
        <v>2151</v>
      </c>
      <c r="C7355" s="46" t="s">
        <v>2152</v>
      </c>
      <c r="D7355" s="62" t="s">
        <v>184</v>
      </c>
      <c r="E7355" s="83">
        <v>57</v>
      </c>
      <c r="F7355" s="84"/>
      <c r="G7355" s="83">
        <v>57</v>
      </c>
      <c r="H7355" s="57"/>
      <c r="I7355" s="57"/>
      <c r="J7355" s="57"/>
      <c r="K7355" s="57"/>
      <c r="L7355" s="70">
        <v>57.66</v>
      </c>
    </row>
    <row r="7356" spans="1:12" x14ac:dyDescent="0.2">
      <c r="A7356" s="85"/>
      <c r="B7356" s="85"/>
      <c r="C7356" s="86" t="s">
        <v>187</v>
      </c>
      <c r="D7356" s="85"/>
      <c r="E7356" s="85"/>
      <c r="F7356" s="85"/>
      <c r="G7356" s="85"/>
      <c r="H7356" s="85"/>
      <c r="I7356" s="85"/>
      <c r="J7356" s="87">
        <v>5846.55</v>
      </c>
      <c r="K7356" s="85"/>
      <c r="L7356" s="87">
        <v>550.16</v>
      </c>
    </row>
    <row r="7357" spans="1:12" ht="51" x14ac:dyDescent="0.2">
      <c r="A7357" s="57" t="s">
        <v>3468</v>
      </c>
      <c r="B7357" s="46" t="s">
        <v>2369</v>
      </c>
      <c r="C7357" s="46" t="s">
        <v>2370</v>
      </c>
      <c r="D7357" s="58" t="s">
        <v>198</v>
      </c>
      <c r="E7357" s="59">
        <v>0.22140000000000001</v>
      </c>
      <c r="F7357" s="60"/>
      <c r="G7357" s="59">
        <v>0.22140000000000001</v>
      </c>
      <c r="H7357" s="57"/>
      <c r="I7357" s="57"/>
      <c r="J7357" s="57"/>
      <c r="K7357" s="57"/>
      <c r="L7357" s="57"/>
    </row>
    <row r="7358" spans="1:12" x14ac:dyDescent="0.2">
      <c r="A7358" s="57"/>
      <c r="B7358" s="61" t="s">
        <v>22</v>
      </c>
      <c r="C7358" s="57" t="s">
        <v>161</v>
      </c>
      <c r="D7358" s="62" t="s">
        <v>162</v>
      </c>
      <c r="E7358" s="57"/>
      <c r="F7358" s="57"/>
      <c r="G7358" s="98">
        <v>5.1143400000000003</v>
      </c>
      <c r="H7358" s="57"/>
      <c r="I7358" s="57"/>
      <c r="J7358" s="57"/>
      <c r="K7358" s="57"/>
      <c r="L7358" s="72">
        <v>2028.35</v>
      </c>
    </row>
    <row r="7359" spans="1:12" outlineLevel="1" x14ac:dyDescent="0.2">
      <c r="A7359" s="57"/>
      <c r="B7359" s="46" t="s">
        <v>1067</v>
      </c>
      <c r="C7359" s="65" t="s">
        <v>1068</v>
      </c>
      <c r="D7359" s="58" t="s">
        <v>162</v>
      </c>
      <c r="E7359" s="78">
        <v>23.1</v>
      </c>
      <c r="F7359" s="60"/>
      <c r="G7359" s="79">
        <v>5.1143400000000003</v>
      </c>
      <c r="H7359" s="68"/>
      <c r="I7359" s="69"/>
      <c r="J7359" s="70">
        <v>396.6</v>
      </c>
      <c r="K7359" s="60"/>
      <c r="L7359" s="70">
        <v>2028.35</v>
      </c>
    </row>
    <row r="7360" spans="1:12" outlineLevel="1" x14ac:dyDescent="0.2">
      <c r="A7360" s="57"/>
      <c r="B7360" s="57"/>
      <c r="C7360" s="145" t="s">
        <v>3469</v>
      </c>
      <c r="D7360" s="145"/>
      <c r="E7360" s="145"/>
      <c r="F7360" s="145"/>
      <c r="G7360" s="145"/>
      <c r="H7360" s="145"/>
      <c r="I7360" s="145"/>
      <c r="J7360" s="145"/>
      <c r="K7360" s="145"/>
      <c r="L7360" s="145"/>
    </row>
    <row r="7361" spans="1:12" x14ac:dyDescent="0.2">
      <c r="A7361" s="57"/>
      <c r="B7361" s="61" t="s">
        <v>23</v>
      </c>
      <c r="C7361" s="57" t="s">
        <v>166</v>
      </c>
      <c r="D7361" s="57"/>
      <c r="E7361" s="57"/>
      <c r="F7361" s="57"/>
      <c r="G7361" s="57"/>
      <c r="H7361" s="57"/>
      <c r="I7361" s="57"/>
      <c r="J7361" s="57"/>
      <c r="K7361" s="57"/>
      <c r="L7361" s="72">
        <v>248.17</v>
      </c>
    </row>
    <row r="7362" spans="1:12" x14ac:dyDescent="0.2">
      <c r="A7362" s="57"/>
      <c r="B7362" s="61"/>
      <c r="C7362" s="73" t="s">
        <v>167</v>
      </c>
      <c r="D7362" s="74" t="s">
        <v>162</v>
      </c>
      <c r="E7362" s="57"/>
      <c r="F7362" s="57"/>
      <c r="G7362" s="75">
        <v>7.9703999999999997E-2</v>
      </c>
      <c r="H7362" s="57"/>
      <c r="I7362" s="57"/>
      <c r="J7362" s="57"/>
      <c r="K7362" s="57"/>
      <c r="L7362" s="72">
        <v>40.659999999999997</v>
      </c>
    </row>
    <row r="7363" spans="1:12" ht="25.5" outlineLevel="1" x14ac:dyDescent="0.2">
      <c r="A7363" s="57"/>
      <c r="B7363" s="46" t="s">
        <v>1046</v>
      </c>
      <c r="C7363" s="46" t="s">
        <v>1047</v>
      </c>
      <c r="D7363" s="58" t="s">
        <v>170</v>
      </c>
      <c r="E7363" s="66">
        <v>0.15</v>
      </c>
      <c r="F7363" s="60"/>
      <c r="G7363" s="79">
        <v>3.3210000000000003E-2</v>
      </c>
      <c r="H7363" s="68"/>
      <c r="I7363" s="69"/>
      <c r="J7363" s="70">
        <v>993.81</v>
      </c>
      <c r="K7363" s="60"/>
      <c r="L7363" s="70">
        <v>33</v>
      </c>
    </row>
    <row r="7364" spans="1:12" outlineLevel="1" x14ac:dyDescent="0.2">
      <c r="A7364" s="57"/>
      <c r="B7364" s="57"/>
      <c r="C7364" s="145" t="s">
        <v>3470</v>
      </c>
      <c r="D7364" s="145"/>
      <c r="E7364" s="145"/>
      <c r="F7364" s="145"/>
      <c r="G7364" s="145"/>
      <c r="H7364" s="145"/>
      <c r="I7364" s="145"/>
      <c r="J7364" s="145"/>
      <c r="K7364" s="145"/>
      <c r="L7364" s="145"/>
    </row>
    <row r="7365" spans="1:12" outlineLevel="1" x14ac:dyDescent="0.2">
      <c r="A7365" s="57"/>
      <c r="B7365" s="46" t="s">
        <v>316</v>
      </c>
      <c r="C7365" s="65" t="s">
        <v>317</v>
      </c>
      <c r="D7365" s="58" t="s">
        <v>162</v>
      </c>
      <c r="E7365" s="66">
        <v>0.15</v>
      </c>
      <c r="F7365" s="60"/>
      <c r="G7365" s="79">
        <v>3.3210000000000003E-2</v>
      </c>
      <c r="H7365" s="68"/>
      <c r="I7365" s="69"/>
      <c r="J7365" s="70">
        <v>557.71</v>
      </c>
      <c r="K7365" s="60"/>
      <c r="L7365" s="70">
        <v>18.52</v>
      </c>
    </row>
    <row r="7366" spans="1:12" outlineLevel="1" x14ac:dyDescent="0.2">
      <c r="A7366" s="57"/>
      <c r="B7366" s="57"/>
      <c r="C7366" s="145" t="s">
        <v>3471</v>
      </c>
      <c r="D7366" s="145"/>
      <c r="E7366" s="145"/>
      <c r="F7366" s="145"/>
      <c r="G7366" s="145"/>
      <c r="H7366" s="145"/>
      <c r="I7366" s="145"/>
      <c r="J7366" s="145"/>
      <c r="K7366" s="145"/>
      <c r="L7366" s="145"/>
    </row>
    <row r="7367" spans="1:12" ht="25.5" outlineLevel="1" x14ac:dyDescent="0.2">
      <c r="A7367" s="57"/>
      <c r="B7367" s="46" t="s">
        <v>313</v>
      </c>
      <c r="C7367" s="46" t="s">
        <v>314</v>
      </c>
      <c r="D7367" s="58" t="s">
        <v>170</v>
      </c>
      <c r="E7367" s="66">
        <v>0.09</v>
      </c>
      <c r="F7367" s="60"/>
      <c r="G7367" s="67">
        <v>1.9925999999999999E-2</v>
      </c>
      <c r="H7367" s="68"/>
      <c r="I7367" s="69"/>
      <c r="J7367" s="70">
        <v>1617.05</v>
      </c>
      <c r="K7367" s="60"/>
      <c r="L7367" s="70">
        <v>32.22</v>
      </c>
    </row>
    <row r="7368" spans="1:12" outlineLevel="1" x14ac:dyDescent="0.2">
      <c r="A7368" s="57"/>
      <c r="B7368" s="57"/>
      <c r="C7368" s="145" t="s">
        <v>3472</v>
      </c>
      <c r="D7368" s="145"/>
      <c r="E7368" s="145"/>
      <c r="F7368" s="145"/>
      <c r="G7368" s="145"/>
      <c r="H7368" s="145"/>
      <c r="I7368" s="145"/>
      <c r="J7368" s="145"/>
      <c r="K7368" s="145"/>
      <c r="L7368" s="145"/>
    </row>
    <row r="7369" spans="1:12" outlineLevel="1" x14ac:dyDescent="0.2">
      <c r="A7369" s="57"/>
      <c r="B7369" s="46" t="s">
        <v>316</v>
      </c>
      <c r="C7369" s="65" t="s">
        <v>317</v>
      </c>
      <c r="D7369" s="58" t="s">
        <v>162</v>
      </c>
      <c r="E7369" s="66">
        <v>0.09</v>
      </c>
      <c r="F7369" s="60"/>
      <c r="G7369" s="67">
        <v>1.9925999999999999E-2</v>
      </c>
      <c r="H7369" s="68"/>
      <c r="I7369" s="69"/>
      <c r="J7369" s="70">
        <v>557.71</v>
      </c>
      <c r="K7369" s="60"/>
      <c r="L7369" s="70">
        <v>11.11</v>
      </c>
    </row>
    <row r="7370" spans="1:12" outlineLevel="1" x14ac:dyDescent="0.2">
      <c r="A7370" s="57"/>
      <c r="B7370" s="57"/>
      <c r="C7370" s="145" t="s">
        <v>3473</v>
      </c>
      <c r="D7370" s="145"/>
      <c r="E7370" s="145"/>
      <c r="F7370" s="145"/>
      <c r="G7370" s="145"/>
      <c r="H7370" s="145"/>
      <c r="I7370" s="145"/>
      <c r="J7370" s="145"/>
      <c r="K7370" s="145"/>
      <c r="L7370" s="145"/>
    </row>
    <row r="7371" spans="1:12" ht="51" outlineLevel="1" x14ac:dyDescent="0.2">
      <c r="A7371" s="57"/>
      <c r="B7371" s="46" t="s">
        <v>2316</v>
      </c>
      <c r="C7371" s="46" t="s">
        <v>2317</v>
      </c>
      <c r="D7371" s="58" t="s">
        <v>170</v>
      </c>
      <c r="E7371" s="66">
        <v>4.9400000000000004</v>
      </c>
      <c r="F7371" s="60"/>
      <c r="G7371" s="67">
        <v>1.0937159999999999</v>
      </c>
      <c r="H7371" s="70">
        <v>95.25</v>
      </c>
      <c r="I7371" s="76">
        <v>1.59</v>
      </c>
      <c r="J7371" s="70">
        <v>151.44999999999999</v>
      </c>
      <c r="K7371" s="60"/>
      <c r="L7371" s="70">
        <v>165.64</v>
      </c>
    </row>
    <row r="7372" spans="1:12" outlineLevel="1" x14ac:dyDescent="0.2">
      <c r="A7372" s="57"/>
      <c r="B7372" s="57"/>
      <c r="C7372" s="145" t="s">
        <v>3474</v>
      </c>
      <c r="D7372" s="145"/>
      <c r="E7372" s="145"/>
      <c r="F7372" s="145"/>
      <c r="G7372" s="145"/>
      <c r="H7372" s="145"/>
      <c r="I7372" s="145"/>
      <c r="J7372" s="145"/>
      <c r="K7372" s="145"/>
      <c r="L7372" s="145"/>
    </row>
    <row r="7373" spans="1:12" ht="25.5" outlineLevel="1" x14ac:dyDescent="0.2">
      <c r="A7373" s="57"/>
      <c r="B7373" s="46" t="s">
        <v>254</v>
      </c>
      <c r="C7373" s="46" t="s">
        <v>255</v>
      </c>
      <c r="D7373" s="58" t="s">
        <v>170</v>
      </c>
      <c r="E7373" s="66">
        <v>0.12</v>
      </c>
      <c r="F7373" s="60"/>
      <c r="G7373" s="67">
        <v>2.6568000000000001E-2</v>
      </c>
      <c r="H7373" s="68"/>
      <c r="I7373" s="69"/>
      <c r="J7373" s="70">
        <v>651.66999999999996</v>
      </c>
      <c r="K7373" s="60"/>
      <c r="L7373" s="70">
        <v>17.309999999999999</v>
      </c>
    </row>
    <row r="7374" spans="1:12" outlineLevel="1" x14ac:dyDescent="0.2">
      <c r="A7374" s="57"/>
      <c r="B7374" s="57"/>
      <c r="C7374" s="145" t="s">
        <v>3475</v>
      </c>
      <c r="D7374" s="145"/>
      <c r="E7374" s="145"/>
      <c r="F7374" s="145"/>
      <c r="G7374" s="145"/>
      <c r="H7374" s="145"/>
      <c r="I7374" s="145"/>
      <c r="J7374" s="145"/>
      <c r="K7374" s="145"/>
      <c r="L7374" s="145"/>
    </row>
    <row r="7375" spans="1:12" outlineLevel="1" x14ac:dyDescent="0.2">
      <c r="A7375" s="57"/>
      <c r="B7375" s="46" t="s">
        <v>257</v>
      </c>
      <c r="C7375" s="65" t="s">
        <v>258</v>
      </c>
      <c r="D7375" s="58" t="s">
        <v>162</v>
      </c>
      <c r="E7375" s="66">
        <v>0.12</v>
      </c>
      <c r="F7375" s="60"/>
      <c r="G7375" s="67">
        <v>2.6568000000000001E-2</v>
      </c>
      <c r="H7375" s="68"/>
      <c r="I7375" s="69"/>
      <c r="J7375" s="70">
        <v>415.19</v>
      </c>
      <c r="K7375" s="60"/>
      <c r="L7375" s="70">
        <v>11.03</v>
      </c>
    </row>
    <row r="7376" spans="1:12" outlineLevel="1" x14ac:dyDescent="0.2">
      <c r="A7376" s="57"/>
      <c r="B7376" s="57"/>
      <c r="C7376" s="145" t="s">
        <v>3476</v>
      </c>
      <c r="D7376" s="145"/>
      <c r="E7376" s="145"/>
      <c r="F7376" s="145"/>
      <c r="G7376" s="145"/>
      <c r="H7376" s="145"/>
      <c r="I7376" s="145"/>
      <c r="J7376" s="145"/>
      <c r="K7376" s="145"/>
      <c r="L7376" s="145"/>
    </row>
    <row r="7377" spans="1:12" x14ac:dyDescent="0.2">
      <c r="A7377" s="57"/>
      <c r="B7377" s="61" t="s">
        <v>25</v>
      </c>
      <c r="C7377" s="57" t="s">
        <v>175</v>
      </c>
      <c r="D7377" s="57"/>
      <c r="E7377" s="57"/>
      <c r="F7377" s="57"/>
      <c r="G7377" s="57"/>
      <c r="H7377" s="57"/>
      <c r="I7377" s="57"/>
      <c r="J7377" s="57"/>
      <c r="K7377" s="57"/>
      <c r="L7377" s="72">
        <v>574</v>
      </c>
    </row>
    <row r="7378" spans="1:12" ht="25.5" outlineLevel="1" x14ac:dyDescent="0.2">
      <c r="A7378" s="57"/>
      <c r="B7378" s="46" t="s">
        <v>2379</v>
      </c>
      <c r="C7378" s="46" t="s">
        <v>2380</v>
      </c>
      <c r="D7378" s="58" t="s">
        <v>299</v>
      </c>
      <c r="E7378" s="66">
        <v>0.51</v>
      </c>
      <c r="F7378" s="60"/>
      <c r="G7378" s="67">
        <v>0.112914</v>
      </c>
      <c r="H7378" s="68"/>
      <c r="I7378" s="69"/>
      <c r="J7378" s="70">
        <v>5083.5</v>
      </c>
      <c r="K7378" s="60"/>
      <c r="L7378" s="70">
        <v>574</v>
      </c>
    </row>
    <row r="7379" spans="1:12" outlineLevel="1" x14ac:dyDescent="0.2">
      <c r="A7379" s="57"/>
      <c r="B7379" s="57"/>
      <c r="C7379" s="145" t="s">
        <v>3477</v>
      </c>
      <c r="D7379" s="145"/>
      <c r="E7379" s="145"/>
      <c r="F7379" s="145"/>
      <c r="G7379" s="145"/>
      <c r="H7379" s="145"/>
      <c r="I7379" s="145"/>
      <c r="J7379" s="145"/>
      <c r="K7379" s="145"/>
      <c r="L7379" s="145"/>
    </row>
    <row r="7380" spans="1:12" outlineLevel="1" x14ac:dyDescent="0.2">
      <c r="A7380" s="57"/>
      <c r="B7380" s="46" t="s">
        <v>2382</v>
      </c>
      <c r="C7380" s="46" t="s">
        <v>2383</v>
      </c>
      <c r="D7380" s="58" t="s">
        <v>178</v>
      </c>
      <c r="E7380" s="91">
        <v>0.60499999999999998</v>
      </c>
      <c r="F7380" s="60"/>
      <c r="G7380" s="67">
        <v>0.13394700000000001</v>
      </c>
      <c r="H7380" s="68"/>
      <c r="I7380" s="69"/>
      <c r="J7380" s="68"/>
      <c r="K7380" s="60"/>
      <c r="L7380" s="68"/>
    </row>
    <row r="7381" spans="1:12" ht="25.5" outlineLevel="1" x14ac:dyDescent="0.2">
      <c r="A7381" s="57"/>
      <c r="B7381" s="46" t="s">
        <v>2384</v>
      </c>
      <c r="C7381" s="46" t="s">
        <v>2287</v>
      </c>
      <c r="D7381" s="58" t="s">
        <v>243</v>
      </c>
      <c r="E7381" s="83">
        <v>252</v>
      </c>
      <c r="F7381" s="60"/>
      <c r="G7381" s="59">
        <v>55.7928</v>
      </c>
      <c r="H7381" s="68"/>
      <c r="I7381" s="69"/>
      <c r="J7381" s="68"/>
      <c r="K7381" s="60"/>
      <c r="L7381" s="68"/>
    </row>
    <row r="7382" spans="1:12" x14ac:dyDescent="0.2">
      <c r="A7382" s="57"/>
      <c r="B7382" s="57"/>
      <c r="C7382" s="80" t="s">
        <v>180</v>
      </c>
      <c r="D7382" s="81"/>
      <c r="E7382" s="81"/>
      <c r="F7382" s="81"/>
      <c r="G7382" s="81"/>
      <c r="H7382" s="81"/>
      <c r="I7382" s="81"/>
      <c r="J7382" s="81"/>
      <c r="K7382" s="81"/>
      <c r="L7382" s="89">
        <v>2891.18</v>
      </c>
    </row>
    <row r="7383" spans="1:12" ht="127.5" x14ac:dyDescent="0.2">
      <c r="A7383" s="57" t="s">
        <v>3478</v>
      </c>
      <c r="B7383" s="46" t="s">
        <v>2361</v>
      </c>
      <c r="C7383" s="46" t="s">
        <v>2362</v>
      </c>
      <c r="D7383" s="58" t="s">
        <v>243</v>
      </c>
      <c r="E7383" s="83">
        <v>126</v>
      </c>
      <c r="F7383" s="60"/>
      <c r="G7383" s="59">
        <v>27.8964</v>
      </c>
      <c r="H7383" s="70">
        <v>131.83000000000001</v>
      </c>
      <c r="I7383" s="76">
        <v>1.97</v>
      </c>
      <c r="J7383" s="70">
        <v>259.70999999999998</v>
      </c>
      <c r="K7383" s="60"/>
      <c r="L7383" s="70">
        <v>7244.97</v>
      </c>
    </row>
    <row r="7384" spans="1:12" x14ac:dyDescent="0.2">
      <c r="A7384" s="57"/>
      <c r="B7384" s="57"/>
      <c r="C7384" s="145" t="s">
        <v>3479</v>
      </c>
      <c r="D7384" s="145"/>
      <c r="E7384" s="145"/>
      <c r="F7384" s="145"/>
      <c r="G7384" s="145"/>
      <c r="H7384" s="145"/>
      <c r="I7384" s="145"/>
      <c r="J7384" s="145"/>
      <c r="K7384" s="145"/>
      <c r="L7384" s="145"/>
    </row>
    <row r="7385" spans="1:12" ht="38.25" x14ac:dyDescent="0.2">
      <c r="A7385" s="57" t="s">
        <v>3480</v>
      </c>
      <c r="B7385" s="46" t="s">
        <v>2322</v>
      </c>
      <c r="C7385" s="46" t="s">
        <v>2323</v>
      </c>
      <c r="D7385" s="58" t="s">
        <v>178</v>
      </c>
      <c r="E7385" s="91">
        <v>0.60499999999999998</v>
      </c>
      <c r="F7385" s="60"/>
      <c r="G7385" s="67">
        <v>0.13394700000000001</v>
      </c>
      <c r="H7385" s="70">
        <v>24767.25</v>
      </c>
      <c r="I7385" s="76">
        <v>1.17</v>
      </c>
      <c r="J7385" s="70">
        <v>28977.68</v>
      </c>
      <c r="K7385" s="60"/>
      <c r="L7385" s="70">
        <v>3881.47</v>
      </c>
    </row>
    <row r="7386" spans="1:12" x14ac:dyDescent="0.2">
      <c r="A7386" s="57"/>
      <c r="B7386" s="57"/>
      <c r="C7386" s="145" t="s">
        <v>3481</v>
      </c>
      <c r="D7386" s="145"/>
      <c r="E7386" s="145"/>
      <c r="F7386" s="145"/>
      <c r="G7386" s="145"/>
      <c r="H7386" s="145"/>
      <c r="I7386" s="145"/>
      <c r="J7386" s="145"/>
      <c r="K7386" s="145"/>
      <c r="L7386" s="145"/>
    </row>
    <row r="7387" spans="1:12" outlineLevel="1" x14ac:dyDescent="0.2">
      <c r="A7387" s="57"/>
      <c r="B7387" s="57"/>
      <c r="C7387" s="57" t="s">
        <v>181</v>
      </c>
      <c r="D7387" s="57"/>
      <c r="E7387" s="57"/>
      <c r="F7387" s="57"/>
      <c r="G7387" s="57"/>
      <c r="H7387" s="57"/>
      <c r="I7387" s="57"/>
      <c r="J7387" s="57"/>
      <c r="K7387" s="57"/>
      <c r="L7387" s="70">
        <v>2069.0100000000002</v>
      </c>
    </row>
    <row r="7388" spans="1:12" outlineLevel="1" x14ac:dyDescent="0.2">
      <c r="A7388" s="57"/>
      <c r="B7388" s="46" t="s">
        <v>2149</v>
      </c>
      <c r="C7388" s="46" t="s">
        <v>2150</v>
      </c>
      <c r="D7388" s="62" t="s">
        <v>184</v>
      </c>
      <c r="E7388" s="83">
        <v>109</v>
      </c>
      <c r="F7388" s="84"/>
      <c r="G7388" s="83">
        <v>109</v>
      </c>
      <c r="H7388" s="57"/>
      <c r="I7388" s="57"/>
      <c r="J7388" s="57"/>
      <c r="K7388" s="57"/>
      <c r="L7388" s="70">
        <v>2255.2199999999998</v>
      </c>
    </row>
    <row r="7389" spans="1:12" outlineLevel="1" x14ac:dyDescent="0.2">
      <c r="A7389" s="57"/>
      <c r="B7389" s="46" t="s">
        <v>2151</v>
      </c>
      <c r="C7389" s="46" t="s">
        <v>2152</v>
      </c>
      <c r="D7389" s="62" t="s">
        <v>184</v>
      </c>
      <c r="E7389" s="83">
        <v>57</v>
      </c>
      <c r="F7389" s="84"/>
      <c r="G7389" s="83">
        <v>57</v>
      </c>
      <c r="H7389" s="57"/>
      <c r="I7389" s="57"/>
      <c r="J7389" s="57"/>
      <c r="K7389" s="57"/>
      <c r="L7389" s="70">
        <v>1179.3399999999999</v>
      </c>
    </row>
    <row r="7390" spans="1:12" x14ac:dyDescent="0.2">
      <c r="A7390" s="85"/>
      <c r="B7390" s="85"/>
      <c r="C7390" s="86" t="s">
        <v>187</v>
      </c>
      <c r="D7390" s="85"/>
      <c r="E7390" s="85"/>
      <c r="F7390" s="85"/>
      <c r="G7390" s="85"/>
      <c r="H7390" s="85"/>
      <c r="I7390" s="85"/>
      <c r="J7390" s="87">
        <v>78826.47</v>
      </c>
      <c r="K7390" s="85"/>
      <c r="L7390" s="87">
        <v>17452.18</v>
      </c>
    </row>
    <row r="7391" spans="1:12" ht="102" x14ac:dyDescent="0.2">
      <c r="A7391" s="57" t="s">
        <v>3482</v>
      </c>
      <c r="B7391" s="46" t="s">
        <v>2390</v>
      </c>
      <c r="C7391" s="46" t="s">
        <v>2366</v>
      </c>
      <c r="D7391" s="58" t="s">
        <v>243</v>
      </c>
      <c r="E7391" s="59">
        <v>27.8964</v>
      </c>
      <c r="F7391" s="60"/>
      <c r="G7391" s="59">
        <v>27.8964</v>
      </c>
      <c r="H7391" s="70">
        <v>133.37</v>
      </c>
      <c r="I7391" s="76">
        <v>1.41</v>
      </c>
      <c r="J7391" s="70">
        <v>188.05</v>
      </c>
      <c r="K7391" s="60"/>
      <c r="L7391" s="70">
        <v>5245.92</v>
      </c>
    </row>
    <row r="7392" spans="1:12" x14ac:dyDescent="0.2">
      <c r="A7392" s="85"/>
      <c r="B7392" s="85"/>
      <c r="C7392" s="86" t="s">
        <v>187</v>
      </c>
      <c r="D7392" s="85"/>
      <c r="E7392" s="85"/>
      <c r="F7392" s="85"/>
      <c r="G7392" s="85"/>
      <c r="H7392" s="85"/>
      <c r="I7392" s="85"/>
      <c r="J7392" s="87">
        <v>188.05</v>
      </c>
      <c r="K7392" s="85"/>
      <c r="L7392" s="87">
        <v>5245.92</v>
      </c>
    </row>
    <row r="7393" spans="1:12" ht="38.25" x14ac:dyDescent="0.2">
      <c r="A7393" s="57" t="s">
        <v>3483</v>
      </c>
      <c r="B7393" s="46" t="s">
        <v>2525</v>
      </c>
      <c r="C7393" s="46" t="s">
        <v>2526</v>
      </c>
      <c r="D7393" s="58" t="s">
        <v>160</v>
      </c>
      <c r="E7393" s="59">
        <v>2.4299999999999999E-2</v>
      </c>
      <c r="F7393" s="60"/>
      <c r="G7393" s="59">
        <v>2.4299999999999999E-2</v>
      </c>
      <c r="H7393" s="57"/>
      <c r="I7393" s="57"/>
      <c r="J7393" s="57"/>
      <c r="K7393" s="57"/>
      <c r="L7393" s="57"/>
    </row>
    <row r="7394" spans="1:12" x14ac:dyDescent="0.2">
      <c r="A7394" s="57"/>
      <c r="B7394" s="61" t="s">
        <v>22</v>
      </c>
      <c r="C7394" s="57" t="s">
        <v>161</v>
      </c>
      <c r="D7394" s="62" t="s">
        <v>162</v>
      </c>
      <c r="E7394" s="57"/>
      <c r="F7394" s="57"/>
      <c r="G7394" s="98">
        <v>0.59048999999999996</v>
      </c>
      <c r="H7394" s="57"/>
      <c r="I7394" s="57"/>
      <c r="J7394" s="57"/>
      <c r="K7394" s="57"/>
      <c r="L7394" s="72">
        <v>220.47</v>
      </c>
    </row>
    <row r="7395" spans="1:12" outlineLevel="1" x14ac:dyDescent="0.2">
      <c r="A7395" s="57"/>
      <c r="B7395" s="46" t="s">
        <v>525</v>
      </c>
      <c r="C7395" s="65" t="s">
        <v>526</v>
      </c>
      <c r="D7395" s="58" t="s">
        <v>162</v>
      </c>
      <c r="E7395" s="78">
        <v>24.3</v>
      </c>
      <c r="F7395" s="60"/>
      <c r="G7395" s="79">
        <v>0.59048999999999996</v>
      </c>
      <c r="H7395" s="68"/>
      <c r="I7395" s="69"/>
      <c r="J7395" s="70">
        <v>373.36</v>
      </c>
      <c r="K7395" s="60"/>
      <c r="L7395" s="70">
        <v>220.47</v>
      </c>
    </row>
    <row r="7396" spans="1:12" outlineLevel="1" x14ac:dyDescent="0.2">
      <c r="A7396" s="57"/>
      <c r="B7396" s="57"/>
      <c r="C7396" s="145" t="s">
        <v>3484</v>
      </c>
      <c r="D7396" s="145"/>
      <c r="E7396" s="145"/>
      <c r="F7396" s="145"/>
      <c r="G7396" s="145"/>
      <c r="H7396" s="145"/>
      <c r="I7396" s="145"/>
      <c r="J7396" s="145"/>
      <c r="K7396" s="145"/>
      <c r="L7396" s="145"/>
    </row>
    <row r="7397" spans="1:12" x14ac:dyDescent="0.2">
      <c r="A7397" s="57"/>
      <c r="B7397" s="61" t="s">
        <v>23</v>
      </c>
      <c r="C7397" s="57" t="s">
        <v>166</v>
      </c>
      <c r="D7397" s="57"/>
      <c r="E7397" s="57"/>
      <c r="F7397" s="57"/>
      <c r="G7397" s="57"/>
      <c r="H7397" s="57"/>
      <c r="I7397" s="57"/>
      <c r="J7397" s="57"/>
      <c r="K7397" s="57"/>
      <c r="L7397" s="72">
        <v>66.47</v>
      </c>
    </row>
    <row r="7398" spans="1:12" x14ac:dyDescent="0.2">
      <c r="A7398" s="57"/>
      <c r="B7398" s="61"/>
      <c r="C7398" s="73" t="s">
        <v>167</v>
      </c>
      <c r="D7398" s="74" t="s">
        <v>162</v>
      </c>
      <c r="E7398" s="57"/>
      <c r="F7398" s="57"/>
      <c r="G7398" s="75">
        <v>4.7142000000000003E-2</v>
      </c>
      <c r="H7398" s="57"/>
      <c r="I7398" s="57"/>
      <c r="J7398" s="57"/>
      <c r="K7398" s="57"/>
      <c r="L7398" s="72">
        <v>23.83</v>
      </c>
    </row>
    <row r="7399" spans="1:12" ht="25.5" outlineLevel="1" x14ac:dyDescent="0.2">
      <c r="A7399" s="57"/>
      <c r="B7399" s="46" t="s">
        <v>1046</v>
      </c>
      <c r="C7399" s="46" t="s">
        <v>1047</v>
      </c>
      <c r="D7399" s="58" t="s">
        <v>170</v>
      </c>
      <c r="E7399" s="66">
        <v>0.68</v>
      </c>
      <c r="F7399" s="60"/>
      <c r="G7399" s="67">
        <v>1.6524E-2</v>
      </c>
      <c r="H7399" s="68"/>
      <c r="I7399" s="69"/>
      <c r="J7399" s="70">
        <v>993.81</v>
      </c>
      <c r="K7399" s="60"/>
      <c r="L7399" s="70">
        <v>16.420000000000002</v>
      </c>
    </row>
    <row r="7400" spans="1:12" outlineLevel="1" x14ac:dyDescent="0.2">
      <c r="A7400" s="57"/>
      <c r="B7400" s="57"/>
      <c r="C7400" s="145" t="s">
        <v>3485</v>
      </c>
      <c r="D7400" s="145"/>
      <c r="E7400" s="145"/>
      <c r="F7400" s="145"/>
      <c r="G7400" s="145"/>
      <c r="H7400" s="145"/>
      <c r="I7400" s="145"/>
      <c r="J7400" s="145"/>
      <c r="K7400" s="145"/>
      <c r="L7400" s="145"/>
    </row>
    <row r="7401" spans="1:12" outlineLevel="1" x14ac:dyDescent="0.2">
      <c r="A7401" s="57"/>
      <c r="B7401" s="46" t="s">
        <v>316</v>
      </c>
      <c r="C7401" s="65" t="s">
        <v>317</v>
      </c>
      <c r="D7401" s="58" t="s">
        <v>162</v>
      </c>
      <c r="E7401" s="66">
        <v>0.68</v>
      </c>
      <c r="F7401" s="60"/>
      <c r="G7401" s="67">
        <v>1.6524E-2</v>
      </c>
      <c r="H7401" s="68"/>
      <c r="I7401" s="69"/>
      <c r="J7401" s="70">
        <v>557.71</v>
      </c>
      <c r="K7401" s="60"/>
      <c r="L7401" s="70">
        <v>9.2200000000000006</v>
      </c>
    </row>
    <row r="7402" spans="1:12" outlineLevel="1" x14ac:dyDescent="0.2">
      <c r="A7402" s="57"/>
      <c r="B7402" s="57"/>
      <c r="C7402" s="145" t="s">
        <v>3486</v>
      </c>
      <c r="D7402" s="145"/>
      <c r="E7402" s="145"/>
      <c r="F7402" s="145"/>
      <c r="G7402" s="145"/>
      <c r="H7402" s="145"/>
      <c r="I7402" s="145"/>
      <c r="J7402" s="145"/>
      <c r="K7402" s="145"/>
      <c r="L7402" s="145"/>
    </row>
    <row r="7403" spans="1:12" ht="63.75" outlineLevel="1" x14ac:dyDescent="0.2">
      <c r="A7403" s="57"/>
      <c r="B7403" s="46" t="s">
        <v>1070</v>
      </c>
      <c r="C7403" s="46" t="s">
        <v>1071</v>
      </c>
      <c r="D7403" s="58" t="s">
        <v>170</v>
      </c>
      <c r="E7403" s="66">
        <v>1.26</v>
      </c>
      <c r="F7403" s="60"/>
      <c r="G7403" s="67">
        <v>3.0617999999999999E-2</v>
      </c>
      <c r="H7403" s="68"/>
      <c r="I7403" s="69"/>
      <c r="J7403" s="70">
        <v>1595.35</v>
      </c>
      <c r="K7403" s="60"/>
      <c r="L7403" s="70">
        <v>48.85</v>
      </c>
    </row>
    <row r="7404" spans="1:12" outlineLevel="1" x14ac:dyDescent="0.2">
      <c r="A7404" s="57"/>
      <c r="B7404" s="57"/>
      <c r="C7404" s="145" t="s">
        <v>3487</v>
      </c>
      <c r="D7404" s="145"/>
      <c r="E7404" s="145"/>
      <c r="F7404" s="145"/>
      <c r="G7404" s="145"/>
      <c r="H7404" s="145"/>
      <c r="I7404" s="145"/>
      <c r="J7404" s="145"/>
      <c r="K7404" s="145"/>
      <c r="L7404" s="145"/>
    </row>
    <row r="7405" spans="1:12" outlineLevel="1" x14ac:dyDescent="0.2">
      <c r="A7405" s="57"/>
      <c r="B7405" s="46" t="s">
        <v>505</v>
      </c>
      <c r="C7405" s="65" t="s">
        <v>506</v>
      </c>
      <c r="D7405" s="58" t="s">
        <v>162</v>
      </c>
      <c r="E7405" s="66">
        <v>1.26</v>
      </c>
      <c r="F7405" s="60"/>
      <c r="G7405" s="67">
        <v>3.0617999999999999E-2</v>
      </c>
      <c r="H7405" s="68"/>
      <c r="I7405" s="69"/>
      <c r="J7405" s="70">
        <v>477.15</v>
      </c>
      <c r="K7405" s="60"/>
      <c r="L7405" s="70">
        <v>14.61</v>
      </c>
    </row>
    <row r="7406" spans="1:12" outlineLevel="1" x14ac:dyDescent="0.2">
      <c r="A7406" s="57"/>
      <c r="B7406" s="57"/>
      <c r="C7406" s="145" t="s">
        <v>3488</v>
      </c>
      <c r="D7406" s="145"/>
      <c r="E7406" s="145"/>
      <c r="F7406" s="145"/>
      <c r="G7406" s="145"/>
      <c r="H7406" s="145"/>
      <c r="I7406" s="145"/>
      <c r="J7406" s="145"/>
      <c r="K7406" s="145"/>
      <c r="L7406" s="145"/>
    </row>
    <row r="7407" spans="1:12" ht="25.5" outlineLevel="1" x14ac:dyDescent="0.2">
      <c r="A7407" s="57"/>
      <c r="B7407" s="46" t="s">
        <v>2271</v>
      </c>
      <c r="C7407" s="46" t="s">
        <v>2272</v>
      </c>
      <c r="D7407" s="58" t="s">
        <v>170</v>
      </c>
      <c r="E7407" s="66">
        <v>2.29</v>
      </c>
      <c r="F7407" s="60"/>
      <c r="G7407" s="67">
        <v>5.5647000000000002E-2</v>
      </c>
      <c r="H7407" s="70">
        <v>13.69</v>
      </c>
      <c r="I7407" s="76">
        <v>1.58</v>
      </c>
      <c r="J7407" s="70">
        <v>21.63</v>
      </c>
      <c r="K7407" s="60"/>
      <c r="L7407" s="70">
        <v>1.2</v>
      </c>
    </row>
    <row r="7408" spans="1:12" outlineLevel="1" x14ac:dyDescent="0.2">
      <c r="A7408" s="57"/>
      <c r="B7408" s="57"/>
      <c r="C7408" s="145" t="s">
        <v>3489</v>
      </c>
      <c r="D7408" s="145"/>
      <c r="E7408" s="145"/>
      <c r="F7408" s="145"/>
      <c r="G7408" s="145"/>
      <c r="H7408" s="145"/>
      <c r="I7408" s="145"/>
      <c r="J7408" s="145"/>
      <c r="K7408" s="145"/>
      <c r="L7408" s="145"/>
    </row>
    <row r="7409" spans="1:22" x14ac:dyDescent="0.2">
      <c r="A7409" s="57"/>
      <c r="B7409" s="61" t="s">
        <v>25</v>
      </c>
      <c r="C7409" s="57" t="s">
        <v>175</v>
      </c>
      <c r="D7409" s="57"/>
      <c r="E7409" s="57"/>
      <c r="F7409" s="57"/>
      <c r="G7409" s="57"/>
      <c r="H7409" s="57"/>
      <c r="I7409" s="57"/>
      <c r="J7409" s="57"/>
      <c r="K7409" s="57"/>
      <c r="L7409" s="72">
        <v>9.64</v>
      </c>
    </row>
    <row r="7410" spans="1:22" outlineLevel="1" x14ac:dyDescent="0.2">
      <c r="A7410" s="57"/>
      <c r="B7410" s="46" t="s">
        <v>788</v>
      </c>
      <c r="C7410" s="46" t="s">
        <v>789</v>
      </c>
      <c r="D7410" s="58" t="s">
        <v>299</v>
      </c>
      <c r="E7410" s="66">
        <v>3.85</v>
      </c>
      <c r="F7410" s="60"/>
      <c r="G7410" s="67">
        <v>9.3554999999999999E-2</v>
      </c>
      <c r="H7410" s="70">
        <v>35.71</v>
      </c>
      <c r="I7410" s="76">
        <v>1.04</v>
      </c>
      <c r="J7410" s="70">
        <v>37.14</v>
      </c>
      <c r="K7410" s="60"/>
      <c r="L7410" s="70">
        <v>3.47</v>
      </c>
    </row>
    <row r="7411" spans="1:22" outlineLevel="1" x14ac:dyDescent="0.2">
      <c r="A7411" s="57"/>
      <c r="B7411" s="57"/>
      <c r="C7411" s="145" t="s">
        <v>3490</v>
      </c>
      <c r="D7411" s="145"/>
      <c r="E7411" s="145"/>
      <c r="F7411" s="145"/>
      <c r="G7411" s="145"/>
      <c r="H7411" s="145"/>
      <c r="I7411" s="145"/>
      <c r="J7411" s="145"/>
      <c r="K7411" s="145"/>
      <c r="L7411" s="145"/>
    </row>
    <row r="7412" spans="1:22" outlineLevel="1" x14ac:dyDescent="0.2">
      <c r="A7412" s="57"/>
      <c r="B7412" s="46" t="s">
        <v>2534</v>
      </c>
      <c r="C7412" s="46" t="s">
        <v>2535</v>
      </c>
      <c r="D7412" s="58" t="s">
        <v>243</v>
      </c>
      <c r="E7412" s="78">
        <v>4.4000000000000004</v>
      </c>
      <c r="F7412" s="60"/>
      <c r="G7412" s="79">
        <v>0.10692</v>
      </c>
      <c r="H7412" s="70">
        <v>43.73</v>
      </c>
      <c r="I7412" s="76">
        <v>1.32</v>
      </c>
      <c r="J7412" s="70">
        <v>57.72</v>
      </c>
      <c r="K7412" s="60"/>
      <c r="L7412" s="70">
        <v>6.17</v>
      </c>
    </row>
    <row r="7413" spans="1:22" outlineLevel="1" x14ac:dyDescent="0.2">
      <c r="A7413" s="57"/>
      <c r="B7413" s="57"/>
      <c r="C7413" s="145" t="s">
        <v>3491</v>
      </c>
      <c r="D7413" s="145"/>
      <c r="E7413" s="145"/>
      <c r="F7413" s="145"/>
      <c r="G7413" s="145"/>
      <c r="H7413" s="145"/>
      <c r="I7413" s="145"/>
      <c r="J7413" s="145"/>
      <c r="K7413" s="145"/>
      <c r="L7413" s="145"/>
    </row>
    <row r="7414" spans="1:22" ht="25.5" outlineLevel="1" x14ac:dyDescent="0.2">
      <c r="A7414" s="57"/>
      <c r="B7414" s="46" t="s">
        <v>791</v>
      </c>
      <c r="C7414" s="46" t="s">
        <v>792</v>
      </c>
      <c r="D7414" s="58" t="s">
        <v>299</v>
      </c>
      <c r="E7414" s="66">
        <v>1.53</v>
      </c>
      <c r="F7414" s="60"/>
      <c r="G7414" s="67">
        <v>3.7178999999999997E-2</v>
      </c>
      <c r="H7414" s="68"/>
      <c r="I7414" s="69"/>
      <c r="J7414" s="68"/>
      <c r="K7414" s="60"/>
      <c r="L7414" s="68"/>
    </row>
    <row r="7415" spans="1:22" x14ac:dyDescent="0.2">
      <c r="A7415" s="57"/>
      <c r="B7415" s="57"/>
      <c r="C7415" s="80" t="s">
        <v>180</v>
      </c>
      <c r="D7415" s="81"/>
      <c r="E7415" s="81"/>
      <c r="F7415" s="81"/>
      <c r="G7415" s="81"/>
      <c r="H7415" s="81"/>
      <c r="I7415" s="81"/>
      <c r="J7415" s="81"/>
      <c r="K7415" s="81"/>
      <c r="L7415" s="89">
        <v>320.41000000000003</v>
      </c>
    </row>
    <row r="7416" spans="1:22" ht="25.5" x14ac:dyDescent="0.2">
      <c r="A7416" s="57" t="s">
        <v>3492</v>
      </c>
      <c r="B7416" s="46" t="s">
        <v>2497</v>
      </c>
      <c r="C7416" s="46" t="s">
        <v>2498</v>
      </c>
      <c r="D7416" s="58" t="s">
        <v>299</v>
      </c>
      <c r="E7416" s="66">
        <v>1.53</v>
      </c>
      <c r="F7416" s="60"/>
      <c r="G7416" s="67">
        <v>3.7178999999999997E-2</v>
      </c>
      <c r="H7416" s="70">
        <v>3787.12</v>
      </c>
      <c r="I7416" s="76">
        <v>1.41</v>
      </c>
      <c r="J7416" s="70">
        <v>5339.84</v>
      </c>
      <c r="K7416" s="60"/>
      <c r="L7416" s="70">
        <v>198.53</v>
      </c>
    </row>
    <row r="7417" spans="1:22" x14ac:dyDescent="0.2">
      <c r="A7417" s="57"/>
      <c r="B7417" s="57"/>
      <c r="C7417" s="145" t="s">
        <v>3493</v>
      </c>
      <c r="D7417" s="145"/>
      <c r="E7417" s="145"/>
      <c r="F7417" s="145"/>
      <c r="G7417" s="145"/>
      <c r="H7417" s="145"/>
      <c r="I7417" s="145"/>
      <c r="J7417" s="145"/>
      <c r="K7417" s="145"/>
      <c r="L7417" s="145"/>
    </row>
    <row r="7418" spans="1:22" outlineLevel="1" x14ac:dyDescent="0.2">
      <c r="A7418" s="57"/>
      <c r="B7418" s="57"/>
      <c r="C7418" s="57" t="s">
        <v>181</v>
      </c>
      <c r="D7418" s="57"/>
      <c r="E7418" s="57"/>
      <c r="F7418" s="57"/>
      <c r="G7418" s="57"/>
      <c r="H7418" s="57"/>
      <c r="I7418" s="57"/>
      <c r="J7418" s="57"/>
      <c r="K7418" s="57"/>
      <c r="L7418" s="70">
        <v>244.3</v>
      </c>
    </row>
    <row r="7419" spans="1:22" outlineLevel="1" x14ac:dyDescent="0.2">
      <c r="A7419" s="57"/>
      <c r="B7419" s="46" t="s">
        <v>2149</v>
      </c>
      <c r="C7419" s="46" t="s">
        <v>2150</v>
      </c>
      <c r="D7419" s="62" t="s">
        <v>184</v>
      </c>
      <c r="E7419" s="83">
        <v>109</v>
      </c>
      <c r="F7419" s="84"/>
      <c r="G7419" s="83">
        <v>109</v>
      </c>
      <c r="H7419" s="57"/>
      <c r="I7419" s="57"/>
      <c r="J7419" s="57"/>
      <c r="K7419" s="57"/>
      <c r="L7419" s="70">
        <v>266.29000000000002</v>
      </c>
    </row>
    <row r="7420" spans="1:22" outlineLevel="1" x14ac:dyDescent="0.2">
      <c r="A7420" s="57"/>
      <c r="B7420" s="46" t="s">
        <v>2151</v>
      </c>
      <c r="C7420" s="46" t="s">
        <v>2152</v>
      </c>
      <c r="D7420" s="62" t="s">
        <v>184</v>
      </c>
      <c r="E7420" s="83">
        <v>57</v>
      </c>
      <c r="F7420" s="84"/>
      <c r="G7420" s="83">
        <v>57</v>
      </c>
      <c r="H7420" s="57"/>
      <c r="I7420" s="57"/>
      <c r="J7420" s="57"/>
      <c r="K7420" s="57"/>
      <c r="L7420" s="70">
        <v>139.25</v>
      </c>
    </row>
    <row r="7421" spans="1:22" x14ac:dyDescent="0.2">
      <c r="A7421" s="85"/>
      <c r="B7421" s="85"/>
      <c r="C7421" s="86" t="s">
        <v>187</v>
      </c>
      <c r="D7421" s="85"/>
      <c r="E7421" s="85"/>
      <c r="F7421" s="85"/>
      <c r="G7421" s="85"/>
      <c r="H7421" s="85"/>
      <c r="I7421" s="85"/>
      <c r="J7421" s="87">
        <v>38044.44</v>
      </c>
      <c r="K7421" s="85"/>
      <c r="L7421" s="87">
        <v>924.48</v>
      </c>
    </row>
    <row r="7422" spans="1:22" ht="63.75" x14ac:dyDescent="0.2">
      <c r="A7422" s="57" t="s">
        <v>3494</v>
      </c>
      <c r="B7422" s="46" t="s">
        <v>2540</v>
      </c>
      <c r="C7422" s="46" t="s">
        <v>3495</v>
      </c>
      <c r="D7422" s="58" t="s">
        <v>160</v>
      </c>
      <c r="E7422" s="59">
        <v>2.4299999999999999E-2</v>
      </c>
      <c r="F7422" s="60"/>
      <c r="G7422" s="59">
        <v>2.4299999999999999E-2</v>
      </c>
      <c r="H7422" s="57"/>
      <c r="I7422" s="57"/>
      <c r="J7422" s="57"/>
      <c r="K7422" s="57"/>
      <c r="L7422" s="57"/>
    </row>
    <row r="7423" spans="1:22" outlineLevel="1" x14ac:dyDescent="0.2">
      <c r="A7423" s="57"/>
      <c r="B7423" s="46"/>
      <c r="C7423" s="141" t="s">
        <v>3496</v>
      </c>
      <c r="D7423" s="141"/>
      <c r="E7423" s="141"/>
      <c r="F7423" s="141"/>
      <c r="G7423" s="141"/>
      <c r="H7423" s="141"/>
      <c r="I7423" s="141"/>
      <c r="J7423" s="141"/>
      <c r="K7423" s="141"/>
      <c r="L7423" s="141"/>
      <c r="V7423" s="46" t="s">
        <v>3496</v>
      </c>
    </row>
    <row r="7424" spans="1:22" outlineLevel="1" x14ac:dyDescent="0.2">
      <c r="A7424" s="57"/>
      <c r="B7424" s="57"/>
      <c r="C7424" s="141"/>
      <c r="D7424" s="141"/>
      <c r="E7424" s="141"/>
      <c r="F7424" s="141"/>
      <c r="G7424" s="141"/>
      <c r="H7424" s="141"/>
      <c r="I7424" s="141"/>
      <c r="J7424" s="141"/>
      <c r="K7424" s="141"/>
      <c r="L7424" s="141"/>
      <c r="V7424" s="46"/>
    </row>
    <row r="7425" spans="1:12" x14ac:dyDescent="0.2">
      <c r="A7425" s="157" t="s">
        <v>247</v>
      </c>
      <c r="B7425" s="157"/>
      <c r="C7425" s="157"/>
      <c r="D7425" s="158"/>
      <c r="E7425" s="158"/>
      <c r="F7425" s="158"/>
      <c r="G7425" s="158"/>
      <c r="H7425" s="158"/>
      <c r="I7425" s="158"/>
      <c r="J7425" s="158"/>
      <c r="K7425" s="158"/>
      <c r="L7425" s="158"/>
    </row>
    <row r="7426" spans="1:12" x14ac:dyDescent="0.2">
      <c r="A7426" s="158"/>
      <c r="B7426" s="158"/>
      <c r="C7426" s="96" t="s">
        <v>248</v>
      </c>
      <c r="D7426" s="158" t="s">
        <v>26</v>
      </c>
      <c r="E7426" s="158"/>
      <c r="F7426" s="158"/>
      <c r="G7426" s="158"/>
      <c r="H7426" s="158"/>
      <c r="I7426" s="158"/>
      <c r="J7426" s="158"/>
      <c r="K7426" s="158"/>
      <c r="L7426" s="158"/>
    </row>
    <row r="7427" spans="1:12" x14ac:dyDescent="0.2">
      <c r="A7427" s="158"/>
      <c r="B7427" s="158"/>
      <c r="C7427" s="96" t="s">
        <v>166</v>
      </c>
      <c r="D7427" s="158" t="s">
        <v>26</v>
      </c>
      <c r="E7427" s="158"/>
      <c r="F7427" s="158"/>
      <c r="G7427" s="158"/>
      <c r="H7427" s="158"/>
      <c r="I7427" s="158"/>
      <c r="J7427" s="158"/>
      <c r="K7427" s="158"/>
      <c r="L7427" s="158"/>
    </row>
    <row r="7428" spans="1:12" x14ac:dyDescent="0.2">
      <c r="A7428" s="158"/>
      <c r="B7428" s="158"/>
      <c r="C7428" s="96" t="s">
        <v>175</v>
      </c>
      <c r="D7428" s="158" t="s">
        <v>26</v>
      </c>
      <c r="E7428" s="158"/>
      <c r="F7428" s="158"/>
      <c r="G7428" s="158"/>
      <c r="H7428" s="158"/>
      <c r="I7428" s="158"/>
      <c r="J7428" s="158"/>
      <c r="K7428" s="158"/>
      <c r="L7428" s="158"/>
    </row>
    <row r="7429" spans="1:12" x14ac:dyDescent="0.2">
      <c r="A7429" s="158"/>
      <c r="B7429" s="158"/>
      <c r="C7429" s="96" t="s">
        <v>250</v>
      </c>
      <c r="D7429" s="158" t="s">
        <v>26</v>
      </c>
      <c r="E7429" s="158"/>
      <c r="F7429" s="158"/>
      <c r="G7429" s="158"/>
      <c r="H7429" s="158"/>
      <c r="I7429" s="158"/>
      <c r="J7429" s="158"/>
      <c r="K7429" s="158"/>
      <c r="L7429" s="158"/>
    </row>
    <row r="7430" spans="1:12" x14ac:dyDescent="0.2">
      <c r="A7430" s="57"/>
      <c r="B7430" s="61" t="s">
        <v>22</v>
      </c>
      <c r="C7430" s="57" t="s">
        <v>161</v>
      </c>
      <c r="D7430" s="62" t="s">
        <v>162</v>
      </c>
      <c r="E7430" s="57"/>
      <c r="F7430" s="57"/>
      <c r="G7430" s="90">
        <v>0.1215</v>
      </c>
      <c r="H7430" s="57"/>
      <c r="I7430" s="57"/>
      <c r="J7430" s="57"/>
      <c r="K7430" s="57"/>
      <c r="L7430" s="72">
        <v>45.36</v>
      </c>
    </row>
    <row r="7431" spans="1:12" outlineLevel="1" x14ac:dyDescent="0.2">
      <c r="A7431" s="57"/>
      <c r="B7431" s="46" t="s">
        <v>525</v>
      </c>
      <c r="C7431" s="65" t="s">
        <v>526</v>
      </c>
      <c r="D7431" s="58" t="s">
        <v>162</v>
      </c>
      <c r="E7431" s="83">
        <v>1</v>
      </c>
      <c r="F7431" s="83">
        <v>5</v>
      </c>
      <c r="G7431" s="59">
        <v>0.1215</v>
      </c>
      <c r="H7431" s="68"/>
      <c r="I7431" s="69"/>
      <c r="J7431" s="70">
        <v>373.36</v>
      </c>
      <c r="K7431" s="60"/>
      <c r="L7431" s="70">
        <v>45.36</v>
      </c>
    </row>
    <row r="7432" spans="1:12" outlineLevel="1" x14ac:dyDescent="0.2">
      <c r="A7432" s="57"/>
      <c r="B7432" s="57"/>
      <c r="C7432" s="145" t="s">
        <v>3497</v>
      </c>
      <c r="D7432" s="145"/>
      <c r="E7432" s="145"/>
      <c r="F7432" s="145"/>
      <c r="G7432" s="145"/>
      <c r="H7432" s="145"/>
      <c r="I7432" s="145"/>
      <c r="J7432" s="145"/>
      <c r="K7432" s="145"/>
      <c r="L7432" s="145"/>
    </row>
    <row r="7433" spans="1:12" x14ac:dyDescent="0.2">
      <c r="A7433" s="57"/>
      <c r="B7433" s="61" t="s">
        <v>23</v>
      </c>
      <c r="C7433" s="57" t="s">
        <v>166</v>
      </c>
      <c r="D7433" s="57"/>
      <c r="E7433" s="57"/>
      <c r="F7433" s="57"/>
      <c r="G7433" s="57"/>
      <c r="H7433" s="57"/>
      <c r="I7433" s="57"/>
      <c r="J7433" s="57"/>
      <c r="K7433" s="57"/>
      <c r="L7433" s="72">
        <v>5.09</v>
      </c>
    </row>
    <row r="7434" spans="1:12" x14ac:dyDescent="0.2">
      <c r="A7434" s="57"/>
      <c r="B7434" s="61"/>
      <c r="C7434" s="73" t="s">
        <v>167</v>
      </c>
      <c r="D7434" s="74" t="s">
        <v>162</v>
      </c>
      <c r="E7434" s="57"/>
      <c r="F7434" s="57"/>
      <c r="G7434" s="75">
        <v>3.6449999999999998E-3</v>
      </c>
      <c r="H7434" s="57"/>
      <c r="I7434" s="57"/>
      <c r="J7434" s="57"/>
      <c r="K7434" s="57"/>
      <c r="L7434" s="72">
        <v>1.84</v>
      </c>
    </row>
    <row r="7435" spans="1:12" ht="25.5" outlineLevel="1" x14ac:dyDescent="0.2">
      <c r="A7435" s="57"/>
      <c r="B7435" s="46" t="s">
        <v>1046</v>
      </c>
      <c r="C7435" s="46" t="s">
        <v>1047</v>
      </c>
      <c r="D7435" s="58" t="s">
        <v>170</v>
      </c>
      <c r="E7435" s="66">
        <v>0.01</v>
      </c>
      <c r="F7435" s="83">
        <v>5</v>
      </c>
      <c r="G7435" s="67">
        <v>1.2149999999999999E-3</v>
      </c>
      <c r="H7435" s="68"/>
      <c r="I7435" s="69"/>
      <c r="J7435" s="70">
        <v>993.81</v>
      </c>
      <c r="K7435" s="60"/>
      <c r="L7435" s="70">
        <v>1.21</v>
      </c>
    </row>
    <row r="7436" spans="1:12" outlineLevel="1" x14ac:dyDescent="0.2">
      <c r="A7436" s="57"/>
      <c r="B7436" s="57"/>
      <c r="C7436" s="145" t="s">
        <v>3498</v>
      </c>
      <c r="D7436" s="145"/>
      <c r="E7436" s="145"/>
      <c r="F7436" s="145"/>
      <c r="G7436" s="145"/>
      <c r="H7436" s="145"/>
      <c r="I7436" s="145"/>
      <c r="J7436" s="145"/>
      <c r="K7436" s="145"/>
      <c r="L7436" s="145"/>
    </row>
    <row r="7437" spans="1:12" outlineLevel="1" x14ac:dyDescent="0.2">
      <c r="A7437" s="57"/>
      <c r="B7437" s="46" t="s">
        <v>316</v>
      </c>
      <c r="C7437" s="65" t="s">
        <v>317</v>
      </c>
      <c r="D7437" s="58" t="s">
        <v>162</v>
      </c>
      <c r="E7437" s="66">
        <v>0.01</v>
      </c>
      <c r="F7437" s="83">
        <v>5</v>
      </c>
      <c r="G7437" s="67">
        <v>1.2149999999999999E-3</v>
      </c>
      <c r="H7437" s="68"/>
      <c r="I7437" s="69"/>
      <c r="J7437" s="70">
        <v>557.71</v>
      </c>
      <c r="K7437" s="60"/>
      <c r="L7437" s="70">
        <v>0.68</v>
      </c>
    </row>
    <row r="7438" spans="1:12" outlineLevel="1" x14ac:dyDescent="0.2">
      <c r="A7438" s="57"/>
      <c r="B7438" s="57"/>
      <c r="C7438" s="145" t="s">
        <v>3499</v>
      </c>
      <c r="D7438" s="145"/>
      <c r="E7438" s="145"/>
      <c r="F7438" s="145"/>
      <c r="G7438" s="145"/>
      <c r="H7438" s="145"/>
      <c r="I7438" s="145"/>
      <c r="J7438" s="145"/>
      <c r="K7438" s="145"/>
      <c r="L7438" s="145"/>
    </row>
    <row r="7439" spans="1:12" ht="63.75" outlineLevel="1" x14ac:dyDescent="0.2">
      <c r="A7439" s="57"/>
      <c r="B7439" s="46" t="s">
        <v>1070</v>
      </c>
      <c r="C7439" s="46" t="s">
        <v>1071</v>
      </c>
      <c r="D7439" s="58" t="s">
        <v>170</v>
      </c>
      <c r="E7439" s="66">
        <v>0.02</v>
      </c>
      <c r="F7439" s="83">
        <v>5</v>
      </c>
      <c r="G7439" s="79">
        <v>2.4299999999999999E-3</v>
      </c>
      <c r="H7439" s="68"/>
      <c r="I7439" s="69"/>
      <c r="J7439" s="70">
        <v>1595.35</v>
      </c>
      <c r="K7439" s="60"/>
      <c r="L7439" s="70">
        <v>3.88</v>
      </c>
    </row>
    <row r="7440" spans="1:12" outlineLevel="1" x14ac:dyDescent="0.2">
      <c r="A7440" s="57"/>
      <c r="B7440" s="57"/>
      <c r="C7440" s="145" t="s">
        <v>3500</v>
      </c>
      <c r="D7440" s="145"/>
      <c r="E7440" s="145"/>
      <c r="F7440" s="145"/>
      <c r="G7440" s="145"/>
      <c r="H7440" s="145"/>
      <c r="I7440" s="145"/>
      <c r="J7440" s="145"/>
      <c r="K7440" s="145"/>
      <c r="L7440" s="145"/>
    </row>
    <row r="7441" spans="1:12" outlineLevel="1" x14ac:dyDescent="0.2">
      <c r="A7441" s="57"/>
      <c r="B7441" s="46" t="s">
        <v>505</v>
      </c>
      <c r="C7441" s="65" t="s">
        <v>506</v>
      </c>
      <c r="D7441" s="58" t="s">
        <v>162</v>
      </c>
      <c r="E7441" s="66">
        <v>0.02</v>
      </c>
      <c r="F7441" s="83">
        <v>5</v>
      </c>
      <c r="G7441" s="79">
        <v>2.4299999999999999E-3</v>
      </c>
      <c r="H7441" s="68"/>
      <c r="I7441" s="69"/>
      <c r="J7441" s="70">
        <v>477.15</v>
      </c>
      <c r="K7441" s="60"/>
      <c r="L7441" s="70">
        <v>1.1599999999999999</v>
      </c>
    </row>
    <row r="7442" spans="1:12" outlineLevel="1" x14ac:dyDescent="0.2">
      <c r="A7442" s="57"/>
      <c r="B7442" s="57"/>
      <c r="C7442" s="145" t="s">
        <v>3501</v>
      </c>
      <c r="D7442" s="145"/>
      <c r="E7442" s="145"/>
      <c r="F7442" s="145"/>
      <c r="G7442" s="145"/>
      <c r="H7442" s="145"/>
      <c r="I7442" s="145"/>
      <c r="J7442" s="145"/>
      <c r="K7442" s="145"/>
      <c r="L7442" s="145"/>
    </row>
    <row r="7443" spans="1:12" x14ac:dyDescent="0.2">
      <c r="A7443" s="57"/>
      <c r="B7443" s="61" t="s">
        <v>25</v>
      </c>
      <c r="C7443" s="57" t="s">
        <v>175</v>
      </c>
      <c r="D7443" s="57"/>
      <c r="E7443" s="57"/>
      <c r="F7443" s="57"/>
      <c r="G7443" s="57"/>
      <c r="H7443" s="57"/>
      <c r="I7443" s="57"/>
      <c r="J7443" s="57"/>
      <c r="K7443" s="57"/>
      <c r="L7443" s="77"/>
    </row>
    <row r="7444" spans="1:12" ht="25.5" outlineLevel="1" x14ac:dyDescent="0.2">
      <c r="A7444" s="57"/>
      <c r="B7444" s="46" t="s">
        <v>791</v>
      </c>
      <c r="C7444" s="46" t="s">
        <v>792</v>
      </c>
      <c r="D7444" s="58" t="s">
        <v>299</v>
      </c>
      <c r="E7444" s="91">
        <v>0.10199999999999999</v>
      </c>
      <c r="F7444" s="60"/>
      <c r="G7444" s="67">
        <v>1.2393E-2</v>
      </c>
      <c r="H7444" s="68"/>
      <c r="I7444" s="69"/>
      <c r="J7444" s="68"/>
      <c r="K7444" s="60"/>
      <c r="L7444" s="68"/>
    </row>
    <row r="7445" spans="1:12" x14ac:dyDescent="0.2">
      <c r="A7445" s="57"/>
      <c r="B7445" s="57"/>
      <c r="C7445" s="80" t="s">
        <v>180</v>
      </c>
      <c r="D7445" s="81"/>
      <c r="E7445" s="81"/>
      <c r="F7445" s="81"/>
      <c r="G7445" s="81"/>
      <c r="H7445" s="81"/>
      <c r="I7445" s="81"/>
      <c r="J7445" s="81"/>
      <c r="K7445" s="81"/>
      <c r="L7445" s="89">
        <v>52.29</v>
      </c>
    </row>
    <row r="7446" spans="1:12" ht="25.5" x14ac:dyDescent="0.2">
      <c r="A7446" s="57" t="s">
        <v>3502</v>
      </c>
      <c r="B7446" s="46" t="s">
        <v>2497</v>
      </c>
      <c r="C7446" s="46" t="s">
        <v>2498</v>
      </c>
      <c r="D7446" s="58" t="s">
        <v>299</v>
      </c>
      <c r="E7446" s="91">
        <v>0.10199999999999999</v>
      </c>
      <c r="F7446" s="83">
        <v>5</v>
      </c>
      <c r="G7446" s="67">
        <v>1.2393E-2</v>
      </c>
      <c r="H7446" s="70">
        <v>3787.12</v>
      </c>
      <c r="I7446" s="76">
        <v>1.41</v>
      </c>
      <c r="J7446" s="70">
        <v>5339.84</v>
      </c>
      <c r="K7446" s="60"/>
      <c r="L7446" s="70">
        <v>66.180000000000007</v>
      </c>
    </row>
    <row r="7447" spans="1:12" x14ac:dyDescent="0.2">
      <c r="A7447" s="57"/>
      <c r="B7447" s="57"/>
      <c r="C7447" s="145" t="s">
        <v>3503</v>
      </c>
      <c r="D7447" s="145"/>
      <c r="E7447" s="145"/>
      <c r="F7447" s="145"/>
      <c r="G7447" s="145"/>
      <c r="H7447" s="145"/>
      <c r="I7447" s="145"/>
      <c r="J7447" s="145"/>
      <c r="K7447" s="145"/>
      <c r="L7447" s="145"/>
    </row>
    <row r="7448" spans="1:12" outlineLevel="1" x14ac:dyDescent="0.2">
      <c r="A7448" s="57"/>
      <c r="B7448" s="57"/>
      <c r="C7448" s="57" t="s">
        <v>181</v>
      </c>
      <c r="D7448" s="57"/>
      <c r="E7448" s="57"/>
      <c r="F7448" s="57"/>
      <c r="G7448" s="57"/>
      <c r="H7448" s="57"/>
      <c r="I7448" s="57"/>
      <c r="J7448" s="57"/>
      <c r="K7448" s="57"/>
      <c r="L7448" s="70">
        <v>47.2</v>
      </c>
    </row>
    <row r="7449" spans="1:12" outlineLevel="1" x14ac:dyDescent="0.2">
      <c r="A7449" s="57"/>
      <c r="B7449" s="46" t="s">
        <v>2149</v>
      </c>
      <c r="C7449" s="46" t="s">
        <v>2150</v>
      </c>
      <c r="D7449" s="62" t="s">
        <v>184</v>
      </c>
      <c r="E7449" s="83">
        <v>109</v>
      </c>
      <c r="F7449" s="84"/>
      <c r="G7449" s="83">
        <v>109</v>
      </c>
      <c r="H7449" s="57"/>
      <c r="I7449" s="57"/>
      <c r="J7449" s="57"/>
      <c r="K7449" s="57"/>
      <c r="L7449" s="70">
        <v>51.45</v>
      </c>
    </row>
    <row r="7450" spans="1:12" outlineLevel="1" x14ac:dyDescent="0.2">
      <c r="A7450" s="57"/>
      <c r="B7450" s="46" t="s">
        <v>2151</v>
      </c>
      <c r="C7450" s="46" t="s">
        <v>2152</v>
      </c>
      <c r="D7450" s="62" t="s">
        <v>184</v>
      </c>
      <c r="E7450" s="83">
        <v>57</v>
      </c>
      <c r="F7450" s="84"/>
      <c r="G7450" s="83">
        <v>57</v>
      </c>
      <c r="H7450" s="57"/>
      <c r="I7450" s="57"/>
      <c r="J7450" s="57"/>
      <c r="K7450" s="57"/>
      <c r="L7450" s="70">
        <v>26.9</v>
      </c>
    </row>
    <row r="7451" spans="1:12" x14ac:dyDescent="0.2">
      <c r="A7451" s="85"/>
      <c r="B7451" s="85"/>
      <c r="C7451" s="86" t="s">
        <v>187</v>
      </c>
      <c r="D7451" s="85"/>
      <c r="E7451" s="85"/>
      <c r="F7451" s="85"/>
      <c r="G7451" s="85"/>
      <c r="H7451" s="85"/>
      <c r="I7451" s="85"/>
      <c r="J7451" s="87">
        <v>8099.59</v>
      </c>
      <c r="K7451" s="85"/>
      <c r="L7451" s="87">
        <v>196.82</v>
      </c>
    </row>
    <row r="7452" spans="1:12" ht="51" x14ac:dyDescent="0.2">
      <c r="A7452" s="57" t="s">
        <v>3504</v>
      </c>
      <c r="B7452" s="46" t="s">
        <v>2501</v>
      </c>
      <c r="C7452" s="46" t="s">
        <v>2133</v>
      </c>
      <c r="D7452" s="58" t="s">
        <v>160</v>
      </c>
      <c r="E7452" s="67">
        <v>0.16148599999999999</v>
      </c>
      <c r="F7452" s="60"/>
      <c r="G7452" s="67">
        <v>0.16148599999999999</v>
      </c>
      <c r="H7452" s="57"/>
      <c r="I7452" s="57"/>
      <c r="J7452" s="57"/>
      <c r="K7452" s="57"/>
      <c r="L7452" s="57"/>
    </row>
    <row r="7453" spans="1:12" x14ac:dyDescent="0.2">
      <c r="A7453" s="57"/>
      <c r="B7453" s="57"/>
      <c r="C7453" s="145" t="s">
        <v>3505</v>
      </c>
      <c r="D7453" s="145"/>
      <c r="E7453" s="145"/>
      <c r="F7453" s="145"/>
      <c r="G7453" s="145"/>
      <c r="H7453" s="145"/>
      <c r="I7453" s="145"/>
      <c r="J7453" s="145"/>
      <c r="K7453" s="145"/>
      <c r="L7453" s="145"/>
    </row>
    <row r="7454" spans="1:12" x14ac:dyDescent="0.2">
      <c r="A7454" s="57"/>
      <c r="B7454" s="61" t="s">
        <v>22</v>
      </c>
      <c r="C7454" s="57" t="s">
        <v>161</v>
      </c>
      <c r="D7454" s="62" t="s">
        <v>162</v>
      </c>
      <c r="E7454" s="57"/>
      <c r="F7454" s="57"/>
      <c r="G7454" s="101">
        <v>15.6964392</v>
      </c>
      <c r="H7454" s="57"/>
      <c r="I7454" s="57"/>
      <c r="J7454" s="57"/>
      <c r="K7454" s="57"/>
      <c r="L7454" s="72">
        <v>5787.43</v>
      </c>
    </row>
    <row r="7455" spans="1:12" outlineLevel="1" x14ac:dyDescent="0.2">
      <c r="A7455" s="57"/>
      <c r="B7455" s="46" t="s">
        <v>163</v>
      </c>
      <c r="C7455" s="65" t="s">
        <v>164</v>
      </c>
      <c r="D7455" s="58" t="s">
        <v>162</v>
      </c>
      <c r="E7455" s="78">
        <v>97.2</v>
      </c>
      <c r="F7455" s="60"/>
      <c r="G7455" s="100">
        <v>15.6964392</v>
      </c>
      <c r="H7455" s="68"/>
      <c r="I7455" s="69"/>
      <c r="J7455" s="70">
        <v>368.71</v>
      </c>
      <c r="K7455" s="60"/>
      <c r="L7455" s="70">
        <v>5787.43</v>
      </c>
    </row>
    <row r="7456" spans="1:12" outlineLevel="1" x14ac:dyDescent="0.2">
      <c r="A7456" s="57"/>
      <c r="B7456" s="57"/>
      <c r="C7456" s="145" t="s">
        <v>3506</v>
      </c>
      <c r="D7456" s="145"/>
      <c r="E7456" s="145"/>
      <c r="F7456" s="145"/>
      <c r="G7456" s="145"/>
      <c r="H7456" s="145"/>
      <c r="I7456" s="145"/>
      <c r="J7456" s="145"/>
      <c r="K7456" s="145"/>
      <c r="L7456" s="145"/>
    </row>
    <row r="7457" spans="1:12" x14ac:dyDescent="0.2">
      <c r="A7457" s="57"/>
      <c r="B7457" s="61" t="s">
        <v>23</v>
      </c>
      <c r="C7457" s="57" t="s">
        <v>166</v>
      </c>
      <c r="D7457" s="57"/>
      <c r="E7457" s="57"/>
      <c r="F7457" s="57"/>
      <c r="G7457" s="57"/>
      <c r="H7457" s="57"/>
      <c r="I7457" s="57"/>
      <c r="J7457" s="57"/>
      <c r="K7457" s="57"/>
      <c r="L7457" s="72">
        <v>39.47</v>
      </c>
    </row>
    <row r="7458" spans="1:12" x14ac:dyDescent="0.2">
      <c r="A7458" s="57"/>
      <c r="B7458" s="61"/>
      <c r="C7458" s="73" t="s">
        <v>167</v>
      </c>
      <c r="D7458" s="74" t="s">
        <v>162</v>
      </c>
      <c r="E7458" s="57"/>
      <c r="F7458" s="57"/>
      <c r="G7458" s="99">
        <v>4.36012E-2</v>
      </c>
      <c r="H7458" s="57"/>
      <c r="I7458" s="57"/>
      <c r="J7458" s="57"/>
      <c r="K7458" s="57"/>
      <c r="L7458" s="72">
        <v>22.7</v>
      </c>
    </row>
    <row r="7459" spans="1:12" ht="25.5" outlineLevel="1" x14ac:dyDescent="0.2">
      <c r="A7459" s="57"/>
      <c r="B7459" s="46" t="s">
        <v>1046</v>
      </c>
      <c r="C7459" s="46" t="s">
        <v>1047</v>
      </c>
      <c r="D7459" s="58" t="s">
        <v>170</v>
      </c>
      <c r="E7459" s="78">
        <v>0.2</v>
      </c>
      <c r="F7459" s="60"/>
      <c r="G7459" s="100">
        <v>3.2297199999999998E-2</v>
      </c>
      <c r="H7459" s="68"/>
      <c r="I7459" s="69"/>
      <c r="J7459" s="70">
        <v>993.81</v>
      </c>
      <c r="K7459" s="60"/>
      <c r="L7459" s="70">
        <v>32.1</v>
      </c>
    </row>
    <row r="7460" spans="1:12" outlineLevel="1" x14ac:dyDescent="0.2">
      <c r="A7460" s="57"/>
      <c r="B7460" s="57"/>
      <c r="C7460" s="145" t="s">
        <v>3507</v>
      </c>
      <c r="D7460" s="145"/>
      <c r="E7460" s="145"/>
      <c r="F7460" s="145"/>
      <c r="G7460" s="145"/>
      <c r="H7460" s="145"/>
      <c r="I7460" s="145"/>
      <c r="J7460" s="145"/>
      <c r="K7460" s="145"/>
      <c r="L7460" s="145"/>
    </row>
    <row r="7461" spans="1:12" outlineLevel="1" x14ac:dyDescent="0.2">
      <c r="A7461" s="57"/>
      <c r="B7461" s="46" t="s">
        <v>316</v>
      </c>
      <c r="C7461" s="65" t="s">
        <v>317</v>
      </c>
      <c r="D7461" s="58" t="s">
        <v>162</v>
      </c>
      <c r="E7461" s="78">
        <v>0.2</v>
      </c>
      <c r="F7461" s="60"/>
      <c r="G7461" s="100">
        <v>3.2297199999999998E-2</v>
      </c>
      <c r="H7461" s="68"/>
      <c r="I7461" s="69"/>
      <c r="J7461" s="70">
        <v>557.71</v>
      </c>
      <c r="K7461" s="60"/>
      <c r="L7461" s="70">
        <v>18.010000000000002</v>
      </c>
    </row>
    <row r="7462" spans="1:12" outlineLevel="1" x14ac:dyDescent="0.2">
      <c r="A7462" s="57"/>
      <c r="B7462" s="57"/>
      <c r="C7462" s="145" t="s">
        <v>3508</v>
      </c>
      <c r="D7462" s="145"/>
      <c r="E7462" s="145"/>
      <c r="F7462" s="145"/>
      <c r="G7462" s="145"/>
      <c r="H7462" s="145"/>
      <c r="I7462" s="145"/>
      <c r="J7462" s="145"/>
      <c r="K7462" s="145"/>
      <c r="L7462" s="145"/>
    </row>
    <row r="7463" spans="1:12" ht="25.5" outlineLevel="1" x14ac:dyDescent="0.2">
      <c r="A7463" s="57"/>
      <c r="B7463" s="46" t="s">
        <v>254</v>
      </c>
      <c r="C7463" s="46" t="s">
        <v>255</v>
      </c>
      <c r="D7463" s="58" t="s">
        <v>170</v>
      </c>
      <c r="E7463" s="66">
        <v>7.0000000000000007E-2</v>
      </c>
      <c r="F7463" s="60"/>
      <c r="G7463" s="67">
        <v>1.1304E-2</v>
      </c>
      <c r="H7463" s="68"/>
      <c r="I7463" s="69"/>
      <c r="J7463" s="70">
        <v>651.66999999999996</v>
      </c>
      <c r="K7463" s="60"/>
      <c r="L7463" s="70">
        <v>7.37</v>
      </c>
    </row>
    <row r="7464" spans="1:12" outlineLevel="1" x14ac:dyDescent="0.2">
      <c r="A7464" s="57"/>
      <c r="B7464" s="57"/>
      <c r="C7464" s="145" t="s">
        <v>3509</v>
      </c>
      <c r="D7464" s="145"/>
      <c r="E7464" s="145"/>
      <c r="F7464" s="145"/>
      <c r="G7464" s="145"/>
      <c r="H7464" s="145"/>
      <c r="I7464" s="145"/>
      <c r="J7464" s="145"/>
      <c r="K7464" s="145"/>
      <c r="L7464" s="145"/>
    </row>
    <row r="7465" spans="1:12" outlineLevel="1" x14ac:dyDescent="0.2">
      <c r="A7465" s="57"/>
      <c r="B7465" s="46" t="s">
        <v>257</v>
      </c>
      <c r="C7465" s="65" t="s">
        <v>258</v>
      </c>
      <c r="D7465" s="58" t="s">
        <v>162</v>
      </c>
      <c r="E7465" s="66">
        <v>7.0000000000000007E-2</v>
      </c>
      <c r="F7465" s="60"/>
      <c r="G7465" s="67">
        <v>1.1304E-2</v>
      </c>
      <c r="H7465" s="68"/>
      <c r="I7465" s="69"/>
      <c r="J7465" s="70">
        <v>415.19</v>
      </c>
      <c r="K7465" s="60"/>
      <c r="L7465" s="70">
        <v>4.6900000000000004</v>
      </c>
    </row>
    <row r="7466" spans="1:12" outlineLevel="1" x14ac:dyDescent="0.2">
      <c r="A7466" s="57"/>
      <c r="B7466" s="57"/>
      <c r="C7466" s="145" t="s">
        <v>3510</v>
      </c>
      <c r="D7466" s="145"/>
      <c r="E7466" s="145"/>
      <c r="F7466" s="145"/>
      <c r="G7466" s="145"/>
      <c r="H7466" s="145"/>
      <c r="I7466" s="145"/>
      <c r="J7466" s="145"/>
      <c r="K7466" s="145"/>
      <c r="L7466" s="145"/>
    </row>
    <row r="7467" spans="1:12" x14ac:dyDescent="0.2">
      <c r="A7467" s="57"/>
      <c r="B7467" s="61" t="s">
        <v>25</v>
      </c>
      <c r="C7467" s="57" t="s">
        <v>175</v>
      </c>
      <c r="D7467" s="57"/>
      <c r="E7467" s="57"/>
      <c r="F7467" s="57"/>
      <c r="G7467" s="57"/>
      <c r="H7467" s="57"/>
      <c r="I7467" s="57"/>
      <c r="J7467" s="57"/>
      <c r="K7467" s="57"/>
      <c r="L7467" s="72">
        <v>7438.42</v>
      </c>
    </row>
    <row r="7468" spans="1:12" ht="25.5" outlineLevel="1" x14ac:dyDescent="0.2">
      <c r="A7468" s="57"/>
      <c r="B7468" s="46" t="s">
        <v>2140</v>
      </c>
      <c r="C7468" s="46" t="s">
        <v>2141</v>
      </c>
      <c r="D7468" s="58" t="s">
        <v>269</v>
      </c>
      <c r="E7468" s="83">
        <v>4</v>
      </c>
      <c r="F7468" s="60"/>
      <c r="G7468" s="67">
        <v>0.64594399999999996</v>
      </c>
      <c r="H7468" s="70">
        <v>72.97</v>
      </c>
      <c r="I7468" s="95">
        <v>1.3</v>
      </c>
      <c r="J7468" s="70">
        <v>94.86</v>
      </c>
      <c r="K7468" s="60"/>
      <c r="L7468" s="70">
        <v>61.27</v>
      </c>
    </row>
    <row r="7469" spans="1:12" outlineLevel="1" x14ac:dyDescent="0.2">
      <c r="A7469" s="57"/>
      <c r="B7469" s="57"/>
      <c r="C7469" s="145" t="s">
        <v>3511</v>
      </c>
      <c r="D7469" s="145"/>
      <c r="E7469" s="145"/>
      <c r="F7469" s="145"/>
      <c r="G7469" s="145"/>
      <c r="H7469" s="145"/>
      <c r="I7469" s="145"/>
      <c r="J7469" s="145"/>
      <c r="K7469" s="145"/>
      <c r="L7469" s="145"/>
    </row>
    <row r="7470" spans="1:12" ht="25.5" outlineLevel="1" x14ac:dyDescent="0.2">
      <c r="A7470" s="57"/>
      <c r="B7470" s="46" t="s">
        <v>2143</v>
      </c>
      <c r="C7470" s="46" t="s">
        <v>2144</v>
      </c>
      <c r="D7470" s="58" t="s">
        <v>178</v>
      </c>
      <c r="E7470" s="91">
        <v>1.2E-2</v>
      </c>
      <c r="F7470" s="60"/>
      <c r="G7470" s="100">
        <v>1.9377999999999999E-3</v>
      </c>
      <c r="H7470" s="71">
        <v>149930.17000000001</v>
      </c>
      <c r="I7470" s="76">
        <v>0.97</v>
      </c>
      <c r="J7470" s="71">
        <v>145432.26</v>
      </c>
      <c r="K7470" s="60"/>
      <c r="L7470" s="70">
        <v>281.82</v>
      </c>
    </row>
    <row r="7471" spans="1:12" outlineLevel="1" x14ac:dyDescent="0.2">
      <c r="A7471" s="57"/>
      <c r="B7471" s="57"/>
      <c r="C7471" s="145" t="s">
        <v>3512</v>
      </c>
      <c r="D7471" s="145"/>
      <c r="E7471" s="145"/>
      <c r="F7471" s="145"/>
      <c r="G7471" s="145"/>
      <c r="H7471" s="145"/>
      <c r="I7471" s="145"/>
      <c r="J7471" s="145"/>
      <c r="K7471" s="145"/>
      <c r="L7471" s="145"/>
    </row>
    <row r="7472" spans="1:12" ht="25.5" outlineLevel="1" x14ac:dyDescent="0.2">
      <c r="A7472" s="57"/>
      <c r="B7472" s="46" t="s">
        <v>2146</v>
      </c>
      <c r="C7472" s="46" t="s">
        <v>2147</v>
      </c>
      <c r="D7472" s="58" t="s">
        <v>178</v>
      </c>
      <c r="E7472" s="66">
        <v>0.56999999999999995</v>
      </c>
      <c r="F7472" s="60"/>
      <c r="G7472" s="67">
        <v>9.2047000000000004E-2</v>
      </c>
      <c r="H7472" s="68"/>
      <c r="I7472" s="69"/>
      <c r="J7472" s="70">
        <v>77083.73</v>
      </c>
      <c r="K7472" s="60"/>
      <c r="L7472" s="70">
        <v>7095.33</v>
      </c>
    </row>
    <row r="7473" spans="1:12" outlineLevel="1" x14ac:dyDescent="0.2">
      <c r="A7473" s="57"/>
      <c r="B7473" s="57"/>
      <c r="C7473" s="145" t="s">
        <v>3513</v>
      </c>
      <c r="D7473" s="145"/>
      <c r="E7473" s="145"/>
      <c r="F7473" s="145"/>
      <c r="G7473" s="145"/>
      <c r="H7473" s="145"/>
      <c r="I7473" s="145"/>
      <c r="J7473" s="145"/>
      <c r="K7473" s="145"/>
      <c r="L7473" s="145"/>
    </row>
    <row r="7474" spans="1:12" x14ac:dyDescent="0.2">
      <c r="A7474" s="57"/>
      <c r="B7474" s="57"/>
      <c r="C7474" s="80" t="s">
        <v>180</v>
      </c>
      <c r="D7474" s="81"/>
      <c r="E7474" s="81"/>
      <c r="F7474" s="81"/>
      <c r="G7474" s="81"/>
      <c r="H7474" s="81"/>
      <c r="I7474" s="81"/>
      <c r="J7474" s="81"/>
      <c r="K7474" s="81"/>
      <c r="L7474" s="89">
        <v>13288.02</v>
      </c>
    </row>
    <row r="7475" spans="1:12" outlineLevel="1" x14ac:dyDescent="0.2">
      <c r="A7475" s="57"/>
      <c r="B7475" s="57"/>
      <c r="C7475" s="57" t="s">
        <v>181</v>
      </c>
      <c r="D7475" s="57"/>
      <c r="E7475" s="57"/>
      <c r="F7475" s="57"/>
      <c r="G7475" s="57"/>
      <c r="H7475" s="57"/>
      <c r="I7475" s="57"/>
      <c r="J7475" s="57"/>
      <c r="K7475" s="57"/>
      <c r="L7475" s="70">
        <v>5810.13</v>
      </c>
    </row>
    <row r="7476" spans="1:12" outlineLevel="1" x14ac:dyDescent="0.2">
      <c r="A7476" s="57"/>
      <c r="B7476" s="46" t="s">
        <v>2149</v>
      </c>
      <c r="C7476" s="46" t="s">
        <v>2150</v>
      </c>
      <c r="D7476" s="62" t="s">
        <v>184</v>
      </c>
      <c r="E7476" s="83">
        <v>109</v>
      </c>
      <c r="F7476" s="84"/>
      <c r="G7476" s="83">
        <v>109</v>
      </c>
      <c r="H7476" s="57"/>
      <c r="I7476" s="57"/>
      <c r="J7476" s="57"/>
      <c r="K7476" s="57"/>
      <c r="L7476" s="70">
        <v>6333.04</v>
      </c>
    </row>
    <row r="7477" spans="1:12" outlineLevel="1" x14ac:dyDescent="0.2">
      <c r="A7477" s="57"/>
      <c r="B7477" s="46" t="s">
        <v>2151</v>
      </c>
      <c r="C7477" s="46" t="s">
        <v>2152</v>
      </c>
      <c r="D7477" s="62" t="s">
        <v>184</v>
      </c>
      <c r="E7477" s="83">
        <v>57</v>
      </c>
      <c r="F7477" s="84"/>
      <c r="G7477" s="83">
        <v>57</v>
      </c>
      <c r="H7477" s="57"/>
      <c r="I7477" s="57"/>
      <c r="J7477" s="57"/>
      <c r="K7477" s="57"/>
      <c r="L7477" s="70">
        <v>3311.77</v>
      </c>
    </row>
    <row r="7478" spans="1:12" x14ac:dyDescent="0.2">
      <c r="A7478" s="85"/>
      <c r="B7478" s="85"/>
      <c r="C7478" s="86" t="s">
        <v>187</v>
      </c>
      <c r="D7478" s="85"/>
      <c r="E7478" s="85"/>
      <c r="F7478" s="85"/>
      <c r="G7478" s="85"/>
      <c r="H7478" s="85"/>
      <c r="I7478" s="85"/>
      <c r="J7478" s="88">
        <v>142011.26</v>
      </c>
      <c r="K7478" s="85"/>
      <c r="L7478" s="87">
        <v>22932.83</v>
      </c>
    </row>
    <row r="7479" spans="1:12" x14ac:dyDescent="0.2">
      <c r="A7479" s="57" t="s">
        <v>3514</v>
      </c>
      <c r="B7479" s="46" t="s">
        <v>2588</v>
      </c>
      <c r="C7479" s="46" t="s">
        <v>2589</v>
      </c>
      <c r="D7479" s="58" t="s">
        <v>198</v>
      </c>
      <c r="E7479" s="59">
        <v>7.8200000000000006E-2</v>
      </c>
      <c r="F7479" s="60"/>
      <c r="G7479" s="59">
        <v>7.8200000000000006E-2</v>
      </c>
      <c r="H7479" s="57"/>
      <c r="I7479" s="57"/>
      <c r="J7479" s="57"/>
      <c r="K7479" s="57"/>
      <c r="L7479" s="57"/>
    </row>
    <row r="7480" spans="1:12" x14ac:dyDescent="0.2">
      <c r="A7480" s="57"/>
      <c r="B7480" s="61" t="s">
        <v>22</v>
      </c>
      <c r="C7480" s="57" t="s">
        <v>161</v>
      </c>
      <c r="D7480" s="62" t="s">
        <v>162</v>
      </c>
      <c r="E7480" s="57"/>
      <c r="F7480" s="57"/>
      <c r="G7480" s="98">
        <v>2.1739600000000001</v>
      </c>
      <c r="H7480" s="57"/>
      <c r="I7480" s="57"/>
      <c r="J7480" s="57"/>
      <c r="K7480" s="57"/>
      <c r="L7480" s="72">
        <v>801.56</v>
      </c>
    </row>
    <row r="7481" spans="1:12" outlineLevel="1" x14ac:dyDescent="0.2">
      <c r="A7481" s="57"/>
      <c r="B7481" s="46" t="s">
        <v>163</v>
      </c>
      <c r="C7481" s="65" t="s">
        <v>164</v>
      </c>
      <c r="D7481" s="58" t="s">
        <v>162</v>
      </c>
      <c r="E7481" s="78">
        <v>27.8</v>
      </c>
      <c r="F7481" s="60"/>
      <c r="G7481" s="79">
        <v>2.1739600000000001</v>
      </c>
      <c r="H7481" s="68"/>
      <c r="I7481" s="69"/>
      <c r="J7481" s="70">
        <v>368.71</v>
      </c>
      <c r="K7481" s="60"/>
      <c r="L7481" s="70">
        <v>801.56</v>
      </c>
    </row>
    <row r="7482" spans="1:12" outlineLevel="1" x14ac:dyDescent="0.2">
      <c r="A7482" s="57"/>
      <c r="B7482" s="57"/>
      <c r="C7482" s="145" t="s">
        <v>3515</v>
      </c>
      <c r="D7482" s="145"/>
      <c r="E7482" s="145"/>
      <c r="F7482" s="145"/>
      <c r="G7482" s="145"/>
      <c r="H7482" s="145"/>
      <c r="I7482" s="145"/>
      <c r="J7482" s="145"/>
      <c r="K7482" s="145"/>
      <c r="L7482" s="145"/>
    </row>
    <row r="7483" spans="1:12" x14ac:dyDescent="0.2">
      <c r="A7483" s="57"/>
      <c r="B7483" s="61" t="s">
        <v>23</v>
      </c>
      <c r="C7483" s="57" t="s">
        <v>166</v>
      </c>
      <c r="D7483" s="57"/>
      <c r="E7483" s="57"/>
      <c r="F7483" s="57"/>
      <c r="G7483" s="57"/>
      <c r="H7483" s="57"/>
      <c r="I7483" s="57"/>
      <c r="J7483" s="57"/>
      <c r="K7483" s="57"/>
      <c r="L7483" s="72">
        <v>19.46</v>
      </c>
    </row>
    <row r="7484" spans="1:12" x14ac:dyDescent="0.2">
      <c r="A7484" s="57"/>
      <c r="B7484" s="61"/>
      <c r="C7484" s="73" t="s">
        <v>167</v>
      </c>
      <c r="D7484" s="74" t="s">
        <v>162</v>
      </c>
      <c r="E7484" s="57"/>
      <c r="F7484" s="57"/>
      <c r="G7484" s="92">
        <v>1.9550000000000001E-2</v>
      </c>
      <c r="H7484" s="57"/>
      <c r="I7484" s="57"/>
      <c r="J7484" s="57"/>
      <c r="K7484" s="57"/>
      <c r="L7484" s="72">
        <v>9.9</v>
      </c>
    </row>
    <row r="7485" spans="1:12" ht="25.5" outlineLevel="1" x14ac:dyDescent="0.2">
      <c r="A7485" s="57"/>
      <c r="B7485" s="46" t="s">
        <v>1046</v>
      </c>
      <c r="C7485" s="46" t="s">
        <v>1047</v>
      </c>
      <c r="D7485" s="58" t="s">
        <v>170</v>
      </c>
      <c r="E7485" s="66">
        <v>0.11</v>
      </c>
      <c r="F7485" s="60"/>
      <c r="G7485" s="67">
        <v>8.6020000000000003E-3</v>
      </c>
      <c r="H7485" s="68"/>
      <c r="I7485" s="69"/>
      <c r="J7485" s="70">
        <v>993.81</v>
      </c>
      <c r="K7485" s="60"/>
      <c r="L7485" s="70">
        <v>8.5500000000000007</v>
      </c>
    </row>
    <row r="7486" spans="1:12" outlineLevel="1" x14ac:dyDescent="0.2">
      <c r="A7486" s="57"/>
      <c r="B7486" s="57"/>
      <c r="C7486" s="145" t="s">
        <v>3516</v>
      </c>
      <c r="D7486" s="145"/>
      <c r="E7486" s="145"/>
      <c r="F7486" s="145"/>
      <c r="G7486" s="145"/>
      <c r="H7486" s="145"/>
      <c r="I7486" s="145"/>
      <c r="J7486" s="145"/>
      <c r="K7486" s="145"/>
      <c r="L7486" s="145"/>
    </row>
    <row r="7487" spans="1:12" outlineLevel="1" x14ac:dyDescent="0.2">
      <c r="A7487" s="57"/>
      <c r="B7487" s="46" t="s">
        <v>316</v>
      </c>
      <c r="C7487" s="65" t="s">
        <v>317</v>
      </c>
      <c r="D7487" s="58" t="s">
        <v>162</v>
      </c>
      <c r="E7487" s="66">
        <v>0.11</v>
      </c>
      <c r="F7487" s="60"/>
      <c r="G7487" s="67">
        <v>8.6020000000000003E-3</v>
      </c>
      <c r="H7487" s="68"/>
      <c r="I7487" s="69"/>
      <c r="J7487" s="70">
        <v>557.71</v>
      </c>
      <c r="K7487" s="60"/>
      <c r="L7487" s="70">
        <v>4.8</v>
      </c>
    </row>
    <row r="7488" spans="1:12" outlineLevel="1" x14ac:dyDescent="0.2">
      <c r="A7488" s="57"/>
      <c r="B7488" s="57"/>
      <c r="C7488" s="145" t="s">
        <v>3517</v>
      </c>
      <c r="D7488" s="145"/>
      <c r="E7488" s="145"/>
      <c r="F7488" s="145"/>
      <c r="G7488" s="145"/>
      <c r="H7488" s="145"/>
      <c r="I7488" s="145"/>
      <c r="J7488" s="145"/>
      <c r="K7488" s="145"/>
      <c r="L7488" s="145"/>
    </row>
    <row r="7489" spans="1:12" ht="25.5" outlineLevel="1" x14ac:dyDescent="0.2">
      <c r="A7489" s="57"/>
      <c r="B7489" s="46" t="s">
        <v>313</v>
      </c>
      <c r="C7489" s="46" t="s">
        <v>314</v>
      </c>
      <c r="D7489" s="58" t="s">
        <v>170</v>
      </c>
      <c r="E7489" s="66">
        <v>0.05</v>
      </c>
      <c r="F7489" s="60"/>
      <c r="G7489" s="79">
        <v>3.9100000000000003E-3</v>
      </c>
      <c r="H7489" s="68"/>
      <c r="I7489" s="69"/>
      <c r="J7489" s="70">
        <v>1617.05</v>
      </c>
      <c r="K7489" s="60"/>
      <c r="L7489" s="70">
        <v>6.32</v>
      </c>
    </row>
    <row r="7490" spans="1:12" outlineLevel="1" x14ac:dyDescent="0.2">
      <c r="A7490" s="57"/>
      <c r="B7490" s="57"/>
      <c r="C7490" s="145" t="s">
        <v>3518</v>
      </c>
      <c r="D7490" s="145"/>
      <c r="E7490" s="145"/>
      <c r="F7490" s="145"/>
      <c r="G7490" s="145"/>
      <c r="H7490" s="145"/>
      <c r="I7490" s="145"/>
      <c r="J7490" s="145"/>
      <c r="K7490" s="145"/>
      <c r="L7490" s="145"/>
    </row>
    <row r="7491" spans="1:12" outlineLevel="1" x14ac:dyDescent="0.2">
      <c r="A7491" s="57"/>
      <c r="B7491" s="46" t="s">
        <v>316</v>
      </c>
      <c r="C7491" s="65" t="s">
        <v>317</v>
      </c>
      <c r="D7491" s="58" t="s">
        <v>162</v>
      </c>
      <c r="E7491" s="66">
        <v>0.05</v>
      </c>
      <c r="F7491" s="60"/>
      <c r="G7491" s="79">
        <v>3.9100000000000003E-3</v>
      </c>
      <c r="H7491" s="68"/>
      <c r="I7491" s="69"/>
      <c r="J7491" s="70">
        <v>557.71</v>
      </c>
      <c r="K7491" s="60"/>
      <c r="L7491" s="70">
        <v>2.1800000000000002</v>
      </c>
    </row>
    <row r="7492" spans="1:12" outlineLevel="1" x14ac:dyDescent="0.2">
      <c r="A7492" s="57"/>
      <c r="B7492" s="57"/>
      <c r="C7492" s="145" t="s">
        <v>3519</v>
      </c>
      <c r="D7492" s="145"/>
      <c r="E7492" s="145"/>
      <c r="F7492" s="145"/>
      <c r="G7492" s="145"/>
      <c r="H7492" s="145"/>
      <c r="I7492" s="145"/>
      <c r="J7492" s="145"/>
      <c r="K7492" s="145"/>
      <c r="L7492" s="145"/>
    </row>
    <row r="7493" spans="1:12" ht="25.5" outlineLevel="1" x14ac:dyDescent="0.2">
      <c r="A7493" s="57"/>
      <c r="B7493" s="46" t="s">
        <v>254</v>
      </c>
      <c r="C7493" s="46" t="s">
        <v>255</v>
      </c>
      <c r="D7493" s="58" t="s">
        <v>170</v>
      </c>
      <c r="E7493" s="66">
        <v>0.09</v>
      </c>
      <c r="F7493" s="60"/>
      <c r="G7493" s="67">
        <v>7.038E-3</v>
      </c>
      <c r="H7493" s="68"/>
      <c r="I7493" s="69"/>
      <c r="J7493" s="70">
        <v>651.66999999999996</v>
      </c>
      <c r="K7493" s="60"/>
      <c r="L7493" s="70">
        <v>4.59</v>
      </c>
    </row>
    <row r="7494" spans="1:12" outlineLevel="1" x14ac:dyDescent="0.2">
      <c r="A7494" s="57"/>
      <c r="B7494" s="57"/>
      <c r="C7494" s="145" t="s">
        <v>3520</v>
      </c>
      <c r="D7494" s="145"/>
      <c r="E7494" s="145"/>
      <c r="F7494" s="145"/>
      <c r="G7494" s="145"/>
      <c r="H7494" s="145"/>
      <c r="I7494" s="145"/>
      <c r="J7494" s="145"/>
      <c r="K7494" s="145"/>
      <c r="L7494" s="145"/>
    </row>
    <row r="7495" spans="1:12" outlineLevel="1" x14ac:dyDescent="0.2">
      <c r="A7495" s="57"/>
      <c r="B7495" s="46" t="s">
        <v>257</v>
      </c>
      <c r="C7495" s="65" t="s">
        <v>258</v>
      </c>
      <c r="D7495" s="58" t="s">
        <v>162</v>
      </c>
      <c r="E7495" s="66">
        <v>0.09</v>
      </c>
      <c r="F7495" s="60"/>
      <c r="G7495" s="67">
        <v>7.038E-3</v>
      </c>
      <c r="H7495" s="68"/>
      <c r="I7495" s="69"/>
      <c r="J7495" s="70">
        <v>415.19</v>
      </c>
      <c r="K7495" s="60"/>
      <c r="L7495" s="70">
        <v>2.92</v>
      </c>
    </row>
    <row r="7496" spans="1:12" outlineLevel="1" x14ac:dyDescent="0.2">
      <c r="A7496" s="57"/>
      <c r="B7496" s="57"/>
      <c r="C7496" s="145" t="s">
        <v>3439</v>
      </c>
      <c r="D7496" s="145"/>
      <c r="E7496" s="145"/>
      <c r="F7496" s="145"/>
      <c r="G7496" s="145"/>
      <c r="H7496" s="145"/>
      <c r="I7496" s="145"/>
      <c r="J7496" s="145"/>
      <c r="K7496" s="145"/>
      <c r="L7496" s="145"/>
    </row>
    <row r="7497" spans="1:12" x14ac:dyDescent="0.2">
      <c r="A7497" s="57"/>
      <c r="B7497" s="61" t="s">
        <v>25</v>
      </c>
      <c r="C7497" s="57" t="s">
        <v>175</v>
      </c>
      <c r="D7497" s="57"/>
      <c r="E7497" s="57"/>
      <c r="F7497" s="57"/>
      <c r="G7497" s="57"/>
      <c r="H7497" s="57"/>
      <c r="I7497" s="57"/>
      <c r="J7497" s="57"/>
      <c r="K7497" s="57"/>
      <c r="L7497" s="72">
        <v>3084.03</v>
      </c>
    </row>
    <row r="7498" spans="1:12" ht="38.25" outlineLevel="1" x14ac:dyDescent="0.2">
      <c r="A7498" s="57"/>
      <c r="B7498" s="46" t="s">
        <v>2406</v>
      </c>
      <c r="C7498" s="46" t="s">
        <v>2407</v>
      </c>
      <c r="D7498" s="58" t="s">
        <v>178</v>
      </c>
      <c r="E7498" s="59">
        <v>3.8E-3</v>
      </c>
      <c r="F7498" s="60"/>
      <c r="G7498" s="100">
        <v>2.9720000000000001E-4</v>
      </c>
      <c r="H7498" s="71">
        <v>137662.56</v>
      </c>
      <c r="I7498" s="95">
        <v>1.3</v>
      </c>
      <c r="J7498" s="71">
        <v>178961.33</v>
      </c>
      <c r="K7498" s="60"/>
      <c r="L7498" s="70">
        <v>53.19</v>
      </c>
    </row>
    <row r="7499" spans="1:12" outlineLevel="1" x14ac:dyDescent="0.2">
      <c r="A7499" s="57"/>
      <c r="B7499" s="57"/>
      <c r="C7499" s="145" t="s">
        <v>3521</v>
      </c>
      <c r="D7499" s="145"/>
      <c r="E7499" s="145"/>
      <c r="F7499" s="145"/>
      <c r="G7499" s="145"/>
      <c r="H7499" s="145"/>
      <c r="I7499" s="145"/>
      <c r="J7499" s="145"/>
      <c r="K7499" s="145"/>
      <c r="L7499" s="145"/>
    </row>
    <row r="7500" spans="1:12" ht="25.5" outlineLevel="1" x14ac:dyDescent="0.2">
      <c r="A7500" s="57"/>
      <c r="B7500" s="46" t="s">
        <v>464</v>
      </c>
      <c r="C7500" s="46" t="s">
        <v>465</v>
      </c>
      <c r="D7500" s="58" t="s">
        <v>178</v>
      </c>
      <c r="E7500" s="91">
        <v>0.16900000000000001</v>
      </c>
      <c r="F7500" s="60"/>
      <c r="G7500" s="100">
        <v>1.32158E-2</v>
      </c>
      <c r="H7500" s="70">
        <v>55898.18</v>
      </c>
      <c r="I7500" s="76">
        <v>1.41</v>
      </c>
      <c r="J7500" s="70">
        <v>78816.429999999993</v>
      </c>
      <c r="K7500" s="60"/>
      <c r="L7500" s="70">
        <v>1041.6199999999999</v>
      </c>
    </row>
    <row r="7501" spans="1:12" outlineLevel="1" x14ac:dyDescent="0.2">
      <c r="A7501" s="57"/>
      <c r="B7501" s="57"/>
      <c r="C7501" s="145" t="s">
        <v>3522</v>
      </c>
      <c r="D7501" s="145"/>
      <c r="E7501" s="145"/>
      <c r="F7501" s="145"/>
      <c r="G7501" s="145"/>
      <c r="H7501" s="145"/>
      <c r="I7501" s="145"/>
      <c r="J7501" s="145"/>
      <c r="K7501" s="145"/>
      <c r="L7501" s="145"/>
    </row>
    <row r="7502" spans="1:12" ht="25.5" outlineLevel="1" x14ac:dyDescent="0.2">
      <c r="A7502" s="57"/>
      <c r="B7502" s="46" t="s">
        <v>2146</v>
      </c>
      <c r="C7502" s="46" t="s">
        <v>2147</v>
      </c>
      <c r="D7502" s="58" t="s">
        <v>178</v>
      </c>
      <c r="E7502" s="66">
        <v>0.33</v>
      </c>
      <c r="F7502" s="60"/>
      <c r="G7502" s="67">
        <v>2.5805999999999999E-2</v>
      </c>
      <c r="H7502" s="68"/>
      <c r="I7502" s="69"/>
      <c r="J7502" s="70">
        <v>77083.73</v>
      </c>
      <c r="K7502" s="60"/>
      <c r="L7502" s="70">
        <v>1989.22</v>
      </c>
    </row>
    <row r="7503" spans="1:12" outlineLevel="1" x14ac:dyDescent="0.2">
      <c r="A7503" s="57"/>
      <c r="B7503" s="57"/>
      <c r="C7503" s="145" t="s">
        <v>3523</v>
      </c>
      <c r="D7503" s="145"/>
      <c r="E7503" s="145"/>
      <c r="F7503" s="145"/>
      <c r="G7503" s="145"/>
      <c r="H7503" s="145"/>
      <c r="I7503" s="145"/>
      <c r="J7503" s="145"/>
      <c r="K7503" s="145"/>
      <c r="L7503" s="145"/>
    </row>
    <row r="7504" spans="1:12" x14ac:dyDescent="0.2">
      <c r="A7504" s="57"/>
      <c r="B7504" s="57"/>
      <c r="C7504" s="80" t="s">
        <v>180</v>
      </c>
      <c r="D7504" s="81"/>
      <c r="E7504" s="81"/>
      <c r="F7504" s="81"/>
      <c r="G7504" s="81"/>
      <c r="H7504" s="81"/>
      <c r="I7504" s="81"/>
      <c r="J7504" s="81"/>
      <c r="K7504" s="81"/>
      <c r="L7504" s="89">
        <v>3914.95</v>
      </c>
    </row>
    <row r="7505" spans="1:12" outlineLevel="1" x14ac:dyDescent="0.2">
      <c r="A7505" s="57"/>
      <c r="B7505" s="57"/>
      <c r="C7505" s="57" t="s">
        <v>181</v>
      </c>
      <c r="D7505" s="57"/>
      <c r="E7505" s="57"/>
      <c r="F7505" s="57"/>
      <c r="G7505" s="57"/>
      <c r="H7505" s="57"/>
      <c r="I7505" s="57"/>
      <c r="J7505" s="57"/>
      <c r="K7505" s="57"/>
      <c r="L7505" s="70">
        <v>811.46</v>
      </c>
    </row>
    <row r="7506" spans="1:12" outlineLevel="1" x14ac:dyDescent="0.2">
      <c r="A7506" s="57"/>
      <c r="B7506" s="46" t="s">
        <v>2149</v>
      </c>
      <c r="C7506" s="46" t="s">
        <v>2150</v>
      </c>
      <c r="D7506" s="62" t="s">
        <v>184</v>
      </c>
      <c r="E7506" s="83">
        <v>109</v>
      </c>
      <c r="F7506" s="84"/>
      <c r="G7506" s="83">
        <v>109</v>
      </c>
      <c r="H7506" s="57"/>
      <c r="I7506" s="57"/>
      <c r="J7506" s="57"/>
      <c r="K7506" s="57"/>
      <c r="L7506" s="70">
        <v>884.49</v>
      </c>
    </row>
    <row r="7507" spans="1:12" outlineLevel="1" x14ac:dyDescent="0.2">
      <c r="A7507" s="57"/>
      <c r="B7507" s="46" t="s">
        <v>2151</v>
      </c>
      <c r="C7507" s="46" t="s">
        <v>2152</v>
      </c>
      <c r="D7507" s="62" t="s">
        <v>184</v>
      </c>
      <c r="E7507" s="83">
        <v>57</v>
      </c>
      <c r="F7507" s="84"/>
      <c r="G7507" s="83">
        <v>57</v>
      </c>
      <c r="H7507" s="57"/>
      <c r="I7507" s="57"/>
      <c r="J7507" s="57"/>
      <c r="K7507" s="57"/>
      <c r="L7507" s="70">
        <v>462.53</v>
      </c>
    </row>
    <row r="7508" spans="1:12" x14ac:dyDescent="0.2">
      <c r="A7508" s="85"/>
      <c r="B7508" s="85"/>
      <c r="C7508" s="86" t="s">
        <v>187</v>
      </c>
      <c r="D7508" s="85"/>
      <c r="E7508" s="85"/>
      <c r="F7508" s="85"/>
      <c r="G7508" s="85"/>
      <c r="H7508" s="85"/>
      <c r="I7508" s="85"/>
      <c r="J7508" s="87">
        <v>67288.62</v>
      </c>
      <c r="K7508" s="85"/>
      <c r="L7508" s="87">
        <v>5261.97</v>
      </c>
    </row>
    <row r="7509" spans="1:12" ht="38.25" x14ac:dyDescent="0.2">
      <c r="A7509" s="57" t="s">
        <v>3524</v>
      </c>
      <c r="B7509" s="46" t="s">
        <v>3525</v>
      </c>
      <c r="C7509" s="46" t="s">
        <v>2610</v>
      </c>
      <c r="D7509" s="58" t="s">
        <v>1121</v>
      </c>
      <c r="E7509" s="78">
        <v>8.1999999999999993</v>
      </c>
      <c r="F7509" s="60"/>
      <c r="G7509" s="78">
        <v>8.1999999999999993</v>
      </c>
      <c r="H7509" s="57"/>
      <c r="I7509" s="57"/>
      <c r="J7509" s="57"/>
      <c r="K7509" s="57"/>
      <c r="L7509" s="57"/>
    </row>
    <row r="7510" spans="1:12" x14ac:dyDescent="0.2">
      <c r="A7510" s="57"/>
      <c r="B7510" s="61" t="s">
        <v>22</v>
      </c>
      <c r="C7510" s="57" t="s">
        <v>161</v>
      </c>
      <c r="D7510" s="62" t="s">
        <v>162</v>
      </c>
      <c r="E7510" s="57"/>
      <c r="F7510" s="57"/>
      <c r="G7510" s="93">
        <v>0.98399999999999999</v>
      </c>
      <c r="H7510" s="57"/>
      <c r="I7510" s="57"/>
      <c r="J7510" s="57"/>
      <c r="K7510" s="57"/>
      <c r="L7510" s="72">
        <v>408.55</v>
      </c>
    </row>
    <row r="7511" spans="1:12" outlineLevel="1" x14ac:dyDescent="0.2">
      <c r="A7511" s="57"/>
      <c r="B7511" s="46" t="s">
        <v>453</v>
      </c>
      <c r="C7511" s="65" t="s">
        <v>454</v>
      </c>
      <c r="D7511" s="58" t="s">
        <v>162</v>
      </c>
      <c r="E7511" s="66">
        <v>0.12</v>
      </c>
      <c r="F7511" s="60"/>
      <c r="G7511" s="91">
        <v>0.98399999999999999</v>
      </c>
      <c r="H7511" s="68"/>
      <c r="I7511" s="69"/>
      <c r="J7511" s="70">
        <v>415.19</v>
      </c>
      <c r="K7511" s="60"/>
      <c r="L7511" s="70">
        <v>408.55</v>
      </c>
    </row>
    <row r="7512" spans="1:12" outlineLevel="1" x14ac:dyDescent="0.2">
      <c r="A7512" s="57"/>
      <c r="B7512" s="57"/>
      <c r="C7512" s="145" t="s">
        <v>3526</v>
      </c>
      <c r="D7512" s="145"/>
      <c r="E7512" s="145"/>
      <c r="F7512" s="145"/>
      <c r="G7512" s="145"/>
      <c r="H7512" s="145"/>
      <c r="I7512" s="145"/>
      <c r="J7512" s="145"/>
      <c r="K7512" s="145"/>
      <c r="L7512" s="145"/>
    </row>
    <row r="7513" spans="1:12" x14ac:dyDescent="0.2">
      <c r="A7513" s="57"/>
      <c r="B7513" s="61" t="s">
        <v>25</v>
      </c>
      <c r="C7513" s="57" t="s">
        <v>175</v>
      </c>
      <c r="D7513" s="57"/>
      <c r="E7513" s="57"/>
      <c r="F7513" s="57"/>
      <c r="G7513" s="57"/>
      <c r="H7513" s="57"/>
      <c r="I7513" s="57"/>
      <c r="J7513" s="57"/>
      <c r="K7513" s="57"/>
      <c r="L7513" s="72">
        <v>126.93</v>
      </c>
    </row>
    <row r="7514" spans="1:12" ht="51" outlineLevel="1" x14ac:dyDescent="0.2">
      <c r="A7514" s="57"/>
      <c r="B7514" s="46" t="s">
        <v>2612</v>
      </c>
      <c r="C7514" s="46" t="s">
        <v>2613</v>
      </c>
      <c r="D7514" s="58" t="s">
        <v>226</v>
      </c>
      <c r="E7514" s="66">
        <v>0.02</v>
      </c>
      <c r="F7514" s="60"/>
      <c r="G7514" s="91">
        <v>0.16400000000000001</v>
      </c>
      <c r="H7514" s="70">
        <v>595.38</v>
      </c>
      <c r="I7514" s="95">
        <v>1.3</v>
      </c>
      <c r="J7514" s="70">
        <v>773.99</v>
      </c>
      <c r="K7514" s="60"/>
      <c r="L7514" s="70">
        <v>126.93</v>
      </c>
    </row>
    <row r="7515" spans="1:12" outlineLevel="1" x14ac:dyDescent="0.2">
      <c r="A7515" s="57"/>
      <c r="B7515" s="57"/>
      <c r="C7515" s="145" t="s">
        <v>3527</v>
      </c>
      <c r="D7515" s="145"/>
      <c r="E7515" s="145"/>
      <c r="F7515" s="145"/>
      <c r="G7515" s="145"/>
      <c r="H7515" s="145"/>
      <c r="I7515" s="145"/>
      <c r="J7515" s="145"/>
      <c r="K7515" s="145"/>
      <c r="L7515" s="145"/>
    </row>
    <row r="7516" spans="1:12" outlineLevel="1" x14ac:dyDescent="0.2">
      <c r="A7516" s="57"/>
      <c r="B7516" s="46" t="s">
        <v>2615</v>
      </c>
      <c r="C7516" s="46" t="s">
        <v>2616</v>
      </c>
      <c r="D7516" s="58" t="s">
        <v>1121</v>
      </c>
      <c r="E7516" s="83">
        <v>1</v>
      </c>
      <c r="F7516" s="60"/>
      <c r="G7516" s="78">
        <v>8.1999999999999993</v>
      </c>
      <c r="H7516" s="68"/>
      <c r="I7516" s="69"/>
      <c r="J7516" s="68"/>
      <c r="K7516" s="60"/>
      <c r="L7516" s="68"/>
    </row>
    <row r="7517" spans="1:12" outlineLevel="1" x14ac:dyDescent="0.2">
      <c r="A7517" s="57"/>
      <c r="B7517" s="46" t="s">
        <v>2603</v>
      </c>
      <c r="C7517" s="46" t="s">
        <v>2604</v>
      </c>
      <c r="D7517" s="58" t="s">
        <v>276</v>
      </c>
      <c r="E7517" s="83">
        <v>2</v>
      </c>
      <c r="F7517" s="60"/>
      <c r="G7517" s="78">
        <v>16.399999999999999</v>
      </c>
      <c r="H7517" s="68"/>
      <c r="I7517" s="69"/>
      <c r="J7517" s="68"/>
      <c r="K7517" s="60"/>
      <c r="L7517" s="68"/>
    </row>
    <row r="7518" spans="1:12" x14ac:dyDescent="0.2">
      <c r="A7518" s="57"/>
      <c r="B7518" s="57"/>
      <c r="C7518" s="80" t="s">
        <v>180</v>
      </c>
      <c r="D7518" s="81"/>
      <c r="E7518" s="81"/>
      <c r="F7518" s="81"/>
      <c r="G7518" s="81"/>
      <c r="H7518" s="81"/>
      <c r="I7518" s="81"/>
      <c r="J7518" s="81"/>
      <c r="K7518" s="81"/>
      <c r="L7518" s="89">
        <v>535.48</v>
      </c>
    </row>
    <row r="7519" spans="1:12" ht="51" x14ac:dyDescent="0.2">
      <c r="A7519" s="57" t="s">
        <v>3528</v>
      </c>
      <c r="B7519" s="46" t="s">
        <v>3529</v>
      </c>
      <c r="C7519" s="46" t="s">
        <v>3530</v>
      </c>
      <c r="D7519" s="58" t="s">
        <v>276</v>
      </c>
      <c r="E7519" s="83">
        <v>1</v>
      </c>
      <c r="F7519" s="60"/>
      <c r="G7519" s="78">
        <v>8.1999999999999993</v>
      </c>
      <c r="H7519" s="70">
        <v>414.16</v>
      </c>
      <c r="I7519" s="76">
        <v>1.05</v>
      </c>
      <c r="J7519" s="70">
        <v>434.87</v>
      </c>
      <c r="K7519" s="60"/>
      <c r="L7519" s="70">
        <v>3565.93</v>
      </c>
    </row>
    <row r="7520" spans="1:12" x14ac:dyDescent="0.2">
      <c r="A7520" s="57"/>
      <c r="B7520" s="57"/>
      <c r="C7520" s="145" t="s">
        <v>3531</v>
      </c>
      <c r="D7520" s="145"/>
      <c r="E7520" s="145"/>
      <c r="F7520" s="145"/>
      <c r="G7520" s="145"/>
      <c r="H7520" s="145"/>
      <c r="I7520" s="145"/>
      <c r="J7520" s="145"/>
      <c r="K7520" s="145"/>
      <c r="L7520" s="145"/>
    </row>
    <row r="7521" spans="1:12" ht="38.25" x14ac:dyDescent="0.2">
      <c r="A7521" s="57" t="s">
        <v>3532</v>
      </c>
      <c r="B7521" s="46" t="s">
        <v>3533</v>
      </c>
      <c r="C7521" s="46" t="s">
        <v>3534</v>
      </c>
      <c r="D7521" s="58" t="s">
        <v>276</v>
      </c>
      <c r="E7521" s="83">
        <v>2</v>
      </c>
      <c r="F7521" s="60"/>
      <c r="G7521" s="78">
        <v>16.399999999999999</v>
      </c>
      <c r="H7521" s="70">
        <v>439.82</v>
      </c>
      <c r="I7521" s="76">
        <v>1.05</v>
      </c>
      <c r="J7521" s="70">
        <v>461.81</v>
      </c>
      <c r="K7521" s="60"/>
      <c r="L7521" s="70">
        <v>7573.68</v>
      </c>
    </row>
    <row r="7522" spans="1:12" x14ac:dyDescent="0.2">
      <c r="A7522" s="57"/>
      <c r="B7522" s="57"/>
      <c r="C7522" s="145" t="s">
        <v>3535</v>
      </c>
      <c r="D7522" s="145"/>
      <c r="E7522" s="145"/>
      <c r="F7522" s="145"/>
      <c r="G7522" s="145"/>
      <c r="H7522" s="145"/>
      <c r="I7522" s="145"/>
      <c r="J7522" s="145"/>
      <c r="K7522" s="145"/>
      <c r="L7522" s="145"/>
    </row>
    <row r="7523" spans="1:12" outlineLevel="1" x14ac:dyDescent="0.2">
      <c r="A7523" s="57"/>
      <c r="B7523" s="57"/>
      <c r="C7523" s="57" t="s">
        <v>181</v>
      </c>
      <c r="D7523" s="57"/>
      <c r="E7523" s="57"/>
      <c r="F7523" s="57"/>
      <c r="G7523" s="57"/>
      <c r="H7523" s="57"/>
      <c r="I7523" s="57"/>
      <c r="J7523" s="57"/>
      <c r="K7523" s="57"/>
      <c r="L7523" s="70">
        <v>408.55</v>
      </c>
    </row>
    <row r="7524" spans="1:12" outlineLevel="1" x14ac:dyDescent="0.2">
      <c r="A7524" s="57"/>
      <c r="B7524" s="46" t="s">
        <v>2149</v>
      </c>
      <c r="C7524" s="46" t="s">
        <v>2150</v>
      </c>
      <c r="D7524" s="62" t="s">
        <v>184</v>
      </c>
      <c r="E7524" s="83">
        <v>109</v>
      </c>
      <c r="F7524" s="84"/>
      <c r="G7524" s="83">
        <v>109</v>
      </c>
      <c r="H7524" s="57"/>
      <c r="I7524" s="57"/>
      <c r="J7524" s="57"/>
      <c r="K7524" s="57"/>
      <c r="L7524" s="70">
        <v>445.32</v>
      </c>
    </row>
    <row r="7525" spans="1:12" outlineLevel="1" x14ac:dyDescent="0.2">
      <c r="A7525" s="57"/>
      <c r="B7525" s="46" t="s">
        <v>2151</v>
      </c>
      <c r="C7525" s="46" t="s">
        <v>2152</v>
      </c>
      <c r="D7525" s="62" t="s">
        <v>184</v>
      </c>
      <c r="E7525" s="83">
        <v>57</v>
      </c>
      <c r="F7525" s="84"/>
      <c r="G7525" s="83">
        <v>57</v>
      </c>
      <c r="H7525" s="57"/>
      <c r="I7525" s="57"/>
      <c r="J7525" s="57"/>
      <c r="K7525" s="57"/>
      <c r="L7525" s="70">
        <v>232.87</v>
      </c>
    </row>
    <row r="7526" spans="1:12" x14ac:dyDescent="0.2">
      <c r="A7526" s="85"/>
      <c r="B7526" s="85"/>
      <c r="C7526" s="86" t="s">
        <v>187</v>
      </c>
      <c r="D7526" s="85"/>
      <c r="E7526" s="85"/>
      <c r="F7526" s="85"/>
      <c r="G7526" s="85"/>
      <c r="H7526" s="85"/>
      <c r="I7526" s="85"/>
      <c r="J7526" s="87">
        <v>1506.5</v>
      </c>
      <c r="K7526" s="85"/>
      <c r="L7526" s="87">
        <v>12353.28</v>
      </c>
    </row>
    <row r="7527" spans="1:12" ht="25.5" x14ac:dyDescent="0.2">
      <c r="A7527" s="57" t="s">
        <v>3536</v>
      </c>
      <c r="B7527" s="46" t="s">
        <v>2626</v>
      </c>
      <c r="C7527" s="46" t="s">
        <v>2627</v>
      </c>
      <c r="D7527" s="58" t="s">
        <v>276</v>
      </c>
      <c r="E7527" s="83">
        <v>6</v>
      </c>
      <c r="F7527" s="60"/>
      <c r="G7527" s="83">
        <v>6</v>
      </c>
      <c r="H7527" s="57"/>
      <c r="I7527" s="57"/>
      <c r="J7527" s="57"/>
      <c r="K7527" s="57"/>
      <c r="L7527" s="57"/>
    </row>
    <row r="7528" spans="1:12" x14ac:dyDescent="0.2">
      <c r="A7528" s="57"/>
      <c r="B7528" s="61" t="s">
        <v>22</v>
      </c>
      <c r="C7528" s="57" t="s">
        <v>161</v>
      </c>
      <c r="D7528" s="62" t="s">
        <v>162</v>
      </c>
      <c r="E7528" s="57"/>
      <c r="F7528" s="57"/>
      <c r="G7528" s="76">
        <v>0.72</v>
      </c>
      <c r="H7528" s="57"/>
      <c r="I7528" s="57"/>
      <c r="J7528" s="57"/>
      <c r="K7528" s="57"/>
      <c r="L7528" s="72">
        <v>298.94</v>
      </c>
    </row>
    <row r="7529" spans="1:12" outlineLevel="1" x14ac:dyDescent="0.2">
      <c r="A7529" s="57"/>
      <c r="B7529" s="46" t="s">
        <v>453</v>
      </c>
      <c r="C7529" s="65" t="s">
        <v>454</v>
      </c>
      <c r="D7529" s="58" t="s">
        <v>162</v>
      </c>
      <c r="E7529" s="66">
        <v>0.12</v>
      </c>
      <c r="F7529" s="60"/>
      <c r="G7529" s="66">
        <v>0.72</v>
      </c>
      <c r="H7529" s="68"/>
      <c r="I7529" s="69"/>
      <c r="J7529" s="70">
        <v>415.19</v>
      </c>
      <c r="K7529" s="60"/>
      <c r="L7529" s="70">
        <v>298.94</v>
      </c>
    </row>
    <row r="7530" spans="1:12" outlineLevel="1" x14ac:dyDescent="0.2">
      <c r="A7530" s="57"/>
      <c r="B7530" s="57"/>
      <c r="C7530" s="145" t="s">
        <v>2812</v>
      </c>
      <c r="D7530" s="145"/>
      <c r="E7530" s="145"/>
      <c r="F7530" s="145"/>
      <c r="G7530" s="145"/>
      <c r="H7530" s="145"/>
      <c r="I7530" s="145"/>
      <c r="J7530" s="145"/>
      <c r="K7530" s="145"/>
      <c r="L7530" s="145"/>
    </row>
    <row r="7531" spans="1:12" x14ac:dyDescent="0.2">
      <c r="A7531" s="57"/>
      <c r="B7531" s="61" t="s">
        <v>25</v>
      </c>
      <c r="C7531" s="57" t="s">
        <v>175</v>
      </c>
      <c r="D7531" s="57"/>
      <c r="E7531" s="57"/>
      <c r="F7531" s="57"/>
      <c r="G7531" s="57"/>
      <c r="H7531" s="57"/>
      <c r="I7531" s="57"/>
      <c r="J7531" s="57"/>
      <c r="K7531" s="57"/>
      <c r="L7531" s="77"/>
    </row>
    <row r="7532" spans="1:12" outlineLevel="1" x14ac:dyDescent="0.2">
      <c r="A7532" s="57"/>
      <c r="B7532" s="46" t="s">
        <v>2603</v>
      </c>
      <c r="C7532" s="46" t="s">
        <v>2604</v>
      </c>
      <c r="D7532" s="58" t="s">
        <v>276</v>
      </c>
      <c r="E7532" s="83">
        <v>1</v>
      </c>
      <c r="F7532" s="60"/>
      <c r="G7532" s="83">
        <v>6</v>
      </c>
      <c r="H7532" s="68"/>
      <c r="I7532" s="69"/>
      <c r="J7532" s="68"/>
      <c r="K7532" s="60"/>
      <c r="L7532" s="68"/>
    </row>
    <row r="7533" spans="1:12" x14ac:dyDescent="0.2">
      <c r="A7533" s="57"/>
      <c r="B7533" s="57"/>
      <c r="C7533" s="80" t="s">
        <v>180</v>
      </c>
      <c r="D7533" s="81"/>
      <c r="E7533" s="81"/>
      <c r="F7533" s="81"/>
      <c r="G7533" s="81"/>
      <c r="H7533" s="81"/>
      <c r="I7533" s="81"/>
      <c r="J7533" s="81"/>
      <c r="K7533" s="81"/>
      <c r="L7533" s="89">
        <v>298.94</v>
      </c>
    </row>
    <row r="7534" spans="1:12" ht="51" x14ac:dyDescent="0.2">
      <c r="A7534" s="57" t="s">
        <v>3537</v>
      </c>
      <c r="B7534" s="46" t="s">
        <v>3538</v>
      </c>
      <c r="C7534" s="46" t="s">
        <v>3539</v>
      </c>
      <c r="D7534" s="58" t="s">
        <v>276</v>
      </c>
      <c r="E7534" s="83">
        <v>1</v>
      </c>
      <c r="F7534" s="60"/>
      <c r="G7534" s="83">
        <v>6</v>
      </c>
      <c r="H7534" s="70">
        <v>234.29</v>
      </c>
      <c r="I7534" s="76">
        <v>1.05</v>
      </c>
      <c r="J7534" s="70">
        <v>246</v>
      </c>
      <c r="K7534" s="60"/>
      <c r="L7534" s="70">
        <v>1476</v>
      </c>
    </row>
    <row r="7535" spans="1:12" x14ac:dyDescent="0.2">
      <c r="A7535" s="57"/>
      <c r="B7535" s="57"/>
      <c r="C7535" s="145" t="s">
        <v>2814</v>
      </c>
      <c r="D7535" s="145"/>
      <c r="E7535" s="145"/>
      <c r="F7535" s="145"/>
      <c r="G7535" s="145"/>
      <c r="H7535" s="145"/>
      <c r="I7535" s="145"/>
      <c r="J7535" s="145"/>
      <c r="K7535" s="145"/>
      <c r="L7535" s="145"/>
    </row>
    <row r="7536" spans="1:12" outlineLevel="1" x14ac:dyDescent="0.2">
      <c r="A7536" s="57"/>
      <c r="B7536" s="57"/>
      <c r="C7536" s="57" t="s">
        <v>181</v>
      </c>
      <c r="D7536" s="57"/>
      <c r="E7536" s="57"/>
      <c r="F7536" s="57"/>
      <c r="G7536" s="57"/>
      <c r="H7536" s="57"/>
      <c r="I7536" s="57"/>
      <c r="J7536" s="57"/>
      <c r="K7536" s="57"/>
      <c r="L7536" s="70">
        <v>298.94</v>
      </c>
    </row>
    <row r="7537" spans="1:12" outlineLevel="1" x14ac:dyDescent="0.2">
      <c r="A7537" s="57"/>
      <c r="B7537" s="46" t="s">
        <v>2149</v>
      </c>
      <c r="C7537" s="46" t="s">
        <v>2150</v>
      </c>
      <c r="D7537" s="62" t="s">
        <v>184</v>
      </c>
      <c r="E7537" s="83">
        <v>109</v>
      </c>
      <c r="F7537" s="84"/>
      <c r="G7537" s="83">
        <v>109</v>
      </c>
      <c r="H7537" s="57"/>
      <c r="I7537" s="57"/>
      <c r="J7537" s="57"/>
      <c r="K7537" s="57"/>
      <c r="L7537" s="70">
        <v>325.83999999999997</v>
      </c>
    </row>
    <row r="7538" spans="1:12" outlineLevel="1" x14ac:dyDescent="0.2">
      <c r="A7538" s="57"/>
      <c r="B7538" s="46" t="s">
        <v>2151</v>
      </c>
      <c r="C7538" s="46" t="s">
        <v>2152</v>
      </c>
      <c r="D7538" s="62" t="s">
        <v>184</v>
      </c>
      <c r="E7538" s="83">
        <v>57</v>
      </c>
      <c r="F7538" s="84"/>
      <c r="G7538" s="83">
        <v>57</v>
      </c>
      <c r="H7538" s="57"/>
      <c r="I7538" s="57"/>
      <c r="J7538" s="57"/>
      <c r="K7538" s="57"/>
      <c r="L7538" s="70">
        <v>170.4</v>
      </c>
    </row>
    <row r="7539" spans="1:12" x14ac:dyDescent="0.2">
      <c r="A7539" s="85"/>
      <c r="B7539" s="85"/>
      <c r="C7539" s="86" t="s">
        <v>187</v>
      </c>
      <c r="D7539" s="85"/>
      <c r="E7539" s="85"/>
      <c r="F7539" s="85"/>
      <c r="G7539" s="85"/>
      <c r="H7539" s="85"/>
      <c r="I7539" s="85"/>
      <c r="J7539" s="87">
        <v>378.53</v>
      </c>
      <c r="K7539" s="85"/>
      <c r="L7539" s="87">
        <v>2271.1799999999998</v>
      </c>
    </row>
    <row r="7540" spans="1:12" ht="38.25" x14ac:dyDescent="0.2">
      <c r="A7540" s="57" t="s">
        <v>3540</v>
      </c>
      <c r="B7540" s="46" t="s">
        <v>3541</v>
      </c>
      <c r="C7540" s="46" t="s">
        <v>310</v>
      </c>
      <c r="D7540" s="58" t="s">
        <v>178</v>
      </c>
      <c r="E7540" s="66">
        <v>0.38</v>
      </c>
      <c r="F7540" s="60"/>
      <c r="G7540" s="66">
        <v>0.38</v>
      </c>
      <c r="H7540" s="57"/>
      <c r="I7540" s="57"/>
      <c r="J7540" s="57"/>
      <c r="K7540" s="57"/>
      <c r="L7540" s="57"/>
    </row>
    <row r="7541" spans="1:12" x14ac:dyDescent="0.2">
      <c r="A7541" s="57"/>
      <c r="B7541" s="57"/>
      <c r="C7541" s="145" t="s">
        <v>3542</v>
      </c>
      <c r="D7541" s="145"/>
      <c r="E7541" s="145"/>
      <c r="F7541" s="145"/>
      <c r="G7541" s="145"/>
      <c r="H7541" s="145"/>
      <c r="I7541" s="145"/>
      <c r="J7541" s="145"/>
      <c r="K7541" s="145"/>
      <c r="L7541" s="145"/>
    </row>
    <row r="7542" spans="1:12" x14ac:dyDescent="0.2">
      <c r="A7542" s="57"/>
      <c r="B7542" s="61" t="s">
        <v>22</v>
      </c>
      <c r="C7542" s="57" t="s">
        <v>161</v>
      </c>
      <c r="D7542" s="62" t="s">
        <v>162</v>
      </c>
      <c r="E7542" s="57"/>
      <c r="F7542" s="57"/>
      <c r="G7542" s="93">
        <v>17.707999999999998</v>
      </c>
      <c r="H7542" s="57"/>
      <c r="I7542" s="57"/>
      <c r="J7542" s="57"/>
      <c r="K7542" s="57"/>
      <c r="L7542" s="72">
        <v>6529.12</v>
      </c>
    </row>
    <row r="7543" spans="1:12" outlineLevel="1" x14ac:dyDescent="0.2">
      <c r="A7543" s="57"/>
      <c r="B7543" s="46" t="s">
        <v>163</v>
      </c>
      <c r="C7543" s="65" t="s">
        <v>164</v>
      </c>
      <c r="D7543" s="58" t="s">
        <v>162</v>
      </c>
      <c r="E7543" s="78">
        <v>46.6</v>
      </c>
      <c r="F7543" s="60"/>
      <c r="G7543" s="91">
        <v>17.707999999999998</v>
      </c>
      <c r="H7543" s="68"/>
      <c r="I7543" s="69"/>
      <c r="J7543" s="70">
        <v>368.71</v>
      </c>
      <c r="K7543" s="60"/>
      <c r="L7543" s="70">
        <v>6529.12</v>
      </c>
    </row>
    <row r="7544" spans="1:12" outlineLevel="1" x14ac:dyDescent="0.2">
      <c r="A7544" s="57"/>
      <c r="B7544" s="57"/>
      <c r="C7544" s="145" t="s">
        <v>3543</v>
      </c>
      <c r="D7544" s="145"/>
      <c r="E7544" s="145"/>
      <c r="F7544" s="145"/>
      <c r="G7544" s="145"/>
      <c r="H7544" s="145"/>
      <c r="I7544" s="145"/>
      <c r="J7544" s="145"/>
      <c r="K7544" s="145"/>
      <c r="L7544" s="145"/>
    </row>
    <row r="7545" spans="1:12" x14ac:dyDescent="0.2">
      <c r="A7545" s="57"/>
      <c r="B7545" s="61" t="s">
        <v>23</v>
      </c>
      <c r="C7545" s="57" t="s">
        <v>166</v>
      </c>
      <c r="D7545" s="57"/>
      <c r="E7545" s="57"/>
      <c r="F7545" s="57"/>
      <c r="G7545" s="57"/>
      <c r="H7545" s="57"/>
      <c r="I7545" s="57"/>
      <c r="J7545" s="57"/>
      <c r="K7545" s="57"/>
      <c r="L7545" s="72">
        <v>255.49</v>
      </c>
    </row>
    <row r="7546" spans="1:12" x14ac:dyDescent="0.2">
      <c r="A7546" s="57"/>
      <c r="B7546" s="61"/>
      <c r="C7546" s="73" t="s">
        <v>167</v>
      </c>
      <c r="D7546" s="74" t="s">
        <v>162</v>
      </c>
      <c r="E7546" s="57"/>
      <c r="F7546" s="57"/>
      <c r="G7546" s="102">
        <v>0.1178</v>
      </c>
      <c r="H7546" s="57"/>
      <c r="I7546" s="57"/>
      <c r="J7546" s="57"/>
      <c r="K7546" s="57"/>
      <c r="L7546" s="72">
        <v>55.41</v>
      </c>
    </row>
    <row r="7547" spans="1:12" ht="25.5" outlineLevel="1" x14ac:dyDescent="0.2">
      <c r="A7547" s="57"/>
      <c r="B7547" s="46" t="s">
        <v>313</v>
      </c>
      <c r="C7547" s="46" t="s">
        <v>314</v>
      </c>
      <c r="D7547" s="58" t="s">
        <v>170</v>
      </c>
      <c r="E7547" s="66">
        <v>0.12</v>
      </c>
      <c r="F7547" s="60"/>
      <c r="G7547" s="59">
        <v>4.5600000000000002E-2</v>
      </c>
      <c r="H7547" s="68"/>
      <c r="I7547" s="69"/>
      <c r="J7547" s="70">
        <v>1617.05</v>
      </c>
      <c r="K7547" s="60"/>
      <c r="L7547" s="70">
        <v>73.739999999999995</v>
      </c>
    </row>
    <row r="7548" spans="1:12" outlineLevel="1" x14ac:dyDescent="0.2">
      <c r="A7548" s="57"/>
      <c r="B7548" s="57"/>
      <c r="C7548" s="145" t="s">
        <v>3544</v>
      </c>
      <c r="D7548" s="145"/>
      <c r="E7548" s="145"/>
      <c r="F7548" s="145"/>
      <c r="G7548" s="145"/>
      <c r="H7548" s="145"/>
      <c r="I7548" s="145"/>
      <c r="J7548" s="145"/>
      <c r="K7548" s="145"/>
      <c r="L7548" s="145"/>
    </row>
    <row r="7549" spans="1:12" outlineLevel="1" x14ac:dyDescent="0.2">
      <c r="A7549" s="57"/>
      <c r="B7549" s="46" t="s">
        <v>316</v>
      </c>
      <c r="C7549" s="65" t="s">
        <v>317</v>
      </c>
      <c r="D7549" s="58" t="s">
        <v>162</v>
      </c>
      <c r="E7549" s="66">
        <v>0.12</v>
      </c>
      <c r="F7549" s="60"/>
      <c r="G7549" s="59">
        <v>4.5600000000000002E-2</v>
      </c>
      <c r="H7549" s="68"/>
      <c r="I7549" s="69"/>
      <c r="J7549" s="70">
        <v>557.71</v>
      </c>
      <c r="K7549" s="60"/>
      <c r="L7549" s="70">
        <v>25.43</v>
      </c>
    </row>
    <row r="7550" spans="1:12" outlineLevel="1" x14ac:dyDescent="0.2">
      <c r="A7550" s="57"/>
      <c r="B7550" s="57"/>
      <c r="C7550" s="145" t="s">
        <v>3545</v>
      </c>
      <c r="D7550" s="145"/>
      <c r="E7550" s="145"/>
      <c r="F7550" s="145"/>
      <c r="G7550" s="145"/>
      <c r="H7550" s="145"/>
      <c r="I7550" s="145"/>
      <c r="J7550" s="145"/>
      <c r="K7550" s="145"/>
      <c r="L7550" s="145"/>
    </row>
    <row r="7551" spans="1:12" ht="25.5" outlineLevel="1" x14ac:dyDescent="0.2">
      <c r="A7551" s="57"/>
      <c r="B7551" s="46" t="s">
        <v>319</v>
      </c>
      <c r="C7551" s="46" t="s">
        <v>320</v>
      </c>
      <c r="D7551" s="58" t="s">
        <v>170</v>
      </c>
      <c r="E7551" s="66">
        <v>9.08</v>
      </c>
      <c r="F7551" s="60"/>
      <c r="G7551" s="59">
        <v>3.4504000000000001</v>
      </c>
      <c r="H7551" s="70">
        <v>13.44</v>
      </c>
      <c r="I7551" s="76">
        <v>1.48</v>
      </c>
      <c r="J7551" s="70">
        <v>19.89</v>
      </c>
      <c r="K7551" s="60"/>
      <c r="L7551" s="70">
        <v>68.63</v>
      </c>
    </row>
    <row r="7552" spans="1:12" outlineLevel="1" x14ac:dyDescent="0.2">
      <c r="A7552" s="57"/>
      <c r="B7552" s="57"/>
      <c r="C7552" s="145" t="s">
        <v>3546</v>
      </c>
      <c r="D7552" s="145"/>
      <c r="E7552" s="145"/>
      <c r="F7552" s="145"/>
      <c r="G7552" s="145"/>
      <c r="H7552" s="145"/>
      <c r="I7552" s="145"/>
      <c r="J7552" s="145"/>
      <c r="K7552" s="145"/>
      <c r="L7552" s="145"/>
    </row>
    <row r="7553" spans="1:12" ht="25.5" outlineLevel="1" x14ac:dyDescent="0.2">
      <c r="A7553" s="57"/>
      <c r="B7553" s="46" t="s">
        <v>254</v>
      </c>
      <c r="C7553" s="46" t="s">
        <v>255</v>
      </c>
      <c r="D7553" s="58" t="s">
        <v>170</v>
      </c>
      <c r="E7553" s="66">
        <v>0.19</v>
      </c>
      <c r="F7553" s="60"/>
      <c r="G7553" s="59">
        <v>7.22E-2</v>
      </c>
      <c r="H7553" s="68"/>
      <c r="I7553" s="69"/>
      <c r="J7553" s="70">
        <v>651.66999999999996</v>
      </c>
      <c r="K7553" s="60"/>
      <c r="L7553" s="70">
        <v>47.05</v>
      </c>
    </row>
    <row r="7554" spans="1:12" outlineLevel="1" x14ac:dyDescent="0.2">
      <c r="A7554" s="57"/>
      <c r="B7554" s="57"/>
      <c r="C7554" s="145" t="s">
        <v>3547</v>
      </c>
      <c r="D7554" s="145"/>
      <c r="E7554" s="145"/>
      <c r="F7554" s="145"/>
      <c r="G7554" s="145"/>
      <c r="H7554" s="145"/>
      <c r="I7554" s="145"/>
      <c r="J7554" s="145"/>
      <c r="K7554" s="145"/>
      <c r="L7554" s="145"/>
    </row>
    <row r="7555" spans="1:12" outlineLevel="1" x14ac:dyDescent="0.2">
      <c r="A7555" s="57"/>
      <c r="B7555" s="46" t="s">
        <v>257</v>
      </c>
      <c r="C7555" s="65" t="s">
        <v>258</v>
      </c>
      <c r="D7555" s="58" t="s">
        <v>162</v>
      </c>
      <c r="E7555" s="66">
        <v>0.19</v>
      </c>
      <c r="F7555" s="60"/>
      <c r="G7555" s="59">
        <v>7.22E-2</v>
      </c>
      <c r="H7555" s="68"/>
      <c r="I7555" s="69"/>
      <c r="J7555" s="70">
        <v>415.19</v>
      </c>
      <c r="K7555" s="60"/>
      <c r="L7555" s="70">
        <v>29.98</v>
      </c>
    </row>
    <row r="7556" spans="1:12" outlineLevel="1" x14ac:dyDescent="0.2">
      <c r="A7556" s="57"/>
      <c r="B7556" s="57"/>
      <c r="C7556" s="145" t="s">
        <v>3548</v>
      </c>
      <c r="D7556" s="145"/>
      <c r="E7556" s="145"/>
      <c r="F7556" s="145"/>
      <c r="G7556" s="145"/>
      <c r="H7556" s="145"/>
      <c r="I7556" s="145"/>
      <c r="J7556" s="145"/>
      <c r="K7556" s="145"/>
      <c r="L7556" s="145"/>
    </row>
    <row r="7557" spans="1:12" ht="25.5" outlineLevel="1" x14ac:dyDescent="0.2">
      <c r="A7557" s="57"/>
      <c r="B7557" s="46" t="s">
        <v>294</v>
      </c>
      <c r="C7557" s="46" t="s">
        <v>295</v>
      </c>
      <c r="D7557" s="58" t="s">
        <v>170</v>
      </c>
      <c r="E7557" s="66">
        <v>1.86</v>
      </c>
      <c r="F7557" s="60"/>
      <c r="G7557" s="59">
        <v>0.70679999999999998</v>
      </c>
      <c r="H7557" s="70">
        <v>4.3499999999999996</v>
      </c>
      <c r="I7557" s="76">
        <v>1.21</v>
      </c>
      <c r="J7557" s="70">
        <v>5.26</v>
      </c>
      <c r="K7557" s="60"/>
      <c r="L7557" s="70">
        <v>3.72</v>
      </c>
    </row>
    <row r="7558" spans="1:12" outlineLevel="1" x14ac:dyDescent="0.2">
      <c r="A7558" s="57"/>
      <c r="B7558" s="57"/>
      <c r="C7558" s="145" t="s">
        <v>3549</v>
      </c>
      <c r="D7558" s="145"/>
      <c r="E7558" s="145"/>
      <c r="F7558" s="145"/>
      <c r="G7558" s="145"/>
      <c r="H7558" s="145"/>
      <c r="I7558" s="145"/>
      <c r="J7558" s="145"/>
      <c r="K7558" s="145"/>
      <c r="L7558" s="145"/>
    </row>
    <row r="7559" spans="1:12" ht="38.25" outlineLevel="1" x14ac:dyDescent="0.2">
      <c r="A7559" s="57"/>
      <c r="B7559" s="46" t="s">
        <v>325</v>
      </c>
      <c r="C7559" s="46" t="s">
        <v>326</v>
      </c>
      <c r="D7559" s="58" t="s">
        <v>170</v>
      </c>
      <c r="E7559" s="66">
        <v>1.75</v>
      </c>
      <c r="F7559" s="60"/>
      <c r="G7559" s="91">
        <v>0.66500000000000004</v>
      </c>
      <c r="H7559" s="68"/>
      <c r="I7559" s="69"/>
      <c r="J7559" s="70">
        <v>93.76</v>
      </c>
      <c r="K7559" s="60"/>
      <c r="L7559" s="70">
        <v>62.35</v>
      </c>
    </row>
    <row r="7560" spans="1:12" outlineLevel="1" x14ac:dyDescent="0.2">
      <c r="A7560" s="57"/>
      <c r="B7560" s="57"/>
      <c r="C7560" s="145" t="s">
        <v>3550</v>
      </c>
      <c r="D7560" s="145"/>
      <c r="E7560" s="145"/>
      <c r="F7560" s="145"/>
      <c r="G7560" s="145"/>
      <c r="H7560" s="145"/>
      <c r="I7560" s="145"/>
      <c r="J7560" s="145"/>
      <c r="K7560" s="145"/>
      <c r="L7560" s="145"/>
    </row>
    <row r="7561" spans="1:12" x14ac:dyDescent="0.2">
      <c r="A7561" s="57"/>
      <c r="B7561" s="61" t="s">
        <v>25</v>
      </c>
      <c r="C7561" s="57" t="s">
        <v>175</v>
      </c>
      <c r="D7561" s="57"/>
      <c r="E7561" s="57"/>
      <c r="F7561" s="57"/>
      <c r="G7561" s="57"/>
      <c r="H7561" s="57"/>
      <c r="I7561" s="57"/>
      <c r="J7561" s="57"/>
      <c r="K7561" s="57"/>
      <c r="L7561" s="72">
        <v>538.71</v>
      </c>
    </row>
    <row r="7562" spans="1:12" ht="25.5" outlineLevel="1" x14ac:dyDescent="0.2">
      <c r="A7562" s="57"/>
      <c r="B7562" s="46" t="s">
        <v>301</v>
      </c>
      <c r="C7562" s="46" t="s">
        <v>302</v>
      </c>
      <c r="D7562" s="58" t="s">
        <v>299</v>
      </c>
      <c r="E7562" s="78">
        <v>1.5</v>
      </c>
      <c r="F7562" s="60"/>
      <c r="G7562" s="66">
        <v>0.56999999999999995</v>
      </c>
      <c r="H7562" s="70">
        <v>114.64</v>
      </c>
      <c r="I7562" s="76">
        <v>0.78</v>
      </c>
      <c r="J7562" s="70">
        <v>89.42</v>
      </c>
      <c r="K7562" s="60"/>
      <c r="L7562" s="70">
        <v>50.97</v>
      </c>
    </row>
    <row r="7563" spans="1:12" outlineLevel="1" x14ac:dyDescent="0.2">
      <c r="A7563" s="57"/>
      <c r="B7563" s="57"/>
      <c r="C7563" s="145" t="s">
        <v>3551</v>
      </c>
      <c r="D7563" s="145"/>
      <c r="E7563" s="145"/>
      <c r="F7563" s="145"/>
      <c r="G7563" s="145"/>
      <c r="H7563" s="145"/>
      <c r="I7563" s="145"/>
      <c r="J7563" s="145"/>
      <c r="K7563" s="145"/>
      <c r="L7563" s="145"/>
    </row>
    <row r="7564" spans="1:12" outlineLevel="1" x14ac:dyDescent="0.2">
      <c r="A7564" s="57"/>
      <c r="B7564" s="46" t="s">
        <v>329</v>
      </c>
      <c r="C7564" s="46" t="s">
        <v>330</v>
      </c>
      <c r="D7564" s="58" t="s">
        <v>269</v>
      </c>
      <c r="E7564" s="66">
        <v>0.45</v>
      </c>
      <c r="F7564" s="60"/>
      <c r="G7564" s="91">
        <v>0.17100000000000001</v>
      </c>
      <c r="H7564" s="70">
        <v>41.38</v>
      </c>
      <c r="I7564" s="76">
        <v>1.41</v>
      </c>
      <c r="J7564" s="70">
        <v>58.35</v>
      </c>
      <c r="K7564" s="60"/>
      <c r="L7564" s="70">
        <v>9.98</v>
      </c>
    </row>
    <row r="7565" spans="1:12" outlineLevel="1" x14ac:dyDescent="0.2">
      <c r="A7565" s="57"/>
      <c r="B7565" s="57"/>
      <c r="C7565" s="145" t="s">
        <v>3552</v>
      </c>
      <c r="D7565" s="145"/>
      <c r="E7565" s="145"/>
      <c r="F7565" s="145"/>
      <c r="G7565" s="145"/>
      <c r="H7565" s="145"/>
      <c r="I7565" s="145"/>
      <c r="J7565" s="145"/>
      <c r="K7565" s="145"/>
      <c r="L7565" s="145"/>
    </row>
    <row r="7566" spans="1:12" outlineLevel="1" x14ac:dyDescent="0.2">
      <c r="A7566" s="57"/>
      <c r="B7566" s="46" t="s">
        <v>263</v>
      </c>
      <c r="C7566" s="46" t="s">
        <v>264</v>
      </c>
      <c r="D7566" s="58" t="s">
        <v>265</v>
      </c>
      <c r="E7566" s="91">
        <v>1.587</v>
      </c>
      <c r="F7566" s="60"/>
      <c r="G7566" s="79">
        <v>0.60306000000000004</v>
      </c>
      <c r="H7566" s="68"/>
      <c r="I7566" s="69"/>
      <c r="J7566" s="70">
        <v>9.16</v>
      </c>
      <c r="K7566" s="60"/>
      <c r="L7566" s="70">
        <v>5.52</v>
      </c>
    </row>
    <row r="7567" spans="1:12" outlineLevel="1" x14ac:dyDescent="0.2">
      <c r="A7567" s="57"/>
      <c r="B7567" s="57"/>
      <c r="C7567" s="145" t="s">
        <v>3553</v>
      </c>
      <c r="D7567" s="145"/>
      <c r="E7567" s="145"/>
      <c r="F7567" s="145"/>
      <c r="G7567" s="145"/>
      <c r="H7567" s="145"/>
      <c r="I7567" s="145"/>
      <c r="J7567" s="145"/>
      <c r="K7567" s="145"/>
      <c r="L7567" s="145"/>
    </row>
    <row r="7568" spans="1:12" ht="51" outlineLevel="1" x14ac:dyDescent="0.2">
      <c r="A7568" s="57"/>
      <c r="B7568" s="46" t="s">
        <v>333</v>
      </c>
      <c r="C7568" s="46" t="s">
        <v>334</v>
      </c>
      <c r="D7568" s="58" t="s">
        <v>269</v>
      </c>
      <c r="E7568" s="78">
        <v>1.4</v>
      </c>
      <c r="F7568" s="60"/>
      <c r="G7568" s="91">
        <v>0.53200000000000003</v>
      </c>
      <c r="H7568" s="70">
        <v>142.68</v>
      </c>
      <c r="I7568" s="95">
        <v>0.9</v>
      </c>
      <c r="J7568" s="70">
        <v>128.41</v>
      </c>
      <c r="K7568" s="60"/>
      <c r="L7568" s="70">
        <v>68.31</v>
      </c>
    </row>
    <row r="7569" spans="1:12" outlineLevel="1" x14ac:dyDescent="0.2">
      <c r="A7569" s="57"/>
      <c r="B7569" s="57"/>
      <c r="C7569" s="145" t="s">
        <v>3554</v>
      </c>
      <c r="D7569" s="145"/>
      <c r="E7569" s="145"/>
      <c r="F7569" s="145"/>
      <c r="G7569" s="145"/>
      <c r="H7569" s="145"/>
      <c r="I7569" s="145"/>
      <c r="J7569" s="145"/>
      <c r="K7569" s="145"/>
      <c r="L7569" s="145"/>
    </row>
    <row r="7570" spans="1:12" ht="25.5" outlineLevel="1" x14ac:dyDescent="0.2">
      <c r="A7570" s="57"/>
      <c r="B7570" s="46" t="s">
        <v>336</v>
      </c>
      <c r="C7570" s="46" t="s">
        <v>337</v>
      </c>
      <c r="D7570" s="58" t="s">
        <v>269</v>
      </c>
      <c r="E7570" s="78">
        <v>3.3</v>
      </c>
      <c r="F7570" s="60"/>
      <c r="G7570" s="91">
        <v>1.254</v>
      </c>
      <c r="H7570" s="70">
        <v>174.93</v>
      </c>
      <c r="I7570" s="76">
        <v>1.1100000000000001</v>
      </c>
      <c r="J7570" s="70">
        <v>194.17</v>
      </c>
      <c r="K7570" s="60"/>
      <c r="L7570" s="70">
        <v>243.49</v>
      </c>
    </row>
    <row r="7571" spans="1:12" outlineLevel="1" x14ac:dyDescent="0.2">
      <c r="A7571" s="57"/>
      <c r="B7571" s="57"/>
      <c r="C7571" s="145" t="s">
        <v>3555</v>
      </c>
      <c r="D7571" s="145"/>
      <c r="E7571" s="145"/>
      <c r="F7571" s="145"/>
      <c r="G7571" s="145"/>
      <c r="H7571" s="145"/>
      <c r="I7571" s="145"/>
      <c r="J7571" s="145"/>
      <c r="K7571" s="145"/>
      <c r="L7571" s="145"/>
    </row>
    <row r="7572" spans="1:12" outlineLevel="1" x14ac:dyDescent="0.2">
      <c r="A7572" s="57"/>
      <c r="B7572" s="46" t="s">
        <v>339</v>
      </c>
      <c r="C7572" s="46" t="s">
        <v>340</v>
      </c>
      <c r="D7572" s="58" t="s">
        <v>178</v>
      </c>
      <c r="E7572" s="79">
        <v>1.0000000000000001E-5</v>
      </c>
      <c r="F7572" s="60"/>
      <c r="G7572" s="100">
        <v>3.8E-6</v>
      </c>
      <c r="H7572" s="70">
        <v>70296.2</v>
      </c>
      <c r="I7572" s="95">
        <v>1.3</v>
      </c>
      <c r="J7572" s="70">
        <v>91385.06</v>
      </c>
      <c r="K7572" s="60"/>
      <c r="L7572" s="70">
        <v>0.35</v>
      </c>
    </row>
    <row r="7573" spans="1:12" outlineLevel="1" x14ac:dyDescent="0.2">
      <c r="A7573" s="57"/>
      <c r="B7573" s="57"/>
      <c r="C7573" s="145" t="s">
        <v>3556</v>
      </c>
      <c r="D7573" s="145"/>
      <c r="E7573" s="145"/>
      <c r="F7573" s="145"/>
      <c r="G7573" s="145"/>
      <c r="H7573" s="145"/>
      <c r="I7573" s="145"/>
      <c r="J7573" s="145"/>
      <c r="K7573" s="145"/>
      <c r="L7573" s="145"/>
    </row>
    <row r="7574" spans="1:12" ht="38.25" outlineLevel="1" x14ac:dyDescent="0.2">
      <c r="A7574" s="57"/>
      <c r="B7574" s="46" t="s">
        <v>342</v>
      </c>
      <c r="C7574" s="46" t="s">
        <v>343</v>
      </c>
      <c r="D7574" s="58" t="s">
        <v>178</v>
      </c>
      <c r="E7574" s="59">
        <v>1E-4</v>
      </c>
      <c r="F7574" s="60"/>
      <c r="G7574" s="67">
        <v>3.8000000000000002E-5</v>
      </c>
      <c r="H7574" s="71">
        <v>231787.35</v>
      </c>
      <c r="I7574" s="76">
        <v>1.54</v>
      </c>
      <c r="J7574" s="71">
        <v>356952.52</v>
      </c>
      <c r="K7574" s="60"/>
      <c r="L7574" s="70">
        <v>13.56</v>
      </c>
    </row>
    <row r="7575" spans="1:12" outlineLevel="1" x14ac:dyDescent="0.2">
      <c r="A7575" s="57"/>
      <c r="B7575" s="57"/>
      <c r="C7575" s="145" t="s">
        <v>3557</v>
      </c>
      <c r="D7575" s="145"/>
      <c r="E7575" s="145"/>
      <c r="F7575" s="145"/>
      <c r="G7575" s="145"/>
      <c r="H7575" s="145"/>
      <c r="I7575" s="145"/>
      <c r="J7575" s="145"/>
      <c r="K7575" s="145"/>
      <c r="L7575" s="145"/>
    </row>
    <row r="7576" spans="1:12" ht="76.5" outlineLevel="1" x14ac:dyDescent="0.2">
      <c r="A7576" s="57"/>
      <c r="B7576" s="46" t="s">
        <v>345</v>
      </c>
      <c r="C7576" s="46" t="s">
        <v>346</v>
      </c>
      <c r="D7576" s="58" t="s">
        <v>347</v>
      </c>
      <c r="E7576" s="59">
        <v>1.8700000000000001E-2</v>
      </c>
      <c r="F7576" s="60"/>
      <c r="G7576" s="67">
        <v>7.1060000000000003E-3</v>
      </c>
      <c r="H7576" s="70">
        <v>307.83999999999997</v>
      </c>
      <c r="I7576" s="76">
        <v>0.78</v>
      </c>
      <c r="J7576" s="70">
        <v>240.12</v>
      </c>
      <c r="K7576" s="60"/>
      <c r="L7576" s="70">
        <v>1.71</v>
      </c>
    </row>
    <row r="7577" spans="1:12" outlineLevel="1" x14ac:dyDescent="0.2">
      <c r="A7577" s="57"/>
      <c r="B7577" s="57"/>
      <c r="C7577" s="145" t="s">
        <v>3558</v>
      </c>
      <c r="D7577" s="145"/>
      <c r="E7577" s="145"/>
      <c r="F7577" s="145"/>
      <c r="G7577" s="145"/>
      <c r="H7577" s="145"/>
      <c r="I7577" s="145"/>
      <c r="J7577" s="145"/>
      <c r="K7577" s="145"/>
      <c r="L7577" s="145"/>
    </row>
    <row r="7578" spans="1:12" ht="25.5" outlineLevel="1" x14ac:dyDescent="0.2">
      <c r="A7578" s="57"/>
      <c r="B7578" s="46" t="s">
        <v>349</v>
      </c>
      <c r="C7578" s="46" t="s">
        <v>350</v>
      </c>
      <c r="D7578" s="58" t="s">
        <v>178</v>
      </c>
      <c r="E7578" s="79">
        <v>3.0000000000000001E-5</v>
      </c>
      <c r="F7578" s="60"/>
      <c r="G7578" s="100">
        <v>1.1399999999999999E-5</v>
      </c>
      <c r="H7578" s="70">
        <v>60258.2</v>
      </c>
      <c r="I7578" s="76">
        <v>0.97</v>
      </c>
      <c r="J7578" s="70">
        <v>58450.45</v>
      </c>
      <c r="K7578" s="60"/>
      <c r="L7578" s="70">
        <v>0.67</v>
      </c>
    </row>
    <row r="7579" spans="1:12" outlineLevel="1" x14ac:dyDescent="0.2">
      <c r="A7579" s="57"/>
      <c r="B7579" s="57"/>
      <c r="C7579" s="145" t="s">
        <v>3559</v>
      </c>
      <c r="D7579" s="145"/>
      <c r="E7579" s="145"/>
      <c r="F7579" s="145"/>
      <c r="G7579" s="145"/>
      <c r="H7579" s="145"/>
      <c r="I7579" s="145"/>
      <c r="J7579" s="145"/>
      <c r="K7579" s="145"/>
      <c r="L7579" s="145"/>
    </row>
    <row r="7580" spans="1:12" ht="38.25" outlineLevel="1" x14ac:dyDescent="0.2">
      <c r="A7580" s="57"/>
      <c r="B7580" s="46" t="s">
        <v>352</v>
      </c>
      <c r="C7580" s="46" t="s">
        <v>353</v>
      </c>
      <c r="D7580" s="58" t="s">
        <v>178</v>
      </c>
      <c r="E7580" s="79">
        <v>1.9400000000000001E-3</v>
      </c>
      <c r="F7580" s="60"/>
      <c r="G7580" s="100">
        <v>7.3720000000000003E-4</v>
      </c>
      <c r="H7580" s="71">
        <v>136760</v>
      </c>
      <c r="I7580" s="76">
        <v>1.01</v>
      </c>
      <c r="J7580" s="71">
        <v>138127.6</v>
      </c>
      <c r="K7580" s="60"/>
      <c r="L7580" s="70">
        <v>101.83</v>
      </c>
    </row>
    <row r="7581" spans="1:12" outlineLevel="1" x14ac:dyDescent="0.2">
      <c r="A7581" s="57"/>
      <c r="B7581" s="57"/>
      <c r="C7581" s="145" t="s">
        <v>3560</v>
      </c>
      <c r="D7581" s="145"/>
      <c r="E7581" s="145"/>
      <c r="F7581" s="145"/>
      <c r="G7581" s="145"/>
      <c r="H7581" s="145"/>
      <c r="I7581" s="145"/>
      <c r="J7581" s="145"/>
      <c r="K7581" s="145"/>
      <c r="L7581" s="145"/>
    </row>
    <row r="7582" spans="1:12" outlineLevel="1" x14ac:dyDescent="0.2">
      <c r="A7582" s="57"/>
      <c r="B7582" s="46" t="s">
        <v>355</v>
      </c>
      <c r="C7582" s="46" t="s">
        <v>356</v>
      </c>
      <c r="D7582" s="58" t="s">
        <v>178</v>
      </c>
      <c r="E7582" s="79">
        <v>3.1E-4</v>
      </c>
      <c r="F7582" s="60"/>
      <c r="G7582" s="100">
        <v>1.178E-4</v>
      </c>
      <c r="H7582" s="70">
        <v>51280.15</v>
      </c>
      <c r="I7582" s="76">
        <v>1.54</v>
      </c>
      <c r="J7582" s="70">
        <v>78971.429999999993</v>
      </c>
      <c r="K7582" s="60"/>
      <c r="L7582" s="70">
        <v>9.3000000000000007</v>
      </c>
    </row>
    <row r="7583" spans="1:12" outlineLevel="1" x14ac:dyDescent="0.2">
      <c r="A7583" s="57"/>
      <c r="B7583" s="57"/>
      <c r="C7583" s="145" t="s">
        <v>3561</v>
      </c>
      <c r="D7583" s="145"/>
      <c r="E7583" s="145"/>
      <c r="F7583" s="145"/>
      <c r="G7583" s="145"/>
      <c r="H7583" s="145"/>
      <c r="I7583" s="145"/>
      <c r="J7583" s="145"/>
      <c r="K7583" s="145"/>
      <c r="L7583" s="145"/>
    </row>
    <row r="7584" spans="1:12" outlineLevel="1" x14ac:dyDescent="0.2">
      <c r="A7584" s="57"/>
      <c r="B7584" s="46" t="s">
        <v>358</v>
      </c>
      <c r="C7584" s="46" t="s">
        <v>359</v>
      </c>
      <c r="D7584" s="58" t="s">
        <v>178</v>
      </c>
      <c r="E7584" s="59">
        <v>5.9999999999999995E-4</v>
      </c>
      <c r="F7584" s="60"/>
      <c r="G7584" s="67">
        <v>2.2800000000000001E-4</v>
      </c>
      <c r="H7584" s="70">
        <v>98526.45</v>
      </c>
      <c r="I7584" s="76">
        <v>1.47</v>
      </c>
      <c r="J7584" s="71">
        <v>144833.88</v>
      </c>
      <c r="K7584" s="60"/>
      <c r="L7584" s="70">
        <v>33.020000000000003</v>
      </c>
    </row>
    <row r="7585" spans="1:12" outlineLevel="1" x14ac:dyDescent="0.2">
      <c r="A7585" s="57"/>
      <c r="B7585" s="57"/>
      <c r="C7585" s="145" t="s">
        <v>3562</v>
      </c>
      <c r="D7585" s="145"/>
      <c r="E7585" s="145"/>
      <c r="F7585" s="145"/>
      <c r="G7585" s="145"/>
      <c r="H7585" s="145"/>
      <c r="I7585" s="145"/>
      <c r="J7585" s="145"/>
      <c r="K7585" s="145"/>
      <c r="L7585" s="145"/>
    </row>
    <row r="7586" spans="1:12" outlineLevel="1" x14ac:dyDescent="0.2">
      <c r="A7586" s="57"/>
      <c r="B7586" s="46" t="s">
        <v>361</v>
      </c>
      <c r="C7586" s="46" t="s">
        <v>362</v>
      </c>
      <c r="D7586" s="58" t="s">
        <v>178</v>
      </c>
      <c r="E7586" s="83">
        <v>1</v>
      </c>
      <c r="F7586" s="60"/>
      <c r="G7586" s="66">
        <v>0.38</v>
      </c>
      <c r="H7586" s="68"/>
      <c r="I7586" s="69"/>
      <c r="J7586" s="68"/>
      <c r="K7586" s="60"/>
      <c r="L7586" s="68"/>
    </row>
    <row r="7587" spans="1:12" x14ac:dyDescent="0.2">
      <c r="A7587" s="57"/>
      <c r="B7587" s="57"/>
      <c r="C7587" s="80" t="s">
        <v>180</v>
      </c>
      <c r="D7587" s="81"/>
      <c r="E7587" s="81"/>
      <c r="F7587" s="81"/>
      <c r="G7587" s="81"/>
      <c r="H7587" s="81"/>
      <c r="I7587" s="81"/>
      <c r="J7587" s="81"/>
      <c r="K7587" s="81"/>
      <c r="L7587" s="89">
        <v>7378.73</v>
      </c>
    </row>
    <row r="7588" spans="1:12" ht="38.25" x14ac:dyDescent="0.2">
      <c r="A7588" s="57" t="s">
        <v>3563</v>
      </c>
      <c r="B7588" s="46" t="s">
        <v>1907</v>
      </c>
      <c r="C7588" s="46" t="s">
        <v>1908</v>
      </c>
      <c r="D7588" s="58" t="s">
        <v>178</v>
      </c>
      <c r="E7588" s="83">
        <v>1</v>
      </c>
      <c r="F7588" s="60"/>
      <c r="G7588" s="66">
        <v>0.38</v>
      </c>
      <c r="H7588" s="71">
        <v>105278.81</v>
      </c>
      <c r="I7588" s="76">
        <v>1.41</v>
      </c>
      <c r="J7588" s="71">
        <v>148443.12</v>
      </c>
      <c r="K7588" s="60"/>
      <c r="L7588" s="70">
        <v>56408.39</v>
      </c>
    </row>
    <row r="7589" spans="1:12" x14ac:dyDescent="0.2">
      <c r="A7589" s="57"/>
      <c r="B7589" s="57"/>
      <c r="C7589" s="145" t="s">
        <v>3564</v>
      </c>
      <c r="D7589" s="145"/>
      <c r="E7589" s="145"/>
      <c r="F7589" s="145"/>
      <c r="G7589" s="145"/>
      <c r="H7589" s="145"/>
      <c r="I7589" s="145"/>
      <c r="J7589" s="145"/>
      <c r="K7589" s="145"/>
      <c r="L7589" s="145"/>
    </row>
    <row r="7590" spans="1:12" outlineLevel="1" x14ac:dyDescent="0.2">
      <c r="A7590" s="57"/>
      <c r="B7590" s="57"/>
      <c r="C7590" s="57" t="s">
        <v>181</v>
      </c>
      <c r="D7590" s="57"/>
      <c r="E7590" s="57"/>
      <c r="F7590" s="57"/>
      <c r="G7590" s="57"/>
      <c r="H7590" s="57"/>
      <c r="I7590" s="57"/>
      <c r="J7590" s="57"/>
      <c r="K7590" s="57"/>
      <c r="L7590" s="70">
        <v>6584.53</v>
      </c>
    </row>
    <row r="7591" spans="1:12" ht="25.5" outlineLevel="1" x14ac:dyDescent="0.2">
      <c r="A7591" s="57"/>
      <c r="B7591" s="46" t="s">
        <v>285</v>
      </c>
      <c r="C7591" s="46" t="s">
        <v>286</v>
      </c>
      <c r="D7591" s="62" t="s">
        <v>184</v>
      </c>
      <c r="E7591" s="83">
        <v>93</v>
      </c>
      <c r="F7591" s="84"/>
      <c r="G7591" s="83">
        <v>93</v>
      </c>
      <c r="H7591" s="57"/>
      <c r="I7591" s="57"/>
      <c r="J7591" s="57"/>
      <c r="K7591" s="57"/>
      <c r="L7591" s="70">
        <v>6123.61</v>
      </c>
    </row>
    <row r="7592" spans="1:12" ht="25.5" outlineLevel="1" x14ac:dyDescent="0.2">
      <c r="A7592" s="57"/>
      <c r="B7592" s="46" t="s">
        <v>287</v>
      </c>
      <c r="C7592" s="46" t="s">
        <v>288</v>
      </c>
      <c r="D7592" s="62" t="s">
        <v>184</v>
      </c>
      <c r="E7592" s="83">
        <v>62</v>
      </c>
      <c r="F7592" s="84"/>
      <c r="G7592" s="83">
        <v>62</v>
      </c>
      <c r="H7592" s="57"/>
      <c r="I7592" s="57"/>
      <c r="J7592" s="57"/>
      <c r="K7592" s="57"/>
      <c r="L7592" s="70">
        <v>4082.41</v>
      </c>
    </row>
    <row r="7593" spans="1:12" x14ac:dyDescent="0.2">
      <c r="A7593" s="85"/>
      <c r="B7593" s="85"/>
      <c r="C7593" s="86" t="s">
        <v>187</v>
      </c>
      <c r="D7593" s="85"/>
      <c r="E7593" s="85"/>
      <c r="F7593" s="85"/>
      <c r="G7593" s="85"/>
      <c r="H7593" s="85"/>
      <c r="I7593" s="85"/>
      <c r="J7593" s="88">
        <v>194718.79</v>
      </c>
      <c r="K7593" s="85"/>
      <c r="L7593" s="87">
        <v>73993.14</v>
      </c>
    </row>
    <row r="7594" spans="1:12" ht="63.75" x14ac:dyDescent="0.2">
      <c r="A7594" s="57" t="s">
        <v>3565</v>
      </c>
      <c r="B7594" s="46" t="s">
        <v>3566</v>
      </c>
      <c r="C7594" s="46" t="s">
        <v>3567</v>
      </c>
      <c r="D7594" s="58" t="s">
        <v>160</v>
      </c>
      <c r="E7594" s="66">
        <v>0.33</v>
      </c>
      <c r="F7594" s="60"/>
      <c r="G7594" s="66">
        <v>0.33</v>
      </c>
      <c r="H7594" s="57"/>
      <c r="I7594" s="57"/>
      <c r="J7594" s="57"/>
      <c r="K7594" s="57"/>
      <c r="L7594" s="57"/>
    </row>
    <row r="7595" spans="1:12" x14ac:dyDescent="0.2">
      <c r="A7595" s="57"/>
      <c r="B7595" s="61" t="s">
        <v>22</v>
      </c>
      <c r="C7595" s="57" t="s">
        <v>161</v>
      </c>
      <c r="D7595" s="62" t="s">
        <v>162</v>
      </c>
      <c r="E7595" s="57"/>
      <c r="F7595" s="57"/>
      <c r="G7595" s="95">
        <v>89.1</v>
      </c>
      <c r="H7595" s="57"/>
      <c r="I7595" s="57"/>
      <c r="J7595" s="57"/>
      <c r="K7595" s="57"/>
      <c r="L7595" s="72">
        <v>36164.800000000003</v>
      </c>
    </row>
    <row r="7596" spans="1:12" outlineLevel="1" x14ac:dyDescent="0.2">
      <c r="A7596" s="57"/>
      <c r="B7596" s="46" t="s">
        <v>1198</v>
      </c>
      <c r="C7596" s="65" t="s">
        <v>1199</v>
      </c>
      <c r="D7596" s="58" t="s">
        <v>162</v>
      </c>
      <c r="E7596" s="83">
        <v>270</v>
      </c>
      <c r="F7596" s="60"/>
      <c r="G7596" s="78">
        <v>89.1</v>
      </c>
      <c r="H7596" s="68"/>
      <c r="I7596" s="69"/>
      <c r="J7596" s="70">
        <v>405.89</v>
      </c>
      <c r="K7596" s="60"/>
      <c r="L7596" s="70">
        <v>36164.800000000003</v>
      </c>
    </row>
    <row r="7597" spans="1:12" outlineLevel="1" x14ac:dyDescent="0.2">
      <c r="A7597" s="57"/>
      <c r="B7597" s="57"/>
      <c r="C7597" s="145" t="s">
        <v>3568</v>
      </c>
      <c r="D7597" s="145"/>
      <c r="E7597" s="145"/>
      <c r="F7597" s="145"/>
      <c r="G7597" s="145"/>
      <c r="H7597" s="145"/>
      <c r="I7597" s="145"/>
      <c r="J7597" s="145"/>
      <c r="K7597" s="145"/>
      <c r="L7597" s="145"/>
    </row>
    <row r="7598" spans="1:12" x14ac:dyDescent="0.2">
      <c r="A7598" s="57"/>
      <c r="B7598" s="61" t="s">
        <v>23</v>
      </c>
      <c r="C7598" s="57" t="s">
        <v>166</v>
      </c>
      <c r="D7598" s="57"/>
      <c r="E7598" s="57"/>
      <c r="F7598" s="57"/>
      <c r="G7598" s="57"/>
      <c r="H7598" s="57"/>
      <c r="I7598" s="57"/>
      <c r="J7598" s="57"/>
      <c r="K7598" s="57"/>
      <c r="L7598" s="72">
        <v>80.709999999999994</v>
      </c>
    </row>
    <row r="7599" spans="1:12" x14ac:dyDescent="0.2">
      <c r="A7599" s="57"/>
      <c r="B7599" s="61"/>
      <c r="C7599" s="73" t="s">
        <v>167</v>
      </c>
      <c r="D7599" s="74" t="s">
        <v>162</v>
      </c>
      <c r="E7599" s="57"/>
      <c r="F7599" s="57"/>
      <c r="G7599" s="102">
        <v>0.43559999999999999</v>
      </c>
      <c r="H7599" s="57"/>
      <c r="I7599" s="57"/>
      <c r="J7599" s="57"/>
      <c r="K7599" s="57"/>
      <c r="L7599" s="72">
        <v>164.55</v>
      </c>
    </row>
    <row r="7600" spans="1:12" ht="63.75" outlineLevel="1" x14ac:dyDescent="0.2">
      <c r="A7600" s="57"/>
      <c r="B7600" s="46" t="s">
        <v>1070</v>
      </c>
      <c r="C7600" s="46" t="s">
        <v>1071</v>
      </c>
      <c r="D7600" s="58" t="s">
        <v>170</v>
      </c>
      <c r="E7600" s="66">
        <v>0.11</v>
      </c>
      <c r="F7600" s="60"/>
      <c r="G7600" s="59">
        <v>3.6299999999999999E-2</v>
      </c>
      <c r="H7600" s="68"/>
      <c r="I7600" s="69"/>
      <c r="J7600" s="70">
        <v>1595.35</v>
      </c>
      <c r="K7600" s="60"/>
      <c r="L7600" s="70">
        <v>57.91</v>
      </c>
    </row>
    <row r="7601" spans="1:12" outlineLevel="1" x14ac:dyDescent="0.2">
      <c r="A7601" s="57"/>
      <c r="B7601" s="57"/>
      <c r="C7601" s="145" t="s">
        <v>3569</v>
      </c>
      <c r="D7601" s="145"/>
      <c r="E7601" s="145"/>
      <c r="F7601" s="145"/>
      <c r="G7601" s="145"/>
      <c r="H7601" s="145"/>
      <c r="I7601" s="145"/>
      <c r="J7601" s="145"/>
      <c r="K7601" s="145"/>
      <c r="L7601" s="145"/>
    </row>
    <row r="7602" spans="1:12" outlineLevel="1" x14ac:dyDescent="0.2">
      <c r="A7602" s="57"/>
      <c r="B7602" s="46" t="s">
        <v>505</v>
      </c>
      <c r="C7602" s="65" t="s">
        <v>506</v>
      </c>
      <c r="D7602" s="58" t="s">
        <v>162</v>
      </c>
      <c r="E7602" s="66">
        <v>0.11</v>
      </c>
      <c r="F7602" s="60"/>
      <c r="G7602" s="59">
        <v>3.6299999999999999E-2</v>
      </c>
      <c r="H7602" s="68"/>
      <c r="I7602" s="69"/>
      <c r="J7602" s="70">
        <v>477.15</v>
      </c>
      <c r="K7602" s="60"/>
      <c r="L7602" s="70">
        <v>17.32</v>
      </c>
    </row>
    <row r="7603" spans="1:12" outlineLevel="1" x14ac:dyDescent="0.2">
      <c r="A7603" s="57"/>
      <c r="B7603" s="57"/>
      <c r="C7603" s="145" t="s">
        <v>3570</v>
      </c>
      <c r="D7603" s="145"/>
      <c r="E7603" s="145"/>
      <c r="F7603" s="145"/>
      <c r="G7603" s="145"/>
      <c r="H7603" s="145"/>
      <c r="I7603" s="145"/>
      <c r="J7603" s="145"/>
      <c r="K7603" s="145"/>
      <c r="L7603" s="145"/>
    </row>
    <row r="7604" spans="1:12" ht="38.25" outlineLevel="1" x14ac:dyDescent="0.2">
      <c r="A7604" s="57"/>
      <c r="B7604" s="46" t="s">
        <v>168</v>
      </c>
      <c r="C7604" s="46" t="s">
        <v>169</v>
      </c>
      <c r="D7604" s="58" t="s">
        <v>170</v>
      </c>
      <c r="E7604" s="66">
        <v>1.21</v>
      </c>
      <c r="F7604" s="60"/>
      <c r="G7604" s="59">
        <v>0.39929999999999999</v>
      </c>
      <c r="H7604" s="70">
        <v>37.32</v>
      </c>
      <c r="I7604" s="76">
        <v>1.53</v>
      </c>
      <c r="J7604" s="70">
        <v>57.1</v>
      </c>
      <c r="K7604" s="60"/>
      <c r="L7604" s="70">
        <v>22.8</v>
      </c>
    </row>
    <row r="7605" spans="1:12" outlineLevel="1" x14ac:dyDescent="0.2">
      <c r="A7605" s="57"/>
      <c r="B7605" s="57"/>
      <c r="C7605" s="145" t="s">
        <v>3571</v>
      </c>
      <c r="D7605" s="145"/>
      <c r="E7605" s="145"/>
      <c r="F7605" s="145"/>
      <c r="G7605" s="145"/>
      <c r="H7605" s="145"/>
      <c r="I7605" s="145"/>
      <c r="J7605" s="145"/>
      <c r="K7605" s="145"/>
      <c r="L7605" s="145"/>
    </row>
    <row r="7606" spans="1:12" outlineLevel="1" x14ac:dyDescent="0.2">
      <c r="A7606" s="57"/>
      <c r="B7606" s="46" t="s">
        <v>172</v>
      </c>
      <c r="C7606" s="65" t="s">
        <v>173</v>
      </c>
      <c r="D7606" s="58" t="s">
        <v>162</v>
      </c>
      <c r="E7606" s="66">
        <v>1.21</v>
      </c>
      <c r="F7606" s="60"/>
      <c r="G7606" s="59">
        <v>0.39929999999999999</v>
      </c>
      <c r="H7606" s="68"/>
      <c r="I7606" s="69"/>
      <c r="J7606" s="70">
        <v>368.71</v>
      </c>
      <c r="K7606" s="60"/>
      <c r="L7606" s="70">
        <v>147.22999999999999</v>
      </c>
    </row>
    <row r="7607" spans="1:12" outlineLevel="1" x14ac:dyDescent="0.2">
      <c r="A7607" s="57"/>
      <c r="B7607" s="57"/>
      <c r="C7607" s="145" t="s">
        <v>3572</v>
      </c>
      <c r="D7607" s="145"/>
      <c r="E7607" s="145"/>
      <c r="F7607" s="145"/>
      <c r="G7607" s="145"/>
      <c r="H7607" s="145"/>
      <c r="I7607" s="145"/>
      <c r="J7607" s="145"/>
      <c r="K7607" s="145"/>
      <c r="L7607" s="145"/>
    </row>
    <row r="7608" spans="1:12" x14ac:dyDescent="0.2">
      <c r="A7608" s="57"/>
      <c r="B7608" s="61" t="s">
        <v>25</v>
      </c>
      <c r="C7608" s="57" t="s">
        <v>175</v>
      </c>
      <c r="D7608" s="57"/>
      <c r="E7608" s="57"/>
      <c r="F7608" s="57"/>
      <c r="G7608" s="57"/>
      <c r="H7608" s="57"/>
      <c r="I7608" s="57"/>
      <c r="J7608" s="57"/>
      <c r="K7608" s="57"/>
      <c r="L7608" s="72">
        <v>147.07</v>
      </c>
    </row>
    <row r="7609" spans="1:12" outlineLevel="1" x14ac:dyDescent="0.2">
      <c r="A7609" s="57"/>
      <c r="B7609" s="46" t="s">
        <v>788</v>
      </c>
      <c r="C7609" s="46" t="s">
        <v>789</v>
      </c>
      <c r="D7609" s="58" t="s">
        <v>299</v>
      </c>
      <c r="E7609" s="78">
        <v>0.5</v>
      </c>
      <c r="F7609" s="60"/>
      <c r="G7609" s="91">
        <v>0.16500000000000001</v>
      </c>
      <c r="H7609" s="70">
        <v>35.71</v>
      </c>
      <c r="I7609" s="76">
        <v>1.04</v>
      </c>
      <c r="J7609" s="70">
        <v>37.14</v>
      </c>
      <c r="K7609" s="60"/>
      <c r="L7609" s="70">
        <v>6.13</v>
      </c>
    </row>
    <row r="7610" spans="1:12" outlineLevel="1" x14ac:dyDescent="0.2">
      <c r="A7610" s="57"/>
      <c r="B7610" s="57"/>
      <c r="C7610" s="145" t="s">
        <v>3573</v>
      </c>
      <c r="D7610" s="145"/>
      <c r="E7610" s="145"/>
      <c r="F7610" s="145"/>
      <c r="G7610" s="145"/>
      <c r="H7610" s="145"/>
      <c r="I7610" s="145"/>
      <c r="J7610" s="145"/>
      <c r="K7610" s="145"/>
      <c r="L7610" s="145"/>
    </row>
    <row r="7611" spans="1:12" ht="25.5" outlineLevel="1" x14ac:dyDescent="0.2">
      <c r="A7611" s="57"/>
      <c r="B7611" s="46" t="s">
        <v>851</v>
      </c>
      <c r="C7611" s="46" t="s">
        <v>852</v>
      </c>
      <c r="D7611" s="58" t="s">
        <v>269</v>
      </c>
      <c r="E7611" s="78">
        <v>0.5</v>
      </c>
      <c r="F7611" s="60"/>
      <c r="G7611" s="91">
        <v>0.16500000000000001</v>
      </c>
      <c r="H7611" s="70">
        <v>56.11</v>
      </c>
      <c r="I7611" s="76">
        <v>1.54</v>
      </c>
      <c r="J7611" s="70">
        <v>86.41</v>
      </c>
      <c r="K7611" s="60"/>
      <c r="L7611" s="70">
        <v>14.26</v>
      </c>
    </row>
    <row r="7612" spans="1:12" outlineLevel="1" x14ac:dyDescent="0.2">
      <c r="A7612" s="57"/>
      <c r="B7612" s="57"/>
      <c r="C7612" s="145" t="s">
        <v>3573</v>
      </c>
      <c r="D7612" s="145"/>
      <c r="E7612" s="145"/>
      <c r="F7612" s="145"/>
      <c r="G7612" s="145"/>
      <c r="H7612" s="145"/>
      <c r="I7612" s="145"/>
      <c r="J7612" s="145"/>
      <c r="K7612" s="145"/>
      <c r="L7612" s="145"/>
    </row>
    <row r="7613" spans="1:12" ht="25.5" outlineLevel="1" x14ac:dyDescent="0.2">
      <c r="A7613" s="57"/>
      <c r="B7613" s="46" t="s">
        <v>3574</v>
      </c>
      <c r="C7613" s="46" t="s">
        <v>3575</v>
      </c>
      <c r="D7613" s="58" t="s">
        <v>178</v>
      </c>
      <c r="E7613" s="66">
        <v>0.04</v>
      </c>
      <c r="F7613" s="60"/>
      <c r="G7613" s="59">
        <v>1.32E-2</v>
      </c>
      <c r="H7613" s="70">
        <v>6191.61</v>
      </c>
      <c r="I7613" s="76">
        <v>1.55</v>
      </c>
      <c r="J7613" s="70">
        <v>9597</v>
      </c>
      <c r="K7613" s="60"/>
      <c r="L7613" s="70">
        <v>126.68</v>
      </c>
    </row>
    <row r="7614" spans="1:12" outlineLevel="1" x14ac:dyDescent="0.2">
      <c r="A7614" s="57"/>
      <c r="B7614" s="57"/>
      <c r="C7614" s="145" t="s">
        <v>3576</v>
      </c>
      <c r="D7614" s="145"/>
      <c r="E7614" s="145"/>
      <c r="F7614" s="145"/>
      <c r="G7614" s="145"/>
      <c r="H7614" s="145"/>
      <c r="I7614" s="145"/>
      <c r="J7614" s="145"/>
      <c r="K7614" s="145"/>
      <c r="L7614" s="145"/>
    </row>
    <row r="7615" spans="1:12" outlineLevel="1" x14ac:dyDescent="0.2">
      <c r="A7615" s="57"/>
      <c r="B7615" s="46" t="s">
        <v>791</v>
      </c>
      <c r="C7615" s="46" t="s">
        <v>3577</v>
      </c>
      <c r="D7615" s="58" t="s">
        <v>299</v>
      </c>
      <c r="E7615" s="83">
        <v>2</v>
      </c>
      <c r="F7615" s="60"/>
      <c r="G7615" s="66">
        <v>0.66</v>
      </c>
      <c r="H7615" s="68"/>
      <c r="I7615" s="69"/>
      <c r="J7615" s="68"/>
      <c r="K7615" s="60"/>
      <c r="L7615" s="68"/>
    </row>
    <row r="7616" spans="1:12" ht="25.5" outlineLevel="1" x14ac:dyDescent="0.2">
      <c r="A7616" s="57"/>
      <c r="B7616" s="46" t="s">
        <v>3578</v>
      </c>
      <c r="C7616" s="46" t="s">
        <v>3579</v>
      </c>
      <c r="D7616" s="58" t="s">
        <v>243</v>
      </c>
      <c r="E7616" s="83">
        <v>100</v>
      </c>
      <c r="F7616" s="60"/>
      <c r="G7616" s="83">
        <v>33</v>
      </c>
      <c r="H7616" s="68"/>
      <c r="I7616" s="69"/>
      <c r="J7616" s="68"/>
      <c r="K7616" s="60"/>
      <c r="L7616" s="68"/>
    </row>
    <row r="7617" spans="1:23" x14ac:dyDescent="0.2">
      <c r="A7617" s="57"/>
      <c r="B7617" s="57"/>
      <c r="C7617" s="80" t="s">
        <v>180</v>
      </c>
      <c r="D7617" s="81"/>
      <c r="E7617" s="81"/>
      <c r="F7617" s="81"/>
      <c r="G7617" s="81"/>
      <c r="H7617" s="81"/>
      <c r="I7617" s="81"/>
      <c r="J7617" s="81"/>
      <c r="K7617" s="81"/>
      <c r="L7617" s="89">
        <v>36557.129999999997</v>
      </c>
    </row>
    <row r="7618" spans="1:23" ht="25.5" x14ac:dyDescent="0.2">
      <c r="A7618" s="57" t="s">
        <v>3580</v>
      </c>
      <c r="B7618" s="46" t="s">
        <v>2379</v>
      </c>
      <c r="C7618" s="46" t="s">
        <v>2380</v>
      </c>
      <c r="D7618" s="58" t="s">
        <v>299</v>
      </c>
      <c r="E7618" s="83">
        <v>2</v>
      </c>
      <c r="F7618" s="60"/>
      <c r="G7618" s="66">
        <v>0.66</v>
      </c>
      <c r="H7618" s="68"/>
      <c r="I7618" s="69"/>
      <c r="J7618" s="70">
        <v>5083.5</v>
      </c>
      <c r="K7618" s="60"/>
      <c r="L7618" s="70">
        <v>3355.11</v>
      </c>
    </row>
    <row r="7619" spans="1:23" x14ac:dyDescent="0.2">
      <c r="A7619" s="57"/>
      <c r="B7619" s="57"/>
      <c r="C7619" s="145" t="s">
        <v>3581</v>
      </c>
      <c r="D7619" s="145"/>
      <c r="E7619" s="145"/>
      <c r="F7619" s="145"/>
      <c r="G7619" s="145"/>
      <c r="H7619" s="145"/>
      <c r="I7619" s="145"/>
      <c r="J7619" s="145"/>
      <c r="K7619" s="145"/>
      <c r="L7619" s="145"/>
    </row>
    <row r="7620" spans="1:23" ht="38.25" x14ac:dyDescent="0.2">
      <c r="A7620" s="57" t="s">
        <v>3582</v>
      </c>
      <c r="B7620" s="46" t="s">
        <v>3583</v>
      </c>
      <c r="C7620" s="46" t="s">
        <v>3584</v>
      </c>
      <c r="D7620" s="58" t="s">
        <v>243</v>
      </c>
      <c r="E7620" s="83">
        <v>100</v>
      </c>
      <c r="F7620" s="60"/>
      <c r="G7620" s="83">
        <v>33</v>
      </c>
      <c r="H7620" s="70">
        <v>2227.4699999999998</v>
      </c>
      <c r="I7620" s="76">
        <v>1.36</v>
      </c>
      <c r="J7620" s="70">
        <v>3029.36</v>
      </c>
      <c r="K7620" s="60"/>
      <c r="L7620" s="70">
        <v>99968.88</v>
      </c>
    </row>
    <row r="7621" spans="1:23" x14ac:dyDescent="0.2">
      <c r="A7621" s="57"/>
      <c r="B7621" s="57"/>
      <c r="C7621" s="145" t="s">
        <v>3585</v>
      </c>
      <c r="D7621" s="145"/>
      <c r="E7621" s="145"/>
      <c r="F7621" s="145"/>
      <c r="G7621" s="145"/>
      <c r="H7621" s="145"/>
      <c r="I7621" s="145"/>
      <c r="J7621" s="145"/>
      <c r="K7621" s="145"/>
      <c r="L7621" s="145"/>
    </row>
    <row r="7622" spans="1:23" outlineLevel="1" x14ac:dyDescent="0.2">
      <c r="A7622" s="57"/>
      <c r="B7622" s="57"/>
      <c r="C7622" s="57" t="s">
        <v>181</v>
      </c>
      <c r="D7622" s="57"/>
      <c r="E7622" s="57"/>
      <c r="F7622" s="57"/>
      <c r="G7622" s="57"/>
      <c r="H7622" s="57"/>
      <c r="I7622" s="57"/>
      <c r="J7622" s="57"/>
      <c r="K7622" s="57"/>
      <c r="L7622" s="70">
        <v>36329.35</v>
      </c>
    </row>
    <row r="7623" spans="1:23" outlineLevel="1" x14ac:dyDescent="0.2">
      <c r="A7623" s="57"/>
      <c r="B7623" s="46" t="s">
        <v>1090</v>
      </c>
      <c r="C7623" s="46" t="s">
        <v>1091</v>
      </c>
      <c r="D7623" s="62" t="s">
        <v>184</v>
      </c>
      <c r="E7623" s="83">
        <v>100</v>
      </c>
      <c r="F7623" s="84"/>
      <c r="G7623" s="83">
        <v>100</v>
      </c>
      <c r="H7623" s="57"/>
      <c r="I7623" s="57"/>
      <c r="J7623" s="57"/>
      <c r="K7623" s="57"/>
      <c r="L7623" s="70">
        <v>36329.35</v>
      </c>
    </row>
    <row r="7624" spans="1:23" outlineLevel="1" x14ac:dyDescent="0.2">
      <c r="A7624" s="57"/>
      <c r="B7624" s="46" t="s">
        <v>1092</v>
      </c>
      <c r="C7624" s="46" t="s">
        <v>1093</v>
      </c>
      <c r="D7624" s="62" t="s">
        <v>184</v>
      </c>
      <c r="E7624" s="83">
        <v>49</v>
      </c>
      <c r="F7624" s="84"/>
      <c r="G7624" s="83">
        <v>49</v>
      </c>
      <c r="H7624" s="57"/>
      <c r="I7624" s="57"/>
      <c r="J7624" s="57"/>
      <c r="K7624" s="57"/>
      <c r="L7624" s="70">
        <v>17801.38</v>
      </c>
    </row>
    <row r="7625" spans="1:23" x14ac:dyDescent="0.2">
      <c r="A7625" s="85"/>
      <c r="B7625" s="85"/>
      <c r="C7625" s="86" t="s">
        <v>187</v>
      </c>
      <c r="D7625" s="85"/>
      <c r="E7625" s="85"/>
      <c r="F7625" s="85"/>
      <c r="G7625" s="85"/>
      <c r="H7625" s="85"/>
      <c r="I7625" s="85"/>
      <c r="J7625" s="88">
        <v>587914.69999999995</v>
      </c>
      <c r="K7625" s="85"/>
      <c r="L7625" s="88">
        <v>194011.85</v>
      </c>
    </row>
    <row r="7626" spans="1:23" x14ac:dyDescent="0.2">
      <c r="A7626" s="57"/>
      <c r="B7626" s="46"/>
      <c r="C7626" s="141"/>
      <c r="D7626" s="141"/>
      <c r="E7626" s="141"/>
      <c r="F7626" s="141"/>
      <c r="G7626" s="57"/>
      <c r="H7626" s="57"/>
      <c r="I7626" s="57"/>
      <c r="J7626" s="68"/>
      <c r="K7626" s="61"/>
      <c r="L7626" s="68"/>
      <c r="W7626" s="46"/>
    </row>
    <row r="7627" spans="1:23" hidden="1" x14ac:dyDescent="0.2">
      <c r="A7627" s="57"/>
      <c r="B7627" s="46"/>
      <c r="C7627" s="141" t="s">
        <v>644</v>
      </c>
      <c r="D7627" s="141"/>
      <c r="E7627" s="141"/>
      <c r="F7627" s="141"/>
      <c r="G7627" s="57"/>
      <c r="H7627" s="57"/>
      <c r="I7627" s="57"/>
      <c r="J7627" s="71">
        <v>508373.14</v>
      </c>
      <c r="K7627" s="61"/>
      <c r="L7627" s="71">
        <v>779668.39</v>
      </c>
      <c r="W7627" s="46" t="s">
        <v>644</v>
      </c>
    </row>
    <row r="7628" spans="1:23" ht="25.5" x14ac:dyDescent="0.2">
      <c r="A7628" s="57"/>
      <c r="B7628" s="46"/>
      <c r="C7628" s="141" t="s">
        <v>3586</v>
      </c>
      <c r="D7628" s="141"/>
      <c r="E7628" s="141"/>
      <c r="F7628" s="141"/>
      <c r="G7628" s="57"/>
      <c r="H7628" s="57"/>
      <c r="I7628" s="57"/>
      <c r="J7628" s="68"/>
      <c r="K7628" s="61"/>
      <c r="L7628" s="71">
        <v>779668.39</v>
      </c>
      <c r="W7628" s="46" t="s">
        <v>3586</v>
      </c>
    </row>
    <row r="7629" spans="1:23" x14ac:dyDescent="0.2">
      <c r="A7629" s="57"/>
      <c r="B7629" s="46"/>
      <c r="C7629" s="159" t="s">
        <v>646</v>
      </c>
      <c r="D7629" s="159"/>
      <c r="E7629" s="159"/>
      <c r="F7629" s="159"/>
      <c r="G7629" s="57"/>
      <c r="H7629" s="57"/>
      <c r="I7629" s="57"/>
      <c r="J7629" s="103"/>
      <c r="K7629" s="104"/>
      <c r="L7629" s="103"/>
      <c r="W7629" s="65" t="s">
        <v>646</v>
      </c>
    </row>
    <row r="7630" spans="1:23" x14ac:dyDescent="0.2">
      <c r="A7630" s="57"/>
      <c r="B7630" s="46"/>
      <c r="C7630" s="141" t="s">
        <v>647</v>
      </c>
      <c r="D7630" s="141"/>
      <c r="E7630" s="141"/>
      <c r="F7630" s="141"/>
      <c r="G7630" s="57"/>
      <c r="H7630" s="57"/>
      <c r="I7630" s="57"/>
      <c r="J7630" s="68"/>
      <c r="K7630" s="61"/>
      <c r="L7630" s="71">
        <v>121050.75</v>
      </c>
      <c r="W7630" s="46" t="s">
        <v>647</v>
      </c>
    </row>
    <row r="7631" spans="1:23" x14ac:dyDescent="0.2">
      <c r="A7631" s="57"/>
      <c r="B7631" s="46"/>
      <c r="C7631" s="141" t="s">
        <v>648</v>
      </c>
      <c r="D7631" s="141"/>
      <c r="E7631" s="141"/>
      <c r="F7631" s="141"/>
      <c r="G7631" s="57"/>
      <c r="H7631" s="57"/>
      <c r="I7631" s="57"/>
      <c r="J7631" s="68"/>
      <c r="K7631" s="61"/>
      <c r="L7631" s="70">
        <v>15400.73</v>
      </c>
      <c r="W7631" s="46" t="s">
        <v>648</v>
      </c>
    </row>
    <row r="7632" spans="1:23" x14ac:dyDescent="0.2">
      <c r="A7632" s="57"/>
      <c r="B7632" s="46"/>
      <c r="C7632" s="141" t="s">
        <v>649</v>
      </c>
      <c r="D7632" s="141"/>
      <c r="E7632" s="141"/>
      <c r="F7632" s="141"/>
      <c r="G7632" s="57"/>
      <c r="H7632" s="57"/>
      <c r="I7632" s="57"/>
      <c r="J7632" s="68"/>
      <c r="K7632" s="61"/>
      <c r="L7632" s="70">
        <v>6032.12</v>
      </c>
      <c r="W7632" s="46" t="s">
        <v>649</v>
      </c>
    </row>
    <row r="7633" spans="1:23" x14ac:dyDescent="0.2">
      <c r="A7633" s="57"/>
      <c r="B7633" s="46"/>
      <c r="C7633" s="141" t="s">
        <v>650</v>
      </c>
      <c r="D7633" s="141"/>
      <c r="E7633" s="141"/>
      <c r="F7633" s="141"/>
      <c r="G7633" s="57"/>
      <c r="H7633" s="57"/>
      <c r="I7633" s="57"/>
      <c r="J7633" s="68"/>
      <c r="K7633" s="61"/>
      <c r="L7633" s="71">
        <v>608335.05000000005</v>
      </c>
      <c r="W7633" s="46" t="s">
        <v>650</v>
      </c>
    </row>
    <row r="7634" spans="1:23" x14ac:dyDescent="0.2">
      <c r="A7634" s="57"/>
      <c r="B7634" s="46"/>
      <c r="C7634" s="141" t="s">
        <v>651</v>
      </c>
      <c r="D7634" s="141"/>
      <c r="E7634" s="141"/>
      <c r="F7634" s="141"/>
      <c r="G7634" s="57"/>
      <c r="H7634" s="57"/>
      <c r="I7634" s="57"/>
      <c r="J7634" s="68"/>
      <c r="K7634" s="61"/>
      <c r="L7634" s="70">
        <v>28849.74</v>
      </c>
      <c r="W7634" s="46" t="s">
        <v>651</v>
      </c>
    </row>
    <row r="7635" spans="1:23" x14ac:dyDescent="0.2">
      <c r="A7635" s="57"/>
      <c r="B7635" s="46"/>
      <c r="C7635" s="141" t="s">
        <v>652</v>
      </c>
      <c r="D7635" s="141"/>
      <c r="E7635" s="141"/>
      <c r="F7635" s="141"/>
      <c r="G7635" s="57"/>
      <c r="H7635" s="57"/>
      <c r="I7635" s="57"/>
      <c r="J7635" s="68"/>
      <c r="K7635" s="61"/>
      <c r="L7635" s="71">
        <v>127082.87</v>
      </c>
      <c r="W7635" s="46" t="s">
        <v>652</v>
      </c>
    </row>
    <row r="7636" spans="1:23" x14ac:dyDescent="0.2">
      <c r="A7636" s="57"/>
      <c r="B7636" s="46"/>
      <c r="C7636" s="141" t="s">
        <v>653</v>
      </c>
      <c r="D7636" s="141"/>
      <c r="E7636" s="141"/>
      <c r="F7636" s="141"/>
      <c r="G7636" s="57"/>
      <c r="H7636" s="57"/>
      <c r="I7636" s="57"/>
      <c r="J7636" s="68"/>
      <c r="K7636" s="61"/>
      <c r="L7636" s="71">
        <v>130522.73</v>
      </c>
      <c r="W7636" s="46" t="s">
        <v>653</v>
      </c>
    </row>
    <row r="7637" spans="1:23" x14ac:dyDescent="0.2">
      <c r="A7637" s="57"/>
      <c r="B7637" s="46"/>
      <c r="C7637" s="141" t="s">
        <v>654</v>
      </c>
      <c r="D7637" s="141"/>
      <c r="E7637" s="141"/>
      <c r="F7637" s="141"/>
      <c r="G7637" s="57"/>
      <c r="H7637" s="57"/>
      <c r="I7637" s="57"/>
      <c r="J7637" s="68"/>
      <c r="K7637" s="61"/>
      <c r="L7637" s="70">
        <v>71795.25</v>
      </c>
      <c r="W7637" s="46" t="s">
        <v>654</v>
      </c>
    </row>
    <row r="7638" spans="1:23" x14ac:dyDescent="0.2">
      <c r="A7638" s="57"/>
      <c r="B7638" s="46"/>
      <c r="C7638" s="160" t="s">
        <v>3587</v>
      </c>
      <c r="D7638" s="160"/>
      <c r="E7638" s="160"/>
      <c r="F7638" s="160"/>
      <c r="G7638" s="57"/>
      <c r="H7638" s="57"/>
      <c r="I7638" s="57"/>
      <c r="J7638" s="77"/>
      <c r="K7638" s="105"/>
      <c r="L7638" s="64">
        <v>981986.37</v>
      </c>
      <c r="W7638" s="106" t="s">
        <v>3587</v>
      </c>
    </row>
    <row r="7639" spans="1:23" x14ac:dyDescent="0.2">
      <c r="A7639" s="57"/>
      <c r="B7639" s="46"/>
      <c r="C7639" s="141" t="s">
        <v>656</v>
      </c>
      <c r="D7639" s="141"/>
      <c r="E7639" s="141"/>
      <c r="F7639" s="141"/>
      <c r="G7639" s="57"/>
      <c r="H7639" s="57"/>
      <c r="I7639" s="57"/>
      <c r="J7639" s="68"/>
      <c r="K7639" s="61"/>
      <c r="L7639" s="68"/>
      <c r="W7639" s="46" t="s">
        <v>656</v>
      </c>
    </row>
    <row r="7640" spans="1:23" x14ac:dyDescent="0.2">
      <c r="A7640" s="57"/>
      <c r="B7640" s="46"/>
      <c r="C7640" s="141" t="s">
        <v>657</v>
      </c>
      <c r="D7640" s="141"/>
      <c r="E7640" s="141"/>
      <c r="F7640" s="141"/>
      <c r="G7640" s="61">
        <v>320.00249719999999</v>
      </c>
      <c r="H7640" s="57"/>
      <c r="I7640" s="57"/>
      <c r="J7640" s="68"/>
      <c r="K7640" s="61"/>
      <c r="L7640" s="61"/>
      <c r="W7640" s="46" t="s">
        <v>657</v>
      </c>
    </row>
    <row r="7641" spans="1:23" x14ac:dyDescent="0.2">
      <c r="A7641" s="57"/>
      <c r="B7641" s="46"/>
      <c r="C7641" s="141" t="s">
        <v>658</v>
      </c>
      <c r="D7641" s="141"/>
      <c r="E7641" s="141"/>
      <c r="F7641" s="141"/>
      <c r="G7641" s="61">
        <v>11.630538899999999</v>
      </c>
      <c r="H7641" s="57"/>
      <c r="I7641" s="57"/>
      <c r="J7641" s="68"/>
      <c r="K7641" s="61"/>
      <c r="L7641" s="61"/>
      <c r="W7641" s="46" t="s">
        <v>658</v>
      </c>
    </row>
    <row r="7642" spans="1:23" hidden="1" x14ac:dyDescent="0.2">
      <c r="A7642" s="57"/>
      <c r="B7642" s="46"/>
      <c r="C7642" s="160" t="s">
        <v>659</v>
      </c>
      <c r="D7642" s="160"/>
      <c r="E7642" s="160"/>
      <c r="F7642" s="160"/>
      <c r="G7642" s="57"/>
      <c r="H7642" s="57"/>
      <c r="I7642" s="57"/>
      <c r="J7642" s="77"/>
      <c r="K7642" s="105"/>
      <c r="L7642" s="77"/>
      <c r="W7642" s="106" t="s">
        <v>659</v>
      </c>
    </row>
    <row r="7643" spans="1:23" hidden="1" x14ac:dyDescent="0.2">
      <c r="A7643" s="57"/>
      <c r="B7643" s="46"/>
      <c r="C7643" s="141"/>
      <c r="D7643" s="141"/>
      <c r="E7643" s="141"/>
      <c r="F7643" s="141"/>
      <c r="G7643" s="57"/>
      <c r="H7643" s="57"/>
      <c r="I7643" s="57"/>
      <c r="J7643" s="68"/>
      <c r="K7643" s="61"/>
      <c r="L7643" s="68"/>
      <c r="W7643" s="46"/>
    </row>
    <row r="7644" spans="1:23" hidden="1" x14ac:dyDescent="0.2">
      <c r="A7644" s="57"/>
      <c r="B7644" s="46"/>
      <c r="C7644" s="160" t="s">
        <v>660</v>
      </c>
      <c r="D7644" s="160"/>
      <c r="E7644" s="160"/>
      <c r="F7644" s="160"/>
      <c r="G7644" s="57"/>
      <c r="H7644" s="57"/>
      <c r="I7644" s="57"/>
      <c r="J7644" s="77"/>
      <c r="K7644" s="105"/>
      <c r="L7644" s="64">
        <v>981986.37</v>
      </c>
      <c r="W7644" s="106" t="s">
        <v>660</v>
      </c>
    </row>
    <row r="7645" spans="1:23" hidden="1" x14ac:dyDescent="0.2">
      <c r="A7645" s="57"/>
      <c r="B7645" s="46"/>
      <c r="C7645" s="141" t="s">
        <v>661</v>
      </c>
      <c r="D7645" s="141"/>
      <c r="E7645" s="141"/>
      <c r="F7645" s="141"/>
      <c r="G7645" s="57"/>
      <c r="H7645" s="57"/>
      <c r="I7645" s="57"/>
      <c r="J7645" s="68"/>
      <c r="K7645" s="61"/>
      <c r="L7645" s="71">
        <v>953136.63</v>
      </c>
      <c r="W7645" s="46" t="s">
        <v>661</v>
      </c>
    </row>
    <row r="7646" spans="1:23" hidden="1" x14ac:dyDescent="0.2">
      <c r="A7646" s="57"/>
      <c r="B7646" s="46"/>
      <c r="C7646" s="159" t="s">
        <v>662</v>
      </c>
      <c r="D7646" s="159"/>
      <c r="E7646" s="159"/>
      <c r="F7646" s="159"/>
      <c r="G7646" s="57"/>
      <c r="H7646" s="57"/>
      <c r="I7646" s="57"/>
      <c r="J7646" s="103"/>
      <c r="K7646" s="104"/>
      <c r="L7646" s="103"/>
      <c r="W7646" s="65" t="s">
        <v>662</v>
      </c>
    </row>
    <row r="7647" spans="1:23" hidden="1" x14ac:dyDescent="0.2">
      <c r="A7647" s="57"/>
      <c r="B7647" s="46"/>
      <c r="C7647" s="141" t="s">
        <v>663</v>
      </c>
      <c r="D7647" s="141"/>
      <c r="E7647" s="141"/>
      <c r="F7647" s="141"/>
      <c r="G7647" s="57"/>
      <c r="H7647" s="57"/>
      <c r="I7647" s="57"/>
      <c r="J7647" s="68"/>
      <c r="K7647" s="61"/>
      <c r="L7647" s="71">
        <v>779668.39</v>
      </c>
      <c r="W7647" s="46" t="s">
        <v>663</v>
      </c>
    </row>
    <row r="7648" spans="1:23" hidden="1" x14ac:dyDescent="0.2">
      <c r="A7648" s="57"/>
      <c r="B7648" s="46"/>
      <c r="C7648" s="159" t="s">
        <v>646</v>
      </c>
      <c r="D7648" s="159"/>
      <c r="E7648" s="159"/>
      <c r="F7648" s="159"/>
      <c r="G7648" s="57"/>
      <c r="H7648" s="57"/>
      <c r="I7648" s="57"/>
      <c r="J7648" s="103"/>
      <c r="K7648" s="104"/>
      <c r="L7648" s="103"/>
      <c r="W7648" s="65" t="s">
        <v>646</v>
      </c>
    </row>
    <row r="7649" spans="1:23" hidden="1" x14ac:dyDescent="0.2">
      <c r="A7649" s="57"/>
      <c r="B7649" s="46"/>
      <c r="C7649" s="141" t="s">
        <v>647</v>
      </c>
      <c r="D7649" s="141"/>
      <c r="E7649" s="141"/>
      <c r="F7649" s="141"/>
      <c r="G7649" s="57"/>
      <c r="H7649" s="57"/>
      <c r="I7649" s="57"/>
      <c r="J7649" s="68"/>
      <c r="K7649" s="61"/>
      <c r="L7649" s="71">
        <v>121050.75</v>
      </c>
      <c r="W7649" s="46" t="s">
        <v>647</v>
      </c>
    </row>
    <row r="7650" spans="1:23" hidden="1" x14ac:dyDescent="0.2">
      <c r="A7650" s="57"/>
      <c r="B7650" s="46"/>
      <c r="C7650" s="141" t="s">
        <v>648</v>
      </c>
      <c r="D7650" s="141"/>
      <c r="E7650" s="141"/>
      <c r="F7650" s="141"/>
      <c r="G7650" s="57"/>
      <c r="H7650" s="57"/>
      <c r="I7650" s="57"/>
      <c r="J7650" s="68"/>
      <c r="K7650" s="61"/>
      <c r="L7650" s="70">
        <v>15400.73</v>
      </c>
      <c r="W7650" s="46" t="s">
        <v>648</v>
      </c>
    </row>
    <row r="7651" spans="1:23" hidden="1" x14ac:dyDescent="0.2">
      <c r="A7651" s="57"/>
      <c r="B7651" s="46"/>
      <c r="C7651" s="141" t="s">
        <v>649</v>
      </c>
      <c r="D7651" s="141"/>
      <c r="E7651" s="141"/>
      <c r="F7651" s="141"/>
      <c r="G7651" s="57"/>
      <c r="H7651" s="57"/>
      <c r="I7651" s="57"/>
      <c r="J7651" s="68"/>
      <c r="K7651" s="61"/>
      <c r="L7651" s="70">
        <v>6032.12</v>
      </c>
      <c r="W7651" s="46" t="s">
        <v>649</v>
      </c>
    </row>
    <row r="7652" spans="1:23" hidden="1" x14ac:dyDescent="0.2">
      <c r="A7652" s="57"/>
      <c r="B7652" s="46"/>
      <c r="C7652" s="141" t="s">
        <v>650</v>
      </c>
      <c r="D7652" s="141"/>
      <c r="E7652" s="141"/>
      <c r="F7652" s="141"/>
      <c r="G7652" s="57"/>
      <c r="H7652" s="57"/>
      <c r="I7652" s="57"/>
      <c r="J7652" s="68"/>
      <c r="K7652" s="61"/>
      <c r="L7652" s="71">
        <v>608335.05000000005</v>
      </c>
      <c r="W7652" s="46" t="s">
        <v>650</v>
      </c>
    </row>
    <row r="7653" spans="1:23" hidden="1" x14ac:dyDescent="0.2">
      <c r="A7653" s="57"/>
      <c r="B7653" s="46"/>
      <c r="C7653" s="141" t="s">
        <v>651</v>
      </c>
      <c r="D7653" s="141"/>
      <c r="E7653" s="141"/>
      <c r="F7653" s="141"/>
      <c r="G7653" s="57"/>
      <c r="H7653" s="57"/>
      <c r="I7653" s="57"/>
      <c r="J7653" s="68"/>
      <c r="K7653" s="61"/>
      <c r="L7653" s="70">
        <v>28849.74</v>
      </c>
      <c r="W7653" s="46" t="s">
        <v>651</v>
      </c>
    </row>
    <row r="7654" spans="1:23" hidden="1" x14ac:dyDescent="0.2">
      <c r="A7654" s="57"/>
      <c r="B7654" s="46"/>
      <c r="C7654" s="141" t="s">
        <v>181</v>
      </c>
      <c r="D7654" s="141"/>
      <c r="E7654" s="141"/>
      <c r="F7654" s="141"/>
      <c r="G7654" s="57"/>
      <c r="H7654" s="57"/>
      <c r="I7654" s="57"/>
      <c r="J7654" s="68"/>
      <c r="K7654" s="61"/>
      <c r="L7654" s="71">
        <v>127082.87</v>
      </c>
      <c r="W7654" s="46" t="s">
        <v>181</v>
      </c>
    </row>
    <row r="7655" spans="1:23" hidden="1" x14ac:dyDescent="0.2">
      <c r="A7655" s="57"/>
      <c r="B7655" s="46"/>
      <c r="C7655" s="141" t="s">
        <v>664</v>
      </c>
      <c r="D7655" s="141"/>
      <c r="E7655" s="141"/>
      <c r="F7655" s="141"/>
      <c r="G7655" s="57"/>
      <c r="H7655" s="57"/>
      <c r="I7655" s="57"/>
      <c r="J7655" s="68"/>
      <c r="K7655" s="61"/>
      <c r="L7655" s="71">
        <v>130522.73</v>
      </c>
      <c r="W7655" s="46" t="s">
        <v>664</v>
      </c>
    </row>
    <row r="7656" spans="1:23" hidden="1" x14ac:dyDescent="0.2">
      <c r="A7656" s="57"/>
      <c r="B7656" s="46"/>
      <c r="C7656" s="141" t="s">
        <v>665</v>
      </c>
      <c r="D7656" s="141"/>
      <c r="E7656" s="141"/>
      <c r="F7656" s="141"/>
      <c r="G7656" s="57"/>
      <c r="H7656" s="57"/>
      <c r="I7656" s="57"/>
      <c r="J7656" s="68"/>
      <c r="K7656" s="61"/>
      <c r="L7656" s="70">
        <v>71795.25</v>
      </c>
      <c r="W7656" s="46" t="s">
        <v>665</v>
      </c>
    </row>
    <row r="7657" spans="1:23" hidden="1" x14ac:dyDescent="0.2">
      <c r="A7657" s="57"/>
      <c r="B7657" s="46"/>
      <c r="C7657" s="160" t="s">
        <v>666</v>
      </c>
      <c r="D7657" s="160"/>
      <c r="E7657" s="160"/>
      <c r="F7657" s="160"/>
      <c r="G7657" s="57"/>
      <c r="H7657" s="57"/>
      <c r="I7657" s="57"/>
      <c r="J7657" s="77"/>
      <c r="K7657" s="105"/>
      <c r="L7657" s="77"/>
      <c r="W7657" s="106" t="s">
        <v>666</v>
      </c>
    </row>
    <row r="7658" spans="1:23" hidden="1" x14ac:dyDescent="0.2">
      <c r="A7658" s="57"/>
      <c r="B7658" s="46"/>
      <c r="C7658" s="141" t="s">
        <v>667</v>
      </c>
      <c r="D7658" s="141"/>
      <c r="E7658" s="141"/>
      <c r="F7658" s="141"/>
      <c r="G7658" s="57"/>
      <c r="H7658" s="57"/>
      <c r="I7658" s="57"/>
      <c r="J7658" s="68"/>
      <c r="K7658" s="61"/>
      <c r="L7658" s="68"/>
      <c r="W7658" s="46" t="s">
        <v>667</v>
      </c>
    </row>
    <row r="7659" spans="1:23" hidden="1" x14ac:dyDescent="0.2">
      <c r="A7659" s="57"/>
      <c r="B7659" s="46"/>
      <c r="C7659" s="141" t="s">
        <v>663</v>
      </c>
      <c r="D7659" s="141"/>
      <c r="E7659" s="141"/>
      <c r="F7659" s="141"/>
      <c r="G7659" s="57"/>
      <c r="H7659" s="57"/>
      <c r="I7659" s="57"/>
      <c r="J7659" s="68"/>
      <c r="K7659" s="61"/>
      <c r="L7659" s="68"/>
      <c r="W7659" s="46" t="s">
        <v>663</v>
      </c>
    </row>
    <row r="7660" spans="1:23" hidden="1" x14ac:dyDescent="0.2">
      <c r="A7660" s="57"/>
      <c r="B7660" s="46"/>
      <c r="C7660" s="141" t="s">
        <v>647</v>
      </c>
      <c r="D7660" s="141"/>
      <c r="E7660" s="141"/>
      <c r="F7660" s="141"/>
      <c r="G7660" s="57"/>
      <c r="H7660" s="57"/>
      <c r="I7660" s="57"/>
      <c r="J7660" s="68"/>
      <c r="K7660" s="61"/>
      <c r="L7660" s="68"/>
      <c r="W7660" s="46" t="s">
        <v>647</v>
      </c>
    </row>
    <row r="7661" spans="1:23" hidden="1" x14ac:dyDescent="0.2">
      <c r="A7661" s="57"/>
      <c r="B7661" s="46"/>
      <c r="C7661" s="141" t="s">
        <v>648</v>
      </c>
      <c r="D7661" s="141"/>
      <c r="E7661" s="141"/>
      <c r="F7661" s="141"/>
      <c r="G7661" s="57"/>
      <c r="H7661" s="57"/>
      <c r="I7661" s="57"/>
      <c r="J7661" s="68"/>
      <c r="K7661" s="61"/>
      <c r="L7661" s="68"/>
      <c r="W7661" s="46" t="s">
        <v>648</v>
      </c>
    </row>
    <row r="7662" spans="1:23" hidden="1" x14ac:dyDescent="0.2">
      <c r="A7662" s="57"/>
      <c r="B7662" s="46"/>
      <c r="C7662" s="141" t="s">
        <v>649</v>
      </c>
      <c r="D7662" s="141"/>
      <c r="E7662" s="141"/>
      <c r="F7662" s="141"/>
      <c r="G7662" s="57"/>
      <c r="H7662" s="57"/>
      <c r="I7662" s="57"/>
      <c r="J7662" s="68"/>
      <c r="K7662" s="61"/>
      <c r="L7662" s="68"/>
      <c r="W7662" s="46" t="s">
        <v>649</v>
      </c>
    </row>
    <row r="7663" spans="1:23" hidden="1" x14ac:dyDescent="0.2">
      <c r="A7663" s="57"/>
      <c r="B7663" s="46"/>
      <c r="C7663" s="141" t="s">
        <v>650</v>
      </c>
      <c r="D7663" s="141"/>
      <c r="E7663" s="141"/>
      <c r="F7663" s="141"/>
      <c r="G7663" s="57"/>
      <c r="H7663" s="57"/>
      <c r="I7663" s="57"/>
      <c r="J7663" s="68"/>
      <c r="K7663" s="61"/>
      <c r="L7663" s="68"/>
      <c r="W7663" s="46" t="s">
        <v>650</v>
      </c>
    </row>
    <row r="7664" spans="1:23" hidden="1" x14ac:dyDescent="0.2">
      <c r="A7664" s="57"/>
      <c r="B7664" s="46"/>
      <c r="C7664" s="141" t="s">
        <v>651</v>
      </c>
      <c r="D7664" s="141"/>
      <c r="E7664" s="141"/>
      <c r="F7664" s="141"/>
      <c r="G7664" s="57"/>
      <c r="H7664" s="57"/>
      <c r="I7664" s="57"/>
      <c r="J7664" s="68"/>
      <c r="K7664" s="61"/>
      <c r="L7664" s="68"/>
      <c r="W7664" s="46" t="s">
        <v>651</v>
      </c>
    </row>
    <row r="7665" spans="1:23" hidden="1" x14ac:dyDescent="0.2">
      <c r="A7665" s="57"/>
      <c r="B7665" s="46"/>
      <c r="C7665" s="141" t="s">
        <v>181</v>
      </c>
      <c r="D7665" s="141"/>
      <c r="E7665" s="141"/>
      <c r="F7665" s="141"/>
      <c r="G7665" s="57"/>
      <c r="H7665" s="57"/>
      <c r="I7665" s="57"/>
      <c r="J7665" s="68"/>
      <c r="K7665" s="61"/>
      <c r="L7665" s="68"/>
      <c r="W7665" s="46" t="s">
        <v>181</v>
      </c>
    </row>
    <row r="7666" spans="1:23" hidden="1" x14ac:dyDescent="0.2">
      <c r="A7666" s="57"/>
      <c r="B7666" s="46"/>
      <c r="C7666" s="141" t="s">
        <v>664</v>
      </c>
      <c r="D7666" s="141"/>
      <c r="E7666" s="141"/>
      <c r="F7666" s="141"/>
      <c r="G7666" s="57"/>
      <c r="H7666" s="57"/>
      <c r="I7666" s="57"/>
      <c r="J7666" s="68"/>
      <c r="K7666" s="61"/>
      <c r="L7666" s="68"/>
      <c r="W7666" s="46" t="s">
        <v>664</v>
      </c>
    </row>
    <row r="7667" spans="1:23" hidden="1" x14ac:dyDescent="0.2">
      <c r="A7667" s="57"/>
      <c r="B7667" s="46"/>
      <c r="C7667" s="141" t="s">
        <v>665</v>
      </c>
      <c r="D7667" s="141"/>
      <c r="E7667" s="141"/>
      <c r="F7667" s="141"/>
      <c r="G7667" s="57"/>
      <c r="H7667" s="57"/>
      <c r="I7667" s="57"/>
      <c r="J7667" s="68"/>
      <c r="K7667" s="61"/>
      <c r="L7667" s="68"/>
      <c r="W7667" s="46" t="s">
        <v>665</v>
      </c>
    </row>
    <row r="7668" spans="1:23" hidden="1" x14ac:dyDescent="0.2">
      <c r="A7668" s="57"/>
      <c r="B7668" s="46"/>
      <c r="C7668" s="160" t="s">
        <v>668</v>
      </c>
      <c r="D7668" s="160"/>
      <c r="E7668" s="160"/>
      <c r="F7668" s="160"/>
      <c r="G7668" s="57"/>
      <c r="H7668" s="57"/>
      <c r="I7668" s="57"/>
      <c r="J7668" s="77"/>
      <c r="K7668" s="105"/>
      <c r="L7668" s="77"/>
      <c r="W7668" s="106" t="s">
        <v>668</v>
      </c>
    </row>
    <row r="7669" spans="1:23" hidden="1" x14ac:dyDescent="0.2">
      <c r="A7669" s="57"/>
      <c r="B7669" s="46"/>
      <c r="C7669" s="141" t="s">
        <v>669</v>
      </c>
      <c r="D7669" s="141"/>
      <c r="E7669" s="141"/>
      <c r="F7669" s="141"/>
      <c r="G7669" s="57"/>
      <c r="H7669" s="57"/>
      <c r="I7669" s="57"/>
      <c r="J7669" s="68"/>
      <c r="K7669" s="61"/>
      <c r="L7669" s="68"/>
      <c r="W7669" s="46" t="s">
        <v>669</v>
      </c>
    </row>
    <row r="7670" spans="1:23" hidden="1" x14ac:dyDescent="0.2">
      <c r="A7670" s="57"/>
      <c r="B7670" s="46"/>
      <c r="C7670" s="141" t="s">
        <v>670</v>
      </c>
      <c r="D7670" s="141"/>
      <c r="E7670" s="141"/>
      <c r="F7670" s="141"/>
      <c r="G7670" s="57"/>
      <c r="H7670" s="57"/>
      <c r="I7670" s="57"/>
      <c r="J7670" s="68"/>
      <c r="K7670" s="61"/>
      <c r="L7670" s="68"/>
      <c r="W7670" s="46" t="s">
        <v>670</v>
      </c>
    </row>
    <row r="7671" spans="1:23" hidden="1" x14ac:dyDescent="0.2">
      <c r="A7671" s="57"/>
      <c r="B7671" s="46"/>
      <c r="C7671" s="160" t="s">
        <v>671</v>
      </c>
      <c r="D7671" s="160"/>
      <c r="E7671" s="160"/>
      <c r="F7671" s="160"/>
      <c r="G7671" s="57"/>
      <c r="H7671" s="57"/>
      <c r="I7671" s="57"/>
      <c r="J7671" s="77"/>
      <c r="K7671" s="105"/>
      <c r="L7671" s="77"/>
      <c r="W7671" s="106" t="s">
        <v>671</v>
      </c>
    </row>
    <row r="7672" spans="1:23" hidden="1" x14ac:dyDescent="0.2">
      <c r="A7672" s="57"/>
      <c r="B7672" s="46"/>
      <c r="C7672" s="141" t="s">
        <v>672</v>
      </c>
      <c r="D7672" s="141"/>
      <c r="E7672" s="141"/>
      <c r="F7672" s="141"/>
      <c r="G7672" s="57"/>
      <c r="H7672" s="57"/>
      <c r="I7672" s="57"/>
      <c r="J7672" s="68"/>
      <c r="K7672" s="61"/>
      <c r="L7672" s="68"/>
      <c r="W7672" s="46" t="s">
        <v>672</v>
      </c>
    </row>
    <row r="7673" spans="1:23" hidden="1" x14ac:dyDescent="0.2">
      <c r="A7673" s="57"/>
      <c r="B7673" s="46"/>
      <c r="C7673" s="141" t="s">
        <v>673</v>
      </c>
      <c r="D7673" s="141"/>
      <c r="E7673" s="141"/>
      <c r="F7673" s="141"/>
      <c r="G7673" s="57"/>
      <c r="H7673" s="57"/>
      <c r="I7673" s="57"/>
      <c r="J7673" s="68"/>
      <c r="K7673" s="61"/>
      <c r="L7673" s="68"/>
      <c r="W7673" s="46" t="s">
        <v>673</v>
      </c>
    </row>
    <row r="7674" spans="1:23" hidden="1" x14ac:dyDescent="0.2">
      <c r="A7674" s="57"/>
      <c r="B7674" s="46"/>
      <c r="C7674" s="141" t="s">
        <v>674</v>
      </c>
      <c r="D7674" s="141"/>
      <c r="E7674" s="141"/>
      <c r="F7674" s="141"/>
      <c r="G7674" s="57"/>
      <c r="H7674" s="57"/>
      <c r="I7674" s="57"/>
      <c r="J7674" s="68"/>
      <c r="K7674" s="61"/>
      <c r="L7674" s="68"/>
      <c r="W7674" s="46" t="s">
        <v>674</v>
      </c>
    </row>
    <row r="7675" spans="1:23" hidden="1" x14ac:dyDescent="0.2">
      <c r="A7675" s="57"/>
      <c r="B7675" s="46"/>
      <c r="C7675" s="141" t="s">
        <v>663</v>
      </c>
      <c r="D7675" s="141"/>
      <c r="E7675" s="141"/>
      <c r="F7675" s="141"/>
      <c r="G7675" s="57"/>
      <c r="H7675" s="57"/>
      <c r="I7675" s="57"/>
      <c r="J7675" s="68"/>
      <c r="K7675" s="61"/>
      <c r="L7675" s="68"/>
      <c r="W7675" s="46" t="s">
        <v>663</v>
      </c>
    </row>
    <row r="7676" spans="1:23" hidden="1" x14ac:dyDescent="0.2">
      <c r="A7676" s="57"/>
      <c r="B7676" s="46"/>
      <c r="C7676" s="141" t="s">
        <v>647</v>
      </c>
      <c r="D7676" s="141"/>
      <c r="E7676" s="141"/>
      <c r="F7676" s="141"/>
      <c r="G7676" s="57"/>
      <c r="H7676" s="57"/>
      <c r="I7676" s="57"/>
      <c r="J7676" s="68"/>
      <c r="K7676" s="61"/>
      <c r="L7676" s="68"/>
      <c r="W7676" s="46" t="s">
        <v>647</v>
      </c>
    </row>
    <row r="7677" spans="1:23" hidden="1" x14ac:dyDescent="0.2">
      <c r="A7677" s="57"/>
      <c r="B7677" s="46"/>
      <c r="C7677" s="141" t="s">
        <v>648</v>
      </c>
      <c r="D7677" s="141"/>
      <c r="E7677" s="141"/>
      <c r="F7677" s="141"/>
      <c r="G7677" s="57"/>
      <c r="H7677" s="57"/>
      <c r="I7677" s="57"/>
      <c r="J7677" s="68"/>
      <c r="K7677" s="61"/>
      <c r="L7677" s="68"/>
      <c r="W7677" s="46" t="s">
        <v>648</v>
      </c>
    </row>
    <row r="7678" spans="1:23" hidden="1" x14ac:dyDescent="0.2">
      <c r="A7678" s="57"/>
      <c r="B7678" s="46"/>
      <c r="C7678" s="141" t="s">
        <v>649</v>
      </c>
      <c r="D7678" s="141"/>
      <c r="E7678" s="141"/>
      <c r="F7678" s="141"/>
      <c r="G7678" s="57"/>
      <c r="H7678" s="57"/>
      <c r="I7678" s="57"/>
      <c r="J7678" s="68"/>
      <c r="K7678" s="61"/>
      <c r="L7678" s="68"/>
      <c r="W7678" s="46" t="s">
        <v>649</v>
      </c>
    </row>
    <row r="7679" spans="1:23" hidden="1" x14ac:dyDescent="0.2">
      <c r="A7679" s="57"/>
      <c r="B7679" s="46"/>
      <c r="C7679" s="141" t="s">
        <v>650</v>
      </c>
      <c r="D7679" s="141"/>
      <c r="E7679" s="141"/>
      <c r="F7679" s="141"/>
      <c r="G7679" s="57"/>
      <c r="H7679" s="57"/>
      <c r="I7679" s="57"/>
      <c r="J7679" s="68"/>
      <c r="K7679" s="61"/>
      <c r="L7679" s="68"/>
      <c r="W7679" s="46" t="s">
        <v>650</v>
      </c>
    </row>
    <row r="7680" spans="1:23" hidden="1" x14ac:dyDescent="0.2">
      <c r="A7680" s="57"/>
      <c r="B7680" s="46"/>
      <c r="C7680" s="141" t="s">
        <v>651</v>
      </c>
      <c r="D7680" s="141"/>
      <c r="E7680" s="141"/>
      <c r="F7680" s="141"/>
      <c r="G7680" s="57"/>
      <c r="H7680" s="57"/>
      <c r="I7680" s="57"/>
      <c r="J7680" s="68"/>
      <c r="K7680" s="61"/>
      <c r="L7680" s="68"/>
      <c r="W7680" s="46" t="s">
        <v>651</v>
      </c>
    </row>
    <row r="7681" spans="1:23" hidden="1" x14ac:dyDescent="0.2">
      <c r="A7681" s="57"/>
      <c r="B7681" s="46"/>
      <c r="C7681" s="141" t="s">
        <v>181</v>
      </c>
      <c r="D7681" s="141"/>
      <c r="E7681" s="141"/>
      <c r="F7681" s="141"/>
      <c r="G7681" s="57"/>
      <c r="H7681" s="57"/>
      <c r="I7681" s="57"/>
      <c r="J7681" s="68"/>
      <c r="K7681" s="61"/>
      <c r="L7681" s="68"/>
      <c r="W7681" s="46" t="s">
        <v>181</v>
      </c>
    </row>
    <row r="7682" spans="1:23" hidden="1" x14ac:dyDescent="0.2">
      <c r="A7682" s="57"/>
      <c r="B7682" s="46"/>
      <c r="C7682" s="141" t="s">
        <v>664</v>
      </c>
      <c r="D7682" s="141"/>
      <c r="E7682" s="141"/>
      <c r="F7682" s="141"/>
      <c r="G7682" s="57"/>
      <c r="H7682" s="57"/>
      <c r="I7682" s="57"/>
      <c r="J7682" s="68"/>
      <c r="K7682" s="61"/>
      <c r="L7682" s="68"/>
      <c r="W7682" s="46" t="s">
        <v>664</v>
      </c>
    </row>
    <row r="7683" spans="1:23" hidden="1" x14ac:dyDescent="0.2">
      <c r="A7683" s="57"/>
      <c r="B7683" s="46"/>
      <c r="C7683" s="141" t="s">
        <v>665</v>
      </c>
      <c r="D7683" s="141"/>
      <c r="E7683" s="141"/>
      <c r="F7683" s="141"/>
      <c r="G7683" s="57"/>
      <c r="H7683" s="57"/>
      <c r="I7683" s="57"/>
      <c r="J7683" s="68"/>
      <c r="K7683" s="61"/>
      <c r="L7683" s="68"/>
      <c r="W7683" s="46" t="s">
        <v>665</v>
      </c>
    </row>
    <row r="7684" spans="1:23" hidden="1" x14ac:dyDescent="0.2">
      <c r="A7684" s="57"/>
      <c r="B7684" s="46"/>
      <c r="C7684" s="141"/>
      <c r="D7684" s="141"/>
      <c r="E7684" s="141"/>
      <c r="F7684" s="141"/>
      <c r="G7684" s="57"/>
      <c r="H7684" s="57"/>
      <c r="I7684" s="57"/>
      <c r="J7684" s="68"/>
      <c r="K7684" s="61"/>
      <c r="L7684" s="68"/>
      <c r="W7684" s="46"/>
    </row>
    <row r="7685" spans="1:23" hidden="1" x14ac:dyDescent="0.2">
      <c r="A7685" s="57"/>
      <c r="B7685" s="46"/>
      <c r="C7685" s="160" t="s">
        <v>675</v>
      </c>
      <c r="D7685" s="160"/>
      <c r="E7685" s="160"/>
      <c r="F7685" s="160"/>
      <c r="G7685" s="57"/>
      <c r="H7685" s="57"/>
      <c r="I7685" s="57"/>
      <c r="J7685" s="77"/>
      <c r="K7685" s="105"/>
      <c r="L7685" s="64">
        <v>981986.37</v>
      </c>
      <c r="W7685" s="106" t="s">
        <v>675</v>
      </c>
    </row>
    <row r="7686" spans="1:23" hidden="1" x14ac:dyDescent="0.2">
      <c r="A7686" s="57"/>
      <c r="B7686" s="46"/>
      <c r="C7686" s="141" t="s">
        <v>676</v>
      </c>
      <c r="D7686" s="141"/>
      <c r="E7686" s="141"/>
      <c r="F7686" s="141"/>
      <c r="G7686" s="57"/>
      <c r="H7686" s="57"/>
      <c r="I7686" s="57"/>
      <c r="J7686" s="68"/>
      <c r="K7686" s="61"/>
      <c r="L7686" s="71">
        <v>981986.37</v>
      </c>
      <c r="W7686" s="46" t="s">
        <v>676</v>
      </c>
    </row>
    <row r="7687" spans="1:23" hidden="1" x14ac:dyDescent="0.2">
      <c r="A7687" s="57"/>
      <c r="B7687" s="46"/>
      <c r="C7687" s="159" t="s">
        <v>662</v>
      </c>
      <c r="D7687" s="159"/>
      <c r="E7687" s="159"/>
      <c r="F7687" s="159"/>
      <c r="G7687" s="57"/>
      <c r="H7687" s="57"/>
      <c r="I7687" s="57"/>
      <c r="J7687" s="103"/>
      <c r="K7687" s="104"/>
      <c r="L7687" s="103"/>
      <c r="W7687" s="65" t="s">
        <v>662</v>
      </c>
    </row>
    <row r="7688" spans="1:23" hidden="1" x14ac:dyDescent="0.2">
      <c r="A7688" s="57"/>
      <c r="B7688" s="46"/>
      <c r="C7688" s="141" t="s">
        <v>677</v>
      </c>
      <c r="D7688" s="141"/>
      <c r="E7688" s="141"/>
      <c r="F7688" s="141"/>
      <c r="G7688" s="57"/>
      <c r="H7688" s="57"/>
      <c r="I7688" s="57"/>
      <c r="J7688" s="68"/>
      <c r="K7688" s="61"/>
      <c r="L7688" s="71">
        <v>779668.39</v>
      </c>
      <c r="W7688" s="46" t="s">
        <v>677</v>
      </c>
    </row>
    <row r="7689" spans="1:23" hidden="1" x14ac:dyDescent="0.2">
      <c r="A7689" s="57"/>
      <c r="B7689" s="46"/>
      <c r="C7689" s="159" t="s">
        <v>646</v>
      </c>
      <c r="D7689" s="159"/>
      <c r="E7689" s="159"/>
      <c r="F7689" s="159"/>
      <c r="G7689" s="57"/>
      <c r="H7689" s="57"/>
      <c r="I7689" s="57"/>
      <c r="J7689" s="103"/>
      <c r="K7689" s="104"/>
      <c r="L7689" s="103"/>
      <c r="W7689" s="65" t="s">
        <v>646</v>
      </c>
    </row>
    <row r="7690" spans="1:23" hidden="1" x14ac:dyDescent="0.2">
      <c r="A7690" s="57"/>
      <c r="B7690" s="46"/>
      <c r="C7690" s="141" t="s">
        <v>647</v>
      </c>
      <c r="D7690" s="141"/>
      <c r="E7690" s="141"/>
      <c r="F7690" s="141"/>
      <c r="G7690" s="57"/>
      <c r="H7690" s="57"/>
      <c r="I7690" s="57"/>
      <c r="J7690" s="68"/>
      <c r="K7690" s="61"/>
      <c r="L7690" s="71">
        <v>121050.75</v>
      </c>
      <c r="W7690" s="46" t="s">
        <v>647</v>
      </c>
    </row>
    <row r="7691" spans="1:23" hidden="1" x14ac:dyDescent="0.2">
      <c r="A7691" s="57"/>
      <c r="B7691" s="46"/>
      <c r="C7691" s="141" t="s">
        <v>648</v>
      </c>
      <c r="D7691" s="141"/>
      <c r="E7691" s="141"/>
      <c r="F7691" s="141"/>
      <c r="G7691" s="57"/>
      <c r="H7691" s="57"/>
      <c r="I7691" s="57"/>
      <c r="J7691" s="68"/>
      <c r="K7691" s="61"/>
      <c r="L7691" s="70">
        <v>15400.73</v>
      </c>
      <c r="W7691" s="46" t="s">
        <v>648</v>
      </c>
    </row>
    <row r="7692" spans="1:23" hidden="1" x14ac:dyDescent="0.2">
      <c r="A7692" s="57"/>
      <c r="B7692" s="46"/>
      <c r="C7692" s="141" t="s">
        <v>649</v>
      </c>
      <c r="D7692" s="141"/>
      <c r="E7692" s="141"/>
      <c r="F7692" s="141"/>
      <c r="G7692" s="57"/>
      <c r="H7692" s="57"/>
      <c r="I7692" s="57"/>
      <c r="J7692" s="68"/>
      <c r="K7692" s="61"/>
      <c r="L7692" s="70">
        <v>6032.12</v>
      </c>
      <c r="W7692" s="46" t="s">
        <v>649</v>
      </c>
    </row>
    <row r="7693" spans="1:23" hidden="1" x14ac:dyDescent="0.2">
      <c r="A7693" s="57"/>
      <c r="B7693" s="46"/>
      <c r="C7693" s="141" t="s">
        <v>650</v>
      </c>
      <c r="D7693" s="141"/>
      <c r="E7693" s="141"/>
      <c r="F7693" s="141"/>
      <c r="G7693" s="57"/>
      <c r="H7693" s="57"/>
      <c r="I7693" s="57"/>
      <c r="J7693" s="68"/>
      <c r="K7693" s="61"/>
      <c r="L7693" s="71">
        <v>608335.05000000005</v>
      </c>
      <c r="W7693" s="46" t="s">
        <v>650</v>
      </c>
    </row>
    <row r="7694" spans="1:23" hidden="1" x14ac:dyDescent="0.2">
      <c r="A7694" s="57"/>
      <c r="B7694" s="46"/>
      <c r="C7694" s="141" t="s">
        <v>651</v>
      </c>
      <c r="D7694" s="141"/>
      <c r="E7694" s="141"/>
      <c r="F7694" s="141"/>
      <c r="G7694" s="57"/>
      <c r="H7694" s="57"/>
      <c r="I7694" s="57"/>
      <c r="J7694" s="68"/>
      <c r="K7694" s="61"/>
      <c r="L7694" s="70">
        <v>28849.74</v>
      </c>
      <c r="W7694" s="46" t="s">
        <v>651</v>
      </c>
    </row>
    <row r="7695" spans="1:23" hidden="1" x14ac:dyDescent="0.2">
      <c r="A7695" s="57"/>
      <c r="B7695" s="46"/>
      <c r="C7695" s="141" t="s">
        <v>678</v>
      </c>
      <c r="D7695" s="141"/>
      <c r="E7695" s="141"/>
      <c r="F7695" s="141"/>
      <c r="G7695" s="57"/>
      <c r="H7695" s="57"/>
      <c r="I7695" s="57"/>
      <c r="J7695" s="68"/>
      <c r="K7695" s="61"/>
      <c r="L7695" s="71">
        <v>127082.87</v>
      </c>
      <c r="W7695" s="46" t="s">
        <v>678</v>
      </c>
    </row>
    <row r="7696" spans="1:23" hidden="1" x14ac:dyDescent="0.2">
      <c r="A7696" s="57"/>
      <c r="B7696" s="46"/>
      <c r="C7696" s="141" t="s">
        <v>679</v>
      </c>
      <c r="D7696" s="141"/>
      <c r="E7696" s="141"/>
      <c r="F7696" s="141"/>
      <c r="G7696" s="57"/>
      <c r="H7696" s="57"/>
      <c r="I7696" s="57"/>
      <c r="J7696" s="68"/>
      <c r="K7696" s="61"/>
      <c r="L7696" s="71">
        <v>130522.73</v>
      </c>
      <c r="W7696" s="46" t="s">
        <v>679</v>
      </c>
    </row>
    <row r="7697" spans="1:23" hidden="1" x14ac:dyDescent="0.2">
      <c r="A7697" s="57"/>
      <c r="B7697" s="46"/>
      <c r="C7697" s="141" t="s">
        <v>680</v>
      </c>
      <c r="D7697" s="141"/>
      <c r="E7697" s="141"/>
      <c r="F7697" s="141"/>
      <c r="G7697" s="57"/>
      <c r="H7697" s="57"/>
      <c r="I7697" s="57"/>
      <c r="J7697" s="68"/>
      <c r="K7697" s="61"/>
      <c r="L7697" s="70">
        <v>71795.25</v>
      </c>
      <c r="W7697" s="46" t="s">
        <v>680</v>
      </c>
    </row>
    <row r="7698" spans="1:23" hidden="1" x14ac:dyDescent="0.2">
      <c r="A7698" s="57"/>
      <c r="B7698" s="46"/>
      <c r="C7698" s="141" t="s">
        <v>681</v>
      </c>
      <c r="D7698" s="141"/>
      <c r="E7698" s="141"/>
      <c r="F7698" s="141"/>
      <c r="G7698" s="57"/>
      <c r="H7698" s="57"/>
      <c r="I7698" s="57"/>
      <c r="J7698" s="68"/>
      <c r="K7698" s="61"/>
      <c r="L7698" s="68"/>
      <c r="W7698" s="46" t="s">
        <v>681</v>
      </c>
    </row>
    <row r="7699" spans="1:23" hidden="1" x14ac:dyDescent="0.2">
      <c r="A7699" s="57"/>
      <c r="B7699" s="46"/>
      <c r="C7699" s="141" t="s">
        <v>682</v>
      </c>
      <c r="D7699" s="141"/>
      <c r="E7699" s="141"/>
      <c r="F7699" s="141"/>
      <c r="G7699" s="57"/>
      <c r="H7699" s="57"/>
      <c r="I7699" s="57"/>
      <c r="J7699" s="68"/>
      <c r="K7699" s="61"/>
      <c r="L7699" s="68"/>
      <c r="W7699" s="46" t="s">
        <v>682</v>
      </c>
    </row>
    <row r="7700" spans="1:23" hidden="1" x14ac:dyDescent="0.2">
      <c r="A7700" s="57"/>
      <c r="B7700" s="46"/>
      <c r="C7700" s="141"/>
      <c r="D7700" s="141"/>
      <c r="E7700" s="141"/>
      <c r="F7700" s="141"/>
      <c r="G7700" s="57"/>
      <c r="H7700" s="57"/>
      <c r="I7700" s="57"/>
      <c r="J7700" s="68"/>
      <c r="K7700" s="61"/>
      <c r="L7700" s="68"/>
      <c r="W7700" s="46"/>
    </row>
    <row r="7701" spans="1:23" hidden="1" x14ac:dyDescent="0.2">
      <c r="A7701" s="57"/>
      <c r="B7701" s="46"/>
      <c r="C7701" s="141" t="s">
        <v>656</v>
      </c>
      <c r="D7701" s="141"/>
      <c r="E7701" s="141"/>
      <c r="F7701" s="141"/>
      <c r="G7701" s="57"/>
      <c r="H7701" s="57"/>
      <c r="I7701" s="57"/>
      <c r="J7701" s="68"/>
      <c r="K7701" s="61"/>
      <c r="L7701" s="68"/>
      <c r="W7701" s="46" t="s">
        <v>656</v>
      </c>
    </row>
    <row r="7702" spans="1:23" hidden="1" x14ac:dyDescent="0.2">
      <c r="A7702" s="57"/>
      <c r="B7702" s="46"/>
      <c r="C7702" s="141" t="s">
        <v>683</v>
      </c>
      <c r="D7702" s="141"/>
      <c r="E7702" s="141"/>
      <c r="F7702" s="141"/>
      <c r="G7702" s="57"/>
      <c r="H7702" s="57"/>
      <c r="I7702" s="57"/>
      <c r="J7702" s="68"/>
      <c r="K7702" s="61"/>
      <c r="L7702" s="71">
        <v>608335.05000000005</v>
      </c>
      <c r="W7702" s="46" t="s">
        <v>683</v>
      </c>
    </row>
    <row r="7703" spans="1:23" hidden="1" x14ac:dyDescent="0.2">
      <c r="A7703" s="57"/>
      <c r="B7703" s="46"/>
      <c r="C7703" s="141" t="s">
        <v>684</v>
      </c>
      <c r="D7703" s="141"/>
      <c r="E7703" s="141"/>
      <c r="F7703" s="141"/>
      <c r="G7703" s="57"/>
      <c r="H7703" s="57"/>
      <c r="I7703" s="57"/>
      <c r="J7703" s="68"/>
      <c r="K7703" s="61"/>
      <c r="L7703" s="68"/>
      <c r="W7703" s="46" t="s">
        <v>684</v>
      </c>
    </row>
    <row r="7704" spans="1:23" hidden="1" x14ac:dyDescent="0.2">
      <c r="A7704" s="57"/>
      <c r="B7704" s="46"/>
      <c r="C7704" s="141" t="s">
        <v>685</v>
      </c>
      <c r="D7704" s="141"/>
      <c r="E7704" s="141"/>
      <c r="F7704" s="141"/>
      <c r="G7704" s="57"/>
      <c r="H7704" s="57"/>
      <c r="I7704" s="57"/>
      <c r="J7704" s="68"/>
      <c r="K7704" s="61"/>
      <c r="L7704" s="68"/>
      <c r="W7704" s="46" t="s">
        <v>685</v>
      </c>
    </row>
    <row r="7705" spans="1:23" hidden="1" x14ac:dyDescent="0.2">
      <c r="A7705" s="57"/>
      <c r="B7705" s="46"/>
      <c r="C7705" s="141" t="s">
        <v>686</v>
      </c>
      <c r="D7705" s="141"/>
      <c r="E7705" s="141"/>
      <c r="F7705" s="141"/>
      <c r="G7705" s="57"/>
      <c r="H7705" s="57"/>
      <c r="I7705" s="57"/>
      <c r="J7705" s="68"/>
      <c r="K7705" s="61"/>
      <c r="L7705" s="68"/>
      <c r="W7705" s="46" t="s">
        <v>686</v>
      </c>
    </row>
    <row r="7706" spans="1:23" hidden="1" x14ac:dyDescent="0.2">
      <c r="A7706" s="57"/>
      <c r="B7706" s="46"/>
      <c r="C7706" s="141" t="s">
        <v>657</v>
      </c>
      <c r="D7706" s="141"/>
      <c r="E7706" s="141"/>
      <c r="F7706" s="141"/>
      <c r="G7706" s="61">
        <v>320.00249719999999</v>
      </c>
      <c r="H7706" s="57"/>
      <c r="I7706" s="57"/>
      <c r="J7706" s="68"/>
      <c r="K7706" s="61"/>
      <c r="L7706" s="61"/>
      <c r="W7706" s="46" t="s">
        <v>657</v>
      </c>
    </row>
    <row r="7707" spans="1:23" hidden="1" x14ac:dyDescent="0.2">
      <c r="A7707" s="57"/>
      <c r="B7707" s="46"/>
      <c r="C7707" s="141" t="s">
        <v>658</v>
      </c>
      <c r="D7707" s="141"/>
      <c r="E7707" s="141"/>
      <c r="F7707" s="141"/>
      <c r="G7707" s="61">
        <v>11.630538899999999</v>
      </c>
      <c r="H7707" s="57"/>
      <c r="I7707" s="57"/>
      <c r="J7707" s="68"/>
      <c r="K7707" s="61"/>
      <c r="L7707" s="61"/>
      <c r="W7707" s="46" t="s">
        <v>658</v>
      </c>
    </row>
    <row r="7708" spans="1:23" hidden="1" x14ac:dyDescent="0.2">
      <c r="A7708" s="57"/>
      <c r="B7708" s="46"/>
      <c r="C7708" s="141" t="s">
        <v>687</v>
      </c>
      <c r="D7708" s="141"/>
      <c r="E7708" s="141"/>
      <c r="F7708" s="141"/>
      <c r="G7708" s="57"/>
      <c r="H7708" s="57"/>
      <c r="I7708" s="57"/>
      <c r="J7708" s="68"/>
      <c r="K7708" s="61"/>
      <c r="L7708" s="107">
        <v>331.63303610000003</v>
      </c>
      <c r="W7708" s="46" t="s">
        <v>687</v>
      </c>
    </row>
    <row r="7709" spans="1:23" hidden="1" x14ac:dyDescent="0.2">
      <c r="A7709" s="57"/>
      <c r="B7709" s="46"/>
      <c r="C7709" s="141" t="s">
        <v>688</v>
      </c>
      <c r="D7709" s="141"/>
      <c r="E7709" s="141"/>
      <c r="F7709" s="141"/>
      <c r="G7709" s="57"/>
      <c r="H7709" s="57"/>
      <c r="I7709" s="57"/>
      <c r="J7709" s="68"/>
      <c r="K7709" s="61"/>
      <c r="L7709" s="68"/>
      <c r="W7709" s="46" t="s">
        <v>688</v>
      </c>
    </row>
    <row r="7710" spans="1:23" hidden="1" x14ac:dyDescent="0.2">
      <c r="A7710" s="57"/>
      <c r="B7710" s="46"/>
      <c r="C7710" s="141" t="s">
        <v>689</v>
      </c>
      <c r="D7710" s="141"/>
      <c r="E7710" s="141"/>
      <c r="F7710" s="141"/>
      <c r="G7710" s="57"/>
      <c r="H7710" s="57"/>
      <c r="I7710" s="57"/>
      <c r="J7710" s="68"/>
      <c r="K7710" s="61"/>
      <c r="L7710" s="68"/>
      <c r="W7710" s="46" t="s">
        <v>689</v>
      </c>
    </row>
    <row r="7711" spans="1:23" hidden="1" x14ac:dyDescent="0.2">
      <c r="A7711" s="57"/>
      <c r="B7711" s="46"/>
      <c r="C7711" s="141" t="s">
        <v>690</v>
      </c>
      <c r="D7711" s="141"/>
      <c r="E7711" s="141"/>
      <c r="F7711" s="141"/>
      <c r="G7711" s="57"/>
      <c r="H7711" s="57"/>
      <c r="I7711" s="57"/>
      <c r="J7711" s="68"/>
      <c r="K7711" s="61"/>
      <c r="L7711" s="71">
        <v>121050.75</v>
      </c>
      <c r="W7711" s="46" t="s">
        <v>690</v>
      </c>
    </row>
    <row r="7712" spans="1:23" hidden="1" x14ac:dyDescent="0.2">
      <c r="A7712" s="57"/>
      <c r="B7712" s="46"/>
      <c r="C7712" s="141" t="s">
        <v>691</v>
      </c>
      <c r="D7712" s="141"/>
      <c r="E7712" s="141"/>
      <c r="F7712" s="141"/>
      <c r="G7712" s="57"/>
      <c r="H7712" s="57"/>
      <c r="I7712" s="57"/>
      <c r="J7712" s="68"/>
      <c r="K7712" s="61"/>
      <c r="L7712" s="70">
        <v>15400.73</v>
      </c>
      <c r="W7712" s="46" t="s">
        <v>691</v>
      </c>
    </row>
    <row r="7713" spans="1:23" hidden="1" x14ac:dyDescent="0.2">
      <c r="A7713" s="57"/>
      <c r="B7713" s="46"/>
      <c r="C7713" s="141" t="s">
        <v>692</v>
      </c>
      <c r="D7713" s="141"/>
      <c r="E7713" s="141"/>
      <c r="F7713" s="141"/>
      <c r="G7713" s="57"/>
      <c r="H7713" s="57"/>
      <c r="I7713" s="57"/>
      <c r="J7713" s="68"/>
      <c r="K7713" s="61"/>
      <c r="L7713" s="70">
        <v>6032.12</v>
      </c>
      <c r="W7713" s="46" t="s">
        <v>692</v>
      </c>
    </row>
    <row r="7714" spans="1:23" hidden="1" x14ac:dyDescent="0.2">
      <c r="A7714" s="57"/>
      <c r="B7714" s="46"/>
      <c r="C7714" s="141" t="s">
        <v>693</v>
      </c>
      <c r="D7714" s="141"/>
      <c r="E7714" s="141"/>
      <c r="F7714" s="141"/>
      <c r="G7714" s="57"/>
      <c r="H7714" s="57"/>
      <c r="I7714" s="57"/>
      <c r="J7714" s="68"/>
      <c r="K7714" s="61"/>
      <c r="L7714" s="71">
        <v>608335.05000000005</v>
      </c>
      <c r="W7714" s="46" t="s">
        <v>693</v>
      </c>
    </row>
    <row r="7715" spans="1:23" hidden="1" x14ac:dyDescent="0.2">
      <c r="A7715" s="57"/>
      <c r="B7715" s="46"/>
      <c r="C7715" s="141" t="s">
        <v>694</v>
      </c>
      <c r="D7715" s="141"/>
      <c r="E7715" s="141"/>
      <c r="F7715" s="141"/>
      <c r="G7715" s="57"/>
      <c r="H7715" s="57"/>
      <c r="I7715" s="57"/>
      <c r="J7715" s="68"/>
      <c r="K7715" s="61"/>
      <c r="L7715" s="71">
        <v>127082.87</v>
      </c>
      <c r="W7715" s="46" t="s">
        <v>694</v>
      </c>
    </row>
    <row r="7716" spans="1:23" hidden="1" x14ac:dyDescent="0.2">
      <c r="A7716" s="57"/>
      <c r="B7716" s="46"/>
      <c r="C7716" s="141" t="s">
        <v>695</v>
      </c>
      <c r="D7716" s="141"/>
      <c r="E7716" s="141"/>
      <c r="F7716" s="141"/>
      <c r="G7716" s="57"/>
      <c r="H7716" s="57"/>
      <c r="I7716" s="57"/>
      <c r="J7716" s="68"/>
      <c r="K7716" s="61"/>
      <c r="L7716" s="71">
        <v>130522.73</v>
      </c>
      <c r="W7716" s="46" t="s">
        <v>695</v>
      </c>
    </row>
    <row r="7717" spans="1:23" hidden="1" x14ac:dyDescent="0.2">
      <c r="A7717" s="57"/>
      <c r="B7717" s="46"/>
      <c r="C7717" s="141" t="s">
        <v>696</v>
      </c>
      <c r="D7717" s="141"/>
      <c r="E7717" s="141"/>
      <c r="F7717" s="141"/>
      <c r="G7717" s="57"/>
      <c r="H7717" s="57"/>
      <c r="I7717" s="57"/>
      <c r="J7717" s="68"/>
      <c r="K7717" s="61"/>
      <c r="L7717" s="70">
        <v>71795.25</v>
      </c>
      <c r="W7717" s="46" t="s">
        <v>696</v>
      </c>
    </row>
    <row r="7718" spans="1:23" ht="25.5" hidden="1" x14ac:dyDescent="0.2">
      <c r="A7718" s="57"/>
      <c r="B7718" s="46"/>
      <c r="C7718" s="141" t="s">
        <v>697</v>
      </c>
      <c r="D7718" s="141"/>
      <c r="E7718" s="141"/>
      <c r="F7718" s="141"/>
      <c r="G7718" s="57"/>
      <c r="H7718" s="57"/>
      <c r="I7718" s="57"/>
      <c r="J7718" s="68"/>
      <c r="K7718" s="61"/>
      <c r="L7718" s="68"/>
      <c r="W7718" s="46" t="s">
        <v>697</v>
      </c>
    </row>
    <row r="7719" spans="1:23" hidden="1" x14ac:dyDescent="0.2">
      <c r="A7719" s="57"/>
      <c r="B7719" s="46"/>
      <c r="C7719" s="141" t="s">
        <v>698</v>
      </c>
      <c r="D7719" s="141"/>
      <c r="E7719" s="141"/>
      <c r="F7719" s="141"/>
      <c r="G7719" s="57"/>
      <c r="H7719" s="57"/>
      <c r="I7719" s="57"/>
      <c r="J7719" s="68"/>
      <c r="K7719" s="61"/>
      <c r="L7719" s="70">
        <v>28849.74</v>
      </c>
      <c r="W7719" s="46" t="s">
        <v>698</v>
      </c>
    </row>
    <row r="7720" spans="1:23" hidden="1" x14ac:dyDescent="0.2">
      <c r="A7720" s="57"/>
      <c r="B7720" s="46"/>
      <c r="C7720" s="141" t="s">
        <v>699</v>
      </c>
      <c r="D7720" s="141"/>
      <c r="E7720" s="141"/>
      <c r="F7720" s="141"/>
      <c r="G7720" s="57"/>
      <c r="H7720" s="57"/>
      <c r="I7720" s="57"/>
      <c r="J7720" s="68"/>
      <c r="K7720" s="61"/>
      <c r="L7720" s="71">
        <v>779668.39</v>
      </c>
      <c r="W7720" s="46" t="s">
        <v>699</v>
      </c>
    </row>
    <row r="7721" spans="1:23" hidden="1" x14ac:dyDescent="0.2">
      <c r="A7721" s="57"/>
      <c r="B7721" s="46"/>
      <c r="C7721" s="141" t="s">
        <v>700</v>
      </c>
      <c r="D7721" s="141"/>
      <c r="E7721" s="141"/>
      <c r="F7721" s="141"/>
      <c r="G7721" s="57"/>
      <c r="H7721" s="57"/>
      <c r="I7721" s="57"/>
      <c r="J7721" s="68"/>
      <c r="K7721" s="61"/>
      <c r="L7721" s="107">
        <v>320.00249719999999</v>
      </c>
      <c r="W7721" s="46" t="s">
        <v>700</v>
      </c>
    </row>
    <row r="7722" spans="1:23" hidden="1" x14ac:dyDescent="0.2">
      <c r="A7722" s="57"/>
      <c r="B7722" s="46"/>
      <c r="C7722" s="141" t="s">
        <v>701</v>
      </c>
      <c r="D7722" s="141"/>
      <c r="E7722" s="141"/>
      <c r="F7722" s="141"/>
      <c r="G7722" s="57"/>
      <c r="H7722" s="57"/>
      <c r="I7722" s="57"/>
      <c r="J7722" s="68"/>
      <c r="K7722" s="61"/>
      <c r="L7722" s="107">
        <v>11.630538899999999</v>
      </c>
      <c r="W7722" s="46" t="s">
        <v>701</v>
      </c>
    </row>
    <row r="7723" spans="1:23" ht="25.5" hidden="1" x14ac:dyDescent="0.2">
      <c r="A7723" s="57"/>
      <c r="B7723" s="46"/>
      <c r="C7723" s="141" t="s">
        <v>702</v>
      </c>
      <c r="D7723" s="141"/>
      <c r="E7723" s="141"/>
      <c r="F7723" s="141"/>
      <c r="G7723" s="57"/>
      <c r="H7723" s="57"/>
      <c r="I7723" s="57"/>
      <c r="J7723" s="68"/>
      <c r="K7723" s="61"/>
      <c r="L7723" s="107">
        <v>331.63303610000003</v>
      </c>
      <c r="W7723" s="46" t="s">
        <v>702</v>
      </c>
    </row>
    <row r="7724" spans="1:23" hidden="1" x14ac:dyDescent="0.2">
      <c r="A7724" s="57"/>
      <c r="B7724" s="46"/>
      <c r="C7724" s="141" t="s">
        <v>703</v>
      </c>
      <c r="D7724" s="141"/>
      <c r="E7724" s="141"/>
      <c r="F7724" s="141"/>
      <c r="G7724" s="57"/>
      <c r="H7724" s="57"/>
      <c r="I7724" s="57"/>
      <c r="J7724" s="68"/>
      <c r="K7724" s="61"/>
      <c r="L7724" s="68"/>
      <c r="W7724" s="46" t="s">
        <v>703</v>
      </c>
    </row>
    <row r="7725" spans="1:23" hidden="1" x14ac:dyDescent="0.2">
      <c r="A7725" s="57"/>
      <c r="B7725" s="46"/>
      <c r="C7725" s="141" t="s">
        <v>704</v>
      </c>
      <c r="D7725" s="141"/>
      <c r="E7725" s="141"/>
      <c r="F7725" s="141"/>
      <c r="G7725" s="57"/>
      <c r="H7725" s="57"/>
      <c r="I7725" s="57"/>
      <c r="J7725" s="68"/>
      <c r="K7725" s="61"/>
      <c r="L7725" s="68"/>
      <c r="W7725" s="46" t="s">
        <v>704</v>
      </c>
    </row>
    <row r="7726" spans="1:23" hidden="1" x14ac:dyDescent="0.2">
      <c r="A7726" s="57"/>
      <c r="B7726" s="46"/>
      <c r="C7726" s="141" t="s">
        <v>705</v>
      </c>
      <c r="D7726" s="141"/>
      <c r="E7726" s="141"/>
      <c r="F7726" s="141"/>
      <c r="G7726" s="57"/>
      <c r="H7726" s="57"/>
      <c r="I7726" s="57"/>
      <c r="J7726" s="68"/>
      <c r="K7726" s="61"/>
      <c r="L7726" s="68"/>
      <c r="W7726" s="46" t="s">
        <v>705</v>
      </c>
    </row>
    <row r="7727" spans="1:23" hidden="1" x14ac:dyDescent="0.2">
      <c r="A7727" s="57"/>
      <c r="B7727" s="46"/>
      <c r="C7727" s="141" t="s">
        <v>706</v>
      </c>
      <c r="D7727" s="141"/>
      <c r="E7727" s="141"/>
      <c r="F7727" s="141"/>
      <c r="G7727" s="57"/>
      <c r="H7727" s="57"/>
      <c r="I7727" s="57"/>
      <c r="J7727" s="68"/>
      <c r="K7727" s="61"/>
      <c r="L7727" s="68"/>
      <c r="W7727" s="46" t="s">
        <v>706</v>
      </c>
    </row>
    <row r="7728" spans="1:23" hidden="1" x14ac:dyDescent="0.2">
      <c r="A7728" s="57"/>
      <c r="B7728" s="46"/>
      <c r="C7728" s="141" t="s">
        <v>707</v>
      </c>
      <c r="D7728" s="141"/>
      <c r="E7728" s="141"/>
      <c r="F7728" s="141"/>
      <c r="G7728" s="57"/>
      <c r="H7728" s="57"/>
      <c r="I7728" s="57"/>
      <c r="J7728" s="68"/>
      <c r="K7728" s="61"/>
      <c r="L7728" s="68"/>
      <c r="W7728" s="46" t="s">
        <v>707</v>
      </c>
    </row>
    <row r="7729" spans="1:23" hidden="1" x14ac:dyDescent="0.2">
      <c r="A7729" s="57"/>
      <c r="B7729" s="46"/>
      <c r="C7729" s="141" t="s">
        <v>708</v>
      </c>
      <c r="D7729" s="141"/>
      <c r="E7729" s="141"/>
      <c r="F7729" s="141"/>
      <c r="G7729" s="57"/>
      <c r="H7729" s="57"/>
      <c r="I7729" s="57"/>
      <c r="J7729" s="68"/>
      <c r="K7729" s="61"/>
      <c r="L7729" s="68"/>
      <c r="W7729" s="46" t="s">
        <v>708</v>
      </c>
    </row>
    <row r="7730" spans="1:23" hidden="1" x14ac:dyDescent="0.2">
      <c r="A7730" s="57"/>
      <c r="B7730" s="46"/>
      <c r="C7730" s="141" t="s">
        <v>709</v>
      </c>
      <c r="D7730" s="141"/>
      <c r="E7730" s="141"/>
      <c r="F7730" s="141"/>
      <c r="G7730" s="57"/>
      <c r="H7730" s="57"/>
      <c r="I7730" s="57"/>
      <c r="J7730" s="68"/>
      <c r="K7730" s="61"/>
      <c r="L7730" s="68"/>
      <c r="W7730" s="46" t="s">
        <v>709</v>
      </c>
    </row>
    <row r="7731" spans="1:23" ht="25.5" hidden="1" x14ac:dyDescent="0.2">
      <c r="A7731" s="57"/>
      <c r="B7731" s="46"/>
      <c r="C7731" s="141" t="s">
        <v>710</v>
      </c>
      <c r="D7731" s="141"/>
      <c r="E7731" s="141"/>
      <c r="F7731" s="141"/>
      <c r="G7731" s="57"/>
      <c r="H7731" s="57"/>
      <c r="I7731" s="57"/>
      <c r="J7731" s="68"/>
      <c r="K7731" s="61"/>
      <c r="L7731" s="68"/>
      <c r="W7731" s="46" t="s">
        <v>710</v>
      </c>
    </row>
    <row r="7732" spans="1:23" hidden="1" x14ac:dyDescent="0.2">
      <c r="A7732" s="57"/>
      <c r="B7732" s="46"/>
      <c r="C7732" s="141" t="s">
        <v>711</v>
      </c>
      <c r="D7732" s="141"/>
      <c r="E7732" s="141"/>
      <c r="F7732" s="141"/>
      <c r="G7732" s="57"/>
      <c r="H7732" s="57"/>
      <c r="I7732" s="57"/>
      <c r="J7732" s="68"/>
      <c r="K7732" s="61"/>
      <c r="L7732" s="68"/>
      <c r="W7732" s="46" t="s">
        <v>711</v>
      </c>
    </row>
    <row r="7733" spans="1:23" hidden="1" x14ac:dyDescent="0.2">
      <c r="A7733" s="57"/>
      <c r="B7733" s="46"/>
      <c r="C7733" s="141" t="s">
        <v>712</v>
      </c>
      <c r="D7733" s="141"/>
      <c r="E7733" s="141"/>
      <c r="F7733" s="141"/>
      <c r="G7733" s="57"/>
      <c r="H7733" s="57"/>
      <c r="I7733" s="57"/>
      <c r="J7733" s="68"/>
      <c r="K7733" s="61"/>
      <c r="L7733" s="68"/>
      <c r="W7733" s="46" t="s">
        <v>712</v>
      </c>
    </row>
    <row r="7734" spans="1:23" hidden="1" x14ac:dyDescent="0.2">
      <c r="A7734" s="57"/>
      <c r="B7734" s="46"/>
      <c r="C7734" s="141" t="s">
        <v>713</v>
      </c>
      <c r="D7734" s="141"/>
      <c r="E7734" s="141"/>
      <c r="F7734" s="141"/>
      <c r="G7734" s="57"/>
      <c r="H7734" s="57"/>
      <c r="I7734" s="57"/>
      <c r="J7734" s="68"/>
      <c r="K7734" s="61"/>
      <c r="L7734" s="68"/>
      <c r="W7734" s="46" t="s">
        <v>713</v>
      </c>
    </row>
    <row r="7735" spans="1:23" hidden="1" x14ac:dyDescent="0.2">
      <c r="A7735" s="57"/>
      <c r="B7735" s="46"/>
      <c r="C7735" s="141" t="s">
        <v>714</v>
      </c>
      <c r="D7735" s="141"/>
      <c r="E7735" s="141"/>
      <c r="F7735" s="141"/>
      <c r="G7735" s="57"/>
      <c r="H7735" s="57"/>
      <c r="I7735" s="57"/>
      <c r="J7735" s="68"/>
      <c r="K7735" s="61"/>
      <c r="L7735" s="68"/>
      <c r="W7735" s="46" t="s">
        <v>714</v>
      </c>
    </row>
    <row r="7736" spans="1:23" ht="25.5" hidden="1" x14ac:dyDescent="0.2">
      <c r="A7736" s="57"/>
      <c r="B7736" s="46"/>
      <c r="C7736" s="141" t="s">
        <v>715</v>
      </c>
      <c r="D7736" s="141"/>
      <c r="E7736" s="141"/>
      <c r="F7736" s="141"/>
      <c r="G7736" s="57"/>
      <c r="H7736" s="57"/>
      <c r="I7736" s="57"/>
      <c r="J7736" s="68"/>
      <c r="K7736" s="61"/>
      <c r="L7736" s="68"/>
      <c r="W7736" s="46" t="s">
        <v>715</v>
      </c>
    </row>
    <row r="7737" spans="1:23" hidden="1" x14ac:dyDescent="0.2">
      <c r="A7737" s="57"/>
      <c r="B7737" s="46"/>
      <c r="C7737" s="141" t="s">
        <v>716</v>
      </c>
      <c r="D7737" s="141"/>
      <c r="E7737" s="141"/>
      <c r="F7737" s="141"/>
      <c r="G7737" s="57"/>
      <c r="H7737" s="57"/>
      <c r="I7737" s="57"/>
      <c r="J7737" s="68"/>
      <c r="K7737" s="61"/>
      <c r="L7737" s="68"/>
      <c r="W7737" s="46" t="s">
        <v>716</v>
      </c>
    </row>
    <row r="7738" spans="1:23" hidden="1" x14ac:dyDescent="0.2">
      <c r="A7738" s="57"/>
      <c r="B7738" s="46"/>
      <c r="C7738" s="141" t="s">
        <v>717</v>
      </c>
      <c r="D7738" s="141"/>
      <c r="E7738" s="141"/>
      <c r="F7738" s="141"/>
      <c r="G7738" s="57"/>
      <c r="H7738" s="57"/>
      <c r="I7738" s="57"/>
      <c r="J7738" s="68"/>
      <c r="K7738" s="61"/>
      <c r="L7738" s="68"/>
      <c r="W7738" s="46" t="s">
        <v>717</v>
      </c>
    </row>
    <row r="7739" spans="1:23" hidden="1" x14ac:dyDescent="0.2">
      <c r="A7739" s="57"/>
      <c r="B7739" s="46"/>
      <c r="C7739" s="141" t="s">
        <v>718</v>
      </c>
      <c r="D7739" s="141"/>
      <c r="E7739" s="141"/>
      <c r="F7739" s="141"/>
      <c r="G7739" s="57"/>
      <c r="H7739" s="57"/>
      <c r="I7739" s="57"/>
      <c r="J7739" s="68"/>
      <c r="K7739" s="61"/>
      <c r="L7739" s="68"/>
      <c r="W7739" s="46" t="s">
        <v>718</v>
      </c>
    </row>
    <row r="7740" spans="1:23" hidden="1" x14ac:dyDescent="0.2">
      <c r="A7740" s="57"/>
      <c r="B7740" s="46"/>
      <c r="C7740" s="141" t="s">
        <v>719</v>
      </c>
      <c r="D7740" s="141"/>
      <c r="E7740" s="141"/>
      <c r="F7740" s="141"/>
      <c r="G7740" s="57"/>
      <c r="H7740" s="57"/>
      <c r="I7740" s="57"/>
      <c r="J7740" s="68"/>
      <c r="K7740" s="61"/>
      <c r="L7740" s="68"/>
      <c r="W7740" s="46" t="s">
        <v>719</v>
      </c>
    </row>
    <row r="7741" spans="1:23" hidden="1" x14ac:dyDescent="0.2">
      <c r="A7741" s="57"/>
      <c r="B7741" s="46"/>
      <c r="C7741" s="141" t="s">
        <v>720</v>
      </c>
      <c r="D7741" s="141"/>
      <c r="E7741" s="141"/>
      <c r="F7741" s="141"/>
      <c r="G7741" s="57"/>
      <c r="H7741" s="57"/>
      <c r="I7741" s="57"/>
      <c r="J7741" s="68"/>
      <c r="K7741" s="61"/>
      <c r="L7741" s="68"/>
      <c r="W7741" s="46" t="s">
        <v>720</v>
      </c>
    </row>
    <row r="7742" spans="1:23" hidden="1" x14ac:dyDescent="0.2">
      <c r="A7742" s="57"/>
      <c r="B7742" s="46"/>
      <c r="C7742" s="141" t="s">
        <v>721</v>
      </c>
      <c r="D7742" s="141"/>
      <c r="E7742" s="141"/>
      <c r="F7742" s="141"/>
      <c r="G7742" s="57"/>
      <c r="H7742" s="57"/>
      <c r="I7742" s="57"/>
      <c r="J7742" s="68"/>
      <c r="K7742" s="61"/>
      <c r="L7742" s="68"/>
      <c r="W7742" s="46" t="s">
        <v>721</v>
      </c>
    </row>
    <row r="7743" spans="1:23" hidden="1" x14ac:dyDescent="0.2">
      <c r="A7743" s="57"/>
      <c r="B7743" s="46"/>
      <c r="C7743" s="141" t="s">
        <v>722</v>
      </c>
      <c r="D7743" s="141"/>
      <c r="E7743" s="141"/>
      <c r="F7743" s="141"/>
      <c r="G7743" s="57"/>
      <c r="H7743" s="57"/>
      <c r="I7743" s="57"/>
      <c r="J7743" s="68"/>
      <c r="K7743" s="61"/>
      <c r="L7743" s="68"/>
      <c r="W7743" s="46" t="s">
        <v>722</v>
      </c>
    </row>
    <row r="7744" spans="1:23" ht="25.5" hidden="1" x14ac:dyDescent="0.2">
      <c r="A7744" s="57"/>
      <c r="B7744" s="46"/>
      <c r="C7744" s="141" t="s">
        <v>723</v>
      </c>
      <c r="D7744" s="141"/>
      <c r="E7744" s="141"/>
      <c r="F7744" s="141"/>
      <c r="G7744" s="57"/>
      <c r="H7744" s="57"/>
      <c r="I7744" s="57"/>
      <c r="J7744" s="68"/>
      <c r="K7744" s="61"/>
      <c r="L7744" s="68"/>
      <c r="W7744" s="46" t="s">
        <v>723</v>
      </c>
    </row>
    <row r="7745" spans="1:23" hidden="1" x14ac:dyDescent="0.2">
      <c r="A7745" s="57"/>
      <c r="B7745" s="46"/>
      <c r="C7745" s="141" t="s">
        <v>724</v>
      </c>
      <c r="D7745" s="141"/>
      <c r="E7745" s="141"/>
      <c r="F7745" s="141"/>
      <c r="G7745" s="57"/>
      <c r="H7745" s="57"/>
      <c r="I7745" s="57"/>
      <c r="J7745" s="68"/>
      <c r="K7745" s="61"/>
      <c r="L7745" s="68"/>
      <c r="W7745" s="46" t="s">
        <v>724</v>
      </c>
    </row>
    <row r="7746" spans="1:23" hidden="1" x14ac:dyDescent="0.2">
      <c r="A7746" s="57"/>
      <c r="B7746" s="46"/>
      <c r="C7746" s="141" t="s">
        <v>725</v>
      </c>
      <c r="D7746" s="141"/>
      <c r="E7746" s="141"/>
      <c r="F7746" s="141"/>
      <c r="G7746" s="57"/>
      <c r="H7746" s="57"/>
      <c r="I7746" s="57"/>
      <c r="J7746" s="68"/>
      <c r="K7746" s="61"/>
      <c r="L7746" s="68"/>
      <c r="W7746" s="46" t="s">
        <v>725</v>
      </c>
    </row>
    <row r="7747" spans="1:23" hidden="1" x14ac:dyDescent="0.2">
      <c r="A7747" s="57"/>
      <c r="B7747" s="46"/>
      <c r="C7747" s="141" t="s">
        <v>726</v>
      </c>
      <c r="D7747" s="141"/>
      <c r="E7747" s="141"/>
      <c r="F7747" s="141"/>
      <c r="G7747" s="57"/>
      <c r="H7747" s="57"/>
      <c r="I7747" s="57"/>
      <c r="J7747" s="68"/>
      <c r="K7747" s="61"/>
      <c r="L7747" s="68"/>
      <c r="W7747" s="46" t="s">
        <v>726</v>
      </c>
    </row>
    <row r="7748" spans="1:23" hidden="1" x14ac:dyDescent="0.2">
      <c r="A7748" s="57"/>
      <c r="B7748" s="46"/>
      <c r="C7748" s="141" t="s">
        <v>727</v>
      </c>
      <c r="D7748" s="141"/>
      <c r="E7748" s="141"/>
      <c r="F7748" s="141"/>
      <c r="G7748" s="57"/>
      <c r="H7748" s="57"/>
      <c r="I7748" s="57"/>
      <c r="J7748" s="68"/>
      <c r="K7748" s="61"/>
      <c r="L7748" s="68"/>
      <c r="W7748" s="46" t="s">
        <v>727</v>
      </c>
    </row>
    <row r="7749" spans="1:23" ht="25.5" hidden="1" x14ac:dyDescent="0.2">
      <c r="A7749" s="57"/>
      <c r="B7749" s="46"/>
      <c r="C7749" s="141" t="s">
        <v>728</v>
      </c>
      <c r="D7749" s="141"/>
      <c r="E7749" s="141"/>
      <c r="F7749" s="141"/>
      <c r="G7749" s="57"/>
      <c r="H7749" s="57"/>
      <c r="I7749" s="57"/>
      <c r="J7749" s="68"/>
      <c r="K7749" s="61"/>
      <c r="L7749" s="68"/>
      <c r="W7749" s="46" t="s">
        <v>728</v>
      </c>
    </row>
    <row r="7750" spans="1:23" hidden="1" x14ac:dyDescent="0.2">
      <c r="A7750" s="57"/>
      <c r="B7750" s="46"/>
      <c r="C7750" s="141" t="s">
        <v>729</v>
      </c>
      <c r="D7750" s="141"/>
      <c r="E7750" s="141"/>
      <c r="F7750" s="141"/>
      <c r="G7750" s="57"/>
      <c r="H7750" s="57"/>
      <c r="I7750" s="57"/>
      <c r="J7750" s="68"/>
      <c r="K7750" s="61"/>
      <c r="L7750" s="71">
        <v>121050.75</v>
      </c>
      <c r="W7750" s="46" t="s">
        <v>729</v>
      </c>
    </row>
    <row r="7751" spans="1:23" hidden="1" x14ac:dyDescent="0.2">
      <c r="A7751" s="57"/>
      <c r="B7751" s="46"/>
      <c r="C7751" s="141" t="s">
        <v>730</v>
      </c>
      <c r="D7751" s="141"/>
      <c r="E7751" s="141"/>
      <c r="F7751" s="141"/>
      <c r="G7751" s="57"/>
      <c r="H7751" s="57"/>
      <c r="I7751" s="57"/>
      <c r="J7751" s="68"/>
      <c r="K7751" s="61"/>
      <c r="L7751" s="70">
        <v>15400.73</v>
      </c>
      <c r="W7751" s="46" t="s">
        <v>730</v>
      </c>
    </row>
    <row r="7752" spans="1:23" hidden="1" x14ac:dyDescent="0.2">
      <c r="A7752" s="57"/>
      <c r="B7752" s="46"/>
      <c r="C7752" s="141" t="s">
        <v>731</v>
      </c>
      <c r="D7752" s="141"/>
      <c r="E7752" s="141"/>
      <c r="F7752" s="141"/>
      <c r="G7752" s="57"/>
      <c r="H7752" s="57"/>
      <c r="I7752" s="57"/>
      <c r="J7752" s="68"/>
      <c r="K7752" s="61"/>
      <c r="L7752" s="70">
        <v>6032.12</v>
      </c>
      <c r="W7752" s="46" t="s">
        <v>731</v>
      </c>
    </row>
    <row r="7753" spans="1:23" hidden="1" x14ac:dyDescent="0.2">
      <c r="A7753" s="57"/>
      <c r="B7753" s="46"/>
      <c r="C7753" s="141" t="s">
        <v>732</v>
      </c>
      <c r="D7753" s="141"/>
      <c r="E7753" s="141"/>
      <c r="F7753" s="141"/>
      <c r="G7753" s="57"/>
      <c r="H7753" s="57"/>
      <c r="I7753" s="57"/>
      <c r="J7753" s="68"/>
      <c r="K7753" s="61"/>
      <c r="L7753" s="71">
        <v>608335.05000000005</v>
      </c>
      <c r="W7753" s="46" t="s">
        <v>732</v>
      </c>
    </row>
    <row r="7754" spans="1:23" hidden="1" x14ac:dyDescent="0.2">
      <c r="A7754" s="57"/>
      <c r="B7754" s="46"/>
      <c r="C7754" s="141" t="s">
        <v>733</v>
      </c>
      <c r="D7754" s="141"/>
      <c r="E7754" s="141"/>
      <c r="F7754" s="141"/>
      <c r="G7754" s="57"/>
      <c r="H7754" s="57"/>
      <c r="I7754" s="57"/>
      <c r="J7754" s="68"/>
      <c r="K7754" s="61"/>
      <c r="L7754" s="70">
        <v>28849.74</v>
      </c>
      <c r="W7754" s="46" t="s">
        <v>733</v>
      </c>
    </row>
    <row r="7755" spans="1:23" hidden="1" x14ac:dyDescent="0.2">
      <c r="A7755" s="57"/>
      <c r="B7755" s="46"/>
      <c r="C7755" s="141" t="s">
        <v>734</v>
      </c>
      <c r="D7755" s="141"/>
      <c r="E7755" s="141"/>
      <c r="F7755" s="141"/>
      <c r="G7755" s="57"/>
      <c r="H7755" s="57"/>
      <c r="I7755" s="57"/>
      <c r="J7755" s="68"/>
      <c r="K7755" s="61"/>
      <c r="L7755" s="71">
        <v>130522.73</v>
      </c>
      <c r="W7755" s="46" t="s">
        <v>734</v>
      </c>
    </row>
    <row r="7756" spans="1:23" hidden="1" x14ac:dyDescent="0.2">
      <c r="A7756" s="57"/>
      <c r="B7756" s="46"/>
      <c r="C7756" s="141" t="s">
        <v>735</v>
      </c>
      <c r="D7756" s="141"/>
      <c r="E7756" s="141"/>
      <c r="F7756" s="141"/>
      <c r="G7756" s="57"/>
      <c r="H7756" s="57"/>
      <c r="I7756" s="57"/>
      <c r="J7756" s="68"/>
      <c r="K7756" s="61"/>
      <c r="L7756" s="70">
        <v>71795.25</v>
      </c>
      <c r="W7756" s="46" t="s">
        <v>735</v>
      </c>
    </row>
    <row r="7757" spans="1:23" hidden="1" x14ac:dyDescent="0.2">
      <c r="A7757" s="57"/>
      <c r="B7757" s="46"/>
      <c r="C7757" s="141" t="s">
        <v>736</v>
      </c>
      <c r="D7757" s="141"/>
      <c r="E7757" s="141"/>
      <c r="F7757" s="141"/>
      <c r="G7757" s="57"/>
      <c r="H7757" s="57"/>
      <c r="I7757" s="57"/>
      <c r="J7757" s="68"/>
      <c r="K7757" s="61"/>
      <c r="L7757" s="71">
        <v>127082.87</v>
      </c>
      <c r="W7757" s="46" t="s">
        <v>736</v>
      </c>
    </row>
    <row r="7758" spans="1:23" hidden="1" x14ac:dyDescent="0.2">
      <c r="A7758" s="57"/>
      <c r="B7758" s="46"/>
      <c r="C7758" s="141" t="s">
        <v>737</v>
      </c>
      <c r="D7758" s="141"/>
      <c r="E7758" s="141"/>
      <c r="F7758" s="141"/>
      <c r="G7758" s="57"/>
      <c r="H7758" s="57"/>
      <c r="I7758" s="57"/>
      <c r="J7758" s="68"/>
      <c r="K7758" s="61"/>
      <c r="L7758" s="71">
        <v>779668.39</v>
      </c>
      <c r="W7758" s="46" t="s">
        <v>737</v>
      </c>
    </row>
    <row r="7759" spans="1:23" hidden="1" x14ac:dyDescent="0.2">
      <c r="A7759" s="57"/>
      <c r="B7759" s="46"/>
      <c r="C7759" s="141" t="s">
        <v>738</v>
      </c>
      <c r="D7759" s="141"/>
      <c r="E7759" s="141"/>
      <c r="F7759" s="141"/>
      <c r="G7759" s="57"/>
      <c r="H7759" s="57"/>
      <c r="I7759" s="57"/>
      <c r="J7759" s="68"/>
      <c r="K7759" s="61"/>
      <c r="L7759" s="71">
        <v>953136.63</v>
      </c>
      <c r="W7759" s="46" t="s">
        <v>738</v>
      </c>
    </row>
    <row r="7760" spans="1:23" hidden="1" x14ac:dyDescent="0.2">
      <c r="A7760" s="57"/>
      <c r="B7760" s="46"/>
      <c r="C7760" s="141" t="s">
        <v>24</v>
      </c>
      <c r="D7760" s="141"/>
      <c r="E7760" s="141"/>
      <c r="F7760" s="141"/>
      <c r="G7760" s="57"/>
      <c r="H7760" s="57"/>
      <c r="I7760" s="57"/>
      <c r="J7760" s="68"/>
      <c r="K7760" s="61"/>
      <c r="L7760" s="68"/>
      <c r="W7760" s="46" t="s">
        <v>24</v>
      </c>
    </row>
    <row r="7761" spans="1:23" hidden="1" x14ac:dyDescent="0.2">
      <c r="A7761" s="57"/>
      <c r="B7761" s="46"/>
      <c r="C7761" s="141" t="s">
        <v>739</v>
      </c>
      <c r="D7761" s="141"/>
      <c r="E7761" s="141"/>
      <c r="F7761" s="141"/>
      <c r="G7761" s="57"/>
      <c r="H7761" s="57"/>
      <c r="I7761" s="57"/>
      <c r="J7761" s="68"/>
      <c r="K7761" s="61"/>
      <c r="L7761" s="68"/>
      <c r="W7761" s="46" t="s">
        <v>739</v>
      </c>
    </row>
    <row r="7762" spans="1:23" ht="25.5" hidden="1" x14ac:dyDescent="0.2">
      <c r="A7762" s="57"/>
      <c r="B7762" s="46"/>
      <c r="C7762" s="141" t="s">
        <v>740</v>
      </c>
      <c r="D7762" s="141"/>
      <c r="E7762" s="141"/>
      <c r="F7762" s="141"/>
      <c r="G7762" s="57"/>
      <c r="H7762" s="57"/>
      <c r="I7762" s="57"/>
      <c r="J7762" s="68"/>
      <c r="K7762" s="61"/>
      <c r="L7762" s="68"/>
      <c r="W7762" s="46" t="s">
        <v>740</v>
      </c>
    </row>
    <row r="7763" spans="1:23" ht="25.5" hidden="1" x14ac:dyDescent="0.2">
      <c r="A7763" s="57"/>
      <c r="B7763" s="46"/>
      <c r="C7763" s="141" t="s">
        <v>741</v>
      </c>
      <c r="D7763" s="141"/>
      <c r="E7763" s="141"/>
      <c r="F7763" s="141"/>
      <c r="G7763" s="57"/>
      <c r="H7763" s="57"/>
      <c r="I7763" s="57"/>
      <c r="J7763" s="68"/>
      <c r="K7763" s="61"/>
      <c r="L7763" s="68"/>
      <c r="W7763" s="46" t="s">
        <v>741</v>
      </c>
    </row>
    <row r="7764" spans="1:23" hidden="1" x14ac:dyDescent="0.2">
      <c r="A7764" s="57"/>
      <c r="B7764" s="46"/>
      <c r="C7764" s="141" t="s">
        <v>742</v>
      </c>
      <c r="D7764" s="141"/>
      <c r="E7764" s="141"/>
      <c r="F7764" s="141"/>
      <c r="G7764" s="57"/>
      <c r="H7764" s="57"/>
      <c r="I7764" s="57"/>
      <c r="J7764" s="68"/>
      <c r="K7764" s="61"/>
      <c r="L7764" s="68"/>
      <c r="W7764" s="46" t="s">
        <v>742</v>
      </c>
    </row>
    <row r="7765" spans="1:23" ht="25.5" hidden="1" x14ac:dyDescent="0.2">
      <c r="A7765" s="57"/>
      <c r="B7765" s="46"/>
      <c r="C7765" s="141" t="s">
        <v>743</v>
      </c>
      <c r="D7765" s="141"/>
      <c r="E7765" s="141"/>
      <c r="F7765" s="141"/>
      <c r="G7765" s="57"/>
      <c r="H7765" s="57"/>
      <c r="I7765" s="57"/>
      <c r="J7765" s="68"/>
      <c r="K7765" s="61"/>
      <c r="L7765" s="68"/>
      <c r="W7765" s="46" t="s">
        <v>743</v>
      </c>
    </row>
    <row r="7766" spans="1:23" ht="25.5" hidden="1" x14ac:dyDescent="0.2">
      <c r="A7766" s="57"/>
      <c r="B7766" s="46"/>
      <c r="C7766" s="141" t="s">
        <v>744</v>
      </c>
      <c r="D7766" s="141"/>
      <c r="E7766" s="141"/>
      <c r="F7766" s="141"/>
      <c r="G7766" s="57"/>
      <c r="H7766" s="57"/>
      <c r="I7766" s="57"/>
      <c r="J7766" s="68"/>
      <c r="K7766" s="61"/>
      <c r="L7766" s="68"/>
      <c r="W7766" s="46" t="s">
        <v>744</v>
      </c>
    </row>
    <row r="7767" spans="1:23" hidden="1" x14ac:dyDescent="0.2">
      <c r="A7767" s="57"/>
      <c r="B7767" s="46"/>
      <c r="C7767" s="141" t="s">
        <v>745</v>
      </c>
      <c r="D7767" s="141"/>
      <c r="E7767" s="141"/>
      <c r="F7767" s="141"/>
      <c r="G7767" s="57"/>
      <c r="H7767" s="57"/>
      <c r="I7767" s="57"/>
      <c r="J7767" s="68"/>
      <c r="K7767" s="61"/>
      <c r="L7767" s="68"/>
      <c r="W7767" s="46" t="s">
        <v>745</v>
      </c>
    </row>
    <row r="7768" spans="1:23" ht="25.5" hidden="1" x14ac:dyDescent="0.2">
      <c r="A7768" s="57"/>
      <c r="B7768" s="46"/>
      <c r="C7768" s="141" t="s">
        <v>746</v>
      </c>
      <c r="D7768" s="141"/>
      <c r="E7768" s="141"/>
      <c r="F7768" s="141"/>
      <c r="G7768" s="57"/>
      <c r="H7768" s="57"/>
      <c r="I7768" s="57"/>
      <c r="J7768" s="68"/>
      <c r="K7768" s="61"/>
      <c r="L7768" s="68"/>
      <c r="W7768" s="46" t="s">
        <v>746</v>
      </c>
    </row>
    <row r="7769" spans="1:23" ht="25.5" hidden="1" x14ac:dyDescent="0.2">
      <c r="A7769" s="57"/>
      <c r="B7769" s="46"/>
      <c r="C7769" s="141" t="s">
        <v>747</v>
      </c>
      <c r="D7769" s="141"/>
      <c r="E7769" s="141"/>
      <c r="F7769" s="141"/>
      <c r="G7769" s="57"/>
      <c r="H7769" s="57"/>
      <c r="I7769" s="57"/>
      <c r="J7769" s="68"/>
      <c r="K7769" s="61"/>
      <c r="L7769" s="68"/>
      <c r="W7769" s="46" t="s">
        <v>747</v>
      </c>
    </row>
    <row r="7770" spans="1:23" hidden="1" x14ac:dyDescent="0.2">
      <c r="A7770" s="57"/>
      <c r="B7770" s="46"/>
      <c r="C7770" s="141" t="s">
        <v>748</v>
      </c>
      <c r="D7770" s="141"/>
      <c r="E7770" s="141"/>
      <c r="F7770" s="141"/>
      <c r="G7770" s="57"/>
      <c r="H7770" s="57"/>
      <c r="I7770" s="57"/>
      <c r="J7770" s="68"/>
      <c r="K7770" s="61"/>
      <c r="L7770" s="68"/>
      <c r="W7770" s="46" t="s">
        <v>748</v>
      </c>
    </row>
    <row r="7771" spans="1:23" ht="25.5" hidden="1" x14ac:dyDescent="0.2">
      <c r="A7771" s="57"/>
      <c r="B7771" s="46"/>
      <c r="C7771" s="141" t="s">
        <v>749</v>
      </c>
      <c r="D7771" s="141"/>
      <c r="E7771" s="141"/>
      <c r="F7771" s="141"/>
      <c r="G7771" s="57"/>
      <c r="H7771" s="57"/>
      <c r="I7771" s="57"/>
      <c r="J7771" s="68"/>
      <c r="K7771" s="61"/>
      <c r="L7771" s="68"/>
      <c r="W7771" s="46" t="s">
        <v>749</v>
      </c>
    </row>
    <row r="7772" spans="1:23" ht="25.5" hidden="1" x14ac:dyDescent="0.2">
      <c r="A7772" s="57"/>
      <c r="B7772" s="46"/>
      <c r="C7772" s="141" t="s">
        <v>750</v>
      </c>
      <c r="D7772" s="141"/>
      <c r="E7772" s="141"/>
      <c r="F7772" s="141"/>
      <c r="G7772" s="57"/>
      <c r="H7772" s="57"/>
      <c r="I7772" s="57"/>
      <c r="J7772" s="68"/>
      <c r="K7772" s="61"/>
      <c r="L7772" s="68"/>
      <c r="W7772" s="46" t="s">
        <v>750</v>
      </c>
    </row>
    <row r="7773" spans="1:23" hidden="1" x14ac:dyDescent="0.2">
      <c r="A7773" s="57"/>
      <c r="B7773" s="46"/>
      <c r="C7773" s="141" t="s">
        <v>751</v>
      </c>
      <c r="D7773" s="141"/>
      <c r="E7773" s="141"/>
      <c r="F7773" s="141"/>
      <c r="G7773" s="57"/>
      <c r="H7773" s="57"/>
      <c r="I7773" s="57"/>
      <c r="J7773" s="68"/>
      <c r="K7773" s="61"/>
      <c r="L7773" s="68"/>
      <c r="W7773" s="46" t="s">
        <v>751</v>
      </c>
    </row>
    <row r="7774" spans="1:23" ht="25.5" hidden="1" x14ac:dyDescent="0.2">
      <c r="A7774" s="57"/>
      <c r="B7774" s="46"/>
      <c r="C7774" s="141" t="s">
        <v>752</v>
      </c>
      <c r="D7774" s="141"/>
      <c r="E7774" s="141"/>
      <c r="F7774" s="141"/>
      <c r="G7774" s="57"/>
      <c r="H7774" s="57"/>
      <c r="I7774" s="57"/>
      <c r="J7774" s="68"/>
      <c r="K7774" s="61"/>
      <c r="L7774" s="68"/>
      <c r="W7774" s="46" t="s">
        <v>752</v>
      </c>
    </row>
    <row r="7775" spans="1:23" ht="25.5" hidden="1" x14ac:dyDescent="0.2">
      <c r="A7775" s="57"/>
      <c r="B7775" s="46"/>
      <c r="C7775" s="141" t="s">
        <v>753</v>
      </c>
      <c r="D7775" s="141"/>
      <c r="E7775" s="141"/>
      <c r="F7775" s="141"/>
      <c r="G7775" s="57"/>
      <c r="H7775" s="57"/>
      <c r="I7775" s="57"/>
      <c r="J7775" s="68"/>
      <c r="K7775" s="61"/>
      <c r="L7775" s="68"/>
      <c r="W7775" s="46" t="s">
        <v>753</v>
      </c>
    </row>
    <row r="7776" spans="1:23" hidden="1" x14ac:dyDescent="0.2">
      <c r="A7776" s="57"/>
      <c r="B7776" s="46"/>
      <c r="C7776" s="141" t="s">
        <v>754</v>
      </c>
      <c r="D7776" s="141"/>
      <c r="E7776" s="141"/>
      <c r="F7776" s="141"/>
      <c r="G7776" s="57"/>
      <c r="H7776" s="57"/>
      <c r="I7776" s="57"/>
      <c r="J7776" s="68"/>
      <c r="K7776" s="61"/>
      <c r="L7776" s="68"/>
      <c r="W7776" s="46" t="s">
        <v>754</v>
      </c>
    </row>
    <row r="7777" spans="1:23" ht="25.5" hidden="1" x14ac:dyDescent="0.2">
      <c r="A7777" s="57"/>
      <c r="B7777" s="46"/>
      <c r="C7777" s="141" t="s">
        <v>755</v>
      </c>
      <c r="D7777" s="141"/>
      <c r="E7777" s="141"/>
      <c r="F7777" s="141"/>
      <c r="G7777" s="57"/>
      <c r="H7777" s="57"/>
      <c r="I7777" s="57"/>
      <c r="J7777" s="68"/>
      <c r="K7777" s="61"/>
      <c r="L7777" s="68"/>
      <c r="W7777" s="46" t="s">
        <v>755</v>
      </c>
    </row>
    <row r="7778" spans="1:23" ht="25.5" hidden="1" x14ac:dyDescent="0.2">
      <c r="A7778" s="57"/>
      <c r="B7778" s="46"/>
      <c r="C7778" s="141" t="s">
        <v>756</v>
      </c>
      <c r="D7778" s="141"/>
      <c r="E7778" s="141"/>
      <c r="F7778" s="141"/>
      <c r="G7778" s="57"/>
      <c r="H7778" s="57"/>
      <c r="I7778" s="57"/>
      <c r="J7778" s="68"/>
      <c r="K7778" s="61"/>
      <c r="L7778" s="68"/>
      <c r="W7778" s="46" t="s">
        <v>756</v>
      </c>
    </row>
    <row r="7779" spans="1:23" hidden="1" x14ac:dyDescent="0.2">
      <c r="A7779" s="57"/>
      <c r="B7779" s="46"/>
      <c r="C7779" s="141" t="s">
        <v>757</v>
      </c>
      <c r="D7779" s="141"/>
      <c r="E7779" s="141"/>
      <c r="F7779" s="141"/>
      <c r="G7779" s="57"/>
      <c r="H7779" s="57"/>
      <c r="I7779" s="57"/>
      <c r="J7779" s="68"/>
      <c r="K7779" s="61"/>
      <c r="L7779" s="68"/>
      <c r="W7779" s="46" t="s">
        <v>757</v>
      </c>
    </row>
    <row r="7780" spans="1:23" ht="25.5" hidden="1" x14ac:dyDescent="0.2">
      <c r="A7780" s="57"/>
      <c r="B7780" s="46"/>
      <c r="C7780" s="141" t="s">
        <v>758</v>
      </c>
      <c r="D7780" s="141"/>
      <c r="E7780" s="141"/>
      <c r="F7780" s="141"/>
      <c r="G7780" s="57"/>
      <c r="H7780" s="57"/>
      <c r="I7780" s="57"/>
      <c r="J7780" s="68"/>
      <c r="K7780" s="61"/>
      <c r="L7780" s="68"/>
      <c r="W7780" s="46" t="s">
        <v>758</v>
      </c>
    </row>
    <row r="7781" spans="1:23" ht="25.5" hidden="1" x14ac:dyDescent="0.2">
      <c r="A7781" s="57"/>
      <c r="B7781" s="46"/>
      <c r="C7781" s="141" t="s">
        <v>759</v>
      </c>
      <c r="D7781" s="141"/>
      <c r="E7781" s="141"/>
      <c r="F7781" s="141"/>
      <c r="G7781" s="57"/>
      <c r="H7781" s="57"/>
      <c r="I7781" s="57"/>
      <c r="J7781" s="68"/>
      <c r="K7781" s="61"/>
      <c r="L7781" s="68"/>
      <c r="W7781" s="46" t="s">
        <v>759</v>
      </c>
    </row>
    <row r="7782" spans="1:23" hidden="1" x14ac:dyDescent="0.2">
      <c r="A7782" s="57"/>
      <c r="B7782" s="46"/>
      <c r="C7782" s="141" t="s">
        <v>760</v>
      </c>
      <c r="D7782" s="141"/>
      <c r="E7782" s="141"/>
      <c r="F7782" s="141"/>
      <c r="G7782" s="57"/>
      <c r="H7782" s="57"/>
      <c r="I7782" s="57"/>
      <c r="J7782" s="68"/>
      <c r="K7782" s="61"/>
      <c r="L7782" s="68"/>
      <c r="W7782" s="46" t="s">
        <v>760</v>
      </c>
    </row>
    <row r="7783" spans="1:23" ht="25.5" hidden="1" x14ac:dyDescent="0.2">
      <c r="A7783" s="57"/>
      <c r="B7783" s="46"/>
      <c r="C7783" s="141" t="s">
        <v>761</v>
      </c>
      <c r="D7783" s="141"/>
      <c r="E7783" s="141"/>
      <c r="F7783" s="141"/>
      <c r="G7783" s="57"/>
      <c r="H7783" s="57"/>
      <c r="I7783" s="57"/>
      <c r="J7783" s="68"/>
      <c r="K7783" s="61"/>
      <c r="L7783" s="68"/>
      <c r="W7783" s="46" t="s">
        <v>761</v>
      </c>
    </row>
    <row r="7784" spans="1:23" ht="25.5" hidden="1" x14ac:dyDescent="0.2">
      <c r="A7784" s="57"/>
      <c r="B7784" s="46"/>
      <c r="C7784" s="141" t="s">
        <v>762</v>
      </c>
      <c r="D7784" s="141"/>
      <c r="E7784" s="141"/>
      <c r="F7784" s="141"/>
      <c r="G7784" s="57"/>
      <c r="H7784" s="57"/>
      <c r="I7784" s="57"/>
      <c r="J7784" s="68"/>
      <c r="K7784" s="61"/>
      <c r="L7784" s="68"/>
      <c r="W7784" s="46" t="s">
        <v>762</v>
      </c>
    </row>
    <row r="7785" spans="1:23" hidden="1" x14ac:dyDescent="0.2">
      <c r="A7785" s="57"/>
      <c r="B7785" s="46"/>
      <c r="C7785" s="141" t="s">
        <v>763</v>
      </c>
      <c r="D7785" s="141"/>
      <c r="E7785" s="141"/>
      <c r="F7785" s="141"/>
      <c r="G7785" s="57"/>
      <c r="H7785" s="57"/>
      <c r="I7785" s="57"/>
      <c r="J7785" s="68"/>
      <c r="K7785" s="61"/>
      <c r="L7785" s="68"/>
      <c r="W7785" s="46" t="s">
        <v>763</v>
      </c>
    </row>
    <row r="7786" spans="1:23" ht="25.5" hidden="1" x14ac:dyDescent="0.2">
      <c r="A7786" s="57"/>
      <c r="B7786" s="46"/>
      <c r="C7786" s="141" t="s">
        <v>764</v>
      </c>
      <c r="D7786" s="141"/>
      <c r="E7786" s="141"/>
      <c r="F7786" s="141"/>
      <c r="G7786" s="57"/>
      <c r="H7786" s="57"/>
      <c r="I7786" s="57"/>
      <c r="J7786" s="68"/>
      <c r="K7786" s="61"/>
      <c r="L7786" s="68"/>
      <c r="W7786" s="46" t="s">
        <v>764</v>
      </c>
    </row>
    <row r="7787" spans="1:23" ht="25.5" hidden="1" x14ac:dyDescent="0.2">
      <c r="A7787" s="57"/>
      <c r="B7787" s="46"/>
      <c r="C7787" s="141" t="s">
        <v>765</v>
      </c>
      <c r="D7787" s="141"/>
      <c r="E7787" s="141"/>
      <c r="F7787" s="141"/>
      <c r="G7787" s="57"/>
      <c r="H7787" s="57"/>
      <c r="I7787" s="57"/>
      <c r="J7787" s="68"/>
      <c r="K7787" s="61"/>
      <c r="L7787" s="68"/>
      <c r="W7787" s="46" t="s">
        <v>765</v>
      </c>
    </row>
    <row r="7788" spans="1:23" hidden="1" x14ac:dyDescent="0.2">
      <c r="A7788" s="57"/>
      <c r="B7788" s="46"/>
      <c r="C7788" s="141" t="s">
        <v>766</v>
      </c>
      <c r="D7788" s="141"/>
      <c r="E7788" s="141"/>
      <c r="F7788" s="141"/>
      <c r="G7788" s="57"/>
      <c r="H7788" s="57"/>
      <c r="I7788" s="57"/>
      <c r="J7788" s="68"/>
      <c r="K7788" s="61"/>
      <c r="L7788" s="68"/>
      <c r="W7788" s="46" t="s">
        <v>766</v>
      </c>
    </row>
    <row r="7789" spans="1:23" ht="25.5" hidden="1" x14ac:dyDescent="0.2">
      <c r="A7789" s="57"/>
      <c r="B7789" s="46"/>
      <c r="C7789" s="141" t="s">
        <v>767</v>
      </c>
      <c r="D7789" s="141"/>
      <c r="E7789" s="141"/>
      <c r="F7789" s="141"/>
      <c r="G7789" s="57"/>
      <c r="H7789" s="57"/>
      <c r="I7789" s="57"/>
      <c r="J7789" s="68"/>
      <c r="K7789" s="61"/>
      <c r="L7789" s="68"/>
      <c r="W7789" s="46" t="s">
        <v>767</v>
      </c>
    </row>
    <row r="7790" spans="1:23" ht="25.5" hidden="1" x14ac:dyDescent="0.2">
      <c r="A7790" s="57"/>
      <c r="B7790" s="46"/>
      <c r="C7790" s="141" t="s">
        <v>768</v>
      </c>
      <c r="D7790" s="141"/>
      <c r="E7790" s="141"/>
      <c r="F7790" s="141"/>
      <c r="G7790" s="57"/>
      <c r="H7790" s="57"/>
      <c r="I7790" s="57"/>
      <c r="J7790" s="68"/>
      <c r="K7790" s="61"/>
      <c r="L7790" s="68"/>
      <c r="W7790" s="46" t="s">
        <v>768</v>
      </c>
    </row>
    <row r="7791" spans="1:23" hidden="1" x14ac:dyDescent="0.2">
      <c r="A7791" s="57"/>
      <c r="B7791" s="46"/>
      <c r="C7791" s="141" t="s">
        <v>769</v>
      </c>
      <c r="D7791" s="141"/>
      <c r="E7791" s="141"/>
      <c r="F7791" s="141"/>
      <c r="G7791" s="57"/>
      <c r="H7791" s="57"/>
      <c r="I7791" s="57"/>
      <c r="J7791" s="68"/>
      <c r="K7791" s="61"/>
      <c r="L7791" s="68"/>
      <c r="W7791" s="46" t="s">
        <v>769</v>
      </c>
    </row>
    <row r="7792" spans="1:23" hidden="1" x14ac:dyDescent="0.2">
      <c r="A7792" s="57"/>
      <c r="B7792" s="46"/>
      <c r="C7792" s="141" t="s">
        <v>770</v>
      </c>
      <c r="D7792" s="141"/>
      <c r="E7792" s="141"/>
      <c r="F7792" s="141"/>
      <c r="G7792" s="57"/>
      <c r="H7792" s="57"/>
      <c r="I7792" s="57"/>
      <c r="J7792" s="68"/>
      <c r="K7792" s="61"/>
      <c r="L7792" s="68"/>
      <c r="W7792" s="46" t="s">
        <v>770</v>
      </c>
    </row>
    <row r="7793" spans="1:23" ht="25.5" hidden="1" x14ac:dyDescent="0.2">
      <c r="A7793" s="57"/>
      <c r="B7793" s="46"/>
      <c r="C7793" s="141" t="s">
        <v>771</v>
      </c>
      <c r="D7793" s="141"/>
      <c r="E7793" s="141"/>
      <c r="F7793" s="141"/>
      <c r="G7793" s="57"/>
      <c r="H7793" s="57"/>
      <c r="I7793" s="57"/>
      <c r="J7793" s="68"/>
      <c r="K7793" s="61"/>
      <c r="L7793" s="68"/>
      <c r="W7793" s="46" t="s">
        <v>771</v>
      </c>
    </row>
    <row r="7794" spans="1:23" ht="25.5" hidden="1" x14ac:dyDescent="0.2">
      <c r="A7794" s="57"/>
      <c r="B7794" s="46"/>
      <c r="C7794" s="141" t="s">
        <v>772</v>
      </c>
      <c r="D7794" s="141"/>
      <c r="E7794" s="141"/>
      <c r="F7794" s="141"/>
      <c r="G7794" s="57"/>
      <c r="H7794" s="57"/>
      <c r="I7794" s="57"/>
      <c r="J7794" s="68"/>
      <c r="K7794" s="61"/>
      <c r="L7794" s="68"/>
      <c r="W7794" s="46" t="s">
        <v>772</v>
      </c>
    </row>
    <row r="7795" spans="1:23" hidden="1" x14ac:dyDescent="0.2">
      <c r="A7795" s="57"/>
      <c r="B7795" s="46"/>
      <c r="C7795" s="141" t="s">
        <v>773</v>
      </c>
      <c r="D7795" s="141"/>
      <c r="E7795" s="141"/>
      <c r="F7795" s="141"/>
      <c r="G7795" s="57"/>
      <c r="H7795" s="57"/>
      <c r="I7795" s="57"/>
      <c r="J7795" s="68"/>
      <c r="K7795" s="61"/>
      <c r="L7795" s="68"/>
      <c r="W7795" s="46" t="s">
        <v>773</v>
      </c>
    </row>
    <row r="7796" spans="1:23" ht="25.5" hidden="1" x14ac:dyDescent="0.2">
      <c r="A7796" s="57"/>
      <c r="B7796" s="46"/>
      <c r="C7796" s="141" t="s">
        <v>774</v>
      </c>
      <c r="D7796" s="141"/>
      <c r="E7796" s="141"/>
      <c r="F7796" s="141"/>
      <c r="G7796" s="57"/>
      <c r="H7796" s="57"/>
      <c r="I7796" s="57"/>
      <c r="J7796" s="68"/>
      <c r="K7796" s="61"/>
      <c r="L7796" s="68"/>
      <c r="W7796" s="46" t="s">
        <v>774</v>
      </c>
    </row>
    <row r="7797" spans="1:23" ht="25.5" hidden="1" x14ac:dyDescent="0.2">
      <c r="A7797" s="57"/>
      <c r="B7797" s="46"/>
      <c r="C7797" s="141" t="s">
        <v>775</v>
      </c>
      <c r="D7797" s="141"/>
      <c r="E7797" s="141"/>
      <c r="F7797" s="141"/>
      <c r="G7797" s="57"/>
      <c r="H7797" s="57"/>
      <c r="I7797" s="57"/>
      <c r="J7797" s="68"/>
      <c r="K7797" s="61"/>
      <c r="L7797" s="68"/>
      <c r="W7797" s="46" t="s">
        <v>775</v>
      </c>
    </row>
    <row r="7798" spans="1:23" hidden="1" x14ac:dyDescent="0.2">
      <c r="A7798" s="57"/>
      <c r="B7798" s="46"/>
      <c r="C7798" s="141" t="s">
        <v>776</v>
      </c>
      <c r="D7798" s="141"/>
      <c r="E7798" s="141"/>
      <c r="F7798" s="141"/>
      <c r="G7798" s="57"/>
      <c r="H7798" s="57"/>
      <c r="I7798" s="57"/>
      <c r="J7798" s="68"/>
      <c r="K7798" s="61"/>
      <c r="L7798" s="68"/>
      <c r="W7798" s="46" t="s">
        <v>776</v>
      </c>
    </row>
    <row r="7799" spans="1:23" x14ac:dyDescent="0.2">
      <c r="A7799" s="154"/>
      <c r="B7799" s="154"/>
      <c r="C7799" s="154"/>
      <c r="D7799" s="154"/>
      <c r="E7799" s="154"/>
      <c r="F7799" s="154"/>
      <c r="G7799" s="154"/>
      <c r="H7799" s="154"/>
      <c r="I7799" s="154"/>
      <c r="J7799" s="154"/>
      <c r="K7799" s="154"/>
      <c r="L7799" s="154"/>
    </row>
    <row r="7800" spans="1:23" x14ac:dyDescent="0.2">
      <c r="A7800" s="57"/>
      <c r="B7800" s="46"/>
      <c r="C7800" s="141"/>
      <c r="D7800" s="141"/>
      <c r="E7800" s="141"/>
      <c r="F7800" s="141"/>
      <c r="G7800" s="57"/>
      <c r="H7800" s="57"/>
      <c r="I7800" s="57"/>
      <c r="J7800" s="68"/>
      <c r="K7800" s="61"/>
      <c r="L7800" s="68"/>
      <c r="W7800" s="46"/>
    </row>
    <row r="7801" spans="1:23" hidden="1" x14ac:dyDescent="0.2">
      <c r="A7801" s="57"/>
      <c r="B7801" s="46"/>
      <c r="C7801" s="141" t="s">
        <v>644</v>
      </c>
      <c r="D7801" s="141"/>
      <c r="E7801" s="141"/>
      <c r="F7801" s="141"/>
      <c r="G7801" s="57"/>
      <c r="H7801" s="57"/>
      <c r="I7801" s="57"/>
      <c r="J7801" s="71">
        <v>11780481.529999999</v>
      </c>
      <c r="K7801" s="61"/>
      <c r="L7801" s="71">
        <v>26798297.280000001</v>
      </c>
      <c r="W7801" s="46" t="s">
        <v>644</v>
      </c>
    </row>
    <row r="7802" spans="1:23" hidden="1" x14ac:dyDescent="0.2">
      <c r="A7802" s="57"/>
      <c r="B7802" s="46"/>
      <c r="C7802" s="141" t="s">
        <v>3588</v>
      </c>
      <c r="D7802" s="141"/>
      <c r="E7802" s="141"/>
      <c r="F7802" s="141"/>
      <c r="G7802" s="57"/>
      <c r="H7802" s="57"/>
      <c r="I7802" s="57"/>
      <c r="J7802" s="68"/>
      <c r="K7802" s="61"/>
      <c r="L7802" s="71">
        <v>26798297.280000001</v>
      </c>
      <c r="W7802" s="46" t="s">
        <v>3588</v>
      </c>
    </row>
    <row r="7803" spans="1:23" hidden="1" x14ac:dyDescent="0.2">
      <c r="A7803" s="57"/>
      <c r="B7803" s="65"/>
      <c r="C7803" s="159" t="s">
        <v>646</v>
      </c>
      <c r="D7803" s="159"/>
      <c r="E7803" s="159"/>
      <c r="F7803" s="159"/>
      <c r="G7803" s="57"/>
      <c r="H7803" s="57"/>
      <c r="I7803" s="57"/>
      <c r="J7803" s="103"/>
      <c r="K7803" s="104"/>
      <c r="L7803" s="103"/>
      <c r="W7803" s="65" t="s">
        <v>646</v>
      </c>
    </row>
    <row r="7804" spans="1:23" hidden="1" x14ac:dyDescent="0.2">
      <c r="A7804" s="57"/>
      <c r="B7804" s="46"/>
      <c r="C7804" s="141" t="s">
        <v>647</v>
      </c>
      <c r="D7804" s="141"/>
      <c r="E7804" s="141"/>
      <c r="F7804" s="141"/>
      <c r="G7804" s="57"/>
      <c r="H7804" s="57"/>
      <c r="I7804" s="57"/>
      <c r="J7804" s="68"/>
      <c r="K7804" s="61"/>
      <c r="L7804" s="71">
        <v>10006737.34</v>
      </c>
      <c r="W7804" s="46" t="s">
        <v>647</v>
      </c>
    </row>
    <row r="7805" spans="1:23" hidden="1" x14ac:dyDescent="0.2">
      <c r="A7805" s="57"/>
      <c r="B7805" s="46"/>
      <c r="C7805" s="141" t="s">
        <v>648</v>
      </c>
      <c r="D7805" s="141"/>
      <c r="E7805" s="141"/>
      <c r="F7805" s="141"/>
      <c r="G7805" s="57"/>
      <c r="H7805" s="57"/>
      <c r="I7805" s="57"/>
      <c r="J7805" s="68"/>
      <c r="K7805" s="61"/>
      <c r="L7805" s="71">
        <v>518238.9</v>
      </c>
      <c r="W7805" s="46" t="s">
        <v>648</v>
      </c>
    </row>
    <row r="7806" spans="1:23" hidden="1" x14ac:dyDescent="0.2">
      <c r="A7806" s="57"/>
      <c r="B7806" s="46"/>
      <c r="C7806" s="141" t="s">
        <v>649</v>
      </c>
      <c r="D7806" s="141"/>
      <c r="E7806" s="141"/>
      <c r="F7806" s="141"/>
      <c r="G7806" s="57"/>
      <c r="H7806" s="57"/>
      <c r="I7806" s="57"/>
      <c r="J7806" s="68"/>
      <c r="K7806" s="61"/>
      <c r="L7806" s="71">
        <v>352638.02</v>
      </c>
      <c r="W7806" s="46" t="s">
        <v>649</v>
      </c>
    </row>
    <row r="7807" spans="1:23" hidden="1" x14ac:dyDescent="0.2">
      <c r="A7807" s="57"/>
      <c r="B7807" s="46"/>
      <c r="C7807" s="141" t="s">
        <v>650</v>
      </c>
      <c r="D7807" s="141"/>
      <c r="E7807" s="141"/>
      <c r="F7807" s="141"/>
      <c r="G7807" s="57"/>
      <c r="H7807" s="57"/>
      <c r="I7807" s="57"/>
      <c r="J7807" s="68"/>
      <c r="K7807" s="61"/>
      <c r="L7807" s="71">
        <v>15710382.09</v>
      </c>
      <c r="W7807" s="46" t="s">
        <v>650</v>
      </c>
    </row>
    <row r="7808" spans="1:23" hidden="1" x14ac:dyDescent="0.2">
      <c r="A7808" s="57"/>
      <c r="B7808" s="46"/>
      <c r="C7808" s="141" t="s">
        <v>651</v>
      </c>
      <c r="D7808" s="141"/>
      <c r="E7808" s="141"/>
      <c r="F7808" s="141"/>
      <c r="G7808" s="57"/>
      <c r="H7808" s="57"/>
      <c r="I7808" s="57"/>
      <c r="J7808" s="68"/>
      <c r="K7808" s="61"/>
      <c r="L7808" s="71">
        <v>210300.93</v>
      </c>
      <c r="W7808" s="46" t="s">
        <v>651</v>
      </c>
    </row>
    <row r="7809" spans="1:23" hidden="1" x14ac:dyDescent="0.2">
      <c r="A7809" s="57"/>
      <c r="B7809" s="46"/>
      <c r="C7809" s="141" t="s">
        <v>652</v>
      </c>
      <c r="D7809" s="141"/>
      <c r="E7809" s="141"/>
      <c r="F7809" s="141"/>
      <c r="G7809" s="57"/>
      <c r="H7809" s="57"/>
      <c r="I7809" s="57"/>
      <c r="J7809" s="68"/>
      <c r="K7809" s="61"/>
      <c r="L7809" s="71">
        <v>10359375.359999999</v>
      </c>
      <c r="W7809" s="46" t="s">
        <v>652</v>
      </c>
    </row>
    <row r="7810" spans="1:23" hidden="1" x14ac:dyDescent="0.2">
      <c r="A7810" s="57"/>
      <c r="B7810" s="46"/>
      <c r="C7810" s="141" t="s">
        <v>653</v>
      </c>
      <c r="D7810" s="141"/>
      <c r="E7810" s="141"/>
      <c r="F7810" s="141"/>
      <c r="G7810" s="57"/>
      <c r="H7810" s="57"/>
      <c r="I7810" s="57"/>
      <c r="J7810" s="68"/>
      <c r="K7810" s="61"/>
      <c r="L7810" s="71">
        <v>10414224.619999999</v>
      </c>
      <c r="W7810" s="46" t="s">
        <v>653</v>
      </c>
    </row>
    <row r="7811" spans="1:23" hidden="1" x14ac:dyDescent="0.2">
      <c r="A7811" s="57"/>
      <c r="B7811" s="46"/>
      <c r="C7811" s="141" t="s">
        <v>654</v>
      </c>
      <c r="D7811" s="141"/>
      <c r="E7811" s="141"/>
      <c r="F7811" s="141"/>
      <c r="G7811" s="57"/>
      <c r="H7811" s="57"/>
      <c r="I7811" s="57"/>
      <c r="J7811" s="68"/>
      <c r="K7811" s="61"/>
      <c r="L7811" s="71">
        <v>5478526.9400000004</v>
      </c>
      <c r="W7811" s="46" t="s">
        <v>654</v>
      </c>
    </row>
    <row r="7812" spans="1:23" hidden="1" x14ac:dyDescent="0.2">
      <c r="A7812" s="57"/>
      <c r="B7812" s="46"/>
      <c r="C7812" s="141" t="s">
        <v>3589</v>
      </c>
      <c r="D7812" s="141"/>
      <c r="E7812" s="141"/>
      <c r="F7812" s="141"/>
      <c r="G7812" s="57"/>
      <c r="H7812" s="57"/>
      <c r="I7812" s="57"/>
      <c r="J7812" s="68"/>
      <c r="K7812" s="61"/>
      <c r="L7812" s="68"/>
      <c r="W7812" s="46" t="s">
        <v>3589</v>
      </c>
    </row>
    <row r="7813" spans="1:23" hidden="1" x14ac:dyDescent="0.2">
      <c r="A7813" s="57"/>
      <c r="B7813" s="46"/>
      <c r="C7813" s="141" t="s">
        <v>3590</v>
      </c>
      <c r="D7813" s="141"/>
      <c r="E7813" s="141"/>
      <c r="F7813" s="141"/>
      <c r="G7813" s="57"/>
      <c r="H7813" s="57"/>
      <c r="I7813" s="57"/>
      <c r="J7813" s="68"/>
      <c r="K7813" s="61"/>
      <c r="L7813" s="68"/>
      <c r="W7813" s="46" t="s">
        <v>3590</v>
      </c>
    </row>
    <row r="7814" spans="1:23" hidden="1" x14ac:dyDescent="0.2">
      <c r="A7814" s="57"/>
      <c r="B7814" s="106"/>
      <c r="C7814" s="160" t="s">
        <v>3591</v>
      </c>
      <c r="D7814" s="160"/>
      <c r="E7814" s="160"/>
      <c r="F7814" s="160"/>
      <c r="G7814" s="57"/>
      <c r="H7814" s="57"/>
      <c r="I7814" s="57"/>
      <c r="J7814" s="77"/>
      <c r="K7814" s="105"/>
      <c r="L7814" s="64">
        <v>42691048.840000004</v>
      </c>
      <c r="W7814" s="106" t="s">
        <v>3591</v>
      </c>
    </row>
    <row r="7815" spans="1:23" hidden="1" x14ac:dyDescent="0.2">
      <c r="A7815" s="57"/>
      <c r="B7815" s="46"/>
      <c r="C7815" s="141" t="s">
        <v>656</v>
      </c>
      <c r="D7815" s="141"/>
      <c r="E7815" s="141"/>
      <c r="F7815" s="141"/>
      <c r="G7815" s="57"/>
      <c r="H7815" s="57"/>
      <c r="I7815" s="57"/>
      <c r="J7815" s="68"/>
      <c r="K7815" s="61"/>
      <c r="L7815" s="68"/>
      <c r="W7815" s="46" t="s">
        <v>656</v>
      </c>
    </row>
    <row r="7816" spans="1:23" hidden="1" x14ac:dyDescent="0.2">
      <c r="A7816" s="57"/>
      <c r="B7816" s="46"/>
      <c r="C7816" s="141" t="s">
        <v>684</v>
      </c>
      <c r="D7816" s="141"/>
      <c r="E7816" s="141"/>
      <c r="F7816" s="141"/>
      <c r="G7816" s="57"/>
      <c r="H7816" s="57"/>
      <c r="I7816" s="57"/>
      <c r="J7816" s="68"/>
      <c r="K7816" s="61"/>
      <c r="L7816" s="71">
        <v>166792.01</v>
      </c>
      <c r="W7816" s="46" t="s">
        <v>684</v>
      </c>
    </row>
    <row r="7817" spans="1:23" hidden="1" x14ac:dyDescent="0.2">
      <c r="A7817" s="57"/>
      <c r="B7817" s="46"/>
      <c r="C7817" s="141" t="s">
        <v>686</v>
      </c>
      <c r="D7817" s="141"/>
      <c r="E7817" s="141"/>
      <c r="F7817" s="141"/>
      <c r="G7817" s="57"/>
      <c r="H7817" s="57"/>
      <c r="I7817" s="57"/>
      <c r="J7817" s="68"/>
      <c r="K7817" s="61"/>
      <c r="L7817" s="68"/>
      <c r="W7817" s="46" t="s">
        <v>686</v>
      </c>
    </row>
    <row r="7818" spans="1:23" hidden="1" x14ac:dyDescent="0.2">
      <c r="A7818" s="57"/>
      <c r="B7818" s="46"/>
      <c r="C7818" s="141" t="s">
        <v>657</v>
      </c>
      <c r="D7818" s="141"/>
      <c r="E7818" s="141"/>
      <c r="F7818" s="141"/>
      <c r="G7818" s="61">
        <v>26325.266959500001</v>
      </c>
      <c r="H7818" s="57"/>
      <c r="I7818" s="57"/>
      <c r="J7818" s="68"/>
      <c r="K7818" s="61"/>
      <c r="L7818" s="61"/>
      <c r="W7818" s="46" t="s">
        <v>657</v>
      </c>
    </row>
    <row r="7819" spans="1:23" hidden="1" x14ac:dyDescent="0.2">
      <c r="A7819" s="57"/>
      <c r="B7819" s="46"/>
      <c r="C7819" s="141" t="s">
        <v>658</v>
      </c>
      <c r="D7819" s="141"/>
      <c r="E7819" s="141"/>
      <c r="F7819" s="141"/>
      <c r="G7819" s="61">
        <v>843.56137650000005</v>
      </c>
      <c r="H7819" s="57"/>
      <c r="I7819" s="57"/>
      <c r="J7819" s="68"/>
      <c r="K7819" s="61"/>
      <c r="L7819" s="61"/>
      <c r="W7819" s="46" t="s">
        <v>658</v>
      </c>
    </row>
    <row r="7820" spans="1:23" x14ac:dyDescent="0.2">
      <c r="A7820" s="57"/>
      <c r="B7820" s="106"/>
      <c r="C7820" s="160" t="s">
        <v>3592</v>
      </c>
      <c r="D7820" s="160"/>
      <c r="E7820" s="160"/>
      <c r="F7820" s="160"/>
      <c r="G7820" s="57"/>
      <c r="H7820" s="57"/>
      <c r="I7820" s="57"/>
      <c r="J7820" s="77"/>
      <c r="K7820" s="105"/>
      <c r="L7820" s="77"/>
      <c r="W7820" s="106" t="s">
        <v>3592</v>
      </c>
    </row>
    <row r="7821" spans="1:23" x14ac:dyDescent="0.2">
      <c r="A7821" s="57"/>
      <c r="B7821" s="46"/>
      <c r="C7821" s="141"/>
      <c r="D7821" s="141"/>
      <c r="E7821" s="141"/>
      <c r="F7821" s="141"/>
      <c r="G7821" s="57"/>
      <c r="H7821" s="57"/>
      <c r="I7821" s="57"/>
      <c r="J7821" s="68"/>
      <c r="K7821" s="61"/>
      <c r="L7821" s="68"/>
      <c r="W7821" s="46"/>
    </row>
    <row r="7822" spans="1:23" x14ac:dyDescent="0.2">
      <c r="A7822" s="57"/>
      <c r="B7822" s="106"/>
      <c r="C7822" s="160" t="s">
        <v>660</v>
      </c>
      <c r="D7822" s="160"/>
      <c r="E7822" s="160"/>
      <c r="F7822" s="160"/>
      <c r="G7822" s="57"/>
      <c r="H7822" s="57"/>
      <c r="I7822" s="57"/>
      <c r="J7822" s="77"/>
      <c r="K7822" s="105"/>
      <c r="L7822" s="64">
        <v>42691048.840000004</v>
      </c>
      <c r="W7822" s="106" t="s">
        <v>660</v>
      </c>
    </row>
    <row r="7823" spans="1:23" hidden="1" x14ac:dyDescent="0.2">
      <c r="A7823" s="57"/>
      <c r="B7823" s="46"/>
      <c r="C7823" s="141" t="s">
        <v>661</v>
      </c>
      <c r="D7823" s="141"/>
      <c r="E7823" s="141"/>
      <c r="F7823" s="141"/>
      <c r="G7823" s="57"/>
      <c r="H7823" s="57"/>
      <c r="I7823" s="57"/>
      <c r="J7823" s="68"/>
      <c r="K7823" s="61"/>
      <c r="L7823" s="71">
        <v>42480747.909999996</v>
      </c>
      <c r="W7823" s="46" t="s">
        <v>661</v>
      </c>
    </row>
    <row r="7824" spans="1:23" x14ac:dyDescent="0.2">
      <c r="A7824" s="57"/>
      <c r="B7824" s="65"/>
      <c r="C7824" s="159" t="s">
        <v>662</v>
      </c>
      <c r="D7824" s="159"/>
      <c r="E7824" s="159"/>
      <c r="F7824" s="159"/>
      <c r="G7824" s="57"/>
      <c r="H7824" s="57"/>
      <c r="I7824" s="57"/>
      <c r="J7824" s="103"/>
      <c r="K7824" s="104"/>
      <c r="L7824" s="103"/>
      <c r="W7824" s="65" t="s">
        <v>662</v>
      </c>
    </row>
    <row r="7825" spans="1:23" x14ac:dyDescent="0.2">
      <c r="A7825" s="57"/>
      <c r="B7825" s="46"/>
      <c r="C7825" s="141" t="s">
        <v>663</v>
      </c>
      <c r="D7825" s="141"/>
      <c r="E7825" s="141"/>
      <c r="F7825" s="141"/>
      <c r="G7825" s="57"/>
      <c r="H7825" s="57"/>
      <c r="I7825" s="57"/>
      <c r="J7825" s="68"/>
      <c r="K7825" s="61"/>
      <c r="L7825" s="71">
        <v>26798297.280000001</v>
      </c>
      <c r="W7825" s="46" t="s">
        <v>663</v>
      </c>
    </row>
    <row r="7826" spans="1:23" x14ac:dyDescent="0.2">
      <c r="A7826" s="57"/>
      <c r="B7826" s="65"/>
      <c r="C7826" s="159" t="s">
        <v>646</v>
      </c>
      <c r="D7826" s="159"/>
      <c r="E7826" s="159"/>
      <c r="F7826" s="159"/>
      <c r="G7826" s="57"/>
      <c r="H7826" s="57"/>
      <c r="I7826" s="57"/>
      <c r="J7826" s="103"/>
      <c r="K7826" s="104"/>
      <c r="L7826" s="103"/>
      <c r="W7826" s="65" t="s">
        <v>646</v>
      </c>
    </row>
    <row r="7827" spans="1:23" x14ac:dyDescent="0.2">
      <c r="A7827" s="57"/>
      <c r="B7827" s="46"/>
      <c r="C7827" s="141" t="s">
        <v>647</v>
      </c>
      <c r="D7827" s="141"/>
      <c r="E7827" s="141"/>
      <c r="F7827" s="141"/>
      <c r="G7827" s="57"/>
      <c r="H7827" s="57"/>
      <c r="I7827" s="57"/>
      <c r="J7827" s="68"/>
      <c r="K7827" s="61"/>
      <c r="L7827" s="71">
        <v>10006737.34</v>
      </c>
      <c r="W7827" s="46" t="s">
        <v>647</v>
      </c>
    </row>
    <row r="7828" spans="1:23" x14ac:dyDescent="0.2">
      <c r="A7828" s="57"/>
      <c r="B7828" s="46"/>
      <c r="C7828" s="141" t="s">
        <v>648</v>
      </c>
      <c r="D7828" s="141"/>
      <c r="E7828" s="141"/>
      <c r="F7828" s="141"/>
      <c r="G7828" s="57"/>
      <c r="H7828" s="57"/>
      <c r="I7828" s="57"/>
      <c r="J7828" s="68"/>
      <c r="K7828" s="61"/>
      <c r="L7828" s="71">
        <v>518238.9</v>
      </c>
      <c r="W7828" s="46" t="s">
        <v>648</v>
      </c>
    </row>
    <row r="7829" spans="1:23" x14ac:dyDescent="0.2">
      <c r="A7829" s="57"/>
      <c r="B7829" s="46"/>
      <c r="C7829" s="141" t="s">
        <v>649</v>
      </c>
      <c r="D7829" s="141"/>
      <c r="E7829" s="141"/>
      <c r="F7829" s="141"/>
      <c r="G7829" s="57"/>
      <c r="H7829" s="57"/>
      <c r="I7829" s="57"/>
      <c r="J7829" s="68"/>
      <c r="K7829" s="61"/>
      <c r="L7829" s="71">
        <v>352638.02</v>
      </c>
      <c r="W7829" s="46" t="s">
        <v>649</v>
      </c>
    </row>
    <row r="7830" spans="1:23" x14ac:dyDescent="0.2">
      <c r="A7830" s="57"/>
      <c r="B7830" s="46"/>
      <c r="C7830" s="141" t="s">
        <v>650</v>
      </c>
      <c r="D7830" s="141"/>
      <c r="E7830" s="141"/>
      <c r="F7830" s="141"/>
      <c r="G7830" s="57"/>
      <c r="H7830" s="57"/>
      <c r="I7830" s="57"/>
      <c r="J7830" s="68"/>
      <c r="K7830" s="61"/>
      <c r="L7830" s="71">
        <v>15710382.09</v>
      </c>
      <c r="W7830" s="46" t="s">
        <v>650</v>
      </c>
    </row>
    <row r="7831" spans="1:23" x14ac:dyDescent="0.2">
      <c r="A7831" s="57"/>
      <c r="B7831" s="46"/>
      <c r="C7831" s="141" t="s">
        <v>651</v>
      </c>
      <c r="D7831" s="141"/>
      <c r="E7831" s="141"/>
      <c r="F7831" s="141"/>
      <c r="G7831" s="57"/>
      <c r="H7831" s="57"/>
      <c r="I7831" s="57"/>
      <c r="J7831" s="68"/>
      <c r="K7831" s="61"/>
      <c r="L7831" s="71">
        <v>210300.93</v>
      </c>
      <c r="W7831" s="46" t="s">
        <v>651</v>
      </c>
    </row>
    <row r="7832" spans="1:23" x14ac:dyDescent="0.2">
      <c r="A7832" s="57"/>
      <c r="B7832" s="46"/>
      <c r="C7832" s="141" t="s">
        <v>181</v>
      </c>
      <c r="D7832" s="141"/>
      <c r="E7832" s="141"/>
      <c r="F7832" s="141"/>
      <c r="G7832" s="57"/>
      <c r="H7832" s="57"/>
      <c r="I7832" s="57"/>
      <c r="J7832" s="68"/>
      <c r="K7832" s="61"/>
      <c r="L7832" s="71">
        <v>10359375.359999999</v>
      </c>
      <c r="W7832" s="46" t="s">
        <v>181</v>
      </c>
    </row>
    <row r="7833" spans="1:23" x14ac:dyDescent="0.2">
      <c r="A7833" s="57"/>
      <c r="B7833" s="46"/>
      <c r="C7833" s="141" t="s">
        <v>664</v>
      </c>
      <c r="D7833" s="141"/>
      <c r="E7833" s="141"/>
      <c r="F7833" s="141"/>
      <c r="G7833" s="57"/>
      <c r="H7833" s="57"/>
      <c r="I7833" s="57"/>
      <c r="J7833" s="68"/>
      <c r="K7833" s="61"/>
      <c r="L7833" s="71">
        <v>10414224.619999999</v>
      </c>
      <c r="W7833" s="46" t="s">
        <v>664</v>
      </c>
    </row>
    <row r="7834" spans="1:23" x14ac:dyDescent="0.2">
      <c r="A7834" s="57"/>
      <c r="B7834" s="46"/>
      <c r="C7834" s="141" t="s">
        <v>665</v>
      </c>
      <c r="D7834" s="141"/>
      <c r="E7834" s="141"/>
      <c r="F7834" s="141"/>
      <c r="G7834" s="57"/>
      <c r="H7834" s="57"/>
      <c r="I7834" s="57"/>
      <c r="J7834" s="68"/>
      <c r="K7834" s="61"/>
      <c r="L7834" s="71">
        <v>5478526.9400000004</v>
      </c>
      <c r="W7834" s="46" t="s">
        <v>665</v>
      </c>
    </row>
    <row r="7835" spans="1:23" hidden="1" x14ac:dyDescent="0.2">
      <c r="A7835" s="57"/>
      <c r="B7835" s="46"/>
      <c r="C7835" s="141" t="s">
        <v>667</v>
      </c>
      <c r="D7835" s="141"/>
      <c r="E7835" s="141"/>
      <c r="F7835" s="141"/>
      <c r="G7835" s="57"/>
      <c r="H7835" s="57"/>
      <c r="I7835" s="57"/>
      <c r="J7835" s="68"/>
      <c r="K7835" s="61"/>
      <c r="L7835" s="68"/>
      <c r="W7835" s="46" t="s">
        <v>667</v>
      </c>
    </row>
    <row r="7836" spans="1:23" hidden="1" x14ac:dyDescent="0.2">
      <c r="A7836" s="57"/>
      <c r="B7836" s="46"/>
      <c r="C7836" s="141" t="s">
        <v>669</v>
      </c>
      <c r="D7836" s="141"/>
      <c r="E7836" s="141"/>
      <c r="F7836" s="141"/>
      <c r="G7836" s="57"/>
      <c r="H7836" s="57"/>
      <c r="I7836" s="57"/>
      <c r="J7836" s="68"/>
      <c r="K7836" s="61"/>
      <c r="L7836" s="68"/>
      <c r="W7836" s="46" t="s">
        <v>669</v>
      </c>
    </row>
    <row r="7837" spans="1:23" hidden="1" x14ac:dyDescent="0.2">
      <c r="A7837" s="57"/>
      <c r="B7837" s="46"/>
      <c r="C7837" s="141" t="s">
        <v>670</v>
      </c>
      <c r="D7837" s="141"/>
      <c r="E7837" s="141"/>
      <c r="F7837" s="141"/>
      <c r="G7837" s="57"/>
      <c r="H7837" s="57"/>
      <c r="I7837" s="57"/>
      <c r="J7837" s="68"/>
      <c r="K7837" s="61"/>
      <c r="L7837" s="68"/>
      <c r="W7837" s="46" t="s">
        <v>670</v>
      </c>
    </row>
    <row r="7838" spans="1:23" hidden="1" x14ac:dyDescent="0.2">
      <c r="A7838" s="57"/>
      <c r="B7838" s="46"/>
      <c r="C7838" s="141" t="s">
        <v>674</v>
      </c>
      <c r="D7838" s="141"/>
      <c r="E7838" s="141"/>
      <c r="F7838" s="141"/>
      <c r="G7838" s="57"/>
      <c r="H7838" s="57"/>
      <c r="I7838" s="57"/>
      <c r="J7838" s="68"/>
      <c r="K7838" s="61"/>
      <c r="L7838" s="68"/>
      <c r="W7838" s="46" t="s">
        <v>674</v>
      </c>
    </row>
    <row r="7839" spans="1:23" x14ac:dyDescent="0.2">
      <c r="A7839" s="57"/>
      <c r="B7839" s="46"/>
      <c r="C7839" s="141"/>
      <c r="D7839" s="141"/>
      <c r="E7839" s="141"/>
      <c r="F7839" s="141"/>
      <c r="G7839" s="57"/>
      <c r="H7839" s="57"/>
      <c r="I7839" s="57"/>
      <c r="J7839" s="68"/>
      <c r="K7839" s="61"/>
      <c r="L7839" s="68"/>
      <c r="W7839" s="46"/>
    </row>
    <row r="7840" spans="1:23" x14ac:dyDescent="0.2">
      <c r="A7840" s="57"/>
      <c r="B7840" s="106"/>
      <c r="C7840" s="160" t="s">
        <v>3593</v>
      </c>
      <c r="D7840" s="160"/>
      <c r="E7840" s="160"/>
      <c r="F7840" s="160"/>
      <c r="G7840" s="57"/>
      <c r="H7840" s="57"/>
      <c r="I7840" s="57"/>
      <c r="J7840" s="77"/>
      <c r="K7840" s="105"/>
      <c r="L7840" s="64">
        <v>42691048.840000004</v>
      </c>
      <c r="W7840" s="106" t="s">
        <v>3593</v>
      </c>
    </row>
    <row r="7841" spans="1:23" hidden="1" x14ac:dyDescent="0.2">
      <c r="A7841" s="57"/>
      <c r="B7841" s="46"/>
      <c r="C7841" s="141" t="s">
        <v>3594</v>
      </c>
      <c r="D7841" s="141"/>
      <c r="E7841" s="141"/>
      <c r="F7841" s="141"/>
      <c r="G7841" s="57"/>
      <c r="H7841" s="57"/>
      <c r="I7841" s="57"/>
      <c r="J7841" s="68"/>
      <c r="K7841" s="61"/>
      <c r="L7841" s="71">
        <v>42691048.840000004</v>
      </c>
      <c r="W7841" s="46" t="s">
        <v>3594</v>
      </c>
    </row>
    <row r="7842" spans="1:23" x14ac:dyDescent="0.2">
      <c r="A7842" s="57"/>
      <c r="B7842" s="65"/>
      <c r="C7842" s="159" t="s">
        <v>662</v>
      </c>
      <c r="D7842" s="159"/>
      <c r="E7842" s="159"/>
      <c r="F7842" s="159"/>
      <c r="G7842" s="57"/>
      <c r="H7842" s="57"/>
      <c r="I7842" s="57"/>
      <c r="J7842" s="103"/>
      <c r="K7842" s="104"/>
      <c r="L7842" s="103"/>
      <c r="W7842" s="65" t="s">
        <v>662</v>
      </c>
    </row>
    <row r="7843" spans="1:23" x14ac:dyDescent="0.2">
      <c r="A7843" s="57"/>
      <c r="B7843" s="46"/>
      <c r="C7843" s="141" t="s">
        <v>677</v>
      </c>
      <c r="D7843" s="141"/>
      <c r="E7843" s="141"/>
      <c r="F7843" s="141"/>
      <c r="G7843" s="57"/>
      <c r="H7843" s="57"/>
      <c r="I7843" s="57"/>
      <c r="J7843" s="68"/>
      <c r="K7843" s="61"/>
      <c r="L7843" s="71">
        <v>26798297.280000001</v>
      </c>
      <c r="W7843" s="46" t="s">
        <v>677</v>
      </c>
    </row>
    <row r="7844" spans="1:23" x14ac:dyDescent="0.2">
      <c r="A7844" s="57"/>
      <c r="B7844" s="65"/>
      <c r="C7844" s="159" t="s">
        <v>646</v>
      </c>
      <c r="D7844" s="159"/>
      <c r="E7844" s="159"/>
      <c r="F7844" s="159"/>
      <c r="G7844" s="57"/>
      <c r="H7844" s="57"/>
      <c r="I7844" s="57"/>
      <c r="J7844" s="103"/>
      <c r="K7844" s="104"/>
      <c r="L7844" s="103"/>
      <c r="W7844" s="65" t="s">
        <v>646</v>
      </c>
    </row>
    <row r="7845" spans="1:23" x14ac:dyDescent="0.2">
      <c r="A7845" s="57"/>
      <c r="B7845" s="46"/>
      <c r="C7845" s="141" t="s">
        <v>647</v>
      </c>
      <c r="D7845" s="141"/>
      <c r="E7845" s="141"/>
      <c r="F7845" s="141"/>
      <c r="G7845" s="57"/>
      <c r="H7845" s="57"/>
      <c r="I7845" s="57"/>
      <c r="J7845" s="68"/>
      <c r="K7845" s="61"/>
      <c r="L7845" s="71">
        <v>10006737.34</v>
      </c>
      <c r="W7845" s="46" t="s">
        <v>647</v>
      </c>
    </row>
    <row r="7846" spans="1:23" x14ac:dyDescent="0.2">
      <c r="A7846" s="57"/>
      <c r="B7846" s="46"/>
      <c r="C7846" s="141" t="s">
        <v>648</v>
      </c>
      <c r="D7846" s="141"/>
      <c r="E7846" s="141"/>
      <c r="F7846" s="141"/>
      <c r="G7846" s="57"/>
      <c r="H7846" s="57"/>
      <c r="I7846" s="57"/>
      <c r="J7846" s="68"/>
      <c r="K7846" s="61"/>
      <c r="L7846" s="71">
        <v>518238.9</v>
      </c>
      <c r="W7846" s="46" t="s">
        <v>648</v>
      </c>
    </row>
    <row r="7847" spans="1:23" x14ac:dyDescent="0.2">
      <c r="A7847" s="57"/>
      <c r="B7847" s="46"/>
      <c r="C7847" s="141" t="s">
        <v>649</v>
      </c>
      <c r="D7847" s="141"/>
      <c r="E7847" s="141"/>
      <c r="F7847" s="141"/>
      <c r="G7847" s="57"/>
      <c r="H7847" s="57"/>
      <c r="I7847" s="57"/>
      <c r="J7847" s="68"/>
      <c r="K7847" s="61"/>
      <c r="L7847" s="71">
        <v>352638.02</v>
      </c>
      <c r="W7847" s="46" t="s">
        <v>649</v>
      </c>
    </row>
    <row r="7848" spans="1:23" x14ac:dyDescent="0.2">
      <c r="A7848" s="57"/>
      <c r="B7848" s="46"/>
      <c r="C7848" s="141" t="s">
        <v>650</v>
      </c>
      <c r="D7848" s="141"/>
      <c r="E7848" s="141"/>
      <c r="F7848" s="141"/>
      <c r="G7848" s="57"/>
      <c r="H7848" s="57"/>
      <c r="I7848" s="57"/>
      <c r="J7848" s="68"/>
      <c r="K7848" s="61"/>
      <c r="L7848" s="71">
        <v>15710382.09</v>
      </c>
      <c r="W7848" s="46" t="s">
        <v>650</v>
      </c>
    </row>
    <row r="7849" spans="1:23" x14ac:dyDescent="0.2">
      <c r="A7849" s="57"/>
      <c r="B7849" s="46"/>
      <c r="C7849" s="141" t="s">
        <v>651</v>
      </c>
      <c r="D7849" s="141"/>
      <c r="E7849" s="141"/>
      <c r="F7849" s="141"/>
      <c r="G7849" s="57"/>
      <c r="H7849" s="57"/>
      <c r="I7849" s="57"/>
      <c r="J7849" s="68"/>
      <c r="K7849" s="61"/>
      <c r="L7849" s="71">
        <v>210300.93</v>
      </c>
      <c r="W7849" s="46" t="s">
        <v>651</v>
      </c>
    </row>
    <row r="7850" spans="1:23" x14ac:dyDescent="0.2">
      <c r="A7850" s="57"/>
      <c r="B7850" s="46"/>
      <c r="C7850" s="141" t="s">
        <v>678</v>
      </c>
      <c r="D7850" s="141"/>
      <c r="E7850" s="141"/>
      <c r="F7850" s="141"/>
      <c r="G7850" s="57"/>
      <c r="H7850" s="57"/>
      <c r="I7850" s="57"/>
      <c r="J7850" s="68"/>
      <c r="K7850" s="61"/>
      <c r="L7850" s="71">
        <v>10359375.359999999</v>
      </c>
      <c r="W7850" s="46" t="s">
        <v>678</v>
      </c>
    </row>
    <row r="7851" spans="1:23" x14ac:dyDescent="0.2">
      <c r="A7851" s="57"/>
      <c r="B7851" s="46"/>
      <c r="C7851" s="141" t="s">
        <v>679</v>
      </c>
      <c r="D7851" s="141"/>
      <c r="E7851" s="141"/>
      <c r="F7851" s="141"/>
      <c r="G7851" s="57"/>
      <c r="H7851" s="57"/>
      <c r="I7851" s="57"/>
      <c r="J7851" s="68"/>
      <c r="K7851" s="61"/>
      <c r="L7851" s="71">
        <v>10414224.619999999</v>
      </c>
      <c r="W7851" s="46" t="s">
        <v>679</v>
      </c>
    </row>
    <row r="7852" spans="1:23" x14ac:dyDescent="0.2">
      <c r="A7852" s="57"/>
      <c r="B7852" s="46"/>
      <c r="C7852" s="141" t="s">
        <v>680</v>
      </c>
      <c r="D7852" s="141"/>
      <c r="E7852" s="141"/>
      <c r="F7852" s="141"/>
      <c r="G7852" s="57"/>
      <c r="H7852" s="57"/>
      <c r="I7852" s="57"/>
      <c r="J7852" s="68"/>
      <c r="K7852" s="61"/>
      <c r="L7852" s="71">
        <v>5478526.9400000004</v>
      </c>
      <c r="W7852" s="46" t="s">
        <v>680</v>
      </c>
    </row>
    <row r="7853" spans="1:23" x14ac:dyDescent="0.2">
      <c r="A7853" s="57"/>
      <c r="B7853" s="46"/>
      <c r="C7853" s="141"/>
      <c r="D7853" s="141"/>
      <c r="E7853" s="141"/>
      <c r="F7853" s="141"/>
      <c r="G7853" s="57"/>
      <c r="H7853" s="57"/>
      <c r="I7853" s="57"/>
      <c r="J7853" s="68"/>
      <c r="K7853" s="61"/>
      <c r="L7853" s="68"/>
      <c r="W7853" s="46"/>
    </row>
    <row r="7854" spans="1:23" x14ac:dyDescent="0.2">
      <c r="A7854" s="57"/>
      <c r="B7854" s="46"/>
      <c r="C7854" s="141" t="s">
        <v>656</v>
      </c>
      <c r="D7854" s="141"/>
      <c r="E7854" s="141"/>
      <c r="F7854" s="141"/>
      <c r="G7854" s="57"/>
      <c r="H7854" s="57"/>
      <c r="I7854" s="57"/>
      <c r="J7854" s="68"/>
      <c r="K7854" s="61"/>
      <c r="L7854" s="68"/>
      <c r="W7854" s="46" t="s">
        <v>656</v>
      </c>
    </row>
    <row r="7855" spans="1:23" hidden="1" x14ac:dyDescent="0.2">
      <c r="A7855" s="57"/>
      <c r="B7855" s="46"/>
      <c r="C7855" s="141" t="s">
        <v>683</v>
      </c>
      <c r="D7855" s="141"/>
      <c r="E7855" s="141"/>
      <c r="F7855" s="141"/>
      <c r="G7855" s="57"/>
      <c r="H7855" s="57"/>
      <c r="I7855" s="57"/>
      <c r="J7855" s="68"/>
      <c r="K7855" s="61"/>
      <c r="L7855" s="71">
        <v>15543590.08</v>
      </c>
      <c r="W7855" s="46" t="s">
        <v>683</v>
      </c>
    </row>
    <row r="7856" spans="1:23" x14ac:dyDescent="0.2">
      <c r="A7856" s="57"/>
      <c r="B7856" s="46"/>
      <c r="C7856" s="141" t="s">
        <v>684</v>
      </c>
      <c r="D7856" s="141"/>
      <c r="E7856" s="141"/>
      <c r="F7856" s="141"/>
      <c r="G7856" s="57"/>
      <c r="H7856" s="57"/>
      <c r="I7856" s="57"/>
      <c r="J7856" s="68"/>
      <c r="K7856" s="61"/>
      <c r="L7856" s="71">
        <v>166792.01</v>
      </c>
      <c r="W7856" s="46" t="s">
        <v>684</v>
      </c>
    </row>
    <row r="7857" spans="1:23" hidden="1" x14ac:dyDescent="0.2">
      <c r="A7857" s="57"/>
      <c r="B7857" s="46"/>
      <c r="C7857" s="141" t="s">
        <v>685</v>
      </c>
      <c r="D7857" s="141"/>
      <c r="E7857" s="141"/>
      <c r="F7857" s="141"/>
      <c r="G7857" s="57"/>
      <c r="H7857" s="57"/>
      <c r="I7857" s="57"/>
      <c r="J7857" s="68"/>
      <c r="K7857" s="61"/>
      <c r="L7857" s="68"/>
      <c r="W7857" s="46" t="s">
        <v>685</v>
      </c>
    </row>
    <row r="7858" spans="1:23" x14ac:dyDescent="0.2">
      <c r="A7858" s="57"/>
      <c r="B7858" s="46"/>
      <c r="C7858" s="141" t="s">
        <v>657</v>
      </c>
      <c r="D7858" s="141"/>
      <c r="E7858" s="141"/>
      <c r="F7858" s="141"/>
      <c r="G7858" s="61">
        <v>26325.266959500001</v>
      </c>
      <c r="H7858" s="57"/>
      <c r="I7858" s="57"/>
      <c r="J7858" s="68"/>
      <c r="K7858" s="61"/>
      <c r="L7858" s="61"/>
      <c r="W7858" s="46" t="s">
        <v>657</v>
      </c>
    </row>
    <row r="7859" spans="1:23" x14ac:dyDescent="0.2">
      <c r="A7859" s="57"/>
      <c r="B7859" s="46"/>
      <c r="C7859" s="141" t="s">
        <v>658</v>
      </c>
      <c r="D7859" s="141"/>
      <c r="E7859" s="141"/>
      <c r="F7859" s="141"/>
      <c r="G7859" s="61">
        <v>843.56137650000005</v>
      </c>
      <c r="H7859" s="57"/>
      <c r="I7859" s="57"/>
      <c r="J7859" s="68"/>
      <c r="K7859" s="61"/>
      <c r="L7859" s="61"/>
      <c r="W7859" s="46" t="s">
        <v>658</v>
      </c>
    </row>
    <row r="7860" spans="1:23" hidden="1" x14ac:dyDescent="0.2">
      <c r="A7860" s="57"/>
      <c r="B7860" s="46"/>
      <c r="C7860" s="141" t="s">
        <v>687</v>
      </c>
      <c r="D7860" s="141"/>
      <c r="E7860" s="141"/>
      <c r="F7860" s="141"/>
      <c r="G7860" s="57"/>
      <c r="H7860" s="57"/>
      <c r="I7860" s="57"/>
      <c r="J7860" s="68"/>
      <c r="K7860" s="61"/>
      <c r="L7860" s="107">
        <v>27168.828335999999</v>
      </c>
      <c r="W7860" s="46" t="s">
        <v>687</v>
      </c>
    </row>
    <row r="7861" spans="1:23" hidden="1" x14ac:dyDescent="0.2">
      <c r="A7861" s="57"/>
      <c r="B7861" s="46"/>
      <c r="C7861" s="141" t="s">
        <v>690</v>
      </c>
      <c r="D7861" s="141"/>
      <c r="E7861" s="141"/>
      <c r="F7861" s="141"/>
      <c r="G7861" s="57"/>
      <c r="H7861" s="57"/>
      <c r="I7861" s="57"/>
      <c r="J7861" s="68"/>
      <c r="K7861" s="61"/>
      <c r="L7861" s="71">
        <v>10006737.34</v>
      </c>
      <c r="W7861" s="46" t="s">
        <v>690</v>
      </c>
    </row>
    <row r="7862" spans="1:23" hidden="1" x14ac:dyDescent="0.2">
      <c r="A7862" s="57"/>
      <c r="B7862" s="46"/>
      <c r="C7862" s="141" t="s">
        <v>691</v>
      </c>
      <c r="D7862" s="141"/>
      <c r="E7862" s="141"/>
      <c r="F7862" s="141"/>
      <c r="G7862" s="57"/>
      <c r="H7862" s="57"/>
      <c r="I7862" s="57"/>
      <c r="J7862" s="68"/>
      <c r="K7862" s="61"/>
      <c r="L7862" s="71">
        <v>518238.9</v>
      </c>
      <c r="W7862" s="46" t="s">
        <v>691</v>
      </c>
    </row>
    <row r="7863" spans="1:23" hidden="1" x14ac:dyDescent="0.2">
      <c r="A7863" s="57"/>
      <c r="B7863" s="46"/>
      <c r="C7863" s="141" t="s">
        <v>692</v>
      </c>
      <c r="D7863" s="141"/>
      <c r="E7863" s="141"/>
      <c r="F7863" s="141"/>
      <c r="G7863" s="57"/>
      <c r="H7863" s="57"/>
      <c r="I7863" s="57"/>
      <c r="J7863" s="68"/>
      <c r="K7863" s="61"/>
      <c r="L7863" s="71">
        <v>352638.02</v>
      </c>
      <c r="W7863" s="46" t="s">
        <v>692</v>
      </c>
    </row>
    <row r="7864" spans="1:23" hidden="1" x14ac:dyDescent="0.2">
      <c r="A7864" s="57"/>
      <c r="B7864" s="46"/>
      <c r="C7864" s="141" t="s">
        <v>693</v>
      </c>
      <c r="D7864" s="141"/>
      <c r="E7864" s="141"/>
      <c r="F7864" s="141"/>
      <c r="G7864" s="57"/>
      <c r="H7864" s="57"/>
      <c r="I7864" s="57"/>
      <c r="J7864" s="68"/>
      <c r="K7864" s="61"/>
      <c r="L7864" s="71">
        <v>15710382.09</v>
      </c>
      <c r="W7864" s="46" t="s">
        <v>693</v>
      </c>
    </row>
    <row r="7865" spans="1:23" hidden="1" x14ac:dyDescent="0.2">
      <c r="A7865" s="57"/>
      <c r="B7865" s="46"/>
      <c r="C7865" s="141" t="s">
        <v>694</v>
      </c>
      <c r="D7865" s="141"/>
      <c r="E7865" s="141"/>
      <c r="F7865" s="141"/>
      <c r="G7865" s="57"/>
      <c r="H7865" s="57"/>
      <c r="I7865" s="57"/>
      <c r="J7865" s="68"/>
      <c r="K7865" s="61"/>
      <c r="L7865" s="71">
        <v>10359375.359999999</v>
      </c>
      <c r="W7865" s="46" t="s">
        <v>694</v>
      </c>
    </row>
    <row r="7866" spans="1:23" hidden="1" x14ac:dyDescent="0.2">
      <c r="A7866" s="57"/>
      <c r="B7866" s="46"/>
      <c r="C7866" s="141" t="s">
        <v>695</v>
      </c>
      <c r="D7866" s="141"/>
      <c r="E7866" s="141"/>
      <c r="F7866" s="141"/>
      <c r="G7866" s="57"/>
      <c r="H7866" s="57"/>
      <c r="I7866" s="57"/>
      <c r="J7866" s="68"/>
      <c r="K7866" s="61"/>
      <c r="L7866" s="71">
        <v>10414224.619999999</v>
      </c>
      <c r="W7866" s="46" t="s">
        <v>695</v>
      </c>
    </row>
    <row r="7867" spans="1:23" hidden="1" x14ac:dyDescent="0.2">
      <c r="A7867" s="57"/>
      <c r="B7867" s="46"/>
      <c r="C7867" s="141" t="s">
        <v>696</v>
      </c>
      <c r="D7867" s="141"/>
      <c r="E7867" s="141"/>
      <c r="F7867" s="141"/>
      <c r="G7867" s="57"/>
      <c r="H7867" s="57"/>
      <c r="I7867" s="57"/>
      <c r="J7867" s="68"/>
      <c r="K7867" s="61"/>
      <c r="L7867" s="71">
        <v>5478526.9400000004</v>
      </c>
      <c r="W7867" s="46" t="s">
        <v>696</v>
      </c>
    </row>
    <row r="7868" spans="1:23" ht="25.5" hidden="1" x14ac:dyDescent="0.2">
      <c r="A7868" s="57"/>
      <c r="B7868" s="46"/>
      <c r="C7868" s="141" t="s">
        <v>697</v>
      </c>
      <c r="D7868" s="141"/>
      <c r="E7868" s="141"/>
      <c r="F7868" s="141"/>
      <c r="G7868" s="57"/>
      <c r="H7868" s="57"/>
      <c r="I7868" s="57"/>
      <c r="J7868" s="68"/>
      <c r="K7868" s="61"/>
      <c r="L7868" s="71">
        <v>166792.01</v>
      </c>
      <c r="W7868" s="46" t="s">
        <v>697</v>
      </c>
    </row>
    <row r="7869" spans="1:23" hidden="1" x14ac:dyDescent="0.2">
      <c r="A7869" s="57"/>
      <c r="B7869" s="46"/>
      <c r="C7869" s="141" t="s">
        <v>698</v>
      </c>
      <c r="D7869" s="141"/>
      <c r="E7869" s="141"/>
      <c r="F7869" s="141"/>
      <c r="G7869" s="57"/>
      <c r="H7869" s="57"/>
      <c r="I7869" s="57"/>
      <c r="J7869" s="68"/>
      <c r="K7869" s="61"/>
      <c r="L7869" s="71">
        <v>210300.93</v>
      </c>
      <c r="W7869" s="46" t="s">
        <v>698</v>
      </c>
    </row>
    <row r="7870" spans="1:23" hidden="1" x14ac:dyDescent="0.2">
      <c r="A7870" s="57"/>
      <c r="B7870" s="46"/>
      <c r="C7870" s="141" t="s">
        <v>699</v>
      </c>
      <c r="D7870" s="141"/>
      <c r="E7870" s="141"/>
      <c r="F7870" s="141"/>
      <c r="G7870" s="57"/>
      <c r="H7870" s="57"/>
      <c r="I7870" s="57"/>
      <c r="J7870" s="68"/>
      <c r="K7870" s="61"/>
      <c r="L7870" s="71">
        <v>26798297.280000001</v>
      </c>
      <c r="W7870" s="46" t="s">
        <v>699</v>
      </c>
    </row>
    <row r="7871" spans="1:23" hidden="1" x14ac:dyDescent="0.2">
      <c r="A7871" s="57"/>
      <c r="B7871" s="46"/>
      <c r="C7871" s="141" t="s">
        <v>700</v>
      </c>
      <c r="D7871" s="141"/>
      <c r="E7871" s="141"/>
      <c r="F7871" s="141"/>
      <c r="G7871" s="57"/>
      <c r="H7871" s="57"/>
      <c r="I7871" s="57"/>
      <c r="J7871" s="68"/>
      <c r="K7871" s="61"/>
      <c r="L7871" s="107">
        <v>26325.266959500001</v>
      </c>
      <c r="W7871" s="46" t="s">
        <v>700</v>
      </c>
    </row>
    <row r="7872" spans="1:23" hidden="1" x14ac:dyDescent="0.2">
      <c r="A7872" s="57"/>
      <c r="B7872" s="46"/>
      <c r="C7872" s="141" t="s">
        <v>701</v>
      </c>
      <c r="D7872" s="141"/>
      <c r="E7872" s="141"/>
      <c r="F7872" s="141"/>
      <c r="G7872" s="57"/>
      <c r="H7872" s="57"/>
      <c r="I7872" s="57"/>
      <c r="J7872" s="68"/>
      <c r="K7872" s="61"/>
      <c r="L7872" s="107">
        <v>843.56137650000005</v>
      </c>
      <c r="W7872" s="46" t="s">
        <v>701</v>
      </c>
    </row>
    <row r="7873" spans="1:23" ht="25.5" hidden="1" x14ac:dyDescent="0.2">
      <c r="A7873" s="57"/>
      <c r="B7873" s="46"/>
      <c r="C7873" s="141" t="s">
        <v>702</v>
      </c>
      <c r="D7873" s="141"/>
      <c r="E7873" s="141"/>
      <c r="F7873" s="141"/>
      <c r="G7873" s="57"/>
      <c r="H7873" s="57"/>
      <c r="I7873" s="57"/>
      <c r="J7873" s="68"/>
      <c r="K7873" s="61"/>
      <c r="L7873" s="107">
        <v>27168.828335999999</v>
      </c>
      <c r="W7873" s="46" t="s">
        <v>702</v>
      </c>
    </row>
    <row r="7874" spans="1:23" hidden="1" x14ac:dyDescent="0.2">
      <c r="A7874" s="57"/>
      <c r="B7874" s="46"/>
      <c r="C7874" s="141" t="s">
        <v>703</v>
      </c>
      <c r="D7874" s="141"/>
      <c r="E7874" s="141"/>
      <c r="F7874" s="141"/>
      <c r="G7874" s="57"/>
      <c r="H7874" s="57"/>
      <c r="I7874" s="57"/>
      <c r="J7874" s="68"/>
      <c r="K7874" s="61"/>
      <c r="L7874" s="68"/>
      <c r="W7874" s="46" t="s">
        <v>703</v>
      </c>
    </row>
    <row r="7875" spans="1:23" hidden="1" x14ac:dyDescent="0.2">
      <c r="A7875" s="57"/>
      <c r="B7875" s="46"/>
      <c r="C7875" s="141" t="s">
        <v>704</v>
      </c>
      <c r="D7875" s="141"/>
      <c r="E7875" s="141"/>
      <c r="F7875" s="141"/>
      <c r="G7875" s="57"/>
      <c r="H7875" s="57"/>
      <c r="I7875" s="57"/>
      <c r="J7875" s="68"/>
      <c r="K7875" s="61"/>
      <c r="L7875" s="68"/>
      <c r="W7875" s="46" t="s">
        <v>704</v>
      </c>
    </row>
    <row r="7876" spans="1:23" hidden="1" x14ac:dyDescent="0.2">
      <c r="A7876" s="57"/>
      <c r="B7876" s="46"/>
      <c r="C7876" s="141" t="s">
        <v>705</v>
      </c>
      <c r="D7876" s="141"/>
      <c r="E7876" s="141"/>
      <c r="F7876" s="141"/>
      <c r="G7876" s="57"/>
      <c r="H7876" s="57"/>
      <c r="I7876" s="57"/>
      <c r="J7876" s="68"/>
      <c r="K7876" s="61"/>
      <c r="L7876" s="68"/>
      <c r="W7876" s="46" t="s">
        <v>705</v>
      </c>
    </row>
    <row r="7877" spans="1:23" hidden="1" x14ac:dyDescent="0.2">
      <c r="A7877" s="57"/>
      <c r="B7877" s="46"/>
      <c r="C7877" s="141" t="s">
        <v>706</v>
      </c>
      <c r="D7877" s="141"/>
      <c r="E7877" s="141"/>
      <c r="F7877" s="141"/>
      <c r="G7877" s="57"/>
      <c r="H7877" s="57"/>
      <c r="I7877" s="57"/>
      <c r="J7877" s="68"/>
      <c r="K7877" s="61"/>
      <c r="L7877" s="68"/>
      <c r="W7877" s="46" t="s">
        <v>706</v>
      </c>
    </row>
    <row r="7878" spans="1:23" hidden="1" x14ac:dyDescent="0.2">
      <c r="A7878" s="57"/>
      <c r="B7878" s="46"/>
      <c r="C7878" s="141" t="s">
        <v>707</v>
      </c>
      <c r="D7878" s="141"/>
      <c r="E7878" s="141"/>
      <c r="F7878" s="141"/>
      <c r="G7878" s="57"/>
      <c r="H7878" s="57"/>
      <c r="I7878" s="57"/>
      <c r="J7878" s="68"/>
      <c r="K7878" s="61"/>
      <c r="L7878" s="68"/>
      <c r="W7878" s="46" t="s">
        <v>707</v>
      </c>
    </row>
    <row r="7879" spans="1:23" hidden="1" x14ac:dyDescent="0.2">
      <c r="A7879" s="57"/>
      <c r="B7879" s="46"/>
      <c r="C7879" s="141" t="s">
        <v>708</v>
      </c>
      <c r="D7879" s="141"/>
      <c r="E7879" s="141"/>
      <c r="F7879" s="141"/>
      <c r="G7879" s="57"/>
      <c r="H7879" s="57"/>
      <c r="I7879" s="57"/>
      <c r="J7879" s="68"/>
      <c r="K7879" s="61"/>
      <c r="L7879" s="68"/>
      <c r="W7879" s="46" t="s">
        <v>708</v>
      </c>
    </row>
    <row r="7880" spans="1:23" hidden="1" x14ac:dyDescent="0.2">
      <c r="A7880" s="57"/>
      <c r="B7880" s="46"/>
      <c r="C7880" s="141" t="s">
        <v>709</v>
      </c>
      <c r="D7880" s="141"/>
      <c r="E7880" s="141"/>
      <c r="F7880" s="141"/>
      <c r="G7880" s="57"/>
      <c r="H7880" s="57"/>
      <c r="I7880" s="57"/>
      <c r="J7880" s="68"/>
      <c r="K7880" s="61"/>
      <c r="L7880" s="68"/>
      <c r="W7880" s="46" t="s">
        <v>709</v>
      </c>
    </row>
    <row r="7881" spans="1:23" ht="25.5" hidden="1" x14ac:dyDescent="0.2">
      <c r="A7881" s="57"/>
      <c r="B7881" s="46"/>
      <c r="C7881" s="141" t="s">
        <v>710</v>
      </c>
      <c r="D7881" s="141"/>
      <c r="E7881" s="141"/>
      <c r="F7881" s="141"/>
      <c r="G7881" s="57"/>
      <c r="H7881" s="57"/>
      <c r="I7881" s="57"/>
      <c r="J7881" s="68"/>
      <c r="K7881" s="61"/>
      <c r="L7881" s="68"/>
      <c r="W7881" s="46" t="s">
        <v>710</v>
      </c>
    </row>
    <row r="7882" spans="1:23" hidden="1" x14ac:dyDescent="0.2">
      <c r="A7882" s="57"/>
      <c r="B7882" s="46"/>
      <c r="C7882" s="141" t="s">
        <v>711</v>
      </c>
      <c r="D7882" s="141"/>
      <c r="E7882" s="141"/>
      <c r="F7882" s="141"/>
      <c r="G7882" s="57"/>
      <c r="H7882" s="57"/>
      <c r="I7882" s="57"/>
      <c r="J7882" s="68"/>
      <c r="K7882" s="61"/>
      <c r="L7882" s="68"/>
      <c r="W7882" s="46" t="s">
        <v>711</v>
      </c>
    </row>
    <row r="7883" spans="1:23" hidden="1" x14ac:dyDescent="0.2">
      <c r="A7883" s="57"/>
      <c r="B7883" s="46"/>
      <c r="C7883" s="141" t="s">
        <v>712</v>
      </c>
      <c r="D7883" s="141"/>
      <c r="E7883" s="141"/>
      <c r="F7883" s="141"/>
      <c r="G7883" s="57"/>
      <c r="H7883" s="57"/>
      <c r="I7883" s="57"/>
      <c r="J7883" s="68"/>
      <c r="K7883" s="61"/>
      <c r="L7883" s="68"/>
      <c r="W7883" s="46" t="s">
        <v>712</v>
      </c>
    </row>
    <row r="7884" spans="1:23" hidden="1" x14ac:dyDescent="0.2">
      <c r="A7884" s="57"/>
      <c r="B7884" s="46"/>
      <c r="C7884" s="141" t="s">
        <v>713</v>
      </c>
      <c r="D7884" s="141"/>
      <c r="E7884" s="141"/>
      <c r="F7884" s="141"/>
      <c r="G7884" s="57"/>
      <c r="H7884" s="57"/>
      <c r="I7884" s="57"/>
      <c r="J7884" s="68"/>
      <c r="K7884" s="61"/>
      <c r="L7884" s="68"/>
      <c r="W7884" s="46" t="s">
        <v>713</v>
      </c>
    </row>
    <row r="7885" spans="1:23" hidden="1" x14ac:dyDescent="0.2">
      <c r="A7885" s="57"/>
      <c r="B7885" s="46"/>
      <c r="C7885" s="141" t="s">
        <v>714</v>
      </c>
      <c r="D7885" s="141"/>
      <c r="E7885" s="141"/>
      <c r="F7885" s="141"/>
      <c r="G7885" s="57"/>
      <c r="H7885" s="57"/>
      <c r="I7885" s="57"/>
      <c r="J7885" s="68"/>
      <c r="K7885" s="61"/>
      <c r="L7885" s="68"/>
      <c r="W7885" s="46" t="s">
        <v>714</v>
      </c>
    </row>
    <row r="7886" spans="1:23" ht="25.5" hidden="1" x14ac:dyDescent="0.2">
      <c r="A7886" s="57"/>
      <c r="B7886" s="46"/>
      <c r="C7886" s="141" t="s">
        <v>715</v>
      </c>
      <c r="D7886" s="141"/>
      <c r="E7886" s="141"/>
      <c r="F7886" s="141"/>
      <c r="G7886" s="57"/>
      <c r="H7886" s="57"/>
      <c r="I7886" s="57"/>
      <c r="J7886" s="68"/>
      <c r="K7886" s="61"/>
      <c r="L7886" s="68"/>
      <c r="W7886" s="46" t="s">
        <v>715</v>
      </c>
    </row>
    <row r="7887" spans="1:23" hidden="1" x14ac:dyDescent="0.2">
      <c r="A7887" s="57"/>
      <c r="B7887" s="46"/>
      <c r="C7887" s="141" t="s">
        <v>716</v>
      </c>
      <c r="D7887" s="141"/>
      <c r="E7887" s="141"/>
      <c r="F7887" s="141"/>
      <c r="G7887" s="57"/>
      <c r="H7887" s="57"/>
      <c r="I7887" s="57"/>
      <c r="J7887" s="68"/>
      <c r="K7887" s="61"/>
      <c r="L7887" s="68"/>
      <c r="W7887" s="46" t="s">
        <v>716</v>
      </c>
    </row>
    <row r="7888" spans="1:23" hidden="1" x14ac:dyDescent="0.2">
      <c r="A7888" s="57"/>
      <c r="B7888" s="46"/>
      <c r="C7888" s="141" t="s">
        <v>717</v>
      </c>
      <c r="D7888" s="141"/>
      <c r="E7888" s="141"/>
      <c r="F7888" s="141"/>
      <c r="G7888" s="57"/>
      <c r="H7888" s="57"/>
      <c r="I7888" s="57"/>
      <c r="J7888" s="68"/>
      <c r="K7888" s="61"/>
      <c r="L7888" s="68"/>
      <c r="W7888" s="46" t="s">
        <v>717</v>
      </c>
    </row>
    <row r="7889" spans="1:23" hidden="1" x14ac:dyDescent="0.2">
      <c r="A7889" s="57"/>
      <c r="B7889" s="46"/>
      <c r="C7889" s="141" t="s">
        <v>718</v>
      </c>
      <c r="D7889" s="141"/>
      <c r="E7889" s="141"/>
      <c r="F7889" s="141"/>
      <c r="G7889" s="57"/>
      <c r="H7889" s="57"/>
      <c r="I7889" s="57"/>
      <c r="J7889" s="68"/>
      <c r="K7889" s="61"/>
      <c r="L7889" s="68"/>
      <c r="W7889" s="46" t="s">
        <v>718</v>
      </c>
    </row>
    <row r="7890" spans="1:23" hidden="1" x14ac:dyDescent="0.2">
      <c r="A7890" s="57"/>
      <c r="B7890" s="46"/>
      <c r="C7890" s="141" t="s">
        <v>719</v>
      </c>
      <c r="D7890" s="141"/>
      <c r="E7890" s="141"/>
      <c r="F7890" s="141"/>
      <c r="G7890" s="57"/>
      <c r="H7890" s="57"/>
      <c r="I7890" s="57"/>
      <c r="J7890" s="68"/>
      <c r="K7890" s="61"/>
      <c r="L7890" s="68"/>
      <c r="W7890" s="46" t="s">
        <v>719</v>
      </c>
    </row>
    <row r="7891" spans="1:23" hidden="1" x14ac:dyDescent="0.2">
      <c r="A7891" s="57"/>
      <c r="B7891" s="46"/>
      <c r="C7891" s="141" t="s">
        <v>720</v>
      </c>
      <c r="D7891" s="141"/>
      <c r="E7891" s="141"/>
      <c r="F7891" s="141"/>
      <c r="G7891" s="57"/>
      <c r="H7891" s="57"/>
      <c r="I7891" s="57"/>
      <c r="J7891" s="68"/>
      <c r="K7891" s="61"/>
      <c r="L7891" s="68"/>
      <c r="W7891" s="46" t="s">
        <v>720</v>
      </c>
    </row>
    <row r="7892" spans="1:23" hidden="1" x14ac:dyDescent="0.2">
      <c r="A7892" s="57"/>
      <c r="B7892" s="46"/>
      <c r="C7892" s="141" t="s">
        <v>721</v>
      </c>
      <c r="D7892" s="141"/>
      <c r="E7892" s="141"/>
      <c r="F7892" s="141"/>
      <c r="G7892" s="57"/>
      <c r="H7892" s="57"/>
      <c r="I7892" s="57"/>
      <c r="J7892" s="68"/>
      <c r="K7892" s="61"/>
      <c r="L7892" s="68"/>
      <c r="W7892" s="46" t="s">
        <v>721</v>
      </c>
    </row>
    <row r="7893" spans="1:23" hidden="1" x14ac:dyDescent="0.2">
      <c r="A7893" s="57"/>
      <c r="B7893" s="46"/>
      <c r="C7893" s="141" t="s">
        <v>722</v>
      </c>
      <c r="D7893" s="141"/>
      <c r="E7893" s="141"/>
      <c r="F7893" s="141"/>
      <c r="G7893" s="57"/>
      <c r="H7893" s="57"/>
      <c r="I7893" s="57"/>
      <c r="J7893" s="68"/>
      <c r="K7893" s="61"/>
      <c r="L7893" s="68"/>
      <c r="W7893" s="46" t="s">
        <v>722</v>
      </c>
    </row>
    <row r="7894" spans="1:23" ht="25.5" hidden="1" x14ac:dyDescent="0.2">
      <c r="A7894" s="57"/>
      <c r="B7894" s="46"/>
      <c r="C7894" s="141" t="s">
        <v>723</v>
      </c>
      <c r="D7894" s="141"/>
      <c r="E7894" s="141"/>
      <c r="F7894" s="141"/>
      <c r="G7894" s="57"/>
      <c r="H7894" s="57"/>
      <c r="I7894" s="57"/>
      <c r="J7894" s="68"/>
      <c r="K7894" s="61"/>
      <c r="L7894" s="68"/>
      <c r="W7894" s="46" t="s">
        <v>723</v>
      </c>
    </row>
    <row r="7895" spans="1:23" hidden="1" x14ac:dyDescent="0.2">
      <c r="A7895" s="57"/>
      <c r="B7895" s="46"/>
      <c r="C7895" s="141" t="s">
        <v>724</v>
      </c>
      <c r="D7895" s="141"/>
      <c r="E7895" s="141"/>
      <c r="F7895" s="141"/>
      <c r="G7895" s="57"/>
      <c r="H7895" s="57"/>
      <c r="I7895" s="57"/>
      <c r="J7895" s="68"/>
      <c r="K7895" s="61"/>
      <c r="L7895" s="68"/>
      <c r="W7895" s="46" t="s">
        <v>724</v>
      </c>
    </row>
    <row r="7896" spans="1:23" hidden="1" x14ac:dyDescent="0.2">
      <c r="A7896" s="57"/>
      <c r="B7896" s="46"/>
      <c r="C7896" s="141" t="s">
        <v>725</v>
      </c>
      <c r="D7896" s="141"/>
      <c r="E7896" s="141"/>
      <c r="F7896" s="141"/>
      <c r="G7896" s="57"/>
      <c r="H7896" s="57"/>
      <c r="I7896" s="57"/>
      <c r="J7896" s="68"/>
      <c r="K7896" s="61"/>
      <c r="L7896" s="68"/>
      <c r="W7896" s="46" t="s">
        <v>725</v>
      </c>
    </row>
    <row r="7897" spans="1:23" hidden="1" x14ac:dyDescent="0.2">
      <c r="A7897" s="57"/>
      <c r="B7897" s="46"/>
      <c r="C7897" s="141" t="s">
        <v>726</v>
      </c>
      <c r="D7897" s="141"/>
      <c r="E7897" s="141"/>
      <c r="F7897" s="141"/>
      <c r="G7897" s="57"/>
      <c r="H7897" s="57"/>
      <c r="I7897" s="57"/>
      <c r="J7897" s="68"/>
      <c r="K7897" s="61"/>
      <c r="L7897" s="68"/>
      <c r="W7897" s="46" t="s">
        <v>726</v>
      </c>
    </row>
    <row r="7898" spans="1:23" hidden="1" x14ac:dyDescent="0.2">
      <c r="A7898" s="57"/>
      <c r="B7898" s="46"/>
      <c r="C7898" s="141" t="s">
        <v>727</v>
      </c>
      <c r="D7898" s="141"/>
      <c r="E7898" s="141"/>
      <c r="F7898" s="141"/>
      <c r="G7898" s="57"/>
      <c r="H7898" s="57"/>
      <c r="I7898" s="57"/>
      <c r="J7898" s="68"/>
      <c r="K7898" s="61"/>
      <c r="L7898" s="68"/>
      <c r="W7898" s="46" t="s">
        <v>727</v>
      </c>
    </row>
    <row r="7899" spans="1:23" ht="25.5" hidden="1" x14ac:dyDescent="0.2">
      <c r="A7899" s="57"/>
      <c r="B7899" s="46"/>
      <c r="C7899" s="141" t="s">
        <v>728</v>
      </c>
      <c r="D7899" s="141"/>
      <c r="E7899" s="141"/>
      <c r="F7899" s="141"/>
      <c r="G7899" s="57"/>
      <c r="H7899" s="57"/>
      <c r="I7899" s="57"/>
      <c r="J7899" s="68"/>
      <c r="K7899" s="61"/>
      <c r="L7899" s="68"/>
      <c r="W7899" s="46" t="s">
        <v>728</v>
      </c>
    </row>
    <row r="7900" spans="1:23" hidden="1" x14ac:dyDescent="0.2">
      <c r="A7900" s="57"/>
      <c r="B7900" s="46"/>
      <c r="C7900" s="141" t="s">
        <v>729</v>
      </c>
      <c r="D7900" s="141"/>
      <c r="E7900" s="141"/>
      <c r="F7900" s="141"/>
      <c r="G7900" s="57"/>
      <c r="H7900" s="57"/>
      <c r="I7900" s="57"/>
      <c r="J7900" s="68"/>
      <c r="K7900" s="61"/>
      <c r="L7900" s="71">
        <v>10006737.34</v>
      </c>
      <c r="W7900" s="46" t="s">
        <v>729</v>
      </c>
    </row>
    <row r="7901" spans="1:23" hidden="1" x14ac:dyDescent="0.2">
      <c r="A7901" s="57"/>
      <c r="B7901" s="46"/>
      <c r="C7901" s="141" t="s">
        <v>730</v>
      </c>
      <c r="D7901" s="141"/>
      <c r="E7901" s="141"/>
      <c r="F7901" s="141"/>
      <c r="G7901" s="57"/>
      <c r="H7901" s="57"/>
      <c r="I7901" s="57"/>
      <c r="J7901" s="68"/>
      <c r="K7901" s="61"/>
      <c r="L7901" s="71">
        <v>518238.9</v>
      </c>
      <c r="W7901" s="46" t="s">
        <v>730</v>
      </c>
    </row>
    <row r="7902" spans="1:23" hidden="1" x14ac:dyDescent="0.2">
      <c r="A7902" s="57"/>
      <c r="B7902" s="46"/>
      <c r="C7902" s="141" t="s">
        <v>731</v>
      </c>
      <c r="D7902" s="141"/>
      <c r="E7902" s="141"/>
      <c r="F7902" s="141"/>
      <c r="G7902" s="57"/>
      <c r="H7902" s="57"/>
      <c r="I7902" s="57"/>
      <c r="J7902" s="68"/>
      <c r="K7902" s="61"/>
      <c r="L7902" s="71">
        <v>352638.02</v>
      </c>
      <c r="W7902" s="46" t="s">
        <v>731</v>
      </c>
    </row>
    <row r="7903" spans="1:23" hidden="1" x14ac:dyDescent="0.2">
      <c r="A7903" s="57"/>
      <c r="B7903" s="46"/>
      <c r="C7903" s="141" t="s">
        <v>732</v>
      </c>
      <c r="D7903" s="141"/>
      <c r="E7903" s="141"/>
      <c r="F7903" s="141"/>
      <c r="G7903" s="57"/>
      <c r="H7903" s="57"/>
      <c r="I7903" s="57"/>
      <c r="J7903" s="68"/>
      <c r="K7903" s="61"/>
      <c r="L7903" s="71">
        <v>15710382.09</v>
      </c>
      <c r="W7903" s="46" t="s">
        <v>732</v>
      </c>
    </row>
    <row r="7904" spans="1:23" hidden="1" x14ac:dyDescent="0.2">
      <c r="A7904" s="57"/>
      <c r="B7904" s="46"/>
      <c r="C7904" s="141" t="s">
        <v>733</v>
      </c>
      <c r="D7904" s="141"/>
      <c r="E7904" s="141"/>
      <c r="F7904" s="141"/>
      <c r="G7904" s="57"/>
      <c r="H7904" s="57"/>
      <c r="I7904" s="57"/>
      <c r="J7904" s="68"/>
      <c r="K7904" s="61"/>
      <c r="L7904" s="71">
        <v>210300.93</v>
      </c>
      <c r="W7904" s="46" t="s">
        <v>733</v>
      </c>
    </row>
    <row r="7905" spans="1:23" hidden="1" x14ac:dyDescent="0.2">
      <c r="A7905" s="57"/>
      <c r="B7905" s="46"/>
      <c r="C7905" s="141" t="s">
        <v>734</v>
      </c>
      <c r="D7905" s="141"/>
      <c r="E7905" s="141"/>
      <c r="F7905" s="141"/>
      <c r="G7905" s="57"/>
      <c r="H7905" s="57"/>
      <c r="I7905" s="57"/>
      <c r="J7905" s="68"/>
      <c r="K7905" s="61"/>
      <c r="L7905" s="71">
        <v>10414224.619999999</v>
      </c>
      <c r="W7905" s="46" t="s">
        <v>734</v>
      </c>
    </row>
    <row r="7906" spans="1:23" hidden="1" x14ac:dyDescent="0.2">
      <c r="A7906" s="57"/>
      <c r="B7906" s="46"/>
      <c r="C7906" s="141" t="s">
        <v>735</v>
      </c>
      <c r="D7906" s="141"/>
      <c r="E7906" s="141"/>
      <c r="F7906" s="141"/>
      <c r="G7906" s="57"/>
      <c r="H7906" s="57"/>
      <c r="I7906" s="57"/>
      <c r="J7906" s="68"/>
      <c r="K7906" s="61"/>
      <c r="L7906" s="71">
        <v>5478526.9400000004</v>
      </c>
      <c r="W7906" s="46" t="s">
        <v>735</v>
      </c>
    </row>
    <row r="7907" spans="1:23" hidden="1" x14ac:dyDescent="0.2">
      <c r="A7907" s="57"/>
      <c r="B7907" s="46"/>
      <c r="C7907" s="141" t="s">
        <v>736</v>
      </c>
      <c r="D7907" s="141"/>
      <c r="E7907" s="141"/>
      <c r="F7907" s="141"/>
      <c r="G7907" s="57"/>
      <c r="H7907" s="57"/>
      <c r="I7907" s="57"/>
      <c r="J7907" s="68"/>
      <c r="K7907" s="61"/>
      <c r="L7907" s="71">
        <v>10359375.359999999</v>
      </c>
      <c r="W7907" s="46" t="s">
        <v>736</v>
      </c>
    </row>
    <row r="7908" spans="1:23" hidden="1" x14ac:dyDescent="0.2">
      <c r="A7908" s="57"/>
      <c r="B7908" s="46"/>
      <c r="C7908" s="141" t="s">
        <v>737</v>
      </c>
      <c r="D7908" s="141"/>
      <c r="E7908" s="141"/>
      <c r="F7908" s="141"/>
      <c r="G7908" s="57"/>
      <c r="H7908" s="57"/>
      <c r="I7908" s="57"/>
      <c r="J7908" s="68"/>
      <c r="K7908" s="61"/>
      <c r="L7908" s="71">
        <v>26798297.280000001</v>
      </c>
      <c r="W7908" s="46" t="s">
        <v>737</v>
      </c>
    </row>
    <row r="7909" spans="1:23" hidden="1" x14ac:dyDescent="0.2">
      <c r="A7909" s="57"/>
      <c r="B7909" s="46"/>
      <c r="C7909" s="141" t="s">
        <v>738</v>
      </c>
      <c r="D7909" s="141"/>
      <c r="E7909" s="141"/>
      <c r="F7909" s="141"/>
      <c r="G7909" s="57"/>
      <c r="H7909" s="57"/>
      <c r="I7909" s="57"/>
      <c r="J7909" s="68"/>
      <c r="K7909" s="61"/>
      <c r="L7909" s="71">
        <v>42480747.909999996</v>
      </c>
      <c r="W7909" s="46" t="s">
        <v>738</v>
      </c>
    </row>
    <row r="7910" spans="1:23" hidden="1" x14ac:dyDescent="0.2">
      <c r="A7910" s="57"/>
      <c r="B7910" s="46"/>
      <c r="C7910" s="141" t="s">
        <v>24</v>
      </c>
      <c r="D7910" s="141"/>
      <c r="E7910" s="141"/>
      <c r="F7910" s="141"/>
      <c r="G7910" s="57"/>
      <c r="H7910" s="57"/>
      <c r="I7910" s="57"/>
      <c r="J7910" s="68"/>
      <c r="K7910" s="61"/>
      <c r="L7910" s="68"/>
      <c r="W7910" s="46" t="s">
        <v>24</v>
      </c>
    </row>
    <row r="7911" spans="1:23" ht="25.5" hidden="1" x14ac:dyDescent="0.2">
      <c r="A7911" s="57"/>
      <c r="B7911" s="46"/>
      <c r="C7911" s="141" t="s">
        <v>740</v>
      </c>
      <c r="D7911" s="141"/>
      <c r="E7911" s="141"/>
      <c r="F7911" s="141"/>
      <c r="G7911" s="57"/>
      <c r="H7911" s="57"/>
      <c r="I7911" s="57"/>
      <c r="J7911" s="68"/>
      <c r="K7911" s="61"/>
      <c r="L7911" s="68"/>
      <c r="W7911" s="46" t="s">
        <v>740</v>
      </c>
    </row>
    <row r="7912" spans="1:23" ht="25.5" hidden="1" x14ac:dyDescent="0.2">
      <c r="A7912" s="57"/>
      <c r="B7912" s="46"/>
      <c r="C7912" s="141" t="s">
        <v>741</v>
      </c>
      <c r="D7912" s="141"/>
      <c r="E7912" s="141"/>
      <c r="F7912" s="141"/>
      <c r="G7912" s="57"/>
      <c r="H7912" s="57"/>
      <c r="I7912" s="57"/>
      <c r="J7912" s="68"/>
      <c r="K7912" s="61"/>
      <c r="L7912" s="68"/>
      <c r="W7912" s="46" t="s">
        <v>741</v>
      </c>
    </row>
    <row r="7913" spans="1:23" ht="25.5" hidden="1" x14ac:dyDescent="0.2">
      <c r="A7913" s="57"/>
      <c r="B7913" s="46"/>
      <c r="C7913" s="141" t="s">
        <v>743</v>
      </c>
      <c r="D7913" s="141"/>
      <c r="E7913" s="141"/>
      <c r="F7913" s="141"/>
      <c r="G7913" s="57"/>
      <c r="H7913" s="57"/>
      <c r="I7913" s="57"/>
      <c r="J7913" s="68"/>
      <c r="K7913" s="61"/>
      <c r="L7913" s="68"/>
      <c r="W7913" s="46" t="s">
        <v>743</v>
      </c>
    </row>
    <row r="7914" spans="1:23" ht="25.5" hidden="1" x14ac:dyDescent="0.2">
      <c r="A7914" s="57"/>
      <c r="B7914" s="46"/>
      <c r="C7914" s="141" t="s">
        <v>744</v>
      </c>
      <c r="D7914" s="141"/>
      <c r="E7914" s="141"/>
      <c r="F7914" s="141"/>
      <c r="G7914" s="57"/>
      <c r="H7914" s="57"/>
      <c r="I7914" s="57"/>
      <c r="J7914" s="68"/>
      <c r="K7914" s="61"/>
      <c r="L7914" s="68"/>
      <c r="W7914" s="46" t="s">
        <v>744</v>
      </c>
    </row>
    <row r="7915" spans="1:23" ht="25.5" hidden="1" x14ac:dyDescent="0.2">
      <c r="A7915" s="57"/>
      <c r="B7915" s="46"/>
      <c r="C7915" s="141" t="s">
        <v>746</v>
      </c>
      <c r="D7915" s="141"/>
      <c r="E7915" s="141"/>
      <c r="F7915" s="141"/>
      <c r="G7915" s="57"/>
      <c r="H7915" s="57"/>
      <c r="I7915" s="57"/>
      <c r="J7915" s="68"/>
      <c r="K7915" s="61"/>
      <c r="L7915" s="68"/>
      <c r="W7915" s="46" t="s">
        <v>746</v>
      </c>
    </row>
    <row r="7916" spans="1:23" ht="25.5" hidden="1" x14ac:dyDescent="0.2">
      <c r="A7916" s="57"/>
      <c r="B7916" s="46"/>
      <c r="C7916" s="141" t="s">
        <v>747</v>
      </c>
      <c r="D7916" s="141"/>
      <c r="E7916" s="141"/>
      <c r="F7916" s="141"/>
      <c r="G7916" s="57"/>
      <c r="H7916" s="57"/>
      <c r="I7916" s="57"/>
      <c r="J7916" s="68"/>
      <c r="K7916" s="61"/>
      <c r="L7916" s="68"/>
      <c r="W7916" s="46" t="s">
        <v>747</v>
      </c>
    </row>
    <row r="7917" spans="1:23" ht="25.5" hidden="1" x14ac:dyDescent="0.2">
      <c r="A7917" s="57"/>
      <c r="B7917" s="46"/>
      <c r="C7917" s="141" t="s">
        <v>749</v>
      </c>
      <c r="D7917" s="141"/>
      <c r="E7917" s="141"/>
      <c r="F7917" s="141"/>
      <c r="G7917" s="57"/>
      <c r="H7917" s="57"/>
      <c r="I7917" s="57"/>
      <c r="J7917" s="68"/>
      <c r="K7917" s="61"/>
      <c r="L7917" s="68"/>
      <c r="W7917" s="46" t="s">
        <v>749</v>
      </c>
    </row>
    <row r="7918" spans="1:23" ht="25.5" hidden="1" x14ac:dyDescent="0.2">
      <c r="A7918" s="57"/>
      <c r="B7918" s="46"/>
      <c r="C7918" s="141" t="s">
        <v>750</v>
      </c>
      <c r="D7918" s="141"/>
      <c r="E7918" s="141"/>
      <c r="F7918" s="141"/>
      <c r="G7918" s="57"/>
      <c r="H7918" s="57"/>
      <c r="I7918" s="57"/>
      <c r="J7918" s="68"/>
      <c r="K7918" s="61"/>
      <c r="L7918" s="68"/>
      <c r="W7918" s="46" t="s">
        <v>750</v>
      </c>
    </row>
    <row r="7919" spans="1:23" ht="25.5" hidden="1" x14ac:dyDescent="0.2">
      <c r="A7919" s="57"/>
      <c r="B7919" s="46"/>
      <c r="C7919" s="141" t="s">
        <v>752</v>
      </c>
      <c r="D7919" s="141"/>
      <c r="E7919" s="141"/>
      <c r="F7919" s="141"/>
      <c r="G7919" s="57"/>
      <c r="H7919" s="57"/>
      <c r="I7919" s="57"/>
      <c r="J7919" s="68"/>
      <c r="K7919" s="61"/>
      <c r="L7919" s="68"/>
      <c r="W7919" s="46" t="s">
        <v>752</v>
      </c>
    </row>
    <row r="7920" spans="1:23" ht="25.5" hidden="1" x14ac:dyDescent="0.2">
      <c r="A7920" s="57"/>
      <c r="B7920" s="46"/>
      <c r="C7920" s="141" t="s">
        <v>753</v>
      </c>
      <c r="D7920" s="141"/>
      <c r="E7920" s="141"/>
      <c r="F7920" s="141"/>
      <c r="G7920" s="57"/>
      <c r="H7920" s="57"/>
      <c r="I7920" s="57"/>
      <c r="J7920" s="68"/>
      <c r="K7920" s="61"/>
      <c r="L7920" s="68"/>
      <c r="W7920" s="46" t="s">
        <v>753</v>
      </c>
    </row>
    <row r="7921" spans="1:23" ht="25.5" hidden="1" x14ac:dyDescent="0.2">
      <c r="A7921" s="57"/>
      <c r="B7921" s="46"/>
      <c r="C7921" s="141" t="s">
        <v>755</v>
      </c>
      <c r="D7921" s="141"/>
      <c r="E7921" s="141"/>
      <c r="F7921" s="141"/>
      <c r="G7921" s="57"/>
      <c r="H7921" s="57"/>
      <c r="I7921" s="57"/>
      <c r="J7921" s="68"/>
      <c r="K7921" s="61"/>
      <c r="L7921" s="68"/>
      <c r="W7921" s="46" t="s">
        <v>755</v>
      </c>
    </row>
    <row r="7922" spans="1:23" ht="25.5" hidden="1" x14ac:dyDescent="0.2">
      <c r="A7922" s="57"/>
      <c r="B7922" s="46"/>
      <c r="C7922" s="141" t="s">
        <v>756</v>
      </c>
      <c r="D7922" s="141"/>
      <c r="E7922" s="141"/>
      <c r="F7922" s="141"/>
      <c r="G7922" s="57"/>
      <c r="H7922" s="57"/>
      <c r="I7922" s="57"/>
      <c r="J7922" s="68"/>
      <c r="K7922" s="61"/>
      <c r="L7922" s="68"/>
      <c r="W7922" s="46" t="s">
        <v>756</v>
      </c>
    </row>
    <row r="7923" spans="1:23" ht="25.5" hidden="1" x14ac:dyDescent="0.2">
      <c r="A7923" s="57"/>
      <c r="B7923" s="46"/>
      <c r="C7923" s="141" t="s">
        <v>758</v>
      </c>
      <c r="D7923" s="141"/>
      <c r="E7923" s="141"/>
      <c r="F7923" s="141"/>
      <c r="G7923" s="57"/>
      <c r="H7923" s="57"/>
      <c r="I7923" s="57"/>
      <c r="J7923" s="68"/>
      <c r="K7923" s="61"/>
      <c r="L7923" s="68"/>
      <c r="W7923" s="46" t="s">
        <v>758</v>
      </c>
    </row>
    <row r="7924" spans="1:23" ht="25.5" hidden="1" x14ac:dyDescent="0.2">
      <c r="A7924" s="57"/>
      <c r="B7924" s="46"/>
      <c r="C7924" s="141" t="s">
        <v>759</v>
      </c>
      <c r="D7924" s="141"/>
      <c r="E7924" s="141"/>
      <c r="F7924" s="141"/>
      <c r="G7924" s="57"/>
      <c r="H7924" s="57"/>
      <c r="I7924" s="57"/>
      <c r="J7924" s="68"/>
      <c r="K7924" s="61"/>
      <c r="L7924" s="68"/>
      <c r="W7924" s="46" t="s">
        <v>759</v>
      </c>
    </row>
    <row r="7925" spans="1:23" ht="25.5" hidden="1" x14ac:dyDescent="0.2">
      <c r="A7925" s="57"/>
      <c r="B7925" s="46"/>
      <c r="C7925" s="141" t="s">
        <v>761</v>
      </c>
      <c r="D7925" s="141"/>
      <c r="E7925" s="141"/>
      <c r="F7925" s="141"/>
      <c r="G7925" s="57"/>
      <c r="H7925" s="57"/>
      <c r="I7925" s="57"/>
      <c r="J7925" s="68"/>
      <c r="K7925" s="61"/>
      <c r="L7925" s="68"/>
      <c r="W7925" s="46" t="s">
        <v>761</v>
      </c>
    </row>
    <row r="7926" spans="1:23" ht="25.5" hidden="1" x14ac:dyDescent="0.2">
      <c r="A7926" s="57"/>
      <c r="B7926" s="46"/>
      <c r="C7926" s="141" t="s">
        <v>762</v>
      </c>
      <c r="D7926" s="141"/>
      <c r="E7926" s="141"/>
      <c r="F7926" s="141"/>
      <c r="G7926" s="57"/>
      <c r="H7926" s="57"/>
      <c r="I7926" s="57"/>
      <c r="J7926" s="68"/>
      <c r="K7926" s="61"/>
      <c r="L7926" s="68"/>
      <c r="W7926" s="46" t="s">
        <v>762</v>
      </c>
    </row>
    <row r="7927" spans="1:23" ht="25.5" hidden="1" x14ac:dyDescent="0.2">
      <c r="A7927" s="57"/>
      <c r="B7927" s="46"/>
      <c r="C7927" s="141" t="s">
        <v>764</v>
      </c>
      <c r="D7927" s="141"/>
      <c r="E7927" s="141"/>
      <c r="F7927" s="141"/>
      <c r="G7927" s="57"/>
      <c r="H7927" s="57"/>
      <c r="I7927" s="57"/>
      <c r="J7927" s="68"/>
      <c r="K7927" s="61"/>
      <c r="L7927" s="68"/>
      <c r="W7927" s="46" t="s">
        <v>764</v>
      </c>
    </row>
    <row r="7928" spans="1:23" ht="25.5" hidden="1" x14ac:dyDescent="0.2">
      <c r="A7928" s="57"/>
      <c r="B7928" s="46"/>
      <c r="C7928" s="141" t="s">
        <v>765</v>
      </c>
      <c r="D7928" s="141"/>
      <c r="E7928" s="141"/>
      <c r="F7928" s="141"/>
      <c r="G7928" s="57"/>
      <c r="H7928" s="57"/>
      <c r="I7928" s="57"/>
      <c r="J7928" s="68"/>
      <c r="K7928" s="61"/>
      <c r="L7928" s="68"/>
      <c r="W7928" s="46" t="s">
        <v>765</v>
      </c>
    </row>
    <row r="7929" spans="1:23" ht="25.5" hidden="1" x14ac:dyDescent="0.2">
      <c r="A7929" s="57"/>
      <c r="B7929" s="46"/>
      <c r="C7929" s="141" t="s">
        <v>767</v>
      </c>
      <c r="D7929" s="141"/>
      <c r="E7929" s="141"/>
      <c r="F7929" s="141"/>
      <c r="G7929" s="57"/>
      <c r="H7929" s="57"/>
      <c r="I7929" s="57"/>
      <c r="J7929" s="68"/>
      <c r="K7929" s="61"/>
      <c r="L7929" s="68"/>
      <c r="W7929" s="46" t="s">
        <v>767</v>
      </c>
    </row>
    <row r="7930" spans="1:23" ht="25.5" hidden="1" x14ac:dyDescent="0.2">
      <c r="A7930" s="57"/>
      <c r="B7930" s="46"/>
      <c r="C7930" s="141" t="s">
        <v>768</v>
      </c>
      <c r="D7930" s="141"/>
      <c r="E7930" s="141"/>
      <c r="F7930" s="141"/>
      <c r="G7930" s="57"/>
      <c r="H7930" s="57"/>
      <c r="I7930" s="57"/>
      <c r="J7930" s="68"/>
      <c r="K7930" s="61"/>
      <c r="L7930" s="68"/>
      <c r="W7930" s="46" t="s">
        <v>768</v>
      </c>
    </row>
    <row r="7931" spans="1:23" ht="25.5" hidden="1" x14ac:dyDescent="0.2">
      <c r="A7931" s="57"/>
      <c r="B7931" s="46"/>
      <c r="C7931" s="141" t="s">
        <v>771</v>
      </c>
      <c r="D7931" s="141"/>
      <c r="E7931" s="141"/>
      <c r="F7931" s="141"/>
      <c r="G7931" s="57"/>
      <c r="H7931" s="57"/>
      <c r="I7931" s="57"/>
      <c r="J7931" s="68"/>
      <c r="K7931" s="61"/>
      <c r="L7931" s="68"/>
      <c r="W7931" s="46" t="s">
        <v>771</v>
      </c>
    </row>
    <row r="7932" spans="1:23" ht="25.5" hidden="1" x14ac:dyDescent="0.2">
      <c r="A7932" s="57"/>
      <c r="B7932" s="46"/>
      <c r="C7932" s="141" t="s">
        <v>772</v>
      </c>
      <c r="D7932" s="141"/>
      <c r="E7932" s="141"/>
      <c r="F7932" s="141"/>
      <c r="G7932" s="57"/>
      <c r="H7932" s="57"/>
      <c r="I7932" s="57"/>
      <c r="J7932" s="68"/>
      <c r="K7932" s="61"/>
      <c r="L7932" s="68"/>
      <c r="W7932" s="46" t="s">
        <v>772</v>
      </c>
    </row>
    <row r="7933" spans="1:23" ht="25.5" hidden="1" x14ac:dyDescent="0.2">
      <c r="A7933" s="57"/>
      <c r="B7933" s="46"/>
      <c r="C7933" s="141" t="s">
        <v>774</v>
      </c>
      <c r="D7933" s="141"/>
      <c r="E7933" s="141"/>
      <c r="F7933" s="141"/>
      <c r="G7933" s="57"/>
      <c r="H7933" s="57"/>
      <c r="I7933" s="57"/>
      <c r="J7933" s="68"/>
      <c r="K7933" s="61"/>
      <c r="L7933" s="68"/>
      <c r="W7933" s="46" t="s">
        <v>774</v>
      </c>
    </row>
    <row r="7934" spans="1:23" ht="25.5" hidden="1" x14ac:dyDescent="0.2">
      <c r="A7934" s="57"/>
      <c r="B7934" s="46"/>
      <c r="C7934" s="141" t="s">
        <v>775</v>
      </c>
      <c r="D7934" s="141"/>
      <c r="E7934" s="141"/>
      <c r="F7934" s="141"/>
      <c r="G7934" s="57"/>
      <c r="H7934" s="57"/>
      <c r="I7934" s="57"/>
      <c r="J7934" s="68"/>
      <c r="K7934" s="61"/>
      <c r="L7934" s="68"/>
      <c r="W7934" s="46" t="s">
        <v>775</v>
      </c>
    </row>
    <row r="7936" spans="1:23" x14ac:dyDescent="0.2">
      <c r="A7936" s="143" t="s">
        <v>68</v>
      </c>
      <c r="B7936" s="143"/>
      <c r="C7936" s="154" t="s">
        <v>3595</v>
      </c>
      <c r="D7936" s="154"/>
      <c r="E7936" s="154"/>
      <c r="F7936" s="154"/>
      <c r="G7936" s="154"/>
      <c r="H7936" s="154"/>
      <c r="I7936" s="154"/>
      <c r="J7936" s="154"/>
      <c r="K7936" s="154"/>
      <c r="L7936" s="154"/>
    </row>
    <row r="7937" spans="1:12" x14ac:dyDescent="0.2">
      <c r="A7937" s="145"/>
      <c r="B7937" s="145"/>
      <c r="C7937" s="161" t="s">
        <v>56</v>
      </c>
      <c r="D7937" s="161"/>
      <c r="E7937" s="145"/>
      <c r="F7937" s="145"/>
      <c r="G7937" s="145"/>
      <c r="H7937" s="145"/>
      <c r="I7937" s="145"/>
      <c r="J7937" s="145"/>
      <c r="K7937" s="145"/>
      <c r="L7937" s="145"/>
    </row>
    <row r="7939" spans="1:12" x14ac:dyDescent="0.2">
      <c r="A7939" s="143" t="s">
        <v>66</v>
      </c>
      <c r="B7939" s="143"/>
      <c r="C7939" s="154" t="s">
        <v>49</v>
      </c>
      <c r="D7939" s="154"/>
      <c r="E7939" s="154"/>
      <c r="F7939" s="154"/>
      <c r="G7939" s="154"/>
      <c r="H7939" s="154"/>
      <c r="I7939" s="154"/>
      <c r="J7939" s="154"/>
      <c r="K7939" s="154"/>
      <c r="L7939" s="154"/>
    </row>
    <row r="7940" spans="1:12" x14ac:dyDescent="0.2">
      <c r="A7940" s="145"/>
      <c r="B7940" s="145"/>
      <c r="C7940" s="161" t="s">
        <v>56</v>
      </c>
      <c r="D7940" s="161"/>
      <c r="E7940" s="145"/>
      <c r="F7940" s="145"/>
      <c r="G7940" s="145"/>
      <c r="H7940" s="145"/>
      <c r="I7940" s="145"/>
      <c r="J7940" s="145"/>
      <c r="K7940" s="145"/>
      <c r="L7940" s="145"/>
    </row>
  </sheetData>
  <mergeCells count="4131">
    <mergeCell ref="A7937:B7937"/>
    <mergeCell ref="C7937:D7937"/>
    <mergeCell ref="E7937:L7937"/>
    <mergeCell ref="A7939:B7939"/>
    <mergeCell ref="C7939:L7939"/>
    <mergeCell ref="A7940:B7940"/>
    <mergeCell ref="C7940:D7940"/>
    <mergeCell ref="E7940:L7940"/>
    <mergeCell ref="C7931:F7931"/>
    <mergeCell ref="C7932:F7932"/>
    <mergeCell ref="C7933:F7933"/>
    <mergeCell ref="C7934:F7934"/>
    <mergeCell ref="A7936:B7936"/>
    <mergeCell ref="C7936:L7936"/>
    <mergeCell ref="C7925:F7925"/>
    <mergeCell ref="C7926:F7926"/>
    <mergeCell ref="C7927:F7927"/>
    <mergeCell ref="C7928:F7928"/>
    <mergeCell ref="C7929:F7929"/>
    <mergeCell ref="C7930:F7930"/>
    <mergeCell ref="C7919:F7919"/>
    <mergeCell ref="C7920:F7920"/>
    <mergeCell ref="C7921:F7921"/>
    <mergeCell ref="C7922:F7922"/>
    <mergeCell ref="C7923:F7923"/>
    <mergeCell ref="C7924:F7924"/>
    <mergeCell ref="C7913:F7913"/>
    <mergeCell ref="C7914:F7914"/>
    <mergeCell ref="C7915:F7915"/>
    <mergeCell ref="C7916:F7916"/>
    <mergeCell ref="C7917:F7917"/>
    <mergeCell ref="C7918:F7918"/>
    <mergeCell ref="C7907:F7907"/>
    <mergeCell ref="C7908:F7908"/>
    <mergeCell ref="C7909:F7909"/>
    <mergeCell ref="C7910:F7910"/>
    <mergeCell ref="C7911:F7911"/>
    <mergeCell ref="C7912:F7912"/>
    <mergeCell ref="C7901:F7901"/>
    <mergeCell ref="C7902:F7902"/>
    <mergeCell ref="C7903:F7903"/>
    <mergeCell ref="C7904:F7904"/>
    <mergeCell ref="C7905:F7905"/>
    <mergeCell ref="C7906:F7906"/>
    <mergeCell ref="C7895:F7895"/>
    <mergeCell ref="C7896:F7896"/>
    <mergeCell ref="C7897:F7897"/>
    <mergeCell ref="C7898:F7898"/>
    <mergeCell ref="C7899:F7899"/>
    <mergeCell ref="C7900:F7900"/>
    <mergeCell ref="C7889:F7889"/>
    <mergeCell ref="C7890:F7890"/>
    <mergeCell ref="C7891:F7891"/>
    <mergeCell ref="C7892:F7892"/>
    <mergeCell ref="C7893:F7893"/>
    <mergeCell ref="C7894:F7894"/>
    <mergeCell ref="C7883:F7883"/>
    <mergeCell ref="C7884:F7884"/>
    <mergeCell ref="C7885:F7885"/>
    <mergeCell ref="C7886:F7886"/>
    <mergeCell ref="C7887:F7887"/>
    <mergeCell ref="C7888:F7888"/>
    <mergeCell ref="C7877:F7877"/>
    <mergeCell ref="C7878:F7878"/>
    <mergeCell ref="C7879:F7879"/>
    <mergeCell ref="C7880:F7880"/>
    <mergeCell ref="C7881:F7881"/>
    <mergeCell ref="C7882:F7882"/>
    <mergeCell ref="C7871:F7871"/>
    <mergeCell ref="C7872:F7872"/>
    <mergeCell ref="C7873:F7873"/>
    <mergeCell ref="C7874:F7874"/>
    <mergeCell ref="C7875:F7875"/>
    <mergeCell ref="C7876:F7876"/>
    <mergeCell ref="C7865:F7865"/>
    <mergeCell ref="C7866:F7866"/>
    <mergeCell ref="C7867:F7867"/>
    <mergeCell ref="C7868:F7868"/>
    <mergeCell ref="C7869:F7869"/>
    <mergeCell ref="C7870:F7870"/>
    <mergeCell ref="C7859:F7859"/>
    <mergeCell ref="C7860:F7860"/>
    <mergeCell ref="C7861:F7861"/>
    <mergeCell ref="C7862:F7862"/>
    <mergeCell ref="C7863:F7863"/>
    <mergeCell ref="C7864:F7864"/>
    <mergeCell ref="C7853:F7853"/>
    <mergeCell ref="C7854:F7854"/>
    <mergeCell ref="C7855:F7855"/>
    <mergeCell ref="C7856:F7856"/>
    <mergeCell ref="C7857:F7857"/>
    <mergeCell ref="C7858:F7858"/>
    <mergeCell ref="C7847:F7847"/>
    <mergeCell ref="C7848:F7848"/>
    <mergeCell ref="C7849:F7849"/>
    <mergeCell ref="C7850:F7850"/>
    <mergeCell ref="C7851:F7851"/>
    <mergeCell ref="C7852:F7852"/>
    <mergeCell ref="C7841:F7841"/>
    <mergeCell ref="C7842:F7842"/>
    <mergeCell ref="C7843:F7843"/>
    <mergeCell ref="C7844:F7844"/>
    <mergeCell ref="C7845:F7845"/>
    <mergeCell ref="C7846:F7846"/>
    <mergeCell ref="C7835:F7835"/>
    <mergeCell ref="C7836:F7836"/>
    <mergeCell ref="C7837:F7837"/>
    <mergeCell ref="C7838:F7838"/>
    <mergeCell ref="C7839:F7839"/>
    <mergeCell ref="C7840:F7840"/>
    <mergeCell ref="C7829:F7829"/>
    <mergeCell ref="C7830:F7830"/>
    <mergeCell ref="C7831:F7831"/>
    <mergeCell ref="C7832:F7832"/>
    <mergeCell ref="C7833:F7833"/>
    <mergeCell ref="C7834:F7834"/>
    <mergeCell ref="C7823:F7823"/>
    <mergeCell ref="C7824:F7824"/>
    <mergeCell ref="C7825:F7825"/>
    <mergeCell ref="C7826:F7826"/>
    <mergeCell ref="C7827:F7827"/>
    <mergeCell ref="C7828:F7828"/>
    <mergeCell ref="C7817:F7817"/>
    <mergeCell ref="C7818:F7818"/>
    <mergeCell ref="C7819:F7819"/>
    <mergeCell ref="C7820:F7820"/>
    <mergeCell ref="C7821:F7821"/>
    <mergeCell ref="C7822:F7822"/>
    <mergeCell ref="C7811:F7811"/>
    <mergeCell ref="C7812:F7812"/>
    <mergeCell ref="C7813:F7813"/>
    <mergeCell ref="C7814:F7814"/>
    <mergeCell ref="C7815:F7815"/>
    <mergeCell ref="C7816:F7816"/>
    <mergeCell ref="C7805:F7805"/>
    <mergeCell ref="C7806:F7806"/>
    <mergeCell ref="C7807:F7807"/>
    <mergeCell ref="C7808:F7808"/>
    <mergeCell ref="C7809:F7809"/>
    <mergeCell ref="C7810:F7810"/>
    <mergeCell ref="A7799:L7799"/>
    <mergeCell ref="C7800:F7800"/>
    <mergeCell ref="C7801:F7801"/>
    <mergeCell ref="C7802:F7802"/>
    <mergeCell ref="C7803:F7803"/>
    <mergeCell ref="C7804:F7804"/>
    <mergeCell ref="C7793:F7793"/>
    <mergeCell ref="C7794:F7794"/>
    <mergeCell ref="C7795:F7795"/>
    <mergeCell ref="C7796:F7796"/>
    <mergeCell ref="C7797:F7797"/>
    <mergeCell ref="C7798:F7798"/>
    <mergeCell ref="C7787:F7787"/>
    <mergeCell ref="C7788:F7788"/>
    <mergeCell ref="C7789:F7789"/>
    <mergeCell ref="C7790:F7790"/>
    <mergeCell ref="C7791:F7791"/>
    <mergeCell ref="C7792:F7792"/>
    <mergeCell ref="C7781:F7781"/>
    <mergeCell ref="C7782:F7782"/>
    <mergeCell ref="C7783:F7783"/>
    <mergeCell ref="C7784:F7784"/>
    <mergeCell ref="C7785:F7785"/>
    <mergeCell ref="C7786:F7786"/>
    <mergeCell ref="C7775:F7775"/>
    <mergeCell ref="C7776:F7776"/>
    <mergeCell ref="C7777:F7777"/>
    <mergeCell ref="C7778:F7778"/>
    <mergeCell ref="C7779:F7779"/>
    <mergeCell ref="C7780:F7780"/>
    <mergeCell ref="C7769:F7769"/>
    <mergeCell ref="C7770:F7770"/>
    <mergeCell ref="C7771:F7771"/>
    <mergeCell ref="C7772:F7772"/>
    <mergeCell ref="C7773:F7773"/>
    <mergeCell ref="C7774:F7774"/>
    <mergeCell ref="C7763:F7763"/>
    <mergeCell ref="C7764:F7764"/>
    <mergeCell ref="C7765:F7765"/>
    <mergeCell ref="C7766:F7766"/>
    <mergeCell ref="C7767:F7767"/>
    <mergeCell ref="C7768:F7768"/>
    <mergeCell ref="C7757:F7757"/>
    <mergeCell ref="C7758:F7758"/>
    <mergeCell ref="C7759:F7759"/>
    <mergeCell ref="C7760:F7760"/>
    <mergeCell ref="C7761:F7761"/>
    <mergeCell ref="C7762:F7762"/>
    <mergeCell ref="C7751:F7751"/>
    <mergeCell ref="C7752:F7752"/>
    <mergeCell ref="C7753:F7753"/>
    <mergeCell ref="C7754:F7754"/>
    <mergeCell ref="C7755:F7755"/>
    <mergeCell ref="C7756:F7756"/>
    <mergeCell ref="C7745:F7745"/>
    <mergeCell ref="C7746:F7746"/>
    <mergeCell ref="C7747:F7747"/>
    <mergeCell ref="C7748:F7748"/>
    <mergeCell ref="C7749:F7749"/>
    <mergeCell ref="C7750:F7750"/>
    <mergeCell ref="C7739:F7739"/>
    <mergeCell ref="C7740:F7740"/>
    <mergeCell ref="C7741:F7741"/>
    <mergeCell ref="C7742:F7742"/>
    <mergeCell ref="C7743:F7743"/>
    <mergeCell ref="C7744:F7744"/>
    <mergeCell ref="C7733:F7733"/>
    <mergeCell ref="C7734:F7734"/>
    <mergeCell ref="C7735:F7735"/>
    <mergeCell ref="C7736:F7736"/>
    <mergeCell ref="C7737:F7737"/>
    <mergeCell ref="C7738:F7738"/>
    <mergeCell ref="C7727:F7727"/>
    <mergeCell ref="C7728:F7728"/>
    <mergeCell ref="C7729:F7729"/>
    <mergeCell ref="C7730:F7730"/>
    <mergeCell ref="C7731:F7731"/>
    <mergeCell ref="C7732:F7732"/>
    <mergeCell ref="C7721:F7721"/>
    <mergeCell ref="C7722:F7722"/>
    <mergeCell ref="C7723:F7723"/>
    <mergeCell ref="C7724:F7724"/>
    <mergeCell ref="C7725:F7725"/>
    <mergeCell ref="C7726:F7726"/>
    <mergeCell ref="C7715:F7715"/>
    <mergeCell ref="C7716:F7716"/>
    <mergeCell ref="C7717:F7717"/>
    <mergeCell ref="C7718:F7718"/>
    <mergeCell ref="C7719:F7719"/>
    <mergeCell ref="C7720:F7720"/>
    <mergeCell ref="C7709:F7709"/>
    <mergeCell ref="C7710:F7710"/>
    <mergeCell ref="C7711:F7711"/>
    <mergeCell ref="C7712:F7712"/>
    <mergeCell ref="C7713:F7713"/>
    <mergeCell ref="C7714:F7714"/>
    <mergeCell ref="C7703:F7703"/>
    <mergeCell ref="C7704:F7704"/>
    <mergeCell ref="C7705:F7705"/>
    <mergeCell ref="C7706:F7706"/>
    <mergeCell ref="C7707:F7707"/>
    <mergeCell ref="C7708:F7708"/>
    <mergeCell ref="C7697:F7697"/>
    <mergeCell ref="C7698:F7698"/>
    <mergeCell ref="C7699:F7699"/>
    <mergeCell ref="C7700:F7700"/>
    <mergeCell ref="C7701:F7701"/>
    <mergeCell ref="C7702:F7702"/>
    <mergeCell ref="C7691:F7691"/>
    <mergeCell ref="C7692:F7692"/>
    <mergeCell ref="C7693:F7693"/>
    <mergeCell ref="C7694:F7694"/>
    <mergeCell ref="C7695:F7695"/>
    <mergeCell ref="C7696:F7696"/>
    <mergeCell ref="C7685:F7685"/>
    <mergeCell ref="C7686:F7686"/>
    <mergeCell ref="C7687:F7687"/>
    <mergeCell ref="C7688:F7688"/>
    <mergeCell ref="C7689:F7689"/>
    <mergeCell ref="C7690:F7690"/>
    <mergeCell ref="C7679:F7679"/>
    <mergeCell ref="C7680:F7680"/>
    <mergeCell ref="C7681:F7681"/>
    <mergeCell ref="C7682:F7682"/>
    <mergeCell ref="C7683:F7683"/>
    <mergeCell ref="C7684:F7684"/>
    <mergeCell ref="C7673:F7673"/>
    <mergeCell ref="C7674:F7674"/>
    <mergeCell ref="C7675:F7675"/>
    <mergeCell ref="C7676:F7676"/>
    <mergeCell ref="C7677:F7677"/>
    <mergeCell ref="C7678:F7678"/>
    <mergeCell ref="C7667:F7667"/>
    <mergeCell ref="C7668:F7668"/>
    <mergeCell ref="C7669:F7669"/>
    <mergeCell ref="C7670:F7670"/>
    <mergeCell ref="C7671:F7671"/>
    <mergeCell ref="C7672:F7672"/>
    <mergeCell ref="C7661:F7661"/>
    <mergeCell ref="C7662:F7662"/>
    <mergeCell ref="C7663:F7663"/>
    <mergeCell ref="C7664:F7664"/>
    <mergeCell ref="C7665:F7665"/>
    <mergeCell ref="C7666:F7666"/>
    <mergeCell ref="C7655:F7655"/>
    <mergeCell ref="C7656:F7656"/>
    <mergeCell ref="C7657:F7657"/>
    <mergeCell ref="C7658:F7658"/>
    <mergeCell ref="C7659:F7659"/>
    <mergeCell ref="C7660:F7660"/>
    <mergeCell ref="C7649:F7649"/>
    <mergeCell ref="C7650:F7650"/>
    <mergeCell ref="C7651:F7651"/>
    <mergeCell ref="C7652:F7652"/>
    <mergeCell ref="C7653:F7653"/>
    <mergeCell ref="C7654:F7654"/>
    <mergeCell ref="C7643:F7643"/>
    <mergeCell ref="C7644:F7644"/>
    <mergeCell ref="C7645:F7645"/>
    <mergeCell ref="C7646:F7646"/>
    <mergeCell ref="C7647:F7647"/>
    <mergeCell ref="C7648:F7648"/>
    <mergeCell ref="C7637:F7637"/>
    <mergeCell ref="C7638:F7638"/>
    <mergeCell ref="C7639:F7639"/>
    <mergeCell ref="C7640:F7640"/>
    <mergeCell ref="C7641:F7641"/>
    <mergeCell ref="C7642:F7642"/>
    <mergeCell ref="C7631:F7631"/>
    <mergeCell ref="C7632:F7632"/>
    <mergeCell ref="C7633:F7633"/>
    <mergeCell ref="C7634:F7634"/>
    <mergeCell ref="C7635:F7635"/>
    <mergeCell ref="C7636:F7636"/>
    <mergeCell ref="C7621:L7621"/>
    <mergeCell ref="C7626:F7626"/>
    <mergeCell ref="C7627:F7627"/>
    <mergeCell ref="C7628:F7628"/>
    <mergeCell ref="C7629:F7629"/>
    <mergeCell ref="C7630:F7630"/>
    <mergeCell ref="C7605:L7605"/>
    <mergeCell ref="C7607:L7607"/>
    <mergeCell ref="C7610:L7610"/>
    <mergeCell ref="C7612:L7612"/>
    <mergeCell ref="C7614:L7614"/>
    <mergeCell ref="C7619:L7619"/>
    <mergeCell ref="C7583:L7583"/>
    <mergeCell ref="C7585:L7585"/>
    <mergeCell ref="C7589:L7589"/>
    <mergeCell ref="C7597:L7597"/>
    <mergeCell ref="C7601:L7601"/>
    <mergeCell ref="C7603:L7603"/>
    <mergeCell ref="C7571:L7571"/>
    <mergeCell ref="C7573:L7573"/>
    <mergeCell ref="C7575:L7575"/>
    <mergeCell ref="C7577:L7577"/>
    <mergeCell ref="C7579:L7579"/>
    <mergeCell ref="C7581:L7581"/>
    <mergeCell ref="C7558:L7558"/>
    <mergeCell ref="C7560:L7560"/>
    <mergeCell ref="C7563:L7563"/>
    <mergeCell ref="C7565:L7565"/>
    <mergeCell ref="C7567:L7567"/>
    <mergeCell ref="C7569:L7569"/>
    <mergeCell ref="C7544:L7544"/>
    <mergeCell ref="C7548:L7548"/>
    <mergeCell ref="C7550:L7550"/>
    <mergeCell ref="C7552:L7552"/>
    <mergeCell ref="C7554:L7554"/>
    <mergeCell ref="C7556:L7556"/>
    <mergeCell ref="C7515:L7515"/>
    <mergeCell ref="C7520:L7520"/>
    <mergeCell ref="C7522:L7522"/>
    <mergeCell ref="C7530:L7530"/>
    <mergeCell ref="C7535:L7535"/>
    <mergeCell ref="C7541:L7541"/>
    <mergeCell ref="C7494:L7494"/>
    <mergeCell ref="C7496:L7496"/>
    <mergeCell ref="C7499:L7499"/>
    <mergeCell ref="C7501:L7501"/>
    <mergeCell ref="C7503:L7503"/>
    <mergeCell ref="C7512:L7512"/>
    <mergeCell ref="C7473:L7473"/>
    <mergeCell ref="C7482:L7482"/>
    <mergeCell ref="C7486:L7486"/>
    <mergeCell ref="C7488:L7488"/>
    <mergeCell ref="C7490:L7490"/>
    <mergeCell ref="C7492:L7492"/>
    <mergeCell ref="C7460:L7460"/>
    <mergeCell ref="C7462:L7462"/>
    <mergeCell ref="C7464:L7464"/>
    <mergeCell ref="C7466:L7466"/>
    <mergeCell ref="C7469:L7469"/>
    <mergeCell ref="C7471:L7471"/>
    <mergeCell ref="C7438:L7438"/>
    <mergeCell ref="C7440:L7440"/>
    <mergeCell ref="C7442:L7442"/>
    <mergeCell ref="C7447:L7447"/>
    <mergeCell ref="C7453:L7453"/>
    <mergeCell ref="C7456:L7456"/>
    <mergeCell ref="A7428:B7428"/>
    <mergeCell ref="D7428:L7428"/>
    <mergeCell ref="A7429:B7429"/>
    <mergeCell ref="D7429:L7429"/>
    <mergeCell ref="C7432:L7432"/>
    <mergeCell ref="C7436:L7436"/>
    <mergeCell ref="A7425:C7425"/>
    <mergeCell ref="D7425:L7425"/>
    <mergeCell ref="A7426:B7426"/>
    <mergeCell ref="D7426:L7426"/>
    <mergeCell ref="A7427:B7427"/>
    <mergeCell ref="D7427:L7427"/>
    <mergeCell ref="C7408:L7408"/>
    <mergeCell ref="C7411:L7411"/>
    <mergeCell ref="C7413:L7413"/>
    <mergeCell ref="C7417:L7417"/>
    <mergeCell ref="C7423:L7423"/>
    <mergeCell ref="C7424:L7424"/>
    <mergeCell ref="C7386:L7386"/>
    <mergeCell ref="C7396:L7396"/>
    <mergeCell ref="C7400:L7400"/>
    <mergeCell ref="C7402:L7402"/>
    <mergeCell ref="C7404:L7404"/>
    <mergeCell ref="C7406:L7406"/>
    <mergeCell ref="C7370:L7370"/>
    <mergeCell ref="C7372:L7372"/>
    <mergeCell ref="C7374:L7374"/>
    <mergeCell ref="C7376:L7376"/>
    <mergeCell ref="C7379:L7379"/>
    <mergeCell ref="C7384:L7384"/>
    <mergeCell ref="C7347:L7347"/>
    <mergeCell ref="C7352:L7352"/>
    <mergeCell ref="C7360:L7360"/>
    <mergeCell ref="C7364:L7364"/>
    <mergeCell ref="C7366:L7366"/>
    <mergeCell ref="C7368:L7368"/>
    <mergeCell ref="C7329:L7329"/>
    <mergeCell ref="C7331:L7331"/>
    <mergeCell ref="B7336:L7336"/>
    <mergeCell ref="C7338:L7338"/>
    <mergeCell ref="C7341:L7341"/>
    <mergeCell ref="C7345:L7345"/>
    <mergeCell ref="C7313:L7313"/>
    <mergeCell ref="C7315:L7315"/>
    <mergeCell ref="C7317:L7317"/>
    <mergeCell ref="C7319:L7319"/>
    <mergeCell ref="C7321:L7321"/>
    <mergeCell ref="C7324:L7324"/>
    <mergeCell ref="C7288:L7288"/>
    <mergeCell ref="C7292:L7292"/>
    <mergeCell ref="C7294:L7294"/>
    <mergeCell ref="C7299:L7299"/>
    <mergeCell ref="C7307:L7307"/>
    <mergeCell ref="C7311:L7311"/>
    <mergeCell ref="C7268:L7268"/>
    <mergeCell ref="C7270:L7270"/>
    <mergeCell ref="C7272:L7272"/>
    <mergeCell ref="C7275:L7275"/>
    <mergeCell ref="C7277:L7277"/>
    <mergeCell ref="C7279:L7279"/>
    <mergeCell ref="C7248:L7248"/>
    <mergeCell ref="C7250:L7250"/>
    <mergeCell ref="C7252:L7252"/>
    <mergeCell ref="C7259:L7259"/>
    <mergeCell ref="C7262:L7262"/>
    <mergeCell ref="C7266:L7266"/>
    <mergeCell ref="C7235:L7235"/>
    <mergeCell ref="C7237:L7237"/>
    <mergeCell ref="C7239:L7239"/>
    <mergeCell ref="C7241:L7241"/>
    <mergeCell ref="C7244:L7244"/>
    <mergeCell ref="C7246:L7246"/>
    <mergeCell ref="A7225:B7225"/>
    <mergeCell ref="D7225:L7225"/>
    <mergeCell ref="A7226:B7226"/>
    <mergeCell ref="D7226:L7226"/>
    <mergeCell ref="C7229:L7229"/>
    <mergeCell ref="C7233:L7233"/>
    <mergeCell ref="C7221:L7221"/>
    <mergeCell ref="A7222:C7222"/>
    <mergeCell ref="D7222:L7222"/>
    <mergeCell ref="A7223:B7223"/>
    <mergeCell ref="D7223:L7223"/>
    <mergeCell ref="A7224:B7224"/>
    <mergeCell ref="D7224:L7224"/>
    <mergeCell ref="C7202:L7202"/>
    <mergeCell ref="C7205:L7205"/>
    <mergeCell ref="C7207:L7207"/>
    <mergeCell ref="C7209:L7209"/>
    <mergeCell ref="C7214:L7214"/>
    <mergeCell ref="C7220:L7220"/>
    <mergeCell ref="C7188:L7188"/>
    <mergeCell ref="C7192:L7192"/>
    <mergeCell ref="C7194:L7194"/>
    <mergeCell ref="C7196:L7196"/>
    <mergeCell ref="C7198:L7198"/>
    <mergeCell ref="C7200:L7200"/>
    <mergeCell ref="C7168:L7168"/>
    <mergeCell ref="C7170:L7170"/>
    <mergeCell ref="C7172:L7172"/>
    <mergeCell ref="C7174:L7174"/>
    <mergeCell ref="C7177:L7177"/>
    <mergeCell ref="C7179:L7179"/>
    <mergeCell ref="C7145:L7145"/>
    <mergeCell ref="C7150:L7150"/>
    <mergeCell ref="C7152:L7152"/>
    <mergeCell ref="C7160:L7160"/>
    <mergeCell ref="C7164:L7164"/>
    <mergeCell ref="C7166:L7166"/>
    <mergeCell ref="C7122:L7122"/>
    <mergeCell ref="C7126:L7126"/>
    <mergeCell ref="C7134:L7134"/>
    <mergeCell ref="C7138:L7138"/>
    <mergeCell ref="C7140:L7140"/>
    <mergeCell ref="C7142:L7142"/>
    <mergeCell ref="C7110:L7110"/>
    <mergeCell ref="C7112:L7112"/>
    <mergeCell ref="C7114:L7114"/>
    <mergeCell ref="C7116:L7116"/>
    <mergeCell ref="C7118:L7118"/>
    <mergeCell ref="C7120:L7120"/>
    <mergeCell ref="C7098:L7098"/>
    <mergeCell ref="C7100:L7100"/>
    <mergeCell ref="C7102:L7102"/>
    <mergeCell ref="C7104:L7104"/>
    <mergeCell ref="C7106:L7106"/>
    <mergeCell ref="C7108:L7108"/>
    <mergeCell ref="C7085:L7085"/>
    <mergeCell ref="C7087:L7087"/>
    <mergeCell ref="C7089:L7089"/>
    <mergeCell ref="C7091:L7091"/>
    <mergeCell ref="C7093:L7093"/>
    <mergeCell ref="C7095:L7095"/>
    <mergeCell ref="C7070:L7070"/>
    <mergeCell ref="C7073:L7073"/>
    <mergeCell ref="C7077:L7077"/>
    <mergeCell ref="C7079:L7079"/>
    <mergeCell ref="C7081:L7081"/>
    <mergeCell ref="C7083:L7083"/>
    <mergeCell ref="C7052:L7052"/>
    <mergeCell ref="C7054:L7054"/>
    <mergeCell ref="C7056:L7056"/>
    <mergeCell ref="C7058:L7058"/>
    <mergeCell ref="C7063:L7063"/>
    <mergeCell ref="B7068:L7068"/>
    <mergeCell ref="C7022:L7022"/>
    <mergeCell ref="C7024:L7024"/>
    <mergeCell ref="C7026:L7026"/>
    <mergeCell ref="C7032:L7032"/>
    <mergeCell ref="C7034:L7034"/>
    <mergeCell ref="C7048:L7048"/>
    <mergeCell ref="C7009:L7009"/>
    <mergeCell ref="C7011:L7011"/>
    <mergeCell ref="C7013:L7013"/>
    <mergeCell ref="C7016:L7016"/>
    <mergeCell ref="C7018:L7018"/>
    <mergeCell ref="C7020:L7020"/>
    <mergeCell ref="C6997:L6997"/>
    <mergeCell ref="C6999:L6999"/>
    <mergeCell ref="C7001:L7001"/>
    <mergeCell ref="C7003:L7003"/>
    <mergeCell ref="C7005:L7005"/>
    <mergeCell ref="C7007:L7007"/>
    <mergeCell ref="C6970:L6970"/>
    <mergeCell ref="C6972:L6972"/>
    <mergeCell ref="C6978:L6978"/>
    <mergeCell ref="B6987:L6987"/>
    <mergeCell ref="C6991:L6991"/>
    <mergeCell ref="C6995:L6995"/>
    <mergeCell ref="C6957:L6957"/>
    <mergeCell ref="C6959:L6959"/>
    <mergeCell ref="C6961:L6961"/>
    <mergeCell ref="C6964:L6964"/>
    <mergeCell ref="C6966:L6966"/>
    <mergeCell ref="C6968:L6968"/>
    <mergeCell ref="C6934:L6934"/>
    <mergeCell ref="C6939:L6939"/>
    <mergeCell ref="C6947:L6947"/>
    <mergeCell ref="C6951:L6951"/>
    <mergeCell ref="C6953:L6953"/>
    <mergeCell ref="C6955:L6955"/>
    <mergeCell ref="C6911:L6911"/>
    <mergeCell ref="C6916:L6916"/>
    <mergeCell ref="C6924:L6924"/>
    <mergeCell ref="C6928:L6928"/>
    <mergeCell ref="C6930:L6930"/>
    <mergeCell ref="C6932:L6932"/>
    <mergeCell ref="C6892:L6892"/>
    <mergeCell ref="C6898:L6898"/>
    <mergeCell ref="C6901:L6901"/>
    <mergeCell ref="C6905:L6905"/>
    <mergeCell ref="C6907:L6907"/>
    <mergeCell ref="C6909:L6909"/>
    <mergeCell ref="C6874:L6874"/>
    <mergeCell ref="C6878:L6878"/>
    <mergeCell ref="C6880:L6880"/>
    <mergeCell ref="C6883:L6883"/>
    <mergeCell ref="C6885:L6885"/>
    <mergeCell ref="C6890:L6890"/>
    <mergeCell ref="C6846:L6846"/>
    <mergeCell ref="B6851:L6851"/>
    <mergeCell ref="C6855:L6855"/>
    <mergeCell ref="C6859:L6859"/>
    <mergeCell ref="C6861:L6861"/>
    <mergeCell ref="C6866:L6866"/>
    <mergeCell ref="C6831:L6831"/>
    <mergeCell ref="C6833:L6833"/>
    <mergeCell ref="C6835:L6835"/>
    <mergeCell ref="C6838:L6838"/>
    <mergeCell ref="C6840:L6840"/>
    <mergeCell ref="C6842:L6842"/>
    <mergeCell ref="C6805:L6805"/>
    <mergeCell ref="C6809:L6809"/>
    <mergeCell ref="C6821:L6821"/>
    <mergeCell ref="C6825:L6825"/>
    <mergeCell ref="C6827:L6827"/>
    <mergeCell ref="C6829:L6829"/>
    <mergeCell ref="C6792:L6792"/>
    <mergeCell ref="C6794:L6794"/>
    <mergeCell ref="C6796:L6796"/>
    <mergeCell ref="C6798:L6798"/>
    <mergeCell ref="C6800:L6800"/>
    <mergeCell ref="C6803:L6803"/>
    <mergeCell ref="C6769:L6769"/>
    <mergeCell ref="C6771:L6771"/>
    <mergeCell ref="C6773:L6773"/>
    <mergeCell ref="C6776:L6776"/>
    <mergeCell ref="C6780:L6780"/>
    <mergeCell ref="C6788:L6788"/>
    <mergeCell ref="C6755:L6755"/>
    <mergeCell ref="C6759:L6759"/>
    <mergeCell ref="C6761:L6761"/>
    <mergeCell ref="C6763:L6763"/>
    <mergeCell ref="C6765:L6765"/>
    <mergeCell ref="C6767:L6767"/>
    <mergeCell ref="C6734:L6734"/>
    <mergeCell ref="C6736:L6736"/>
    <mergeCell ref="C6738:L6738"/>
    <mergeCell ref="C6740:L6740"/>
    <mergeCell ref="C6743:L6743"/>
    <mergeCell ref="C6747:L6747"/>
    <mergeCell ref="C6722:L6722"/>
    <mergeCell ref="C6724:L6724"/>
    <mergeCell ref="C6726:L6726"/>
    <mergeCell ref="C6728:L6728"/>
    <mergeCell ref="C6730:L6730"/>
    <mergeCell ref="C6732:L6732"/>
    <mergeCell ref="C6700:L6700"/>
    <mergeCell ref="C6702:L6702"/>
    <mergeCell ref="C6705:L6705"/>
    <mergeCell ref="C6709:L6709"/>
    <mergeCell ref="C6715:L6715"/>
    <mergeCell ref="C6718:L6718"/>
    <mergeCell ref="C6688:L6688"/>
    <mergeCell ref="C6690:L6690"/>
    <mergeCell ref="C6692:L6692"/>
    <mergeCell ref="C6694:L6694"/>
    <mergeCell ref="C6696:L6696"/>
    <mergeCell ref="C6698:L6698"/>
    <mergeCell ref="C6666:L6666"/>
    <mergeCell ref="C6671:L6671"/>
    <mergeCell ref="C6677:L6677"/>
    <mergeCell ref="C6680:L6680"/>
    <mergeCell ref="C6684:L6684"/>
    <mergeCell ref="C6686:L6686"/>
    <mergeCell ref="A6641:L6641"/>
    <mergeCell ref="C6645:L6645"/>
    <mergeCell ref="C6652:L6652"/>
    <mergeCell ref="C6655:L6655"/>
    <mergeCell ref="C6660:L6660"/>
    <mergeCell ref="C6664:L6664"/>
    <mergeCell ref="C6635:F6635"/>
    <mergeCell ref="C6636:F6636"/>
    <mergeCell ref="C6637:F6637"/>
    <mergeCell ref="C6638:F6638"/>
    <mergeCell ref="C6639:F6639"/>
    <mergeCell ref="C6640:F6640"/>
    <mergeCell ref="C6629:F6629"/>
    <mergeCell ref="C6630:F6630"/>
    <mergeCell ref="C6631:F6631"/>
    <mergeCell ref="C6632:F6632"/>
    <mergeCell ref="C6633:F6633"/>
    <mergeCell ref="C6634:F6634"/>
    <mergeCell ref="C6623:F6623"/>
    <mergeCell ref="C6624:F6624"/>
    <mergeCell ref="C6625:F6625"/>
    <mergeCell ref="C6626:F6626"/>
    <mergeCell ref="C6627:F6627"/>
    <mergeCell ref="C6628:F6628"/>
    <mergeCell ref="C6617:F6617"/>
    <mergeCell ref="C6618:F6618"/>
    <mergeCell ref="C6619:F6619"/>
    <mergeCell ref="C6620:F6620"/>
    <mergeCell ref="C6621:F6621"/>
    <mergeCell ref="C6622:F6622"/>
    <mergeCell ref="C6611:F6611"/>
    <mergeCell ref="C6612:F6612"/>
    <mergeCell ref="C6613:F6613"/>
    <mergeCell ref="C6614:F6614"/>
    <mergeCell ref="C6615:F6615"/>
    <mergeCell ref="C6616:F6616"/>
    <mergeCell ref="C6605:F6605"/>
    <mergeCell ref="C6606:F6606"/>
    <mergeCell ref="C6607:F6607"/>
    <mergeCell ref="C6608:F6608"/>
    <mergeCell ref="C6609:F6609"/>
    <mergeCell ref="C6610:F6610"/>
    <mergeCell ref="C6599:F6599"/>
    <mergeCell ref="C6600:F6600"/>
    <mergeCell ref="C6601:F6601"/>
    <mergeCell ref="C6602:F6602"/>
    <mergeCell ref="C6603:F6603"/>
    <mergeCell ref="C6604:F6604"/>
    <mergeCell ref="C6593:F6593"/>
    <mergeCell ref="C6594:F6594"/>
    <mergeCell ref="C6595:F6595"/>
    <mergeCell ref="C6596:F6596"/>
    <mergeCell ref="C6597:F6597"/>
    <mergeCell ref="C6598:F6598"/>
    <mergeCell ref="C6587:F6587"/>
    <mergeCell ref="C6588:F6588"/>
    <mergeCell ref="C6589:F6589"/>
    <mergeCell ref="C6590:F6590"/>
    <mergeCell ref="C6591:F6591"/>
    <mergeCell ref="C6592:F6592"/>
    <mergeCell ref="C6581:F6581"/>
    <mergeCell ref="C6582:F6582"/>
    <mergeCell ref="C6583:F6583"/>
    <mergeCell ref="C6584:F6584"/>
    <mergeCell ref="C6585:F6585"/>
    <mergeCell ref="C6586:F6586"/>
    <mergeCell ref="C6575:F6575"/>
    <mergeCell ref="C6576:F6576"/>
    <mergeCell ref="C6577:F6577"/>
    <mergeCell ref="C6578:F6578"/>
    <mergeCell ref="C6579:F6579"/>
    <mergeCell ref="C6580:F6580"/>
    <mergeCell ref="C6569:F6569"/>
    <mergeCell ref="C6570:F6570"/>
    <mergeCell ref="C6571:F6571"/>
    <mergeCell ref="C6572:F6572"/>
    <mergeCell ref="C6573:F6573"/>
    <mergeCell ref="C6574:F6574"/>
    <mergeCell ref="C6563:F6563"/>
    <mergeCell ref="C6564:F6564"/>
    <mergeCell ref="C6565:F6565"/>
    <mergeCell ref="C6566:F6566"/>
    <mergeCell ref="C6567:F6567"/>
    <mergeCell ref="C6568:F6568"/>
    <mergeCell ref="C6557:F6557"/>
    <mergeCell ref="C6558:F6558"/>
    <mergeCell ref="C6559:F6559"/>
    <mergeCell ref="C6560:F6560"/>
    <mergeCell ref="C6561:F6561"/>
    <mergeCell ref="C6562:F6562"/>
    <mergeCell ref="C6551:F6551"/>
    <mergeCell ref="C6552:F6552"/>
    <mergeCell ref="C6553:F6553"/>
    <mergeCell ref="C6554:F6554"/>
    <mergeCell ref="C6555:F6555"/>
    <mergeCell ref="C6556:F6556"/>
    <mergeCell ref="C6545:F6545"/>
    <mergeCell ref="C6546:F6546"/>
    <mergeCell ref="C6547:F6547"/>
    <mergeCell ref="C6548:F6548"/>
    <mergeCell ref="C6549:F6549"/>
    <mergeCell ref="C6550:F6550"/>
    <mergeCell ref="C6539:F6539"/>
    <mergeCell ref="C6540:F6540"/>
    <mergeCell ref="C6541:F6541"/>
    <mergeCell ref="C6542:F6542"/>
    <mergeCell ref="C6543:F6543"/>
    <mergeCell ref="C6544:F6544"/>
    <mergeCell ref="C6533:F6533"/>
    <mergeCell ref="C6534:F6534"/>
    <mergeCell ref="C6535:F6535"/>
    <mergeCell ref="C6536:F6536"/>
    <mergeCell ref="C6537:F6537"/>
    <mergeCell ref="C6538:F6538"/>
    <mergeCell ref="C6527:F6527"/>
    <mergeCell ref="C6528:F6528"/>
    <mergeCell ref="C6529:F6529"/>
    <mergeCell ref="C6530:F6530"/>
    <mergeCell ref="C6531:F6531"/>
    <mergeCell ref="C6532:F6532"/>
    <mergeCell ref="C6521:F6521"/>
    <mergeCell ref="C6522:F6522"/>
    <mergeCell ref="C6523:F6523"/>
    <mergeCell ref="C6524:F6524"/>
    <mergeCell ref="C6525:F6525"/>
    <mergeCell ref="C6526:F6526"/>
    <mergeCell ref="C6515:F6515"/>
    <mergeCell ref="C6516:F6516"/>
    <mergeCell ref="C6517:F6517"/>
    <mergeCell ref="C6518:F6518"/>
    <mergeCell ref="C6519:F6519"/>
    <mergeCell ref="C6520:F6520"/>
    <mergeCell ref="C6509:F6509"/>
    <mergeCell ref="C6510:F6510"/>
    <mergeCell ref="C6511:F6511"/>
    <mergeCell ref="C6512:F6512"/>
    <mergeCell ref="C6513:F6513"/>
    <mergeCell ref="C6514:F6514"/>
    <mergeCell ref="C6503:F6503"/>
    <mergeCell ref="C6504:F6504"/>
    <mergeCell ref="C6505:F6505"/>
    <mergeCell ref="C6506:F6506"/>
    <mergeCell ref="C6507:F6507"/>
    <mergeCell ref="C6508:F6508"/>
    <mergeCell ref="C6497:F6497"/>
    <mergeCell ref="C6498:F6498"/>
    <mergeCell ref="C6499:F6499"/>
    <mergeCell ref="C6500:F6500"/>
    <mergeCell ref="C6501:F6501"/>
    <mergeCell ref="C6502:F6502"/>
    <mergeCell ref="C6491:F6491"/>
    <mergeCell ref="C6492:F6492"/>
    <mergeCell ref="C6493:F6493"/>
    <mergeCell ref="C6494:F6494"/>
    <mergeCell ref="C6495:F6495"/>
    <mergeCell ref="C6496:F6496"/>
    <mergeCell ref="C6485:F6485"/>
    <mergeCell ref="C6486:F6486"/>
    <mergeCell ref="C6487:F6487"/>
    <mergeCell ref="C6488:F6488"/>
    <mergeCell ref="C6489:F6489"/>
    <mergeCell ref="C6490:F6490"/>
    <mergeCell ref="C6479:F6479"/>
    <mergeCell ref="C6480:F6480"/>
    <mergeCell ref="C6481:F6481"/>
    <mergeCell ref="C6482:F6482"/>
    <mergeCell ref="C6483:F6483"/>
    <mergeCell ref="C6484:F6484"/>
    <mergeCell ref="C6473:F6473"/>
    <mergeCell ref="C6474:F6474"/>
    <mergeCell ref="C6475:F6475"/>
    <mergeCell ref="C6476:F6476"/>
    <mergeCell ref="C6477:F6477"/>
    <mergeCell ref="C6478:F6478"/>
    <mergeCell ref="C6462:L6462"/>
    <mergeCell ref="C6468:F6468"/>
    <mergeCell ref="C6469:F6469"/>
    <mergeCell ref="C6470:F6470"/>
    <mergeCell ref="C6471:F6471"/>
    <mergeCell ref="C6472:F6472"/>
    <mergeCell ref="C6449:L6449"/>
    <mergeCell ref="C6451:L6451"/>
    <mergeCell ref="C6453:L6453"/>
    <mergeCell ref="C6455:L6455"/>
    <mergeCell ref="C6457:L6457"/>
    <mergeCell ref="C6460:L6460"/>
    <mergeCell ref="A6439:B6439"/>
    <mergeCell ref="D6439:L6439"/>
    <mergeCell ref="A6440:B6440"/>
    <mergeCell ref="D6440:L6440"/>
    <mergeCell ref="C6443:L6443"/>
    <mergeCell ref="C6447:L6447"/>
    <mergeCell ref="C6435:L6435"/>
    <mergeCell ref="A6436:C6436"/>
    <mergeCell ref="D6436:L6436"/>
    <mergeCell ref="A6437:B6437"/>
    <mergeCell ref="D6437:L6437"/>
    <mergeCell ref="A6438:B6438"/>
    <mergeCell ref="D6438:L6438"/>
    <mergeCell ref="C6418:L6418"/>
    <mergeCell ref="C6420:L6420"/>
    <mergeCell ref="C6422:L6422"/>
    <mergeCell ref="C6425:L6425"/>
    <mergeCell ref="C6427:L6427"/>
    <mergeCell ref="C6434:L6434"/>
    <mergeCell ref="C6399:L6399"/>
    <mergeCell ref="C6405:L6405"/>
    <mergeCell ref="C6408:L6408"/>
    <mergeCell ref="C6412:L6412"/>
    <mergeCell ref="C6414:L6414"/>
    <mergeCell ref="C6416:L6416"/>
    <mergeCell ref="C6383:L6383"/>
    <mergeCell ref="C6385:L6385"/>
    <mergeCell ref="C6388:L6388"/>
    <mergeCell ref="C6390:L6390"/>
    <mergeCell ref="C6392:L6392"/>
    <mergeCell ref="C6397:L6397"/>
    <mergeCell ref="C6363:L6363"/>
    <mergeCell ref="C6371:L6371"/>
    <mergeCell ref="C6375:L6375"/>
    <mergeCell ref="C6377:L6377"/>
    <mergeCell ref="C6379:L6379"/>
    <mergeCell ref="C6381:L6381"/>
    <mergeCell ref="C6349:L6349"/>
    <mergeCell ref="C6351:L6351"/>
    <mergeCell ref="C6353:L6353"/>
    <mergeCell ref="C6355:L6355"/>
    <mergeCell ref="C6357:L6357"/>
    <mergeCell ref="C6359:L6359"/>
    <mergeCell ref="C6337:L6337"/>
    <mergeCell ref="C6339:L6339"/>
    <mergeCell ref="C6341:L6341"/>
    <mergeCell ref="C6343:L6343"/>
    <mergeCell ref="C6345:L6345"/>
    <mergeCell ref="C6347:L6347"/>
    <mergeCell ref="C6324:L6324"/>
    <mergeCell ref="C6326:L6326"/>
    <mergeCell ref="C6328:L6328"/>
    <mergeCell ref="C6330:L6330"/>
    <mergeCell ref="C6332:L6332"/>
    <mergeCell ref="C6335:L6335"/>
    <mergeCell ref="C6310:L6310"/>
    <mergeCell ref="C6314:L6314"/>
    <mergeCell ref="C6316:L6316"/>
    <mergeCell ref="C6318:L6318"/>
    <mergeCell ref="C6320:L6320"/>
    <mergeCell ref="C6322:L6322"/>
    <mergeCell ref="C6289:L6289"/>
    <mergeCell ref="C6297:L6297"/>
    <mergeCell ref="C6300:L6300"/>
    <mergeCell ref="C6303:L6303"/>
    <mergeCell ref="B6305:L6305"/>
    <mergeCell ref="C6307:L6307"/>
    <mergeCell ref="C6276:L6276"/>
    <mergeCell ref="C6278:L6278"/>
    <mergeCell ref="C6280:L6280"/>
    <mergeCell ref="C6282:L6282"/>
    <mergeCell ref="C6285:L6285"/>
    <mergeCell ref="C6287:L6287"/>
    <mergeCell ref="C6256:L6256"/>
    <mergeCell ref="C6260:L6260"/>
    <mergeCell ref="B6265:L6265"/>
    <mergeCell ref="C6267:L6267"/>
    <mergeCell ref="C6270:L6270"/>
    <mergeCell ref="C6274:L6274"/>
    <mergeCell ref="C6243:L6243"/>
    <mergeCell ref="C6245:L6245"/>
    <mergeCell ref="C6247:L6247"/>
    <mergeCell ref="C6249:L6249"/>
    <mergeCell ref="C6252:L6252"/>
    <mergeCell ref="C6254:L6254"/>
    <mergeCell ref="C6226:L6226"/>
    <mergeCell ref="C6229:L6229"/>
    <mergeCell ref="C6232:L6232"/>
    <mergeCell ref="C6235:L6235"/>
    <mergeCell ref="C6239:L6239"/>
    <mergeCell ref="C6241:L6241"/>
    <mergeCell ref="C6205:L6205"/>
    <mergeCell ref="C6207:L6207"/>
    <mergeCell ref="C6209:L6209"/>
    <mergeCell ref="C6215:L6215"/>
    <mergeCell ref="C6217:L6217"/>
    <mergeCell ref="C6223:L6223"/>
    <mergeCell ref="C6192:L6192"/>
    <mergeCell ref="C6194:L6194"/>
    <mergeCell ref="C6196:L6196"/>
    <mergeCell ref="C6198:L6198"/>
    <mergeCell ref="C6201:L6201"/>
    <mergeCell ref="C6203:L6203"/>
    <mergeCell ref="C6170:L6170"/>
    <mergeCell ref="C6175:L6175"/>
    <mergeCell ref="C6181:L6181"/>
    <mergeCell ref="C6184:L6184"/>
    <mergeCell ref="C6188:L6188"/>
    <mergeCell ref="C6190:L6190"/>
    <mergeCell ref="C6148:L6148"/>
    <mergeCell ref="C6151:L6151"/>
    <mergeCell ref="C6155:L6155"/>
    <mergeCell ref="C6161:L6161"/>
    <mergeCell ref="C6164:L6164"/>
    <mergeCell ref="C6168:L6168"/>
    <mergeCell ref="C6136:L6136"/>
    <mergeCell ref="C6138:L6138"/>
    <mergeCell ref="C6140:L6140"/>
    <mergeCell ref="C6142:L6142"/>
    <mergeCell ref="C6144:L6144"/>
    <mergeCell ref="C6146:L6146"/>
    <mergeCell ref="C6114:L6114"/>
    <mergeCell ref="C6121:L6121"/>
    <mergeCell ref="C6124:L6124"/>
    <mergeCell ref="C6127:L6127"/>
    <mergeCell ref="C6130:L6130"/>
    <mergeCell ref="C6134:L6134"/>
    <mergeCell ref="C6105:F6105"/>
    <mergeCell ref="C6106:F6106"/>
    <mergeCell ref="C6107:F6107"/>
    <mergeCell ref="A6108:L6108"/>
    <mergeCell ref="B6109:L6109"/>
    <mergeCell ref="C6111:L6111"/>
    <mergeCell ref="C6099:F6099"/>
    <mergeCell ref="C6100:F6100"/>
    <mergeCell ref="C6101:F6101"/>
    <mergeCell ref="C6102:F6102"/>
    <mergeCell ref="C6103:F6103"/>
    <mergeCell ref="C6104:F6104"/>
    <mergeCell ref="C6093:F6093"/>
    <mergeCell ref="C6094:F6094"/>
    <mergeCell ref="C6095:F6095"/>
    <mergeCell ref="C6096:F6096"/>
    <mergeCell ref="C6097:F6097"/>
    <mergeCell ref="C6098:F6098"/>
    <mergeCell ref="C6087:F6087"/>
    <mergeCell ref="C6088:F6088"/>
    <mergeCell ref="C6089:F6089"/>
    <mergeCell ref="C6090:F6090"/>
    <mergeCell ref="C6091:F6091"/>
    <mergeCell ref="C6092:F6092"/>
    <mergeCell ref="C6081:F6081"/>
    <mergeCell ref="C6082:F6082"/>
    <mergeCell ref="C6083:F6083"/>
    <mergeCell ref="C6084:F6084"/>
    <mergeCell ref="C6085:F6085"/>
    <mergeCell ref="C6086:F6086"/>
    <mergeCell ref="C6075:F6075"/>
    <mergeCell ref="C6076:F6076"/>
    <mergeCell ref="C6077:F6077"/>
    <mergeCell ref="C6078:F6078"/>
    <mergeCell ref="C6079:F6079"/>
    <mergeCell ref="C6080:F6080"/>
    <mergeCell ref="C6069:F6069"/>
    <mergeCell ref="C6070:F6070"/>
    <mergeCell ref="C6071:F6071"/>
    <mergeCell ref="C6072:F6072"/>
    <mergeCell ref="C6073:F6073"/>
    <mergeCell ref="C6074:F6074"/>
    <mergeCell ref="C6063:F6063"/>
    <mergeCell ref="C6064:F6064"/>
    <mergeCell ref="C6065:F6065"/>
    <mergeCell ref="C6066:F6066"/>
    <mergeCell ref="C6067:F6067"/>
    <mergeCell ref="C6068:F6068"/>
    <mergeCell ref="C6057:F6057"/>
    <mergeCell ref="C6058:F6058"/>
    <mergeCell ref="C6059:F6059"/>
    <mergeCell ref="C6060:F6060"/>
    <mergeCell ref="C6061:F6061"/>
    <mergeCell ref="C6062:F6062"/>
    <mergeCell ref="C6051:F6051"/>
    <mergeCell ref="C6052:F6052"/>
    <mergeCell ref="C6053:F6053"/>
    <mergeCell ref="C6054:F6054"/>
    <mergeCell ref="C6055:F6055"/>
    <mergeCell ref="C6056:F6056"/>
    <mergeCell ref="C6045:F6045"/>
    <mergeCell ref="C6046:F6046"/>
    <mergeCell ref="C6047:F6047"/>
    <mergeCell ref="C6048:F6048"/>
    <mergeCell ref="C6049:F6049"/>
    <mergeCell ref="C6050:F6050"/>
    <mergeCell ref="C6039:F6039"/>
    <mergeCell ref="C6040:F6040"/>
    <mergeCell ref="C6041:F6041"/>
    <mergeCell ref="C6042:F6042"/>
    <mergeCell ref="C6043:F6043"/>
    <mergeCell ref="C6044:F6044"/>
    <mergeCell ref="C6033:F6033"/>
    <mergeCell ref="C6034:F6034"/>
    <mergeCell ref="C6035:F6035"/>
    <mergeCell ref="C6036:F6036"/>
    <mergeCell ref="C6037:F6037"/>
    <mergeCell ref="C6038:F6038"/>
    <mergeCell ref="C6027:F6027"/>
    <mergeCell ref="C6028:F6028"/>
    <mergeCell ref="C6029:F6029"/>
    <mergeCell ref="C6030:F6030"/>
    <mergeCell ref="C6031:F6031"/>
    <mergeCell ref="C6032:F6032"/>
    <mergeCell ref="C6021:F6021"/>
    <mergeCell ref="C6022:F6022"/>
    <mergeCell ref="C6023:F6023"/>
    <mergeCell ref="C6024:F6024"/>
    <mergeCell ref="C6025:F6025"/>
    <mergeCell ref="C6026:F6026"/>
    <mergeCell ref="C6015:F6015"/>
    <mergeCell ref="C6016:F6016"/>
    <mergeCell ref="C6017:F6017"/>
    <mergeCell ref="C6018:F6018"/>
    <mergeCell ref="C6019:F6019"/>
    <mergeCell ref="C6020:F6020"/>
    <mergeCell ref="C6009:F6009"/>
    <mergeCell ref="C6010:F6010"/>
    <mergeCell ref="C6011:F6011"/>
    <mergeCell ref="C6012:F6012"/>
    <mergeCell ref="C6013:F6013"/>
    <mergeCell ref="C6014:F6014"/>
    <mergeCell ref="C6003:F6003"/>
    <mergeCell ref="C6004:F6004"/>
    <mergeCell ref="C6005:F6005"/>
    <mergeCell ref="C6006:F6006"/>
    <mergeCell ref="C6007:F6007"/>
    <mergeCell ref="C6008:F6008"/>
    <mergeCell ref="C5997:F5997"/>
    <mergeCell ref="C5998:F5998"/>
    <mergeCell ref="C5999:F5999"/>
    <mergeCell ref="C6000:F6000"/>
    <mergeCell ref="C6001:F6001"/>
    <mergeCell ref="C6002:F6002"/>
    <mergeCell ref="C5991:F5991"/>
    <mergeCell ref="C5992:F5992"/>
    <mergeCell ref="C5993:F5993"/>
    <mergeCell ref="C5994:F5994"/>
    <mergeCell ref="C5995:F5995"/>
    <mergeCell ref="C5996:F5996"/>
    <mergeCell ref="C5985:F5985"/>
    <mergeCell ref="C5986:F5986"/>
    <mergeCell ref="C5987:F5987"/>
    <mergeCell ref="C5988:F5988"/>
    <mergeCell ref="C5989:F5989"/>
    <mergeCell ref="C5990:F5990"/>
    <mergeCell ref="C5979:F5979"/>
    <mergeCell ref="C5980:F5980"/>
    <mergeCell ref="C5981:F5981"/>
    <mergeCell ref="C5982:F5982"/>
    <mergeCell ref="C5983:F5983"/>
    <mergeCell ref="C5984:F5984"/>
    <mergeCell ref="C5973:F5973"/>
    <mergeCell ref="C5974:F5974"/>
    <mergeCell ref="C5975:F5975"/>
    <mergeCell ref="C5976:F5976"/>
    <mergeCell ref="C5977:F5977"/>
    <mergeCell ref="C5978:F5978"/>
    <mergeCell ref="C5967:F5967"/>
    <mergeCell ref="C5968:F5968"/>
    <mergeCell ref="C5969:F5969"/>
    <mergeCell ref="C5970:F5970"/>
    <mergeCell ref="C5971:F5971"/>
    <mergeCell ref="C5972:F5972"/>
    <mergeCell ref="C5961:F5961"/>
    <mergeCell ref="C5962:F5962"/>
    <mergeCell ref="C5963:F5963"/>
    <mergeCell ref="C5964:F5964"/>
    <mergeCell ref="C5965:F5965"/>
    <mergeCell ref="C5966:F5966"/>
    <mergeCell ref="C5955:F5955"/>
    <mergeCell ref="C5956:F5956"/>
    <mergeCell ref="C5957:F5957"/>
    <mergeCell ref="C5958:F5958"/>
    <mergeCell ref="C5959:F5959"/>
    <mergeCell ref="C5960:F5960"/>
    <mergeCell ref="C5949:F5949"/>
    <mergeCell ref="C5950:F5950"/>
    <mergeCell ref="C5951:F5951"/>
    <mergeCell ref="C5952:F5952"/>
    <mergeCell ref="C5953:F5953"/>
    <mergeCell ref="C5954:F5954"/>
    <mergeCell ref="C5943:F5943"/>
    <mergeCell ref="C5944:F5944"/>
    <mergeCell ref="C5945:F5945"/>
    <mergeCell ref="C5946:F5946"/>
    <mergeCell ref="C5947:F5947"/>
    <mergeCell ref="C5948:F5948"/>
    <mergeCell ref="C5937:F5937"/>
    <mergeCell ref="C5938:F5938"/>
    <mergeCell ref="C5939:F5939"/>
    <mergeCell ref="C5940:F5940"/>
    <mergeCell ref="C5941:F5941"/>
    <mergeCell ref="C5942:F5942"/>
    <mergeCell ref="C5920:L5920"/>
    <mergeCell ref="C5922:L5922"/>
    <mergeCell ref="C5930:L5930"/>
    <mergeCell ref="C5933:L5933"/>
    <mergeCell ref="C5935:F5935"/>
    <mergeCell ref="C5936:F5936"/>
    <mergeCell ref="C5907:L5907"/>
    <mergeCell ref="C5909:L5909"/>
    <mergeCell ref="C5911:L5911"/>
    <mergeCell ref="C5913:L5913"/>
    <mergeCell ref="C5915:L5915"/>
    <mergeCell ref="C5918:L5918"/>
    <mergeCell ref="C5887:L5887"/>
    <mergeCell ref="C5890:L5890"/>
    <mergeCell ref="C5892:L5892"/>
    <mergeCell ref="B5898:L5898"/>
    <mergeCell ref="C5900:L5900"/>
    <mergeCell ref="C5903:L5903"/>
    <mergeCell ref="C5873:L5873"/>
    <mergeCell ref="C5877:L5877"/>
    <mergeCell ref="C5879:L5879"/>
    <mergeCell ref="C5881:L5881"/>
    <mergeCell ref="C5883:L5883"/>
    <mergeCell ref="C5885:L5885"/>
    <mergeCell ref="A5868:B5868"/>
    <mergeCell ref="D5868:L5868"/>
    <mergeCell ref="A5869:B5869"/>
    <mergeCell ref="D5869:L5869"/>
    <mergeCell ref="A5870:B5870"/>
    <mergeCell ref="D5870:L5870"/>
    <mergeCell ref="C5863:L5863"/>
    <mergeCell ref="C5864:L5864"/>
    <mergeCell ref="C5865:L5865"/>
    <mergeCell ref="A5866:C5866"/>
    <mergeCell ref="D5866:L5866"/>
    <mergeCell ref="A5867:B5867"/>
    <mergeCell ref="D5867:L5867"/>
    <mergeCell ref="C5845:L5845"/>
    <mergeCell ref="C5847:L5847"/>
    <mergeCell ref="C5849:L5849"/>
    <mergeCell ref="C5851:L5851"/>
    <mergeCell ref="C5853:L5853"/>
    <mergeCell ref="C5857:L5857"/>
    <mergeCell ref="C5833:L5833"/>
    <mergeCell ref="C5835:L5835"/>
    <mergeCell ref="C5837:L5837"/>
    <mergeCell ref="C5839:L5839"/>
    <mergeCell ref="C5841:L5841"/>
    <mergeCell ref="C5843:L5843"/>
    <mergeCell ref="C5820:L5820"/>
    <mergeCell ref="C5822:L5822"/>
    <mergeCell ref="C5824:L5824"/>
    <mergeCell ref="C5827:L5827"/>
    <mergeCell ref="C5829:L5829"/>
    <mergeCell ref="C5831:L5831"/>
    <mergeCell ref="C5808:L5808"/>
    <mergeCell ref="C5810:L5810"/>
    <mergeCell ref="C5812:L5812"/>
    <mergeCell ref="C5814:L5814"/>
    <mergeCell ref="C5816:L5816"/>
    <mergeCell ref="C5818:L5818"/>
    <mergeCell ref="C5789:L5789"/>
    <mergeCell ref="B5795:L5795"/>
    <mergeCell ref="C5797:L5797"/>
    <mergeCell ref="C5800:L5800"/>
    <mergeCell ref="C5804:L5804"/>
    <mergeCell ref="C5806:L5806"/>
    <mergeCell ref="C5776:L5776"/>
    <mergeCell ref="C5778:L5778"/>
    <mergeCell ref="C5780:L5780"/>
    <mergeCell ref="C5782:L5782"/>
    <mergeCell ref="C5784:L5784"/>
    <mergeCell ref="C5787:L5787"/>
    <mergeCell ref="A5766:B5766"/>
    <mergeCell ref="D5766:L5766"/>
    <mergeCell ref="A5767:B5767"/>
    <mergeCell ref="D5767:L5767"/>
    <mergeCell ref="C5770:L5770"/>
    <mergeCell ref="C5774:L5774"/>
    <mergeCell ref="C5762:L5762"/>
    <mergeCell ref="A5763:C5763"/>
    <mergeCell ref="D5763:L5763"/>
    <mergeCell ref="A5764:B5764"/>
    <mergeCell ref="D5764:L5764"/>
    <mergeCell ref="A5765:B5765"/>
    <mergeCell ref="D5765:L5765"/>
    <mergeCell ref="C5744:L5744"/>
    <mergeCell ref="C5747:L5747"/>
    <mergeCell ref="C5752:L5752"/>
    <mergeCell ref="C5754:L5754"/>
    <mergeCell ref="C5760:L5760"/>
    <mergeCell ref="C5761:L5761"/>
    <mergeCell ref="C5723:L5723"/>
    <mergeCell ref="C5727:L5727"/>
    <mergeCell ref="C5733:L5733"/>
    <mergeCell ref="C5736:L5736"/>
    <mergeCell ref="C5740:L5740"/>
    <mergeCell ref="C5742:L5742"/>
    <mergeCell ref="C5711:L5711"/>
    <mergeCell ref="C5713:L5713"/>
    <mergeCell ref="C5715:L5715"/>
    <mergeCell ref="C5717:L5717"/>
    <mergeCell ref="C5719:L5719"/>
    <mergeCell ref="C5721:L5721"/>
    <mergeCell ref="C5699:L5699"/>
    <mergeCell ref="C5701:L5701"/>
    <mergeCell ref="C5703:L5703"/>
    <mergeCell ref="C5705:L5705"/>
    <mergeCell ref="C5707:L5707"/>
    <mergeCell ref="C5709:L5709"/>
    <mergeCell ref="C5686:L5686"/>
    <mergeCell ref="C5688:L5688"/>
    <mergeCell ref="C5690:L5690"/>
    <mergeCell ref="C5692:L5692"/>
    <mergeCell ref="C5694:L5694"/>
    <mergeCell ref="C5697:L5697"/>
    <mergeCell ref="C5674:L5674"/>
    <mergeCell ref="C5676:L5676"/>
    <mergeCell ref="C5678:L5678"/>
    <mergeCell ref="C5680:L5680"/>
    <mergeCell ref="C5682:L5682"/>
    <mergeCell ref="C5684:L5684"/>
    <mergeCell ref="C5652:L5652"/>
    <mergeCell ref="C5655:L5655"/>
    <mergeCell ref="C5657:L5657"/>
    <mergeCell ref="C5661:L5661"/>
    <mergeCell ref="C5667:L5667"/>
    <mergeCell ref="C5670:L5670"/>
    <mergeCell ref="C5637:L5637"/>
    <mergeCell ref="C5640:L5640"/>
    <mergeCell ref="C5644:L5644"/>
    <mergeCell ref="C5646:L5646"/>
    <mergeCell ref="C5648:L5648"/>
    <mergeCell ref="C5650:L5650"/>
    <mergeCell ref="C5630:F5630"/>
    <mergeCell ref="C5631:F5631"/>
    <mergeCell ref="C5632:F5632"/>
    <mergeCell ref="C5633:F5633"/>
    <mergeCell ref="A5634:L5634"/>
    <mergeCell ref="B5635:L5635"/>
    <mergeCell ref="C5624:F5624"/>
    <mergeCell ref="C5625:F5625"/>
    <mergeCell ref="C5626:F5626"/>
    <mergeCell ref="C5627:F5627"/>
    <mergeCell ref="C5628:F5628"/>
    <mergeCell ref="C5629:F5629"/>
    <mergeCell ref="C5618:F5618"/>
    <mergeCell ref="C5619:F5619"/>
    <mergeCell ref="C5620:F5620"/>
    <mergeCell ref="C5621:F5621"/>
    <mergeCell ref="C5622:F5622"/>
    <mergeCell ref="C5623:F5623"/>
    <mergeCell ref="C5612:F5612"/>
    <mergeCell ref="C5613:F5613"/>
    <mergeCell ref="C5614:F5614"/>
    <mergeCell ref="C5615:F5615"/>
    <mergeCell ref="C5616:F5616"/>
    <mergeCell ref="C5617:F5617"/>
    <mergeCell ref="C5606:F5606"/>
    <mergeCell ref="C5607:F5607"/>
    <mergeCell ref="C5608:F5608"/>
    <mergeCell ref="C5609:F5609"/>
    <mergeCell ref="C5610:F5610"/>
    <mergeCell ref="C5611:F5611"/>
    <mergeCell ref="C5600:F5600"/>
    <mergeCell ref="C5601:F5601"/>
    <mergeCell ref="C5602:F5602"/>
    <mergeCell ref="C5603:F5603"/>
    <mergeCell ref="C5604:F5604"/>
    <mergeCell ref="C5605:F5605"/>
    <mergeCell ref="C5594:F5594"/>
    <mergeCell ref="C5595:F5595"/>
    <mergeCell ref="C5596:F5596"/>
    <mergeCell ref="C5597:F5597"/>
    <mergeCell ref="C5598:F5598"/>
    <mergeCell ref="C5599:F5599"/>
    <mergeCell ref="C5588:F5588"/>
    <mergeCell ref="C5589:F5589"/>
    <mergeCell ref="C5590:F5590"/>
    <mergeCell ref="C5591:F5591"/>
    <mergeCell ref="C5592:F5592"/>
    <mergeCell ref="C5593:F5593"/>
    <mergeCell ref="C5582:F5582"/>
    <mergeCell ref="C5583:F5583"/>
    <mergeCell ref="C5584:F5584"/>
    <mergeCell ref="C5585:F5585"/>
    <mergeCell ref="C5586:F5586"/>
    <mergeCell ref="C5587:F5587"/>
    <mergeCell ref="C5576:F5576"/>
    <mergeCell ref="C5577:F5577"/>
    <mergeCell ref="C5578:F5578"/>
    <mergeCell ref="C5579:F5579"/>
    <mergeCell ref="C5580:F5580"/>
    <mergeCell ref="C5581:F5581"/>
    <mergeCell ref="C5570:F5570"/>
    <mergeCell ref="C5571:F5571"/>
    <mergeCell ref="C5572:F5572"/>
    <mergeCell ref="C5573:F5573"/>
    <mergeCell ref="C5574:F5574"/>
    <mergeCell ref="C5575:F5575"/>
    <mergeCell ref="C5564:F5564"/>
    <mergeCell ref="C5565:F5565"/>
    <mergeCell ref="C5566:F5566"/>
    <mergeCell ref="C5567:F5567"/>
    <mergeCell ref="C5568:F5568"/>
    <mergeCell ref="C5569:F5569"/>
    <mergeCell ref="C5558:F5558"/>
    <mergeCell ref="C5559:F5559"/>
    <mergeCell ref="C5560:F5560"/>
    <mergeCell ref="C5561:F5561"/>
    <mergeCell ref="C5562:F5562"/>
    <mergeCell ref="C5563:F5563"/>
    <mergeCell ref="C5552:F5552"/>
    <mergeCell ref="C5553:F5553"/>
    <mergeCell ref="C5554:F5554"/>
    <mergeCell ref="C5555:F5555"/>
    <mergeCell ref="C5556:F5556"/>
    <mergeCell ref="C5557:F5557"/>
    <mergeCell ref="C5546:F5546"/>
    <mergeCell ref="C5547:F5547"/>
    <mergeCell ref="C5548:F5548"/>
    <mergeCell ref="C5549:F5549"/>
    <mergeCell ref="C5550:F5550"/>
    <mergeCell ref="C5551:F5551"/>
    <mergeCell ref="C5540:F5540"/>
    <mergeCell ref="C5541:F5541"/>
    <mergeCell ref="C5542:F5542"/>
    <mergeCell ref="C5543:F5543"/>
    <mergeCell ref="C5544:F5544"/>
    <mergeCell ref="C5545:F5545"/>
    <mergeCell ref="C5534:F5534"/>
    <mergeCell ref="C5535:F5535"/>
    <mergeCell ref="C5536:F5536"/>
    <mergeCell ref="C5537:F5537"/>
    <mergeCell ref="C5538:F5538"/>
    <mergeCell ref="C5539:F5539"/>
    <mergeCell ref="C5528:F5528"/>
    <mergeCell ref="C5529:F5529"/>
    <mergeCell ref="C5530:F5530"/>
    <mergeCell ref="C5531:F5531"/>
    <mergeCell ref="C5532:F5532"/>
    <mergeCell ref="C5533:F5533"/>
    <mergeCell ref="C5522:F5522"/>
    <mergeCell ref="C5523:F5523"/>
    <mergeCell ref="C5524:F5524"/>
    <mergeCell ref="C5525:F5525"/>
    <mergeCell ref="C5526:F5526"/>
    <mergeCell ref="C5527:F5527"/>
    <mergeCell ref="C5516:F5516"/>
    <mergeCell ref="C5517:F5517"/>
    <mergeCell ref="C5518:F5518"/>
    <mergeCell ref="C5519:F5519"/>
    <mergeCell ref="C5520:F5520"/>
    <mergeCell ref="C5521:F5521"/>
    <mergeCell ref="C5510:F5510"/>
    <mergeCell ref="C5511:F5511"/>
    <mergeCell ref="C5512:F5512"/>
    <mergeCell ref="C5513:F5513"/>
    <mergeCell ref="C5514:F5514"/>
    <mergeCell ref="C5515:F5515"/>
    <mergeCell ref="C5504:F5504"/>
    <mergeCell ref="C5505:F5505"/>
    <mergeCell ref="C5506:F5506"/>
    <mergeCell ref="C5507:F5507"/>
    <mergeCell ref="C5508:F5508"/>
    <mergeCell ref="C5509:F5509"/>
    <mergeCell ref="C5498:F5498"/>
    <mergeCell ref="C5499:F5499"/>
    <mergeCell ref="C5500:F5500"/>
    <mergeCell ref="C5501:F5501"/>
    <mergeCell ref="C5502:F5502"/>
    <mergeCell ref="C5503:F5503"/>
    <mergeCell ref="C5492:F5492"/>
    <mergeCell ref="C5493:F5493"/>
    <mergeCell ref="C5494:F5494"/>
    <mergeCell ref="C5495:F5495"/>
    <mergeCell ref="C5496:F5496"/>
    <mergeCell ref="C5497:F5497"/>
    <mergeCell ref="C5486:F5486"/>
    <mergeCell ref="C5487:F5487"/>
    <mergeCell ref="C5488:F5488"/>
    <mergeCell ref="C5489:F5489"/>
    <mergeCell ref="C5490:F5490"/>
    <mergeCell ref="C5491:F5491"/>
    <mergeCell ref="C5480:F5480"/>
    <mergeCell ref="C5481:F5481"/>
    <mergeCell ref="C5482:F5482"/>
    <mergeCell ref="C5483:F5483"/>
    <mergeCell ref="C5484:F5484"/>
    <mergeCell ref="C5485:F5485"/>
    <mergeCell ref="C5474:F5474"/>
    <mergeCell ref="C5475:F5475"/>
    <mergeCell ref="C5476:F5476"/>
    <mergeCell ref="C5477:F5477"/>
    <mergeCell ref="C5478:F5478"/>
    <mergeCell ref="C5479:F5479"/>
    <mergeCell ref="C5468:F5468"/>
    <mergeCell ref="C5469:F5469"/>
    <mergeCell ref="C5470:F5470"/>
    <mergeCell ref="C5471:F5471"/>
    <mergeCell ref="C5472:F5472"/>
    <mergeCell ref="C5473:F5473"/>
    <mergeCell ref="C5462:F5462"/>
    <mergeCell ref="C5463:F5463"/>
    <mergeCell ref="C5464:F5464"/>
    <mergeCell ref="C5465:F5465"/>
    <mergeCell ref="C5466:F5466"/>
    <mergeCell ref="C5467:F5467"/>
    <mergeCell ref="C5436:L5436"/>
    <mergeCell ref="C5441:L5441"/>
    <mergeCell ref="C5443:L5443"/>
    <mergeCell ref="C5449:L5449"/>
    <mergeCell ref="C5452:L5452"/>
    <mergeCell ref="C5457:L5457"/>
    <mergeCell ref="C5409:L5409"/>
    <mergeCell ref="C5416:L5416"/>
    <mergeCell ref="C5419:L5419"/>
    <mergeCell ref="C5424:L5424"/>
    <mergeCell ref="C5430:L5430"/>
    <mergeCell ref="C5433:L5433"/>
    <mergeCell ref="C5396:L5396"/>
    <mergeCell ref="C5398:L5398"/>
    <mergeCell ref="C5400:L5400"/>
    <mergeCell ref="C5402:L5402"/>
    <mergeCell ref="C5405:L5405"/>
    <mergeCell ref="C5407:L5407"/>
    <mergeCell ref="C5378:L5378"/>
    <mergeCell ref="B5383:L5383"/>
    <mergeCell ref="C5385:L5385"/>
    <mergeCell ref="C5388:L5388"/>
    <mergeCell ref="C5392:L5392"/>
    <mergeCell ref="C5394:L5394"/>
    <mergeCell ref="C5363:L5363"/>
    <mergeCell ref="C5365:L5365"/>
    <mergeCell ref="C5367:L5367"/>
    <mergeCell ref="C5369:L5369"/>
    <mergeCell ref="C5371:L5371"/>
    <mergeCell ref="C5374:L5374"/>
    <mergeCell ref="C5341:L5341"/>
    <mergeCell ref="C5344:L5344"/>
    <mergeCell ref="C5346:L5346"/>
    <mergeCell ref="C5348:L5348"/>
    <mergeCell ref="C5357:L5357"/>
    <mergeCell ref="C5361:L5361"/>
    <mergeCell ref="C5321:L5321"/>
    <mergeCell ref="C5328:L5328"/>
    <mergeCell ref="C5331:L5331"/>
    <mergeCell ref="C5335:L5335"/>
    <mergeCell ref="C5337:L5337"/>
    <mergeCell ref="C5339:L5339"/>
    <mergeCell ref="C5308:L5308"/>
    <mergeCell ref="C5311:L5311"/>
    <mergeCell ref="C5313:L5313"/>
    <mergeCell ref="C5315:L5315"/>
    <mergeCell ref="C5317:L5317"/>
    <mergeCell ref="C5319:L5319"/>
    <mergeCell ref="C5288:L5288"/>
    <mergeCell ref="B5294:L5294"/>
    <mergeCell ref="C5298:L5298"/>
    <mergeCell ref="C5302:L5302"/>
    <mergeCell ref="C5304:L5304"/>
    <mergeCell ref="C5306:L5306"/>
    <mergeCell ref="C5275:L5275"/>
    <mergeCell ref="C5277:L5277"/>
    <mergeCell ref="C5279:L5279"/>
    <mergeCell ref="C5281:L5281"/>
    <mergeCell ref="C5284:L5284"/>
    <mergeCell ref="C5286:L5286"/>
    <mergeCell ref="C5253:L5253"/>
    <mergeCell ref="C5255:L5255"/>
    <mergeCell ref="C5260:L5260"/>
    <mergeCell ref="C5262:L5262"/>
    <mergeCell ref="C5268:L5268"/>
    <mergeCell ref="C5271:L5271"/>
    <mergeCell ref="C5240:L5240"/>
    <mergeCell ref="C5243:L5243"/>
    <mergeCell ref="C5245:L5245"/>
    <mergeCell ref="C5247:L5247"/>
    <mergeCell ref="C5249:L5249"/>
    <mergeCell ref="C5251:L5251"/>
    <mergeCell ref="C5228:L5228"/>
    <mergeCell ref="C5230:L5230"/>
    <mergeCell ref="C5232:L5232"/>
    <mergeCell ref="C5234:L5234"/>
    <mergeCell ref="C5236:L5236"/>
    <mergeCell ref="C5238:L5238"/>
    <mergeCell ref="C5205:L5205"/>
    <mergeCell ref="C5207:L5207"/>
    <mergeCell ref="C5209:L5209"/>
    <mergeCell ref="C5211:L5211"/>
    <mergeCell ref="C5216:L5216"/>
    <mergeCell ref="C5224:L5224"/>
    <mergeCell ref="C5182:L5182"/>
    <mergeCell ref="C5185:L5185"/>
    <mergeCell ref="C5189:L5189"/>
    <mergeCell ref="C5197:L5197"/>
    <mergeCell ref="C5201:L5201"/>
    <mergeCell ref="C5203:L5203"/>
    <mergeCell ref="C5163:L5163"/>
    <mergeCell ref="B5168:L5168"/>
    <mergeCell ref="C5172:L5172"/>
    <mergeCell ref="C5176:L5176"/>
    <mergeCell ref="C5178:L5178"/>
    <mergeCell ref="C5180:L5180"/>
    <mergeCell ref="C5147:L5147"/>
    <mergeCell ref="C5149:L5149"/>
    <mergeCell ref="C5151:L5151"/>
    <mergeCell ref="C5153:L5153"/>
    <mergeCell ref="C5156:L5156"/>
    <mergeCell ref="C5161:L5161"/>
    <mergeCell ref="C5128:L5128"/>
    <mergeCell ref="B5133:L5133"/>
    <mergeCell ref="C5137:L5137"/>
    <mergeCell ref="C5141:L5141"/>
    <mergeCell ref="C5143:L5143"/>
    <mergeCell ref="C5145:L5145"/>
    <mergeCell ref="C5112:L5112"/>
    <mergeCell ref="C5114:L5114"/>
    <mergeCell ref="C5116:L5116"/>
    <mergeCell ref="C5118:L5118"/>
    <mergeCell ref="C5121:L5121"/>
    <mergeCell ref="C5126:L5126"/>
    <mergeCell ref="C5089:L5089"/>
    <mergeCell ref="C5091:L5091"/>
    <mergeCell ref="C5096:L5096"/>
    <mergeCell ref="C5104:L5104"/>
    <mergeCell ref="C5108:L5108"/>
    <mergeCell ref="C5110:L5110"/>
    <mergeCell ref="C5068:L5068"/>
    <mergeCell ref="C5070:L5070"/>
    <mergeCell ref="C5072:L5072"/>
    <mergeCell ref="C5074:L5074"/>
    <mergeCell ref="C5076:L5076"/>
    <mergeCell ref="C5085:L5085"/>
    <mergeCell ref="C5053:L5053"/>
    <mergeCell ref="C5057:L5057"/>
    <mergeCell ref="C5059:L5059"/>
    <mergeCell ref="C5061:L5061"/>
    <mergeCell ref="C5063:L5063"/>
    <mergeCell ref="C5065:L5065"/>
    <mergeCell ref="A5048:B5048"/>
    <mergeCell ref="D5048:L5048"/>
    <mergeCell ref="A5049:B5049"/>
    <mergeCell ref="D5049:L5049"/>
    <mergeCell ref="A5050:B5050"/>
    <mergeCell ref="D5050:L5050"/>
    <mergeCell ref="C5038:L5038"/>
    <mergeCell ref="C5044:L5044"/>
    <mergeCell ref="C5045:L5045"/>
    <mergeCell ref="A5046:C5046"/>
    <mergeCell ref="D5046:L5046"/>
    <mergeCell ref="A5047:B5047"/>
    <mergeCell ref="D5047:L5047"/>
    <mergeCell ref="C5023:L5023"/>
    <mergeCell ref="C5025:L5025"/>
    <mergeCell ref="C5027:L5027"/>
    <mergeCell ref="C5029:L5029"/>
    <mergeCell ref="C5031:L5031"/>
    <mergeCell ref="C5033:L5033"/>
    <mergeCell ref="C5000:L5000"/>
    <mergeCell ref="C5002:L5002"/>
    <mergeCell ref="C5004:L5004"/>
    <mergeCell ref="C5007:L5007"/>
    <mergeCell ref="C5011:L5011"/>
    <mergeCell ref="C5019:L5019"/>
    <mergeCell ref="C4972:L4972"/>
    <mergeCell ref="C4980:L4980"/>
    <mergeCell ref="C4985:L4985"/>
    <mergeCell ref="B4990:L4990"/>
    <mergeCell ref="C4994:L4994"/>
    <mergeCell ref="C4998:L4998"/>
    <mergeCell ref="C4940:L4940"/>
    <mergeCell ref="C4949:L4949"/>
    <mergeCell ref="C4954:L4954"/>
    <mergeCell ref="C4962:L4962"/>
    <mergeCell ref="C4965:L4965"/>
    <mergeCell ref="C4970:L4970"/>
    <mergeCell ref="C4927:L4927"/>
    <mergeCell ref="C4929:L4929"/>
    <mergeCell ref="C4931:L4931"/>
    <mergeCell ref="C4933:L4933"/>
    <mergeCell ref="C4936:L4936"/>
    <mergeCell ref="C4938:L4938"/>
    <mergeCell ref="C4908:L4908"/>
    <mergeCell ref="C4910:L4910"/>
    <mergeCell ref="B4915:L4915"/>
    <mergeCell ref="C4919:L4919"/>
    <mergeCell ref="C4923:L4923"/>
    <mergeCell ref="C4925:L4925"/>
    <mergeCell ref="C4892:L4892"/>
    <mergeCell ref="C4894:L4894"/>
    <mergeCell ref="C4896:L4896"/>
    <mergeCell ref="C4898:L4898"/>
    <mergeCell ref="C4900:L4900"/>
    <mergeCell ref="C4903:L4903"/>
    <mergeCell ref="C4869:L4869"/>
    <mergeCell ref="C4871:L4871"/>
    <mergeCell ref="C4874:L4874"/>
    <mergeCell ref="C4878:L4878"/>
    <mergeCell ref="C4886:L4886"/>
    <mergeCell ref="C4890:L4890"/>
    <mergeCell ref="C4849:L4849"/>
    <mergeCell ref="C4857:L4857"/>
    <mergeCell ref="C4861:L4861"/>
    <mergeCell ref="C4863:L4863"/>
    <mergeCell ref="C4865:L4865"/>
    <mergeCell ref="C4867:L4867"/>
    <mergeCell ref="C4834:L4834"/>
    <mergeCell ref="C4836:L4836"/>
    <mergeCell ref="C4838:L4838"/>
    <mergeCell ref="C4841:L4841"/>
    <mergeCell ref="C4843:L4843"/>
    <mergeCell ref="C4845:L4845"/>
    <mergeCell ref="C4811:L4811"/>
    <mergeCell ref="C4813:L4813"/>
    <mergeCell ref="C4815:L4815"/>
    <mergeCell ref="C4820:L4820"/>
    <mergeCell ref="C4828:L4828"/>
    <mergeCell ref="C4832:L4832"/>
    <mergeCell ref="A4801:B4801"/>
    <mergeCell ref="D4801:L4801"/>
    <mergeCell ref="A4802:B4802"/>
    <mergeCell ref="D4802:L4802"/>
    <mergeCell ref="C4805:L4805"/>
    <mergeCell ref="C4809:L4809"/>
    <mergeCell ref="A4798:C4798"/>
    <mergeCell ref="D4798:L4798"/>
    <mergeCell ref="A4799:B4799"/>
    <mergeCell ref="D4799:L4799"/>
    <mergeCell ref="A4800:B4800"/>
    <mergeCell ref="D4800:L4800"/>
    <mergeCell ref="C4781:L4781"/>
    <mergeCell ref="C4784:L4784"/>
    <mergeCell ref="C4786:L4786"/>
    <mergeCell ref="C4790:L4790"/>
    <mergeCell ref="C4796:L4796"/>
    <mergeCell ref="C4797:L4797"/>
    <mergeCell ref="C4761:L4761"/>
    <mergeCell ref="C4769:L4769"/>
    <mergeCell ref="C4773:L4773"/>
    <mergeCell ref="C4775:L4775"/>
    <mergeCell ref="C4777:L4777"/>
    <mergeCell ref="C4779:L4779"/>
    <mergeCell ref="C4744:L4744"/>
    <mergeCell ref="C4748:L4748"/>
    <mergeCell ref="C4750:L4750"/>
    <mergeCell ref="C4752:L4752"/>
    <mergeCell ref="C4754:L4754"/>
    <mergeCell ref="C4757:L4757"/>
    <mergeCell ref="C4726:L4726"/>
    <mergeCell ref="C4729:L4729"/>
    <mergeCell ref="C4731:L4731"/>
    <mergeCell ref="C4733:L4733"/>
    <mergeCell ref="B4739:L4739"/>
    <mergeCell ref="C4741:L4741"/>
    <mergeCell ref="C4707:L4707"/>
    <mergeCell ref="C4713:L4713"/>
    <mergeCell ref="C4716:L4716"/>
    <mergeCell ref="C4720:L4720"/>
    <mergeCell ref="C4722:L4722"/>
    <mergeCell ref="C4724:L4724"/>
    <mergeCell ref="C4692:L4692"/>
    <mergeCell ref="C4694:L4694"/>
    <mergeCell ref="C4696:L4696"/>
    <mergeCell ref="C4698:L4698"/>
    <mergeCell ref="C4701:L4701"/>
    <mergeCell ref="C4703:L4703"/>
    <mergeCell ref="C4671:L4671"/>
    <mergeCell ref="C4673:L4673"/>
    <mergeCell ref="C4677:L4677"/>
    <mergeCell ref="B4682:L4682"/>
    <mergeCell ref="C4686:L4686"/>
    <mergeCell ref="C4690:L4690"/>
    <mergeCell ref="C4650:L4650"/>
    <mergeCell ref="C4652:L4652"/>
    <mergeCell ref="C4655:L4655"/>
    <mergeCell ref="C4659:L4659"/>
    <mergeCell ref="C4665:L4665"/>
    <mergeCell ref="C4668:L4668"/>
    <mergeCell ref="C4630:L4630"/>
    <mergeCell ref="C4638:L4638"/>
    <mergeCell ref="C4642:L4642"/>
    <mergeCell ref="C4644:L4644"/>
    <mergeCell ref="C4646:L4646"/>
    <mergeCell ref="C4648:L4648"/>
    <mergeCell ref="C4615:L4615"/>
    <mergeCell ref="C4617:L4617"/>
    <mergeCell ref="C4619:L4619"/>
    <mergeCell ref="C4621:L4621"/>
    <mergeCell ref="C4623:L4623"/>
    <mergeCell ref="C4625:L4625"/>
    <mergeCell ref="C4592:L4592"/>
    <mergeCell ref="C4594:L4594"/>
    <mergeCell ref="C4596:L4596"/>
    <mergeCell ref="C4598:L4598"/>
    <mergeCell ref="C4603:L4603"/>
    <mergeCell ref="C4611:L4611"/>
    <mergeCell ref="C4574:L4574"/>
    <mergeCell ref="B4579:L4579"/>
    <mergeCell ref="C4581:L4581"/>
    <mergeCell ref="C4584:L4584"/>
    <mergeCell ref="C4588:L4588"/>
    <mergeCell ref="C4590:L4590"/>
    <mergeCell ref="C4558:L4558"/>
    <mergeCell ref="C4560:L4560"/>
    <mergeCell ref="C4562:L4562"/>
    <mergeCell ref="C4564:L4564"/>
    <mergeCell ref="C4567:L4567"/>
    <mergeCell ref="C4572:L4572"/>
    <mergeCell ref="C4536:L4536"/>
    <mergeCell ref="C4538:L4538"/>
    <mergeCell ref="C4548:L4548"/>
    <mergeCell ref="C4552:L4552"/>
    <mergeCell ref="C4554:L4554"/>
    <mergeCell ref="C4556:L4556"/>
    <mergeCell ref="C4521:L4521"/>
    <mergeCell ref="C4523:L4523"/>
    <mergeCell ref="C4525:L4525"/>
    <mergeCell ref="C4527:L4527"/>
    <mergeCell ref="C4529:L4529"/>
    <mergeCell ref="C4531:L4531"/>
    <mergeCell ref="C4508:L4508"/>
    <mergeCell ref="C4510:L4510"/>
    <mergeCell ref="C4512:L4512"/>
    <mergeCell ref="C4514:L4514"/>
    <mergeCell ref="C4516:L4516"/>
    <mergeCell ref="C4519:L4519"/>
    <mergeCell ref="C4487:L4487"/>
    <mergeCell ref="C4489:L4489"/>
    <mergeCell ref="B4496:L4496"/>
    <mergeCell ref="C4500:L4500"/>
    <mergeCell ref="C4504:L4504"/>
    <mergeCell ref="C4506:L4506"/>
    <mergeCell ref="C4471:L4471"/>
    <mergeCell ref="C4473:L4473"/>
    <mergeCell ref="C4475:L4475"/>
    <mergeCell ref="C4477:L4477"/>
    <mergeCell ref="C4479:L4479"/>
    <mergeCell ref="C4482:L4482"/>
    <mergeCell ref="C4448:L4448"/>
    <mergeCell ref="C4453:L4453"/>
    <mergeCell ref="C4455:L4455"/>
    <mergeCell ref="C4463:L4463"/>
    <mergeCell ref="C4467:L4467"/>
    <mergeCell ref="C4469:L4469"/>
    <mergeCell ref="C4435:L4435"/>
    <mergeCell ref="C4437:L4437"/>
    <mergeCell ref="C4439:L4439"/>
    <mergeCell ref="C4441:L4441"/>
    <mergeCell ref="C4443:L4443"/>
    <mergeCell ref="C4445:L4445"/>
    <mergeCell ref="C4403:L4403"/>
    <mergeCell ref="C4412:L4412"/>
    <mergeCell ref="C4416:L4416"/>
    <mergeCell ref="C4418:L4418"/>
    <mergeCell ref="C4423:L4423"/>
    <mergeCell ref="C4431:L4431"/>
    <mergeCell ref="C4390:L4390"/>
    <mergeCell ref="C4392:L4392"/>
    <mergeCell ref="C4395:L4395"/>
    <mergeCell ref="C4397:L4397"/>
    <mergeCell ref="C4399:L4399"/>
    <mergeCell ref="C4401:L4401"/>
    <mergeCell ref="A4377:B4377"/>
    <mergeCell ref="D4377:L4377"/>
    <mergeCell ref="C4380:L4380"/>
    <mergeCell ref="C4384:L4384"/>
    <mergeCell ref="C4386:L4386"/>
    <mergeCell ref="C4388:L4388"/>
    <mergeCell ref="A4374:B4374"/>
    <mergeCell ref="D4374:L4374"/>
    <mergeCell ref="A4375:B4375"/>
    <mergeCell ref="D4375:L4375"/>
    <mergeCell ref="A4376:B4376"/>
    <mergeCell ref="D4376:L4376"/>
    <mergeCell ref="C4360:L4360"/>
    <mergeCell ref="C4365:L4365"/>
    <mergeCell ref="C4371:L4371"/>
    <mergeCell ref="C4372:L4372"/>
    <mergeCell ref="A4373:C4373"/>
    <mergeCell ref="D4373:L4373"/>
    <mergeCell ref="C4346:L4346"/>
    <mergeCell ref="C4350:L4350"/>
    <mergeCell ref="C4352:L4352"/>
    <mergeCell ref="C4354:L4354"/>
    <mergeCell ref="C4356:L4356"/>
    <mergeCell ref="C4358:L4358"/>
    <mergeCell ref="C4325:L4325"/>
    <mergeCell ref="C4327:L4327"/>
    <mergeCell ref="C4329:L4329"/>
    <mergeCell ref="C4331:L4331"/>
    <mergeCell ref="C4334:L4334"/>
    <mergeCell ref="C4338:L4338"/>
    <mergeCell ref="C4304:L4304"/>
    <mergeCell ref="C4306:L4306"/>
    <mergeCell ref="C4309:L4309"/>
    <mergeCell ref="C4311:L4311"/>
    <mergeCell ref="B4317:L4317"/>
    <mergeCell ref="C4321:L4321"/>
    <mergeCell ref="C4281:L4281"/>
    <mergeCell ref="C4283:L4283"/>
    <mergeCell ref="C4285:L4285"/>
    <mergeCell ref="C4287:L4287"/>
    <mergeCell ref="C4292:L4292"/>
    <mergeCell ref="C4300:L4300"/>
    <mergeCell ref="C4259:L4259"/>
    <mergeCell ref="C4262:L4262"/>
    <mergeCell ref="C4264:L4264"/>
    <mergeCell ref="C4268:L4268"/>
    <mergeCell ref="C4274:L4274"/>
    <mergeCell ref="C4277:L4277"/>
    <mergeCell ref="C4246:F4246"/>
    <mergeCell ref="C4247:F4247"/>
    <mergeCell ref="A4248:L4248"/>
    <mergeCell ref="B4249:L4249"/>
    <mergeCell ref="C4253:L4253"/>
    <mergeCell ref="C4257:L4257"/>
    <mergeCell ref="C4240:F4240"/>
    <mergeCell ref="C4241:F4241"/>
    <mergeCell ref="C4242:F4242"/>
    <mergeCell ref="C4243:F4243"/>
    <mergeCell ref="C4244:F4244"/>
    <mergeCell ref="C4245:F4245"/>
    <mergeCell ref="C4234:F4234"/>
    <mergeCell ref="C4235:F4235"/>
    <mergeCell ref="C4236:F4236"/>
    <mergeCell ref="C4237:F4237"/>
    <mergeCell ref="C4238:F4238"/>
    <mergeCell ref="C4239:F4239"/>
    <mergeCell ref="C4228:F4228"/>
    <mergeCell ref="C4229:F4229"/>
    <mergeCell ref="C4230:F4230"/>
    <mergeCell ref="C4231:F4231"/>
    <mergeCell ref="C4232:F4232"/>
    <mergeCell ref="C4233:F4233"/>
    <mergeCell ref="C4222:F4222"/>
    <mergeCell ref="C4223:F4223"/>
    <mergeCell ref="C4224:F4224"/>
    <mergeCell ref="C4225:F4225"/>
    <mergeCell ref="C4226:F4226"/>
    <mergeCell ref="C4227:F4227"/>
    <mergeCell ref="C4216:F4216"/>
    <mergeCell ref="C4217:F4217"/>
    <mergeCell ref="C4218:F4218"/>
    <mergeCell ref="C4219:F4219"/>
    <mergeCell ref="C4220:F4220"/>
    <mergeCell ref="C4221:F4221"/>
    <mergeCell ref="C4210:F4210"/>
    <mergeCell ref="C4211:F4211"/>
    <mergeCell ref="C4212:F4212"/>
    <mergeCell ref="C4213:F4213"/>
    <mergeCell ref="C4214:F4214"/>
    <mergeCell ref="C4215:F4215"/>
    <mergeCell ref="C4204:F4204"/>
    <mergeCell ref="C4205:F4205"/>
    <mergeCell ref="C4206:F4206"/>
    <mergeCell ref="C4207:F4207"/>
    <mergeCell ref="C4208:F4208"/>
    <mergeCell ref="C4209:F4209"/>
    <mergeCell ref="C4198:F4198"/>
    <mergeCell ref="C4199:F4199"/>
    <mergeCell ref="C4200:F4200"/>
    <mergeCell ref="C4201:F4201"/>
    <mergeCell ref="C4202:F4202"/>
    <mergeCell ref="C4203:F4203"/>
    <mergeCell ref="C4192:F4192"/>
    <mergeCell ref="C4193:F4193"/>
    <mergeCell ref="C4194:F4194"/>
    <mergeCell ref="C4195:F4195"/>
    <mergeCell ref="C4196:F4196"/>
    <mergeCell ref="C4197:F4197"/>
    <mergeCell ref="C4186:F4186"/>
    <mergeCell ref="C4187:F4187"/>
    <mergeCell ref="C4188:F4188"/>
    <mergeCell ref="C4189:F4189"/>
    <mergeCell ref="C4190:F4190"/>
    <mergeCell ref="C4191:F4191"/>
    <mergeCell ref="C4180:F4180"/>
    <mergeCell ref="C4181:F4181"/>
    <mergeCell ref="C4182:F4182"/>
    <mergeCell ref="C4183:F4183"/>
    <mergeCell ref="C4184:F4184"/>
    <mergeCell ref="C4185:F4185"/>
    <mergeCell ref="C4174:F4174"/>
    <mergeCell ref="C4175:F4175"/>
    <mergeCell ref="C4176:F4176"/>
    <mergeCell ref="C4177:F4177"/>
    <mergeCell ref="C4178:F4178"/>
    <mergeCell ref="C4179:F4179"/>
    <mergeCell ref="C4168:F4168"/>
    <mergeCell ref="C4169:F4169"/>
    <mergeCell ref="C4170:F4170"/>
    <mergeCell ref="C4171:F4171"/>
    <mergeCell ref="C4172:F4172"/>
    <mergeCell ref="C4173:F4173"/>
    <mergeCell ref="C4162:F4162"/>
    <mergeCell ref="C4163:F4163"/>
    <mergeCell ref="C4164:F4164"/>
    <mergeCell ref="C4165:F4165"/>
    <mergeCell ref="C4166:F4166"/>
    <mergeCell ref="C4167:F4167"/>
    <mergeCell ref="C4156:F4156"/>
    <mergeCell ref="C4157:F4157"/>
    <mergeCell ref="C4158:F4158"/>
    <mergeCell ref="C4159:F4159"/>
    <mergeCell ref="C4160:F4160"/>
    <mergeCell ref="C4161:F4161"/>
    <mergeCell ref="C4150:F4150"/>
    <mergeCell ref="C4151:F4151"/>
    <mergeCell ref="C4152:F4152"/>
    <mergeCell ref="C4153:F4153"/>
    <mergeCell ref="C4154:F4154"/>
    <mergeCell ref="C4155:F4155"/>
    <mergeCell ref="C4144:F4144"/>
    <mergeCell ref="C4145:F4145"/>
    <mergeCell ref="C4146:F4146"/>
    <mergeCell ref="C4147:F4147"/>
    <mergeCell ref="C4148:F4148"/>
    <mergeCell ref="C4149:F4149"/>
    <mergeCell ref="C4138:F4138"/>
    <mergeCell ref="C4139:F4139"/>
    <mergeCell ref="C4140:F4140"/>
    <mergeCell ref="C4141:F4141"/>
    <mergeCell ref="C4142:F4142"/>
    <mergeCell ref="C4143:F4143"/>
    <mergeCell ref="C4132:F4132"/>
    <mergeCell ref="C4133:F4133"/>
    <mergeCell ref="C4134:F4134"/>
    <mergeCell ref="C4135:F4135"/>
    <mergeCell ref="C4136:F4136"/>
    <mergeCell ref="C4137:F4137"/>
    <mergeCell ref="C4126:F4126"/>
    <mergeCell ref="C4127:F4127"/>
    <mergeCell ref="C4128:F4128"/>
    <mergeCell ref="C4129:F4129"/>
    <mergeCell ref="C4130:F4130"/>
    <mergeCell ref="C4131:F4131"/>
    <mergeCell ref="C4120:F4120"/>
    <mergeCell ref="C4121:F4121"/>
    <mergeCell ref="C4122:F4122"/>
    <mergeCell ref="C4123:F4123"/>
    <mergeCell ref="C4124:F4124"/>
    <mergeCell ref="C4125:F4125"/>
    <mergeCell ref="C4114:F4114"/>
    <mergeCell ref="C4115:F4115"/>
    <mergeCell ref="C4116:F4116"/>
    <mergeCell ref="C4117:F4117"/>
    <mergeCell ref="C4118:F4118"/>
    <mergeCell ref="C4119:F4119"/>
    <mergeCell ref="C4108:F4108"/>
    <mergeCell ref="C4109:F4109"/>
    <mergeCell ref="C4110:F4110"/>
    <mergeCell ref="C4111:F4111"/>
    <mergeCell ref="C4112:F4112"/>
    <mergeCell ref="C4113:F4113"/>
    <mergeCell ref="C4102:F4102"/>
    <mergeCell ref="C4103:F4103"/>
    <mergeCell ref="C4104:F4104"/>
    <mergeCell ref="C4105:F4105"/>
    <mergeCell ref="C4106:F4106"/>
    <mergeCell ref="C4107:F4107"/>
    <mergeCell ref="C4096:F4096"/>
    <mergeCell ref="C4097:F4097"/>
    <mergeCell ref="C4098:F4098"/>
    <mergeCell ref="C4099:F4099"/>
    <mergeCell ref="C4100:F4100"/>
    <mergeCell ref="C4101:F4101"/>
    <mergeCell ref="C4090:F4090"/>
    <mergeCell ref="C4091:F4091"/>
    <mergeCell ref="C4092:F4092"/>
    <mergeCell ref="C4093:F4093"/>
    <mergeCell ref="C4094:F4094"/>
    <mergeCell ref="C4095:F4095"/>
    <mergeCell ref="C4084:F4084"/>
    <mergeCell ref="C4085:F4085"/>
    <mergeCell ref="C4086:F4086"/>
    <mergeCell ref="C4087:F4087"/>
    <mergeCell ref="C4088:F4088"/>
    <mergeCell ref="C4089:F4089"/>
    <mergeCell ref="C4078:F4078"/>
    <mergeCell ref="C4079:F4079"/>
    <mergeCell ref="C4080:F4080"/>
    <mergeCell ref="C4081:F4081"/>
    <mergeCell ref="C4082:F4082"/>
    <mergeCell ref="C4083:F4083"/>
    <mergeCell ref="C4064:L4064"/>
    <mergeCell ref="C4066:L4066"/>
    <mergeCell ref="C4070:L4070"/>
    <mergeCell ref="C4075:F4075"/>
    <mergeCell ref="C4076:F4076"/>
    <mergeCell ref="C4077:F4077"/>
    <mergeCell ref="C4049:L4049"/>
    <mergeCell ref="C4053:L4053"/>
    <mergeCell ref="C4055:L4055"/>
    <mergeCell ref="C4057:L4057"/>
    <mergeCell ref="C4059:L4059"/>
    <mergeCell ref="C4061:L4061"/>
    <mergeCell ref="C4029:L4029"/>
    <mergeCell ref="C4031:L4031"/>
    <mergeCell ref="C4033:L4033"/>
    <mergeCell ref="C4036:L4036"/>
    <mergeCell ref="C4040:L4040"/>
    <mergeCell ref="C4046:L4046"/>
    <mergeCell ref="C4007:L4007"/>
    <mergeCell ref="C4010:L4010"/>
    <mergeCell ref="C4014:L4014"/>
    <mergeCell ref="C4020:L4020"/>
    <mergeCell ref="C4023:L4023"/>
    <mergeCell ref="C4027:L4027"/>
    <mergeCell ref="C3984:L3984"/>
    <mergeCell ref="C3987:L3987"/>
    <mergeCell ref="C3991:L3991"/>
    <mergeCell ref="C3999:L3999"/>
    <mergeCell ref="C4003:L4003"/>
    <mergeCell ref="C4005:L4005"/>
    <mergeCell ref="C3961:L3961"/>
    <mergeCell ref="C3968:L3968"/>
    <mergeCell ref="C3971:L3971"/>
    <mergeCell ref="C3976:L3976"/>
    <mergeCell ref="C3980:L3980"/>
    <mergeCell ref="C3982:L3982"/>
    <mergeCell ref="C3952:F3952"/>
    <mergeCell ref="C3953:F3953"/>
    <mergeCell ref="C3954:F3954"/>
    <mergeCell ref="C3955:F3955"/>
    <mergeCell ref="C3956:F3956"/>
    <mergeCell ref="A3957:L3957"/>
    <mergeCell ref="C3946:F3946"/>
    <mergeCell ref="C3947:F3947"/>
    <mergeCell ref="C3948:F3948"/>
    <mergeCell ref="C3949:F3949"/>
    <mergeCell ref="C3950:F3950"/>
    <mergeCell ref="C3951:F3951"/>
    <mergeCell ref="C3940:F3940"/>
    <mergeCell ref="C3941:F3941"/>
    <mergeCell ref="C3942:F3942"/>
    <mergeCell ref="C3943:F3943"/>
    <mergeCell ref="C3944:F3944"/>
    <mergeCell ref="C3945:F3945"/>
    <mergeCell ref="C3934:F3934"/>
    <mergeCell ref="C3935:F3935"/>
    <mergeCell ref="C3936:F3936"/>
    <mergeCell ref="C3937:F3937"/>
    <mergeCell ref="C3938:F3938"/>
    <mergeCell ref="C3939:F3939"/>
    <mergeCell ref="C3928:F3928"/>
    <mergeCell ref="C3929:F3929"/>
    <mergeCell ref="C3930:F3930"/>
    <mergeCell ref="C3931:F3931"/>
    <mergeCell ref="C3932:F3932"/>
    <mergeCell ref="C3933:F3933"/>
    <mergeCell ref="C3922:F3922"/>
    <mergeCell ref="C3923:F3923"/>
    <mergeCell ref="C3924:F3924"/>
    <mergeCell ref="C3925:F3925"/>
    <mergeCell ref="C3926:F3926"/>
    <mergeCell ref="C3927:F3927"/>
    <mergeCell ref="C3916:F3916"/>
    <mergeCell ref="C3917:F3917"/>
    <mergeCell ref="C3918:F3918"/>
    <mergeCell ref="C3919:F3919"/>
    <mergeCell ref="C3920:F3920"/>
    <mergeCell ref="C3921:F3921"/>
    <mergeCell ref="C3910:F3910"/>
    <mergeCell ref="C3911:F3911"/>
    <mergeCell ref="C3912:F3912"/>
    <mergeCell ref="C3913:F3913"/>
    <mergeCell ref="C3914:F3914"/>
    <mergeCell ref="C3915:F3915"/>
    <mergeCell ref="C3904:F3904"/>
    <mergeCell ref="C3905:F3905"/>
    <mergeCell ref="C3906:F3906"/>
    <mergeCell ref="C3907:F3907"/>
    <mergeCell ref="C3908:F3908"/>
    <mergeCell ref="C3909:F3909"/>
    <mergeCell ref="C3898:F3898"/>
    <mergeCell ref="C3899:F3899"/>
    <mergeCell ref="C3900:F3900"/>
    <mergeCell ref="C3901:F3901"/>
    <mergeCell ref="C3902:F3902"/>
    <mergeCell ref="C3903:F3903"/>
    <mergeCell ref="C3892:F3892"/>
    <mergeCell ref="C3893:F3893"/>
    <mergeCell ref="C3894:F3894"/>
    <mergeCell ref="C3895:F3895"/>
    <mergeCell ref="C3896:F3896"/>
    <mergeCell ref="C3897:F3897"/>
    <mergeCell ref="C3886:F3886"/>
    <mergeCell ref="C3887:F3887"/>
    <mergeCell ref="C3888:F3888"/>
    <mergeCell ref="C3889:F3889"/>
    <mergeCell ref="C3890:F3890"/>
    <mergeCell ref="C3891:F3891"/>
    <mergeCell ref="C3880:F3880"/>
    <mergeCell ref="C3881:F3881"/>
    <mergeCell ref="C3882:F3882"/>
    <mergeCell ref="C3883:F3883"/>
    <mergeCell ref="C3884:F3884"/>
    <mergeCell ref="C3885:F3885"/>
    <mergeCell ref="C3874:F3874"/>
    <mergeCell ref="C3875:F3875"/>
    <mergeCell ref="C3876:F3876"/>
    <mergeCell ref="C3877:F3877"/>
    <mergeCell ref="C3878:F3878"/>
    <mergeCell ref="C3879:F3879"/>
    <mergeCell ref="C3868:F3868"/>
    <mergeCell ref="C3869:F3869"/>
    <mergeCell ref="C3870:F3870"/>
    <mergeCell ref="C3871:F3871"/>
    <mergeCell ref="C3872:F3872"/>
    <mergeCell ref="C3873:F3873"/>
    <mergeCell ref="C3862:F3862"/>
    <mergeCell ref="C3863:F3863"/>
    <mergeCell ref="C3864:F3864"/>
    <mergeCell ref="C3865:F3865"/>
    <mergeCell ref="C3866:F3866"/>
    <mergeCell ref="C3867:F3867"/>
    <mergeCell ref="C3856:F3856"/>
    <mergeCell ref="C3857:F3857"/>
    <mergeCell ref="C3858:F3858"/>
    <mergeCell ref="C3859:F3859"/>
    <mergeCell ref="C3860:F3860"/>
    <mergeCell ref="C3861:F3861"/>
    <mergeCell ref="C3850:F3850"/>
    <mergeCell ref="C3851:F3851"/>
    <mergeCell ref="C3852:F3852"/>
    <mergeCell ref="C3853:F3853"/>
    <mergeCell ref="C3854:F3854"/>
    <mergeCell ref="C3855:F3855"/>
    <mergeCell ref="C3844:F3844"/>
    <mergeCell ref="C3845:F3845"/>
    <mergeCell ref="C3846:F3846"/>
    <mergeCell ref="C3847:F3847"/>
    <mergeCell ref="C3848:F3848"/>
    <mergeCell ref="C3849:F3849"/>
    <mergeCell ref="C3838:F3838"/>
    <mergeCell ref="C3839:F3839"/>
    <mergeCell ref="C3840:F3840"/>
    <mergeCell ref="C3841:F3841"/>
    <mergeCell ref="C3842:F3842"/>
    <mergeCell ref="C3843:F3843"/>
    <mergeCell ref="C3832:F3832"/>
    <mergeCell ref="C3833:F3833"/>
    <mergeCell ref="C3834:F3834"/>
    <mergeCell ref="C3835:F3835"/>
    <mergeCell ref="C3836:F3836"/>
    <mergeCell ref="C3837:F3837"/>
    <mergeCell ref="C3826:F3826"/>
    <mergeCell ref="C3827:F3827"/>
    <mergeCell ref="C3828:F3828"/>
    <mergeCell ref="C3829:F3829"/>
    <mergeCell ref="C3830:F3830"/>
    <mergeCell ref="C3831:F3831"/>
    <mergeCell ref="C3820:F3820"/>
    <mergeCell ref="C3821:F3821"/>
    <mergeCell ref="C3822:F3822"/>
    <mergeCell ref="C3823:F3823"/>
    <mergeCell ref="C3824:F3824"/>
    <mergeCell ref="C3825:F3825"/>
    <mergeCell ref="C3814:F3814"/>
    <mergeCell ref="C3815:F3815"/>
    <mergeCell ref="C3816:F3816"/>
    <mergeCell ref="C3817:F3817"/>
    <mergeCell ref="C3818:F3818"/>
    <mergeCell ref="C3819:F3819"/>
    <mergeCell ref="C3808:F3808"/>
    <mergeCell ref="C3809:F3809"/>
    <mergeCell ref="C3810:F3810"/>
    <mergeCell ref="C3811:F3811"/>
    <mergeCell ref="C3812:F3812"/>
    <mergeCell ref="C3813:F3813"/>
    <mergeCell ref="C3802:F3802"/>
    <mergeCell ref="C3803:F3803"/>
    <mergeCell ref="C3804:F3804"/>
    <mergeCell ref="C3805:F3805"/>
    <mergeCell ref="C3806:F3806"/>
    <mergeCell ref="C3807:F3807"/>
    <mergeCell ref="C3796:F3796"/>
    <mergeCell ref="C3797:F3797"/>
    <mergeCell ref="C3798:F3798"/>
    <mergeCell ref="C3799:F3799"/>
    <mergeCell ref="C3800:F3800"/>
    <mergeCell ref="C3801:F3801"/>
    <mergeCell ref="C3790:F3790"/>
    <mergeCell ref="C3791:F3791"/>
    <mergeCell ref="C3792:F3792"/>
    <mergeCell ref="C3793:F3793"/>
    <mergeCell ref="C3794:F3794"/>
    <mergeCell ref="C3795:F3795"/>
    <mergeCell ref="C3780:L3780"/>
    <mergeCell ref="C3785:F3785"/>
    <mergeCell ref="C3786:F3786"/>
    <mergeCell ref="C3787:F3787"/>
    <mergeCell ref="C3788:F3788"/>
    <mergeCell ref="C3789:F3789"/>
    <mergeCell ref="C3765:L3765"/>
    <mergeCell ref="C3767:L3767"/>
    <mergeCell ref="C3769:L3769"/>
    <mergeCell ref="C3772:L3772"/>
    <mergeCell ref="C3774:L3774"/>
    <mergeCell ref="C3776:L3776"/>
    <mergeCell ref="C3743:L3743"/>
    <mergeCell ref="C3746:L3746"/>
    <mergeCell ref="C3748:L3748"/>
    <mergeCell ref="C3750:L3750"/>
    <mergeCell ref="C3759:L3759"/>
    <mergeCell ref="C3763:L3763"/>
    <mergeCell ref="C3724:L3724"/>
    <mergeCell ref="C3730:L3730"/>
    <mergeCell ref="C3733:L3733"/>
    <mergeCell ref="C3737:L3737"/>
    <mergeCell ref="C3739:L3739"/>
    <mergeCell ref="C3741:L3741"/>
    <mergeCell ref="C3699:L3699"/>
    <mergeCell ref="C3707:L3707"/>
    <mergeCell ref="C3711:L3711"/>
    <mergeCell ref="C3713:L3713"/>
    <mergeCell ref="C3716:L3716"/>
    <mergeCell ref="C3722:L3722"/>
    <mergeCell ref="C3684:L3684"/>
    <mergeCell ref="C3686:L3686"/>
    <mergeCell ref="C3688:L3688"/>
    <mergeCell ref="C3690:L3690"/>
    <mergeCell ref="C3692:L3692"/>
    <mergeCell ref="C3694:L3694"/>
    <mergeCell ref="C3672:L3672"/>
    <mergeCell ref="C3674:L3674"/>
    <mergeCell ref="C3676:L3676"/>
    <mergeCell ref="C3678:L3678"/>
    <mergeCell ref="C3680:L3680"/>
    <mergeCell ref="C3682:L3682"/>
    <mergeCell ref="C3659:L3659"/>
    <mergeCell ref="C3661:L3661"/>
    <mergeCell ref="C3663:L3663"/>
    <mergeCell ref="C3666:L3666"/>
    <mergeCell ref="C3668:L3668"/>
    <mergeCell ref="C3670:L3670"/>
    <mergeCell ref="C3639:L3639"/>
    <mergeCell ref="C3647:L3647"/>
    <mergeCell ref="C3651:L3651"/>
    <mergeCell ref="C3653:L3653"/>
    <mergeCell ref="C3655:L3655"/>
    <mergeCell ref="C3657:L3657"/>
    <mergeCell ref="C3624:L3624"/>
    <mergeCell ref="C3626:L3626"/>
    <mergeCell ref="C3628:L3628"/>
    <mergeCell ref="C3630:L3630"/>
    <mergeCell ref="C3632:L3632"/>
    <mergeCell ref="C3637:L3637"/>
    <mergeCell ref="C3612:L3612"/>
    <mergeCell ref="C3614:L3614"/>
    <mergeCell ref="C3616:L3616"/>
    <mergeCell ref="C3618:L3618"/>
    <mergeCell ref="C3620:L3620"/>
    <mergeCell ref="C3622:L3622"/>
    <mergeCell ref="C3599:L3599"/>
    <mergeCell ref="C3601:L3601"/>
    <mergeCell ref="C3604:L3604"/>
    <mergeCell ref="C3606:L3606"/>
    <mergeCell ref="C3608:L3608"/>
    <mergeCell ref="C3610:L3610"/>
    <mergeCell ref="C3585:L3585"/>
    <mergeCell ref="C3589:L3589"/>
    <mergeCell ref="C3591:L3591"/>
    <mergeCell ref="C3593:L3593"/>
    <mergeCell ref="C3595:L3595"/>
    <mergeCell ref="C3597:L3597"/>
    <mergeCell ref="C3562:L3562"/>
    <mergeCell ref="C3566:L3566"/>
    <mergeCell ref="C3568:L3568"/>
    <mergeCell ref="C3571:L3571"/>
    <mergeCell ref="C3573:L3573"/>
    <mergeCell ref="C3577:L3577"/>
    <mergeCell ref="C3553:F3553"/>
    <mergeCell ref="C3554:F3554"/>
    <mergeCell ref="C3555:F3555"/>
    <mergeCell ref="C3556:F3556"/>
    <mergeCell ref="C3557:F3557"/>
    <mergeCell ref="A3558:L3558"/>
    <mergeCell ref="C3547:F3547"/>
    <mergeCell ref="C3548:F3548"/>
    <mergeCell ref="C3549:F3549"/>
    <mergeCell ref="C3550:F3550"/>
    <mergeCell ref="C3551:F3551"/>
    <mergeCell ref="C3552:F3552"/>
    <mergeCell ref="C3541:F3541"/>
    <mergeCell ref="C3542:F3542"/>
    <mergeCell ref="C3543:F3543"/>
    <mergeCell ref="C3544:F3544"/>
    <mergeCell ref="C3545:F3545"/>
    <mergeCell ref="C3546:F3546"/>
    <mergeCell ref="C3535:F3535"/>
    <mergeCell ref="C3536:F3536"/>
    <mergeCell ref="C3537:F3537"/>
    <mergeCell ref="C3538:F3538"/>
    <mergeCell ref="C3539:F3539"/>
    <mergeCell ref="C3540:F3540"/>
    <mergeCell ref="C3529:F3529"/>
    <mergeCell ref="C3530:F3530"/>
    <mergeCell ref="C3531:F3531"/>
    <mergeCell ref="C3532:F3532"/>
    <mergeCell ref="C3533:F3533"/>
    <mergeCell ref="C3534:F3534"/>
    <mergeCell ref="C3523:F3523"/>
    <mergeCell ref="C3524:F3524"/>
    <mergeCell ref="C3525:F3525"/>
    <mergeCell ref="C3526:F3526"/>
    <mergeCell ref="C3527:F3527"/>
    <mergeCell ref="C3528:F3528"/>
    <mergeCell ref="C3517:F3517"/>
    <mergeCell ref="C3518:F3518"/>
    <mergeCell ref="C3519:F3519"/>
    <mergeCell ref="C3520:F3520"/>
    <mergeCell ref="C3521:F3521"/>
    <mergeCell ref="C3522:F3522"/>
    <mergeCell ref="C3511:F3511"/>
    <mergeCell ref="C3512:F3512"/>
    <mergeCell ref="C3513:F3513"/>
    <mergeCell ref="C3514:F3514"/>
    <mergeCell ref="C3515:F3515"/>
    <mergeCell ref="C3516:F3516"/>
    <mergeCell ref="C3505:F3505"/>
    <mergeCell ref="C3506:F3506"/>
    <mergeCell ref="C3507:F3507"/>
    <mergeCell ref="C3508:F3508"/>
    <mergeCell ref="C3509:F3509"/>
    <mergeCell ref="C3510:F3510"/>
    <mergeCell ref="C3499:F3499"/>
    <mergeCell ref="C3500:F3500"/>
    <mergeCell ref="C3501:F3501"/>
    <mergeCell ref="C3502:F3502"/>
    <mergeCell ref="C3503:F3503"/>
    <mergeCell ref="C3504:F3504"/>
    <mergeCell ref="C3493:F3493"/>
    <mergeCell ref="C3494:F3494"/>
    <mergeCell ref="C3495:F3495"/>
    <mergeCell ref="C3496:F3496"/>
    <mergeCell ref="C3497:F3497"/>
    <mergeCell ref="C3498:F3498"/>
    <mergeCell ref="C3487:F3487"/>
    <mergeCell ref="C3488:F3488"/>
    <mergeCell ref="C3489:F3489"/>
    <mergeCell ref="C3490:F3490"/>
    <mergeCell ref="C3491:F3491"/>
    <mergeCell ref="C3492:F3492"/>
    <mergeCell ref="C3481:F3481"/>
    <mergeCell ref="C3482:F3482"/>
    <mergeCell ref="C3483:F3483"/>
    <mergeCell ref="C3484:F3484"/>
    <mergeCell ref="C3485:F3485"/>
    <mergeCell ref="C3486:F3486"/>
    <mergeCell ref="C3475:F3475"/>
    <mergeCell ref="C3476:F3476"/>
    <mergeCell ref="C3477:F3477"/>
    <mergeCell ref="C3478:F3478"/>
    <mergeCell ref="C3479:F3479"/>
    <mergeCell ref="C3480:F3480"/>
    <mergeCell ref="C3469:F3469"/>
    <mergeCell ref="C3470:F3470"/>
    <mergeCell ref="C3471:F3471"/>
    <mergeCell ref="C3472:F3472"/>
    <mergeCell ref="C3473:F3473"/>
    <mergeCell ref="C3474:F3474"/>
    <mergeCell ref="C3463:F3463"/>
    <mergeCell ref="C3464:F3464"/>
    <mergeCell ref="C3465:F3465"/>
    <mergeCell ref="C3466:F3466"/>
    <mergeCell ref="C3467:F3467"/>
    <mergeCell ref="C3468:F3468"/>
    <mergeCell ref="C3457:F3457"/>
    <mergeCell ref="C3458:F3458"/>
    <mergeCell ref="C3459:F3459"/>
    <mergeCell ref="C3460:F3460"/>
    <mergeCell ref="C3461:F3461"/>
    <mergeCell ref="C3462:F3462"/>
    <mergeCell ref="C3451:F3451"/>
    <mergeCell ref="C3452:F3452"/>
    <mergeCell ref="C3453:F3453"/>
    <mergeCell ref="C3454:F3454"/>
    <mergeCell ref="C3455:F3455"/>
    <mergeCell ref="C3456:F3456"/>
    <mergeCell ref="C3445:F3445"/>
    <mergeCell ref="C3446:F3446"/>
    <mergeCell ref="C3447:F3447"/>
    <mergeCell ref="C3448:F3448"/>
    <mergeCell ref="C3449:F3449"/>
    <mergeCell ref="C3450:F3450"/>
    <mergeCell ref="C3439:F3439"/>
    <mergeCell ref="C3440:F3440"/>
    <mergeCell ref="C3441:F3441"/>
    <mergeCell ref="C3442:F3442"/>
    <mergeCell ref="C3443:F3443"/>
    <mergeCell ref="C3444:F3444"/>
    <mergeCell ref="C3433:F3433"/>
    <mergeCell ref="C3434:F3434"/>
    <mergeCell ref="C3435:F3435"/>
    <mergeCell ref="C3436:F3436"/>
    <mergeCell ref="C3437:F3437"/>
    <mergeCell ref="C3438:F3438"/>
    <mergeCell ref="C3427:F3427"/>
    <mergeCell ref="C3428:F3428"/>
    <mergeCell ref="C3429:F3429"/>
    <mergeCell ref="C3430:F3430"/>
    <mergeCell ref="C3431:F3431"/>
    <mergeCell ref="C3432:F3432"/>
    <mergeCell ref="C3421:F3421"/>
    <mergeCell ref="C3422:F3422"/>
    <mergeCell ref="C3423:F3423"/>
    <mergeCell ref="C3424:F3424"/>
    <mergeCell ref="C3425:F3425"/>
    <mergeCell ref="C3426:F3426"/>
    <mergeCell ref="C3415:F3415"/>
    <mergeCell ref="C3416:F3416"/>
    <mergeCell ref="C3417:F3417"/>
    <mergeCell ref="C3418:F3418"/>
    <mergeCell ref="C3419:F3419"/>
    <mergeCell ref="C3420:F3420"/>
    <mergeCell ref="C3409:F3409"/>
    <mergeCell ref="C3410:F3410"/>
    <mergeCell ref="C3411:F3411"/>
    <mergeCell ref="C3412:F3412"/>
    <mergeCell ref="C3413:F3413"/>
    <mergeCell ref="C3414:F3414"/>
    <mergeCell ref="C3403:F3403"/>
    <mergeCell ref="C3404:F3404"/>
    <mergeCell ref="C3405:F3405"/>
    <mergeCell ref="C3406:F3406"/>
    <mergeCell ref="C3407:F3407"/>
    <mergeCell ref="C3408:F3408"/>
    <mergeCell ref="C3397:F3397"/>
    <mergeCell ref="C3398:F3398"/>
    <mergeCell ref="C3399:F3399"/>
    <mergeCell ref="C3400:F3400"/>
    <mergeCell ref="C3401:F3401"/>
    <mergeCell ref="C3402:F3402"/>
    <mergeCell ref="C3391:F3391"/>
    <mergeCell ref="C3392:F3392"/>
    <mergeCell ref="C3393:F3393"/>
    <mergeCell ref="C3394:F3394"/>
    <mergeCell ref="C3395:F3395"/>
    <mergeCell ref="C3396:F3396"/>
    <mergeCell ref="C3380:L3380"/>
    <mergeCell ref="C3386:F3386"/>
    <mergeCell ref="C3387:F3387"/>
    <mergeCell ref="C3388:F3388"/>
    <mergeCell ref="C3389:F3389"/>
    <mergeCell ref="C3390:F3390"/>
    <mergeCell ref="C3367:L3367"/>
    <mergeCell ref="C3369:L3369"/>
    <mergeCell ref="C3371:L3371"/>
    <mergeCell ref="C3373:L3373"/>
    <mergeCell ref="C3376:L3376"/>
    <mergeCell ref="C3378:L3378"/>
    <mergeCell ref="C3347:L3347"/>
    <mergeCell ref="C3349:L3349"/>
    <mergeCell ref="C3351:L3351"/>
    <mergeCell ref="C3358:L3358"/>
    <mergeCell ref="C3361:L3361"/>
    <mergeCell ref="C3365:L3365"/>
    <mergeCell ref="C3326:L3326"/>
    <mergeCell ref="C3334:L3334"/>
    <mergeCell ref="C3338:L3338"/>
    <mergeCell ref="C3340:L3340"/>
    <mergeCell ref="C3342:L3342"/>
    <mergeCell ref="C3344:L3344"/>
    <mergeCell ref="C3303:L3303"/>
    <mergeCell ref="C3305:L3305"/>
    <mergeCell ref="C3313:L3313"/>
    <mergeCell ref="C3317:L3317"/>
    <mergeCell ref="C3319:L3319"/>
    <mergeCell ref="C3321:L3321"/>
    <mergeCell ref="C3287:L3287"/>
    <mergeCell ref="C3289:L3289"/>
    <mergeCell ref="C3291:L3291"/>
    <mergeCell ref="C3293:L3293"/>
    <mergeCell ref="C3296:L3296"/>
    <mergeCell ref="C3298:L3298"/>
    <mergeCell ref="C3266:L3266"/>
    <mergeCell ref="C3268:L3268"/>
    <mergeCell ref="C3277:L3277"/>
    <mergeCell ref="C3281:L3281"/>
    <mergeCell ref="C3283:L3283"/>
    <mergeCell ref="C3285:L3285"/>
    <mergeCell ref="C3245:L3245"/>
    <mergeCell ref="C3247:L3247"/>
    <mergeCell ref="C3250:L3250"/>
    <mergeCell ref="C3252:L3252"/>
    <mergeCell ref="B3258:L3258"/>
    <mergeCell ref="C3262:L3262"/>
    <mergeCell ref="C3230:L3230"/>
    <mergeCell ref="C3233:L3233"/>
    <mergeCell ref="C3237:L3237"/>
    <mergeCell ref="C3239:L3239"/>
    <mergeCell ref="C3241:L3241"/>
    <mergeCell ref="C3243:L3243"/>
    <mergeCell ref="C3210:L3210"/>
    <mergeCell ref="C3212:L3212"/>
    <mergeCell ref="C3215:L3215"/>
    <mergeCell ref="C3217:L3217"/>
    <mergeCell ref="C3222:L3222"/>
    <mergeCell ref="C3224:L3224"/>
    <mergeCell ref="C3196:L3196"/>
    <mergeCell ref="C3200:L3200"/>
    <mergeCell ref="C3202:L3202"/>
    <mergeCell ref="C3204:L3204"/>
    <mergeCell ref="C3206:L3206"/>
    <mergeCell ref="C3208:L3208"/>
    <mergeCell ref="C3177:L3177"/>
    <mergeCell ref="C3179:L3179"/>
    <mergeCell ref="C3181:L3181"/>
    <mergeCell ref="C3184:L3184"/>
    <mergeCell ref="C3186:L3186"/>
    <mergeCell ref="C3193:L3193"/>
    <mergeCell ref="C3155:L3155"/>
    <mergeCell ref="C3157:L3157"/>
    <mergeCell ref="C3159:L3159"/>
    <mergeCell ref="C3161:L3161"/>
    <mergeCell ref="C3165:L3165"/>
    <mergeCell ref="C3173:L3173"/>
    <mergeCell ref="C3134:L3134"/>
    <mergeCell ref="C3142:L3142"/>
    <mergeCell ref="C3146:L3146"/>
    <mergeCell ref="C3148:L3148"/>
    <mergeCell ref="C3150:L3150"/>
    <mergeCell ref="C3152:L3152"/>
    <mergeCell ref="C3118:L3118"/>
    <mergeCell ref="C3120:L3120"/>
    <mergeCell ref="C3123:L3123"/>
    <mergeCell ref="C3125:L3125"/>
    <mergeCell ref="C3127:L3127"/>
    <mergeCell ref="C3132:L3132"/>
    <mergeCell ref="C3091:L3091"/>
    <mergeCell ref="C3099:L3099"/>
    <mergeCell ref="C3102:L3102"/>
    <mergeCell ref="C3104:L3104"/>
    <mergeCell ref="C3111:L3111"/>
    <mergeCell ref="C3114:L3114"/>
    <mergeCell ref="C3073:L3073"/>
    <mergeCell ref="C3076:L3076"/>
    <mergeCell ref="C3080:L3080"/>
    <mergeCell ref="C3082:L3082"/>
    <mergeCell ref="C3084:L3084"/>
    <mergeCell ref="C3086:L3086"/>
    <mergeCell ref="C3052:L3052"/>
    <mergeCell ref="C3056:L3056"/>
    <mergeCell ref="C3058:L3058"/>
    <mergeCell ref="C3061:L3061"/>
    <mergeCell ref="C3063:L3063"/>
    <mergeCell ref="C3067:L3067"/>
    <mergeCell ref="C3029:L3029"/>
    <mergeCell ref="C3033:L3033"/>
    <mergeCell ref="C3035:L3035"/>
    <mergeCell ref="C3037:L3037"/>
    <mergeCell ref="C3039:L3039"/>
    <mergeCell ref="C3044:L3044"/>
    <mergeCell ref="C3008:L3008"/>
    <mergeCell ref="C3010:L3010"/>
    <mergeCell ref="C3012:L3012"/>
    <mergeCell ref="C3014:L3014"/>
    <mergeCell ref="C3019:L3019"/>
    <mergeCell ref="C3021:L3021"/>
    <mergeCell ref="C2995:L2995"/>
    <mergeCell ref="C2997:L2997"/>
    <mergeCell ref="C2999:L2999"/>
    <mergeCell ref="C3001:L3001"/>
    <mergeCell ref="C3003:L3003"/>
    <mergeCell ref="C3005:L3005"/>
    <mergeCell ref="C2973:L2973"/>
    <mergeCell ref="C2975:L2975"/>
    <mergeCell ref="C2980:L2980"/>
    <mergeCell ref="C2982:L2982"/>
    <mergeCell ref="C2988:L2988"/>
    <mergeCell ref="C2991:L2991"/>
    <mergeCell ref="C2960:L2960"/>
    <mergeCell ref="C2962:L2962"/>
    <mergeCell ref="C2964:L2964"/>
    <mergeCell ref="C2966:L2966"/>
    <mergeCell ref="C2969:L2969"/>
    <mergeCell ref="C2971:L2971"/>
    <mergeCell ref="C2946:F2946"/>
    <mergeCell ref="A2947:L2947"/>
    <mergeCell ref="C2949:L2949"/>
    <mergeCell ref="C2952:L2952"/>
    <mergeCell ref="C2956:L2956"/>
    <mergeCell ref="C2958:L2958"/>
    <mergeCell ref="C2940:F2940"/>
    <mergeCell ref="C2941:F2941"/>
    <mergeCell ref="C2942:F2942"/>
    <mergeCell ref="C2943:F2943"/>
    <mergeCell ref="C2944:F2944"/>
    <mergeCell ref="C2945:F2945"/>
    <mergeCell ref="C2934:F2934"/>
    <mergeCell ref="C2935:F2935"/>
    <mergeCell ref="C2936:F2936"/>
    <mergeCell ref="C2937:F2937"/>
    <mergeCell ref="C2938:F2938"/>
    <mergeCell ref="C2939:F2939"/>
    <mergeCell ref="C2928:F2928"/>
    <mergeCell ref="C2929:F2929"/>
    <mergeCell ref="C2930:F2930"/>
    <mergeCell ref="C2931:F2931"/>
    <mergeCell ref="C2932:F2932"/>
    <mergeCell ref="C2933:F2933"/>
    <mergeCell ref="C2922:F2922"/>
    <mergeCell ref="C2923:F2923"/>
    <mergeCell ref="C2924:F2924"/>
    <mergeCell ref="C2925:F2925"/>
    <mergeCell ref="C2926:F2926"/>
    <mergeCell ref="C2927:F2927"/>
    <mergeCell ref="C2916:F2916"/>
    <mergeCell ref="C2917:F2917"/>
    <mergeCell ref="C2918:F2918"/>
    <mergeCell ref="C2919:F2919"/>
    <mergeCell ref="C2920:F2920"/>
    <mergeCell ref="C2921:F2921"/>
    <mergeCell ref="C2910:F2910"/>
    <mergeCell ref="C2911:F2911"/>
    <mergeCell ref="C2912:F2912"/>
    <mergeCell ref="C2913:F2913"/>
    <mergeCell ref="C2914:F2914"/>
    <mergeCell ref="C2915:F2915"/>
    <mergeCell ref="C2904:F2904"/>
    <mergeCell ref="C2905:F2905"/>
    <mergeCell ref="C2906:F2906"/>
    <mergeCell ref="C2907:F2907"/>
    <mergeCell ref="C2908:F2908"/>
    <mergeCell ref="C2909:F2909"/>
    <mergeCell ref="C2898:F2898"/>
    <mergeCell ref="C2899:F2899"/>
    <mergeCell ref="C2900:F2900"/>
    <mergeCell ref="C2901:F2901"/>
    <mergeCell ref="C2902:F2902"/>
    <mergeCell ref="C2903:F2903"/>
    <mergeCell ref="C2892:F2892"/>
    <mergeCell ref="C2893:F2893"/>
    <mergeCell ref="C2894:F2894"/>
    <mergeCell ref="C2895:F2895"/>
    <mergeCell ref="C2896:F2896"/>
    <mergeCell ref="C2897:F2897"/>
    <mergeCell ref="C2886:F2886"/>
    <mergeCell ref="C2887:F2887"/>
    <mergeCell ref="C2888:F2888"/>
    <mergeCell ref="C2889:F2889"/>
    <mergeCell ref="C2890:F2890"/>
    <mergeCell ref="C2891:F2891"/>
    <mergeCell ref="C2880:F2880"/>
    <mergeCell ref="C2881:F2881"/>
    <mergeCell ref="C2882:F2882"/>
    <mergeCell ref="C2883:F2883"/>
    <mergeCell ref="C2884:F2884"/>
    <mergeCell ref="C2885:F2885"/>
    <mergeCell ref="C2874:F2874"/>
    <mergeCell ref="C2875:F2875"/>
    <mergeCell ref="C2876:F2876"/>
    <mergeCell ref="C2877:F2877"/>
    <mergeCell ref="C2878:F2878"/>
    <mergeCell ref="C2879:F2879"/>
    <mergeCell ref="C2868:F2868"/>
    <mergeCell ref="C2869:F2869"/>
    <mergeCell ref="C2870:F2870"/>
    <mergeCell ref="C2871:F2871"/>
    <mergeCell ref="C2872:F2872"/>
    <mergeCell ref="C2873:F2873"/>
    <mergeCell ref="C2862:F2862"/>
    <mergeCell ref="C2863:F2863"/>
    <mergeCell ref="C2864:F2864"/>
    <mergeCell ref="C2865:F2865"/>
    <mergeCell ref="C2866:F2866"/>
    <mergeCell ref="C2867:F2867"/>
    <mergeCell ref="C2856:F2856"/>
    <mergeCell ref="C2857:F2857"/>
    <mergeCell ref="C2858:F2858"/>
    <mergeCell ref="C2859:F2859"/>
    <mergeCell ref="C2860:F2860"/>
    <mergeCell ref="C2861:F2861"/>
    <mergeCell ref="C2850:F2850"/>
    <mergeCell ref="C2851:F2851"/>
    <mergeCell ref="C2852:F2852"/>
    <mergeCell ref="C2853:F2853"/>
    <mergeCell ref="C2854:F2854"/>
    <mergeCell ref="C2855:F2855"/>
    <mergeCell ref="C2844:F2844"/>
    <mergeCell ref="C2845:F2845"/>
    <mergeCell ref="C2846:F2846"/>
    <mergeCell ref="C2847:F2847"/>
    <mergeCell ref="C2848:F2848"/>
    <mergeCell ref="C2849:F2849"/>
    <mergeCell ref="C2838:F2838"/>
    <mergeCell ref="C2839:F2839"/>
    <mergeCell ref="C2840:F2840"/>
    <mergeCell ref="C2841:F2841"/>
    <mergeCell ref="C2842:F2842"/>
    <mergeCell ref="C2843:F2843"/>
    <mergeCell ref="C2832:F2832"/>
    <mergeCell ref="C2833:F2833"/>
    <mergeCell ref="C2834:F2834"/>
    <mergeCell ref="C2835:F2835"/>
    <mergeCell ref="C2836:F2836"/>
    <mergeCell ref="C2837:F2837"/>
    <mergeCell ref="C2826:F2826"/>
    <mergeCell ref="C2827:F2827"/>
    <mergeCell ref="C2828:F2828"/>
    <mergeCell ref="C2829:F2829"/>
    <mergeCell ref="C2830:F2830"/>
    <mergeCell ref="C2831:F2831"/>
    <mergeCell ref="C2820:F2820"/>
    <mergeCell ref="C2821:F2821"/>
    <mergeCell ref="C2822:F2822"/>
    <mergeCell ref="C2823:F2823"/>
    <mergeCell ref="C2824:F2824"/>
    <mergeCell ref="C2825:F2825"/>
    <mergeCell ref="C2814:F2814"/>
    <mergeCell ref="C2815:F2815"/>
    <mergeCell ref="C2816:F2816"/>
    <mergeCell ref="C2817:F2817"/>
    <mergeCell ref="C2818:F2818"/>
    <mergeCell ref="C2819:F2819"/>
    <mergeCell ref="C2808:F2808"/>
    <mergeCell ref="C2809:F2809"/>
    <mergeCell ref="C2810:F2810"/>
    <mergeCell ref="C2811:F2811"/>
    <mergeCell ref="C2812:F2812"/>
    <mergeCell ref="C2813:F2813"/>
    <mergeCell ref="C2802:F2802"/>
    <mergeCell ref="C2803:F2803"/>
    <mergeCell ref="C2804:F2804"/>
    <mergeCell ref="C2805:F2805"/>
    <mergeCell ref="C2806:F2806"/>
    <mergeCell ref="C2807:F2807"/>
    <mergeCell ref="C2796:F2796"/>
    <mergeCell ref="C2797:F2797"/>
    <mergeCell ref="C2798:F2798"/>
    <mergeCell ref="C2799:F2799"/>
    <mergeCell ref="C2800:F2800"/>
    <mergeCell ref="C2801:F2801"/>
    <mergeCell ref="C2790:F2790"/>
    <mergeCell ref="C2791:F2791"/>
    <mergeCell ref="C2792:F2792"/>
    <mergeCell ref="C2793:F2793"/>
    <mergeCell ref="C2794:F2794"/>
    <mergeCell ref="C2795:F2795"/>
    <mergeCell ref="C2784:F2784"/>
    <mergeCell ref="C2785:F2785"/>
    <mergeCell ref="C2786:F2786"/>
    <mergeCell ref="C2787:F2787"/>
    <mergeCell ref="C2788:F2788"/>
    <mergeCell ref="C2789:F2789"/>
    <mergeCell ref="C2778:F2778"/>
    <mergeCell ref="C2779:F2779"/>
    <mergeCell ref="C2780:F2780"/>
    <mergeCell ref="C2781:F2781"/>
    <mergeCell ref="C2782:F2782"/>
    <mergeCell ref="C2783:F2783"/>
    <mergeCell ref="C2764:L2764"/>
    <mergeCell ref="C2766:L2766"/>
    <mergeCell ref="C2770:L2770"/>
    <mergeCell ref="C2775:F2775"/>
    <mergeCell ref="C2776:F2776"/>
    <mergeCell ref="C2777:F2777"/>
    <mergeCell ref="C2751:L2751"/>
    <mergeCell ref="C2753:L2753"/>
    <mergeCell ref="C2755:L2755"/>
    <mergeCell ref="C2757:L2757"/>
    <mergeCell ref="C2760:L2760"/>
    <mergeCell ref="C2762:L2762"/>
    <mergeCell ref="C2729:L2729"/>
    <mergeCell ref="C2733:L2733"/>
    <mergeCell ref="C2735:L2735"/>
    <mergeCell ref="C2743:L2743"/>
    <mergeCell ref="C2747:L2747"/>
    <mergeCell ref="C2749:L2749"/>
    <mergeCell ref="C2714:L2714"/>
    <mergeCell ref="C2718:L2718"/>
    <mergeCell ref="C2720:L2720"/>
    <mergeCell ref="C2722:L2722"/>
    <mergeCell ref="C2724:L2724"/>
    <mergeCell ref="C2727:L2727"/>
    <mergeCell ref="C2692:L2692"/>
    <mergeCell ref="C2699:L2699"/>
    <mergeCell ref="C2701:L2701"/>
    <mergeCell ref="C2703:L2703"/>
    <mergeCell ref="C2705:L2705"/>
    <mergeCell ref="C2711:L2711"/>
    <mergeCell ref="C2679:L2679"/>
    <mergeCell ref="C2681:L2681"/>
    <mergeCell ref="C2683:L2683"/>
    <mergeCell ref="C2685:L2685"/>
    <mergeCell ref="C2687:L2687"/>
    <mergeCell ref="C2690:L2690"/>
    <mergeCell ref="C2658:L2658"/>
    <mergeCell ref="C2660:L2660"/>
    <mergeCell ref="C2664:L2664"/>
    <mergeCell ref="C2670:L2670"/>
    <mergeCell ref="C2673:L2673"/>
    <mergeCell ref="C2677:L2677"/>
    <mergeCell ref="C2645:L2645"/>
    <mergeCell ref="C2647:L2647"/>
    <mergeCell ref="C2650:L2650"/>
    <mergeCell ref="C2652:L2652"/>
    <mergeCell ref="C2654:L2654"/>
    <mergeCell ref="C2656:L2656"/>
    <mergeCell ref="C2624:L2624"/>
    <mergeCell ref="C2628:L2628"/>
    <mergeCell ref="C2634:L2634"/>
    <mergeCell ref="C2637:L2637"/>
    <mergeCell ref="C2641:L2641"/>
    <mergeCell ref="C2643:L2643"/>
    <mergeCell ref="C2611:L2611"/>
    <mergeCell ref="C2614:L2614"/>
    <mergeCell ref="C2616:L2616"/>
    <mergeCell ref="C2618:L2618"/>
    <mergeCell ref="C2620:L2620"/>
    <mergeCell ref="C2622:L2622"/>
    <mergeCell ref="B2596:L2596"/>
    <mergeCell ref="C2598:L2598"/>
    <mergeCell ref="C2601:L2601"/>
    <mergeCell ref="C2605:L2605"/>
    <mergeCell ref="C2607:L2607"/>
    <mergeCell ref="C2609:L2609"/>
    <mergeCell ref="C2576:L2576"/>
    <mergeCell ref="C2580:L2580"/>
    <mergeCell ref="C2583:L2583"/>
    <mergeCell ref="C2585:L2585"/>
    <mergeCell ref="C2587:L2587"/>
    <mergeCell ref="C2591:L2591"/>
    <mergeCell ref="C2553:L2553"/>
    <mergeCell ref="C2555:L2555"/>
    <mergeCell ref="C2558:L2558"/>
    <mergeCell ref="C2560:L2560"/>
    <mergeCell ref="C2562:L2562"/>
    <mergeCell ref="C2566:L2566"/>
    <mergeCell ref="C2532:L2532"/>
    <mergeCell ref="C2536:L2536"/>
    <mergeCell ref="C2542:L2542"/>
    <mergeCell ref="C2545:L2545"/>
    <mergeCell ref="C2549:L2549"/>
    <mergeCell ref="C2551:L2551"/>
    <mergeCell ref="C2509:L2509"/>
    <mergeCell ref="C2513:L2513"/>
    <mergeCell ref="C2521:L2521"/>
    <mergeCell ref="C2525:L2525"/>
    <mergeCell ref="C2528:L2528"/>
    <mergeCell ref="C2530:L2530"/>
    <mergeCell ref="C2497:L2497"/>
    <mergeCell ref="C2499:L2499"/>
    <mergeCell ref="C2501:L2501"/>
    <mergeCell ref="C2503:L2503"/>
    <mergeCell ref="C2505:L2505"/>
    <mergeCell ref="C2507:L2507"/>
    <mergeCell ref="C2485:L2485"/>
    <mergeCell ref="C2487:L2487"/>
    <mergeCell ref="C2489:L2489"/>
    <mergeCell ref="C2491:L2491"/>
    <mergeCell ref="C2493:L2493"/>
    <mergeCell ref="C2495:L2495"/>
    <mergeCell ref="C2472:L2472"/>
    <mergeCell ref="C2474:L2474"/>
    <mergeCell ref="C2476:L2476"/>
    <mergeCell ref="C2478:L2478"/>
    <mergeCell ref="C2480:L2480"/>
    <mergeCell ref="C2483:L2483"/>
    <mergeCell ref="C2460:L2460"/>
    <mergeCell ref="C2462:L2462"/>
    <mergeCell ref="C2464:L2464"/>
    <mergeCell ref="C2466:L2466"/>
    <mergeCell ref="C2468:L2468"/>
    <mergeCell ref="C2470:L2470"/>
    <mergeCell ref="C2436:L2436"/>
    <mergeCell ref="C2444:L2444"/>
    <mergeCell ref="C2449:L2449"/>
    <mergeCell ref="C2452:L2452"/>
    <mergeCell ref="C2456:L2456"/>
    <mergeCell ref="C2458:L2458"/>
    <mergeCell ref="C2423:L2423"/>
    <mergeCell ref="C2425:L2425"/>
    <mergeCell ref="C2427:L2427"/>
    <mergeCell ref="C2430:L2430"/>
    <mergeCell ref="C2432:L2432"/>
    <mergeCell ref="C2434:L2434"/>
    <mergeCell ref="C2400:L2400"/>
    <mergeCell ref="C2402:L2402"/>
    <mergeCell ref="C2404:L2404"/>
    <mergeCell ref="C2408:L2408"/>
    <mergeCell ref="C2416:L2416"/>
    <mergeCell ref="C2419:L2419"/>
    <mergeCell ref="C2384:L2384"/>
    <mergeCell ref="C2387:L2387"/>
    <mergeCell ref="C2391:L2391"/>
    <mergeCell ref="C2393:L2393"/>
    <mergeCell ref="C2395:L2395"/>
    <mergeCell ref="C2398:L2398"/>
    <mergeCell ref="C2362:L2362"/>
    <mergeCell ref="C2365:L2365"/>
    <mergeCell ref="C2367:L2367"/>
    <mergeCell ref="C2369:L2369"/>
    <mergeCell ref="C2371:L2371"/>
    <mergeCell ref="C2379:L2379"/>
    <mergeCell ref="C2335:L2335"/>
    <mergeCell ref="C2337:L2337"/>
    <mergeCell ref="C2351:L2351"/>
    <mergeCell ref="C2354:L2354"/>
    <mergeCell ref="C2358:L2358"/>
    <mergeCell ref="C2360:L2360"/>
    <mergeCell ref="C2320:L2320"/>
    <mergeCell ref="C2324:L2324"/>
    <mergeCell ref="C2326:L2326"/>
    <mergeCell ref="C2328:L2328"/>
    <mergeCell ref="C2331:L2331"/>
    <mergeCell ref="C2333:L2333"/>
    <mergeCell ref="C2298:L2298"/>
    <mergeCell ref="C2304:L2304"/>
    <mergeCell ref="C2306:L2306"/>
    <mergeCell ref="C2308:L2308"/>
    <mergeCell ref="C2314:L2314"/>
    <mergeCell ref="C2317:L2317"/>
    <mergeCell ref="C2285:L2285"/>
    <mergeCell ref="C2287:L2287"/>
    <mergeCell ref="C2289:L2289"/>
    <mergeCell ref="C2291:L2291"/>
    <mergeCell ref="C2294:L2294"/>
    <mergeCell ref="C2296:L2296"/>
    <mergeCell ref="C2263:L2263"/>
    <mergeCell ref="C2265:L2265"/>
    <mergeCell ref="C2269:L2269"/>
    <mergeCell ref="C2275:L2275"/>
    <mergeCell ref="C2278:L2278"/>
    <mergeCell ref="C2281:L2281"/>
    <mergeCell ref="C2250:L2250"/>
    <mergeCell ref="C2252:L2252"/>
    <mergeCell ref="C2255:L2255"/>
    <mergeCell ref="C2257:L2257"/>
    <mergeCell ref="C2259:L2259"/>
    <mergeCell ref="C2261:L2261"/>
    <mergeCell ref="A2236:L2236"/>
    <mergeCell ref="B2237:L2237"/>
    <mergeCell ref="C2239:L2239"/>
    <mergeCell ref="C2242:L2242"/>
    <mergeCell ref="C2246:L2246"/>
    <mergeCell ref="C2248:L2248"/>
    <mergeCell ref="C2230:F2230"/>
    <mergeCell ref="C2231:F2231"/>
    <mergeCell ref="C2232:F2232"/>
    <mergeCell ref="C2233:F2233"/>
    <mergeCell ref="C2234:F2234"/>
    <mergeCell ref="C2235:F2235"/>
    <mergeCell ref="C2224:F2224"/>
    <mergeCell ref="C2225:F2225"/>
    <mergeCell ref="C2226:F2226"/>
    <mergeCell ref="C2227:F2227"/>
    <mergeCell ref="C2228:F2228"/>
    <mergeCell ref="C2229:F2229"/>
    <mergeCell ref="C2218:F2218"/>
    <mergeCell ref="C2219:F2219"/>
    <mergeCell ref="C2220:F2220"/>
    <mergeCell ref="C2221:F2221"/>
    <mergeCell ref="C2222:F2222"/>
    <mergeCell ref="C2223:F2223"/>
    <mergeCell ref="C2212:F2212"/>
    <mergeCell ref="C2213:F2213"/>
    <mergeCell ref="C2214:F2214"/>
    <mergeCell ref="C2215:F2215"/>
    <mergeCell ref="C2216:F2216"/>
    <mergeCell ref="C2217:F2217"/>
    <mergeCell ref="C2206:F2206"/>
    <mergeCell ref="C2207:F2207"/>
    <mergeCell ref="C2208:F2208"/>
    <mergeCell ref="C2209:F2209"/>
    <mergeCell ref="C2210:F2210"/>
    <mergeCell ref="C2211:F2211"/>
    <mergeCell ref="C2200:F2200"/>
    <mergeCell ref="C2201:F2201"/>
    <mergeCell ref="C2202:F2202"/>
    <mergeCell ref="C2203:F2203"/>
    <mergeCell ref="C2204:F2204"/>
    <mergeCell ref="C2205:F2205"/>
    <mergeCell ref="C2194:F2194"/>
    <mergeCell ref="C2195:F2195"/>
    <mergeCell ref="C2196:F2196"/>
    <mergeCell ref="C2197:F2197"/>
    <mergeCell ref="C2198:F2198"/>
    <mergeCell ref="C2199:F2199"/>
    <mergeCell ref="C2188:F2188"/>
    <mergeCell ref="C2189:F2189"/>
    <mergeCell ref="C2190:F2190"/>
    <mergeCell ref="C2191:F2191"/>
    <mergeCell ref="C2192:F2192"/>
    <mergeCell ref="C2193:F2193"/>
    <mergeCell ref="C2182:F2182"/>
    <mergeCell ref="C2183:F2183"/>
    <mergeCell ref="C2184:F2184"/>
    <mergeCell ref="C2185:F2185"/>
    <mergeCell ref="C2186:F2186"/>
    <mergeCell ref="C2187:F2187"/>
    <mergeCell ref="C2176:F2176"/>
    <mergeCell ref="C2177:F2177"/>
    <mergeCell ref="C2178:F2178"/>
    <mergeCell ref="C2179:F2179"/>
    <mergeCell ref="C2180:F2180"/>
    <mergeCell ref="C2181:F2181"/>
    <mergeCell ref="C2170:F2170"/>
    <mergeCell ref="C2171:F2171"/>
    <mergeCell ref="C2172:F2172"/>
    <mergeCell ref="C2173:F2173"/>
    <mergeCell ref="C2174:F2174"/>
    <mergeCell ref="C2175:F2175"/>
    <mergeCell ref="C2164:F2164"/>
    <mergeCell ref="C2165:F2165"/>
    <mergeCell ref="C2166:F2166"/>
    <mergeCell ref="C2167:F2167"/>
    <mergeCell ref="C2168:F2168"/>
    <mergeCell ref="C2169:F2169"/>
    <mergeCell ref="C2158:F2158"/>
    <mergeCell ref="C2159:F2159"/>
    <mergeCell ref="C2160:F2160"/>
    <mergeCell ref="C2161:F2161"/>
    <mergeCell ref="C2162:F2162"/>
    <mergeCell ref="C2163:F2163"/>
    <mergeCell ref="C2152:F2152"/>
    <mergeCell ref="C2153:F2153"/>
    <mergeCell ref="C2154:F2154"/>
    <mergeCell ref="C2155:F2155"/>
    <mergeCell ref="C2156:F2156"/>
    <mergeCell ref="C2157:F2157"/>
    <mergeCell ref="C2146:F2146"/>
    <mergeCell ref="C2147:F2147"/>
    <mergeCell ref="C2148:F2148"/>
    <mergeCell ref="C2149:F2149"/>
    <mergeCell ref="C2150:F2150"/>
    <mergeCell ref="C2151:F2151"/>
    <mergeCell ref="C2140:F2140"/>
    <mergeCell ref="C2141:F2141"/>
    <mergeCell ref="C2142:F2142"/>
    <mergeCell ref="C2143:F2143"/>
    <mergeCell ref="C2144:F2144"/>
    <mergeCell ref="C2145:F2145"/>
    <mergeCell ref="C2134:F2134"/>
    <mergeCell ref="C2135:F2135"/>
    <mergeCell ref="C2136:F2136"/>
    <mergeCell ref="C2137:F2137"/>
    <mergeCell ref="C2138:F2138"/>
    <mergeCell ref="C2139:F2139"/>
    <mergeCell ref="C2128:F2128"/>
    <mergeCell ref="C2129:F2129"/>
    <mergeCell ref="C2130:F2130"/>
    <mergeCell ref="C2131:F2131"/>
    <mergeCell ref="C2132:F2132"/>
    <mergeCell ref="C2133:F2133"/>
    <mergeCell ref="C2122:F2122"/>
    <mergeCell ref="C2123:F2123"/>
    <mergeCell ref="C2124:F2124"/>
    <mergeCell ref="C2125:F2125"/>
    <mergeCell ref="C2126:F2126"/>
    <mergeCell ref="C2127:F2127"/>
    <mergeCell ref="C2116:F2116"/>
    <mergeCell ref="C2117:F2117"/>
    <mergeCell ref="C2118:F2118"/>
    <mergeCell ref="C2119:F2119"/>
    <mergeCell ref="C2120:F2120"/>
    <mergeCell ref="C2121:F2121"/>
    <mergeCell ref="C2110:F2110"/>
    <mergeCell ref="C2111:F2111"/>
    <mergeCell ref="C2112:F2112"/>
    <mergeCell ref="C2113:F2113"/>
    <mergeCell ref="C2114:F2114"/>
    <mergeCell ref="C2115:F2115"/>
    <mergeCell ref="C2104:F2104"/>
    <mergeCell ref="C2105:F2105"/>
    <mergeCell ref="C2106:F2106"/>
    <mergeCell ref="C2107:F2107"/>
    <mergeCell ref="C2108:F2108"/>
    <mergeCell ref="C2109:F2109"/>
    <mergeCell ref="C2098:F2098"/>
    <mergeCell ref="C2099:F2099"/>
    <mergeCell ref="C2100:F2100"/>
    <mergeCell ref="C2101:F2101"/>
    <mergeCell ref="C2102:F2102"/>
    <mergeCell ref="C2103:F2103"/>
    <mergeCell ref="C2092:F2092"/>
    <mergeCell ref="C2093:F2093"/>
    <mergeCell ref="C2094:F2094"/>
    <mergeCell ref="C2095:F2095"/>
    <mergeCell ref="C2096:F2096"/>
    <mergeCell ref="C2097:F2097"/>
    <mergeCell ref="C2086:F2086"/>
    <mergeCell ref="C2087:F2087"/>
    <mergeCell ref="C2088:F2088"/>
    <mergeCell ref="C2089:F2089"/>
    <mergeCell ref="C2090:F2090"/>
    <mergeCell ref="C2091:F2091"/>
    <mergeCell ref="C2080:F2080"/>
    <mergeCell ref="C2081:F2081"/>
    <mergeCell ref="C2082:F2082"/>
    <mergeCell ref="C2083:F2083"/>
    <mergeCell ref="C2084:F2084"/>
    <mergeCell ref="C2085:F2085"/>
    <mergeCell ref="C2074:F2074"/>
    <mergeCell ref="C2075:F2075"/>
    <mergeCell ref="C2076:F2076"/>
    <mergeCell ref="C2077:F2077"/>
    <mergeCell ref="C2078:F2078"/>
    <mergeCell ref="C2079:F2079"/>
    <mergeCell ref="C2068:F2068"/>
    <mergeCell ref="C2069:F2069"/>
    <mergeCell ref="C2070:F2070"/>
    <mergeCell ref="C2071:F2071"/>
    <mergeCell ref="C2072:F2072"/>
    <mergeCell ref="C2073:F2073"/>
    <mergeCell ref="C2057:L2057"/>
    <mergeCell ref="C2059:L2059"/>
    <mergeCell ref="C2064:F2064"/>
    <mergeCell ref="C2065:F2065"/>
    <mergeCell ref="C2066:F2066"/>
    <mergeCell ref="C2067:F2067"/>
    <mergeCell ref="C2041:L2041"/>
    <mergeCell ref="C2043:L2043"/>
    <mergeCell ref="C2045:L2045"/>
    <mergeCell ref="C2048:L2048"/>
    <mergeCell ref="C2050:L2050"/>
    <mergeCell ref="C2052:L2052"/>
    <mergeCell ref="C2017:L2017"/>
    <mergeCell ref="C2021:L2021"/>
    <mergeCell ref="C2023:L2023"/>
    <mergeCell ref="C2026:L2026"/>
    <mergeCell ref="C2035:L2035"/>
    <mergeCell ref="C2039:L2039"/>
    <mergeCell ref="C1996:L1996"/>
    <mergeCell ref="C1998:L1998"/>
    <mergeCell ref="C2004:L2004"/>
    <mergeCell ref="C2006:L2006"/>
    <mergeCell ref="C2008:L2008"/>
    <mergeCell ref="B2013:L2013"/>
    <mergeCell ref="C1983:L1983"/>
    <mergeCell ref="C1985:L1985"/>
    <mergeCell ref="C1987:L1987"/>
    <mergeCell ref="C1989:L1989"/>
    <mergeCell ref="C1991:L1991"/>
    <mergeCell ref="C1993:L1993"/>
    <mergeCell ref="C1961:L1961"/>
    <mergeCell ref="C1963:L1963"/>
    <mergeCell ref="C1966:L1966"/>
    <mergeCell ref="C1968:L1968"/>
    <mergeCell ref="C1970:L1970"/>
    <mergeCell ref="C1979:L1979"/>
    <mergeCell ref="C1938:L1938"/>
    <mergeCell ref="C1943:L1943"/>
    <mergeCell ref="C1945:L1945"/>
    <mergeCell ref="C1953:L1953"/>
    <mergeCell ref="C1957:L1957"/>
    <mergeCell ref="C1959:L1959"/>
    <mergeCell ref="C1925:L1925"/>
    <mergeCell ref="C1927:L1927"/>
    <mergeCell ref="C1929:L1929"/>
    <mergeCell ref="C1931:L1931"/>
    <mergeCell ref="C1934:L1934"/>
    <mergeCell ref="C1936:L1936"/>
    <mergeCell ref="C1901:L1901"/>
    <mergeCell ref="C1905:L1905"/>
    <mergeCell ref="C1907:L1907"/>
    <mergeCell ref="C1910:L1910"/>
    <mergeCell ref="C1912:L1912"/>
    <mergeCell ref="C1921:L1921"/>
    <mergeCell ref="C1881:L1881"/>
    <mergeCell ref="C1883:L1883"/>
    <mergeCell ref="C1886:L1886"/>
    <mergeCell ref="C1888:L1888"/>
    <mergeCell ref="C1890:L1890"/>
    <mergeCell ref="C1892:L1892"/>
    <mergeCell ref="C1862:L1862"/>
    <mergeCell ref="B1868:L1868"/>
    <mergeCell ref="C1870:L1870"/>
    <mergeCell ref="C1873:L1873"/>
    <mergeCell ref="C1877:L1877"/>
    <mergeCell ref="C1879:L1879"/>
    <mergeCell ref="C1849:L1849"/>
    <mergeCell ref="C1851:L1851"/>
    <mergeCell ref="C1853:L1853"/>
    <mergeCell ref="C1856:L1856"/>
    <mergeCell ref="C1858:L1858"/>
    <mergeCell ref="C1860:L1860"/>
    <mergeCell ref="C1830:L1830"/>
    <mergeCell ref="C1832:L1832"/>
    <mergeCell ref="B1837:L1837"/>
    <mergeCell ref="C1841:L1841"/>
    <mergeCell ref="C1845:L1845"/>
    <mergeCell ref="C1847:L1847"/>
    <mergeCell ref="C1814:L1814"/>
    <mergeCell ref="C1816:L1816"/>
    <mergeCell ref="C1818:L1818"/>
    <mergeCell ref="C1821:L1821"/>
    <mergeCell ref="C1823:L1823"/>
    <mergeCell ref="C1825:L1825"/>
    <mergeCell ref="C1793:L1793"/>
    <mergeCell ref="C1796:L1796"/>
    <mergeCell ref="C1798:L1798"/>
    <mergeCell ref="C1805:L1805"/>
    <mergeCell ref="C1808:L1808"/>
    <mergeCell ref="C1812:L1812"/>
    <mergeCell ref="C1773:L1773"/>
    <mergeCell ref="C1777:L1777"/>
    <mergeCell ref="B1782:L1782"/>
    <mergeCell ref="C1784:L1784"/>
    <mergeCell ref="C1787:L1787"/>
    <mergeCell ref="C1791:L1791"/>
    <mergeCell ref="B1756:L1756"/>
    <mergeCell ref="C1760:L1760"/>
    <mergeCell ref="C1764:L1764"/>
    <mergeCell ref="C1766:L1766"/>
    <mergeCell ref="C1768:L1768"/>
    <mergeCell ref="C1770:L1770"/>
    <mergeCell ref="C1737:L1737"/>
    <mergeCell ref="C1740:L1740"/>
    <mergeCell ref="C1742:L1742"/>
    <mergeCell ref="C1744:L1744"/>
    <mergeCell ref="C1749:L1749"/>
    <mergeCell ref="C1751:L1751"/>
    <mergeCell ref="C1716:L1716"/>
    <mergeCell ref="C1718:L1718"/>
    <mergeCell ref="C1727:L1727"/>
    <mergeCell ref="C1731:L1731"/>
    <mergeCell ref="C1733:L1733"/>
    <mergeCell ref="C1735:L1735"/>
    <mergeCell ref="C1692:L1692"/>
    <mergeCell ref="C1697:L1697"/>
    <mergeCell ref="C1699:L1699"/>
    <mergeCell ref="C1707:L1707"/>
    <mergeCell ref="C1711:L1711"/>
    <mergeCell ref="C1713:L1713"/>
    <mergeCell ref="C1679:L1679"/>
    <mergeCell ref="C1681:L1681"/>
    <mergeCell ref="C1683:L1683"/>
    <mergeCell ref="C1685:L1685"/>
    <mergeCell ref="C1688:L1688"/>
    <mergeCell ref="C1690:L1690"/>
    <mergeCell ref="C1655:L1655"/>
    <mergeCell ref="C1659:L1659"/>
    <mergeCell ref="C1661:L1661"/>
    <mergeCell ref="C1664:L1664"/>
    <mergeCell ref="C1666:L1666"/>
    <mergeCell ref="C1675:L1675"/>
    <mergeCell ref="C1646:F1646"/>
    <mergeCell ref="C1647:F1647"/>
    <mergeCell ref="C1648:F1648"/>
    <mergeCell ref="C1649:F1649"/>
    <mergeCell ref="A1650:L1650"/>
    <mergeCell ref="B1651:L1651"/>
    <mergeCell ref="C1640:F1640"/>
    <mergeCell ref="C1641:F1641"/>
    <mergeCell ref="C1642:F1642"/>
    <mergeCell ref="C1643:F1643"/>
    <mergeCell ref="C1644:F1644"/>
    <mergeCell ref="C1645:F1645"/>
    <mergeCell ref="C1634:F1634"/>
    <mergeCell ref="C1635:F1635"/>
    <mergeCell ref="C1636:F1636"/>
    <mergeCell ref="C1637:F1637"/>
    <mergeCell ref="C1638:F1638"/>
    <mergeCell ref="C1639:F1639"/>
    <mergeCell ref="C1628:F1628"/>
    <mergeCell ref="C1629:F1629"/>
    <mergeCell ref="C1630:F1630"/>
    <mergeCell ref="C1631:F1631"/>
    <mergeCell ref="C1632:F1632"/>
    <mergeCell ref="C1633:F1633"/>
    <mergeCell ref="C1622:F1622"/>
    <mergeCell ref="C1623:F1623"/>
    <mergeCell ref="C1624:F1624"/>
    <mergeCell ref="C1625:F1625"/>
    <mergeCell ref="C1626:F1626"/>
    <mergeCell ref="C1627:F1627"/>
    <mergeCell ref="C1616:F1616"/>
    <mergeCell ref="C1617:F1617"/>
    <mergeCell ref="C1618:F1618"/>
    <mergeCell ref="C1619:F1619"/>
    <mergeCell ref="C1620:F1620"/>
    <mergeCell ref="C1621:F1621"/>
    <mergeCell ref="C1610:F1610"/>
    <mergeCell ref="C1611:F1611"/>
    <mergeCell ref="C1612:F1612"/>
    <mergeCell ref="C1613:F1613"/>
    <mergeCell ref="C1614:F1614"/>
    <mergeCell ref="C1615:F1615"/>
    <mergeCell ref="C1604:F1604"/>
    <mergeCell ref="C1605:F1605"/>
    <mergeCell ref="C1606:F1606"/>
    <mergeCell ref="C1607:F1607"/>
    <mergeCell ref="C1608:F1608"/>
    <mergeCell ref="C1609:F1609"/>
    <mergeCell ref="C1598:F1598"/>
    <mergeCell ref="C1599:F1599"/>
    <mergeCell ref="C1600:F1600"/>
    <mergeCell ref="C1601:F1601"/>
    <mergeCell ref="C1602:F1602"/>
    <mergeCell ref="C1603:F1603"/>
    <mergeCell ref="C1592:F1592"/>
    <mergeCell ref="C1593:F1593"/>
    <mergeCell ref="C1594:F1594"/>
    <mergeCell ref="C1595:F1595"/>
    <mergeCell ref="C1596:F1596"/>
    <mergeCell ref="C1597:F1597"/>
    <mergeCell ref="C1586:F1586"/>
    <mergeCell ref="C1587:F1587"/>
    <mergeCell ref="C1588:F1588"/>
    <mergeCell ref="C1589:F1589"/>
    <mergeCell ref="C1590:F1590"/>
    <mergeCell ref="C1591:F1591"/>
    <mergeCell ref="C1580:F1580"/>
    <mergeCell ref="C1581:F1581"/>
    <mergeCell ref="C1582:F1582"/>
    <mergeCell ref="C1583:F1583"/>
    <mergeCell ref="C1584:F1584"/>
    <mergeCell ref="C1585:F1585"/>
    <mergeCell ref="C1574:F1574"/>
    <mergeCell ref="C1575:F1575"/>
    <mergeCell ref="C1576:F1576"/>
    <mergeCell ref="C1577:F1577"/>
    <mergeCell ref="C1578:F1578"/>
    <mergeCell ref="C1579:F1579"/>
    <mergeCell ref="C1568:F1568"/>
    <mergeCell ref="C1569:F1569"/>
    <mergeCell ref="C1570:F1570"/>
    <mergeCell ref="C1571:F1571"/>
    <mergeCell ref="C1572:F1572"/>
    <mergeCell ref="C1573:F1573"/>
    <mergeCell ref="C1562:F1562"/>
    <mergeCell ref="C1563:F1563"/>
    <mergeCell ref="C1564:F1564"/>
    <mergeCell ref="C1565:F1565"/>
    <mergeCell ref="C1566:F1566"/>
    <mergeCell ref="C1567:F1567"/>
    <mergeCell ref="C1556:F1556"/>
    <mergeCell ref="C1557:F1557"/>
    <mergeCell ref="C1558:F1558"/>
    <mergeCell ref="C1559:F1559"/>
    <mergeCell ref="C1560:F1560"/>
    <mergeCell ref="C1561:F1561"/>
    <mergeCell ref="C1550:F1550"/>
    <mergeCell ref="C1551:F1551"/>
    <mergeCell ref="C1552:F1552"/>
    <mergeCell ref="C1553:F1553"/>
    <mergeCell ref="C1554:F1554"/>
    <mergeCell ref="C1555:F1555"/>
    <mergeCell ref="C1544:F1544"/>
    <mergeCell ref="C1545:F1545"/>
    <mergeCell ref="C1546:F1546"/>
    <mergeCell ref="C1547:F1547"/>
    <mergeCell ref="C1548:F1548"/>
    <mergeCell ref="C1549:F1549"/>
    <mergeCell ref="C1538:F1538"/>
    <mergeCell ref="C1539:F1539"/>
    <mergeCell ref="C1540:F1540"/>
    <mergeCell ref="C1541:F1541"/>
    <mergeCell ref="C1542:F1542"/>
    <mergeCell ref="C1543:F1543"/>
    <mergeCell ref="C1532:F1532"/>
    <mergeCell ref="C1533:F1533"/>
    <mergeCell ref="C1534:F1534"/>
    <mergeCell ref="C1535:F1535"/>
    <mergeCell ref="C1536:F1536"/>
    <mergeCell ref="C1537:F1537"/>
    <mergeCell ref="C1526:F1526"/>
    <mergeCell ref="C1527:F1527"/>
    <mergeCell ref="C1528:F1528"/>
    <mergeCell ref="C1529:F1529"/>
    <mergeCell ref="C1530:F1530"/>
    <mergeCell ref="C1531:F1531"/>
    <mergeCell ref="C1520:F1520"/>
    <mergeCell ref="C1521:F1521"/>
    <mergeCell ref="C1522:F1522"/>
    <mergeCell ref="C1523:F1523"/>
    <mergeCell ref="C1524:F1524"/>
    <mergeCell ref="C1525:F1525"/>
    <mergeCell ref="C1514:F1514"/>
    <mergeCell ref="C1515:F1515"/>
    <mergeCell ref="C1516:F1516"/>
    <mergeCell ref="C1517:F1517"/>
    <mergeCell ref="C1518:F1518"/>
    <mergeCell ref="C1519:F1519"/>
    <mergeCell ref="C1508:F1508"/>
    <mergeCell ref="C1509:F1509"/>
    <mergeCell ref="C1510:F1510"/>
    <mergeCell ref="C1511:F1511"/>
    <mergeCell ref="C1512:F1512"/>
    <mergeCell ref="C1513:F1513"/>
    <mergeCell ref="C1502:F1502"/>
    <mergeCell ref="C1503:F1503"/>
    <mergeCell ref="C1504:F1504"/>
    <mergeCell ref="C1505:F1505"/>
    <mergeCell ref="C1506:F1506"/>
    <mergeCell ref="C1507:F1507"/>
    <mergeCell ref="C1496:F1496"/>
    <mergeCell ref="C1497:F1497"/>
    <mergeCell ref="C1498:F1498"/>
    <mergeCell ref="C1499:F1499"/>
    <mergeCell ref="C1500:F1500"/>
    <mergeCell ref="C1501:F1501"/>
    <mergeCell ref="C1490:F1490"/>
    <mergeCell ref="C1491:F1491"/>
    <mergeCell ref="C1492:F1492"/>
    <mergeCell ref="C1493:F1493"/>
    <mergeCell ref="C1494:F1494"/>
    <mergeCell ref="C1495:F1495"/>
    <mergeCell ref="C1484:F1484"/>
    <mergeCell ref="C1485:F1485"/>
    <mergeCell ref="C1486:F1486"/>
    <mergeCell ref="C1487:F1487"/>
    <mergeCell ref="C1488:F1488"/>
    <mergeCell ref="C1489:F1489"/>
    <mergeCell ref="C1478:F1478"/>
    <mergeCell ref="C1479:F1479"/>
    <mergeCell ref="C1480:F1480"/>
    <mergeCell ref="C1481:F1481"/>
    <mergeCell ref="C1482:F1482"/>
    <mergeCell ref="C1483:F1483"/>
    <mergeCell ref="C1461:L1461"/>
    <mergeCell ref="C1463:L1463"/>
    <mergeCell ref="C1465:L1465"/>
    <mergeCell ref="C1467:L1467"/>
    <mergeCell ref="C1469:L1469"/>
    <mergeCell ref="C1473:L1473"/>
    <mergeCell ref="C1446:L1446"/>
    <mergeCell ref="C1450:L1450"/>
    <mergeCell ref="C1452:L1452"/>
    <mergeCell ref="C1454:L1454"/>
    <mergeCell ref="C1456:L1456"/>
    <mergeCell ref="C1459:L1459"/>
    <mergeCell ref="C1423:L1423"/>
    <mergeCell ref="C1426:L1426"/>
    <mergeCell ref="C1428:L1428"/>
    <mergeCell ref="C1434:L1434"/>
    <mergeCell ref="C1436:L1436"/>
    <mergeCell ref="C1438:L1438"/>
    <mergeCell ref="C1409:L1409"/>
    <mergeCell ref="C1413:L1413"/>
    <mergeCell ref="C1415:L1415"/>
    <mergeCell ref="C1417:L1417"/>
    <mergeCell ref="C1419:L1419"/>
    <mergeCell ref="C1421:L1421"/>
    <mergeCell ref="C1389:L1389"/>
    <mergeCell ref="C1391:L1391"/>
    <mergeCell ref="C1394:L1394"/>
    <mergeCell ref="C1396:L1396"/>
    <mergeCell ref="C1400:L1400"/>
    <mergeCell ref="C1406:L1406"/>
    <mergeCell ref="C1367:L1367"/>
    <mergeCell ref="C1371:L1371"/>
    <mergeCell ref="C1379:L1379"/>
    <mergeCell ref="C1383:L1383"/>
    <mergeCell ref="C1385:L1385"/>
    <mergeCell ref="C1387:L1387"/>
    <mergeCell ref="C1351:L1351"/>
    <mergeCell ref="C1354:L1354"/>
    <mergeCell ref="C1358:L1358"/>
    <mergeCell ref="C1360:L1360"/>
    <mergeCell ref="C1362:L1362"/>
    <mergeCell ref="C1364:L1364"/>
    <mergeCell ref="C1330:L1330"/>
    <mergeCell ref="C1334:L1334"/>
    <mergeCell ref="C1336:L1336"/>
    <mergeCell ref="C1338:L1338"/>
    <mergeCell ref="C1341:L1341"/>
    <mergeCell ref="C1345:L1345"/>
    <mergeCell ref="C1308:L1308"/>
    <mergeCell ref="C1315:L1315"/>
    <mergeCell ref="C1317:L1317"/>
    <mergeCell ref="C1319:L1319"/>
    <mergeCell ref="C1321:L1321"/>
    <mergeCell ref="B1326:L1326"/>
    <mergeCell ref="C1295:L1295"/>
    <mergeCell ref="C1297:L1297"/>
    <mergeCell ref="C1299:L1299"/>
    <mergeCell ref="C1301:L1301"/>
    <mergeCell ref="C1304:L1304"/>
    <mergeCell ref="C1306:L1306"/>
    <mergeCell ref="C1275:L1275"/>
    <mergeCell ref="C1283:L1283"/>
    <mergeCell ref="C1287:L1287"/>
    <mergeCell ref="C1289:L1289"/>
    <mergeCell ref="C1291:L1291"/>
    <mergeCell ref="C1293:L1293"/>
    <mergeCell ref="B1256:L1256"/>
    <mergeCell ref="C1260:L1260"/>
    <mergeCell ref="C1264:L1264"/>
    <mergeCell ref="C1266:L1266"/>
    <mergeCell ref="C1268:L1268"/>
    <mergeCell ref="C1271:L1271"/>
    <mergeCell ref="C1236:L1236"/>
    <mergeCell ref="C1238:L1238"/>
    <mergeCell ref="C1245:L1245"/>
    <mergeCell ref="C1247:L1247"/>
    <mergeCell ref="C1249:L1249"/>
    <mergeCell ref="C1251:L1251"/>
    <mergeCell ref="C1223:L1223"/>
    <mergeCell ref="C1225:L1225"/>
    <mergeCell ref="C1227:L1227"/>
    <mergeCell ref="C1229:L1229"/>
    <mergeCell ref="C1231:L1231"/>
    <mergeCell ref="C1234:L1234"/>
    <mergeCell ref="C1201:L1201"/>
    <mergeCell ref="C1205:L1205"/>
    <mergeCell ref="C1213:L1213"/>
    <mergeCell ref="C1217:L1217"/>
    <mergeCell ref="C1219:L1219"/>
    <mergeCell ref="C1221:L1221"/>
    <mergeCell ref="C1181:L1181"/>
    <mergeCell ref="B1186:L1186"/>
    <mergeCell ref="C1190:L1190"/>
    <mergeCell ref="C1194:L1194"/>
    <mergeCell ref="C1196:L1196"/>
    <mergeCell ref="C1198:L1198"/>
    <mergeCell ref="C1164:L1164"/>
    <mergeCell ref="C1166:L1166"/>
    <mergeCell ref="C1168:L1168"/>
    <mergeCell ref="C1175:L1175"/>
    <mergeCell ref="C1177:L1177"/>
    <mergeCell ref="C1179:L1179"/>
    <mergeCell ref="C1151:L1151"/>
    <mergeCell ref="C1153:L1153"/>
    <mergeCell ref="C1155:L1155"/>
    <mergeCell ref="C1157:L1157"/>
    <mergeCell ref="C1159:L1159"/>
    <mergeCell ref="C1161:L1161"/>
    <mergeCell ref="C1128:L1128"/>
    <mergeCell ref="C1131:L1131"/>
    <mergeCell ref="C1135:L1135"/>
    <mergeCell ref="C1143:L1143"/>
    <mergeCell ref="C1147:L1147"/>
    <mergeCell ref="C1149:L1149"/>
    <mergeCell ref="C1106:L1106"/>
    <mergeCell ref="C1108:L1108"/>
    <mergeCell ref="C1112:L1112"/>
    <mergeCell ref="C1120:L1120"/>
    <mergeCell ref="C1124:L1124"/>
    <mergeCell ref="C1126:L1126"/>
    <mergeCell ref="B1089:L1089"/>
    <mergeCell ref="C1093:L1093"/>
    <mergeCell ref="C1097:L1097"/>
    <mergeCell ref="C1099:L1099"/>
    <mergeCell ref="C1101:L1101"/>
    <mergeCell ref="C1103:L1103"/>
    <mergeCell ref="C1063:L1063"/>
    <mergeCell ref="C1072:L1072"/>
    <mergeCell ref="C1076:L1076"/>
    <mergeCell ref="C1078:L1078"/>
    <mergeCell ref="C1081:L1081"/>
    <mergeCell ref="C1083:L1083"/>
    <mergeCell ref="C1042:L1042"/>
    <mergeCell ref="C1050:L1050"/>
    <mergeCell ref="C1054:L1054"/>
    <mergeCell ref="C1056:L1056"/>
    <mergeCell ref="C1059:L1059"/>
    <mergeCell ref="C1061:L1061"/>
    <mergeCell ref="A1026:B1026"/>
    <mergeCell ref="D1026:L1026"/>
    <mergeCell ref="C1029:L1029"/>
    <mergeCell ref="C1033:L1033"/>
    <mergeCell ref="C1035:L1035"/>
    <mergeCell ref="C1037:L1037"/>
    <mergeCell ref="A1023:B1023"/>
    <mergeCell ref="D1023:L1023"/>
    <mergeCell ref="A1024:B1024"/>
    <mergeCell ref="D1024:L1024"/>
    <mergeCell ref="A1025:B1025"/>
    <mergeCell ref="D1025:L1025"/>
    <mergeCell ref="C1010:L1010"/>
    <mergeCell ref="C1014:L1014"/>
    <mergeCell ref="C1020:L1020"/>
    <mergeCell ref="C1021:L1021"/>
    <mergeCell ref="A1022:C1022"/>
    <mergeCell ref="D1022:L1022"/>
    <mergeCell ref="C990:L990"/>
    <mergeCell ref="B995:L995"/>
    <mergeCell ref="C999:L999"/>
    <mergeCell ref="C1003:L1003"/>
    <mergeCell ref="C1005:L1005"/>
    <mergeCell ref="C1007:L1007"/>
    <mergeCell ref="C975:L975"/>
    <mergeCell ref="C977:L977"/>
    <mergeCell ref="C979:L979"/>
    <mergeCell ref="C981:L981"/>
    <mergeCell ref="C984:L984"/>
    <mergeCell ref="C986:L986"/>
    <mergeCell ref="C950:L950"/>
    <mergeCell ref="C954:L954"/>
    <mergeCell ref="C956:L956"/>
    <mergeCell ref="C958:L958"/>
    <mergeCell ref="C963:L963"/>
    <mergeCell ref="C971:L971"/>
    <mergeCell ref="A945:B945"/>
    <mergeCell ref="D945:L945"/>
    <mergeCell ref="A946:B946"/>
    <mergeCell ref="D946:L946"/>
    <mergeCell ref="A947:B947"/>
    <mergeCell ref="D947:L947"/>
    <mergeCell ref="C935:L935"/>
    <mergeCell ref="C941:L941"/>
    <mergeCell ref="C942:L942"/>
    <mergeCell ref="A943:C943"/>
    <mergeCell ref="D943:L943"/>
    <mergeCell ref="A944:B944"/>
    <mergeCell ref="D944:L944"/>
    <mergeCell ref="B916:L916"/>
    <mergeCell ref="C920:L920"/>
    <mergeCell ref="C924:L924"/>
    <mergeCell ref="C926:L926"/>
    <mergeCell ref="C928:L928"/>
    <mergeCell ref="C931:L931"/>
    <mergeCell ref="C910:F910"/>
    <mergeCell ref="C911:F911"/>
    <mergeCell ref="C912:F912"/>
    <mergeCell ref="C913:F913"/>
    <mergeCell ref="C914:F914"/>
    <mergeCell ref="A915:L915"/>
    <mergeCell ref="C904:F904"/>
    <mergeCell ref="C905:F905"/>
    <mergeCell ref="C906:F906"/>
    <mergeCell ref="C907:F907"/>
    <mergeCell ref="C908:F908"/>
    <mergeCell ref="C909:F909"/>
    <mergeCell ref="C898:F898"/>
    <mergeCell ref="C899:F899"/>
    <mergeCell ref="C900:F900"/>
    <mergeCell ref="C901:F901"/>
    <mergeCell ref="C902:F902"/>
    <mergeCell ref="C903:F903"/>
    <mergeCell ref="C892:F892"/>
    <mergeCell ref="C893:F893"/>
    <mergeCell ref="C894:F894"/>
    <mergeCell ref="C895:F895"/>
    <mergeCell ref="C896:F896"/>
    <mergeCell ref="C897:F897"/>
    <mergeCell ref="C886:F886"/>
    <mergeCell ref="C887:F887"/>
    <mergeCell ref="C888:F888"/>
    <mergeCell ref="C889:F889"/>
    <mergeCell ref="C890:F890"/>
    <mergeCell ref="C891:F891"/>
    <mergeCell ref="C880:F880"/>
    <mergeCell ref="C881:F881"/>
    <mergeCell ref="C882:F882"/>
    <mergeCell ref="C883:F883"/>
    <mergeCell ref="C884:F884"/>
    <mergeCell ref="C885:F885"/>
    <mergeCell ref="C874:F874"/>
    <mergeCell ref="C875:F875"/>
    <mergeCell ref="C876:F876"/>
    <mergeCell ref="C877:F877"/>
    <mergeCell ref="C878:F878"/>
    <mergeCell ref="C879:F879"/>
    <mergeCell ref="C868:F868"/>
    <mergeCell ref="C869:F869"/>
    <mergeCell ref="C870:F870"/>
    <mergeCell ref="C871:F871"/>
    <mergeCell ref="C872:F872"/>
    <mergeCell ref="C873:F873"/>
    <mergeCell ref="C862:F862"/>
    <mergeCell ref="C863:F863"/>
    <mergeCell ref="C864:F864"/>
    <mergeCell ref="C865:F865"/>
    <mergeCell ref="C866:F866"/>
    <mergeCell ref="C867:F867"/>
    <mergeCell ref="C856:F856"/>
    <mergeCell ref="C857:F857"/>
    <mergeCell ref="C858:F858"/>
    <mergeCell ref="C859:F859"/>
    <mergeCell ref="C860:F860"/>
    <mergeCell ref="C861:F861"/>
    <mergeCell ref="C850:F850"/>
    <mergeCell ref="C851:F851"/>
    <mergeCell ref="C852:F852"/>
    <mergeCell ref="C853:F853"/>
    <mergeCell ref="C854:F854"/>
    <mergeCell ref="C855:F855"/>
    <mergeCell ref="C844:F844"/>
    <mergeCell ref="C845:F845"/>
    <mergeCell ref="C846:F846"/>
    <mergeCell ref="C847:F847"/>
    <mergeCell ref="C848:F848"/>
    <mergeCell ref="C849:F849"/>
    <mergeCell ref="C838:F838"/>
    <mergeCell ref="C839:F839"/>
    <mergeCell ref="C840:F840"/>
    <mergeCell ref="C841:F841"/>
    <mergeCell ref="C842:F842"/>
    <mergeCell ref="C843:F843"/>
    <mergeCell ref="C832:F832"/>
    <mergeCell ref="C833:F833"/>
    <mergeCell ref="C834:F834"/>
    <mergeCell ref="C835:F835"/>
    <mergeCell ref="C836:F836"/>
    <mergeCell ref="C837:F837"/>
    <mergeCell ref="C826:F826"/>
    <mergeCell ref="C827:F827"/>
    <mergeCell ref="C828:F828"/>
    <mergeCell ref="C829:F829"/>
    <mergeCell ref="C830:F830"/>
    <mergeCell ref="C831:F831"/>
    <mergeCell ref="C820:F820"/>
    <mergeCell ref="C821:F821"/>
    <mergeCell ref="C822:F822"/>
    <mergeCell ref="C823:F823"/>
    <mergeCell ref="C824:F824"/>
    <mergeCell ref="C825:F825"/>
    <mergeCell ref="C814:F814"/>
    <mergeCell ref="C815:F815"/>
    <mergeCell ref="C816:F816"/>
    <mergeCell ref="C817:F817"/>
    <mergeCell ref="C818:F818"/>
    <mergeCell ref="C819:F819"/>
    <mergeCell ref="C808:F808"/>
    <mergeCell ref="C809:F809"/>
    <mergeCell ref="C810:F810"/>
    <mergeCell ref="C811:F811"/>
    <mergeCell ref="C812:F812"/>
    <mergeCell ref="C813:F813"/>
    <mergeCell ref="C802:F802"/>
    <mergeCell ref="C803:F803"/>
    <mergeCell ref="C804:F804"/>
    <mergeCell ref="C805:F805"/>
    <mergeCell ref="C806:F806"/>
    <mergeCell ref="C807:F807"/>
    <mergeCell ref="C796:F796"/>
    <mergeCell ref="C797:F797"/>
    <mergeCell ref="C798:F798"/>
    <mergeCell ref="C799:F799"/>
    <mergeCell ref="C800:F800"/>
    <mergeCell ref="C801:F801"/>
    <mergeCell ref="C790:F790"/>
    <mergeCell ref="C791:F791"/>
    <mergeCell ref="C792:F792"/>
    <mergeCell ref="C793:F793"/>
    <mergeCell ref="C794:F794"/>
    <mergeCell ref="C795:F795"/>
    <mergeCell ref="C784:F784"/>
    <mergeCell ref="C785:F785"/>
    <mergeCell ref="C786:F786"/>
    <mergeCell ref="C787:F787"/>
    <mergeCell ref="C788:F788"/>
    <mergeCell ref="C789:F789"/>
    <mergeCell ref="C778:F778"/>
    <mergeCell ref="C779:F779"/>
    <mergeCell ref="C780:F780"/>
    <mergeCell ref="C781:F781"/>
    <mergeCell ref="C782:F782"/>
    <mergeCell ref="C783:F783"/>
    <mergeCell ref="C772:F772"/>
    <mergeCell ref="C773:F773"/>
    <mergeCell ref="C774:F774"/>
    <mergeCell ref="C775:F775"/>
    <mergeCell ref="C776:F776"/>
    <mergeCell ref="C777:F777"/>
    <mergeCell ref="C766:F766"/>
    <mergeCell ref="C767:F767"/>
    <mergeCell ref="C768:F768"/>
    <mergeCell ref="C769:F769"/>
    <mergeCell ref="C770:F770"/>
    <mergeCell ref="C771:F771"/>
    <mergeCell ref="C760:F760"/>
    <mergeCell ref="C761:F761"/>
    <mergeCell ref="C762:F762"/>
    <mergeCell ref="C763:F763"/>
    <mergeCell ref="C764:F764"/>
    <mergeCell ref="C765:F765"/>
    <mergeCell ref="C754:F754"/>
    <mergeCell ref="C755:F755"/>
    <mergeCell ref="C756:F756"/>
    <mergeCell ref="C757:F757"/>
    <mergeCell ref="C758:F758"/>
    <mergeCell ref="C759:F759"/>
    <mergeCell ref="C748:F748"/>
    <mergeCell ref="C749:F749"/>
    <mergeCell ref="C750:F750"/>
    <mergeCell ref="C751:F751"/>
    <mergeCell ref="C752:F752"/>
    <mergeCell ref="C753:F753"/>
    <mergeCell ref="C742:F742"/>
    <mergeCell ref="C743:F743"/>
    <mergeCell ref="C744:F744"/>
    <mergeCell ref="C745:F745"/>
    <mergeCell ref="C746:F746"/>
    <mergeCell ref="C747:F747"/>
    <mergeCell ref="C722:L722"/>
    <mergeCell ref="C724:L724"/>
    <mergeCell ref="C727:L727"/>
    <mergeCell ref="C734:L734"/>
    <mergeCell ref="C737:L737"/>
    <mergeCell ref="C740:L740"/>
    <mergeCell ref="C701:L701"/>
    <mergeCell ref="C704:L704"/>
    <mergeCell ref="C711:L711"/>
    <mergeCell ref="C714:L714"/>
    <mergeCell ref="C716:L716"/>
    <mergeCell ref="C720:L720"/>
    <mergeCell ref="A691:B691"/>
    <mergeCell ref="D691:L691"/>
    <mergeCell ref="A692:B692"/>
    <mergeCell ref="D692:L692"/>
    <mergeCell ref="C695:L695"/>
    <mergeCell ref="C699:L699"/>
    <mergeCell ref="A688:C688"/>
    <mergeCell ref="D688:L688"/>
    <mergeCell ref="A689:B689"/>
    <mergeCell ref="D689:L689"/>
    <mergeCell ref="A690:B690"/>
    <mergeCell ref="D690:L690"/>
    <mergeCell ref="C670:L670"/>
    <mergeCell ref="C674:L674"/>
    <mergeCell ref="C676:L676"/>
    <mergeCell ref="C679:L679"/>
    <mergeCell ref="C686:L686"/>
    <mergeCell ref="C687:L687"/>
    <mergeCell ref="C642:L642"/>
    <mergeCell ref="C644:L644"/>
    <mergeCell ref="C647:L647"/>
    <mergeCell ref="C654:L654"/>
    <mergeCell ref="C657:L657"/>
    <mergeCell ref="C661:L661"/>
    <mergeCell ref="C611:L611"/>
    <mergeCell ref="C614:L614"/>
    <mergeCell ref="C623:L623"/>
    <mergeCell ref="C627:L627"/>
    <mergeCell ref="C629:L629"/>
    <mergeCell ref="C638:L638"/>
    <mergeCell ref="C589:L589"/>
    <mergeCell ref="C592:L592"/>
    <mergeCell ref="C601:L601"/>
    <mergeCell ref="C605:L605"/>
    <mergeCell ref="C607:L607"/>
    <mergeCell ref="C609:L609"/>
    <mergeCell ref="C569:L569"/>
    <mergeCell ref="C572:L572"/>
    <mergeCell ref="C574:L574"/>
    <mergeCell ref="C576:L576"/>
    <mergeCell ref="C580:L580"/>
    <mergeCell ref="C586:L586"/>
    <mergeCell ref="A556:B556"/>
    <mergeCell ref="D556:L556"/>
    <mergeCell ref="C559:L559"/>
    <mergeCell ref="C563:L563"/>
    <mergeCell ref="C565:L565"/>
    <mergeCell ref="C567:L567"/>
    <mergeCell ref="A553:B553"/>
    <mergeCell ref="D553:L553"/>
    <mergeCell ref="A554:B554"/>
    <mergeCell ref="D554:L554"/>
    <mergeCell ref="A555:B555"/>
    <mergeCell ref="D555:L555"/>
    <mergeCell ref="C539:L539"/>
    <mergeCell ref="C541:L541"/>
    <mergeCell ref="C543:L543"/>
    <mergeCell ref="C550:L550"/>
    <mergeCell ref="C551:L551"/>
    <mergeCell ref="A552:C552"/>
    <mergeCell ref="D552:L552"/>
    <mergeCell ref="C517:L517"/>
    <mergeCell ref="C519:L519"/>
    <mergeCell ref="C528:L528"/>
    <mergeCell ref="C532:L532"/>
    <mergeCell ref="C534:L534"/>
    <mergeCell ref="C536:L536"/>
    <mergeCell ref="C503:L503"/>
    <mergeCell ref="C507:L507"/>
    <mergeCell ref="C509:L509"/>
    <mergeCell ref="C511:L511"/>
    <mergeCell ref="C513:L513"/>
    <mergeCell ref="C515:L515"/>
    <mergeCell ref="C481:L481"/>
    <mergeCell ref="C485:L485"/>
    <mergeCell ref="C487:L487"/>
    <mergeCell ref="C489:L489"/>
    <mergeCell ref="C492:L492"/>
    <mergeCell ref="C494:L494"/>
    <mergeCell ref="C453:L453"/>
    <mergeCell ref="C462:L462"/>
    <mergeCell ref="C466:L466"/>
    <mergeCell ref="C468:L468"/>
    <mergeCell ref="C471:L471"/>
    <mergeCell ref="C478:L478"/>
    <mergeCell ref="C440:L440"/>
    <mergeCell ref="C443:L443"/>
    <mergeCell ref="C445:L445"/>
    <mergeCell ref="C447:L447"/>
    <mergeCell ref="C449:L449"/>
    <mergeCell ref="C451:L451"/>
    <mergeCell ref="A427:B427"/>
    <mergeCell ref="D427:L427"/>
    <mergeCell ref="C430:L430"/>
    <mergeCell ref="C434:L434"/>
    <mergeCell ref="C436:L436"/>
    <mergeCell ref="C438:L438"/>
    <mergeCell ref="A424:B424"/>
    <mergeCell ref="D424:L424"/>
    <mergeCell ref="A425:B425"/>
    <mergeCell ref="D425:L425"/>
    <mergeCell ref="A426:B426"/>
    <mergeCell ref="D426:L426"/>
    <mergeCell ref="C412:L412"/>
    <mergeCell ref="C414:L414"/>
    <mergeCell ref="C421:L421"/>
    <mergeCell ref="C422:L422"/>
    <mergeCell ref="A423:C423"/>
    <mergeCell ref="D423:L423"/>
    <mergeCell ref="C399:L399"/>
    <mergeCell ref="C401:L401"/>
    <mergeCell ref="C403:L403"/>
    <mergeCell ref="C405:L405"/>
    <mergeCell ref="C407:L407"/>
    <mergeCell ref="C409:L409"/>
    <mergeCell ref="C369:L369"/>
    <mergeCell ref="C378:L378"/>
    <mergeCell ref="C382:L382"/>
    <mergeCell ref="C384:L384"/>
    <mergeCell ref="C393:L393"/>
    <mergeCell ref="C397:L397"/>
    <mergeCell ref="C347:L347"/>
    <mergeCell ref="C349:L349"/>
    <mergeCell ref="C352:L352"/>
    <mergeCell ref="C361:L361"/>
    <mergeCell ref="C365:L365"/>
    <mergeCell ref="C367:L367"/>
    <mergeCell ref="C317:L317"/>
    <mergeCell ref="C319:L319"/>
    <mergeCell ref="C328:L328"/>
    <mergeCell ref="C332:L332"/>
    <mergeCell ref="C334:L334"/>
    <mergeCell ref="C343:L343"/>
    <mergeCell ref="C296:L296"/>
    <mergeCell ref="C298:L298"/>
    <mergeCell ref="C300:L300"/>
    <mergeCell ref="C304:L304"/>
    <mergeCell ref="C310:L310"/>
    <mergeCell ref="C313:L313"/>
    <mergeCell ref="C283:L283"/>
    <mergeCell ref="C285:L285"/>
    <mergeCell ref="C287:L287"/>
    <mergeCell ref="C289:L289"/>
    <mergeCell ref="C291:L291"/>
    <mergeCell ref="C294:L294"/>
    <mergeCell ref="A273:B273"/>
    <mergeCell ref="D273:L273"/>
    <mergeCell ref="A274:B274"/>
    <mergeCell ref="D274:L274"/>
    <mergeCell ref="C277:L277"/>
    <mergeCell ref="C281:L281"/>
    <mergeCell ref="A270:C270"/>
    <mergeCell ref="D270:L270"/>
    <mergeCell ref="A271:B271"/>
    <mergeCell ref="D271:L271"/>
    <mergeCell ref="A272:B272"/>
    <mergeCell ref="D272:L272"/>
    <mergeCell ref="C255:L255"/>
    <mergeCell ref="C257:L257"/>
    <mergeCell ref="C261:L261"/>
    <mergeCell ref="C267:L267"/>
    <mergeCell ref="C268:L268"/>
    <mergeCell ref="C269:L269"/>
    <mergeCell ref="C243:L243"/>
    <mergeCell ref="C245:L245"/>
    <mergeCell ref="C247:L247"/>
    <mergeCell ref="C249:L249"/>
    <mergeCell ref="C251:L251"/>
    <mergeCell ref="C253:L253"/>
    <mergeCell ref="C230:L230"/>
    <mergeCell ref="C232:L232"/>
    <mergeCell ref="C235:L235"/>
    <mergeCell ref="C237:L237"/>
    <mergeCell ref="C239:L239"/>
    <mergeCell ref="C241:L241"/>
    <mergeCell ref="C216:L216"/>
    <mergeCell ref="C220:L220"/>
    <mergeCell ref="C222:L222"/>
    <mergeCell ref="C224:L224"/>
    <mergeCell ref="C226:L226"/>
    <mergeCell ref="C228:L228"/>
    <mergeCell ref="A211:B211"/>
    <mergeCell ref="D211:L211"/>
    <mergeCell ref="A212:B212"/>
    <mergeCell ref="D212:L212"/>
    <mergeCell ref="A213:B213"/>
    <mergeCell ref="D213:L213"/>
    <mergeCell ref="C207:L207"/>
    <mergeCell ref="C208:L208"/>
    <mergeCell ref="A209:C209"/>
    <mergeCell ref="D209:L209"/>
    <mergeCell ref="A210:B210"/>
    <mergeCell ref="D210:L210"/>
    <mergeCell ref="C188:L188"/>
    <mergeCell ref="C192:L192"/>
    <mergeCell ref="C195:L195"/>
    <mergeCell ref="C197:L197"/>
    <mergeCell ref="C199:L199"/>
    <mergeCell ref="C206:L206"/>
    <mergeCell ref="C167:L167"/>
    <mergeCell ref="C169:L169"/>
    <mergeCell ref="C171:L171"/>
    <mergeCell ref="C173:L173"/>
    <mergeCell ref="C178:L178"/>
    <mergeCell ref="C180:L180"/>
    <mergeCell ref="A153:B153"/>
    <mergeCell ref="D153:L153"/>
    <mergeCell ref="C156:L156"/>
    <mergeCell ref="C160:L160"/>
    <mergeCell ref="C162:L162"/>
    <mergeCell ref="C164:L164"/>
    <mergeCell ref="A150:B150"/>
    <mergeCell ref="D150:L150"/>
    <mergeCell ref="A151:B151"/>
    <mergeCell ref="D151:L151"/>
    <mergeCell ref="A152:B152"/>
    <mergeCell ref="D152:L152"/>
    <mergeCell ref="C136:L136"/>
    <mergeCell ref="C139:L139"/>
    <mergeCell ref="C146:L146"/>
    <mergeCell ref="C147:L147"/>
    <mergeCell ref="C148:L148"/>
    <mergeCell ref="A149:C149"/>
    <mergeCell ref="D149:L149"/>
    <mergeCell ref="C112:L112"/>
    <mergeCell ref="C115:L115"/>
    <mergeCell ref="C119:L119"/>
    <mergeCell ref="C121:L121"/>
    <mergeCell ref="C130:L130"/>
    <mergeCell ref="C134:L134"/>
    <mergeCell ref="C86:L86"/>
    <mergeCell ref="C89:L89"/>
    <mergeCell ref="C96:L96"/>
    <mergeCell ref="C99:L99"/>
    <mergeCell ref="C103:L103"/>
    <mergeCell ref="C105:L105"/>
    <mergeCell ref="C59:L59"/>
    <mergeCell ref="C61:L61"/>
    <mergeCell ref="C64:L64"/>
    <mergeCell ref="C71:L71"/>
    <mergeCell ref="C74:L74"/>
    <mergeCell ref="C77:L77"/>
    <mergeCell ref="A33:L33"/>
    <mergeCell ref="C37:L37"/>
    <mergeCell ref="C41:L41"/>
    <mergeCell ref="C43:L43"/>
    <mergeCell ref="C46:L46"/>
    <mergeCell ref="C55:L55"/>
    <mergeCell ref="A30:A31"/>
    <mergeCell ref="B30:B31"/>
    <mergeCell ref="C30:C31"/>
    <mergeCell ref="D30:D31"/>
    <mergeCell ref="E30:G30"/>
    <mergeCell ref="H30:L30"/>
    <mergeCell ref="A26:B26"/>
    <mergeCell ref="E26:H26"/>
    <mergeCell ref="I26:K26"/>
    <mergeCell ref="A27:B27"/>
    <mergeCell ref="E27:L27"/>
    <mergeCell ref="A28:B28"/>
    <mergeCell ref="E28:L28"/>
    <mergeCell ref="A23:D23"/>
    <mergeCell ref="E23:H23"/>
    <mergeCell ref="I23:K23"/>
    <mergeCell ref="A24:B24"/>
    <mergeCell ref="C24:L24"/>
    <mergeCell ref="A25:B25"/>
    <mergeCell ref="E25:H25"/>
    <mergeCell ref="I25:K25"/>
    <mergeCell ref="A21:C21"/>
    <mergeCell ref="D21:E21"/>
    <mergeCell ref="F21:G21"/>
    <mergeCell ref="H21:L21"/>
    <mergeCell ref="A22:B22"/>
    <mergeCell ref="E22:H22"/>
    <mergeCell ref="I22:K22"/>
    <mergeCell ref="A5:E5"/>
    <mergeCell ref="F5:L5"/>
    <mergeCell ref="A6:E6"/>
    <mergeCell ref="F6:L6"/>
    <mergeCell ref="A7:E7"/>
    <mergeCell ref="F7:L7"/>
    <mergeCell ref="A2:E2"/>
    <mergeCell ref="F2:L2"/>
    <mergeCell ref="A3:E3"/>
    <mergeCell ref="F3:L3"/>
    <mergeCell ref="A4:E4"/>
    <mergeCell ref="F4:L4"/>
    <mergeCell ref="A19:B19"/>
    <mergeCell ref="C19:G19"/>
    <mergeCell ref="H19:L19"/>
    <mergeCell ref="A20:B20"/>
    <mergeCell ref="C20:G20"/>
    <mergeCell ref="H20:L20"/>
    <mergeCell ref="A13:L13"/>
    <mergeCell ref="A14:L14"/>
    <mergeCell ref="A15:L15"/>
    <mergeCell ref="A16:L16"/>
    <mergeCell ref="A17:L17"/>
    <mergeCell ref="A18:B18"/>
    <mergeCell ref="D18:L18"/>
    <mergeCell ref="A8:E8"/>
    <mergeCell ref="F8:L8"/>
    <mergeCell ref="A9:E9"/>
    <mergeCell ref="F9:L9"/>
    <mergeCell ref="A11:L11"/>
    <mergeCell ref="A12:L12"/>
  </mergeCells>
  <pageMargins left="0.19685039400000001" right="0.19685039400000001" top="0.393700787" bottom="0.393700787" header="0.19685039400000001" footer="0.19685039400000001"/>
  <pageSetup paperSize="9" orientation="landscape"/>
  <headerFooter>
    <oddHeader>&amp;L&amp;7&lt;137*ОС02-01*ЛС02-01-01&gt;&amp;R&amp;7Документ составлен в ПК РИК (вер. 1.3.251208), тел. (495)347-33-01. Форма локального сметного расчета, разработанная ресурсно-индексным методом по приказу № 55/пр от 30 января 2024 г.</oddHeader>
    <oddFooter>&amp;R&amp;7&amp;P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2973"/>
  <sheetViews>
    <sheetView workbookViewId="0"/>
  </sheetViews>
  <sheetFormatPr defaultRowHeight="12.75" outlineLevelRow="1" x14ac:dyDescent="0.2"/>
  <cols>
    <col min="1" max="1" width="5.33203125" style="28" customWidth="1"/>
    <col min="2" max="2" width="19.6640625" style="28" customWidth="1"/>
    <col min="3" max="3" width="33.33203125" style="28" customWidth="1"/>
    <col min="4" max="4" width="10.6640625" style="28" customWidth="1"/>
    <col min="5" max="5" width="9.5" style="28" customWidth="1"/>
    <col min="6" max="6" width="6.83203125" style="28" customWidth="1"/>
    <col min="7" max="7" width="11.6640625" style="28" customWidth="1"/>
    <col min="8" max="8" width="14.83203125" style="28" customWidth="1"/>
    <col min="9" max="9" width="5.33203125" style="28" customWidth="1"/>
    <col min="10" max="10" width="14.83203125" style="28" customWidth="1"/>
    <col min="11" max="11" width="5.33203125" style="28" customWidth="1"/>
    <col min="12" max="12" width="14.83203125" style="28" customWidth="1"/>
    <col min="13" max="13" width="78.5" style="28" hidden="1" customWidth="1"/>
    <col min="14" max="14" width="73.6640625" style="28" hidden="1" customWidth="1"/>
    <col min="15" max="15" width="152.1640625" style="28" hidden="1" customWidth="1"/>
    <col min="16" max="16" width="5.33203125" style="28" hidden="1" customWidth="1"/>
    <col min="17" max="17" width="19.6640625" style="28" hidden="1" customWidth="1"/>
    <col min="18" max="18" width="33.33203125" style="28" hidden="1" customWidth="1"/>
    <col min="19" max="19" width="10.6640625" style="28" hidden="1" customWidth="1"/>
    <col min="20" max="20" width="28.1640625" style="28" hidden="1" customWidth="1"/>
    <col min="21" max="21" width="55.1640625" style="28" hidden="1" customWidth="1"/>
    <col min="22" max="22" width="146.83203125" style="28" hidden="1" customWidth="1"/>
    <col min="23" max="23" width="60.5" style="28" hidden="1" customWidth="1"/>
    <col min="24" max="24" width="127.1640625" style="28" hidden="1" customWidth="1"/>
    <col min="25" max="16384" width="9.33203125" style="28"/>
  </cols>
  <sheetData>
    <row r="2" spans="1:15" x14ac:dyDescent="0.2">
      <c r="A2" s="141" t="s">
        <v>106</v>
      </c>
      <c r="B2" s="141"/>
      <c r="C2" s="141"/>
      <c r="D2" s="141"/>
      <c r="E2" s="141"/>
      <c r="F2" s="142" t="s">
        <v>107</v>
      </c>
      <c r="G2" s="142"/>
      <c r="H2" s="142"/>
      <c r="I2" s="142"/>
      <c r="J2" s="142"/>
      <c r="K2" s="142"/>
      <c r="L2" s="142"/>
      <c r="M2" s="46" t="s">
        <v>106</v>
      </c>
      <c r="N2" s="47" t="s">
        <v>107</v>
      </c>
    </row>
    <row r="3" spans="1:15" x14ac:dyDescent="0.2">
      <c r="A3" s="141" t="s">
        <v>108</v>
      </c>
      <c r="B3" s="141"/>
      <c r="C3" s="141"/>
      <c r="D3" s="141"/>
      <c r="E3" s="141"/>
      <c r="F3" s="142" t="s">
        <v>109</v>
      </c>
      <c r="G3" s="142"/>
      <c r="H3" s="142"/>
      <c r="I3" s="142"/>
      <c r="J3" s="142"/>
      <c r="K3" s="142"/>
      <c r="L3" s="142"/>
      <c r="M3" s="46" t="s">
        <v>108</v>
      </c>
      <c r="N3" s="47" t="s">
        <v>109</v>
      </c>
    </row>
    <row r="4" spans="1:15" ht="25.5" x14ac:dyDescent="0.2">
      <c r="A4" s="141" t="s">
        <v>110</v>
      </c>
      <c r="B4" s="141"/>
      <c r="C4" s="141"/>
      <c r="D4" s="141"/>
      <c r="E4" s="141"/>
      <c r="F4" s="142" t="s">
        <v>111</v>
      </c>
      <c r="G4" s="142"/>
      <c r="H4" s="142"/>
      <c r="I4" s="142"/>
      <c r="J4" s="142"/>
      <c r="K4" s="142"/>
      <c r="L4" s="142"/>
      <c r="M4" s="46" t="s">
        <v>110</v>
      </c>
      <c r="N4" s="47" t="s">
        <v>111</v>
      </c>
    </row>
    <row r="5" spans="1:15" ht="102" x14ac:dyDescent="0.2">
      <c r="A5" s="141" t="s">
        <v>112</v>
      </c>
      <c r="B5" s="141"/>
      <c r="C5" s="141"/>
      <c r="D5" s="141"/>
      <c r="E5" s="141"/>
      <c r="F5" s="142" t="s">
        <v>113</v>
      </c>
      <c r="G5" s="142"/>
      <c r="H5" s="142"/>
      <c r="I5" s="142"/>
      <c r="J5" s="142"/>
      <c r="K5" s="142"/>
      <c r="L5" s="142"/>
      <c r="M5" s="46" t="s">
        <v>112</v>
      </c>
      <c r="N5" s="47" t="s">
        <v>113</v>
      </c>
    </row>
    <row r="6" spans="1:15" ht="51" x14ac:dyDescent="0.2">
      <c r="A6" s="141" t="s">
        <v>114</v>
      </c>
      <c r="B6" s="141"/>
      <c r="C6" s="141"/>
      <c r="D6" s="141"/>
      <c r="E6" s="141"/>
      <c r="F6" s="142" t="s">
        <v>115</v>
      </c>
      <c r="G6" s="142"/>
      <c r="H6" s="142"/>
      <c r="I6" s="142"/>
      <c r="J6" s="142"/>
      <c r="K6" s="142"/>
      <c r="L6" s="142"/>
      <c r="M6" s="46" t="s">
        <v>114</v>
      </c>
      <c r="N6" s="47" t="s">
        <v>115</v>
      </c>
    </row>
    <row r="7" spans="1:15" x14ac:dyDescent="0.2">
      <c r="A7" s="141" t="s">
        <v>116</v>
      </c>
      <c r="B7" s="141"/>
      <c r="C7" s="141"/>
      <c r="D7" s="141"/>
      <c r="E7" s="141"/>
      <c r="F7" s="142" t="s">
        <v>117</v>
      </c>
      <c r="G7" s="142"/>
      <c r="H7" s="142"/>
      <c r="I7" s="142"/>
      <c r="J7" s="142"/>
      <c r="K7" s="142"/>
      <c r="L7" s="142"/>
      <c r="M7" s="46" t="s">
        <v>116</v>
      </c>
      <c r="N7" s="47" t="s">
        <v>117</v>
      </c>
    </row>
    <row r="8" spans="1:15" x14ac:dyDescent="0.2">
      <c r="A8" s="141" t="s">
        <v>118</v>
      </c>
      <c r="B8" s="141"/>
      <c r="C8" s="141"/>
      <c r="D8" s="141"/>
      <c r="E8" s="141"/>
      <c r="F8" s="142" t="s">
        <v>119</v>
      </c>
      <c r="G8" s="142"/>
      <c r="H8" s="142"/>
      <c r="I8" s="142"/>
      <c r="J8" s="142"/>
      <c r="K8" s="142"/>
      <c r="L8" s="142"/>
      <c r="M8" s="46" t="s">
        <v>118</v>
      </c>
      <c r="N8" s="47" t="s">
        <v>119</v>
      </c>
    </row>
    <row r="9" spans="1:15" x14ac:dyDescent="0.2">
      <c r="A9" s="141" t="s">
        <v>120</v>
      </c>
      <c r="B9" s="141"/>
      <c r="C9" s="141"/>
      <c r="D9" s="141"/>
      <c r="E9" s="141"/>
      <c r="F9" s="142" t="s">
        <v>119</v>
      </c>
      <c r="G9" s="142"/>
      <c r="H9" s="142"/>
      <c r="I9" s="142"/>
      <c r="J9" s="142"/>
      <c r="K9" s="142"/>
      <c r="L9" s="142"/>
      <c r="M9" s="46" t="s">
        <v>120</v>
      </c>
      <c r="N9" s="47" t="s">
        <v>119</v>
      </c>
    </row>
    <row r="11" spans="1:15" ht="31.5" x14ac:dyDescent="0.2">
      <c r="A11" s="147" t="s">
        <v>10</v>
      </c>
      <c r="B11" s="147"/>
      <c r="C11" s="147"/>
      <c r="D11" s="147"/>
      <c r="E11" s="147"/>
      <c r="F11" s="147"/>
      <c r="G11" s="147"/>
      <c r="H11" s="147"/>
      <c r="I11" s="147"/>
      <c r="J11" s="147"/>
      <c r="K11" s="147"/>
      <c r="L11" s="147"/>
      <c r="O11" s="48" t="s">
        <v>10</v>
      </c>
    </row>
    <row r="12" spans="1:15" x14ac:dyDescent="0.2">
      <c r="A12" s="146" t="s">
        <v>11</v>
      </c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</row>
    <row r="13" spans="1:15" ht="15.75" x14ac:dyDescent="0.2">
      <c r="A13" s="147" t="s">
        <v>32</v>
      </c>
      <c r="B13" s="147"/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O13" s="48" t="s">
        <v>32</v>
      </c>
    </row>
    <row r="14" spans="1:15" x14ac:dyDescent="0.2">
      <c r="A14" s="146" t="s">
        <v>105</v>
      </c>
      <c r="B14" s="146"/>
      <c r="C14" s="146"/>
      <c r="D14" s="146"/>
      <c r="E14" s="146"/>
      <c r="F14" s="146"/>
      <c r="G14" s="146"/>
      <c r="H14" s="146"/>
      <c r="I14" s="146"/>
      <c r="J14" s="146"/>
      <c r="K14" s="146"/>
      <c r="L14" s="146"/>
    </row>
    <row r="15" spans="1:15" ht="15.75" x14ac:dyDescent="0.2">
      <c r="A15" s="148" t="s">
        <v>3596</v>
      </c>
      <c r="B15" s="148"/>
      <c r="C15" s="148"/>
      <c r="D15" s="148"/>
      <c r="E15" s="148"/>
      <c r="F15" s="148"/>
      <c r="G15" s="148"/>
      <c r="H15" s="148"/>
      <c r="I15" s="148"/>
      <c r="J15" s="148"/>
      <c r="K15" s="148"/>
      <c r="L15" s="148"/>
      <c r="O15" s="49" t="s">
        <v>3596</v>
      </c>
    </row>
    <row r="16" spans="1:15" x14ac:dyDescent="0.2">
      <c r="A16" s="149" t="s">
        <v>88</v>
      </c>
      <c r="B16" s="149"/>
      <c r="C16" s="149"/>
      <c r="D16" s="149"/>
      <c r="E16" s="149"/>
      <c r="F16" s="149"/>
      <c r="G16" s="149"/>
      <c r="H16" s="149"/>
      <c r="I16" s="149"/>
      <c r="J16" s="149"/>
      <c r="K16" s="149"/>
      <c r="L16" s="149"/>
      <c r="O16" s="50" t="s">
        <v>88</v>
      </c>
    </row>
    <row r="17" spans="1:21" x14ac:dyDescent="0.2">
      <c r="A17" s="146" t="s">
        <v>122</v>
      </c>
      <c r="B17" s="146"/>
      <c r="C17" s="146"/>
      <c r="D17" s="146"/>
      <c r="E17" s="146"/>
      <c r="F17" s="146"/>
      <c r="G17" s="146"/>
      <c r="H17" s="146"/>
      <c r="I17" s="146"/>
      <c r="J17" s="146"/>
      <c r="K17" s="146"/>
      <c r="L17" s="146"/>
    </row>
    <row r="18" spans="1:21" x14ac:dyDescent="0.2">
      <c r="A18" s="143" t="s">
        <v>123</v>
      </c>
      <c r="B18" s="143"/>
      <c r="C18" s="51" t="s">
        <v>124</v>
      </c>
      <c r="D18" s="145" t="s">
        <v>125</v>
      </c>
      <c r="E18" s="145"/>
      <c r="F18" s="145"/>
      <c r="G18" s="145"/>
      <c r="H18" s="145"/>
      <c r="I18" s="145"/>
      <c r="J18" s="145"/>
      <c r="K18" s="145"/>
      <c r="L18" s="145"/>
    </row>
    <row r="19" spans="1:21" x14ac:dyDescent="0.2">
      <c r="A19" s="143" t="s">
        <v>103</v>
      </c>
      <c r="B19" s="143"/>
      <c r="C19" s="144" t="s">
        <v>3597</v>
      </c>
      <c r="D19" s="144"/>
      <c r="E19" s="144"/>
      <c r="F19" s="144"/>
      <c r="G19" s="144"/>
      <c r="H19" s="145"/>
      <c r="I19" s="145"/>
      <c r="J19" s="145"/>
      <c r="K19" s="145"/>
      <c r="L19" s="145"/>
    </row>
    <row r="20" spans="1:21" x14ac:dyDescent="0.2">
      <c r="A20" s="145"/>
      <c r="B20" s="145"/>
      <c r="C20" s="146" t="s">
        <v>101</v>
      </c>
      <c r="D20" s="146"/>
      <c r="E20" s="146"/>
      <c r="F20" s="146"/>
      <c r="G20" s="146"/>
      <c r="H20" s="145"/>
      <c r="I20" s="145"/>
      <c r="J20" s="145"/>
      <c r="K20" s="145"/>
      <c r="L20" s="145"/>
    </row>
    <row r="21" spans="1:21" x14ac:dyDescent="0.2">
      <c r="A21" s="145" t="s">
        <v>127</v>
      </c>
      <c r="B21" s="145"/>
      <c r="C21" s="145"/>
      <c r="D21" s="154" t="s">
        <v>128</v>
      </c>
      <c r="E21" s="154"/>
      <c r="F21" s="154"/>
      <c r="G21" s="154"/>
      <c r="H21" s="145"/>
      <c r="I21" s="145"/>
      <c r="J21" s="145"/>
      <c r="K21" s="145"/>
      <c r="L21" s="145"/>
    </row>
    <row r="22" spans="1:21" x14ac:dyDescent="0.2">
      <c r="A22" s="150" t="s">
        <v>100</v>
      </c>
      <c r="B22" s="150"/>
      <c r="C22" s="52" t="s">
        <v>3598</v>
      </c>
      <c r="D22" s="53" t="s">
        <v>95</v>
      </c>
      <c r="E22" s="150" t="s">
        <v>130</v>
      </c>
      <c r="F22" s="150"/>
      <c r="G22" s="150"/>
      <c r="H22" s="150"/>
      <c r="I22" s="152" t="s">
        <v>3599</v>
      </c>
      <c r="J22" s="152"/>
      <c r="K22" s="152"/>
      <c r="L22" s="53" t="s">
        <v>95</v>
      </c>
    </row>
    <row r="23" spans="1:21" x14ac:dyDescent="0.2">
      <c r="A23" s="150"/>
      <c r="B23" s="150"/>
      <c r="C23" s="150"/>
      <c r="D23" s="150"/>
      <c r="E23" s="150" t="s">
        <v>132</v>
      </c>
      <c r="F23" s="150"/>
      <c r="G23" s="150"/>
      <c r="H23" s="150"/>
      <c r="I23" s="152" t="s">
        <v>3600</v>
      </c>
      <c r="J23" s="152"/>
      <c r="K23" s="152"/>
      <c r="L23" s="53" t="s">
        <v>95</v>
      </c>
    </row>
    <row r="24" spans="1:21" x14ac:dyDescent="0.2">
      <c r="A24" s="153" t="s">
        <v>134</v>
      </c>
      <c r="B24" s="153"/>
      <c r="C24" s="145"/>
      <c r="D24" s="145"/>
      <c r="E24" s="145"/>
      <c r="F24" s="145"/>
      <c r="G24" s="145"/>
      <c r="H24" s="145"/>
      <c r="I24" s="145"/>
      <c r="J24" s="145"/>
      <c r="K24" s="145"/>
      <c r="L24" s="145"/>
    </row>
    <row r="25" spans="1:21" x14ac:dyDescent="0.2">
      <c r="A25" s="150" t="s">
        <v>135</v>
      </c>
      <c r="B25" s="150"/>
      <c r="C25" s="52" t="s">
        <v>3601</v>
      </c>
      <c r="D25" s="53" t="s">
        <v>95</v>
      </c>
      <c r="E25" s="150" t="s">
        <v>136</v>
      </c>
      <c r="F25" s="150"/>
      <c r="G25" s="150"/>
      <c r="H25" s="150"/>
      <c r="I25" s="162">
        <v>375.00547999999998</v>
      </c>
      <c r="J25" s="162"/>
      <c r="K25" s="162"/>
      <c r="L25" s="53" t="s">
        <v>137</v>
      </c>
    </row>
    <row r="26" spans="1:21" x14ac:dyDescent="0.2">
      <c r="A26" s="150" t="s">
        <v>138</v>
      </c>
      <c r="B26" s="150"/>
      <c r="C26" s="52"/>
      <c r="D26" s="53"/>
      <c r="E26" s="150" t="s">
        <v>139</v>
      </c>
      <c r="F26" s="150"/>
      <c r="G26" s="150"/>
      <c r="H26" s="150"/>
      <c r="I26" s="163">
        <v>3.829488</v>
      </c>
      <c r="J26" s="163"/>
      <c r="K26" s="163"/>
      <c r="L26" s="53" t="s">
        <v>137</v>
      </c>
    </row>
    <row r="27" spans="1:21" x14ac:dyDescent="0.2">
      <c r="A27" s="150" t="s">
        <v>140</v>
      </c>
      <c r="B27" s="150"/>
      <c r="C27" s="52" t="s">
        <v>3602</v>
      </c>
      <c r="D27" s="53" t="s">
        <v>95</v>
      </c>
      <c r="E27" s="150"/>
      <c r="F27" s="150"/>
      <c r="G27" s="150"/>
      <c r="H27" s="150"/>
      <c r="I27" s="150"/>
      <c r="J27" s="150"/>
      <c r="K27" s="150"/>
      <c r="L27" s="150"/>
    </row>
    <row r="28" spans="1:21" x14ac:dyDescent="0.2">
      <c r="A28" s="150" t="s">
        <v>141</v>
      </c>
      <c r="B28" s="150"/>
      <c r="C28" s="52"/>
      <c r="D28" s="53"/>
      <c r="E28" s="150"/>
      <c r="F28" s="150"/>
      <c r="G28" s="150"/>
      <c r="H28" s="150"/>
      <c r="I28" s="150"/>
      <c r="J28" s="150"/>
      <c r="K28" s="150"/>
      <c r="L28" s="150"/>
    </row>
    <row r="30" spans="1:21" ht="38.25" x14ac:dyDescent="0.2">
      <c r="A30" s="156" t="s">
        <v>13</v>
      </c>
      <c r="B30" s="156" t="s">
        <v>14</v>
      </c>
      <c r="C30" s="156" t="s">
        <v>142</v>
      </c>
      <c r="D30" s="156" t="s">
        <v>143</v>
      </c>
      <c r="E30" s="156" t="s">
        <v>144</v>
      </c>
      <c r="F30" s="156"/>
      <c r="G30" s="156"/>
      <c r="H30" s="156" t="s">
        <v>145</v>
      </c>
      <c r="I30" s="156"/>
      <c r="J30" s="156"/>
      <c r="K30" s="156"/>
      <c r="L30" s="156"/>
      <c r="P30" s="54" t="s">
        <v>13</v>
      </c>
      <c r="Q30" s="54" t="s">
        <v>14</v>
      </c>
      <c r="R30" s="54" t="s">
        <v>142</v>
      </c>
      <c r="S30" s="54" t="s">
        <v>143</v>
      </c>
      <c r="T30" s="54" t="s">
        <v>144</v>
      </c>
      <c r="U30" s="54" t="s">
        <v>145</v>
      </c>
    </row>
    <row r="31" spans="1:21" ht="51" x14ac:dyDescent="0.2">
      <c r="A31" s="156"/>
      <c r="B31" s="156"/>
      <c r="C31" s="156"/>
      <c r="D31" s="156"/>
      <c r="E31" s="54" t="s">
        <v>146</v>
      </c>
      <c r="F31" s="54" t="s">
        <v>147</v>
      </c>
      <c r="G31" s="54" t="s">
        <v>148</v>
      </c>
      <c r="H31" s="54" t="s">
        <v>149</v>
      </c>
      <c r="I31" s="54" t="s">
        <v>150</v>
      </c>
      <c r="J31" s="54" t="s">
        <v>151</v>
      </c>
      <c r="K31" s="54" t="s">
        <v>147</v>
      </c>
      <c r="L31" s="54" t="s">
        <v>152</v>
      </c>
    </row>
    <row r="32" spans="1:21" x14ac:dyDescent="0.2">
      <c r="A32" s="55" t="s">
        <v>22</v>
      </c>
      <c r="B32" s="55" t="s">
        <v>23</v>
      </c>
      <c r="C32" s="55" t="s">
        <v>24</v>
      </c>
      <c r="D32" s="55" t="s">
        <v>25</v>
      </c>
      <c r="E32" s="55" t="s">
        <v>26</v>
      </c>
      <c r="F32" s="55" t="s">
        <v>27</v>
      </c>
      <c r="G32" s="55" t="s">
        <v>28</v>
      </c>
      <c r="H32" s="55" t="s">
        <v>29</v>
      </c>
      <c r="I32" s="55" t="s">
        <v>153</v>
      </c>
      <c r="J32" s="55" t="s">
        <v>154</v>
      </c>
      <c r="K32" s="55" t="s">
        <v>155</v>
      </c>
      <c r="L32" s="55" t="s">
        <v>156</v>
      </c>
    </row>
    <row r="33" spans="1:22" x14ac:dyDescent="0.2">
      <c r="A33" s="155" t="s">
        <v>3603</v>
      </c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O33" s="56" t="s">
        <v>3603</v>
      </c>
    </row>
    <row r="34" spans="1:22" x14ac:dyDescent="0.2">
      <c r="A34" s="57"/>
      <c r="B34" s="159" t="s">
        <v>3604</v>
      </c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V34" s="65" t="s">
        <v>3604</v>
      </c>
    </row>
    <row r="35" spans="1:22" ht="25.5" x14ac:dyDescent="0.2">
      <c r="A35" s="57" t="s">
        <v>22</v>
      </c>
      <c r="B35" s="46" t="s">
        <v>3605</v>
      </c>
      <c r="C35" s="46" t="s">
        <v>3606</v>
      </c>
      <c r="D35" s="58" t="s">
        <v>3607</v>
      </c>
      <c r="E35" s="66">
        <v>0.01</v>
      </c>
      <c r="F35" s="60"/>
      <c r="G35" s="66">
        <v>0.01</v>
      </c>
      <c r="H35" s="57"/>
      <c r="I35" s="57"/>
      <c r="J35" s="57"/>
      <c r="K35" s="57"/>
      <c r="L35" s="57"/>
    </row>
    <row r="36" spans="1:22" x14ac:dyDescent="0.2">
      <c r="A36" s="57"/>
      <c r="B36" s="61" t="s">
        <v>22</v>
      </c>
      <c r="C36" s="57" t="s">
        <v>161</v>
      </c>
      <c r="D36" s="62" t="s">
        <v>162</v>
      </c>
      <c r="E36" s="57"/>
      <c r="F36" s="57"/>
      <c r="G36" s="90">
        <v>0.2026</v>
      </c>
      <c r="H36" s="57"/>
      <c r="I36" s="57"/>
      <c r="J36" s="57"/>
      <c r="K36" s="57"/>
      <c r="L36" s="72">
        <v>84.12</v>
      </c>
    </row>
    <row r="37" spans="1:22" outlineLevel="1" x14ac:dyDescent="0.2">
      <c r="A37" s="57"/>
      <c r="B37" s="46" t="s">
        <v>453</v>
      </c>
      <c r="C37" s="65" t="s">
        <v>454</v>
      </c>
      <c r="D37" s="58" t="s">
        <v>162</v>
      </c>
      <c r="E37" s="66">
        <v>20.260000000000002</v>
      </c>
      <c r="F37" s="60"/>
      <c r="G37" s="59">
        <v>0.2026</v>
      </c>
      <c r="H37" s="68"/>
      <c r="I37" s="69"/>
      <c r="J37" s="70">
        <v>415.19</v>
      </c>
      <c r="K37" s="60"/>
      <c r="L37" s="70">
        <v>84.12</v>
      </c>
    </row>
    <row r="38" spans="1:22" outlineLevel="1" x14ac:dyDescent="0.2">
      <c r="A38" s="57"/>
      <c r="B38" s="57"/>
      <c r="C38" s="145" t="s">
        <v>3608</v>
      </c>
      <c r="D38" s="145"/>
      <c r="E38" s="145"/>
      <c r="F38" s="145"/>
      <c r="G38" s="145"/>
      <c r="H38" s="145"/>
      <c r="I38" s="145"/>
      <c r="J38" s="145"/>
      <c r="K38" s="145"/>
      <c r="L38" s="145"/>
    </row>
    <row r="39" spans="1:22" x14ac:dyDescent="0.2">
      <c r="A39" s="57"/>
      <c r="B39" s="61" t="s">
        <v>23</v>
      </c>
      <c r="C39" s="57" t="s">
        <v>166</v>
      </c>
      <c r="D39" s="57"/>
      <c r="E39" s="57"/>
      <c r="F39" s="57"/>
      <c r="G39" s="57"/>
      <c r="H39" s="57"/>
      <c r="I39" s="57"/>
      <c r="J39" s="57"/>
      <c r="K39" s="57"/>
      <c r="L39" s="72">
        <v>0.33</v>
      </c>
    </row>
    <row r="40" spans="1:22" x14ac:dyDescent="0.2">
      <c r="A40" s="57"/>
      <c r="B40" s="61"/>
      <c r="C40" s="73" t="s">
        <v>167</v>
      </c>
      <c r="D40" s="74" t="s">
        <v>162</v>
      </c>
      <c r="E40" s="57"/>
      <c r="F40" s="57"/>
      <c r="G40" s="102">
        <v>5.0000000000000001E-4</v>
      </c>
      <c r="H40" s="57"/>
      <c r="I40" s="57"/>
      <c r="J40" s="57"/>
      <c r="K40" s="57"/>
      <c r="L40" s="72">
        <v>0.21</v>
      </c>
    </row>
    <row r="41" spans="1:22" ht="25.5" outlineLevel="1" x14ac:dyDescent="0.2">
      <c r="A41" s="57"/>
      <c r="B41" s="46" t="s">
        <v>254</v>
      </c>
      <c r="C41" s="46" t="s">
        <v>255</v>
      </c>
      <c r="D41" s="58" t="s">
        <v>170</v>
      </c>
      <c r="E41" s="66">
        <v>0.05</v>
      </c>
      <c r="F41" s="60"/>
      <c r="G41" s="59">
        <v>5.0000000000000001E-4</v>
      </c>
      <c r="H41" s="68"/>
      <c r="I41" s="69"/>
      <c r="J41" s="70">
        <v>651.66999999999996</v>
      </c>
      <c r="K41" s="60"/>
      <c r="L41" s="70">
        <v>0.33</v>
      </c>
    </row>
    <row r="42" spans="1:22" outlineLevel="1" x14ac:dyDescent="0.2">
      <c r="A42" s="57"/>
      <c r="B42" s="57"/>
      <c r="C42" s="145" t="s">
        <v>3609</v>
      </c>
      <c r="D42" s="145"/>
      <c r="E42" s="145"/>
      <c r="F42" s="145"/>
      <c r="G42" s="145"/>
      <c r="H42" s="145"/>
      <c r="I42" s="145"/>
      <c r="J42" s="145"/>
      <c r="K42" s="145"/>
      <c r="L42" s="145"/>
    </row>
    <row r="43" spans="1:22" outlineLevel="1" x14ac:dyDescent="0.2">
      <c r="A43" s="57"/>
      <c r="B43" s="46" t="s">
        <v>257</v>
      </c>
      <c r="C43" s="65" t="s">
        <v>258</v>
      </c>
      <c r="D43" s="58" t="s">
        <v>162</v>
      </c>
      <c r="E43" s="66">
        <v>0.05</v>
      </c>
      <c r="F43" s="60"/>
      <c r="G43" s="59">
        <v>5.0000000000000001E-4</v>
      </c>
      <c r="H43" s="68"/>
      <c r="I43" s="69"/>
      <c r="J43" s="70">
        <v>415.19</v>
      </c>
      <c r="K43" s="60"/>
      <c r="L43" s="70">
        <v>0.21</v>
      </c>
    </row>
    <row r="44" spans="1:22" outlineLevel="1" x14ac:dyDescent="0.2">
      <c r="A44" s="57"/>
      <c r="B44" s="57"/>
      <c r="C44" s="145" t="s">
        <v>3610</v>
      </c>
      <c r="D44" s="145"/>
      <c r="E44" s="145"/>
      <c r="F44" s="145"/>
      <c r="G44" s="145"/>
      <c r="H44" s="145"/>
      <c r="I44" s="145"/>
      <c r="J44" s="145"/>
      <c r="K44" s="145"/>
      <c r="L44" s="145"/>
    </row>
    <row r="45" spans="1:22" x14ac:dyDescent="0.2">
      <c r="A45" s="57"/>
      <c r="B45" s="61" t="s">
        <v>25</v>
      </c>
      <c r="C45" s="57" t="s">
        <v>175</v>
      </c>
      <c r="D45" s="57"/>
      <c r="E45" s="57"/>
      <c r="F45" s="57"/>
      <c r="G45" s="57"/>
      <c r="H45" s="57"/>
      <c r="I45" s="57"/>
      <c r="J45" s="57"/>
      <c r="K45" s="57"/>
      <c r="L45" s="72">
        <v>6.33</v>
      </c>
    </row>
    <row r="46" spans="1:22" ht="102" outlineLevel="1" x14ac:dyDescent="0.2">
      <c r="A46" s="57"/>
      <c r="B46" s="46" t="s">
        <v>3611</v>
      </c>
      <c r="C46" s="46" t="s">
        <v>3612</v>
      </c>
      <c r="D46" s="58" t="s">
        <v>269</v>
      </c>
      <c r="E46" s="91">
        <v>0.35599999999999998</v>
      </c>
      <c r="F46" s="60"/>
      <c r="G46" s="79">
        <v>3.5599999999999998E-3</v>
      </c>
      <c r="H46" s="70">
        <v>911.59</v>
      </c>
      <c r="I46" s="76">
        <v>1.95</v>
      </c>
      <c r="J46" s="70">
        <v>1777.6</v>
      </c>
      <c r="K46" s="60"/>
      <c r="L46" s="70">
        <v>6.33</v>
      </c>
    </row>
    <row r="47" spans="1:22" outlineLevel="1" x14ac:dyDescent="0.2">
      <c r="A47" s="57"/>
      <c r="B47" s="57"/>
      <c r="C47" s="145" t="s">
        <v>3613</v>
      </c>
      <c r="D47" s="145"/>
      <c r="E47" s="145"/>
      <c r="F47" s="145"/>
      <c r="G47" s="145"/>
      <c r="H47" s="145"/>
      <c r="I47" s="145"/>
      <c r="J47" s="145"/>
      <c r="K47" s="145"/>
      <c r="L47" s="145"/>
    </row>
    <row r="48" spans="1:22" outlineLevel="1" x14ac:dyDescent="0.2">
      <c r="A48" s="57"/>
      <c r="B48" s="46" t="s">
        <v>3614</v>
      </c>
      <c r="C48" s="46" t="s">
        <v>3615</v>
      </c>
      <c r="D48" s="58" t="s">
        <v>276</v>
      </c>
      <c r="E48" s="83">
        <v>200</v>
      </c>
      <c r="F48" s="60"/>
      <c r="G48" s="83">
        <v>2</v>
      </c>
      <c r="H48" s="68"/>
      <c r="I48" s="69"/>
      <c r="J48" s="68"/>
      <c r="K48" s="60"/>
      <c r="L48" s="68"/>
    </row>
    <row r="49" spans="1:12" outlineLevel="1" x14ac:dyDescent="0.2">
      <c r="A49" s="57"/>
      <c r="B49" s="46" t="s">
        <v>3616</v>
      </c>
      <c r="C49" s="46" t="s">
        <v>3617</v>
      </c>
      <c r="D49" s="58" t="s">
        <v>276</v>
      </c>
      <c r="E49" s="83">
        <v>100</v>
      </c>
      <c r="F49" s="60"/>
      <c r="G49" s="83">
        <v>1</v>
      </c>
      <c r="H49" s="68"/>
      <c r="I49" s="69"/>
      <c r="J49" s="68"/>
      <c r="K49" s="60"/>
      <c r="L49" s="68"/>
    </row>
    <row r="50" spans="1:12" outlineLevel="1" x14ac:dyDescent="0.2">
      <c r="A50" s="57"/>
      <c r="B50" s="46" t="s">
        <v>3618</v>
      </c>
      <c r="C50" s="46" t="s">
        <v>3619</v>
      </c>
      <c r="D50" s="58" t="s">
        <v>276</v>
      </c>
      <c r="E50" s="61" t="s">
        <v>280</v>
      </c>
      <c r="F50" s="60"/>
      <c r="G50" s="61" t="s">
        <v>280</v>
      </c>
      <c r="H50" s="68"/>
      <c r="I50" s="69"/>
      <c r="J50" s="68"/>
      <c r="K50" s="60"/>
      <c r="L50" s="68"/>
    </row>
    <row r="51" spans="1:12" x14ac:dyDescent="0.2">
      <c r="A51" s="57"/>
      <c r="B51" s="57"/>
      <c r="C51" s="80" t="s">
        <v>180</v>
      </c>
      <c r="D51" s="81"/>
      <c r="E51" s="81"/>
      <c r="F51" s="81"/>
      <c r="G51" s="81"/>
      <c r="H51" s="81"/>
      <c r="I51" s="81"/>
      <c r="J51" s="81"/>
      <c r="K51" s="81"/>
      <c r="L51" s="89">
        <v>90.99</v>
      </c>
    </row>
    <row r="52" spans="1:12" ht="63.75" x14ac:dyDescent="0.2">
      <c r="A52" s="57" t="s">
        <v>3620</v>
      </c>
      <c r="B52" s="46" t="s">
        <v>3621</v>
      </c>
      <c r="C52" s="46" t="s">
        <v>3622</v>
      </c>
      <c r="D52" s="58" t="s">
        <v>276</v>
      </c>
      <c r="E52" s="83">
        <v>100</v>
      </c>
      <c r="F52" s="60"/>
      <c r="G52" s="83">
        <v>1</v>
      </c>
      <c r="H52" s="70">
        <v>1131.6300000000001</v>
      </c>
      <c r="I52" s="76">
        <v>1.1599999999999999</v>
      </c>
      <c r="J52" s="70">
        <v>1312.69</v>
      </c>
      <c r="K52" s="60"/>
      <c r="L52" s="70">
        <v>1312.69</v>
      </c>
    </row>
    <row r="53" spans="1:12" x14ac:dyDescent="0.2">
      <c r="A53" s="57"/>
      <c r="B53" s="57"/>
      <c r="C53" s="145" t="s">
        <v>3623</v>
      </c>
      <c r="D53" s="145"/>
      <c r="E53" s="145"/>
      <c r="F53" s="145"/>
      <c r="G53" s="145"/>
      <c r="H53" s="145"/>
      <c r="I53" s="145"/>
      <c r="J53" s="145"/>
      <c r="K53" s="145"/>
      <c r="L53" s="145"/>
    </row>
    <row r="54" spans="1:12" outlineLevel="1" x14ac:dyDescent="0.2">
      <c r="A54" s="57"/>
      <c r="B54" s="57"/>
      <c r="C54" s="57" t="s">
        <v>181</v>
      </c>
      <c r="D54" s="57"/>
      <c r="E54" s="57"/>
      <c r="F54" s="57"/>
      <c r="G54" s="57"/>
      <c r="H54" s="57"/>
      <c r="I54" s="57"/>
      <c r="J54" s="57"/>
      <c r="K54" s="57"/>
      <c r="L54" s="70">
        <v>84.33</v>
      </c>
    </row>
    <row r="55" spans="1:12" outlineLevel="1" x14ac:dyDescent="0.2">
      <c r="A55" s="57"/>
      <c r="B55" s="46" t="s">
        <v>3624</v>
      </c>
      <c r="C55" s="46" t="s">
        <v>3625</v>
      </c>
      <c r="D55" s="62" t="s">
        <v>184</v>
      </c>
      <c r="E55" s="83">
        <v>121</v>
      </c>
      <c r="F55" s="84"/>
      <c r="G55" s="83">
        <v>121</v>
      </c>
      <c r="H55" s="57"/>
      <c r="I55" s="57"/>
      <c r="J55" s="57"/>
      <c r="K55" s="57"/>
      <c r="L55" s="70">
        <v>102.04</v>
      </c>
    </row>
    <row r="56" spans="1:12" outlineLevel="1" x14ac:dyDescent="0.2">
      <c r="A56" s="57"/>
      <c r="B56" s="46" t="s">
        <v>3626</v>
      </c>
      <c r="C56" s="46" t="s">
        <v>3627</v>
      </c>
      <c r="D56" s="62" t="s">
        <v>184</v>
      </c>
      <c r="E56" s="83">
        <v>72</v>
      </c>
      <c r="F56" s="84"/>
      <c r="G56" s="83">
        <v>72</v>
      </c>
      <c r="H56" s="57"/>
      <c r="I56" s="57"/>
      <c r="J56" s="57"/>
      <c r="K56" s="57"/>
      <c r="L56" s="70">
        <v>60.72</v>
      </c>
    </row>
    <row r="57" spans="1:12" x14ac:dyDescent="0.2">
      <c r="A57" s="85"/>
      <c r="B57" s="85"/>
      <c r="C57" s="86" t="s">
        <v>187</v>
      </c>
      <c r="D57" s="85"/>
      <c r="E57" s="85"/>
      <c r="F57" s="85"/>
      <c r="G57" s="85"/>
      <c r="H57" s="85"/>
      <c r="I57" s="85"/>
      <c r="J57" s="88">
        <v>156644</v>
      </c>
      <c r="K57" s="85"/>
      <c r="L57" s="87">
        <v>1566.44</v>
      </c>
    </row>
    <row r="58" spans="1:12" ht="38.25" x14ac:dyDescent="0.2">
      <c r="A58" s="57" t="s">
        <v>23</v>
      </c>
      <c r="B58" s="46" t="s">
        <v>3628</v>
      </c>
      <c r="C58" s="46" t="s">
        <v>3629</v>
      </c>
      <c r="D58" s="58" t="s">
        <v>276</v>
      </c>
      <c r="E58" s="83">
        <v>2</v>
      </c>
      <c r="F58" s="60"/>
      <c r="G58" s="83">
        <v>2</v>
      </c>
      <c r="H58" s="68"/>
      <c r="I58" s="69"/>
      <c r="J58" s="70">
        <v>786.97</v>
      </c>
      <c r="K58" s="60"/>
      <c r="L58" s="70">
        <v>1573.94</v>
      </c>
    </row>
    <row r="59" spans="1:12" x14ac:dyDescent="0.2">
      <c r="A59" s="57"/>
      <c r="B59" s="57"/>
      <c r="C59" s="145" t="s">
        <v>3630</v>
      </c>
      <c r="D59" s="145"/>
      <c r="E59" s="145"/>
      <c r="F59" s="145"/>
      <c r="G59" s="145"/>
      <c r="H59" s="145"/>
      <c r="I59" s="145"/>
      <c r="J59" s="145"/>
      <c r="K59" s="145"/>
      <c r="L59" s="145"/>
    </row>
    <row r="60" spans="1:12" x14ac:dyDescent="0.2">
      <c r="A60" s="85"/>
      <c r="B60" s="85"/>
      <c r="C60" s="86" t="s">
        <v>187</v>
      </c>
      <c r="D60" s="85"/>
      <c r="E60" s="85"/>
      <c r="F60" s="85"/>
      <c r="G60" s="85"/>
      <c r="H60" s="85"/>
      <c r="I60" s="85"/>
      <c r="J60" s="87">
        <v>786.97</v>
      </c>
      <c r="K60" s="85"/>
      <c r="L60" s="87">
        <v>1573.94</v>
      </c>
    </row>
    <row r="61" spans="1:12" ht="63.75" x14ac:dyDescent="0.2">
      <c r="A61" s="57" t="s">
        <v>24</v>
      </c>
      <c r="B61" s="46" t="s">
        <v>3631</v>
      </c>
      <c r="C61" s="46" t="s">
        <v>3632</v>
      </c>
      <c r="D61" s="58" t="s">
        <v>276</v>
      </c>
      <c r="E61" s="83">
        <v>1</v>
      </c>
      <c r="F61" s="60"/>
      <c r="G61" s="83">
        <v>1</v>
      </c>
      <c r="H61" s="70">
        <v>1817.35</v>
      </c>
      <c r="I61" s="76">
        <v>1.1299999999999999</v>
      </c>
      <c r="J61" s="70">
        <v>2053.61</v>
      </c>
      <c r="K61" s="60"/>
      <c r="L61" s="70">
        <v>2053.61</v>
      </c>
    </row>
    <row r="62" spans="1:12" x14ac:dyDescent="0.2">
      <c r="A62" s="85"/>
      <c r="B62" s="85"/>
      <c r="C62" s="86" t="s">
        <v>187</v>
      </c>
      <c r="D62" s="85"/>
      <c r="E62" s="85"/>
      <c r="F62" s="85"/>
      <c r="G62" s="85"/>
      <c r="H62" s="85"/>
      <c r="I62" s="85"/>
      <c r="J62" s="87">
        <v>2053.61</v>
      </c>
      <c r="K62" s="85"/>
      <c r="L62" s="87">
        <v>2053.61</v>
      </c>
    </row>
    <row r="63" spans="1:12" ht="38.25" x14ac:dyDescent="0.2">
      <c r="A63" s="57" t="s">
        <v>25</v>
      </c>
      <c r="B63" s="46" t="s">
        <v>3633</v>
      </c>
      <c r="C63" s="46" t="s">
        <v>3634</v>
      </c>
      <c r="D63" s="58" t="s">
        <v>276</v>
      </c>
      <c r="E63" s="83">
        <v>2</v>
      </c>
      <c r="F63" s="60"/>
      <c r="G63" s="83">
        <v>2</v>
      </c>
      <c r="H63" s="68"/>
      <c r="I63" s="69"/>
      <c r="J63" s="70">
        <v>221.9</v>
      </c>
      <c r="K63" s="60"/>
      <c r="L63" s="70">
        <v>443.8</v>
      </c>
    </row>
    <row r="64" spans="1:12" x14ac:dyDescent="0.2">
      <c r="A64" s="57"/>
      <c r="B64" s="57"/>
      <c r="C64" s="145" t="s">
        <v>3635</v>
      </c>
      <c r="D64" s="145"/>
      <c r="E64" s="145"/>
      <c r="F64" s="145"/>
      <c r="G64" s="145"/>
      <c r="H64" s="145"/>
      <c r="I64" s="145"/>
      <c r="J64" s="145"/>
      <c r="K64" s="145"/>
      <c r="L64" s="145"/>
    </row>
    <row r="65" spans="1:12" x14ac:dyDescent="0.2">
      <c r="A65" s="85"/>
      <c r="B65" s="85"/>
      <c r="C65" s="86" t="s">
        <v>187</v>
      </c>
      <c r="D65" s="85"/>
      <c r="E65" s="85"/>
      <c r="F65" s="85"/>
      <c r="G65" s="85"/>
      <c r="H65" s="85"/>
      <c r="I65" s="85"/>
      <c r="J65" s="87">
        <v>221.9</v>
      </c>
      <c r="K65" s="85"/>
      <c r="L65" s="87">
        <v>443.8</v>
      </c>
    </row>
    <row r="66" spans="1:12" ht="38.25" x14ac:dyDescent="0.2">
      <c r="A66" s="57" t="s">
        <v>26</v>
      </c>
      <c r="B66" s="46" t="s">
        <v>3636</v>
      </c>
      <c r="C66" s="46" t="s">
        <v>3637</v>
      </c>
      <c r="D66" s="58" t="s">
        <v>276</v>
      </c>
      <c r="E66" s="83">
        <v>1</v>
      </c>
      <c r="F66" s="60"/>
      <c r="G66" s="83">
        <v>1</v>
      </c>
      <c r="H66" s="68"/>
      <c r="I66" s="69"/>
      <c r="J66" s="70">
        <v>178.5</v>
      </c>
      <c r="K66" s="60"/>
      <c r="L66" s="70">
        <v>178.5</v>
      </c>
    </row>
    <row r="67" spans="1:12" x14ac:dyDescent="0.2">
      <c r="A67" s="57"/>
      <c r="B67" s="57"/>
      <c r="C67" s="145" t="s">
        <v>3638</v>
      </c>
      <c r="D67" s="145"/>
      <c r="E67" s="145"/>
      <c r="F67" s="145"/>
      <c r="G67" s="145"/>
      <c r="H67" s="145"/>
      <c r="I67" s="145"/>
      <c r="J67" s="145"/>
      <c r="K67" s="145"/>
      <c r="L67" s="145"/>
    </row>
    <row r="68" spans="1:12" x14ac:dyDescent="0.2">
      <c r="A68" s="85"/>
      <c r="B68" s="85"/>
      <c r="C68" s="86" t="s">
        <v>187</v>
      </c>
      <c r="D68" s="85"/>
      <c r="E68" s="85"/>
      <c r="F68" s="85"/>
      <c r="G68" s="85"/>
      <c r="H68" s="85"/>
      <c r="I68" s="85"/>
      <c r="J68" s="87">
        <v>178.5</v>
      </c>
      <c r="K68" s="85"/>
      <c r="L68" s="87">
        <v>178.5</v>
      </c>
    </row>
    <row r="69" spans="1:12" ht="76.5" x14ac:dyDescent="0.2">
      <c r="A69" s="57" t="s">
        <v>27</v>
      </c>
      <c r="B69" s="46" t="s">
        <v>3639</v>
      </c>
      <c r="C69" s="46" t="s">
        <v>3640</v>
      </c>
      <c r="D69" s="58" t="s">
        <v>276</v>
      </c>
      <c r="E69" s="83">
        <v>1</v>
      </c>
      <c r="F69" s="60"/>
      <c r="G69" s="83">
        <v>1</v>
      </c>
      <c r="H69" s="70">
        <v>419.55</v>
      </c>
      <c r="I69" s="76">
        <v>1.32</v>
      </c>
      <c r="J69" s="70">
        <v>553.80999999999995</v>
      </c>
      <c r="K69" s="60"/>
      <c r="L69" s="70">
        <v>553.80999999999995</v>
      </c>
    </row>
    <row r="70" spans="1:12" x14ac:dyDescent="0.2">
      <c r="A70" s="85"/>
      <c r="B70" s="85"/>
      <c r="C70" s="86" t="s">
        <v>187</v>
      </c>
      <c r="D70" s="85"/>
      <c r="E70" s="85"/>
      <c r="F70" s="85"/>
      <c r="G70" s="85"/>
      <c r="H70" s="85"/>
      <c r="I70" s="85"/>
      <c r="J70" s="87">
        <v>553.80999999999995</v>
      </c>
      <c r="K70" s="85"/>
      <c r="L70" s="87">
        <v>553.80999999999995</v>
      </c>
    </row>
    <row r="71" spans="1:12" ht="25.5" x14ac:dyDescent="0.2">
      <c r="A71" s="57" t="s">
        <v>28</v>
      </c>
      <c r="B71" s="46" t="s">
        <v>3641</v>
      </c>
      <c r="C71" s="46" t="s">
        <v>3642</v>
      </c>
      <c r="D71" s="58" t="s">
        <v>279</v>
      </c>
      <c r="E71" s="83">
        <v>1</v>
      </c>
      <c r="F71" s="60"/>
      <c r="G71" s="83">
        <v>1</v>
      </c>
      <c r="H71" s="57"/>
      <c r="I71" s="57"/>
      <c r="J71" s="57"/>
      <c r="K71" s="57"/>
      <c r="L71" s="57"/>
    </row>
    <row r="72" spans="1:12" x14ac:dyDescent="0.2">
      <c r="A72" s="57"/>
      <c r="B72" s="61" t="s">
        <v>22</v>
      </c>
      <c r="C72" s="57" t="s">
        <v>161</v>
      </c>
      <c r="D72" s="62" t="s">
        <v>162</v>
      </c>
      <c r="E72" s="57"/>
      <c r="F72" s="57"/>
      <c r="G72" s="76">
        <v>0.22</v>
      </c>
      <c r="H72" s="57"/>
      <c r="I72" s="57"/>
      <c r="J72" s="57"/>
      <c r="K72" s="57"/>
      <c r="L72" s="72">
        <v>94.07</v>
      </c>
    </row>
    <row r="73" spans="1:12" outlineLevel="1" x14ac:dyDescent="0.2">
      <c r="A73" s="57"/>
      <c r="B73" s="46" t="s">
        <v>251</v>
      </c>
      <c r="C73" s="65" t="s">
        <v>252</v>
      </c>
      <c r="D73" s="58" t="s">
        <v>162</v>
      </c>
      <c r="E73" s="66">
        <v>0.22</v>
      </c>
      <c r="F73" s="60"/>
      <c r="G73" s="66">
        <v>0.22</v>
      </c>
      <c r="H73" s="68"/>
      <c r="I73" s="69"/>
      <c r="J73" s="70">
        <v>427.58</v>
      </c>
      <c r="K73" s="60"/>
      <c r="L73" s="70">
        <v>94.07</v>
      </c>
    </row>
    <row r="74" spans="1:12" outlineLevel="1" x14ac:dyDescent="0.2">
      <c r="A74" s="57"/>
      <c r="B74" s="57"/>
      <c r="C74" s="145" t="s">
        <v>3643</v>
      </c>
      <c r="D74" s="145"/>
      <c r="E74" s="145"/>
      <c r="F74" s="145"/>
      <c r="G74" s="145"/>
      <c r="H74" s="145"/>
      <c r="I74" s="145"/>
      <c r="J74" s="145"/>
      <c r="K74" s="145"/>
      <c r="L74" s="145"/>
    </row>
    <row r="75" spans="1:12" x14ac:dyDescent="0.2">
      <c r="A75" s="57"/>
      <c r="B75" s="61" t="s">
        <v>25</v>
      </c>
      <c r="C75" s="57" t="s">
        <v>175</v>
      </c>
      <c r="D75" s="57"/>
      <c r="E75" s="57"/>
      <c r="F75" s="57"/>
      <c r="G75" s="57"/>
      <c r="H75" s="57"/>
      <c r="I75" s="57"/>
      <c r="J75" s="57"/>
      <c r="K75" s="57"/>
      <c r="L75" s="72">
        <v>4.7300000000000004</v>
      </c>
    </row>
    <row r="76" spans="1:12" outlineLevel="1" x14ac:dyDescent="0.2">
      <c r="A76" s="57"/>
      <c r="B76" s="46" t="s">
        <v>3644</v>
      </c>
      <c r="C76" s="46" t="s">
        <v>3645</v>
      </c>
      <c r="D76" s="58" t="s">
        <v>269</v>
      </c>
      <c r="E76" s="66">
        <v>0.01</v>
      </c>
      <c r="F76" s="60"/>
      <c r="G76" s="66">
        <v>0.01</v>
      </c>
      <c r="H76" s="70">
        <v>128.4</v>
      </c>
      <c r="I76" s="76">
        <v>1.28</v>
      </c>
      <c r="J76" s="70">
        <v>164.35</v>
      </c>
      <c r="K76" s="60"/>
      <c r="L76" s="70">
        <v>1.64</v>
      </c>
    </row>
    <row r="77" spans="1:12" outlineLevel="1" x14ac:dyDescent="0.2">
      <c r="A77" s="57"/>
      <c r="B77" s="57"/>
      <c r="C77" s="145" t="s">
        <v>3646</v>
      </c>
      <c r="D77" s="145"/>
      <c r="E77" s="145"/>
      <c r="F77" s="145"/>
      <c r="G77" s="145"/>
      <c r="H77" s="145"/>
      <c r="I77" s="145"/>
      <c r="J77" s="145"/>
      <c r="K77" s="145"/>
      <c r="L77" s="145"/>
    </row>
    <row r="78" spans="1:12" ht="25.5" outlineLevel="1" x14ac:dyDescent="0.2">
      <c r="A78" s="57"/>
      <c r="B78" s="46" t="s">
        <v>3647</v>
      </c>
      <c r="C78" s="46" t="s">
        <v>3648</v>
      </c>
      <c r="D78" s="58" t="s">
        <v>269</v>
      </c>
      <c r="E78" s="66">
        <v>0.02</v>
      </c>
      <c r="F78" s="60"/>
      <c r="G78" s="66">
        <v>0.02</v>
      </c>
      <c r="H78" s="70">
        <v>79.88</v>
      </c>
      <c r="I78" s="76">
        <v>1.47</v>
      </c>
      <c r="J78" s="70">
        <v>117.42</v>
      </c>
      <c r="K78" s="60"/>
      <c r="L78" s="70">
        <v>2.35</v>
      </c>
    </row>
    <row r="79" spans="1:12" outlineLevel="1" x14ac:dyDescent="0.2">
      <c r="A79" s="57"/>
      <c r="B79" s="57"/>
      <c r="C79" s="145" t="s">
        <v>3649</v>
      </c>
      <c r="D79" s="145"/>
      <c r="E79" s="145"/>
      <c r="F79" s="145"/>
      <c r="G79" s="145"/>
      <c r="H79" s="145"/>
      <c r="I79" s="145"/>
      <c r="J79" s="145"/>
      <c r="K79" s="145"/>
      <c r="L79" s="145"/>
    </row>
    <row r="80" spans="1:12" ht="63.75" outlineLevel="1" x14ac:dyDescent="0.2">
      <c r="A80" s="57"/>
      <c r="B80" s="46" t="s">
        <v>3650</v>
      </c>
      <c r="C80" s="46" t="s">
        <v>3651</v>
      </c>
      <c r="D80" s="58" t="s">
        <v>178</v>
      </c>
      <c r="E80" s="79">
        <v>1.0000000000000001E-5</v>
      </c>
      <c r="F80" s="60"/>
      <c r="G80" s="79">
        <v>1.0000000000000001E-5</v>
      </c>
      <c r="H80" s="70">
        <v>60697.21</v>
      </c>
      <c r="I80" s="76">
        <v>1.22</v>
      </c>
      <c r="J80" s="70">
        <v>74050.600000000006</v>
      </c>
      <c r="K80" s="60"/>
      <c r="L80" s="70">
        <v>0.74</v>
      </c>
    </row>
    <row r="81" spans="1:12" outlineLevel="1" x14ac:dyDescent="0.2">
      <c r="A81" s="57"/>
      <c r="B81" s="57"/>
      <c r="C81" s="145" t="s">
        <v>3652</v>
      </c>
      <c r="D81" s="145"/>
      <c r="E81" s="145"/>
      <c r="F81" s="145"/>
      <c r="G81" s="145"/>
      <c r="H81" s="145"/>
      <c r="I81" s="145"/>
      <c r="J81" s="145"/>
      <c r="K81" s="145"/>
      <c r="L81" s="145"/>
    </row>
    <row r="82" spans="1:12" x14ac:dyDescent="0.2">
      <c r="A82" s="57"/>
      <c r="B82" s="57"/>
      <c r="C82" s="80" t="s">
        <v>180</v>
      </c>
      <c r="D82" s="81"/>
      <c r="E82" s="81"/>
      <c r="F82" s="81"/>
      <c r="G82" s="81"/>
      <c r="H82" s="81"/>
      <c r="I82" s="81"/>
      <c r="J82" s="81"/>
      <c r="K82" s="81"/>
      <c r="L82" s="89">
        <v>98.8</v>
      </c>
    </row>
    <row r="83" spans="1:12" outlineLevel="1" x14ac:dyDescent="0.2">
      <c r="A83" s="57"/>
      <c r="B83" s="57"/>
      <c r="C83" s="57" t="s">
        <v>181</v>
      </c>
      <c r="D83" s="57"/>
      <c r="E83" s="57"/>
      <c r="F83" s="57"/>
      <c r="G83" s="57"/>
      <c r="H83" s="57"/>
      <c r="I83" s="57"/>
      <c r="J83" s="57"/>
      <c r="K83" s="57"/>
      <c r="L83" s="70">
        <v>94.07</v>
      </c>
    </row>
    <row r="84" spans="1:12" ht="25.5" outlineLevel="1" x14ac:dyDescent="0.2">
      <c r="A84" s="57"/>
      <c r="B84" s="46" t="s">
        <v>3624</v>
      </c>
      <c r="C84" s="46" t="s">
        <v>3653</v>
      </c>
      <c r="D84" s="62" t="s">
        <v>184</v>
      </c>
      <c r="E84" s="83">
        <v>121</v>
      </c>
      <c r="F84" s="84"/>
      <c r="G84" s="83">
        <v>121</v>
      </c>
      <c r="H84" s="57"/>
      <c r="I84" s="57"/>
      <c r="J84" s="57"/>
      <c r="K84" s="57"/>
      <c r="L84" s="70">
        <v>113.82</v>
      </c>
    </row>
    <row r="85" spans="1:12" ht="25.5" outlineLevel="1" x14ac:dyDescent="0.2">
      <c r="A85" s="57"/>
      <c r="B85" s="46" t="s">
        <v>3626</v>
      </c>
      <c r="C85" s="46" t="s">
        <v>3654</v>
      </c>
      <c r="D85" s="62" t="s">
        <v>184</v>
      </c>
      <c r="E85" s="83">
        <v>72</v>
      </c>
      <c r="F85" s="84"/>
      <c r="G85" s="83">
        <v>72</v>
      </c>
      <c r="H85" s="57"/>
      <c r="I85" s="57"/>
      <c r="J85" s="57"/>
      <c r="K85" s="57"/>
      <c r="L85" s="70">
        <v>67.73</v>
      </c>
    </row>
    <row r="86" spans="1:12" x14ac:dyDescent="0.2">
      <c r="A86" s="85"/>
      <c r="B86" s="85"/>
      <c r="C86" s="86" t="s">
        <v>187</v>
      </c>
      <c r="D86" s="85"/>
      <c r="E86" s="85"/>
      <c r="F86" s="85"/>
      <c r="G86" s="85"/>
      <c r="H86" s="85"/>
      <c r="I86" s="85"/>
      <c r="J86" s="87">
        <v>280.35000000000002</v>
      </c>
      <c r="K86" s="85"/>
      <c r="L86" s="87">
        <v>280.35000000000002</v>
      </c>
    </row>
    <row r="87" spans="1:12" ht="51" x14ac:dyDescent="0.2">
      <c r="A87" s="57" t="s">
        <v>29</v>
      </c>
      <c r="B87" s="46" t="s">
        <v>3655</v>
      </c>
      <c r="C87" s="46" t="s">
        <v>3656</v>
      </c>
      <c r="D87" s="58" t="s">
        <v>276</v>
      </c>
      <c r="E87" s="83">
        <v>1</v>
      </c>
      <c r="F87" s="60"/>
      <c r="G87" s="83">
        <v>1</v>
      </c>
      <c r="H87" s="70">
        <v>624.23</v>
      </c>
      <c r="I87" s="69"/>
      <c r="J87" s="70">
        <v>624.23</v>
      </c>
      <c r="K87" s="60"/>
      <c r="L87" s="70">
        <v>624.23</v>
      </c>
    </row>
    <row r="88" spans="1:12" x14ac:dyDescent="0.2">
      <c r="A88" s="85"/>
      <c r="B88" s="85"/>
      <c r="C88" s="86" t="s">
        <v>187</v>
      </c>
      <c r="D88" s="85"/>
      <c r="E88" s="85"/>
      <c r="F88" s="85"/>
      <c r="G88" s="85"/>
      <c r="H88" s="85"/>
      <c r="I88" s="85"/>
      <c r="J88" s="87">
        <v>624.23</v>
      </c>
      <c r="K88" s="85"/>
      <c r="L88" s="87">
        <v>624.23</v>
      </c>
    </row>
    <row r="89" spans="1:12" ht="76.5" x14ac:dyDescent="0.2">
      <c r="A89" s="57" t="s">
        <v>153</v>
      </c>
      <c r="B89" s="46" t="s">
        <v>3657</v>
      </c>
      <c r="C89" s="46" t="s">
        <v>3658</v>
      </c>
      <c r="D89" s="58" t="s">
        <v>198</v>
      </c>
      <c r="E89" s="66">
        <v>0.02</v>
      </c>
      <c r="F89" s="60"/>
      <c r="G89" s="66">
        <v>0.02</v>
      </c>
      <c r="H89" s="57"/>
      <c r="I89" s="57"/>
      <c r="J89" s="57"/>
      <c r="K89" s="57"/>
      <c r="L89" s="57"/>
    </row>
    <row r="90" spans="1:12" x14ac:dyDescent="0.2">
      <c r="A90" s="57"/>
      <c r="B90" s="61" t="s">
        <v>22</v>
      </c>
      <c r="C90" s="57" t="s">
        <v>161</v>
      </c>
      <c r="D90" s="62" t="s">
        <v>162</v>
      </c>
      <c r="E90" s="57"/>
      <c r="F90" s="57"/>
      <c r="G90" s="93">
        <v>0.25600000000000001</v>
      </c>
      <c r="H90" s="57"/>
      <c r="I90" s="57"/>
      <c r="J90" s="57"/>
      <c r="K90" s="57"/>
      <c r="L90" s="72">
        <v>103.91</v>
      </c>
    </row>
    <row r="91" spans="1:12" outlineLevel="1" x14ac:dyDescent="0.2">
      <c r="A91" s="57"/>
      <c r="B91" s="46" t="s">
        <v>1198</v>
      </c>
      <c r="C91" s="65" t="s">
        <v>1199</v>
      </c>
      <c r="D91" s="58" t="s">
        <v>162</v>
      </c>
      <c r="E91" s="78">
        <v>12.8</v>
      </c>
      <c r="F91" s="60"/>
      <c r="G91" s="91">
        <v>0.25600000000000001</v>
      </c>
      <c r="H91" s="68"/>
      <c r="I91" s="69"/>
      <c r="J91" s="70">
        <v>405.89</v>
      </c>
      <c r="K91" s="60"/>
      <c r="L91" s="70">
        <v>103.91</v>
      </c>
    </row>
    <row r="92" spans="1:12" outlineLevel="1" x14ac:dyDescent="0.2">
      <c r="A92" s="57"/>
      <c r="B92" s="57"/>
      <c r="C92" s="145" t="s">
        <v>3659</v>
      </c>
      <c r="D92" s="145"/>
      <c r="E92" s="145"/>
      <c r="F92" s="145"/>
      <c r="G92" s="145"/>
      <c r="H92" s="145"/>
      <c r="I92" s="145"/>
      <c r="J92" s="145"/>
      <c r="K92" s="145"/>
      <c r="L92" s="145"/>
    </row>
    <row r="93" spans="1:12" x14ac:dyDescent="0.2">
      <c r="A93" s="57"/>
      <c r="B93" s="61" t="s">
        <v>23</v>
      </c>
      <c r="C93" s="57" t="s">
        <v>166</v>
      </c>
      <c r="D93" s="57"/>
      <c r="E93" s="57"/>
      <c r="F93" s="57"/>
      <c r="G93" s="57"/>
      <c r="H93" s="57"/>
      <c r="I93" s="57"/>
      <c r="J93" s="57"/>
      <c r="K93" s="57"/>
      <c r="L93" s="72">
        <v>1.27</v>
      </c>
    </row>
    <row r="94" spans="1:12" x14ac:dyDescent="0.2">
      <c r="A94" s="57"/>
      <c r="B94" s="61"/>
      <c r="C94" s="73" t="s">
        <v>167</v>
      </c>
      <c r="D94" s="74" t="s">
        <v>162</v>
      </c>
      <c r="E94" s="57"/>
      <c r="F94" s="57"/>
      <c r="G94" s="97">
        <v>1E-3</v>
      </c>
      <c r="H94" s="57"/>
      <c r="I94" s="57"/>
      <c r="J94" s="57"/>
      <c r="K94" s="57"/>
      <c r="L94" s="72">
        <v>0.44</v>
      </c>
    </row>
    <row r="95" spans="1:12" ht="25.5" outlineLevel="1" x14ac:dyDescent="0.2">
      <c r="A95" s="57"/>
      <c r="B95" s="46" t="s">
        <v>1046</v>
      </c>
      <c r="C95" s="46" t="s">
        <v>1047</v>
      </c>
      <c r="D95" s="58" t="s">
        <v>170</v>
      </c>
      <c r="E95" s="66">
        <v>0.01</v>
      </c>
      <c r="F95" s="60"/>
      <c r="G95" s="59">
        <v>2.0000000000000001E-4</v>
      </c>
      <c r="H95" s="68"/>
      <c r="I95" s="69"/>
      <c r="J95" s="70">
        <v>993.81</v>
      </c>
      <c r="K95" s="60"/>
      <c r="L95" s="70">
        <v>0.2</v>
      </c>
    </row>
    <row r="96" spans="1:12" outlineLevel="1" x14ac:dyDescent="0.2">
      <c r="A96" s="57"/>
      <c r="B96" s="57"/>
      <c r="C96" s="145" t="s">
        <v>3660</v>
      </c>
      <c r="D96" s="145"/>
      <c r="E96" s="145"/>
      <c r="F96" s="145"/>
      <c r="G96" s="145"/>
      <c r="H96" s="145"/>
      <c r="I96" s="145"/>
      <c r="J96" s="145"/>
      <c r="K96" s="145"/>
      <c r="L96" s="145"/>
    </row>
    <row r="97" spans="1:12" outlineLevel="1" x14ac:dyDescent="0.2">
      <c r="A97" s="57"/>
      <c r="B97" s="46" t="s">
        <v>316</v>
      </c>
      <c r="C97" s="65" t="s">
        <v>317</v>
      </c>
      <c r="D97" s="58" t="s">
        <v>162</v>
      </c>
      <c r="E97" s="66">
        <v>0.01</v>
      </c>
      <c r="F97" s="60"/>
      <c r="G97" s="59">
        <v>2.0000000000000001E-4</v>
      </c>
      <c r="H97" s="68"/>
      <c r="I97" s="69"/>
      <c r="J97" s="70">
        <v>557.71</v>
      </c>
      <c r="K97" s="60"/>
      <c r="L97" s="70">
        <v>0.11</v>
      </c>
    </row>
    <row r="98" spans="1:12" outlineLevel="1" x14ac:dyDescent="0.2">
      <c r="A98" s="57"/>
      <c r="B98" s="57"/>
      <c r="C98" s="145" t="s">
        <v>3661</v>
      </c>
      <c r="D98" s="145"/>
      <c r="E98" s="145"/>
      <c r="F98" s="145"/>
      <c r="G98" s="145"/>
      <c r="H98" s="145"/>
      <c r="I98" s="145"/>
      <c r="J98" s="145"/>
      <c r="K98" s="145"/>
      <c r="L98" s="145"/>
    </row>
    <row r="99" spans="1:12" ht="63.75" outlineLevel="1" x14ac:dyDescent="0.2">
      <c r="A99" s="57"/>
      <c r="B99" s="46" t="s">
        <v>3662</v>
      </c>
      <c r="C99" s="46" t="s">
        <v>3663</v>
      </c>
      <c r="D99" s="58" t="s">
        <v>170</v>
      </c>
      <c r="E99" s="66">
        <v>1.27</v>
      </c>
      <c r="F99" s="60"/>
      <c r="G99" s="59">
        <v>2.5399999999999999E-2</v>
      </c>
      <c r="H99" s="70">
        <v>14.13</v>
      </c>
      <c r="I99" s="76">
        <v>1.52</v>
      </c>
      <c r="J99" s="70">
        <v>21.48</v>
      </c>
      <c r="K99" s="60"/>
      <c r="L99" s="70">
        <v>0.55000000000000004</v>
      </c>
    </row>
    <row r="100" spans="1:12" outlineLevel="1" x14ac:dyDescent="0.2">
      <c r="A100" s="57"/>
      <c r="B100" s="57"/>
      <c r="C100" s="145" t="s">
        <v>3664</v>
      </c>
      <c r="D100" s="145"/>
      <c r="E100" s="145"/>
      <c r="F100" s="145"/>
      <c r="G100" s="145"/>
      <c r="H100" s="145"/>
      <c r="I100" s="145"/>
      <c r="J100" s="145"/>
      <c r="K100" s="145"/>
      <c r="L100" s="145"/>
    </row>
    <row r="101" spans="1:12" ht="25.5" outlineLevel="1" x14ac:dyDescent="0.2">
      <c r="A101" s="57"/>
      <c r="B101" s="46" t="s">
        <v>254</v>
      </c>
      <c r="C101" s="46" t="s">
        <v>255</v>
      </c>
      <c r="D101" s="58" t="s">
        <v>170</v>
      </c>
      <c r="E101" s="66">
        <v>0.04</v>
      </c>
      <c r="F101" s="60"/>
      <c r="G101" s="59">
        <v>8.0000000000000004E-4</v>
      </c>
      <c r="H101" s="68"/>
      <c r="I101" s="69"/>
      <c r="J101" s="70">
        <v>651.66999999999996</v>
      </c>
      <c r="K101" s="60"/>
      <c r="L101" s="70">
        <v>0.52</v>
      </c>
    </row>
    <row r="102" spans="1:12" outlineLevel="1" x14ac:dyDescent="0.2">
      <c r="A102" s="57"/>
      <c r="B102" s="57"/>
      <c r="C102" s="145" t="s">
        <v>3665</v>
      </c>
      <c r="D102" s="145"/>
      <c r="E102" s="145"/>
      <c r="F102" s="145"/>
      <c r="G102" s="145"/>
      <c r="H102" s="145"/>
      <c r="I102" s="145"/>
      <c r="J102" s="145"/>
      <c r="K102" s="145"/>
      <c r="L102" s="145"/>
    </row>
    <row r="103" spans="1:12" outlineLevel="1" x14ac:dyDescent="0.2">
      <c r="A103" s="57"/>
      <c r="B103" s="46" t="s">
        <v>257</v>
      </c>
      <c r="C103" s="65" t="s">
        <v>258</v>
      </c>
      <c r="D103" s="58" t="s">
        <v>162</v>
      </c>
      <c r="E103" s="66">
        <v>0.04</v>
      </c>
      <c r="F103" s="60"/>
      <c r="G103" s="59">
        <v>8.0000000000000004E-4</v>
      </c>
      <c r="H103" s="68"/>
      <c r="I103" s="69"/>
      <c r="J103" s="70">
        <v>415.19</v>
      </c>
      <c r="K103" s="60"/>
      <c r="L103" s="70">
        <v>0.33</v>
      </c>
    </row>
    <row r="104" spans="1:12" outlineLevel="1" x14ac:dyDescent="0.2">
      <c r="A104" s="57"/>
      <c r="B104" s="57"/>
      <c r="C104" s="145" t="s">
        <v>3666</v>
      </c>
      <c r="D104" s="145"/>
      <c r="E104" s="145"/>
      <c r="F104" s="145"/>
      <c r="G104" s="145"/>
      <c r="H104" s="145"/>
      <c r="I104" s="145"/>
      <c r="J104" s="145"/>
      <c r="K104" s="145"/>
      <c r="L104" s="145"/>
    </row>
    <row r="105" spans="1:12" x14ac:dyDescent="0.2">
      <c r="A105" s="57"/>
      <c r="B105" s="61" t="s">
        <v>25</v>
      </c>
      <c r="C105" s="57" t="s">
        <v>175</v>
      </c>
      <c r="D105" s="57"/>
      <c r="E105" s="57"/>
      <c r="F105" s="57"/>
      <c r="G105" s="57"/>
      <c r="H105" s="57"/>
      <c r="I105" s="57"/>
      <c r="J105" s="57"/>
      <c r="K105" s="57"/>
      <c r="L105" s="72">
        <v>8.4600000000000009</v>
      </c>
    </row>
    <row r="106" spans="1:12" outlineLevel="1" x14ac:dyDescent="0.2">
      <c r="A106" s="57"/>
      <c r="B106" s="46" t="s">
        <v>788</v>
      </c>
      <c r="C106" s="46" t="s">
        <v>789</v>
      </c>
      <c r="D106" s="58" t="s">
        <v>299</v>
      </c>
      <c r="E106" s="59">
        <v>0.86909999999999998</v>
      </c>
      <c r="F106" s="60"/>
      <c r="G106" s="67">
        <v>1.7382000000000002E-2</v>
      </c>
      <c r="H106" s="70">
        <v>35.71</v>
      </c>
      <c r="I106" s="76">
        <v>1.04</v>
      </c>
      <c r="J106" s="70">
        <v>37.14</v>
      </c>
      <c r="K106" s="60"/>
      <c r="L106" s="70">
        <v>0.65</v>
      </c>
    </row>
    <row r="107" spans="1:12" outlineLevel="1" x14ac:dyDescent="0.2">
      <c r="A107" s="57"/>
      <c r="B107" s="57"/>
      <c r="C107" s="145" t="s">
        <v>3667</v>
      </c>
      <c r="D107" s="145"/>
      <c r="E107" s="145"/>
      <c r="F107" s="145"/>
      <c r="G107" s="145"/>
      <c r="H107" s="145"/>
      <c r="I107" s="145"/>
      <c r="J107" s="145"/>
      <c r="K107" s="145"/>
      <c r="L107" s="145"/>
    </row>
    <row r="108" spans="1:12" outlineLevel="1" x14ac:dyDescent="0.2">
      <c r="A108" s="57"/>
      <c r="B108" s="46" t="s">
        <v>263</v>
      </c>
      <c r="C108" s="46" t="s">
        <v>264</v>
      </c>
      <c r="D108" s="58" t="s">
        <v>265</v>
      </c>
      <c r="E108" s="59">
        <v>2.1852</v>
      </c>
      <c r="F108" s="60"/>
      <c r="G108" s="67">
        <v>4.3704E-2</v>
      </c>
      <c r="H108" s="68"/>
      <c r="I108" s="69"/>
      <c r="J108" s="70">
        <v>9.16</v>
      </c>
      <c r="K108" s="60"/>
      <c r="L108" s="70">
        <v>0.4</v>
      </c>
    </row>
    <row r="109" spans="1:12" outlineLevel="1" x14ac:dyDescent="0.2">
      <c r="A109" s="57"/>
      <c r="B109" s="57"/>
      <c r="C109" s="145" t="s">
        <v>3668</v>
      </c>
      <c r="D109" s="145"/>
      <c r="E109" s="145"/>
      <c r="F109" s="145"/>
      <c r="G109" s="145"/>
      <c r="H109" s="145"/>
      <c r="I109" s="145"/>
      <c r="J109" s="145"/>
      <c r="K109" s="145"/>
      <c r="L109" s="145"/>
    </row>
    <row r="110" spans="1:12" ht="38.25" outlineLevel="1" x14ac:dyDescent="0.2">
      <c r="A110" s="57"/>
      <c r="B110" s="46" t="s">
        <v>3669</v>
      </c>
      <c r="C110" s="46" t="s">
        <v>3670</v>
      </c>
      <c r="D110" s="58" t="s">
        <v>1105</v>
      </c>
      <c r="E110" s="91">
        <v>0.125</v>
      </c>
      <c r="F110" s="60"/>
      <c r="G110" s="59">
        <v>2.5000000000000001E-3</v>
      </c>
      <c r="H110" s="70">
        <v>584.14</v>
      </c>
      <c r="I110" s="95">
        <v>1.3</v>
      </c>
      <c r="J110" s="70">
        <v>759.38</v>
      </c>
      <c r="K110" s="60"/>
      <c r="L110" s="70">
        <v>1.9</v>
      </c>
    </row>
    <row r="111" spans="1:12" outlineLevel="1" x14ac:dyDescent="0.2">
      <c r="A111" s="57"/>
      <c r="B111" s="57"/>
      <c r="C111" s="145" t="s">
        <v>3671</v>
      </c>
      <c r="D111" s="145"/>
      <c r="E111" s="145"/>
      <c r="F111" s="145"/>
      <c r="G111" s="145"/>
      <c r="H111" s="145"/>
      <c r="I111" s="145"/>
      <c r="J111" s="145"/>
      <c r="K111" s="145"/>
      <c r="L111" s="145"/>
    </row>
    <row r="112" spans="1:12" ht="51" outlineLevel="1" x14ac:dyDescent="0.2">
      <c r="A112" s="57"/>
      <c r="B112" s="46" t="s">
        <v>3672</v>
      </c>
      <c r="C112" s="46" t="s">
        <v>3673</v>
      </c>
      <c r="D112" s="58" t="s">
        <v>178</v>
      </c>
      <c r="E112" s="79">
        <v>2.3800000000000002E-3</v>
      </c>
      <c r="F112" s="60"/>
      <c r="G112" s="100">
        <v>4.7599999999999998E-5</v>
      </c>
      <c r="H112" s="71">
        <v>150361.35999999999</v>
      </c>
      <c r="I112" s="76">
        <v>0.77</v>
      </c>
      <c r="J112" s="71">
        <v>115778.25</v>
      </c>
      <c r="K112" s="60"/>
      <c r="L112" s="70">
        <v>5.51</v>
      </c>
    </row>
    <row r="113" spans="1:12" outlineLevel="1" x14ac:dyDescent="0.2">
      <c r="A113" s="57"/>
      <c r="B113" s="57"/>
      <c r="C113" s="145" t="s">
        <v>3674</v>
      </c>
      <c r="D113" s="145"/>
      <c r="E113" s="145"/>
      <c r="F113" s="145"/>
      <c r="G113" s="145"/>
      <c r="H113" s="145"/>
      <c r="I113" s="145"/>
      <c r="J113" s="145"/>
      <c r="K113" s="145"/>
      <c r="L113" s="145"/>
    </row>
    <row r="114" spans="1:12" outlineLevel="1" x14ac:dyDescent="0.2">
      <c r="A114" s="57"/>
      <c r="B114" s="46" t="s">
        <v>3675</v>
      </c>
      <c r="C114" s="46" t="s">
        <v>3676</v>
      </c>
      <c r="D114" s="58" t="s">
        <v>276</v>
      </c>
      <c r="E114" s="61" t="s">
        <v>280</v>
      </c>
      <c r="F114" s="60"/>
      <c r="G114" s="61" t="s">
        <v>280</v>
      </c>
      <c r="H114" s="68"/>
      <c r="I114" s="69"/>
      <c r="J114" s="68"/>
      <c r="K114" s="60"/>
      <c r="L114" s="68"/>
    </row>
    <row r="115" spans="1:12" outlineLevel="1" x14ac:dyDescent="0.2">
      <c r="A115" s="57"/>
      <c r="B115" s="46" t="s">
        <v>3677</v>
      </c>
      <c r="C115" s="46" t="s">
        <v>3678</v>
      </c>
      <c r="D115" s="58" t="s">
        <v>276</v>
      </c>
      <c r="E115" s="61" t="s">
        <v>280</v>
      </c>
      <c r="F115" s="60"/>
      <c r="G115" s="61" t="s">
        <v>280</v>
      </c>
      <c r="H115" s="68"/>
      <c r="I115" s="69"/>
      <c r="J115" s="68"/>
      <c r="K115" s="60"/>
      <c r="L115" s="68"/>
    </row>
    <row r="116" spans="1:12" outlineLevel="1" x14ac:dyDescent="0.2">
      <c r="A116" s="57"/>
      <c r="B116" s="46" t="s">
        <v>3679</v>
      </c>
      <c r="C116" s="46" t="s">
        <v>3680</v>
      </c>
      <c r="D116" s="58" t="s">
        <v>1370</v>
      </c>
      <c r="E116" s="78">
        <v>12.5</v>
      </c>
      <c r="F116" s="60"/>
      <c r="G116" s="66">
        <v>0.25</v>
      </c>
      <c r="H116" s="68"/>
      <c r="I116" s="69"/>
      <c r="J116" s="68"/>
      <c r="K116" s="60"/>
      <c r="L116" s="68"/>
    </row>
    <row r="117" spans="1:12" ht="25.5" outlineLevel="1" x14ac:dyDescent="0.2">
      <c r="A117" s="57"/>
      <c r="B117" s="46" t="s">
        <v>3681</v>
      </c>
      <c r="C117" s="46" t="s">
        <v>3682</v>
      </c>
      <c r="D117" s="58" t="s">
        <v>1121</v>
      </c>
      <c r="E117" s="78">
        <v>102.5</v>
      </c>
      <c r="F117" s="60"/>
      <c r="G117" s="66">
        <v>2.0499999999999998</v>
      </c>
      <c r="H117" s="68"/>
      <c r="I117" s="69"/>
      <c r="J117" s="68"/>
      <c r="K117" s="60"/>
      <c r="L117" s="68"/>
    </row>
    <row r="118" spans="1:12" ht="25.5" outlineLevel="1" x14ac:dyDescent="0.2">
      <c r="A118" s="57"/>
      <c r="B118" s="46" t="s">
        <v>3683</v>
      </c>
      <c r="C118" s="46" t="s">
        <v>3684</v>
      </c>
      <c r="D118" s="58" t="s">
        <v>276</v>
      </c>
      <c r="E118" s="61" t="s">
        <v>280</v>
      </c>
      <c r="F118" s="60"/>
      <c r="G118" s="61" t="s">
        <v>280</v>
      </c>
      <c r="H118" s="68"/>
      <c r="I118" s="69"/>
      <c r="J118" s="68"/>
      <c r="K118" s="60"/>
      <c r="L118" s="68"/>
    </row>
    <row r="119" spans="1:12" x14ac:dyDescent="0.2">
      <c r="A119" s="57"/>
      <c r="B119" s="57"/>
      <c r="C119" s="80" t="s">
        <v>180</v>
      </c>
      <c r="D119" s="81"/>
      <c r="E119" s="81"/>
      <c r="F119" s="81"/>
      <c r="G119" s="81"/>
      <c r="H119" s="81"/>
      <c r="I119" s="81"/>
      <c r="J119" s="81"/>
      <c r="K119" s="81"/>
      <c r="L119" s="89">
        <v>114.08</v>
      </c>
    </row>
    <row r="120" spans="1:12" ht="51" x14ac:dyDescent="0.2">
      <c r="A120" s="57" t="s">
        <v>3685</v>
      </c>
      <c r="B120" s="46" t="s">
        <v>3686</v>
      </c>
      <c r="C120" s="46" t="s">
        <v>3687</v>
      </c>
      <c r="D120" s="58" t="s">
        <v>1121</v>
      </c>
      <c r="E120" s="78">
        <v>102.5</v>
      </c>
      <c r="F120" s="60"/>
      <c r="G120" s="66">
        <v>2.0499999999999998</v>
      </c>
      <c r="H120" s="70">
        <v>105.74</v>
      </c>
      <c r="I120" s="76">
        <v>1.1200000000000001</v>
      </c>
      <c r="J120" s="70">
        <v>118.43</v>
      </c>
      <c r="K120" s="60"/>
      <c r="L120" s="70">
        <v>242.78</v>
      </c>
    </row>
    <row r="121" spans="1:12" x14ac:dyDescent="0.2">
      <c r="A121" s="57"/>
      <c r="B121" s="57"/>
      <c r="C121" s="145" t="s">
        <v>3688</v>
      </c>
      <c r="D121" s="145"/>
      <c r="E121" s="145"/>
      <c r="F121" s="145"/>
      <c r="G121" s="145"/>
      <c r="H121" s="145"/>
      <c r="I121" s="145"/>
      <c r="J121" s="145"/>
      <c r="K121" s="145"/>
      <c r="L121" s="145"/>
    </row>
    <row r="122" spans="1:12" ht="63.75" x14ac:dyDescent="0.2">
      <c r="A122" s="57" t="s">
        <v>3689</v>
      </c>
      <c r="B122" s="46" t="s">
        <v>3690</v>
      </c>
      <c r="C122" s="46" t="s">
        <v>3691</v>
      </c>
      <c r="D122" s="58" t="s">
        <v>226</v>
      </c>
      <c r="E122" s="66">
        <v>1.25</v>
      </c>
      <c r="F122" s="60"/>
      <c r="G122" s="91">
        <v>2.5000000000000001E-2</v>
      </c>
      <c r="H122" s="70">
        <v>2018.01</v>
      </c>
      <c r="I122" s="76">
        <v>1.22</v>
      </c>
      <c r="J122" s="70">
        <v>2461.9699999999998</v>
      </c>
      <c r="K122" s="60"/>
      <c r="L122" s="70">
        <v>61.55</v>
      </c>
    </row>
    <row r="123" spans="1:12" x14ac:dyDescent="0.2">
      <c r="A123" s="57"/>
      <c r="B123" s="57"/>
      <c r="C123" s="145" t="s">
        <v>3692</v>
      </c>
      <c r="D123" s="145"/>
      <c r="E123" s="145"/>
      <c r="F123" s="145"/>
      <c r="G123" s="145"/>
      <c r="H123" s="145"/>
      <c r="I123" s="145"/>
      <c r="J123" s="145"/>
      <c r="K123" s="145"/>
      <c r="L123" s="145"/>
    </row>
    <row r="124" spans="1:12" outlineLevel="1" x14ac:dyDescent="0.2">
      <c r="A124" s="57"/>
      <c r="B124" s="57"/>
      <c r="C124" s="57" t="s">
        <v>181</v>
      </c>
      <c r="D124" s="57"/>
      <c r="E124" s="57"/>
      <c r="F124" s="57"/>
      <c r="G124" s="57"/>
      <c r="H124" s="57"/>
      <c r="I124" s="57"/>
      <c r="J124" s="57"/>
      <c r="K124" s="57"/>
      <c r="L124" s="70">
        <v>104.35</v>
      </c>
    </row>
    <row r="125" spans="1:12" outlineLevel="1" x14ac:dyDescent="0.2">
      <c r="A125" s="57"/>
      <c r="B125" s="46" t="s">
        <v>3624</v>
      </c>
      <c r="C125" s="46" t="s">
        <v>3625</v>
      </c>
      <c r="D125" s="62" t="s">
        <v>184</v>
      </c>
      <c r="E125" s="83">
        <v>121</v>
      </c>
      <c r="F125" s="84"/>
      <c r="G125" s="83">
        <v>121</v>
      </c>
      <c r="H125" s="57"/>
      <c r="I125" s="57"/>
      <c r="J125" s="57"/>
      <c r="K125" s="57"/>
      <c r="L125" s="70">
        <v>126.26</v>
      </c>
    </row>
    <row r="126" spans="1:12" outlineLevel="1" x14ac:dyDescent="0.2">
      <c r="A126" s="57"/>
      <c r="B126" s="46" t="s">
        <v>3626</v>
      </c>
      <c r="C126" s="46" t="s">
        <v>3627</v>
      </c>
      <c r="D126" s="62" t="s">
        <v>184</v>
      </c>
      <c r="E126" s="83">
        <v>72</v>
      </c>
      <c r="F126" s="84"/>
      <c r="G126" s="83">
        <v>72</v>
      </c>
      <c r="H126" s="57"/>
      <c r="I126" s="57"/>
      <c r="J126" s="57"/>
      <c r="K126" s="57"/>
      <c r="L126" s="70">
        <v>75.13</v>
      </c>
    </row>
    <row r="127" spans="1:12" x14ac:dyDescent="0.2">
      <c r="A127" s="85"/>
      <c r="B127" s="85"/>
      <c r="C127" s="86" t="s">
        <v>187</v>
      </c>
      <c r="D127" s="85"/>
      <c r="E127" s="85"/>
      <c r="F127" s="85"/>
      <c r="G127" s="85"/>
      <c r="H127" s="85"/>
      <c r="I127" s="85"/>
      <c r="J127" s="87">
        <v>30990</v>
      </c>
      <c r="K127" s="85"/>
      <c r="L127" s="87">
        <v>619.79999999999995</v>
      </c>
    </row>
    <row r="128" spans="1:12" ht="63.75" x14ac:dyDescent="0.2">
      <c r="A128" s="57" t="s">
        <v>154</v>
      </c>
      <c r="B128" s="46" t="s">
        <v>3693</v>
      </c>
      <c r="C128" s="46" t="s">
        <v>3694</v>
      </c>
      <c r="D128" s="58" t="s">
        <v>276</v>
      </c>
      <c r="E128" s="83">
        <v>1</v>
      </c>
      <c r="F128" s="60"/>
      <c r="G128" s="83">
        <v>1</v>
      </c>
      <c r="H128" s="70">
        <v>108.5</v>
      </c>
      <c r="I128" s="76">
        <v>1.49</v>
      </c>
      <c r="J128" s="70">
        <v>161.66999999999999</v>
      </c>
      <c r="K128" s="60"/>
      <c r="L128" s="70">
        <v>161.66999999999999</v>
      </c>
    </row>
    <row r="129" spans="1:12" x14ac:dyDescent="0.2">
      <c r="A129" s="85"/>
      <c r="B129" s="85"/>
      <c r="C129" s="86" t="s">
        <v>187</v>
      </c>
      <c r="D129" s="85"/>
      <c r="E129" s="85"/>
      <c r="F129" s="85"/>
      <c r="G129" s="85"/>
      <c r="H129" s="85"/>
      <c r="I129" s="85"/>
      <c r="J129" s="87">
        <v>161.66999999999999</v>
      </c>
      <c r="K129" s="85"/>
      <c r="L129" s="87">
        <v>161.66999999999999</v>
      </c>
    </row>
    <row r="130" spans="1:12" ht="38.25" x14ac:dyDescent="0.2">
      <c r="A130" s="57" t="s">
        <v>155</v>
      </c>
      <c r="B130" s="46" t="s">
        <v>3628</v>
      </c>
      <c r="C130" s="46" t="s">
        <v>3629</v>
      </c>
      <c r="D130" s="58" t="s">
        <v>276</v>
      </c>
      <c r="E130" s="83">
        <v>1</v>
      </c>
      <c r="F130" s="60"/>
      <c r="G130" s="83">
        <v>1</v>
      </c>
      <c r="H130" s="68"/>
      <c r="I130" s="69"/>
      <c r="J130" s="70">
        <v>786.97</v>
      </c>
      <c r="K130" s="60"/>
      <c r="L130" s="70">
        <v>786.97</v>
      </c>
    </row>
    <row r="131" spans="1:12" x14ac:dyDescent="0.2">
      <c r="A131" s="57"/>
      <c r="B131" s="57"/>
      <c r="C131" s="145" t="s">
        <v>3630</v>
      </c>
      <c r="D131" s="145"/>
      <c r="E131" s="145"/>
      <c r="F131" s="145"/>
      <c r="G131" s="145"/>
      <c r="H131" s="145"/>
      <c r="I131" s="145"/>
      <c r="J131" s="145"/>
      <c r="K131" s="145"/>
      <c r="L131" s="145"/>
    </row>
    <row r="132" spans="1:12" x14ac:dyDescent="0.2">
      <c r="A132" s="85"/>
      <c r="B132" s="85"/>
      <c r="C132" s="86" t="s">
        <v>187</v>
      </c>
      <c r="D132" s="85"/>
      <c r="E132" s="85"/>
      <c r="F132" s="85"/>
      <c r="G132" s="85"/>
      <c r="H132" s="85"/>
      <c r="I132" s="85"/>
      <c r="J132" s="87">
        <v>786.97</v>
      </c>
      <c r="K132" s="85"/>
      <c r="L132" s="87">
        <v>786.97</v>
      </c>
    </row>
    <row r="133" spans="1:12" ht="76.5" x14ac:dyDescent="0.2">
      <c r="A133" s="57" t="s">
        <v>156</v>
      </c>
      <c r="B133" s="46" t="s">
        <v>3695</v>
      </c>
      <c r="C133" s="46" t="s">
        <v>3696</v>
      </c>
      <c r="D133" s="58" t="s">
        <v>276</v>
      </c>
      <c r="E133" s="83">
        <v>1</v>
      </c>
      <c r="F133" s="60"/>
      <c r="G133" s="83">
        <v>1</v>
      </c>
      <c r="H133" s="70">
        <v>328.52</v>
      </c>
      <c r="I133" s="76">
        <v>1.1200000000000001</v>
      </c>
      <c r="J133" s="70">
        <v>367.94</v>
      </c>
      <c r="K133" s="60"/>
      <c r="L133" s="70">
        <v>367.94</v>
      </c>
    </row>
    <row r="134" spans="1:12" x14ac:dyDescent="0.2">
      <c r="A134" s="85"/>
      <c r="B134" s="85"/>
      <c r="C134" s="86" t="s">
        <v>187</v>
      </c>
      <c r="D134" s="85"/>
      <c r="E134" s="85"/>
      <c r="F134" s="85"/>
      <c r="G134" s="85"/>
      <c r="H134" s="85"/>
      <c r="I134" s="85"/>
      <c r="J134" s="87">
        <v>367.94</v>
      </c>
      <c r="K134" s="85"/>
      <c r="L134" s="87">
        <v>367.94</v>
      </c>
    </row>
    <row r="135" spans="1:12" ht="63.75" x14ac:dyDescent="0.2">
      <c r="A135" s="57" t="s">
        <v>393</v>
      </c>
      <c r="B135" s="46" t="s">
        <v>3697</v>
      </c>
      <c r="C135" s="46" t="s">
        <v>3698</v>
      </c>
      <c r="D135" s="58" t="s">
        <v>276</v>
      </c>
      <c r="E135" s="83">
        <v>3</v>
      </c>
      <c r="F135" s="60"/>
      <c r="G135" s="83">
        <v>3</v>
      </c>
      <c r="H135" s="70">
        <v>132.91999999999999</v>
      </c>
      <c r="I135" s="76">
        <v>1.1200000000000001</v>
      </c>
      <c r="J135" s="70">
        <v>148.87</v>
      </c>
      <c r="K135" s="60"/>
      <c r="L135" s="70">
        <v>446.61</v>
      </c>
    </row>
    <row r="136" spans="1:12" x14ac:dyDescent="0.2">
      <c r="A136" s="85"/>
      <c r="B136" s="85"/>
      <c r="C136" s="86" t="s">
        <v>187</v>
      </c>
      <c r="D136" s="85"/>
      <c r="E136" s="85"/>
      <c r="F136" s="85"/>
      <c r="G136" s="85"/>
      <c r="H136" s="85"/>
      <c r="I136" s="85"/>
      <c r="J136" s="87">
        <v>148.87</v>
      </c>
      <c r="K136" s="85"/>
      <c r="L136" s="87">
        <v>446.61</v>
      </c>
    </row>
    <row r="137" spans="1:12" ht="76.5" x14ac:dyDescent="0.2">
      <c r="A137" s="57" t="s">
        <v>401</v>
      </c>
      <c r="B137" s="46" t="s">
        <v>3699</v>
      </c>
      <c r="C137" s="46" t="s">
        <v>3700</v>
      </c>
      <c r="D137" s="58" t="s">
        <v>276</v>
      </c>
      <c r="E137" s="83">
        <v>2</v>
      </c>
      <c r="F137" s="60"/>
      <c r="G137" s="83">
        <v>2</v>
      </c>
      <c r="H137" s="70">
        <v>403.44</v>
      </c>
      <c r="I137" s="76">
        <v>1.1200000000000001</v>
      </c>
      <c r="J137" s="70">
        <v>451.85</v>
      </c>
      <c r="K137" s="60"/>
      <c r="L137" s="70">
        <v>903.7</v>
      </c>
    </row>
    <row r="138" spans="1:12" x14ac:dyDescent="0.2">
      <c r="A138" s="85"/>
      <c r="B138" s="85"/>
      <c r="C138" s="86" t="s">
        <v>187</v>
      </c>
      <c r="D138" s="85"/>
      <c r="E138" s="85"/>
      <c r="F138" s="85"/>
      <c r="G138" s="85"/>
      <c r="H138" s="85"/>
      <c r="I138" s="85"/>
      <c r="J138" s="87">
        <v>451.85</v>
      </c>
      <c r="K138" s="85"/>
      <c r="L138" s="87">
        <v>903.7</v>
      </c>
    </row>
    <row r="139" spans="1:12" ht="38.25" x14ac:dyDescent="0.2">
      <c r="A139" s="57" t="s">
        <v>410</v>
      </c>
      <c r="B139" s="46" t="s">
        <v>3701</v>
      </c>
      <c r="C139" s="46" t="s">
        <v>3702</v>
      </c>
      <c r="D139" s="58" t="s">
        <v>276</v>
      </c>
      <c r="E139" s="83">
        <v>2</v>
      </c>
      <c r="F139" s="60"/>
      <c r="G139" s="83">
        <v>2</v>
      </c>
      <c r="H139" s="68"/>
      <c r="I139" s="69"/>
      <c r="J139" s="70">
        <v>634.21</v>
      </c>
      <c r="K139" s="60"/>
      <c r="L139" s="70">
        <v>1268.42</v>
      </c>
    </row>
    <row r="140" spans="1:12" x14ac:dyDescent="0.2">
      <c r="A140" s="57"/>
      <c r="B140" s="57"/>
      <c r="C140" s="145" t="s">
        <v>3703</v>
      </c>
      <c r="D140" s="145"/>
      <c r="E140" s="145"/>
      <c r="F140" s="145"/>
      <c r="G140" s="145"/>
      <c r="H140" s="145"/>
      <c r="I140" s="145"/>
      <c r="J140" s="145"/>
      <c r="K140" s="145"/>
      <c r="L140" s="145"/>
    </row>
    <row r="141" spans="1:12" x14ac:dyDescent="0.2">
      <c r="A141" s="85"/>
      <c r="B141" s="85"/>
      <c r="C141" s="86" t="s">
        <v>187</v>
      </c>
      <c r="D141" s="85"/>
      <c r="E141" s="85"/>
      <c r="F141" s="85"/>
      <c r="G141" s="85"/>
      <c r="H141" s="85"/>
      <c r="I141" s="85"/>
      <c r="J141" s="87">
        <v>634.21</v>
      </c>
      <c r="K141" s="85"/>
      <c r="L141" s="87">
        <v>1268.42</v>
      </c>
    </row>
    <row r="142" spans="1:12" ht="38.25" x14ac:dyDescent="0.2">
      <c r="A142" s="57" t="s">
        <v>419</v>
      </c>
      <c r="B142" s="46" t="s">
        <v>3704</v>
      </c>
      <c r="C142" s="46" t="s">
        <v>3705</v>
      </c>
      <c r="D142" s="58" t="s">
        <v>276</v>
      </c>
      <c r="E142" s="83">
        <v>2</v>
      </c>
      <c r="F142" s="60"/>
      <c r="G142" s="83">
        <v>2</v>
      </c>
      <c r="H142" s="70">
        <v>25.23</v>
      </c>
      <c r="I142" s="76">
        <v>1.1200000000000001</v>
      </c>
      <c r="J142" s="70">
        <v>28.26</v>
      </c>
      <c r="K142" s="60"/>
      <c r="L142" s="70">
        <v>56.52</v>
      </c>
    </row>
    <row r="143" spans="1:12" x14ac:dyDescent="0.2">
      <c r="A143" s="85"/>
      <c r="B143" s="85"/>
      <c r="C143" s="86" t="s">
        <v>187</v>
      </c>
      <c r="D143" s="85"/>
      <c r="E143" s="85"/>
      <c r="F143" s="85"/>
      <c r="G143" s="85"/>
      <c r="H143" s="85"/>
      <c r="I143" s="85"/>
      <c r="J143" s="87">
        <v>28.26</v>
      </c>
      <c r="K143" s="85"/>
      <c r="L143" s="87">
        <v>56.52</v>
      </c>
    </row>
    <row r="144" spans="1:12" ht="25.5" x14ac:dyDescent="0.2">
      <c r="A144" s="57" t="s">
        <v>431</v>
      </c>
      <c r="B144" s="46" t="s">
        <v>3706</v>
      </c>
      <c r="C144" s="46" t="s">
        <v>3707</v>
      </c>
      <c r="D144" s="58" t="s">
        <v>276</v>
      </c>
      <c r="E144" s="83">
        <v>2</v>
      </c>
      <c r="F144" s="60"/>
      <c r="G144" s="83">
        <v>2</v>
      </c>
      <c r="H144" s="70">
        <v>29.25</v>
      </c>
      <c r="I144" s="76">
        <v>1.1200000000000001</v>
      </c>
      <c r="J144" s="70">
        <v>32.76</v>
      </c>
      <c r="K144" s="60"/>
      <c r="L144" s="70">
        <v>65.52</v>
      </c>
    </row>
    <row r="145" spans="1:22" x14ac:dyDescent="0.2">
      <c r="A145" s="85"/>
      <c r="B145" s="85"/>
      <c r="C145" s="86" t="s">
        <v>187</v>
      </c>
      <c r="D145" s="85"/>
      <c r="E145" s="85"/>
      <c r="F145" s="85"/>
      <c r="G145" s="85"/>
      <c r="H145" s="85"/>
      <c r="I145" s="85"/>
      <c r="J145" s="87">
        <v>32.76</v>
      </c>
      <c r="K145" s="85"/>
      <c r="L145" s="87">
        <v>65.52</v>
      </c>
    </row>
    <row r="146" spans="1:22" ht="76.5" x14ac:dyDescent="0.2">
      <c r="A146" s="57" t="s">
        <v>447</v>
      </c>
      <c r="B146" s="46" t="s">
        <v>3708</v>
      </c>
      <c r="C146" s="46" t="s">
        <v>3709</v>
      </c>
      <c r="D146" s="58" t="s">
        <v>3710</v>
      </c>
      <c r="E146" s="78">
        <v>0.2</v>
      </c>
      <c r="F146" s="60"/>
      <c r="G146" s="78">
        <v>0.2</v>
      </c>
      <c r="H146" s="57"/>
      <c r="I146" s="57"/>
      <c r="J146" s="57"/>
      <c r="K146" s="57"/>
      <c r="L146" s="57"/>
    </row>
    <row r="147" spans="1:22" x14ac:dyDescent="0.2">
      <c r="A147" s="57"/>
      <c r="B147" s="57"/>
      <c r="C147" s="145" t="s">
        <v>3711</v>
      </c>
      <c r="D147" s="145"/>
      <c r="E147" s="145"/>
      <c r="F147" s="145"/>
      <c r="G147" s="145"/>
      <c r="H147" s="145"/>
      <c r="I147" s="145"/>
      <c r="J147" s="145"/>
      <c r="K147" s="145"/>
      <c r="L147" s="145"/>
    </row>
    <row r="148" spans="1:22" x14ac:dyDescent="0.2">
      <c r="A148" s="57"/>
      <c r="B148" s="61" t="s">
        <v>22</v>
      </c>
      <c r="C148" s="57" t="s">
        <v>161</v>
      </c>
      <c r="D148" s="62" t="s">
        <v>162</v>
      </c>
      <c r="E148" s="57"/>
      <c r="F148" s="57"/>
      <c r="G148" s="93">
        <v>0.57199999999999995</v>
      </c>
      <c r="H148" s="57"/>
      <c r="I148" s="57"/>
      <c r="J148" s="57"/>
      <c r="K148" s="57"/>
      <c r="L148" s="72">
        <v>251.66</v>
      </c>
    </row>
    <row r="149" spans="1:22" outlineLevel="1" x14ac:dyDescent="0.2">
      <c r="A149" s="57"/>
      <c r="B149" s="46" t="s">
        <v>1425</v>
      </c>
      <c r="C149" s="65" t="s">
        <v>1426</v>
      </c>
      <c r="D149" s="58" t="s">
        <v>162</v>
      </c>
      <c r="E149" s="66">
        <v>2.86</v>
      </c>
      <c r="F149" s="60"/>
      <c r="G149" s="91">
        <v>0.57199999999999995</v>
      </c>
      <c r="H149" s="68"/>
      <c r="I149" s="69"/>
      <c r="J149" s="70">
        <v>439.97</v>
      </c>
      <c r="K149" s="60"/>
      <c r="L149" s="70">
        <v>251.66</v>
      </c>
    </row>
    <row r="150" spans="1:22" outlineLevel="1" x14ac:dyDescent="0.2">
      <c r="A150" s="57"/>
      <c r="B150" s="57"/>
      <c r="C150" s="145" t="s">
        <v>3712</v>
      </c>
      <c r="D150" s="145"/>
      <c r="E150" s="145"/>
      <c r="F150" s="145"/>
      <c r="G150" s="145"/>
      <c r="H150" s="145"/>
      <c r="I150" s="145"/>
      <c r="J150" s="145"/>
      <c r="K150" s="145"/>
      <c r="L150" s="145"/>
    </row>
    <row r="151" spans="1:22" x14ac:dyDescent="0.2">
      <c r="A151" s="57"/>
      <c r="B151" s="61" t="s">
        <v>25</v>
      </c>
      <c r="C151" s="57" t="s">
        <v>175</v>
      </c>
      <c r="D151" s="57"/>
      <c r="E151" s="57"/>
      <c r="F151" s="57"/>
      <c r="G151" s="57"/>
      <c r="H151" s="57"/>
      <c r="I151" s="57"/>
      <c r="J151" s="57"/>
      <c r="K151" s="57"/>
      <c r="L151" s="72">
        <v>7.89</v>
      </c>
    </row>
    <row r="152" spans="1:22" outlineLevel="1" x14ac:dyDescent="0.2">
      <c r="A152" s="57"/>
      <c r="B152" s="46" t="s">
        <v>263</v>
      </c>
      <c r="C152" s="46" t="s">
        <v>264</v>
      </c>
      <c r="D152" s="58" t="s">
        <v>265</v>
      </c>
      <c r="E152" s="91">
        <v>4.3049999999999997</v>
      </c>
      <c r="F152" s="60"/>
      <c r="G152" s="91">
        <v>0.86099999999999999</v>
      </c>
      <c r="H152" s="68"/>
      <c r="I152" s="69"/>
      <c r="J152" s="70">
        <v>9.16</v>
      </c>
      <c r="K152" s="60"/>
      <c r="L152" s="70">
        <v>7.89</v>
      </c>
    </row>
    <row r="153" spans="1:22" outlineLevel="1" x14ac:dyDescent="0.2">
      <c r="A153" s="57"/>
      <c r="B153" s="57"/>
      <c r="C153" s="145" t="s">
        <v>3713</v>
      </c>
      <c r="D153" s="145"/>
      <c r="E153" s="145"/>
      <c r="F153" s="145"/>
      <c r="G153" s="145"/>
      <c r="H153" s="145"/>
      <c r="I153" s="145"/>
      <c r="J153" s="145"/>
      <c r="K153" s="145"/>
      <c r="L153" s="145"/>
    </row>
    <row r="154" spans="1:22" x14ac:dyDescent="0.2">
      <c r="A154" s="57"/>
      <c r="B154" s="57"/>
      <c r="C154" s="80" t="s">
        <v>180</v>
      </c>
      <c r="D154" s="81"/>
      <c r="E154" s="81"/>
      <c r="F154" s="81"/>
      <c r="G154" s="81"/>
      <c r="H154" s="81"/>
      <c r="I154" s="81"/>
      <c r="J154" s="81"/>
      <c r="K154" s="81"/>
      <c r="L154" s="89">
        <v>259.55</v>
      </c>
    </row>
    <row r="155" spans="1:22" outlineLevel="1" x14ac:dyDescent="0.2">
      <c r="A155" s="57"/>
      <c r="B155" s="57"/>
      <c r="C155" s="57" t="s">
        <v>181</v>
      </c>
      <c r="D155" s="57"/>
      <c r="E155" s="57"/>
      <c r="F155" s="57"/>
      <c r="G155" s="57"/>
      <c r="H155" s="57"/>
      <c r="I155" s="57"/>
      <c r="J155" s="57"/>
      <c r="K155" s="57"/>
      <c r="L155" s="70">
        <v>251.66</v>
      </c>
    </row>
    <row r="156" spans="1:22" outlineLevel="1" x14ac:dyDescent="0.2">
      <c r="A156" s="57"/>
      <c r="B156" s="46" t="s">
        <v>3624</v>
      </c>
      <c r="C156" s="46" t="s">
        <v>3625</v>
      </c>
      <c r="D156" s="62" t="s">
        <v>184</v>
      </c>
      <c r="E156" s="83">
        <v>121</v>
      </c>
      <c r="F156" s="84"/>
      <c r="G156" s="83">
        <v>121</v>
      </c>
      <c r="H156" s="57"/>
      <c r="I156" s="57"/>
      <c r="J156" s="57"/>
      <c r="K156" s="57"/>
      <c r="L156" s="70">
        <v>304.51</v>
      </c>
    </row>
    <row r="157" spans="1:22" outlineLevel="1" x14ac:dyDescent="0.2">
      <c r="A157" s="57"/>
      <c r="B157" s="46" t="s">
        <v>3626</v>
      </c>
      <c r="C157" s="46" t="s">
        <v>3627</v>
      </c>
      <c r="D157" s="62" t="s">
        <v>184</v>
      </c>
      <c r="E157" s="83">
        <v>72</v>
      </c>
      <c r="F157" s="84"/>
      <c r="G157" s="83">
        <v>72</v>
      </c>
      <c r="H157" s="57"/>
      <c r="I157" s="57"/>
      <c r="J157" s="57"/>
      <c r="K157" s="57"/>
      <c r="L157" s="70">
        <v>181.2</v>
      </c>
    </row>
    <row r="158" spans="1:22" x14ac:dyDescent="0.2">
      <c r="A158" s="85"/>
      <c r="B158" s="85"/>
      <c r="C158" s="86" t="s">
        <v>187</v>
      </c>
      <c r="D158" s="85"/>
      <c r="E158" s="85"/>
      <c r="F158" s="85"/>
      <c r="G158" s="85"/>
      <c r="H158" s="85"/>
      <c r="I158" s="85"/>
      <c r="J158" s="87">
        <v>3726.3</v>
      </c>
      <c r="K158" s="85"/>
      <c r="L158" s="87">
        <v>745.26</v>
      </c>
    </row>
    <row r="159" spans="1:22" x14ac:dyDescent="0.2">
      <c r="A159" s="57"/>
      <c r="B159" s="159"/>
      <c r="C159" s="159"/>
      <c r="D159" s="159"/>
      <c r="E159" s="159"/>
      <c r="F159" s="159"/>
      <c r="G159" s="159"/>
      <c r="H159" s="159"/>
      <c r="I159" s="159"/>
      <c r="J159" s="159"/>
      <c r="K159" s="159"/>
      <c r="L159" s="159"/>
      <c r="V159" s="65"/>
    </row>
    <row r="160" spans="1:22" ht="63.75" x14ac:dyDescent="0.2">
      <c r="A160" s="57" t="s">
        <v>480</v>
      </c>
      <c r="B160" s="46" t="s">
        <v>3714</v>
      </c>
      <c r="C160" s="46" t="s">
        <v>3715</v>
      </c>
      <c r="D160" s="58" t="s">
        <v>198</v>
      </c>
      <c r="E160" s="91">
        <v>5.0000000000000001E-3</v>
      </c>
      <c r="F160" s="60"/>
      <c r="G160" s="91">
        <v>5.0000000000000001E-3</v>
      </c>
      <c r="H160" s="57"/>
      <c r="I160" s="57"/>
      <c r="J160" s="57"/>
      <c r="K160" s="57"/>
      <c r="L160" s="57"/>
    </row>
    <row r="161" spans="1:12" x14ac:dyDescent="0.2">
      <c r="A161" s="57"/>
      <c r="B161" s="61" t="s">
        <v>22</v>
      </c>
      <c r="C161" s="57" t="s">
        <v>161</v>
      </c>
      <c r="D161" s="62" t="s">
        <v>162</v>
      </c>
      <c r="E161" s="57"/>
      <c r="F161" s="57"/>
      <c r="G161" s="90">
        <v>0.16850000000000001</v>
      </c>
      <c r="H161" s="57"/>
      <c r="I161" s="57"/>
      <c r="J161" s="57"/>
      <c r="K161" s="57"/>
      <c r="L161" s="72">
        <v>69.959999999999994</v>
      </c>
    </row>
    <row r="162" spans="1:12" outlineLevel="1" x14ac:dyDescent="0.2">
      <c r="A162" s="57"/>
      <c r="B162" s="46" t="s">
        <v>453</v>
      </c>
      <c r="C162" s="65" t="s">
        <v>454</v>
      </c>
      <c r="D162" s="58" t="s">
        <v>162</v>
      </c>
      <c r="E162" s="78">
        <v>33.700000000000003</v>
      </c>
      <c r="F162" s="60"/>
      <c r="G162" s="59">
        <v>0.16850000000000001</v>
      </c>
      <c r="H162" s="68"/>
      <c r="I162" s="69"/>
      <c r="J162" s="70">
        <v>415.19</v>
      </c>
      <c r="K162" s="60"/>
      <c r="L162" s="70">
        <v>69.959999999999994</v>
      </c>
    </row>
    <row r="163" spans="1:12" outlineLevel="1" x14ac:dyDescent="0.2">
      <c r="A163" s="57"/>
      <c r="B163" s="57"/>
      <c r="C163" s="145" t="s">
        <v>3716</v>
      </c>
      <c r="D163" s="145"/>
      <c r="E163" s="145"/>
      <c r="F163" s="145"/>
      <c r="G163" s="145"/>
      <c r="H163" s="145"/>
      <c r="I163" s="145"/>
      <c r="J163" s="145"/>
      <c r="K163" s="145"/>
      <c r="L163" s="145"/>
    </row>
    <row r="164" spans="1:12" x14ac:dyDescent="0.2">
      <c r="A164" s="57"/>
      <c r="B164" s="61" t="s">
        <v>23</v>
      </c>
      <c r="C164" s="57" t="s">
        <v>166</v>
      </c>
      <c r="D164" s="57"/>
      <c r="E164" s="57"/>
      <c r="F164" s="57"/>
      <c r="G164" s="57"/>
      <c r="H164" s="57"/>
      <c r="I164" s="57"/>
      <c r="J164" s="57"/>
      <c r="K164" s="57"/>
      <c r="L164" s="72">
        <v>2.2200000000000002</v>
      </c>
    </row>
    <row r="165" spans="1:12" x14ac:dyDescent="0.2">
      <c r="A165" s="57"/>
      <c r="B165" s="61"/>
      <c r="C165" s="73" t="s">
        <v>167</v>
      </c>
      <c r="D165" s="74" t="s">
        <v>162</v>
      </c>
      <c r="E165" s="57"/>
      <c r="F165" s="57"/>
      <c r="G165" s="102">
        <v>2.7000000000000001E-3</v>
      </c>
      <c r="H165" s="57"/>
      <c r="I165" s="57"/>
      <c r="J165" s="57"/>
      <c r="K165" s="57"/>
      <c r="L165" s="72">
        <v>1.22</v>
      </c>
    </row>
    <row r="166" spans="1:12" ht="25.5" outlineLevel="1" x14ac:dyDescent="0.2">
      <c r="A166" s="57"/>
      <c r="B166" s="46" t="s">
        <v>1046</v>
      </c>
      <c r="C166" s="46" t="s">
        <v>1047</v>
      </c>
      <c r="D166" s="58" t="s">
        <v>170</v>
      </c>
      <c r="E166" s="66">
        <v>0.08</v>
      </c>
      <c r="F166" s="60"/>
      <c r="G166" s="59">
        <v>4.0000000000000002E-4</v>
      </c>
      <c r="H166" s="68"/>
      <c r="I166" s="69"/>
      <c r="J166" s="70">
        <v>993.81</v>
      </c>
      <c r="K166" s="60"/>
      <c r="L166" s="70">
        <v>0.4</v>
      </c>
    </row>
    <row r="167" spans="1:12" outlineLevel="1" x14ac:dyDescent="0.2">
      <c r="A167" s="57"/>
      <c r="B167" s="57"/>
      <c r="C167" s="145" t="s">
        <v>3717</v>
      </c>
      <c r="D167" s="145"/>
      <c r="E167" s="145"/>
      <c r="F167" s="145"/>
      <c r="G167" s="145"/>
      <c r="H167" s="145"/>
      <c r="I167" s="145"/>
      <c r="J167" s="145"/>
      <c r="K167" s="145"/>
      <c r="L167" s="145"/>
    </row>
    <row r="168" spans="1:12" outlineLevel="1" x14ac:dyDescent="0.2">
      <c r="A168" s="57"/>
      <c r="B168" s="46" t="s">
        <v>316</v>
      </c>
      <c r="C168" s="65" t="s">
        <v>317</v>
      </c>
      <c r="D168" s="58" t="s">
        <v>162</v>
      </c>
      <c r="E168" s="66">
        <v>0.08</v>
      </c>
      <c r="F168" s="60"/>
      <c r="G168" s="59">
        <v>4.0000000000000002E-4</v>
      </c>
      <c r="H168" s="68"/>
      <c r="I168" s="69"/>
      <c r="J168" s="70">
        <v>557.71</v>
      </c>
      <c r="K168" s="60"/>
      <c r="L168" s="70">
        <v>0.22</v>
      </c>
    </row>
    <row r="169" spans="1:12" outlineLevel="1" x14ac:dyDescent="0.2">
      <c r="A169" s="57"/>
      <c r="B169" s="57"/>
      <c r="C169" s="145" t="s">
        <v>3718</v>
      </c>
      <c r="D169" s="145"/>
      <c r="E169" s="145"/>
      <c r="F169" s="145"/>
      <c r="G169" s="145"/>
      <c r="H169" s="145"/>
      <c r="I169" s="145"/>
      <c r="J169" s="145"/>
      <c r="K169" s="145"/>
      <c r="L169" s="145"/>
    </row>
    <row r="170" spans="1:12" ht="25.5" outlineLevel="1" x14ac:dyDescent="0.2">
      <c r="A170" s="57"/>
      <c r="B170" s="46" t="s">
        <v>313</v>
      </c>
      <c r="C170" s="46" t="s">
        <v>314</v>
      </c>
      <c r="D170" s="58" t="s">
        <v>170</v>
      </c>
      <c r="E170" s="66">
        <v>0.06</v>
      </c>
      <c r="F170" s="60"/>
      <c r="G170" s="59">
        <v>2.9999999999999997E-4</v>
      </c>
      <c r="H170" s="68"/>
      <c r="I170" s="69"/>
      <c r="J170" s="70">
        <v>1617.05</v>
      </c>
      <c r="K170" s="60"/>
      <c r="L170" s="70">
        <v>0.49</v>
      </c>
    </row>
    <row r="171" spans="1:12" outlineLevel="1" x14ac:dyDescent="0.2">
      <c r="A171" s="57"/>
      <c r="B171" s="57"/>
      <c r="C171" s="145" t="s">
        <v>3719</v>
      </c>
      <c r="D171" s="145"/>
      <c r="E171" s="145"/>
      <c r="F171" s="145"/>
      <c r="G171" s="145"/>
      <c r="H171" s="145"/>
      <c r="I171" s="145"/>
      <c r="J171" s="145"/>
      <c r="K171" s="145"/>
      <c r="L171" s="145"/>
    </row>
    <row r="172" spans="1:12" outlineLevel="1" x14ac:dyDescent="0.2">
      <c r="A172" s="57"/>
      <c r="B172" s="46" t="s">
        <v>316</v>
      </c>
      <c r="C172" s="65" t="s">
        <v>317</v>
      </c>
      <c r="D172" s="58" t="s">
        <v>162</v>
      </c>
      <c r="E172" s="66">
        <v>0.06</v>
      </c>
      <c r="F172" s="60"/>
      <c r="G172" s="59">
        <v>2.9999999999999997E-4</v>
      </c>
      <c r="H172" s="68"/>
      <c r="I172" s="69"/>
      <c r="J172" s="70">
        <v>557.71</v>
      </c>
      <c r="K172" s="60"/>
      <c r="L172" s="70">
        <v>0.17</v>
      </c>
    </row>
    <row r="173" spans="1:12" outlineLevel="1" x14ac:dyDescent="0.2">
      <c r="A173" s="57"/>
      <c r="B173" s="57"/>
      <c r="C173" s="145" t="s">
        <v>3720</v>
      </c>
      <c r="D173" s="145"/>
      <c r="E173" s="145"/>
      <c r="F173" s="145"/>
      <c r="G173" s="145"/>
      <c r="H173" s="145"/>
      <c r="I173" s="145"/>
      <c r="J173" s="145"/>
      <c r="K173" s="145"/>
      <c r="L173" s="145"/>
    </row>
    <row r="174" spans="1:12" ht="25.5" outlineLevel="1" x14ac:dyDescent="0.2">
      <c r="A174" s="57"/>
      <c r="B174" s="46" t="s">
        <v>254</v>
      </c>
      <c r="C174" s="46" t="s">
        <v>255</v>
      </c>
      <c r="D174" s="58" t="s">
        <v>170</v>
      </c>
      <c r="E174" s="78">
        <v>0.4</v>
      </c>
      <c r="F174" s="60"/>
      <c r="G174" s="91">
        <v>2E-3</v>
      </c>
      <c r="H174" s="68"/>
      <c r="I174" s="69"/>
      <c r="J174" s="70">
        <v>651.66999999999996</v>
      </c>
      <c r="K174" s="60"/>
      <c r="L174" s="70">
        <v>1.3</v>
      </c>
    </row>
    <row r="175" spans="1:12" outlineLevel="1" x14ac:dyDescent="0.2">
      <c r="A175" s="57"/>
      <c r="B175" s="57"/>
      <c r="C175" s="145" t="s">
        <v>3721</v>
      </c>
      <c r="D175" s="145"/>
      <c r="E175" s="145"/>
      <c r="F175" s="145"/>
      <c r="G175" s="145"/>
      <c r="H175" s="145"/>
      <c r="I175" s="145"/>
      <c r="J175" s="145"/>
      <c r="K175" s="145"/>
      <c r="L175" s="145"/>
    </row>
    <row r="176" spans="1:12" outlineLevel="1" x14ac:dyDescent="0.2">
      <c r="A176" s="57"/>
      <c r="B176" s="46" t="s">
        <v>257</v>
      </c>
      <c r="C176" s="65" t="s">
        <v>258</v>
      </c>
      <c r="D176" s="58" t="s">
        <v>162</v>
      </c>
      <c r="E176" s="78">
        <v>0.4</v>
      </c>
      <c r="F176" s="60"/>
      <c r="G176" s="91">
        <v>2E-3</v>
      </c>
      <c r="H176" s="68"/>
      <c r="I176" s="69"/>
      <c r="J176" s="70">
        <v>415.19</v>
      </c>
      <c r="K176" s="60"/>
      <c r="L176" s="70">
        <v>0.83</v>
      </c>
    </row>
    <row r="177" spans="1:12" outlineLevel="1" x14ac:dyDescent="0.2">
      <c r="A177" s="57"/>
      <c r="B177" s="57"/>
      <c r="C177" s="145" t="s">
        <v>3722</v>
      </c>
      <c r="D177" s="145"/>
      <c r="E177" s="145"/>
      <c r="F177" s="145"/>
      <c r="G177" s="145"/>
      <c r="H177" s="145"/>
      <c r="I177" s="145"/>
      <c r="J177" s="145"/>
      <c r="K177" s="145"/>
      <c r="L177" s="145"/>
    </row>
    <row r="178" spans="1:12" ht="25.5" outlineLevel="1" x14ac:dyDescent="0.2">
      <c r="A178" s="57"/>
      <c r="B178" s="46" t="s">
        <v>294</v>
      </c>
      <c r="C178" s="46" t="s">
        <v>295</v>
      </c>
      <c r="D178" s="58" t="s">
        <v>170</v>
      </c>
      <c r="E178" s="66">
        <v>1.19</v>
      </c>
      <c r="F178" s="60"/>
      <c r="G178" s="79">
        <v>5.9500000000000004E-3</v>
      </c>
      <c r="H178" s="70">
        <v>4.3499999999999996</v>
      </c>
      <c r="I178" s="76">
        <v>1.21</v>
      </c>
      <c r="J178" s="70">
        <v>5.26</v>
      </c>
      <c r="K178" s="60"/>
      <c r="L178" s="70">
        <v>0.03</v>
      </c>
    </row>
    <row r="179" spans="1:12" outlineLevel="1" x14ac:dyDescent="0.2">
      <c r="A179" s="57"/>
      <c r="B179" s="57"/>
      <c r="C179" s="145" t="s">
        <v>3723</v>
      </c>
      <c r="D179" s="145"/>
      <c r="E179" s="145"/>
      <c r="F179" s="145"/>
      <c r="G179" s="145"/>
      <c r="H179" s="145"/>
      <c r="I179" s="145"/>
      <c r="J179" s="145"/>
      <c r="K179" s="145"/>
      <c r="L179" s="145"/>
    </row>
    <row r="180" spans="1:12" x14ac:dyDescent="0.2">
      <c r="A180" s="57"/>
      <c r="B180" s="61" t="s">
        <v>25</v>
      </c>
      <c r="C180" s="57" t="s">
        <v>175</v>
      </c>
      <c r="D180" s="57"/>
      <c r="E180" s="57"/>
      <c r="F180" s="57"/>
      <c r="G180" s="57"/>
      <c r="H180" s="57"/>
      <c r="I180" s="57"/>
      <c r="J180" s="57"/>
      <c r="K180" s="57"/>
      <c r="L180" s="72">
        <v>1.86</v>
      </c>
    </row>
    <row r="181" spans="1:12" ht="25.5" outlineLevel="1" x14ac:dyDescent="0.2">
      <c r="A181" s="57"/>
      <c r="B181" s="46" t="s">
        <v>3724</v>
      </c>
      <c r="C181" s="46" t="s">
        <v>3725</v>
      </c>
      <c r="D181" s="58" t="s">
        <v>178</v>
      </c>
      <c r="E181" s="79">
        <v>1.9000000000000001E-4</v>
      </c>
      <c r="F181" s="60"/>
      <c r="G181" s="67">
        <v>9.9999999999999995E-7</v>
      </c>
      <c r="H181" s="71">
        <v>416065.6</v>
      </c>
      <c r="I181" s="76">
        <v>1.58</v>
      </c>
      <c r="J181" s="71">
        <v>657383.65</v>
      </c>
      <c r="K181" s="60"/>
      <c r="L181" s="70">
        <v>0.66</v>
      </c>
    </row>
    <row r="182" spans="1:12" outlineLevel="1" x14ac:dyDescent="0.2">
      <c r="A182" s="57"/>
      <c r="B182" s="57"/>
      <c r="C182" s="145" t="s">
        <v>3726</v>
      </c>
      <c r="D182" s="145"/>
      <c r="E182" s="145"/>
      <c r="F182" s="145"/>
      <c r="G182" s="145"/>
      <c r="H182" s="145"/>
      <c r="I182" s="145"/>
      <c r="J182" s="145"/>
      <c r="K182" s="145"/>
      <c r="L182" s="145"/>
    </row>
    <row r="183" spans="1:12" ht="25.5" outlineLevel="1" x14ac:dyDescent="0.2">
      <c r="A183" s="57"/>
      <c r="B183" s="46" t="s">
        <v>301</v>
      </c>
      <c r="C183" s="46" t="s">
        <v>302</v>
      </c>
      <c r="D183" s="58" t="s">
        <v>299</v>
      </c>
      <c r="E183" s="91">
        <v>0.34200000000000003</v>
      </c>
      <c r="F183" s="60"/>
      <c r="G183" s="79">
        <v>1.7099999999999999E-3</v>
      </c>
      <c r="H183" s="70">
        <v>114.64</v>
      </c>
      <c r="I183" s="76">
        <v>0.78</v>
      </c>
      <c r="J183" s="70">
        <v>89.42</v>
      </c>
      <c r="K183" s="60"/>
      <c r="L183" s="70">
        <v>0.15</v>
      </c>
    </row>
    <row r="184" spans="1:12" outlineLevel="1" x14ac:dyDescent="0.2">
      <c r="A184" s="57"/>
      <c r="B184" s="57"/>
      <c r="C184" s="145" t="s">
        <v>3727</v>
      </c>
      <c r="D184" s="145"/>
      <c r="E184" s="145"/>
      <c r="F184" s="145"/>
      <c r="G184" s="145"/>
      <c r="H184" s="145"/>
      <c r="I184" s="145"/>
      <c r="J184" s="145"/>
      <c r="K184" s="145"/>
      <c r="L184" s="145"/>
    </row>
    <row r="185" spans="1:12" outlineLevel="1" x14ac:dyDescent="0.2">
      <c r="A185" s="57"/>
      <c r="B185" s="46" t="s">
        <v>788</v>
      </c>
      <c r="C185" s="46" t="s">
        <v>789</v>
      </c>
      <c r="D185" s="58" t="s">
        <v>299</v>
      </c>
      <c r="E185" s="66">
        <v>1.76</v>
      </c>
      <c r="F185" s="60"/>
      <c r="G185" s="59">
        <v>8.8000000000000005E-3</v>
      </c>
      <c r="H185" s="70">
        <v>35.71</v>
      </c>
      <c r="I185" s="76">
        <v>1.04</v>
      </c>
      <c r="J185" s="70">
        <v>37.14</v>
      </c>
      <c r="K185" s="60"/>
      <c r="L185" s="70">
        <v>0.33</v>
      </c>
    </row>
    <row r="186" spans="1:12" outlineLevel="1" x14ac:dyDescent="0.2">
      <c r="A186" s="57"/>
      <c r="B186" s="57"/>
      <c r="C186" s="145" t="s">
        <v>3728</v>
      </c>
      <c r="D186" s="145"/>
      <c r="E186" s="145"/>
      <c r="F186" s="145"/>
      <c r="G186" s="145"/>
      <c r="H186" s="145"/>
      <c r="I186" s="145"/>
      <c r="J186" s="145"/>
      <c r="K186" s="145"/>
      <c r="L186" s="145"/>
    </row>
    <row r="187" spans="1:12" outlineLevel="1" x14ac:dyDescent="0.2">
      <c r="A187" s="57"/>
      <c r="B187" s="46" t="s">
        <v>3644</v>
      </c>
      <c r="C187" s="46" t="s">
        <v>3645</v>
      </c>
      <c r="D187" s="58" t="s">
        <v>269</v>
      </c>
      <c r="E187" s="66">
        <v>0.05</v>
      </c>
      <c r="F187" s="60"/>
      <c r="G187" s="79">
        <v>2.5000000000000001E-4</v>
      </c>
      <c r="H187" s="70">
        <v>128.4</v>
      </c>
      <c r="I187" s="76">
        <v>1.28</v>
      </c>
      <c r="J187" s="70">
        <v>164.35</v>
      </c>
      <c r="K187" s="60"/>
      <c r="L187" s="70">
        <v>0.04</v>
      </c>
    </row>
    <row r="188" spans="1:12" outlineLevel="1" x14ac:dyDescent="0.2">
      <c r="A188" s="57"/>
      <c r="B188" s="57"/>
      <c r="C188" s="145" t="s">
        <v>3729</v>
      </c>
      <c r="D188" s="145"/>
      <c r="E188" s="145"/>
      <c r="F188" s="145"/>
      <c r="G188" s="145"/>
      <c r="H188" s="145"/>
      <c r="I188" s="145"/>
      <c r="J188" s="145"/>
      <c r="K188" s="145"/>
      <c r="L188" s="145"/>
    </row>
    <row r="189" spans="1:12" ht="38.25" outlineLevel="1" x14ac:dyDescent="0.2">
      <c r="A189" s="57"/>
      <c r="B189" s="46" t="s">
        <v>3730</v>
      </c>
      <c r="C189" s="46" t="s">
        <v>3731</v>
      </c>
      <c r="D189" s="58" t="s">
        <v>178</v>
      </c>
      <c r="E189" s="59">
        <v>4.0000000000000002E-4</v>
      </c>
      <c r="F189" s="60"/>
      <c r="G189" s="67">
        <v>1.9999999999999999E-6</v>
      </c>
      <c r="H189" s="70">
        <v>97282.880000000005</v>
      </c>
      <c r="I189" s="76">
        <v>1.1399999999999999</v>
      </c>
      <c r="J189" s="71">
        <v>110902.48</v>
      </c>
      <c r="K189" s="60"/>
      <c r="L189" s="70">
        <v>0.22</v>
      </c>
    </row>
    <row r="190" spans="1:12" outlineLevel="1" x14ac:dyDescent="0.2">
      <c r="A190" s="57"/>
      <c r="B190" s="57"/>
      <c r="C190" s="145" t="s">
        <v>3732</v>
      </c>
      <c r="D190" s="145"/>
      <c r="E190" s="145"/>
      <c r="F190" s="145"/>
      <c r="G190" s="145"/>
      <c r="H190" s="145"/>
      <c r="I190" s="145"/>
      <c r="J190" s="145"/>
      <c r="K190" s="145"/>
      <c r="L190" s="145"/>
    </row>
    <row r="191" spans="1:12" ht="25.5" outlineLevel="1" x14ac:dyDescent="0.2">
      <c r="A191" s="57"/>
      <c r="B191" s="46" t="s">
        <v>3733</v>
      </c>
      <c r="C191" s="46" t="s">
        <v>3734</v>
      </c>
      <c r="D191" s="58" t="s">
        <v>269</v>
      </c>
      <c r="E191" s="59">
        <v>6.3E-3</v>
      </c>
      <c r="F191" s="60"/>
      <c r="G191" s="100">
        <v>3.15E-5</v>
      </c>
      <c r="H191" s="70">
        <v>59.41</v>
      </c>
      <c r="I191" s="76">
        <v>1.41</v>
      </c>
      <c r="J191" s="70">
        <v>83.77</v>
      </c>
      <c r="K191" s="60"/>
      <c r="L191" s="68"/>
    </row>
    <row r="192" spans="1:12" outlineLevel="1" x14ac:dyDescent="0.2">
      <c r="A192" s="57"/>
      <c r="B192" s="57"/>
      <c r="C192" s="145" t="s">
        <v>3735</v>
      </c>
      <c r="D192" s="145"/>
      <c r="E192" s="145"/>
      <c r="F192" s="145"/>
      <c r="G192" s="145"/>
      <c r="H192" s="145"/>
      <c r="I192" s="145"/>
      <c r="J192" s="145"/>
      <c r="K192" s="145"/>
      <c r="L192" s="145"/>
    </row>
    <row r="193" spans="1:12" ht="25.5" outlineLevel="1" x14ac:dyDescent="0.2">
      <c r="A193" s="57"/>
      <c r="B193" s="46" t="s">
        <v>3647</v>
      </c>
      <c r="C193" s="46" t="s">
        <v>3648</v>
      </c>
      <c r="D193" s="58" t="s">
        <v>269</v>
      </c>
      <c r="E193" s="66">
        <v>0.44</v>
      </c>
      <c r="F193" s="60"/>
      <c r="G193" s="59">
        <v>2.2000000000000001E-3</v>
      </c>
      <c r="H193" s="70">
        <v>79.88</v>
      </c>
      <c r="I193" s="76">
        <v>1.47</v>
      </c>
      <c r="J193" s="70">
        <v>117.42</v>
      </c>
      <c r="K193" s="60"/>
      <c r="L193" s="70">
        <v>0.26</v>
      </c>
    </row>
    <row r="194" spans="1:12" outlineLevel="1" x14ac:dyDescent="0.2">
      <c r="A194" s="57"/>
      <c r="B194" s="57"/>
      <c r="C194" s="145" t="s">
        <v>3736</v>
      </c>
      <c r="D194" s="145"/>
      <c r="E194" s="145"/>
      <c r="F194" s="145"/>
      <c r="G194" s="145"/>
      <c r="H194" s="145"/>
      <c r="I194" s="145"/>
      <c r="J194" s="145"/>
      <c r="K194" s="145"/>
      <c r="L194" s="145"/>
    </row>
    <row r="195" spans="1:12" ht="63.75" outlineLevel="1" x14ac:dyDescent="0.2">
      <c r="A195" s="57"/>
      <c r="B195" s="46" t="s">
        <v>3650</v>
      </c>
      <c r="C195" s="46" t="s">
        <v>3651</v>
      </c>
      <c r="D195" s="58" t="s">
        <v>178</v>
      </c>
      <c r="E195" s="79">
        <v>5.2999999999999998E-4</v>
      </c>
      <c r="F195" s="60"/>
      <c r="G195" s="100">
        <v>2.7E-6</v>
      </c>
      <c r="H195" s="70">
        <v>60697.21</v>
      </c>
      <c r="I195" s="76">
        <v>1.22</v>
      </c>
      <c r="J195" s="70">
        <v>74050.600000000006</v>
      </c>
      <c r="K195" s="60"/>
      <c r="L195" s="70">
        <v>0.2</v>
      </c>
    </row>
    <row r="196" spans="1:12" outlineLevel="1" x14ac:dyDescent="0.2">
      <c r="A196" s="57"/>
      <c r="B196" s="57"/>
      <c r="C196" s="145" t="s">
        <v>3737</v>
      </c>
      <c r="D196" s="145"/>
      <c r="E196" s="145"/>
      <c r="F196" s="145"/>
      <c r="G196" s="145"/>
      <c r="H196" s="145"/>
      <c r="I196" s="145"/>
      <c r="J196" s="145"/>
      <c r="K196" s="145"/>
      <c r="L196" s="145"/>
    </row>
    <row r="197" spans="1:12" outlineLevel="1" x14ac:dyDescent="0.2">
      <c r="A197" s="57"/>
      <c r="B197" s="46" t="s">
        <v>3677</v>
      </c>
      <c r="C197" s="46" t="s">
        <v>3678</v>
      </c>
      <c r="D197" s="58" t="s">
        <v>276</v>
      </c>
      <c r="E197" s="61" t="s">
        <v>280</v>
      </c>
      <c r="F197" s="60"/>
      <c r="G197" s="61" t="s">
        <v>280</v>
      </c>
      <c r="H197" s="68"/>
      <c r="I197" s="69"/>
      <c r="J197" s="68"/>
      <c r="K197" s="60"/>
      <c r="L197" s="68"/>
    </row>
    <row r="198" spans="1:12" outlineLevel="1" x14ac:dyDescent="0.2">
      <c r="A198" s="57"/>
      <c r="B198" s="46" t="s">
        <v>3738</v>
      </c>
      <c r="C198" s="46" t="s">
        <v>3739</v>
      </c>
      <c r="D198" s="58" t="s">
        <v>1121</v>
      </c>
      <c r="E198" s="83">
        <v>100</v>
      </c>
      <c r="F198" s="60"/>
      <c r="G198" s="78">
        <v>0.5</v>
      </c>
      <c r="H198" s="68"/>
      <c r="I198" s="69"/>
      <c r="J198" s="68"/>
      <c r="K198" s="60"/>
      <c r="L198" s="68"/>
    </row>
    <row r="199" spans="1:12" outlineLevel="1" x14ac:dyDescent="0.2">
      <c r="A199" s="57"/>
      <c r="B199" s="46" t="s">
        <v>3740</v>
      </c>
      <c r="C199" s="46" t="s">
        <v>3741</v>
      </c>
      <c r="D199" s="58" t="s">
        <v>269</v>
      </c>
      <c r="E199" s="61" t="s">
        <v>280</v>
      </c>
      <c r="F199" s="60"/>
      <c r="G199" s="61" t="s">
        <v>280</v>
      </c>
      <c r="H199" s="68"/>
      <c r="I199" s="69"/>
      <c r="J199" s="68"/>
      <c r="K199" s="60"/>
      <c r="L199" s="68"/>
    </row>
    <row r="200" spans="1:12" x14ac:dyDescent="0.2">
      <c r="A200" s="57"/>
      <c r="B200" s="57"/>
      <c r="C200" s="80" t="s">
        <v>180</v>
      </c>
      <c r="D200" s="81"/>
      <c r="E200" s="81"/>
      <c r="F200" s="81"/>
      <c r="G200" s="81"/>
      <c r="H200" s="81"/>
      <c r="I200" s="81"/>
      <c r="J200" s="81"/>
      <c r="K200" s="81"/>
      <c r="L200" s="89">
        <v>75.260000000000005</v>
      </c>
    </row>
    <row r="201" spans="1:12" ht="76.5" x14ac:dyDescent="0.2">
      <c r="A201" s="57" t="s">
        <v>3742</v>
      </c>
      <c r="B201" s="46" t="s">
        <v>3743</v>
      </c>
      <c r="C201" s="46" t="s">
        <v>3744</v>
      </c>
      <c r="D201" s="58" t="s">
        <v>1121</v>
      </c>
      <c r="E201" s="83">
        <v>100</v>
      </c>
      <c r="F201" s="60"/>
      <c r="G201" s="78">
        <v>0.5</v>
      </c>
      <c r="H201" s="70">
        <v>338.21</v>
      </c>
      <c r="I201" s="76">
        <v>0.82</v>
      </c>
      <c r="J201" s="70">
        <v>277.33</v>
      </c>
      <c r="K201" s="60"/>
      <c r="L201" s="70">
        <v>138.66999999999999</v>
      </c>
    </row>
    <row r="202" spans="1:12" x14ac:dyDescent="0.2">
      <c r="A202" s="57"/>
      <c r="B202" s="57"/>
      <c r="C202" s="145" t="s">
        <v>3745</v>
      </c>
      <c r="D202" s="145"/>
      <c r="E202" s="145"/>
      <c r="F202" s="145"/>
      <c r="G202" s="145"/>
      <c r="H202" s="145"/>
      <c r="I202" s="145"/>
      <c r="J202" s="145"/>
      <c r="K202" s="145"/>
      <c r="L202" s="145"/>
    </row>
    <row r="203" spans="1:12" outlineLevel="1" x14ac:dyDescent="0.2">
      <c r="A203" s="57"/>
      <c r="B203" s="57"/>
      <c r="C203" s="57" t="s">
        <v>181</v>
      </c>
      <c r="D203" s="57"/>
      <c r="E203" s="57"/>
      <c r="F203" s="57"/>
      <c r="G203" s="57"/>
      <c r="H203" s="57"/>
      <c r="I203" s="57"/>
      <c r="J203" s="57"/>
      <c r="K203" s="57"/>
      <c r="L203" s="70">
        <v>71.180000000000007</v>
      </c>
    </row>
    <row r="204" spans="1:12" outlineLevel="1" x14ac:dyDescent="0.2">
      <c r="A204" s="57"/>
      <c r="B204" s="46" t="s">
        <v>3624</v>
      </c>
      <c r="C204" s="46" t="s">
        <v>3625</v>
      </c>
      <c r="D204" s="62" t="s">
        <v>184</v>
      </c>
      <c r="E204" s="83">
        <v>121</v>
      </c>
      <c r="F204" s="84"/>
      <c r="G204" s="83">
        <v>121</v>
      </c>
      <c r="H204" s="57"/>
      <c r="I204" s="57"/>
      <c r="J204" s="57"/>
      <c r="K204" s="57"/>
      <c r="L204" s="70">
        <v>86.13</v>
      </c>
    </row>
    <row r="205" spans="1:12" outlineLevel="1" x14ac:dyDescent="0.2">
      <c r="A205" s="57"/>
      <c r="B205" s="46" t="s">
        <v>3626</v>
      </c>
      <c r="C205" s="46" t="s">
        <v>3627</v>
      </c>
      <c r="D205" s="62" t="s">
        <v>184</v>
      </c>
      <c r="E205" s="83">
        <v>72</v>
      </c>
      <c r="F205" s="84"/>
      <c r="G205" s="83">
        <v>72</v>
      </c>
      <c r="H205" s="57"/>
      <c r="I205" s="57"/>
      <c r="J205" s="57"/>
      <c r="K205" s="57"/>
      <c r="L205" s="70">
        <v>51.25</v>
      </c>
    </row>
    <row r="206" spans="1:12" x14ac:dyDescent="0.2">
      <c r="A206" s="85"/>
      <c r="B206" s="85"/>
      <c r="C206" s="86" t="s">
        <v>187</v>
      </c>
      <c r="D206" s="85"/>
      <c r="E206" s="85"/>
      <c r="F206" s="85"/>
      <c r="G206" s="85"/>
      <c r="H206" s="85"/>
      <c r="I206" s="85"/>
      <c r="J206" s="87">
        <v>70262</v>
      </c>
      <c r="K206" s="85"/>
      <c r="L206" s="87">
        <v>351.31</v>
      </c>
    </row>
    <row r="207" spans="1:12" ht="51" x14ac:dyDescent="0.2">
      <c r="A207" s="57" t="s">
        <v>487</v>
      </c>
      <c r="B207" s="46" t="s">
        <v>3746</v>
      </c>
      <c r="C207" s="46" t="s">
        <v>3747</v>
      </c>
      <c r="D207" s="58" t="s">
        <v>276</v>
      </c>
      <c r="E207" s="83">
        <v>1</v>
      </c>
      <c r="F207" s="60"/>
      <c r="G207" s="83">
        <v>1</v>
      </c>
      <c r="H207" s="70">
        <v>70.22</v>
      </c>
      <c r="I207" s="76">
        <v>1.57</v>
      </c>
      <c r="J207" s="70">
        <v>110.25</v>
      </c>
      <c r="K207" s="60"/>
      <c r="L207" s="70">
        <v>110.25</v>
      </c>
    </row>
    <row r="208" spans="1:12" x14ac:dyDescent="0.2">
      <c r="A208" s="85"/>
      <c r="B208" s="85"/>
      <c r="C208" s="86" t="s">
        <v>187</v>
      </c>
      <c r="D208" s="85"/>
      <c r="E208" s="85"/>
      <c r="F208" s="85"/>
      <c r="G208" s="85"/>
      <c r="H208" s="85"/>
      <c r="I208" s="85"/>
      <c r="J208" s="87">
        <v>110.25</v>
      </c>
      <c r="K208" s="85"/>
      <c r="L208" s="87">
        <v>110.25</v>
      </c>
    </row>
    <row r="209" spans="1:12" ht="25.5" x14ac:dyDescent="0.2">
      <c r="A209" s="57" t="s">
        <v>497</v>
      </c>
      <c r="B209" s="46" t="s">
        <v>3748</v>
      </c>
      <c r="C209" s="46" t="s">
        <v>3749</v>
      </c>
      <c r="D209" s="58" t="s">
        <v>276</v>
      </c>
      <c r="E209" s="83">
        <v>1</v>
      </c>
      <c r="F209" s="60"/>
      <c r="G209" s="83">
        <v>1</v>
      </c>
      <c r="H209" s="70">
        <v>350.47</v>
      </c>
      <c r="I209" s="76">
        <v>1.32</v>
      </c>
      <c r="J209" s="70">
        <v>462.62</v>
      </c>
      <c r="K209" s="60"/>
      <c r="L209" s="70">
        <v>462.62</v>
      </c>
    </row>
    <row r="210" spans="1:12" x14ac:dyDescent="0.2">
      <c r="A210" s="85"/>
      <c r="B210" s="85"/>
      <c r="C210" s="86" t="s">
        <v>187</v>
      </c>
      <c r="D210" s="85"/>
      <c r="E210" s="85"/>
      <c r="F210" s="85"/>
      <c r="G210" s="85"/>
      <c r="H210" s="85"/>
      <c r="I210" s="85"/>
      <c r="J210" s="87">
        <v>462.62</v>
      </c>
      <c r="K210" s="85"/>
      <c r="L210" s="87">
        <v>462.62</v>
      </c>
    </row>
    <row r="211" spans="1:12" ht="76.5" x14ac:dyDescent="0.2">
      <c r="A211" s="57" t="s">
        <v>522</v>
      </c>
      <c r="B211" s="46" t="s">
        <v>3750</v>
      </c>
      <c r="C211" s="46" t="s">
        <v>3751</v>
      </c>
      <c r="D211" s="58" t="s">
        <v>198</v>
      </c>
      <c r="E211" s="66">
        <v>0.22</v>
      </c>
      <c r="F211" s="60"/>
      <c r="G211" s="66">
        <v>0.22</v>
      </c>
      <c r="H211" s="57"/>
      <c r="I211" s="57"/>
      <c r="J211" s="57"/>
      <c r="K211" s="57"/>
      <c r="L211" s="57"/>
    </row>
    <row r="212" spans="1:12" x14ac:dyDescent="0.2">
      <c r="A212" s="57"/>
      <c r="B212" s="61" t="s">
        <v>22</v>
      </c>
      <c r="C212" s="57" t="s">
        <v>161</v>
      </c>
      <c r="D212" s="62" t="s">
        <v>162</v>
      </c>
      <c r="E212" s="57"/>
      <c r="F212" s="57"/>
      <c r="G212" s="90">
        <v>2.7522000000000002</v>
      </c>
      <c r="H212" s="57"/>
      <c r="I212" s="57"/>
      <c r="J212" s="57"/>
      <c r="K212" s="57"/>
      <c r="L212" s="72">
        <v>1117.0899999999999</v>
      </c>
    </row>
    <row r="213" spans="1:12" outlineLevel="1" x14ac:dyDescent="0.2">
      <c r="A213" s="57"/>
      <c r="B213" s="46" t="s">
        <v>1198</v>
      </c>
      <c r="C213" s="65" t="s">
        <v>1199</v>
      </c>
      <c r="D213" s="58" t="s">
        <v>162</v>
      </c>
      <c r="E213" s="66">
        <v>12.51</v>
      </c>
      <c r="F213" s="60"/>
      <c r="G213" s="59">
        <v>2.7522000000000002</v>
      </c>
      <c r="H213" s="68"/>
      <c r="I213" s="69"/>
      <c r="J213" s="70">
        <v>405.89</v>
      </c>
      <c r="K213" s="60"/>
      <c r="L213" s="70">
        <v>1117.0899999999999</v>
      </c>
    </row>
    <row r="214" spans="1:12" outlineLevel="1" x14ac:dyDescent="0.2">
      <c r="A214" s="57"/>
      <c r="B214" s="57"/>
      <c r="C214" s="145" t="s">
        <v>3752</v>
      </c>
      <c r="D214" s="145"/>
      <c r="E214" s="145"/>
      <c r="F214" s="145"/>
      <c r="G214" s="145"/>
      <c r="H214" s="145"/>
      <c r="I214" s="145"/>
      <c r="J214" s="145"/>
      <c r="K214" s="145"/>
      <c r="L214" s="145"/>
    </row>
    <row r="215" spans="1:12" x14ac:dyDescent="0.2">
      <c r="A215" s="57"/>
      <c r="B215" s="61" t="s">
        <v>23</v>
      </c>
      <c r="C215" s="57" t="s">
        <v>166</v>
      </c>
      <c r="D215" s="57"/>
      <c r="E215" s="57"/>
      <c r="F215" s="57"/>
      <c r="G215" s="57"/>
      <c r="H215" s="57"/>
      <c r="I215" s="57"/>
      <c r="J215" s="57"/>
      <c r="K215" s="57"/>
      <c r="L215" s="72">
        <v>18.97</v>
      </c>
    </row>
    <row r="216" spans="1:12" x14ac:dyDescent="0.2">
      <c r="A216" s="57"/>
      <c r="B216" s="61"/>
      <c r="C216" s="73" t="s">
        <v>167</v>
      </c>
      <c r="D216" s="74" t="s">
        <v>162</v>
      </c>
      <c r="E216" s="57"/>
      <c r="F216" s="57"/>
      <c r="G216" s="102">
        <v>1.7600000000000001E-2</v>
      </c>
      <c r="H216" s="57"/>
      <c r="I216" s="57"/>
      <c r="J216" s="57"/>
      <c r="K216" s="57"/>
      <c r="L216" s="72">
        <v>7.93</v>
      </c>
    </row>
    <row r="217" spans="1:12" ht="25.5" outlineLevel="1" x14ac:dyDescent="0.2">
      <c r="A217" s="57"/>
      <c r="B217" s="46" t="s">
        <v>1046</v>
      </c>
      <c r="C217" s="46" t="s">
        <v>1047</v>
      </c>
      <c r="D217" s="58" t="s">
        <v>170</v>
      </c>
      <c r="E217" s="66">
        <v>0.02</v>
      </c>
      <c r="F217" s="60"/>
      <c r="G217" s="59">
        <v>4.4000000000000003E-3</v>
      </c>
      <c r="H217" s="68"/>
      <c r="I217" s="69"/>
      <c r="J217" s="70">
        <v>993.81</v>
      </c>
      <c r="K217" s="60"/>
      <c r="L217" s="70">
        <v>4.37</v>
      </c>
    </row>
    <row r="218" spans="1:12" outlineLevel="1" x14ac:dyDescent="0.2">
      <c r="A218" s="57"/>
      <c r="B218" s="57"/>
      <c r="C218" s="145" t="s">
        <v>3753</v>
      </c>
      <c r="D218" s="145"/>
      <c r="E218" s="145"/>
      <c r="F218" s="145"/>
      <c r="G218" s="145"/>
      <c r="H218" s="145"/>
      <c r="I218" s="145"/>
      <c r="J218" s="145"/>
      <c r="K218" s="145"/>
      <c r="L218" s="145"/>
    </row>
    <row r="219" spans="1:12" outlineLevel="1" x14ac:dyDescent="0.2">
      <c r="A219" s="57"/>
      <c r="B219" s="46" t="s">
        <v>316</v>
      </c>
      <c r="C219" s="65" t="s">
        <v>317</v>
      </c>
      <c r="D219" s="58" t="s">
        <v>162</v>
      </c>
      <c r="E219" s="66">
        <v>0.02</v>
      </c>
      <c r="F219" s="60"/>
      <c r="G219" s="59">
        <v>4.4000000000000003E-3</v>
      </c>
      <c r="H219" s="68"/>
      <c r="I219" s="69"/>
      <c r="J219" s="70">
        <v>557.71</v>
      </c>
      <c r="K219" s="60"/>
      <c r="L219" s="70">
        <v>2.4500000000000002</v>
      </c>
    </row>
    <row r="220" spans="1:12" outlineLevel="1" x14ac:dyDescent="0.2">
      <c r="A220" s="57"/>
      <c r="B220" s="57"/>
      <c r="C220" s="145" t="s">
        <v>3754</v>
      </c>
      <c r="D220" s="145"/>
      <c r="E220" s="145"/>
      <c r="F220" s="145"/>
      <c r="G220" s="145"/>
      <c r="H220" s="145"/>
      <c r="I220" s="145"/>
      <c r="J220" s="145"/>
      <c r="K220" s="145"/>
      <c r="L220" s="145"/>
    </row>
    <row r="221" spans="1:12" ht="63.75" outlineLevel="1" x14ac:dyDescent="0.2">
      <c r="A221" s="57"/>
      <c r="B221" s="46" t="s">
        <v>3662</v>
      </c>
      <c r="C221" s="46" t="s">
        <v>3663</v>
      </c>
      <c r="D221" s="58" t="s">
        <v>170</v>
      </c>
      <c r="E221" s="66">
        <v>1.27</v>
      </c>
      <c r="F221" s="60"/>
      <c r="G221" s="59">
        <v>0.27939999999999998</v>
      </c>
      <c r="H221" s="70">
        <v>14.13</v>
      </c>
      <c r="I221" s="76">
        <v>1.52</v>
      </c>
      <c r="J221" s="70">
        <v>21.48</v>
      </c>
      <c r="K221" s="60"/>
      <c r="L221" s="70">
        <v>6</v>
      </c>
    </row>
    <row r="222" spans="1:12" outlineLevel="1" x14ac:dyDescent="0.2">
      <c r="A222" s="57"/>
      <c r="B222" s="57"/>
      <c r="C222" s="145" t="s">
        <v>3755</v>
      </c>
      <c r="D222" s="145"/>
      <c r="E222" s="145"/>
      <c r="F222" s="145"/>
      <c r="G222" s="145"/>
      <c r="H222" s="145"/>
      <c r="I222" s="145"/>
      <c r="J222" s="145"/>
      <c r="K222" s="145"/>
      <c r="L222" s="145"/>
    </row>
    <row r="223" spans="1:12" ht="25.5" outlineLevel="1" x14ac:dyDescent="0.2">
      <c r="A223" s="57"/>
      <c r="B223" s="46" t="s">
        <v>254</v>
      </c>
      <c r="C223" s="46" t="s">
        <v>255</v>
      </c>
      <c r="D223" s="58" t="s">
        <v>170</v>
      </c>
      <c r="E223" s="66">
        <v>0.06</v>
      </c>
      <c r="F223" s="60"/>
      <c r="G223" s="59">
        <v>1.32E-2</v>
      </c>
      <c r="H223" s="68"/>
      <c r="I223" s="69"/>
      <c r="J223" s="70">
        <v>651.66999999999996</v>
      </c>
      <c r="K223" s="60"/>
      <c r="L223" s="70">
        <v>8.6</v>
      </c>
    </row>
    <row r="224" spans="1:12" outlineLevel="1" x14ac:dyDescent="0.2">
      <c r="A224" s="57"/>
      <c r="B224" s="57"/>
      <c r="C224" s="145" t="s">
        <v>3756</v>
      </c>
      <c r="D224" s="145"/>
      <c r="E224" s="145"/>
      <c r="F224" s="145"/>
      <c r="G224" s="145"/>
      <c r="H224" s="145"/>
      <c r="I224" s="145"/>
      <c r="J224" s="145"/>
      <c r="K224" s="145"/>
      <c r="L224" s="145"/>
    </row>
    <row r="225" spans="1:12" outlineLevel="1" x14ac:dyDescent="0.2">
      <c r="A225" s="57"/>
      <c r="B225" s="46" t="s">
        <v>257</v>
      </c>
      <c r="C225" s="65" t="s">
        <v>258</v>
      </c>
      <c r="D225" s="58" t="s">
        <v>162</v>
      </c>
      <c r="E225" s="66">
        <v>0.06</v>
      </c>
      <c r="F225" s="60"/>
      <c r="G225" s="59">
        <v>1.32E-2</v>
      </c>
      <c r="H225" s="68"/>
      <c r="I225" s="69"/>
      <c r="J225" s="70">
        <v>415.19</v>
      </c>
      <c r="K225" s="60"/>
      <c r="L225" s="70">
        <v>5.48</v>
      </c>
    </row>
    <row r="226" spans="1:12" outlineLevel="1" x14ac:dyDescent="0.2">
      <c r="A226" s="57"/>
      <c r="B226" s="57"/>
      <c r="C226" s="145" t="s">
        <v>3757</v>
      </c>
      <c r="D226" s="145"/>
      <c r="E226" s="145"/>
      <c r="F226" s="145"/>
      <c r="G226" s="145"/>
      <c r="H226" s="145"/>
      <c r="I226" s="145"/>
      <c r="J226" s="145"/>
      <c r="K226" s="145"/>
      <c r="L226" s="145"/>
    </row>
    <row r="227" spans="1:12" x14ac:dyDescent="0.2">
      <c r="A227" s="57"/>
      <c r="B227" s="61" t="s">
        <v>25</v>
      </c>
      <c r="C227" s="57" t="s">
        <v>175</v>
      </c>
      <c r="D227" s="57"/>
      <c r="E227" s="57"/>
      <c r="F227" s="57"/>
      <c r="G227" s="57"/>
      <c r="H227" s="57"/>
      <c r="I227" s="57"/>
      <c r="J227" s="57"/>
      <c r="K227" s="57"/>
      <c r="L227" s="72">
        <v>87.58</v>
      </c>
    </row>
    <row r="228" spans="1:12" outlineLevel="1" x14ac:dyDescent="0.2">
      <c r="A228" s="57"/>
      <c r="B228" s="46" t="s">
        <v>788</v>
      </c>
      <c r="C228" s="46" t="s">
        <v>789</v>
      </c>
      <c r="D228" s="58" t="s">
        <v>299</v>
      </c>
      <c r="E228" s="59">
        <v>1.3579000000000001</v>
      </c>
      <c r="F228" s="60"/>
      <c r="G228" s="67">
        <v>0.298738</v>
      </c>
      <c r="H228" s="70">
        <v>35.71</v>
      </c>
      <c r="I228" s="76">
        <v>1.04</v>
      </c>
      <c r="J228" s="70">
        <v>37.14</v>
      </c>
      <c r="K228" s="60"/>
      <c r="L228" s="70">
        <v>11.1</v>
      </c>
    </row>
    <row r="229" spans="1:12" outlineLevel="1" x14ac:dyDescent="0.2">
      <c r="A229" s="57"/>
      <c r="B229" s="57"/>
      <c r="C229" s="145" t="s">
        <v>3758</v>
      </c>
      <c r="D229" s="145"/>
      <c r="E229" s="145"/>
      <c r="F229" s="145"/>
      <c r="G229" s="145"/>
      <c r="H229" s="145"/>
      <c r="I229" s="145"/>
      <c r="J229" s="145"/>
      <c r="K229" s="145"/>
      <c r="L229" s="145"/>
    </row>
    <row r="230" spans="1:12" outlineLevel="1" x14ac:dyDescent="0.2">
      <c r="A230" s="57"/>
      <c r="B230" s="46" t="s">
        <v>263</v>
      </c>
      <c r="C230" s="46" t="s">
        <v>264</v>
      </c>
      <c r="D230" s="58" t="s">
        <v>265</v>
      </c>
      <c r="E230" s="59">
        <v>2.0823999999999998</v>
      </c>
      <c r="F230" s="60"/>
      <c r="G230" s="67">
        <v>0.45812799999999998</v>
      </c>
      <c r="H230" s="68"/>
      <c r="I230" s="69"/>
      <c r="J230" s="70">
        <v>9.16</v>
      </c>
      <c r="K230" s="60"/>
      <c r="L230" s="70">
        <v>4.2</v>
      </c>
    </row>
    <row r="231" spans="1:12" outlineLevel="1" x14ac:dyDescent="0.2">
      <c r="A231" s="57"/>
      <c r="B231" s="57"/>
      <c r="C231" s="145" t="s">
        <v>3759</v>
      </c>
      <c r="D231" s="145"/>
      <c r="E231" s="145"/>
      <c r="F231" s="145"/>
      <c r="G231" s="145"/>
      <c r="H231" s="145"/>
      <c r="I231" s="145"/>
      <c r="J231" s="145"/>
      <c r="K231" s="145"/>
      <c r="L231" s="145"/>
    </row>
    <row r="232" spans="1:12" ht="38.25" outlineLevel="1" x14ac:dyDescent="0.2">
      <c r="A232" s="57"/>
      <c r="B232" s="46" t="s">
        <v>3669</v>
      </c>
      <c r="C232" s="46" t="s">
        <v>3670</v>
      </c>
      <c r="D232" s="58" t="s">
        <v>1105</v>
      </c>
      <c r="E232" s="91">
        <v>0.111</v>
      </c>
      <c r="F232" s="60"/>
      <c r="G232" s="79">
        <v>2.4420000000000001E-2</v>
      </c>
      <c r="H232" s="70">
        <v>584.14</v>
      </c>
      <c r="I232" s="95">
        <v>1.3</v>
      </c>
      <c r="J232" s="70">
        <v>759.38</v>
      </c>
      <c r="K232" s="60"/>
      <c r="L232" s="70">
        <v>18.54</v>
      </c>
    </row>
    <row r="233" spans="1:12" outlineLevel="1" x14ac:dyDescent="0.2">
      <c r="A233" s="57"/>
      <c r="B233" s="57"/>
      <c r="C233" s="145" t="s">
        <v>3760</v>
      </c>
      <c r="D233" s="145"/>
      <c r="E233" s="145"/>
      <c r="F233" s="145"/>
      <c r="G233" s="145"/>
      <c r="H233" s="145"/>
      <c r="I233" s="145"/>
      <c r="J233" s="145"/>
      <c r="K233" s="145"/>
      <c r="L233" s="145"/>
    </row>
    <row r="234" spans="1:12" ht="51" outlineLevel="1" x14ac:dyDescent="0.2">
      <c r="A234" s="57"/>
      <c r="B234" s="46" t="s">
        <v>3672</v>
      </c>
      <c r="C234" s="46" t="s">
        <v>3673</v>
      </c>
      <c r="D234" s="58" t="s">
        <v>178</v>
      </c>
      <c r="E234" s="79">
        <v>2.1099999999999999E-3</v>
      </c>
      <c r="F234" s="60"/>
      <c r="G234" s="100">
        <v>4.6420000000000001E-4</v>
      </c>
      <c r="H234" s="71">
        <v>150361.35999999999</v>
      </c>
      <c r="I234" s="76">
        <v>0.77</v>
      </c>
      <c r="J234" s="71">
        <v>115778.25</v>
      </c>
      <c r="K234" s="60"/>
      <c r="L234" s="70">
        <v>53.74</v>
      </c>
    </row>
    <row r="235" spans="1:12" outlineLevel="1" x14ac:dyDescent="0.2">
      <c r="A235" s="57"/>
      <c r="B235" s="57"/>
      <c r="C235" s="145" t="s">
        <v>3761</v>
      </c>
      <c r="D235" s="145"/>
      <c r="E235" s="145"/>
      <c r="F235" s="145"/>
      <c r="G235" s="145"/>
      <c r="H235" s="145"/>
      <c r="I235" s="145"/>
      <c r="J235" s="145"/>
      <c r="K235" s="145"/>
      <c r="L235" s="145"/>
    </row>
    <row r="236" spans="1:12" outlineLevel="1" x14ac:dyDescent="0.2">
      <c r="A236" s="57"/>
      <c r="B236" s="46" t="s">
        <v>3675</v>
      </c>
      <c r="C236" s="46" t="s">
        <v>3676</v>
      </c>
      <c r="D236" s="58" t="s">
        <v>276</v>
      </c>
      <c r="E236" s="61" t="s">
        <v>280</v>
      </c>
      <c r="F236" s="60"/>
      <c r="G236" s="61" t="s">
        <v>280</v>
      </c>
      <c r="H236" s="68"/>
      <c r="I236" s="69"/>
      <c r="J236" s="68"/>
      <c r="K236" s="60"/>
      <c r="L236" s="68"/>
    </row>
    <row r="237" spans="1:12" outlineLevel="1" x14ac:dyDescent="0.2">
      <c r="A237" s="57"/>
      <c r="B237" s="46" t="s">
        <v>3677</v>
      </c>
      <c r="C237" s="46" t="s">
        <v>3678</v>
      </c>
      <c r="D237" s="58" t="s">
        <v>276</v>
      </c>
      <c r="E237" s="61" t="s">
        <v>280</v>
      </c>
      <c r="F237" s="60"/>
      <c r="G237" s="61" t="s">
        <v>280</v>
      </c>
      <c r="H237" s="68"/>
      <c r="I237" s="69"/>
      <c r="J237" s="68"/>
      <c r="K237" s="60"/>
      <c r="L237" s="68"/>
    </row>
    <row r="238" spans="1:12" outlineLevel="1" x14ac:dyDescent="0.2">
      <c r="A238" s="57"/>
      <c r="B238" s="46" t="s">
        <v>3679</v>
      </c>
      <c r="C238" s="46" t="s">
        <v>3680</v>
      </c>
      <c r="D238" s="58" t="s">
        <v>1370</v>
      </c>
      <c r="E238" s="78">
        <v>11.1</v>
      </c>
      <c r="F238" s="60"/>
      <c r="G238" s="91">
        <v>2.4420000000000002</v>
      </c>
      <c r="H238" s="68"/>
      <c r="I238" s="69"/>
      <c r="J238" s="68"/>
      <c r="K238" s="60"/>
      <c r="L238" s="68"/>
    </row>
    <row r="239" spans="1:12" ht="25.5" outlineLevel="1" x14ac:dyDescent="0.2">
      <c r="A239" s="57"/>
      <c r="B239" s="46" t="s">
        <v>3681</v>
      </c>
      <c r="C239" s="46" t="s">
        <v>3682</v>
      </c>
      <c r="D239" s="58" t="s">
        <v>1121</v>
      </c>
      <c r="E239" s="78">
        <v>102.5</v>
      </c>
      <c r="F239" s="60"/>
      <c r="G239" s="66">
        <v>22.55</v>
      </c>
      <c r="H239" s="68"/>
      <c r="I239" s="69"/>
      <c r="J239" s="68"/>
      <c r="K239" s="60"/>
      <c r="L239" s="68"/>
    </row>
    <row r="240" spans="1:12" ht="25.5" outlineLevel="1" x14ac:dyDescent="0.2">
      <c r="A240" s="57"/>
      <c r="B240" s="46" t="s">
        <v>3683</v>
      </c>
      <c r="C240" s="46" t="s">
        <v>3684</v>
      </c>
      <c r="D240" s="58" t="s">
        <v>276</v>
      </c>
      <c r="E240" s="61" t="s">
        <v>280</v>
      </c>
      <c r="F240" s="60"/>
      <c r="G240" s="61" t="s">
        <v>280</v>
      </c>
      <c r="H240" s="68"/>
      <c r="I240" s="69"/>
      <c r="J240" s="68"/>
      <c r="K240" s="60"/>
      <c r="L240" s="68"/>
    </row>
    <row r="241" spans="1:12" x14ac:dyDescent="0.2">
      <c r="A241" s="57"/>
      <c r="B241" s="57"/>
      <c r="C241" s="80" t="s">
        <v>180</v>
      </c>
      <c r="D241" s="81"/>
      <c r="E241" s="81"/>
      <c r="F241" s="81"/>
      <c r="G241" s="81"/>
      <c r="H241" s="81"/>
      <c r="I241" s="81"/>
      <c r="J241" s="81"/>
      <c r="K241" s="81"/>
      <c r="L241" s="89">
        <v>1231.57</v>
      </c>
    </row>
    <row r="242" spans="1:12" ht="89.25" x14ac:dyDescent="0.2">
      <c r="A242" s="57" t="s">
        <v>3762</v>
      </c>
      <c r="B242" s="46" t="s">
        <v>3763</v>
      </c>
      <c r="C242" s="46" t="s">
        <v>3764</v>
      </c>
      <c r="D242" s="58" t="s">
        <v>276</v>
      </c>
      <c r="E242" s="83">
        <v>111</v>
      </c>
      <c r="F242" s="60"/>
      <c r="G242" s="66">
        <v>24.42</v>
      </c>
      <c r="H242" s="70">
        <v>56.2</v>
      </c>
      <c r="I242" s="76">
        <v>1.37</v>
      </c>
      <c r="J242" s="70">
        <v>76.989999999999995</v>
      </c>
      <c r="K242" s="60"/>
      <c r="L242" s="70">
        <v>1880.1</v>
      </c>
    </row>
    <row r="243" spans="1:12" x14ac:dyDescent="0.2">
      <c r="A243" s="57"/>
      <c r="B243" s="57"/>
      <c r="C243" s="145" t="s">
        <v>3765</v>
      </c>
      <c r="D243" s="145"/>
      <c r="E243" s="145"/>
      <c r="F243" s="145"/>
      <c r="G243" s="145"/>
      <c r="H243" s="145"/>
      <c r="I243" s="145"/>
      <c r="J243" s="145"/>
      <c r="K243" s="145"/>
      <c r="L243" s="145"/>
    </row>
    <row r="244" spans="1:12" ht="51" x14ac:dyDescent="0.2">
      <c r="A244" s="57" t="s">
        <v>3766</v>
      </c>
      <c r="B244" s="46" t="s">
        <v>3767</v>
      </c>
      <c r="C244" s="46" t="s">
        <v>3768</v>
      </c>
      <c r="D244" s="58" t="s">
        <v>1121</v>
      </c>
      <c r="E244" s="78">
        <v>102.5</v>
      </c>
      <c r="F244" s="60"/>
      <c r="G244" s="66">
        <v>22.55</v>
      </c>
      <c r="H244" s="70">
        <v>167.54</v>
      </c>
      <c r="I244" s="76">
        <v>1.1200000000000001</v>
      </c>
      <c r="J244" s="70">
        <v>187.64</v>
      </c>
      <c r="K244" s="60"/>
      <c r="L244" s="70">
        <v>4231.28</v>
      </c>
    </row>
    <row r="245" spans="1:12" x14ac:dyDescent="0.2">
      <c r="A245" s="57"/>
      <c r="B245" s="57"/>
      <c r="C245" s="145" t="s">
        <v>3769</v>
      </c>
      <c r="D245" s="145"/>
      <c r="E245" s="145"/>
      <c r="F245" s="145"/>
      <c r="G245" s="145"/>
      <c r="H245" s="145"/>
      <c r="I245" s="145"/>
      <c r="J245" s="145"/>
      <c r="K245" s="145"/>
      <c r="L245" s="145"/>
    </row>
    <row r="246" spans="1:12" outlineLevel="1" x14ac:dyDescent="0.2">
      <c r="A246" s="57"/>
      <c r="B246" s="57"/>
      <c r="C246" s="57" t="s">
        <v>181</v>
      </c>
      <c r="D246" s="57"/>
      <c r="E246" s="57"/>
      <c r="F246" s="57"/>
      <c r="G246" s="57"/>
      <c r="H246" s="57"/>
      <c r="I246" s="57"/>
      <c r="J246" s="57"/>
      <c r="K246" s="57"/>
      <c r="L246" s="70">
        <v>1125.02</v>
      </c>
    </row>
    <row r="247" spans="1:12" outlineLevel="1" x14ac:dyDescent="0.2">
      <c r="A247" s="57"/>
      <c r="B247" s="46" t="s">
        <v>3624</v>
      </c>
      <c r="C247" s="46" t="s">
        <v>3625</v>
      </c>
      <c r="D247" s="62" t="s">
        <v>184</v>
      </c>
      <c r="E247" s="83">
        <v>121</v>
      </c>
      <c r="F247" s="84"/>
      <c r="G247" s="83">
        <v>121</v>
      </c>
      <c r="H247" s="57"/>
      <c r="I247" s="57"/>
      <c r="J247" s="57"/>
      <c r="K247" s="57"/>
      <c r="L247" s="70">
        <v>1361.27</v>
      </c>
    </row>
    <row r="248" spans="1:12" outlineLevel="1" x14ac:dyDescent="0.2">
      <c r="A248" s="57"/>
      <c r="B248" s="46" t="s">
        <v>3626</v>
      </c>
      <c r="C248" s="46" t="s">
        <v>3627</v>
      </c>
      <c r="D248" s="62" t="s">
        <v>184</v>
      </c>
      <c r="E248" s="83">
        <v>72</v>
      </c>
      <c r="F248" s="84"/>
      <c r="G248" s="83">
        <v>72</v>
      </c>
      <c r="H248" s="57"/>
      <c r="I248" s="57"/>
      <c r="J248" s="57"/>
      <c r="K248" s="57"/>
      <c r="L248" s="70">
        <v>810.01</v>
      </c>
    </row>
    <row r="249" spans="1:12" x14ac:dyDescent="0.2">
      <c r="A249" s="85"/>
      <c r="B249" s="85"/>
      <c r="C249" s="86" t="s">
        <v>187</v>
      </c>
      <c r="D249" s="85"/>
      <c r="E249" s="85"/>
      <c r="F249" s="85"/>
      <c r="G249" s="85"/>
      <c r="H249" s="85"/>
      <c r="I249" s="85"/>
      <c r="J249" s="87">
        <v>43246.5</v>
      </c>
      <c r="K249" s="85"/>
      <c r="L249" s="87">
        <v>9514.23</v>
      </c>
    </row>
    <row r="250" spans="1:12" ht="76.5" x14ac:dyDescent="0.2">
      <c r="A250" s="57" t="s">
        <v>534</v>
      </c>
      <c r="B250" s="46" t="s">
        <v>3699</v>
      </c>
      <c r="C250" s="46" t="s">
        <v>3700</v>
      </c>
      <c r="D250" s="58" t="s">
        <v>276</v>
      </c>
      <c r="E250" s="83">
        <v>1</v>
      </c>
      <c r="F250" s="60"/>
      <c r="G250" s="83">
        <v>1</v>
      </c>
      <c r="H250" s="70">
        <v>403.44</v>
      </c>
      <c r="I250" s="76">
        <v>1.1200000000000001</v>
      </c>
      <c r="J250" s="70">
        <v>451.85</v>
      </c>
      <c r="K250" s="60"/>
      <c r="L250" s="70">
        <v>451.85</v>
      </c>
    </row>
    <row r="251" spans="1:12" x14ac:dyDescent="0.2">
      <c r="A251" s="85"/>
      <c r="B251" s="85"/>
      <c r="C251" s="86" t="s">
        <v>187</v>
      </c>
      <c r="D251" s="85"/>
      <c r="E251" s="85"/>
      <c r="F251" s="85"/>
      <c r="G251" s="85"/>
      <c r="H251" s="85"/>
      <c r="I251" s="85"/>
      <c r="J251" s="87">
        <v>451.85</v>
      </c>
      <c r="K251" s="85"/>
      <c r="L251" s="87">
        <v>451.85</v>
      </c>
    </row>
    <row r="252" spans="1:12" ht="63.75" x14ac:dyDescent="0.2">
      <c r="A252" s="57" t="s">
        <v>551</v>
      </c>
      <c r="B252" s="46" t="s">
        <v>3770</v>
      </c>
      <c r="C252" s="46" t="s">
        <v>3771</v>
      </c>
      <c r="D252" s="58" t="s">
        <v>276</v>
      </c>
      <c r="E252" s="83">
        <v>1</v>
      </c>
      <c r="F252" s="60"/>
      <c r="G252" s="83">
        <v>1</v>
      </c>
      <c r="H252" s="70">
        <v>370.67</v>
      </c>
      <c r="I252" s="76">
        <v>1.1200000000000001</v>
      </c>
      <c r="J252" s="70">
        <v>415.15</v>
      </c>
      <c r="K252" s="60"/>
      <c r="L252" s="70">
        <v>415.15</v>
      </c>
    </row>
    <row r="253" spans="1:12" x14ac:dyDescent="0.2">
      <c r="A253" s="85"/>
      <c r="B253" s="85"/>
      <c r="C253" s="86" t="s">
        <v>187</v>
      </c>
      <c r="D253" s="85"/>
      <c r="E253" s="85"/>
      <c r="F253" s="85"/>
      <c r="G253" s="85"/>
      <c r="H253" s="85"/>
      <c r="I253" s="85"/>
      <c r="J253" s="87">
        <v>415.15</v>
      </c>
      <c r="K253" s="85"/>
      <c r="L253" s="87">
        <v>415.15</v>
      </c>
    </row>
    <row r="254" spans="1:12" ht="38.25" x14ac:dyDescent="0.2">
      <c r="A254" s="57" t="s">
        <v>558</v>
      </c>
      <c r="B254" s="46" t="s">
        <v>3772</v>
      </c>
      <c r="C254" s="46" t="s">
        <v>3773</v>
      </c>
      <c r="D254" s="58" t="s">
        <v>276</v>
      </c>
      <c r="E254" s="83">
        <v>10</v>
      </c>
      <c r="F254" s="60"/>
      <c r="G254" s="83">
        <v>10</v>
      </c>
      <c r="H254" s="70">
        <v>21.63</v>
      </c>
      <c r="I254" s="76">
        <v>1.1200000000000001</v>
      </c>
      <c r="J254" s="70">
        <v>24.23</v>
      </c>
      <c r="K254" s="60"/>
      <c r="L254" s="70">
        <v>242.3</v>
      </c>
    </row>
    <row r="255" spans="1:12" x14ac:dyDescent="0.2">
      <c r="A255" s="85"/>
      <c r="B255" s="85"/>
      <c r="C255" s="86" t="s">
        <v>187</v>
      </c>
      <c r="D255" s="85"/>
      <c r="E255" s="85"/>
      <c r="F255" s="85"/>
      <c r="G255" s="85"/>
      <c r="H255" s="85"/>
      <c r="I255" s="85"/>
      <c r="J255" s="87">
        <v>24.23</v>
      </c>
      <c r="K255" s="85"/>
      <c r="L255" s="87">
        <v>242.3</v>
      </c>
    </row>
    <row r="256" spans="1:12" ht="38.25" x14ac:dyDescent="0.2">
      <c r="A256" s="57" t="s">
        <v>573</v>
      </c>
      <c r="B256" s="46" t="s">
        <v>3774</v>
      </c>
      <c r="C256" s="46" t="s">
        <v>3775</v>
      </c>
      <c r="D256" s="58" t="s">
        <v>276</v>
      </c>
      <c r="E256" s="83">
        <v>1</v>
      </c>
      <c r="F256" s="60"/>
      <c r="G256" s="83">
        <v>1</v>
      </c>
      <c r="H256" s="70">
        <v>13.68</v>
      </c>
      <c r="I256" s="76">
        <v>1.1200000000000001</v>
      </c>
      <c r="J256" s="70">
        <v>15.32</v>
      </c>
      <c r="K256" s="60"/>
      <c r="L256" s="70">
        <v>15.32</v>
      </c>
    </row>
    <row r="257" spans="1:12" x14ac:dyDescent="0.2">
      <c r="A257" s="85"/>
      <c r="B257" s="85"/>
      <c r="C257" s="86" t="s">
        <v>187</v>
      </c>
      <c r="D257" s="85"/>
      <c r="E257" s="85"/>
      <c r="F257" s="85"/>
      <c r="G257" s="85"/>
      <c r="H257" s="85"/>
      <c r="I257" s="85"/>
      <c r="J257" s="87">
        <v>15.32</v>
      </c>
      <c r="K257" s="85"/>
      <c r="L257" s="87">
        <v>15.32</v>
      </c>
    </row>
    <row r="258" spans="1:12" ht="25.5" x14ac:dyDescent="0.2">
      <c r="A258" s="57" t="s">
        <v>579</v>
      </c>
      <c r="B258" s="46" t="s">
        <v>3706</v>
      </c>
      <c r="C258" s="46" t="s">
        <v>3707</v>
      </c>
      <c r="D258" s="58" t="s">
        <v>276</v>
      </c>
      <c r="E258" s="83">
        <v>1</v>
      </c>
      <c r="F258" s="60"/>
      <c r="G258" s="83">
        <v>1</v>
      </c>
      <c r="H258" s="70">
        <v>29.25</v>
      </c>
      <c r="I258" s="76">
        <v>1.1200000000000001</v>
      </c>
      <c r="J258" s="70">
        <v>32.76</v>
      </c>
      <c r="K258" s="60"/>
      <c r="L258" s="70">
        <v>32.76</v>
      </c>
    </row>
    <row r="259" spans="1:12" x14ac:dyDescent="0.2">
      <c r="A259" s="85"/>
      <c r="B259" s="85"/>
      <c r="C259" s="86" t="s">
        <v>187</v>
      </c>
      <c r="D259" s="85"/>
      <c r="E259" s="85"/>
      <c r="F259" s="85"/>
      <c r="G259" s="85"/>
      <c r="H259" s="85"/>
      <c r="I259" s="85"/>
      <c r="J259" s="87">
        <v>32.76</v>
      </c>
      <c r="K259" s="85"/>
      <c r="L259" s="87">
        <v>32.76</v>
      </c>
    </row>
    <row r="260" spans="1:12" ht="38.25" x14ac:dyDescent="0.2">
      <c r="A260" s="57" t="s">
        <v>590</v>
      </c>
      <c r="B260" s="46" t="s">
        <v>3704</v>
      </c>
      <c r="C260" s="46" t="s">
        <v>3705</v>
      </c>
      <c r="D260" s="58" t="s">
        <v>276</v>
      </c>
      <c r="E260" s="83">
        <v>10</v>
      </c>
      <c r="F260" s="60"/>
      <c r="G260" s="83">
        <v>10</v>
      </c>
      <c r="H260" s="70">
        <v>25.23</v>
      </c>
      <c r="I260" s="76">
        <v>1.1200000000000001</v>
      </c>
      <c r="J260" s="70">
        <v>28.26</v>
      </c>
      <c r="K260" s="60"/>
      <c r="L260" s="70">
        <v>282.60000000000002</v>
      </c>
    </row>
    <row r="261" spans="1:12" x14ac:dyDescent="0.2">
      <c r="A261" s="85"/>
      <c r="B261" s="85"/>
      <c r="C261" s="86" t="s">
        <v>187</v>
      </c>
      <c r="D261" s="85"/>
      <c r="E261" s="85"/>
      <c r="F261" s="85"/>
      <c r="G261" s="85"/>
      <c r="H261" s="85"/>
      <c r="I261" s="85"/>
      <c r="J261" s="87">
        <v>28.26</v>
      </c>
      <c r="K261" s="85"/>
      <c r="L261" s="87">
        <v>282.60000000000002</v>
      </c>
    </row>
    <row r="262" spans="1:12" ht="76.5" x14ac:dyDescent="0.2">
      <c r="A262" s="57" t="s">
        <v>598</v>
      </c>
      <c r="B262" s="46" t="s">
        <v>3776</v>
      </c>
      <c r="C262" s="46" t="s">
        <v>3777</v>
      </c>
      <c r="D262" s="58" t="s">
        <v>3710</v>
      </c>
      <c r="E262" s="66">
        <v>0.47</v>
      </c>
      <c r="F262" s="60"/>
      <c r="G262" s="66">
        <v>0.47</v>
      </c>
      <c r="H262" s="57"/>
      <c r="I262" s="57"/>
      <c r="J262" s="57"/>
      <c r="K262" s="57"/>
      <c r="L262" s="57"/>
    </row>
    <row r="263" spans="1:12" x14ac:dyDescent="0.2">
      <c r="A263" s="57"/>
      <c r="B263" s="57"/>
      <c r="C263" s="145" t="s">
        <v>3778</v>
      </c>
      <c r="D263" s="145"/>
      <c r="E263" s="145"/>
      <c r="F263" s="145"/>
      <c r="G263" s="145"/>
      <c r="H263" s="145"/>
      <c r="I263" s="145"/>
      <c r="J263" s="145"/>
      <c r="K263" s="145"/>
      <c r="L263" s="145"/>
    </row>
    <row r="264" spans="1:12" x14ac:dyDescent="0.2">
      <c r="A264" s="57"/>
      <c r="B264" s="61" t="s">
        <v>22</v>
      </c>
      <c r="C264" s="57" t="s">
        <v>161</v>
      </c>
      <c r="D264" s="62" t="s">
        <v>162</v>
      </c>
      <c r="E264" s="57"/>
      <c r="F264" s="57"/>
      <c r="G264" s="90">
        <v>1.6214999999999999</v>
      </c>
      <c r="H264" s="57"/>
      <c r="I264" s="57"/>
      <c r="J264" s="57"/>
      <c r="K264" s="57"/>
      <c r="L264" s="72">
        <v>713.41</v>
      </c>
    </row>
    <row r="265" spans="1:12" outlineLevel="1" x14ac:dyDescent="0.2">
      <c r="A265" s="57"/>
      <c r="B265" s="46" t="s">
        <v>1425</v>
      </c>
      <c r="C265" s="65" t="s">
        <v>1426</v>
      </c>
      <c r="D265" s="58" t="s">
        <v>162</v>
      </c>
      <c r="E265" s="66">
        <v>3.45</v>
      </c>
      <c r="F265" s="60"/>
      <c r="G265" s="59">
        <v>1.6214999999999999</v>
      </c>
      <c r="H265" s="68"/>
      <c r="I265" s="69"/>
      <c r="J265" s="70">
        <v>439.97</v>
      </c>
      <c r="K265" s="60"/>
      <c r="L265" s="70">
        <v>713.41</v>
      </c>
    </row>
    <row r="266" spans="1:12" outlineLevel="1" x14ac:dyDescent="0.2">
      <c r="A266" s="57"/>
      <c r="B266" s="57"/>
      <c r="C266" s="145" t="s">
        <v>3779</v>
      </c>
      <c r="D266" s="145"/>
      <c r="E266" s="145"/>
      <c r="F266" s="145"/>
      <c r="G266" s="145"/>
      <c r="H266" s="145"/>
      <c r="I266" s="145"/>
      <c r="J266" s="145"/>
      <c r="K266" s="145"/>
      <c r="L266" s="145"/>
    </row>
    <row r="267" spans="1:12" x14ac:dyDescent="0.2">
      <c r="A267" s="57"/>
      <c r="B267" s="61" t="s">
        <v>25</v>
      </c>
      <c r="C267" s="57" t="s">
        <v>175</v>
      </c>
      <c r="D267" s="57"/>
      <c r="E267" s="57"/>
      <c r="F267" s="57"/>
      <c r="G267" s="57"/>
      <c r="H267" s="57"/>
      <c r="I267" s="57"/>
      <c r="J267" s="57"/>
      <c r="K267" s="57"/>
      <c r="L267" s="72">
        <v>21.25</v>
      </c>
    </row>
    <row r="268" spans="1:12" outlineLevel="1" x14ac:dyDescent="0.2">
      <c r="A268" s="57"/>
      <c r="B268" s="46" t="s">
        <v>263</v>
      </c>
      <c r="C268" s="46" t="s">
        <v>264</v>
      </c>
      <c r="D268" s="58" t="s">
        <v>265</v>
      </c>
      <c r="E268" s="91">
        <v>4.9349999999999996</v>
      </c>
      <c r="F268" s="60"/>
      <c r="G268" s="79">
        <v>2.3194499999999998</v>
      </c>
      <c r="H268" s="68"/>
      <c r="I268" s="69"/>
      <c r="J268" s="70">
        <v>9.16</v>
      </c>
      <c r="K268" s="60"/>
      <c r="L268" s="70">
        <v>21.25</v>
      </c>
    </row>
    <row r="269" spans="1:12" outlineLevel="1" x14ac:dyDescent="0.2">
      <c r="A269" s="57"/>
      <c r="B269" s="57"/>
      <c r="C269" s="145" t="s">
        <v>3780</v>
      </c>
      <c r="D269" s="145"/>
      <c r="E269" s="145"/>
      <c r="F269" s="145"/>
      <c r="G269" s="145"/>
      <c r="H269" s="145"/>
      <c r="I269" s="145"/>
      <c r="J269" s="145"/>
      <c r="K269" s="145"/>
      <c r="L269" s="145"/>
    </row>
    <row r="270" spans="1:12" x14ac:dyDescent="0.2">
      <c r="A270" s="57"/>
      <c r="B270" s="57"/>
      <c r="C270" s="80" t="s">
        <v>180</v>
      </c>
      <c r="D270" s="81"/>
      <c r="E270" s="81"/>
      <c r="F270" s="81"/>
      <c r="G270" s="81"/>
      <c r="H270" s="81"/>
      <c r="I270" s="81"/>
      <c r="J270" s="81"/>
      <c r="K270" s="81"/>
      <c r="L270" s="89">
        <v>734.66</v>
      </c>
    </row>
    <row r="271" spans="1:12" outlineLevel="1" x14ac:dyDescent="0.2">
      <c r="A271" s="57"/>
      <c r="B271" s="57"/>
      <c r="C271" s="57" t="s">
        <v>181</v>
      </c>
      <c r="D271" s="57"/>
      <c r="E271" s="57"/>
      <c r="F271" s="57"/>
      <c r="G271" s="57"/>
      <c r="H271" s="57"/>
      <c r="I271" s="57"/>
      <c r="J271" s="57"/>
      <c r="K271" s="57"/>
      <c r="L271" s="70">
        <v>713.41</v>
      </c>
    </row>
    <row r="272" spans="1:12" outlineLevel="1" x14ac:dyDescent="0.2">
      <c r="A272" s="57"/>
      <c r="B272" s="46" t="s">
        <v>3624</v>
      </c>
      <c r="C272" s="46" t="s">
        <v>3625</v>
      </c>
      <c r="D272" s="62" t="s">
        <v>184</v>
      </c>
      <c r="E272" s="83">
        <v>121</v>
      </c>
      <c r="F272" s="84"/>
      <c r="G272" s="83">
        <v>121</v>
      </c>
      <c r="H272" s="57"/>
      <c r="I272" s="57"/>
      <c r="J272" s="57"/>
      <c r="K272" s="57"/>
      <c r="L272" s="70">
        <v>863.23</v>
      </c>
    </row>
    <row r="273" spans="1:12" outlineLevel="1" x14ac:dyDescent="0.2">
      <c r="A273" s="57"/>
      <c r="B273" s="46" t="s">
        <v>3626</v>
      </c>
      <c r="C273" s="46" t="s">
        <v>3627</v>
      </c>
      <c r="D273" s="62" t="s">
        <v>184</v>
      </c>
      <c r="E273" s="83">
        <v>72</v>
      </c>
      <c r="F273" s="84"/>
      <c r="G273" s="83">
        <v>72</v>
      </c>
      <c r="H273" s="57"/>
      <c r="I273" s="57"/>
      <c r="J273" s="57"/>
      <c r="K273" s="57"/>
      <c r="L273" s="70">
        <v>513.66</v>
      </c>
    </row>
    <row r="274" spans="1:12" x14ac:dyDescent="0.2">
      <c r="A274" s="85"/>
      <c r="B274" s="85"/>
      <c r="C274" s="86" t="s">
        <v>187</v>
      </c>
      <c r="D274" s="85"/>
      <c r="E274" s="85"/>
      <c r="F274" s="85"/>
      <c r="G274" s="85"/>
      <c r="H274" s="85"/>
      <c r="I274" s="85"/>
      <c r="J274" s="87">
        <v>4492.66</v>
      </c>
      <c r="K274" s="85"/>
      <c r="L274" s="87">
        <v>2111.5500000000002</v>
      </c>
    </row>
    <row r="275" spans="1:12" ht="76.5" x14ac:dyDescent="0.2">
      <c r="A275" s="57" t="s">
        <v>604</v>
      </c>
      <c r="B275" s="46" t="s">
        <v>3781</v>
      </c>
      <c r="C275" s="46" t="s">
        <v>3782</v>
      </c>
      <c r="D275" s="58" t="s">
        <v>198</v>
      </c>
      <c r="E275" s="66">
        <v>0.06</v>
      </c>
      <c r="F275" s="60"/>
      <c r="G275" s="66">
        <v>0.06</v>
      </c>
      <c r="H275" s="57"/>
      <c r="I275" s="57"/>
      <c r="J275" s="57"/>
      <c r="K275" s="57"/>
      <c r="L275" s="57"/>
    </row>
    <row r="276" spans="1:12" x14ac:dyDescent="0.2">
      <c r="A276" s="57"/>
      <c r="B276" s="61" t="s">
        <v>22</v>
      </c>
      <c r="C276" s="57" t="s">
        <v>161</v>
      </c>
      <c r="D276" s="62" t="s">
        <v>162</v>
      </c>
      <c r="E276" s="57"/>
      <c r="F276" s="57"/>
      <c r="G276" s="90">
        <v>0.79079999999999995</v>
      </c>
      <c r="H276" s="57"/>
      <c r="I276" s="57"/>
      <c r="J276" s="57"/>
      <c r="K276" s="57"/>
      <c r="L276" s="72">
        <v>320.98</v>
      </c>
    </row>
    <row r="277" spans="1:12" outlineLevel="1" x14ac:dyDescent="0.2">
      <c r="A277" s="57"/>
      <c r="B277" s="46" t="s">
        <v>1198</v>
      </c>
      <c r="C277" s="65" t="s">
        <v>1199</v>
      </c>
      <c r="D277" s="58" t="s">
        <v>162</v>
      </c>
      <c r="E277" s="66">
        <v>13.18</v>
      </c>
      <c r="F277" s="60"/>
      <c r="G277" s="59">
        <v>0.79079999999999995</v>
      </c>
      <c r="H277" s="68"/>
      <c r="I277" s="69"/>
      <c r="J277" s="70">
        <v>405.89</v>
      </c>
      <c r="K277" s="60"/>
      <c r="L277" s="70">
        <v>320.98</v>
      </c>
    </row>
    <row r="278" spans="1:12" outlineLevel="1" x14ac:dyDescent="0.2">
      <c r="A278" s="57"/>
      <c r="B278" s="57"/>
      <c r="C278" s="145" t="s">
        <v>3783</v>
      </c>
      <c r="D278" s="145"/>
      <c r="E278" s="145"/>
      <c r="F278" s="145"/>
      <c r="G278" s="145"/>
      <c r="H278" s="145"/>
      <c r="I278" s="145"/>
      <c r="J278" s="145"/>
      <c r="K278" s="145"/>
      <c r="L278" s="145"/>
    </row>
    <row r="279" spans="1:12" x14ac:dyDescent="0.2">
      <c r="A279" s="57"/>
      <c r="B279" s="61" t="s">
        <v>23</v>
      </c>
      <c r="C279" s="57" t="s">
        <v>166</v>
      </c>
      <c r="D279" s="57"/>
      <c r="E279" s="57"/>
      <c r="F279" s="57"/>
      <c r="G279" s="57"/>
      <c r="H279" s="57"/>
      <c r="I279" s="57"/>
      <c r="J279" s="57"/>
      <c r="K279" s="57"/>
      <c r="L279" s="72">
        <v>3.41</v>
      </c>
    </row>
    <row r="280" spans="1:12" x14ac:dyDescent="0.2">
      <c r="A280" s="57"/>
      <c r="B280" s="61"/>
      <c r="C280" s="73" t="s">
        <v>167</v>
      </c>
      <c r="D280" s="74" t="s">
        <v>162</v>
      </c>
      <c r="E280" s="57"/>
      <c r="F280" s="57"/>
      <c r="G280" s="102">
        <v>2.3999999999999998E-3</v>
      </c>
      <c r="H280" s="57"/>
      <c r="I280" s="57"/>
      <c r="J280" s="57"/>
      <c r="K280" s="57"/>
      <c r="L280" s="72">
        <v>1.08</v>
      </c>
    </row>
    <row r="281" spans="1:12" ht="25.5" outlineLevel="1" x14ac:dyDescent="0.2">
      <c r="A281" s="57"/>
      <c r="B281" s="46" t="s">
        <v>1046</v>
      </c>
      <c r="C281" s="46" t="s">
        <v>1047</v>
      </c>
      <c r="D281" s="58" t="s">
        <v>170</v>
      </c>
      <c r="E281" s="66">
        <v>0.01</v>
      </c>
      <c r="F281" s="60"/>
      <c r="G281" s="59">
        <v>5.9999999999999995E-4</v>
      </c>
      <c r="H281" s="68"/>
      <c r="I281" s="69"/>
      <c r="J281" s="70">
        <v>993.81</v>
      </c>
      <c r="K281" s="60"/>
      <c r="L281" s="70">
        <v>0.6</v>
      </c>
    </row>
    <row r="282" spans="1:12" outlineLevel="1" x14ac:dyDescent="0.2">
      <c r="A282" s="57"/>
      <c r="B282" s="57"/>
      <c r="C282" s="145" t="s">
        <v>3784</v>
      </c>
      <c r="D282" s="145"/>
      <c r="E282" s="145"/>
      <c r="F282" s="145"/>
      <c r="G282" s="145"/>
      <c r="H282" s="145"/>
      <c r="I282" s="145"/>
      <c r="J282" s="145"/>
      <c r="K282" s="145"/>
      <c r="L282" s="145"/>
    </row>
    <row r="283" spans="1:12" outlineLevel="1" x14ac:dyDescent="0.2">
      <c r="A283" s="57"/>
      <c r="B283" s="46" t="s">
        <v>316</v>
      </c>
      <c r="C283" s="65" t="s">
        <v>317</v>
      </c>
      <c r="D283" s="58" t="s">
        <v>162</v>
      </c>
      <c r="E283" s="66">
        <v>0.01</v>
      </c>
      <c r="F283" s="60"/>
      <c r="G283" s="59">
        <v>5.9999999999999995E-4</v>
      </c>
      <c r="H283" s="68"/>
      <c r="I283" s="69"/>
      <c r="J283" s="70">
        <v>557.71</v>
      </c>
      <c r="K283" s="60"/>
      <c r="L283" s="70">
        <v>0.33</v>
      </c>
    </row>
    <row r="284" spans="1:12" outlineLevel="1" x14ac:dyDescent="0.2">
      <c r="A284" s="57"/>
      <c r="B284" s="57"/>
      <c r="C284" s="145" t="s">
        <v>3785</v>
      </c>
      <c r="D284" s="145"/>
      <c r="E284" s="145"/>
      <c r="F284" s="145"/>
      <c r="G284" s="145"/>
      <c r="H284" s="145"/>
      <c r="I284" s="145"/>
      <c r="J284" s="145"/>
      <c r="K284" s="145"/>
      <c r="L284" s="145"/>
    </row>
    <row r="285" spans="1:12" ht="63.75" outlineLevel="1" x14ac:dyDescent="0.2">
      <c r="A285" s="57"/>
      <c r="B285" s="46" t="s">
        <v>3662</v>
      </c>
      <c r="C285" s="46" t="s">
        <v>3663</v>
      </c>
      <c r="D285" s="58" t="s">
        <v>170</v>
      </c>
      <c r="E285" s="66">
        <v>1.27</v>
      </c>
      <c r="F285" s="60"/>
      <c r="G285" s="59">
        <v>7.6200000000000004E-2</v>
      </c>
      <c r="H285" s="70">
        <v>14.13</v>
      </c>
      <c r="I285" s="76">
        <v>1.52</v>
      </c>
      <c r="J285" s="70">
        <v>21.48</v>
      </c>
      <c r="K285" s="60"/>
      <c r="L285" s="70">
        <v>1.64</v>
      </c>
    </row>
    <row r="286" spans="1:12" outlineLevel="1" x14ac:dyDescent="0.2">
      <c r="A286" s="57"/>
      <c r="B286" s="57"/>
      <c r="C286" s="145" t="s">
        <v>3786</v>
      </c>
      <c r="D286" s="145"/>
      <c r="E286" s="145"/>
      <c r="F286" s="145"/>
      <c r="G286" s="145"/>
      <c r="H286" s="145"/>
      <c r="I286" s="145"/>
      <c r="J286" s="145"/>
      <c r="K286" s="145"/>
      <c r="L286" s="145"/>
    </row>
    <row r="287" spans="1:12" ht="25.5" outlineLevel="1" x14ac:dyDescent="0.2">
      <c r="A287" s="57"/>
      <c r="B287" s="46" t="s">
        <v>254</v>
      </c>
      <c r="C287" s="46" t="s">
        <v>255</v>
      </c>
      <c r="D287" s="58" t="s">
        <v>170</v>
      </c>
      <c r="E287" s="66">
        <v>0.03</v>
      </c>
      <c r="F287" s="60"/>
      <c r="G287" s="59">
        <v>1.8E-3</v>
      </c>
      <c r="H287" s="68"/>
      <c r="I287" s="69"/>
      <c r="J287" s="70">
        <v>651.66999999999996</v>
      </c>
      <c r="K287" s="60"/>
      <c r="L287" s="70">
        <v>1.17</v>
      </c>
    </row>
    <row r="288" spans="1:12" outlineLevel="1" x14ac:dyDescent="0.2">
      <c r="A288" s="57"/>
      <c r="B288" s="57"/>
      <c r="C288" s="145" t="s">
        <v>3787</v>
      </c>
      <c r="D288" s="145"/>
      <c r="E288" s="145"/>
      <c r="F288" s="145"/>
      <c r="G288" s="145"/>
      <c r="H288" s="145"/>
      <c r="I288" s="145"/>
      <c r="J288" s="145"/>
      <c r="K288" s="145"/>
      <c r="L288" s="145"/>
    </row>
    <row r="289" spans="1:12" outlineLevel="1" x14ac:dyDescent="0.2">
      <c r="A289" s="57"/>
      <c r="B289" s="46" t="s">
        <v>257</v>
      </c>
      <c r="C289" s="65" t="s">
        <v>258</v>
      </c>
      <c r="D289" s="58" t="s">
        <v>162</v>
      </c>
      <c r="E289" s="66">
        <v>0.03</v>
      </c>
      <c r="F289" s="60"/>
      <c r="G289" s="59">
        <v>1.8E-3</v>
      </c>
      <c r="H289" s="68"/>
      <c r="I289" s="69"/>
      <c r="J289" s="70">
        <v>415.19</v>
      </c>
      <c r="K289" s="60"/>
      <c r="L289" s="70">
        <v>0.75</v>
      </c>
    </row>
    <row r="290" spans="1:12" outlineLevel="1" x14ac:dyDescent="0.2">
      <c r="A290" s="57"/>
      <c r="B290" s="57"/>
      <c r="C290" s="145" t="s">
        <v>3788</v>
      </c>
      <c r="D290" s="145"/>
      <c r="E290" s="145"/>
      <c r="F290" s="145"/>
      <c r="G290" s="145"/>
      <c r="H290" s="145"/>
      <c r="I290" s="145"/>
      <c r="J290" s="145"/>
      <c r="K290" s="145"/>
      <c r="L290" s="145"/>
    </row>
    <row r="291" spans="1:12" x14ac:dyDescent="0.2">
      <c r="A291" s="57"/>
      <c r="B291" s="61" t="s">
        <v>25</v>
      </c>
      <c r="C291" s="57" t="s">
        <v>175</v>
      </c>
      <c r="D291" s="57"/>
      <c r="E291" s="57"/>
      <c r="F291" s="57"/>
      <c r="G291" s="57"/>
      <c r="H291" s="57"/>
      <c r="I291" s="57"/>
      <c r="J291" s="57"/>
      <c r="K291" s="57"/>
      <c r="L291" s="72">
        <v>27.71</v>
      </c>
    </row>
    <row r="292" spans="1:12" outlineLevel="1" x14ac:dyDescent="0.2">
      <c r="A292" s="57"/>
      <c r="B292" s="46" t="s">
        <v>788</v>
      </c>
      <c r="C292" s="46" t="s">
        <v>789</v>
      </c>
      <c r="D292" s="58" t="s">
        <v>299</v>
      </c>
      <c r="E292" s="59">
        <v>0.45779999999999998</v>
      </c>
      <c r="F292" s="60"/>
      <c r="G292" s="67">
        <v>2.7467999999999999E-2</v>
      </c>
      <c r="H292" s="70">
        <v>35.71</v>
      </c>
      <c r="I292" s="76">
        <v>1.04</v>
      </c>
      <c r="J292" s="70">
        <v>37.14</v>
      </c>
      <c r="K292" s="60"/>
      <c r="L292" s="70">
        <v>1.02</v>
      </c>
    </row>
    <row r="293" spans="1:12" outlineLevel="1" x14ac:dyDescent="0.2">
      <c r="A293" s="57"/>
      <c r="B293" s="57"/>
      <c r="C293" s="145" t="s">
        <v>3789</v>
      </c>
      <c r="D293" s="145"/>
      <c r="E293" s="145"/>
      <c r="F293" s="145"/>
      <c r="G293" s="145"/>
      <c r="H293" s="145"/>
      <c r="I293" s="145"/>
      <c r="J293" s="145"/>
      <c r="K293" s="145"/>
      <c r="L293" s="145"/>
    </row>
    <row r="294" spans="1:12" outlineLevel="1" x14ac:dyDescent="0.2">
      <c r="A294" s="57"/>
      <c r="B294" s="46" t="s">
        <v>263</v>
      </c>
      <c r="C294" s="46" t="s">
        <v>264</v>
      </c>
      <c r="D294" s="58" t="s">
        <v>265</v>
      </c>
      <c r="E294" s="91">
        <v>2.3159999999999998</v>
      </c>
      <c r="F294" s="60"/>
      <c r="G294" s="79">
        <v>0.13896</v>
      </c>
      <c r="H294" s="68"/>
      <c r="I294" s="69"/>
      <c r="J294" s="70">
        <v>9.16</v>
      </c>
      <c r="K294" s="60"/>
      <c r="L294" s="70">
        <v>1.27</v>
      </c>
    </row>
    <row r="295" spans="1:12" outlineLevel="1" x14ac:dyDescent="0.2">
      <c r="A295" s="57"/>
      <c r="B295" s="57"/>
      <c r="C295" s="145" t="s">
        <v>3790</v>
      </c>
      <c r="D295" s="145"/>
      <c r="E295" s="145"/>
      <c r="F295" s="145"/>
      <c r="G295" s="145"/>
      <c r="H295" s="145"/>
      <c r="I295" s="145"/>
      <c r="J295" s="145"/>
      <c r="K295" s="145"/>
      <c r="L295" s="145"/>
    </row>
    <row r="296" spans="1:12" ht="38.25" outlineLevel="1" x14ac:dyDescent="0.2">
      <c r="A296" s="57"/>
      <c r="B296" s="46" t="s">
        <v>3669</v>
      </c>
      <c r="C296" s="46" t="s">
        <v>3670</v>
      </c>
      <c r="D296" s="58" t="s">
        <v>1105</v>
      </c>
      <c r="E296" s="91">
        <v>0.14299999999999999</v>
      </c>
      <c r="F296" s="60"/>
      <c r="G296" s="79">
        <v>8.5800000000000008E-3</v>
      </c>
      <c r="H296" s="70">
        <v>584.14</v>
      </c>
      <c r="I296" s="95">
        <v>1.3</v>
      </c>
      <c r="J296" s="70">
        <v>759.38</v>
      </c>
      <c r="K296" s="60"/>
      <c r="L296" s="70">
        <v>6.52</v>
      </c>
    </row>
    <row r="297" spans="1:12" outlineLevel="1" x14ac:dyDescent="0.2">
      <c r="A297" s="57"/>
      <c r="B297" s="57"/>
      <c r="C297" s="145" t="s">
        <v>3791</v>
      </c>
      <c r="D297" s="145"/>
      <c r="E297" s="145"/>
      <c r="F297" s="145"/>
      <c r="G297" s="145"/>
      <c r="H297" s="145"/>
      <c r="I297" s="145"/>
      <c r="J297" s="145"/>
      <c r="K297" s="145"/>
      <c r="L297" s="145"/>
    </row>
    <row r="298" spans="1:12" ht="51" outlineLevel="1" x14ac:dyDescent="0.2">
      <c r="A298" s="57"/>
      <c r="B298" s="46" t="s">
        <v>3672</v>
      </c>
      <c r="C298" s="46" t="s">
        <v>3673</v>
      </c>
      <c r="D298" s="58" t="s">
        <v>178</v>
      </c>
      <c r="E298" s="79">
        <v>2.7200000000000002E-3</v>
      </c>
      <c r="F298" s="60"/>
      <c r="G298" s="100">
        <v>1.6320000000000001E-4</v>
      </c>
      <c r="H298" s="71">
        <v>150361.35999999999</v>
      </c>
      <c r="I298" s="76">
        <v>0.77</v>
      </c>
      <c r="J298" s="71">
        <v>115778.25</v>
      </c>
      <c r="K298" s="60"/>
      <c r="L298" s="70">
        <v>18.899999999999999</v>
      </c>
    </row>
    <row r="299" spans="1:12" outlineLevel="1" x14ac:dyDescent="0.2">
      <c r="A299" s="57"/>
      <c r="B299" s="57"/>
      <c r="C299" s="145" t="s">
        <v>3792</v>
      </c>
      <c r="D299" s="145"/>
      <c r="E299" s="145"/>
      <c r="F299" s="145"/>
      <c r="G299" s="145"/>
      <c r="H299" s="145"/>
      <c r="I299" s="145"/>
      <c r="J299" s="145"/>
      <c r="K299" s="145"/>
      <c r="L299" s="145"/>
    </row>
    <row r="300" spans="1:12" outlineLevel="1" x14ac:dyDescent="0.2">
      <c r="A300" s="57"/>
      <c r="B300" s="46" t="s">
        <v>3675</v>
      </c>
      <c r="C300" s="46" t="s">
        <v>3676</v>
      </c>
      <c r="D300" s="58" t="s">
        <v>276</v>
      </c>
      <c r="E300" s="61" t="s">
        <v>280</v>
      </c>
      <c r="F300" s="60"/>
      <c r="G300" s="61" t="s">
        <v>280</v>
      </c>
      <c r="H300" s="68"/>
      <c r="I300" s="69"/>
      <c r="J300" s="68"/>
      <c r="K300" s="60"/>
      <c r="L300" s="68"/>
    </row>
    <row r="301" spans="1:12" outlineLevel="1" x14ac:dyDescent="0.2">
      <c r="A301" s="57"/>
      <c r="B301" s="46" t="s">
        <v>3677</v>
      </c>
      <c r="C301" s="46" t="s">
        <v>3678</v>
      </c>
      <c r="D301" s="58" t="s">
        <v>276</v>
      </c>
      <c r="E301" s="61" t="s">
        <v>280</v>
      </c>
      <c r="F301" s="60"/>
      <c r="G301" s="61" t="s">
        <v>280</v>
      </c>
      <c r="H301" s="68"/>
      <c r="I301" s="69"/>
      <c r="J301" s="68"/>
      <c r="K301" s="60"/>
      <c r="L301" s="68"/>
    </row>
    <row r="302" spans="1:12" outlineLevel="1" x14ac:dyDescent="0.2">
      <c r="A302" s="57"/>
      <c r="B302" s="46" t="s">
        <v>3679</v>
      </c>
      <c r="C302" s="46" t="s">
        <v>3680</v>
      </c>
      <c r="D302" s="58" t="s">
        <v>1370</v>
      </c>
      <c r="E302" s="78">
        <v>14.3</v>
      </c>
      <c r="F302" s="60"/>
      <c r="G302" s="91">
        <v>0.85799999999999998</v>
      </c>
      <c r="H302" s="68"/>
      <c r="I302" s="69"/>
      <c r="J302" s="68"/>
      <c r="K302" s="60"/>
      <c r="L302" s="68"/>
    </row>
    <row r="303" spans="1:12" ht="25.5" outlineLevel="1" x14ac:dyDescent="0.2">
      <c r="A303" s="57"/>
      <c r="B303" s="46" t="s">
        <v>3681</v>
      </c>
      <c r="C303" s="46" t="s">
        <v>3682</v>
      </c>
      <c r="D303" s="58" t="s">
        <v>1121</v>
      </c>
      <c r="E303" s="78">
        <v>102.5</v>
      </c>
      <c r="F303" s="60"/>
      <c r="G303" s="66">
        <v>6.15</v>
      </c>
      <c r="H303" s="68"/>
      <c r="I303" s="69"/>
      <c r="J303" s="68"/>
      <c r="K303" s="60"/>
      <c r="L303" s="68"/>
    </row>
    <row r="304" spans="1:12" ht="25.5" outlineLevel="1" x14ac:dyDescent="0.2">
      <c r="A304" s="57"/>
      <c r="B304" s="46" t="s">
        <v>3683</v>
      </c>
      <c r="C304" s="46" t="s">
        <v>3684</v>
      </c>
      <c r="D304" s="58" t="s">
        <v>276</v>
      </c>
      <c r="E304" s="61" t="s">
        <v>280</v>
      </c>
      <c r="F304" s="60"/>
      <c r="G304" s="61" t="s">
        <v>280</v>
      </c>
      <c r="H304" s="68"/>
      <c r="I304" s="69"/>
      <c r="J304" s="68"/>
      <c r="K304" s="60"/>
      <c r="L304" s="68"/>
    </row>
    <row r="305" spans="1:12" x14ac:dyDescent="0.2">
      <c r="A305" s="57"/>
      <c r="B305" s="57"/>
      <c r="C305" s="80" t="s">
        <v>180</v>
      </c>
      <c r="D305" s="81"/>
      <c r="E305" s="81"/>
      <c r="F305" s="81"/>
      <c r="G305" s="81"/>
      <c r="H305" s="81"/>
      <c r="I305" s="81"/>
      <c r="J305" s="81"/>
      <c r="K305" s="81"/>
      <c r="L305" s="89">
        <v>353.18</v>
      </c>
    </row>
    <row r="306" spans="1:12" ht="51" x14ac:dyDescent="0.2">
      <c r="A306" s="57" t="s">
        <v>3793</v>
      </c>
      <c r="B306" s="46" t="s">
        <v>3794</v>
      </c>
      <c r="C306" s="46" t="s">
        <v>3795</v>
      </c>
      <c r="D306" s="58" t="s">
        <v>1121</v>
      </c>
      <c r="E306" s="78">
        <v>102.5</v>
      </c>
      <c r="F306" s="60"/>
      <c r="G306" s="66">
        <v>6.15</v>
      </c>
      <c r="H306" s="70">
        <v>64.98</v>
      </c>
      <c r="I306" s="76">
        <v>1.1200000000000001</v>
      </c>
      <c r="J306" s="70">
        <v>72.78</v>
      </c>
      <c r="K306" s="60"/>
      <c r="L306" s="70">
        <v>447.6</v>
      </c>
    </row>
    <row r="307" spans="1:12" x14ac:dyDescent="0.2">
      <c r="A307" s="57"/>
      <c r="B307" s="57"/>
      <c r="C307" s="145" t="s">
        <v>3796</v>
      </c>
      <c r="D307" s="145"/>
      <c r="E307" s="145"/>
      <c r="F307" s="145"/>
      <c r="G307" s="145"/>
      <c r="H307" s="145"/>
      <c r="I307" s="145"/>
      <c r="J307" s="145"/>
      <c r="K307" s="145"/>
      <c r="L307" s="145"/>
    </row>
    <row r="308" spans="1:12" ht="63.75" x14ac:dyDescent="0.2">
      <c r="A308" s="57" t="s">
        <v>3797</v>
      </c>
      <c r="B308" s="46" t="s">
        <v>3798</v>
      </c>
      <c r="C308" s="46" t="s">
        <v>3799</v>
      </c>
      <c r="D308" s="58" t="s">
        <v>226</v>
      </c>
      <c r="E308" s="66">
        <v>1.43</v>
      </c>
      <c r="F308" s="60"/>
      <c r="G308" s="59">
        <v>8.5800000000000001E-2</v>
      </c>
      <c r="H308" s="70">
        <v>1555.14</v>
      </c>
      <c r="I308" s="76">
        <v>1.22</v>
      </c>
      <c r="J308" s="70">
        <v>1897.27</v>
      </c>
      <c r="K308" s="60"/>
      <c r="L308" s="70">
        <v>162.79</v>
      </c>
    </row>
    <row r="309" spans="1:12" x14ac:dyDescent="0.2">
      <c r="A309" s="57"/>
      <c r="B309" s="57"/>
      <c r="C309" s="145" t="s">
        <v>3800</v>
      </c>
      <c r="D309" s="145"/>
      <c r="E309" s="145"/>
      <c r="F309" s="145"/>
      <c r="G309" s="145"/>
      <c r="H309" s="145"/>
      <c r="I309" s="145"/>
      <c r="J309" s="145"/>
      <c r="K309" s="145"/>
      <c r="L309" s="145"/>
    </row>
    <row r="310" spans="1:12" outlineLevel="1" x14ac:dyDescent="0.2">
      <c r="A310" s="57"/>
      <c r="B310" s="57"/>
      <c r="C310" s="57" t="s">
        <v>181</v>
      </c>
      <c r="D310" s="57"/>
      <c r="E310" s="57"/>
      <c r="F310" s="57"/>
      <c r="G310" s="57"/>
      <c r="H310" s="57"/>
      <c r="I310" s="57"/>
      <c r="J310" s="57"/>
      <c r="K310" s="57"/>
      <c r="L310" s="70">
        <v>322.06</v>
      </c>
    </row>
    <row r="311" spans="1:12" outlineLevel="1" x14ac:dyDescent="0.2">
      <c r="A311" s="57"/>
      <c r="B311" s="46" t="s">
        <v>3624</v>
      </c>
      <c r="C311" s="46" t="s">
        <v>3625</v>
      </c>
      <c r="D311" s="62" t="s">
        <v>184</v>
      </c>
      <c r="E311" s="83">
        <v>121</v>
      </c>
      <c r="F311" s="84"/>
      <c r="G311" s="83">
        <v>121</v>
      </c>
      <c r="H311" s="57"/>
      <c r="I311" s="57"/>
      <c r="J311" s="57"/>
      <c r="K311" s="57"/>
      <c r="L311" s="70">
        <v>389.69</v>
      </c>
    </row>
    <row r="312" spans="1:12" outlineLevel="1" x14ac:dyDescent="0.2">
      <c r="A312" s="57"/>
      <c r="B312" s="46" t="s">
        <v>3626</v>
      </c>
      <c r="C312" s="46" t="s">
        <v>3627</v>
      </c>
      <c r="D312" s="62" t="s">
        <v>184</v>
      </c>
      <c r="E312" s="83">
        <v>72</v>
      </c>
      <c r="F312" s="84"/>
      <c r="G312" s="83">
        <v>72</v>
      </c>
      <c r="H312" s="57"/>
      <c r="I312" s="57"/>
      <c r="J312" s="57"/>
      <c r="K312" s="57"/>
      <c r="L312" s="70">
        <v>231.88</v>
      </c>
    </row>
    <row r="313" spans="1:12" x14ac:dyDescent="0.2">
      <c r="A313" s="85"/>
      <c r="B313" s="85"/>
      <c r="C313" s="86" t="s">
        <v>187</v>
      </c>
      <c r="D313" s="85"/>
      <c r="E313" s="85"/>
      <c r="F313" s="85"/>
      <c r="G313" s="85"/>
      <c r="H313" s="85"/>
      <c r="I313" s="85"/>
      <c r="J313" s="87">
        <v>26419</v>
      </c>
      <c r="K313" s="85"/>
      <c r="L313" s="87">
        <v>1585.14</v>
      </c>
    </row>
    <row r="314" spans="1:12" ht="38.25" x14ac:dyDescent="0.2">
      <c r="A314" s="57" t="s">
        <v>612</v>
      </c>
      <c r="B314" s="46" t="s">
        <v>3801</v>
      </c>
      <c r="C314" s="46" t="s">
        <v>3802</v>
      </c>
      <c r="D314" s="58" t="s">
        <v>276</v>
      </c>
      <c r="E314" s="83">
        <v>5</v>
      </c>
      <c r="F314" s="60"/>
      <c r="G314" s="83">
        <v>5</v>
      </c>
      <c r="H314" s="70">
        <v>6.79</v>
      </c>
      <c r="I314" s="76">
        <v>1.1200000000000001</v>
      </c>
      <c r="J314" s="70">
        <v>7.6</v>
      </c>
      <c r="K314" s="60"/>
      <c r="L314" s="70">
        <v>38</v>
      </c>
    </row>
    <row r="315" spans="1:12" x14ac:dyDescent="0.2">
      <c r="A315" s="85"/>
      <c r="B315" s="85"/>
      <c r="C315" s="86" t="s">
        <v>187</v>
      </c>
      <c r="D315" s="85"/>
      <c r="E315" s="85"/>
      <c r="F315" s="85"/>
      <c r="G315" s="85"/>
      <c r="H315" s="85"/>
      <c r="I315" s="85"/>
      <c r="J315" s="87">
        <v>7.6</v>
      </c>
      <c r="K315" s="85"/>
      <c r="L315" s="87">
        <v>38</v>
      </c>
    </row>
    <row r="316" spans="1:12" ht="38.25" x14ac:dyDescent="0.2">
      <c r="A316" s="57" t="s">
        <v>631</v>
      </c>
      <c r="B316" s="46" t="s">
        <v>3803</v>
      </c>
      <c r="C316" s="46" t="s">
        <v>3804</v>
      </c>
      <c r="D316" s="58" t="s">
        <v>276</v>
      </c>
      <c r="E316" s="83">
        <v>4</v>
      </c>
      <c r="F316" s="60"/>
      <c r="G316" s="83">
        <v>4</v>
      </c>
      <c r="H316" s="70">
        <v>5</v>
      </c>
      <c r="I316" s="76">
        <v>1.1200000000000001</v>
      </c>
      <c r="J316" s="70">
        <v>5.6</v>
      </c>
      <c r="K316" s="60"/>
      <c r="L316" s="70">
        <v>22.4</v>
      </c>
    </row>
    <row r="317" spans="1:12" x14ac:dyDescent="0.2">
      <c r="A317" s="85"/>
      <c r="B317" s="85"/>
      <c r="C317" s="86" t="s">
        <v>187</v>
      </c>
      <c r="D317" s="85"/>
      <c r="E317" s="85"/>
      <c r="F317" s="85"/>
      <c r="G317" s="85"/>
      <c r="H317" s="85"/>
      <c r="I317" s="85"/>
      <c r="J317" s="87">
        <v>5.6</v>
      </c>
      <c r="K317" s="85"/>
      <c r="L317" s="87">
        <v>22.4</v>
      </c>
    </row>
    <row r="318" spans="1:12" ht="38.25" x14ac:dyDescent="0.2">
      <c r="A318" s="57" t="s">
        <v>635</v>
      </c>
      <c r="B318" s="46" t="s">
        <v>3805</v>
      </c>
      <c r="C318" s="46" t="s">
        <v>3806</v>
      </c>
      <c r="D318" s="58" t="s">
        <v>276</v>
      </c>
      <c r="E318" s="83">
        <v>2</v>
      </c>
      <c r="F318" s="60"/>
      <c r="G318" s="83">
        <v>2</v>
      </c>
      <c r="H318" s="70">
        <v>12.36</v>
      </c>
      <c r="I318" s="76">
        <v>1.1200000000000001</v>
      </c>
      <c r="J318" s="70">
        <v>13.84</v>
      </c>
      <c r="K318" s="60"/>
      <c r="L318" s="70">
        <v>27.68</v>
      </c>
    </row>
    <row r="319" spans="1:12" x14ac:dyDescent="0.2">
      <c r="A319" s="85"/>
      <c r="B319" s="85"/>
      <c r="C319" s="86" t="s">
        <v>187</v>
      </c>
      <c r="D319" s="85"/>
      <c r="E319" s="85"/>
      <c r="F319" s="85"/>
      <c r="G319" s="85"/>
      <c r="H319" s="85"/>
      <c r="I319" s="85"/>
      <c r="J319" s="87">
        <v>13.84</v>
      </c>
      <c r="K319" s="85"/>
      <c r="L319" s="87">
        <v>27.68</v>
      </c>
    </row>
    <row r="320" spans="1:12" ht="76.5" x14ac:dyDescent="0.2">
      <c r="A320" s="57" t="s">
        <v>639</v>
      </c>
      <c r="B320" s="46" t="s">
        <v>3807</v>
      </c>
      <c r="C320" s="46" t="s">
        <v>3808</v>
      </c>
      <c r="D320" s="58" t="s">
        <v>3710</v>
      </c>
      <c r="E320" s="66">
        <v>0.24</v>
      </c>
      <c r="F320" s="60"/>
      <c r="G320" s="66">
        <v>0.24</v>
      </c>
      <c r="H320" s="57"/>
      <c r="I320" s="57"/>
      <c r="J320" s="57"/>
      <c r="K320" s="57"/>
      <c r="L320" s="57"/>
    </row>
    <row r="321" spans="1:12" x14ac:dyDescent="0.2">
      <c r="A321" s="57"/>
      <c r="B321" s="57"/>
      <c r="C321" s="145" t="s">
        <v>3809</v>
      </c>
      <c r="D321" s="145"/>
      <c r="E321" s="145"/>
      <c r="F321" s="145"/>
      <c r="G321" s="145"/>
      <c r="H321" s="145"/>
      <c r="I321" s="145"/>
      <c r="J321" s="145"/>
      <c r="K321" s="145"/>
      <c r="L321" s="145"/>
    </row>
    <row r="322" spans="1:12" x14ac:dyDescent="0.2">
      <c r="A322" s="57"/>
      <c r="B322" s="61" t="s">
        <v>22</v>
      </c>
      <c r="C322" s="57" t="s">
        <v>161</v>
      </c>
      <c r="D322" s="62" t="s">
        <v>162</v>
      </c>
      <c r="E322" s="57"/>
      <c r="F322" s="57"/>
      <c r="G322" s="90">
        <v>0.56159999999999999</v>
      </c>
      <c r="H322" s="57"/>
      <c r="I322" s="57"/>
      <c r="J322" s="57"/>
      <c r="K322" s="57"/>
      <c r="L322" s="72">
        <v>247.09</v>
      </c>
    </row>
    <row r="323" spans="1:12" outlineLevel="1" x14ac:dyDescent="0.2">
      <c r="A323" s="57"/>
      <c r="B323" s="46" t="s">
        <v>1425</v>
      </c>
      <c r="C323" s="65" t="s">
        <v>1426</v>
      </c>
      <c r="D323" s="58" t="s">
        <v>162</v>
      </c>
      <c r="E323" s="66">
        <v>2.34</v>
      </c>
      <c r="F323" s="60"/>
      <c r="G323" s="59">
        <v>0.56159999999999999</v>
      </c>
      <c r="H323" s="68"/>
      <c r="I323" s="69"/>
      <c r="J323" s="70">
        <v>439.97</v>
      </c>
      <c r="K323" s="60"/>
      <c r="L323" s="70">
        <v>247.09</v>
      </c>
    </row>
    <row r="324" spans="1:12" outlineLevel="1" x14ac:dyDescent="0.2">
      <c r="A324" s="57"/>
      <c r="B324" s="57"/>
      <c r="C324" s="145" t="s">
        <v>3810</v>
      </c>
      <c r="D324" s="145"/>
      <c r="E324" s="145"/>
      <c r="F324" s="145"/>
      <c r="G324" s="145"/>
      <c r="H324" s="145"/>
      <c r="I324" s="145"/>
      <c r="J324" s="145"/>
      <c r="K324" s="145"/>
      <c r="L324" s="145"/>
    </row>
    <row r="325" spans="1:12" x14ac:dyDescent="0.2">
      <c r="A325" s="57"/>
      <c r="B325" s="61" t="s">
        <v>25</v>
      </c>
      <c r="C325" s="57" t="s">
        <v>175</v>
      </c>
      <c r="D325" s="57"/>
      <c r="E325" s="57"/>
      <c r="F325" s="57"/>
      <c r="G325" s="57"/>
      <c r="H325" s="57"/>
      <c r="I325" s="57"/>
      <c r="J325" s="57"/>
      <c r="K325" s="57"/>
      <c r="L325" s="72">
        <v>7.69</v>
      </c>
    </row>
    <row r="326" spans="1:12" outlineLevel="1" x14ac:dyDescent="0.2">
      <c r="A326" s="57"/>
      <c r="B326" s="46" t="s">
        <v>263</v>
      </c>
      <c r="C326" s="46" t="s">
        <v>264</v>
      </c>
      <c r="D326" s="58" t="s">
        <v>265</v>
      </c>
      <c r="E326" s="78">
        <v>3.5</v>
      </c>
      <c r="F326" s="60"/>
      <c r="G326" s="66">
        <v>0.84</v>
      </c>
      <c r="H326" s="68"/>
      <c r="I326" s="69"/>
      <c r="J326" s="70">
        <v>9.16</v>
      </c>
      <c r="K326" s="60"/>
      <c r="L326" s="70">
        <v>7.69</v>
      </c>
    </row>
    <row r="327" spans="1:12" outlineLevel="1" x14ac:dyDescent="0.2">
      <c r="A327" s="57"/>
      <c r="B327" s="57"/>
      <c r="C327" s="145" t="s">
        <v>3811</v>
      </c>
      <c r="D327" s="145"/>
      <c r="E327" s="145"/>
      <c r="F327" s="145"/>
      <c r="G327" s="145"/>
      <c r="H327" s="145"/>
      <c r="I327" s="145"/>
      <c r="J327" s="145"/>
      <c r="K327" s="145"/>
      <c r="L327" s="145"/>
    </row>
    <row r="328" spans="1:12" x14ac:dyDescent="0.2">
      <c r="A328" s="57"/>
      <c r="B328" s="57"/>
      <c r="C328" s="80" t="s">
        <v>180</v>
      </c>
      <c r="D328" s="81"/>
      <c r="E328" s="81"/>
      <c r="F328" s="81"/>
      <c r="G328" s="81"/>
      <c r="H328" s="81"/>
      <c r="I328" s="81"/>
      <c r="J328" s="81"/>
      <c r="K328" s="81"/>
      <c r="L328" s="89">
        <v>254.78</v>
      </c>
    </row>
    <row r="329" spans="1:12" outlineLevel="1" x14ac:dyDescent="0.2">
      <c r="A329" s="57"/>
      <c r="B329" s="57"/>
      <c r="C329" s="57" t="s">
        <v>181</v>
      </c>
      <c r="D329" s="57"/>
      <c r="E329" s="57"/>
      <c r="F329" s="57"/>
      <c r="G329" s="57"/>
      <c r="H329" s="57"/>
      <c r="I329" s="57"/>
      <c r="J329" s="57"/>
      <c r="K329" s="57"/>
      <c r="L329" s="70">
        <v>247.09</v>
      </c>
    </row>
    <row r="330" spans="1:12" outlineLevel="1" x14ac:dyDescent="0.2">
      <c r="A330" s="57"/>
      <c r="B330" s="46" t="s">
        <v>3624</v>
      </c>
      <c r="C330" s="46" t="s">
        <v>3625</v>
      </c>
      <c r="D330" s="62" t="s">
        <v>184</v>
      </c>
      <c r="E330" s="83">
        <v>121</v>
      </c>
      <c r="F330" s="84"/>
      <c r="G330" s="83">
        <v>121</v>
      </c>
      <c r="H330" s="57"/>
      <c r="I330" s="57"/>
      <c r="J330" s="57"/>
      <c r="K330" s="57"/>
      <c r="L330" s="70">
        <v>298.98</v>
      </c>
    </row>
    <row r="331" spans="1:12" outlineLevel="1" x14ac:dyDescent="0.2">
      <c r="A331" s="57"/>
      <c r="B331" s="46" t="s">
        <v>3626</v>
      </c>
      <c r="C331" s="46" t="s">
        <v>3627</v>
      </c>
      <c r="D331" s="62" t="s">
        <v>184</v>
      </c>
      <c r="E331" s="83">
        <v>72</v>
      </c>
      <c r="F331" s="84"/>
      <c r="G331" s="83">
        <v>72</v>
      </c>
      <c r="H331" s="57"/>
      <c r="I331" s="57"/>
      <c r="J331" s="57"/>
      <c r="K331" s="57"/>
      <c r="L331" s="70">
        <v>177.9</v>
      </c>
    </row>
    <row r="332" spans="1:12" x14ac:dyDescent="0.2">
      <c r="A332" s="85"/>
      <c r="B332" s="85"/>
      <c r="C332" s="86" t="s">
        <v>187</v>
      </c>
      <c r="D332" s="85"/>
      <c r="E332" s="85"/>
      <c r="F332" s="85"/>
      <c r="G332" s="85"/>
      <c r="H332" s="85"/>
      <c r="I332" s="85"/>
      <c r="J332" s="87">
        <v>3048.58</v>
      </c>
      <c r="K332" s="85"/>
      <c r="L332" s="87">
        <v>731.66</v>
      </c>
    </row>
    <row r="333" spans="1:12" ht="76.5" x14ac:dyDescent="0.2">
      <c r="A333" s="57" t="s">
        <v>779</v>
      </c>
      <c r="B333" s="46" t="s">
        <v>3812</v>
      </c>
      <c r="C333" s="46" t="s">
        <v>3813</v>
      </c>
      <c r="D333" s="58" t="s">
        <v>198</v>
      </c>
      <c r="E333" s="66">
        <v>0.72</v>
      </c>
      <c r="F333" s="60"/>
      <c r="G333" s="66">
        <v>0.72</v>
      </c>
      <c r="H333" s="57"/>
      <c r="I333" s="57"/>
      <c r="J333" s="57"/>
      <c r="K333" s="57"/>
      <c r="L333" s="57"/>
    </row>
    <row r="334" spans="1:12" x14ac:dyDescent="0.2">
      <c r="A334" s="57"/>
      <c r="B334" s="61" t="s">
        <v>22</v>
      </c>
      <c r="C334" s="57" t="s">
        <v>161</v>
      </c>
      <c r="D334" s="62" t="s">
        <v>162</v>
      </c>
      <c r="E334" s="57"/>
      <c r="F334" s="57"/>
      <c r="G334" s="90">
        <v>9.8712</v>
      </c>
      <c r="H334" s="57"/>
      <c r="I334" s="57"/>
      <c r="J334" s="57"/>
      <c r="K334" s="57"/>
      <c r="L334" s="72">
        <v>4006.62</v>
      </c>
    </row>
    <row r="335" spans="1:12" outlineLevel="1" x14ac:dyDescent="0.2">
      <c r="A335" s="57"/>
      <c r="B335" s="46" t="s">
        <v>1198</v>
      </c>
      <c r="C335" s="65" t="s">
        <v>1199</v>
      </c>
      <c r="D335" s="58" t="s">
        <v>162</v>
      </c>
      <c r="E335" s="66">
        <v>13.71</v>
      </c>
      <c r="F335" s="60"/>
      <c r="G335" s="59">
        <v>9.8712</v>
      </c>
      <c r="H335" s="68"/>
      <c r="I335" s="69"/>
      <c r="J335" s="70">
        <v>405.89</v>
      </c>
      <c r="K335" s="60"/>
      <c r="L335" s="70">
        <v>4006.62</v>
      </c>
    </row>
    <row r="336" spans="1:12" outlineLevel="1" x14ac:dyDescent="0.2">
      <c r="A336" s="57"/>
      <c r="B336" s="57"/>
      <c r="C336" s="145" t="s">
        <v>3814</v>
      </c>
      <c r="D336" s="145"/>
      <c r="E336" s="145"/>
      <c r="F336" s="145"/>
      <c r="G336" s="145"/>
      <c r="H336" s="145"/>
      <c r="I336" s="145"/>
      <c r="J336" s="145"/>
      <c r="K336" s="145"/>
      <c r="L336" s="145"/>
    </row>
    <row r="337" spans="1:12" x14ac:dyDescent="0.2">
      <c r="A337" s="57"/>
      <c r="B337" s="61" t="s">
        <v>23</v>
      </c>
      <c r="C337" s="57" t="s">
        <v>166</v>
      </c>
      <c r="D337" s="57"/>
      <c r="E337" s="57"/>
      <c r="F337" s="57"/>
      <c r="G337" s="57"/>
      <c r="H337" s="57"/>
      <c r="I337" s="57"/>
      <c r="J337" s="57"/>
      <c r="K337" s="57"/>
      <c r="L337" s="72">
        <v>29.02</v>
      </c>
    </row>
    <row r="338" spans="1:12" x14ac:dyDescent="0.2">
      <c r="A338" s="57"/>
      <c r="B338" s="61"/>
      <c r="C338" s="73" t="s">
        <v>167</v>
      </c>
      <c r="D338" s="74" t="s">
        <v>162</v>
      </c>
      <c r="E338" s="57"/>
      <c r="F338" s="57"/>
      <c r="G338" s="102">
        <v>1.44E-2</v>
      </c>
      <c r="H338" s="57"/>
      <c r="I338" s="57"/>
      <c r="J338" s="57"/>
      <c r="K338" s="57"/>
      <c r="L338" s="72">
        <v>5.98</v>
      </c>
    </row>
    <row r="339" spans="1:12" ht="63.75" outlineLevel="1" x14ac:dyDescent="0.2">
      <c r="A339" s="57"/>
      <c r="B339" s="46" t="s">
        <v>3662</v>
      </c>
      <c r="C339" s="46" t="s">
        <v>3663</v>
      </c>
      <c r="D339" s="58" t="s">
        <v>170</v>
      </c>
      <c r="E339" s="66">
        <v>1.27</v>
      </c>
      <c r="F339" s="60"/>
      <c r="G339" s="59">
        <v>0.91439999999999999</v>
      </c>
      <c r="H339" s="70">
        <v>14.13</v>
      </c>
      <c r="I339" s="76">
        <v>1.52</v>
      </c>
      <c r="J339" s="70">
        <v>21.48</v>
      </c>
      <c r="K339" s="60"/>
      <c r="L339" s="70">
        <v>19.64</v>
      </c>
    </row>
    <row r="340" spans="1:12" outlineLevel="1" x14ac:dyDescent="0.2">
      <c r="A340" s="57"/>
      <c r="B340" s="57"/>
      <c r="C340" s="145" t="s">
        <v>3815</v>
      </c>
      <c r="D340" s="145"/>
      <c r="E340" s="145"/>
      <c r="F340" s="145"/>
      <c r="G340" s="145"/>
      <c r="H340" s="145"/>
      <c r="I340" s="145"/>
      <c r="J340" s="145"/>
      <c r="K340" s="145"/>
      <c r="L340" s="145"/>
    </row>
    <row r="341" spans="1:12" ht="25.5" outlineLevel="1" x14ac:dyDescent="0.2">
      <c r="A341" s="57"/>
      <c r="B341" s="46" t="s">
        <v>254</v>
      </c>
      <c r="C341" s="46" t="s">
        <v>255</v>
      </c>
      <c r="D341" s="58" t="s">
        <v>170</v>
      </c>
      <c r="E341" s="66">
        <v>0.02</v>
      </c>
      <c r="F341" s="60"/>
      <c r="G341" s="59">
        <v>1.44E-2</v>
      </c>
      <c r="H341" s="68"/>
      <c r="I341" s="69"/>
      <c r="J341" s="70">
        <v>651.66999999999996</v>
      </c>
      <c r="K341" s="60"/>
      <c r="L341" s="70">
        <v>9.3800000000000008</v>
      </c>
    </row>
    <row r="342" spans="1:12" outlineLevel="1" x14ac:dyDescent="0.2">
      <c r="A342" s="57"/>
      <c r="B342" s="57"/>
      <c r="C342" s="145" t="s">
        <v>3816</v>
      </c>
      <c r="D342" s="145"/>
      <c r="E342" s="145"/>
      <c r="F342" s="145"/>
      <c r="G342" s="145"/>
      <c r="H342" s="145"/>
      <c r="I342" s="145"/>
      <c r="J342" s="145"/>
      <c r="K342" s="145"/>
      <c r="L342" s="145"/>
    </row>
    <row r="343" spans="1:12" outlineLevel="1" x14ac:dyDescent="0.2">
      <c r="A343" s="57"/>
      <c r="B343" s="46" t="s">
        <v>257</v>
      </c>
      <c r="C343" s="65" t="s">
        <v>258</v>
      </c>
      <c r="D343" s="58" t="s">
        <v>162</v>
      </c>
      <c r="E343" s="66">
        <v>0.02</v>
      </c>
      <c r="F343" s="60"/>
      <c r="G343" s="59">
        <v>1.44E-2</v>
      </c>
      <c r="H343" s="68"/>
      <c r="I343" s="69"/>
      <c r="J343" s="70">
        <v>415.19</v>
      </c>
      <c r="K343" s="60"/>
      <c r="L343" s="70">
        <v>5.98</v>
      </c>
    </row>
    <row r="344" spans="1:12" outlineLevel="1" x14ac:dyDescent="0.2">
      <c r="A344" s="57"/>
      <c r="B344" s="57"/>
      <c r="C344" s="145" t="s">
        <v>2875</v>
      </c>
      <c r="D344" s="145"/>
      <c r="E344" s="145"/>
      <c r="F344" s="145"/>
      <c r="G344" s="145"/>
      <c r="H344" s="145"/>
      <c r="I344" s="145"/>
      <c r="J344" s="145"/>
      <c r="K344" s="145"/>
      <c r="L344" s="145"/>
    </row>
    <row r="345" spans="1:12" x14ac:dyDescent="0.2">
      <c r="A345" s="57"/>
      <c r="B345" s="61" t="s">
        <v>25</v>
      </c>
      <c r="C345" s="57" t="s">
        <v>175</v>
      </c>
      <c r="D345" s="57"/>
      <c r="E345" s="57"/>
      <c r="F345" s="57"/>
      <c r="G345" s="57"/>
      <c r="H345" s="57"/>
      <c r="I345" s="57"/>
      <c r="J345" s="57"/>
      <c r="K345" s="57"/>
      <c r="L345" s="72">
        <v>379.77</v>
      </c>
    </row>
    <row r="346" spans="1:12" outlineLevel="1" x14ac:dyDescent="0.2">
      <c r="A346" s="57"/>
      <c r="B346" s="46" t="s">
        <v>788</v>
      </c>
      <c r="C346" s="46" t="s">
        <v>789</v>
      </c>
      <c r="D346" s="58" t="s">
        <v>299</v>
      </c>
      <c r="E346" s="91">
        <v>0.29299999999999998</v>
      </c>
      <c r="F346" s="60"/>
      <c r="G346" s="79">
        <v>0.21096000000000001</v>
      </c>
      <c r="H346" s="70">
        <v>35.71</v>
      </c>
      <c r="I346" s="76">
        <v>1.04</v>
      </c>
      <c r="J346" s="70">
        <v>37.14</v>
      </c>
      <c r="K346" s="60"/>
      <c r="L346" s="70">
        <v>7.84</v>
      </c>
    </row>
    <row r="347" spans="1:12" outlineLevel="1" x14ac:dyDescent="0.2">
      <c r="A347" s="57"/>
      <c r="B347" s="57"/>
      <c r="C347" s="145" t="s">
        <v>3817</v>
      </c>
      <c r="D347" s="145"/>
      <c r="E347" s="145"/>
      <c r="F347" s="145"/>
      <c r="G347" s="145"/>
      <c r="H347" s="145"/>
      <c r="I347" s="145"/>
      <c r="J347" s="145"/>
      <c r="K347" s="145"/>
      <c r="L347" s="145"/>
    </row>
    <row r="348" spans="1:12" outlineLevel="1" x14ac:dyDescent="0.2">
      <c r="A348" s="57"/>
      <c r="B348" s="46" t="s">
        <v>263</v>
      </c>
      <c r="C348" s="46" t="s">
        <v>264</v>
      </c>
      <c r="D348" s="58" t="s">
        <v>265</v>
      </c>
      <c r="E348" s="59">
        <v>2.4828000000000001</v>
      </c>
      <c r="F348" s="60"/>
      <c r="G348" s="67">
        <v>1.7876160000000001</v>
      </c>
      <c r="H348" s="68"/>
      <c r="I348" s="69"/>
      <c r="J348" s="70">
        <v>9.16</v>
      </c>
      <c r="K348" s="60"/>
      <c r="L348" s="70">
        <v>16.37</v>
      </c>
    </row>
    <row r="349" spans="1:12" outlineLevel="1" x14ac:dyDescent="0.2">
      <c r="A349" s="57"/>
      <c r="B349" s="57"/>
      <c r="C349" s="145" t="s">
        <v>3818</v>
      </c>
      <c r="D349" s="145"/>
      <c r="E349" s="145"/>
      <c r="F349" s="145"/>
      <c r="G349" s="145"/>
      <c r="H349" s="145"/>
      <c r="I349" s="145"/>
      <c r="J349" s="145"/>
      <c r="K349" s="145"/>
      <c r="L349" s="145"/>
    </row>
    <row r="350" spans="1:12" ht="38.25" outlineLevel="1" x14ac:dyDescent="0.2">
      <c r="A350" s="57"/>
      <c r="B350" s="46" t="s">
        <v>3669</v>
      </c>
      <c r="C350" s="46" t="s">
        <v>3670</v>
      </c>
      <c r="D350" s="58" t="s">
        <v>1105</v>
      </c>
      <c r="E350" s="91">
        <v>0.16700000000000001</v>
      </c>
      <c r="F350" s="60"/>
      <c r="G350" s="79">
        <v>0.12024</v>
      </c>
      <c r="H350" s="70">
        <v>584.14</v>
      </c>
      <c r="I350" s="95">
        <v>1.3</v>
      </c>
      <c r="J350" s="70">
        <v>759.38</v>
      </c>
      <c r="K350" s="60"/>
      <c r="L350" s="70">
        <v>91.31</v>
      </c>
    </row>
    <row r="351" spans="1:12" outlineLevel="1" x14ac:dyDescent="0.2">
      <c r="A351" s="57"/>
      <c r="B351" s="57"/>
      <c r="C351" s="145" t="s">
        <v>3819</v>
      </c>
      <c r="D351" s="145"/>
      <c r="E351" s="145"/>
      <c r="F351" s="145"/>
      <c r="G351" s="145"/>
      <c r="H351" s="145"/>
      <c r="I351" s="145"/>
      <c r="J351" s="145"/>
      <c r="K351" s="145"/>
      <c r="L351" s="145"/>
    </row>
    <row r="352" spans="1:12" ht="51" outlineLevel="1" x14ac:dyDescent="0.2">
      <c r="A352" s="57"/>
      <c r="B352" s="46" t="s">
        <v>3672</v>
      </c>
      <c r="C352" s="46" t="s">
        <v>3673</v>
      </c>
      <c r="D352" s="58" t="s">
        <v>178</v>
      </c>
      <c r="E352" s="79">
        <v>3.1700000000000001E-3</v>
      </c>
      <c r="F352" s="60"/>
      <c r="G352" s="100">
        <v>2.2824E-3</v>
      </c>
      <c r="H352" s="71">
        <v>150361.35999999999</v>
      </c>
      <c r="I352" s="76">
        <v>0.77</v>
      </c>
      <c r="J352" s="71">
        <v>115778.25</v>
      </c>
      <c r="K352" s="60"/>
      <c r="L352" s="70">
        <v>264.25</v>
      </c>
    </row>
    <row r="353" spans="1:12" outlineLevel="1" x14ac:dyDescent="0.2">
      <c r="A353" s="57"/>
      <c r="B353" s="57"/>
      <c r="C353" s="145" t="s">
        <v>3820</v>
      </c>
      <c r="D353" s="145"/>
      <c r="E353" s="145"/>
      <c r="F353" s="145"/>
      <c r="G353" s="145"/>
      <c r="H353" s="145"/>
      <c r="I353" s="145"/>
      <c r="J353" s="145"/>
      <c r="K353" s="145"/>
      <c r="L353" s="145"/>
    </row>
    <row r="354" spans="1:12" outlineLevel="1" x14ac:dyDescent="0.2">
      <c r="A354" s="57"/>
      <c r="B354" s="46" t="s">
        <v>3675</v>
      </c>
      <c r="C354" s="46" t="s">
        <v>3676</v>
      </c>
      <c r="D354" s="58" t="s">
        <v>276</v>
      </c>
      <c r="E354" s="61" t="s">
        <v>280</v>
      </c>
      <c r="F354" s="60"/>
      <c r="G354" s="61" t="s">
        <v>280</v>
      </c>
      <c r="H354" s="68"/>
      <c r="I354" s="69"/>
      <c r="J354" s="68"/>
      <c r="K354" s="60"/>
      <c r="L354" s="68"/>
    </row>
    <row r="355" spans="1:12" outlineLevel="1" x14ac:dyDescent="0.2">
      <c r="A355" s="57"/>
      <c r="B355" s="46" t="s">
        <v>3677</v>
      </c>
      <c r="C355" s="46" t="s">
        <v>3678</v>
      </c>
      <c r="D355" s="58" t="s">
        <v>276</v>
      </c>
      <c r="E355" s="61" t="s">
        <v>280</v>
      </c>
      <c r="F355" s="60"/>
      <c r="G355" s="61" t="s">
        <v>280</v>
      </c>
      <c r="H355" s="68"/>
      <c r="I355" s="69"/>
      <c r="J355" s="68"/>
      <c r="K355" s="60"/>
      <c r="L355" s="68"/>
    </row>
    <row r="356" spans="1:12" outlineLevel="1" x14ac:dyDescent="0.2">
      <c r="A356" s="57"/>
      <c r="B356" s="46" t="s">
        <v>3679</v>
      </c>
      <c r="C356" s="46" t="s">
        <v>3680</v>
      </c>
      <c r="D356" s="58" t="s">
        <v>1370</v>
      </c>
      <c r="E356" s="78">
        <v>16.7</v>
      </c>
      <c r="F356" s="60"/>
      <c r="G356" s="91">
        <v>12.023999999999999</v>
      </c>
      <c r="H356" s="68"/>
      <c r="I356" s="69"/>
      <c r="J356" s="68"/>
      <c r="K356" s="60"/>
      <c r="L356" s="68"/>
    </row>
    <row r="357" spans="1:12" ht="25.5" outlineLevel="1" x14ac:dyDescent="0.2">
      <c r="A357" s="57"/>
      <c r="B357" s="46" t="s">
        <v>3681</v>
      </c>
      <c r="C357" s="46" t="s">
        <v>3682</v>
      </c>
      <c r="D357" s="58" t="s">
        <v>1121</v>
      </c>
      <c r="E357" s="78">
        <v>102.5</v>
      </c>
      <c r="F357" s="60"/>
      <c r="G357" s="78">
        <v>73.8</v>
      </c>
      <c r="H357" s="68"/>
      <c r="I357" s="69"/>
      <c r="J357" s="68"/>
      <c r="K357" s="60"/>
      <c r="L357" s="68"/>
    </row>
    <row r="358" spans="1:12" ht="25.5" outlineLevel="1" x14ac:dyDescent="0.2">
      <c r="A358" s="57"/>
      <c r="B358" s="46" t="s">
        <v>3683</v>
      </c>
      <c r="C358" s="46" t="s">
        <v>3684</v>
      </c>
      <c r="D358" s="58" t="s">
        <v>276</v>
      </c>
      <c r="E358" s="61" t="s">
        <v>280</v>
      </c>
      <c r="F358" s="60"/>
      <c r="G358" s="61" t="s">
        <v>280</v>
      </c>
      <c r="H358" s="68"/>
      <c r="I358" s="69"/>
      <c r="J358" s="68"/>
      <c r="K358" s="60"/>
      <c r="L358" s="68"/>
    </row>
    <row r="359" spans="1:12" x14ac:dyDescent="0.2">
      <c r="A359" s="57"/>
      <c r="B359" s="57"/>
      <c r="C359" s="80" t="s">
        <v>180</v>
      </c>
      <c r="D359" s="81"/>
      <c r="E359" s="81"/>
      <c r="F359" s="81"/>
      <c r="G359" s="81"/>
      <c r="H359" s="81"/>
      <c r="I359" s="81"/>
      <c r="J359" s="81"/>
      <c r="K359" s="81"/>
      <c r="L359" s="89">
        <v>4421.3900000000003</v>
      </c>
    </row>
    <row r="360" spans="1:12" ht="51" x14ac:dyDescent="0.2">
      <c r="A360" s="57" t="s">
        <v>793</v>
      </c>
      <c r="B360" s="46" t="s">
        <v>3821</v>
      </c>
      <c r="C360" s="46" t="s">
        <v>3822</v>
      </c>
      <c r="D360" s="58" t="s">
        <v>1121</v>
      </c>
      <c r="E360" s="78">
        <v>102.5</v>
      </c>
      <c r="F360" s="60"/>
      <c r="G360" s="78">
        <v>73.8</v>
      </c>
      <c r="H360" s="70">
        <v>39.090000000000003</v>
      </c>
      <c r="I360" s="76">
        <v>1.1200000000000001</v>
      </c>
      <c r="J360" s="70">
        <v>43.78</v>
      </c>
      <c r="K360" s="60"/>
      <c r="L360" s="70">
        <v>3230.96</v>
      </c>
    </row>
    <row r="361" spans="1:12" x14ac:dyDescent="0.2">
      <c r="A361" s="57"/>
      <c r="B361" s="57"/>
      <c r="C361" s="145" t="s">
        <v>3823</v>
      </c>
      <c r="D361" s="145"/>
      <c r="E361" s="145"/>
      <c r="F361" s="145"/>
      <c r="G361" s="145"/>
      <c r="H361" s="145"/>
      <c r="I361" s="145"/>
      <c r="J361" s="145"/>
      <c r="K361" s="145"/>
      <c r="L361" s="145"/>
    </row>
    <row r="362" spans="1:12" ht="63.75" x14ac:dyDescent="0.2">
      <c r="A362" s="57" t="s">
        <v>3824</v>
      </c>
      <c r="B362" s="46" t="s">
        <v>3825</v>
      </c>
      <c r="C362" s="46" t="s">
        <v>3826</v>
      </c>
      <c r="D362" s="58" t="s">
        <v>226</v>
      </c>
      <c r="E362" s="66">
        <v>1.67</v>
      </c>
      <c r="F362" s="60"/>
      <c r="G362" s="59">
        <v>1.2023999999999999</v>
      </c>
      <c r="H362" s="70">
        <v>1462.71</v>
      </c>
      <c r="I362" s="76">
        <v>1.22</v>
      </c>
      <c r="J362" s="70">
        <v>1784.51</v>
      </c>
      <c r="K362" s="60"/>
      <c r="L362" s="70">
        <v>2145.69</v>
      </c>
    </row>
    <row r="363" spans="1:12" x14ac:dyDescent="0.2">
      <c r="A363" s="57"/>
      <c r="B363" s="57"/>
      <c r="C363" s="145" t="s">
        <v>3827</v>
      </c>
      <c r="D363" s="145"/>
      <c r="E363" s="145"/>
      <c r="F363" s="145"/>
      <c r="G363" s="145"/>
      <c r="H363" s="145"/>
      <c r="I363" s="145"/>
      <c r="J363" s="145"/>
      <c r="K363" s="145"/>
      <c r="L363" s="145"/>
    </row>
    <row r="364" spans="1:12" outlineLevel="1" x14ac:dyDescent="0.2">
      <c r="A364" s="57"/>
      <c r="B364" s="57"/>
      <c r="C364" s="57" t="s">
        <v>181</v>
      </c>
      <c r="D364" s="57"/>
      <c r="E364" s="57"/>
      <c r="F364" s="57"/>
      <c r="G364" s="57"/>
      <c r="H364" s="57"/>
      <c r="I364" s="57"/>
      <c r="J364" s="57"/>
      <c r="K364" s="57"/>
      <c r="L364" s="70">
        <v>4012.6</v>
      </c>
    </row>
    <row r="365" spans="1:12" outlineLevel="1" x14ac:dyDescent="0.2">
      <c r="A365" s="57"/>
      <c r="B365" s="46" t="s">
        <v>3624</v>
      </c>
      <c r="C365" s="46" t="s">
        <v>3625</v>
      </c>
      <c r="D365" s="62" t="s">
        <v>184</v>
      </c>
      <c r="E365" s="83">
        <v>121</v>
      </c>
      <c r="F365" s="84"/>
      <c r="G365" s="83">
        <v>121</v>
      </c>
      <c r="H365" s="57"/>
      <c r="I365" s="57"/>
      <c r="J365" s="57"/>
      <c r="K365" s="57"/>
      <c r="L365" s="70">
        <v>4855.25</v>
      </c>
    </row>
    <row r="366" spans="1:12" outlineLevel="1" x14ac:dyDescent="0.2">
      <c r="A366" s="57"/>
      <c r="B366" s="46" t="s">
        <v>3626</v>
      </c>
      <c r="C366" s="46" t="s">
        <v>3627</v>
      </c>
      <c r="D366" s="62" t="s">
        <v>184</v>
      </c>
      <c r="E366" s="83">
        <v>72</v>
      </c>
      <c r="F366" s="84"/>
      <c r="G366" s="83">
        <v>72</v>
      </c>
      <c r="H366" s="57"/>
      <c r="I366" s="57"/>
      <c r="J366" s="57"/>
      <c r="K366" s="57"/>
      <c r="L366" s="70">
        <v>2889.07</v>
      </c>
    </row>
    <row r="367" spans="1:12" x14ac:dyDescent="0.2">
      <c r="A367" s="85"/>
      <c r="B367" s="85"/>
      <c r="C367" s="86" t="s">
        <v>187</v>
      </c>
      <c r="D367" s="85"/>
      <c r="E367" s="85"/>
      <c r="F367" s="85"/>
      <c r="G367" s="85"/>
      <c r="H367" s="85"/>
      <c r="I367" s="85"/>
      <c r="J367" s="87">
        <v>24364.39</v>
      </c>
      <c r="K367" s="85"/>
      <c r="L367" s="87">
        <v>17542.36</v>
      </c>
    </row>
    <row r="368" spans="1:12" ht="63.75" x14ac:dyDescent="0.2">
      <c r="A368" s="57" t="s">
        <v>799</v>
      </c>
      <c r="B368" s="46" t="s">
        <v>3693</v>
      </c>
      <c r="C368" s="46" t="s">
        <v>3694</v>
      </c>
      <c r="D368" s="58" t="s">
        <v>276</v>
      </c>
      <c r="E368" s="83">
        <v>35</v>
      </c>
      <c r="F368" s="60"/>
      <c r="G368" s="83">
        <v>35</v>
      </c>
      <c r="H368" s="70">
        <v>108.5</v>
      </c>
      <c r="I368" s="76">
        <v>1.49</v>
      </c>
      <c r="J368" s="70">
        <v>161.66999999999999</v>
      </c>
      <c r="K368" s="60"/>
      <c r="L368" s="70">
        <v>5658.45</v>
      </c>
    </row>
    <row r="369" spans="1:12" x14ac:dyDescent="0.2">
      <c r="A369" s="85"/>
      <c r="B369" s="85"/>
      <c r="C369" s="86" t="s">
        <v>187</v>
      </c>
      <c r="D369" s="85"/>
      <c r="E369" s="85"/>
      <c r="F369" s="85"/>
      <c r="G369" s="85"/>
      <c r="H369" s="85"/>
      <c r="I369" s="85"/>
      <c r="J369" s="87">
        <v>161.66999999999999</v>
      </c>
      <c r="K369" s="85"/>
      <c r="L369" s="87">
        <v>5658.45</v>
      </c>
    </row>
    <row r="370" spans="1:12" ht="76.5" x14ac:dyDescent="0.2">
      <c r="A370" s="57" t="s">
        <v>809</v>
      </c>
      <c r="B370" s="46" t="s">
        <v>3828</v>
      </c>
      <c r="C370" s="46" t="s">
        <v>3829</v>
      </c>
      <c r="D370" s="58" t="s">
        <v>276</v>
      </c>
      <c r="E370" s="83">
        <v>16</v>
      </c>
      <c r="F370" s="60"/>
      <c r="G370" s="83">
        <v>16</v>
      </c>
      <c r="H370" s="70">
        <v>88.9</v>
      </c>
      <c r="I370" s="76">
        <v>1.1200000000000001</v>
      </c>
      <c r="J370" s="70">
        <v>99.57</v>
      </c>
      <c r="K370" s="60"/>
      <c r="L370" s="70">
        <v>1593.12</v>
      </c>
    </row>
    <row r="371" spans="1:12" x14ac:dyDescent="0.2">
      <c r="A371" s="85"/>
      <c r="B371" s="85"/>
      <c r="C371" s="86" t="s">
        <v>187</v>
      </c>
      <c r="D371" s="85"/>
      <c r="E371" s="85"/>
      <c r="F371" s="85"/>
      <c r="G371" s="85"/>
      <c r="H371" s="85"/>
      <c r="I371" s="85"/>
      <c r="J371" s="87">
        <v>99.57</v>
      </c>
      <c r="K371" s="85"/>
      <c r="L371" s="87">
        <v>1593.12</v>
      </c>
    </row>
    <row r="372" spans="1:12" ht="63.75" x14ac:dyDescent="0.2">
      <c r="A372" s="57" t="s">
        <v>828</v>
      </c>
      <c r="B372" s="46" t="s">
        <v>3830</v>
      </c>
      <c r="C372" s="46" t="s">
        <v>3831</v>
      </c>
      <c r="D372" s="58" t="s">
        <v>276</v>
      </c>
      <c r="E372" s="83">
        <v>55</v>
      </c>
      <c r="F372" s="60"/>
      <c r="G372" s="83">
        <v>55</v>
      </c>
      <c r="H372" s="70">
        <v>49.71</v>
      </c>
      <c r="I372" s="76">
        <v>1.1200000000000001</v>
      </c>
      <c r="J372" s="70">
        <v>55.68</v>
      </c>
      <c r="K372" s="60"/>
      <c r="L372" s="70">
        <v>3062.4</v>
      </c>
    </row>
    <row r="373" spans="1:12" x14ac:dyDescent="0.2">
      <c r="A373" s="85"/>
      <c r="B373" s="85"/>
      <c r="C373" s="86" t="s">
        <v>187</v>
      </c>
      <c r="D373" s="85"/>
      <c r="E373" s="85"/>
      <c r="F373" s="85"/>
      <c r="G373" s="85"/>
      <c r="H373" s="85"/>
      <c r="I373" s="85"/>
      <c r="J373" s="87">
        <v>55.68</v>
      </c>
      <c r="K373" s="85"/>
      <c r="L373" s="87">
        <v>3062.4</v>
      </c>
    </row>
    <row r="374" spans="1:12" ht="63.75" x14ac:dyDescent="0.2">
      <c r="A374" s="57" t="s">
        <v>836</v>
      </c>
      <c r="B374" s="46" t="s">
        <v>3832</v>
      </c>
      <c r="C374" s="46" t="s">
        <v>3833</v>
      </c>
      <c r="D374" s="58" t="s">
        <v>276</v>
      </c>
      <c r="E374" s="83">
        <v>20</v>
      </c>
      <c r="F374" s="60"/>
      <c r="G374" s="83">
        <v>20</v>
      </c>
      <c r="H374" s="70">
        <v>40.42</v>
      </c>
      <c r="I374" s="76">
        <v>1.1200000000000001</v>
      </c>
      <c r="J374" s="70">
        <v>45.27</v>
      </c>
      <c r="K374" s="60"/>
      <c r="L374" s="70">
        <v>905.4</v>
      </c>
    </row>
    <row r="375" spans="1:12" x14ac:dyDescent="0.2">
      <c r="A375" s="85"/>
      <c r="B375" s="85"/>
      <c r="C375" s="86" t="s">
        <v>187</v>
      </c>
      <c r="D375" s="85"/>
      <c r="E375" s="85"/>
      <c r="F375" s="85"/>
      <c r="G375" s="85"/>
      <c r="H375" s="85"/>
      <c r="I375" s="85"/>
      <c r="J375" s="87">
        <v>45.27</v>
      </c>
      <c r="K375" s="85"/>
      <c r="L375" s="87">
        <v>905.4</v>
      </c>
    </row>
    <row r="376" spans="1:12" ht="38.25" x14ac:dyDescent="0.2">
      <c r="A376" s="57" t="s">
        <v>844</v>
      </c>
      <c r="B376" s="46" t="s">
        <v>3834</v>
      </c>
      <c r="C376" s="46" t="s">
        <v>3835</v>
      </c>
      <c r="D376" s="58" t="s">
        <v>276</v>
      </c>
      <c r="E376" s="83">
        <v>20</v>
      </c>
      <c r="F376" s="60"/>
      <c r="G376" s="83">
        <v>20</v>
      </c>
      <c r="H376" s="70">
        <v>4.62</v>
      </c>
      <c r="I376" s="76">
        <v>1.1200000000000001</v>
      </c>
      <c r="J376" s="70">
        <v>5.17</v>
      </c>
      <c r="K376" s="60"/>
      <c r="L376" s="70">
        <v>103.4</v>
      </c>
    </row>
    <row r="377" spans="1:12" x14ac:dyDescent="0.2">
      <c r="A377" s="85"/>
      <c r="B377" s="85"/>
      <c r="C377" s="86" t="s">
        <v>187</v>
      </c>
      <c r="D377" s="85"/>
      <c r="E377" s="85"/>
      <c r="F377" s="85"/>
      <c r="G377" s="85"/>
      <c r="H377" s="85"/>
      <c r="I377" s="85"/>
      <c r="J377" s="87">
        <v>5.17</v>
      </c>
      <c r="K377" s="85"/>
      <c r="L377" s="87">
        <v>103.4</v>
      </c>
    </row>
    <row r="378" spans="1:12" ht="76.5" x14ac:dyDescent="0.2">
      <c r="A378" s="57" t="s">
        <v>861</v>
      </c>
      <c r="B378" s="46" t="s">
        <v>3836</v>
      </c>
      <c r="C378" s="46" t="s">
        <v>3837</v>
      </c>
      <c r="D378" s="58" t="s">
        <v>276</v>
      </c>
      <c r="E378" s="83">
        <v>8</v>
      </c>
      <c r="F378" s="60"/>
      <c r="G378" s="83">
        <v>8</v>
      </c>
      <c r="H378" s="70">
        <v>119.69</v>
      </c>
      <c r="I378" s="76">
        <v>1.18</v>
      </c>
      <c r="J378" s="70">
        <v>141.22999999999999</v>
      </c>
      <c r="K378" s="60"/>
      <c r="L378" s="70">
        <v>1129.8399999999999</v>
      </c>
    </row>
    <row r="379" spans="1:12" x14ac:dyDescent="0.2">
      <c r="A379" s="85"/>
      <c r="B379" s="85"/>
      <c r="C379" s="86" t="s">
        <v>187</v>
      </c>
      <c r="D379" s="85"/>
      <c r="E379" s="85"/>
      <c r="F379" s="85"/>
      <c r="G379" s="85"/>
      <c r="H379" s="85"/>
      <c r="I379" s="85"/>
      <c r="J379" s="87">
        <v>141.22999999999999</v>
      </c>
      <c r="K379" s="85"/>
      <c r="L379" s="87">
        <v>1129.8399999999999</v>
      </c>
    </row>
    <row r="380" spans="1:12" ht="25.5" x14ac:dyDescent="0.2">
      <c r="A380" s="57" t="s">
        <v>876</v>
      </c>
      <c r="B380" s="46" t="s">
        <v>3838</v>
      </c>
      <c r="C380" s="46" t="s">
        <v>3839</v>
      </c>
      <c r="D380" s="58" t="s">
        <v>276</v>
      </c>
      <c r="E380" s="83">
        <v>36</v>
      </c>
      <c r="F380" s="60"/>
      <c r="G380" s="83">
        <v>36</v>
      </c>
      <c r="H380" s="70">
        <v>5.03</v>
      </c>
      <c r="I380" s="76">
        <v>1.1200000000000001</v>
      </c>
      <c r="J380" s="70">
        <v>5.63</v>
      </c>
      <c r="K380" s="60"/>
      <c r="L380" s="70">
        <v>202.68</v>
      </c>
    </row>
    <row r="381" spans="1:12" x14ac:dyDescent="0.2">
      <c r="A381" s="85"/>
      <c r="B381" s="85"/>
      <c r="C381" s="86" t="s">
        <v>187</v>
      </c>
      <c r="D381" s="85"/>
      <c r="E381" s="85"/>
      <c r="F381" s="85"/>
      <c r="G381" s="85"/>
      <c r="H381" s="85"/>
      <c r="I381" s="85"/>
      <c r="J381" s="87">
        <v>5.63</v>
      </c>
      <c r="K381" s="85"/>
      <c r="L381" s="87">
        <v>202.68</v>
      </c>
    </row>
    <row r="382" spans="1:12" ht="38.25" x14ac:dyDescent="0.2">
      <c r="A382" s="57" t="s">
        <v>896</v>
      </c>
      <c r="B382" s="46" t="s">
        <v>3840</v>
      </c>
      <c r="C382" s="46" t="s">
        <v>3841</v>
      </c>
      <c r="D382" s="58" t="s">
        <v>276</v>
      </c>
      <c r="E382" s="83">
        <v>25</v>
      </c>
      <c r="F382" s="60"/>
      <c r="G382" s="83">
        <v>25</v>
      </c>
      <c r="H382" s="70">
        <v>4.01</v>
      </c>
      <c r="I382" s="76">
        <v>1.1200000000000001</v>
      </c>
      <c r="J382" s="70">
        <v>4.49</v>
      </c>
      <c r="K382" s="60"/>
      <c r="L382" s="70">
        <v>112.25</v>
      </c>
    </row>
    <row r="383" spans="1:12" x14ac:dyDescent="0.2">
      <c r="A383" s="85"/>
      <c r="B383" s="85"/>
      <c r="C383" s="86" t="s">
        <v>187</v>
      </c>
      <c r="D383" s="85"/>
      <c r="E383" s="85"/>
      <c r="F383" s="85"/>
      <c r="G383" s="85"/>
      <c r="H383" s="85"/>
      <c r="I383" s="85"/>
      <c r="J383" s="87">
        <v>4.49</v>
      </c>
      <c r="K383" s="85"/>
      <c r="L383" s="87">
        <v>112.25</v>
      </c>
    </row>
    <row r="384" spans="1:12" ht="51" x14ac:dyDescent="0.2">
      <c r="A384" s="57" t="s">
        <v>904</v>
      </c>
      <c r="B384" s="46" t="s">
        <v>3842</v>
      </c>
      <c r="C384" s="46" t="s">
        <v>3843</v>
      </c>
      <c r="D384" s="58" t="s">
        <v>276</v>
      </c>
      <c r="E384" s="83">
        <v>16</v>
      </c>
      <c r="F384" s="60"/>
      <c r="G384" s="83">
        <v>16</v>
      </c>
      <c r="H384" s="70">
        <v>22.59</v>
      </c>
      <c r="I384" s="76">
        <v>0.93</v>
      </c>
      <c r="J384" s="70">
        <v>21.01</v>
      </c>
      <c r="K384" s="60"/>
      <c r="L384" s="70">
        <v>336.16</v>
      </c>
    </row>
    <row r="385" spans="1:12" x14ac:dyDescent="0.2">
      <c r="A385" s="85"/>
      <c r="B385" s="85"/>
      <c r="C385" s="86" t="s">
        <v>187</v>
      </c>
      <c r="D385" s="85"/>
      <c r="E385" s="85"/>
      <c r="F385" s="85"/>
      <c r="G385" s="85"/>
      <c r="H385" s="85"/>
      <c r="I385" s="85"/>
      <c r="J385" s="87">
        <v>21.01</v>
      </c>
      <c r="K385" s="85"/>
      <c r="L385" s="87">
        <v>336.16</v>
      </c>
    </row>
    <row r="386" spans="1:12" ht="76.5" x14ac:dyDescent="0.2">
      <c r="A386" s="57" t="s">
        <v>945</v>
      </c>
      <c r="B386" s="46" t="s">
        <v>3844</v>
      </c>
      <c r="C386" s="46" t="s">
        <v>3845</v>
      </c>
      <c r="D386" s="58" t="s">
        <v>3710</v>
      </c>
      <c r="E386" s="66">
        <v>3.29</v>
      </c>
      <c r="F386" s="60"/>
      <c r="G386" s="66">
        <v>3.29</v>
      </c>
      <c r="H386" s="57"/>
      <c r="I386" s="57"/>
      <c r="J386" s="57"/>
      <c r="K386" s="57"/>
      <c r="L386" s="57"/>
    </row>
    <row r="387" spans="1:12" x14ac:dyDescent="0.2">
      <c r="A387" s="57"/>
      <c r="B387" s="57"/>
      <c r="C387" s="145" t="s">
        <v>3846</v>
      </c>
      <c r="D387" s="145"/>
      <c r="E387" s="145"/>
      <c r="F387" s="145"/>
      <c r="G387" s="145"/>
      <c r="H387" s="145"/>
      <c r="I387" s="145"/>
      <c r="J387" s="145"/>
      <c r="K387" s="145"/>
      <c r="L387" s="145"/>
    </row>
    <row r="388" spans="1:12" x14ac:dyDescent="0.2">
      <c r="A388" s="57"/>
      <c r="B388" s="61" t="s">
        <v>22</v>
      </c>
      <c r="C388" s="57" t="s">
        <v>161</v>
      </c>
      <c r="D388" s="62" t="s">
        <v>162</v>
      </c>
      <c r="E388" s="57"/>
      <c r="F388" s="57"/>
      <c r="G388" s="90">
        <v>5.1323999999999996</v>
      </c>
      <c r="H388" s="57"/>
      <c r="I388" s="57"/>
      <c r="J388" s="57"/>
      <c r="K388" s="57"/>
      <c r="L388" s="72">
        <v>2289.92</v>
      </c>
    </row>
    <row r="389" spans="1:12" outlineLevel="1" x14ac:dyDescent="0.2">
      <c r="A389" s="57"/>
      <c r="B389" s="46" t="s">
        <v>3847</v>
      </c>
      <c r="C389" s="65" t="s">
        <v>3848</v>
      </c>
      <c r="D389" s="58" t="s">
        <v>162</v>
      </c>
      <c r="E389" s="66">
        <v>1.56</v>
      </c>
      <c r="F389" s="60"/>
      <c r="G389" s="59">
        <v>5.1323999999999996</v>
      </c>
      <c r="H389" s="68"/>
      <c r="I389" s="69"/>
      <c r="J389" s="70">
        <v>446.17</v>
      </c>
      <c r="K389" s="60"/>
      <c r="L389" s="70">
        <v>2289.92</v>
      </c>
    </row>
    <row r="390" spans="1:12" outlineLevel="1" x14ac:dyDescent="0.2">
      <c r="A390" s="57"/>
      <c r="B390" s="57"/>
      <c r="C390" s="145" t="s">
        <v>3849</v>
      </c>
      <c r="D390" s="145"/>
      <c r="E390" s="145"/>
      <c r="F390" s="145"/>
      <c r="G390" s="145"/>
      <c r="H390" s="145"/>
      <c r="I390" s="145"/>
      <c r="J390" s="145"/>
      <c r="K390" s="145"/>
      <c r="L390" s="145"/>
    </row>
    <row r="391" spans="1:12" x14ac:dyDescent="0.2">
      <c r="A391" s="57"/>
      <c r="B391" s="61" t="s">
        <v>25</v>
      </c>
      <c r="C391" s="57" t="s">
        <v>175</v>
      </c>
      <c r="D391" s="57"/>
      <c r="E391" s="57"/>
      <c r="F391" s="57"/>
      <c r="G391" s="57"/>
      <c r="H391" s="57"/>
      <c r="I391" s="57"/>
      <c r="J391" s="57"/>
      <c r="K391" s="57"/>
      <c r="L391" s="72">
        <v>73.83</v>
      </c>
    </row>
    <row r="392" spans="1:12" outlineLevel="1" x14ac:dyDescent="0.2">
      <c r="A392" s="57"/>
      <c r="B392" s="46" t="s">
        <v>263</v>
      </c>
      <c r="C392" s="46" t="s">
        <v>264</v>
      </c>
      <c r="D392" s="58" t="s">
        <v>265</v>
      </c>
      <c r="E392" s="66">
        <v>2.4500000000000002</v>
      </c>
      <c r="F392" s="60"/>
      <c r="G392" s="59">
        <v>8.0604999999999993</v>
      </c>
      <c r="H392" s="68"/>
      <c r="I392" s="69"/>
      <c r="J392" s="70">
        <v>9.16</v>
      </c>
      <c r="K392" s="60"/>
      <c r="L392" s="70">
        <v>73.83</v>
      </c>
    </row>
    <row r="393" spans="1:12" outlineLevel="1" x14ac:dyDescent="0.2">
      <c r="A393" s="57"/>
      <c r="B393" s="57"/>
      <c r="C393" s="145" t="s">
        <v>3850</v>
      </c>
      <c r="D393" s="145"/>
      <c r="E393" s="145"/>
      <c r="F393" s="145"/>
      <c r="G393" s="145"/>
      <c r="H393" s="145"/>
      <c r="I393" s="145"/>
      <c r="J393" s="145"/>
      <c r="K393" s="145"/>
      <c r="L393" s="145"/>
    </row>
    <row r="394" spans="1:12" x14ac:dyDescent="0.2">
      <c r="A394" s="57"/>
      <c r="B394" s="57"/>
      <c r="C394" s="80" t="s">
        <v>180</v>
      </c>
      <c r="D394" s="81"/>
      <c r="E394" s="81"/>
      <c r="F394" s="81"/>
      <c r="G394" s="81"/>
      <c r="H394" s="81"/>
      <c r="I394" s="81"/>
      <c r="J394" s="81"/>
      <c r="K394" s="81"/>
      <c r="L394" s="89">
        <v>2363.75</v>
      </c>
    </row>
    <row r="395" spans="1:12" outlineLevel="1" x14ac:dyDescent="0.2">
      <c r="A395" s="57"/>
      <c r="B395" s="57"/>
      <c r="C395" s="57" t="s">
        <v>181</v>
      </c>
      <c r="D395" s="57"/>
      <c r="E395" s="57"/>
      <c r="F395" s="57"/>
      <c r="G395" s="57"/>
      <c r="H395" s="57"/>
      <c r="I395" s="57"/>
      <c r="J395" s="57"/>
      <c r="K395" s="57"/>
      <c r="L395" s="70">
        <v>2289.92</v>
      </c>
    </row>
    <row r="396" spans="1:12" outlineLevel="1" x14ac:dyDescent="0.2">
      <c r="A396" s="57"/>
      <c r="B396" s="46" t="s">
        <v>3624</v>
      </c>
      <c r="C396" s="46" t="s">
        <v>3625</v>
      </c>
      <c r="D396" s="62" t="s">
        <v>184</v>
      </c>
      <c r="E396" s="83">
        <v>121</v>
      </c>
      <c r="F396" s="84"/>
      <c r="G396" s="83">
        <v>121</v>
      </c>
      <c r="H396" s="57"/>
      <c r="I396" s="57"/>
      <c r="J396" s="57"/>
      <c r="K396" s="57"/>
      <c r="L396" s="70">
        <v>2770.8</v>
      </c>
    </row>
    <row r="397" spans="1:12" outlineLevel="1" x14ac:dyDescent="0.2">
      <c r="A397" s="57"/>
      <c r="B397" s="46" t="s">
        <v>3626</v>
      </c>
      <c r="C397" s="46" t="s">
        <v>3627</v>
      </c>
      <c r="D397" s="62" t="s">
        <v>184</v>
      </c>
      <c r="E397" s="83">
        <v>72</v>
      </c>
      <c r="F397" s="84"/>
      <c r="G397" s="83">
        <v>72</v>
      </c>
      <c r="H397" s="57"/>
      <c r="I397" s="57"/>
      <c r="J397" s="57"/>
      <c r="K397" s="57"/>
      <c r="L397" s="70">
        <v>1648.74</v>
      </c>
    </row>
    <row r="398" spans="1:12" x14ac:dyDescent="0.2">
      <c r="A398" s="85"/>
      <c r="B398" s="85"/>
      <c r="C398" s="86" t="s">
        <v>187</v>
      </c>
      <c r="D398" s="85"/>
      <c r="E398" s="85"/>
      <c r="F398" s="85"/>
      <c r="G398" s="85"/>
      <c r="H398" s="85"/>
      <c r="I398" s="85"/>
      <c r="J398" s="87">
        <v>2061.79</v>
      </c>
      <c r="K398" s="85"/>
      <c r="L398" s="87">
        <v>6783.29</v>
      </c>
    </row>
    <row r="399" spans="1:12" ht="76.5" x14ac:dyDescent="0.2">
      <c r="A399" s="57" t="s">
        <v>953</v>
      </c>
      <c r="B399" s="46" t="s">
        <v>3851</v>
      </c>
      <c r="C399" s="46" t="s">
        <v>3852</v>
      </c>
      <c r="D399" s="58" t="s">
        <v>1121</v>
      </c>
      <c r="E399" s="78">
        <v>0.5</v>
      </c>
      <c r="F399" s="60"/>
      <c r="G399" s="78">
        <v>0.5</v>
      </c>
      <c r="H399" s="70">
        <v>436.51</v>
      </c>
      <c r="I399" s="76">
        <v>0.82</v>
      </c>
      <c r="J399" s="70">
        <v>357.94</v>
      </c>
      <c r="K399" s="60"/>
      <c r="L399" s="70">
        <v>178.97</v>
      </c>
    </row>
    <row r="400" spans="1:12" x14ac:dyDescent="0.2">
      <c r="A400" s="85"/>
      <c r="B400" s="85"/>
      <c r="C400" s="86" t="s">
        <v>187</v>
      </c>
      <c r="D400" s="85"/>
      <c r="E400" s="85"/>
      <c r="F400" s="85"/>
      <c r="G400" s="85"/>
      <c r="H400" s="85"/>
      <c r="I400" s="85"/>
      <c r="J400" s="87">
        <v>357.94</v>
      </c>
      <c r="K400" s="85"/>
      <c r="L400" s="87">
        <v>178.97</v>
      </c>
    </row>
    <row r="401" spans="1:23" ht="76.5" x14ac:dyDescent="0.2">
      <c r="A401" s="57" t="s">
        <v>972</v>
      </c>
      <c r="B401" s="46" t="s">
        <v>3853</v>
      </c>
      <c r="C401" s="46" t="s">
        <v>3854</v>
      </c>
      <c r="D401" s="58" t="s">
        <v>1121</v>
      </c>
      <c r="E401" s="83">
        <v>2</v>
      </c>
      <c r="F401" s="60"/>
      <c r="G401" s="83">
        <v>2</v>
      </c>
      <c r="H401" s="70">
        <v>196.84</v>
      </c>
      <c r="I401" s="76">
        <v>0.82</v>
      </c>
      <c r="J401" s="70">
        <v>161.41</v>
      </c>
      <c r="K401" s="60"/>
      <c r="L401" s="70">
        <v>322.82</v>
      </c>
    </row>
    <row r="402" spans="1:23" x14ac:dyDescent="0.2">
      <c r="A402" s="85"/>
      <c r="B402" s="85"/>
      <c r="C402" s="86" t="s">
        <v>187</v>
      </c>
      <c r="D402" s="85"/>
      <c r="E402" s="85"/>
      <c r="F402" s="85"/>
      <c r="G402" s="85"/>
      <c r="H402" s="85"/>
      <c r="I402" s="85"/>
      <c r="J402" s="87">
        <v>161.41</v>
      </c>
      <c r="K402" s="85"/>
      <c r="L402" s="87">
        <v>322.82</v>
      </c>
    </row>
    <row r="403" spans="1:23" x14ac:dyDescent="0.2">
      <c r="A403" s="57"/>
      <c r="B403" s="46"/>
      <c r="C403" s="141"/>
      <c r="D403" s="141"/>
      <c r="E403" s="141"/>
      <c r="F403" s="141"/>
      <c r="G403" s="57"/>
      <c r="H403" s="57"/>
      <c r="I403" s="57"/>
      <c r="J403" s="68"/>
      <c r="K403" s="61"/>
      <c r="L403" s="68"/>
      <c r="W403" s="46"/>
    </row>
    <row r="404" spans="1:23" hidden="1" x14ac:dyDescent="0.2">
      <c r="A404" s="57"/>
      <c r="B404" s="46"/>
      <c r="C404" s="141" t="s">
        <v>644</v>
      </c>
      <c r="D404" s="141"/>
      <c r="E404" s="141"/>
      <c r="F404" s="141"/>
      <c r="G404" s="57"/>
      <c r="H404" s="57"/>
      <c r="I404" s="57"/>
      <c r="J404" s="70">
        <v>30032.94</v>
      </c>
      <c r="K404" s="61"/>
      <c r="L404" s="70">
        <v>49043.78</v>
      </c>
      <c r="W404" s="46" t="s">
        <v>644</v>
      </c>
    </row>
    <row r="405" spans="1:23" ht="25.5" x14ac:dyDescent="0.2">
      <c r="A405" s="57"/>
      <c r="B405" s="46"/>
      <c r="C405" s="141" t="s">
        <v>3855</v>
      </c>
      <c r="D405" s="141"/>
      <c r="E405" s="141"/>
      <c r="F405" s="141"/>
      <c r="G405" s="57"/>
      <c r="H405" s="57"/>
      <c r="I405" s="57"/>
      <c r="J405" s="68"/>
      <c r="K405" s="61"/>
      <c r="L405" s="70">
        <v>46365.94</v>
      </c>
      <c r="W405" s="46" t="s">
        <v>3855</v>
      </c>
    </row>
    <row r="406" spans="1:23" x14ac:dyDescent="0.2">
      <c r="A406" s="57"/>
      <c r="B406" s="46"/>
      <c r="C406" s="159" t="s">
        <v>646</v>
      </c>
      <c r="D406" s="159"/>
      <c r="E406" s="159"/>
      <c r="F406" s="159"/>
      <c r="G406" s="57"/>
      <c r="H406" s="57"/>
      <c r="I406" s="57"/>
      <c r="J406" s="103"/>
      <c r="K406" s="104"/>
      <c r="L406" s="103"/>
      <c r="W406" s="65" t="s">
        <v>646</v>
      </c>
    </row>
    <row r="407" spans="1:23" x14ac:dyDescent="0.2">
      <c r="A407" s="57"/>
      <c r="B407" s="46"/>
      <c r="C407" s="141" t="s">
        <v>647</v>
      </c>
      <c r="D407" s="141"/>
      <c r="E407" s="141"/>
      <c r="F407" s="141"/>
      <c r="G407" s="57"/>
      <c r="H407" s="57"/>
      <c r="I407" s="57"/>
      <c r="J407" s="68"/>
      <c r="K407" s="61"/>
      <c r="L407" s="70">
        <v>9298.83</v>
      </c>
      <c r="W407" s="46" t="s">
        <v>647</v>
      </c>
    </row>
    <row r="408" spans="1:23" x14ac:dyDescent="0.2">
      <c r="A408" s="57"/>
      <c r="B408" s="46"/>
      <c r="C408" s="141" t="s">
        <v>648</v>
      </c>
      <c r="D408" s="141"/>
      <c r="E408" s="141"/>
      <c r="F408" s="141"/>
      <c r="G408" s="57"/>
      <c r="H408" s="57"/>
      <c r="I408" s="57"/>
      <c r="J408" s="68"/>
      <c r="K408" s="61"/>
      <c r="L408" s="70">
        <v>55.22</v>
      </c>
      <c r="W408" s="46" t="s">
        <v>648</v>
      </c>
    </row>
    <row r="409" spans="1:23" x14ac:dyDescent="0.2">
      <c r="A409" s="57"/>
      <c r="B409" s="46"/>
      <c r="C409" s="141" t="s">
        <v>649</v>
      </c>
      <c r="D409" s="141"/>
      <c r="E409" s="141"/>
      <c r="F409" s="141"/>
      <c r="G409" s="57"/>
      <c r="H409" s="57"/>
      <c r="I409" s="57"/>
      <c r="J409" s="68"/>
      <c r="K409" s="61"/>
      <c r="L409" s="70">
        <v>16.86</v>
      </c>
      <c r="W409" s="46" t="s">
        <v>649</v>
      </c>
    </row>
    <row r="410" spans="1:23" x14ac:dyDescent="0.2">
      <c r="A410" s="57"/>
      <c r="B410" s="46"/>
      <c r="C410" s="141" t="s">
        <v>650</v>
      </c>
      <c r="D410" s="141"/>
      <c r="E410" s="141"/>
      <c r="F410" s="141"/>
      <c r="G410" s="57"/>
      <c r="H410" s="57"/>
      <c r="I410" s="57"/>
      <c r="J410" s="68"/>
      <c r="K410" s="61"/>
      <c r="L410" s="70">
        <v>36995.03</v>
      </c>
      <c r="W410" s="46" t="s">
        <v>650</v>
      </c>
    </row>
    <row r="411" spans="1:23" x14ac:dyDescent="0.2">
      <c r="A411" s="57"/>
      <c r="B411" s="46"/>
      <c r="C411" s="141" t="s">
        <v>652</v>
      </c>
      <c r="D411" s="141"/>
      <c r="E411" s="141"/>
      <c r="F411" s="141"/>
      <c r="G411" s="57"/>
      <c r="H411" s="57"/>
      <c r="I411" s="57"/>
      <c r="J411" s="68"/>
      <c r="K411" s="61"/>
      <c r="L411" s="70">
        <v>9315.69</v>
      </c>
      <c r="W411" s="46" t="s">
        <v>652</v>
      </c>
    </row>
    <row r="412" spans="1:23" x14ac:dyDescent="0.2">
      <c r="A412" s="57"/>
      <c r="B412" s="46"/>
      <c r="C412" s="141" t="s">
        <v>653</v>
      </c>
      <c r="D412" s="141"/>
      <c r="E412" s="141"/>
      <c r="F412" s="141"/>
      <c r="G412" s="57"/>
      <c r="H412" s="57"/>
      <c r="I412" s="57"/>
      <c r="J412" s="68"/>
      <c r="K412" s="61"/>
      <c r="L412" s="70">
        <v>11271.98</v>
      </c>
      <c r="W412" s="46" t="s">
        <v>653</v>
      </c>
    </row>
    <row r="413" spans="1:23" x14ac:dyDescent="0.2">
      <c r="A413" s="57"/>
      <c r="B413" s="46"/>
      <c r="C413" s="141" t="s">
        <v>654</v>
      </c>
      <c r="D413" s="141"/>
      <c r="E413" s="141"/>
      <c r="F413" s="141"/>
      <c r="G413" s="57"/>
      <c r="H413" s="57"/>
      <c r="I413" s="57"/>
      <c r="J413" s="68"/>
      <c r="K413" s="61"/>
      <c r="L413" s="70">
        <v>6707.29</v>
      </c>
      <c r="W413" s="46" t="s">
        <v>654</v>
      </c>
    </row>
    <row r="414" spans="1:23" x14ac:dyDescent="0.2">
      <c r="A414" s="57"/>
      <c r="B414" s="46"/>
      <c r="C414" s="141" t="s">
        <v>3589</v>
      </c>
      <c r="D414" s="141"/>
      <c r="E414" s="141"/>
      <c r="F414" s="141"/>
      <c r="G414" s="57"/>
      <c r="H414" s="57"/>
      <c r="I414" s="57"/>
      <c r="J414" s="68"/>
      <c r="K414" s="61"/>
      <c r="L414" s="70">
        <v>2677.84</v>
      </c>
      <c r="W414" s="46" t="s">
        <v>3589</v>
      </c>
    </row>
    <row r="415" spans="1:23" x14ac:dyDescent="0.2">
      <c r="A415" s="57"/>
      <c r="B415" s="46"/>
      <c r="C415" s="160" t="s">
        <v>3856</v>
      </c>
      <c r="D415" s="160"/>
      <c r="E415" s="160"/>
      <c r="F415" s="160"/>
      <c r="G415" s="57"/>
      <c r="H415" s="57"/>
      <c r="I415" s="57"/>
      <c r="J415" s="77"/>
      <c r="K415" s="105"/>
      <c r="L415" s="72">
        <v>67023.05</v>
      </c>
      <c r="W415" s="106" t="s">
        <v>3856</v>
      </c>
    </row>
    <row r="416" spans="1:23" x14ac:dyDescent="0.2">
      <c r="A416" s="57"/>
      <c r="B416" s="46"/>
      <c r="C416" s="141" t="s">
        <v>656</v>
      </c>
      <c r="D416" s="141"/>
      <c r="E416" s="141"/>
      <c r="F416" s="141"/>
      <c r="G416" s="57"/>
      <c r="H416" s="57"/>
      <c r="I416" s="57"/>
      <c r="J416" s="68"/>
      <c r="K416" s="61"/>
      <c r="L416" s="68"/>
      <c r="W416" s="46" t="s">
        <v>656</v>
      </c>
    </row>
    <row r="417" spans="1:23" x14ac:dyDescent="0.2">
      <c r="A417" s="57"/>
      <c r="B417" s="46"/>
      <c r="C417" s="141" t="s">
        <v>684</v>
      </c>
      <c r="D417" s="141"/>
      <c r="E417" s="141"/>
      <c r="F417" s="141"/>
      <c r="G417" s="57"/>
      <c r="H417" s="57"/>
      <c r="I417" s="57"/>
      <c r="J417" s="68"/>
      <c r="K417" s="61"/>
      <c r="L417" s="70">
        <v>4251.63</v>
      </c>
      <c r="W417" s="46" t="s">
        <v>684</v>
      </c>
    </row>
    <row r="418" spans="1:23" x14ac:dyDescent="0.2">
      <c r="A418" s="57"/>
      <c r="B418" s="46"/>
      <c r="C418" s="141" t="s">
        <v>657</v>
      </c>
      <c r="D418" s="141"/>
      <c r="E418" s="141"/>
      <c r="F418" s="141"/>
      <c r="G418" s="61">
        <v>22.148800000000001</v>
      </c>
      <c r="H418" s="57"/>
      <c r="I418" s="57"/>
      <c r="J418" s="68"/>
      <c r="K418" s="61"/>
      <c r="L418" s="61"/>
      <c r="W418" s="46" t="s">
        <v>657</v>
      </c>
    </row>
    <row r="419" spans="1:23" x14ac:dyDescent="0.2">
      <c r="A419" s="57"/>
      <c r="B419" s="46"/>
      <c r="C419" s="141" t="s">
        <v>658</v>
      </c>
      <c r="D419" s="141"/>
      <c r="E419" s="141"/>
      <c r="F419" s="141"/>
      <c r="G419" s="61">
        <v>3.8600000000000002E-2</v>
      </c>
      <c r="H419" s="57"/>
      <c r="I419" s="57"/>
      <c r="J419" s="68"/>
      <c r="K419" s="61"/>
      <c r="L419" s="61"/>
      <c r="W419" s="46" t="s">
        <v>658</v>
      </c>
    </row>
    <row r="420" spans="1:23" hidden="1" x14ac:dyDescent="0.2">
      <c r="A420" s="57"/>
      <c r="B420" s="46"/>
      <c r="C420" s="160" t="s">
        <v>659</v>
      </c>
      <c r="D420" s="160"/>
      <c r="E420" s="160"/>
      <c r="F420" s="160"/>
      <c r="G420" s="57"/>
      <c r="H420" s="57"/>
      <c r="I420" s="57"/>
      <c r="J420" s="77"/>
      <c r="K420" s="105"/>
      <c r="L420" s="77"/>
      <c r="W420" s="106" t="s">
        <v>659</v>
      </c>
    </row>
    <row r="421" spans="1:23" hidden="1" x14ac:dyDescent="0.2">
      <c r="A421" s="57"/>
      <c r="B421" s="46"/>
      <c r="C421" s="141"/>
      <c r="D421" s="141"/>
      <c r="E421" s="141"/>
      <c r="F421" s="141"/>
      <c r="G421" s="57"/>
      <c r="H421" s="57"/>
      <c r="I421" s="57"/>
      <c r="J421" s="68"/>
      <c r="K421" s="61"/>
      <c r="L421" s="68"/>
      <c r="W421" s="46"/>
    </row>
    <row r="422" spans="1:23" hidden="1" x14ac:dyDescent="0.2">
      <c r="A422" s="57"/>
      <c r="B422" s="46"/>
      <c r="C422" s="160" t="s">
        <v>660</v>
      </c>
      <c r="D422" s="160"/>
      <c r="E422" s="160"/>
      <c r="F422" s="160"/>
      <c r="G422" s="57"/>
      <c r="H422" s="57"/>
      <c r="I422" s="57"/>
      <c r="J422" s="77"/>
      <c r="K422" s="105"/>
      <c r="L422" s="72">
        <v>64345.21</v>
      </c>
      <c r="W422" s="106" t="s">
        <v>660</v>
      </c>
    </row>
    <row r="423" spans="1:23" hidden="1" x14ac:dyDescent="0.2">
      <c r="A423" s="57"/>
      <c r="B423" s="46"/>
      <c r="C423" s="141" t="s">
        <v>661</v>
      </c>
      <c r="D423" s="141"/>
      <c r="E423" s="141"/>
      <c r="F423" s="141"/>
      <c r="G423" s="57"/>
      <c r="H423" s="57"/>
      <c r="I423" s="57"/>
      <c r="J423" s="68"/>
      <c r="K423" s="61"/>
      <c r="L423" s="70">
        <v>64345.21</v>
      </c>
      <c r="W423" s="46" t="s">
        <v>661</v>
      </c>
    </row>
    <row r="424" spans="1:23" hidden="1" x14ac:dyDescent="0.2">
      <c r="A424" s="57"/>
      <c r="B424" s="46"/>
      <c r="C424" s="159" t="s">
        <v>662</v>
      </c>
      <c r="D424" s="159"/>
      <c r="E424" s="159"/>
      <c r="F424" s="159"/>
      <c r="G424" s="57"/>
      <c r="H424" s="57"/>
      <c r="I424" s="57"/>
      <c r="J424" s="103"/>
      <c r="K424" s="104"/>
      <c r="L424" s="103"/>
      <c r="W424" s="65" t="s">
        <v>662</v>
      </c>
    </row>
    <row r="425" spans="1:23" hidden="1" x14ac:dyDescent="0.2">
      <c r="A425" s="57"/>
      <c r="B425" s="46"/>
      <c r="C425" s="141" t="s">
        <v>663</v>
      </c>
      <c r="D425" s="141"/>
      <c r="E425" s="141"/>
      <c r="F425" s="141"/>
      <c r="G425" s="57"/>
      <c r="H425" s="57"/>
      <c r="I425" s="57"/>
      <c r="J425" s="68"/>
      <c r="K425" s="61"/>
      <c r="L425" s="70">
        <v>46365.94</v>
      </c>
      <c r="W425" s="46" t="s">
        <v>663</v>
      </c>
    </row>
    <row r="426" spans="1:23" hidden="1" x14ac:dyDescent="0.2">
      <c r="A426" s="57"/>
      <c r="B426" s="46"/>
      <c r="C426" s="159" t="s">
        <v>646</v>
      </c>
      <c r="D426" s="159"/>
      <c r="E426" s="159"/>
      <c r="F426" s="159"/>
      <c r="G426" s="57"/>
      <c r="H426" s="57"/>
      <c r="I426" s="57"/>
      <c r="J426" s="103"/>
      <c r="K426" s="104"/>
      <c r="L426" s="103"/>
      <c r="W426" s="65" t="s">
        <v>646</v>
      </c>
    </row>
    <row r="427" spans="1:23" hidden="1" x14ac:dyDescent="0.2">
      <c r="A427" s="57"/>
      <c r="B427" s="46"/>
      <c r="C427" s="141" t="s">
        <v>647</v>
      </c>
      <c r="D427" s="141"/>
      <c r="E427" s="141"/>
      <c r="F427" s="141"/>
      <c r="G427" s="57"/>
      <c r="H427" s="57"/>
      <c r="I427" s="57"/>
      <c r="J427" s="68"/>
      <c r="K427" s="61"/>
      <c r="L427" s="70">
        <v>9298.83</v>
      </c>
      <c r="W427" s="46" t="s">
        <v>647</v>
      </c>
    </row>
    <row r="428" spans="1:23" hidden="1" x14ac:dyDescent="0.2">
      <c r="A428" s="57"/>
      <c r="B428" s="46"/>
      <c r="C428" s="141" t="s">
        <v>648</v>
      </c>
      <c r="D428" s="141"/>
      <c r="E428" s="141"/>
      <c r="F428" s="141"/>
      <c r="G428" s="57"/>
      <c r="H428" s="57"/>
      <c r="I428" s="57"/>
      <c r="J428" s="68"/>
      <c r="K428" s="61"/>
      <c r="L428" s="70">
        <v>55.22</v>
      </c>
      <c r="W428" s="46" t="s">
        <v>648</v>
      </c>
    </row>
    <row r="429" spans="1:23" hidden="1" x14ac:dyDescent="0.2">
      <c r="A429" s="57"/>
      <c r="B429" s="46"/>
      <c r="C429" s="141" t="s">
        <v>649</v>
      </c>
      <c r="D429" s="141"/>
      <c r="E429" s="141"/>
      <c r="F429" s="141"/>
      <c r="G429" s="57"/>
      <c r="H429" s="57"/>
      <c r="I429" s="57"/>
      <c r="J429" s="68"/>
      <c r="K429" s="61"/>
      <c r="L429" s="70">
        <v>16.86</v>
      </c>
      <c r="W429" s="46" t="s">
        <v>649</v>
      </c>
    </row>
    <row r="430" spans="1:23" hidden="1" x14ac:dyDescent="0.2">
      <c r="A430" s="57"/>
      <c r="B430" s="46"/>
      <c r="C430" s="141" t="s">
        <v>650</v>
      </c>
      <c r="D430" s="141"/>
      <c r="E430" s="141"/>
      <c r="F430" s="141"/>
      <c r="G430" s="57"/>
      <c r="H430" s="57"/>
      <c r="I430" s="57"/>
      <c r="J430" s="68"/>
      <c r="K430" s="61"/>
      <c r="L430" s="70">
        <v>36995.03</v>
      </c>
      <c r="W430" s="46" t="s">
        <v>650</v>
      </c>
    </row>
    <row r="431" spans="1:23" hidden="1" x14ac:dyDescent="0.2">
      <c r="A431" s="57"/>
      <c r="B431" s="46"/>
      <c r="C431" s="141" t="s">
        <v>651</v>
      </c>
      <c r="D431" s="141"/>
      <c r="E431" s="141"/>
      <c r="F431" s="141"/>
      <c r="G431" s="57"/>
      <c r="H431" s="57"/>
      <c r="I431" s="57"/>
      <c r="J431" s="68"/>
      <c r="K431" s="61"/>
      <c r="L431" s="68"/>
      <c r="W431" s="46" t="s">
        <v>651</v>
      </c>
    </row>
    <row r="432" spans="1:23" hidden="1" x14ac:dyDescent="0.2">
      <c r="A432" s="57"/>
      <c r="B432" s="46"/>
      <c r="C432" s="141" t="s">
        <v>181</v>
      </c>
      <c r="D432" s="141"/>
      <c r="E432" s="141"/>
      <c r="F432" s="141"/>
      <c r="G432" s="57"/>
      <c r="H432" s="57"/>
      <c r="I432" s="57"/>
      <c r="J432" s="68"/>
      <c r="K432" s="61"/>
      <c r="L432" s="70">
        <v>9315.69</v>
      </c>
      <c r="W432" s="46" t="s">
        <v>181</v>
      </c>
    </row>
    <row r="433" spans="1:23" hidden="1" x14ac:dyDescent="0.2">
      <c r="A433" s="57"/>
      <c r="B433" s="46"/>
      <c r="C433" s="141" t="s">
        <v>664</v>
      </c>
      <c r="D433" s="141"/>
      <c r="E433" s="141"/>
      <c r="F433" s="141"/>
      <c r="G433" s="57"/>
      <c r="H433" s="57"/>
      <c r="I433" s="57"/>
      <c r="J433" s="68"/>
      <c r="K433" s="61"/>
      <c r="L433" s="70">
        <v>11271.98</v>
      </c>
      <c r="W433" s="46" t="s">
        <v>664</v>
      </c>
    </row>
    <row r="434" spans="1:23" hidden="1" x14ac:dyDescent="0.2">
      <c r="A434" s="57"/>
      <c r="B434" s="46"/>
      <c r="C434" s="141" t="s">
        <v>665</v>
      </c>
      <c r="D434" s="141"/>
      <c r="E434" s="141"/>
      <c r="F434" s="141"/>
      <c r="G434" s="57"/>
      <c r="H434" s="57"/>
      <c r="I434" s="57"/>
      <c r="J434" s="68"/>
      <c r="K434" s="61"/>
      <c r="L434" s="70">
        <v>6707.29</v>
      </c>
      <c r="W434" s="46" t="s">
        <v>665</v>
      </c>
    </row>
    <row r="435" spans="1:23" hidden="1" x14ac:dyDescent="0.2">
      <c r="A435" s="57"/>
      <c r="B435" s="46"/>
      <c r="C435" s="160" t="s">
        <v>666</v>
      </c>
      <c r="D435" s="160"/>
      <c r="E435" s="160"/>
      <c r="F435" s="160"/>
      <c r="G435" s="57"/>
      <c r="H435" s="57"/>
      <c r="I435" s="57"/>
      <c r="J435" s="77"/>
      <c r="K435" s="105"/>
      <c r="L435" s="77"/>
      <c r="W435" s="106" t="s">
        <v>666</v>
      </c>
    </row>
    <row r="436" spans="1:23" hidden="1" x14ac:dyDescent="0.2">
      <c r="A436" s="57"/>
      <c r="B436" s="46"/>
      <c r="C436" s="141" t="s">
        <v>667</v>
      </c>
      <c r="D436" s="141"/>
      <c r="E436" s="141"/>
      <c r="F436" s="141"/>
      <c r="G436" s="57"/>
      <c r="H436" s="57"/>
      <c r="I436" s="57"/>
      <c r="J436" s="68"/>
      <c r="K436" s="61"/>
      <c r="L436" s="68"/>
      <c r="W436" s="46" t="s">
        <v>667</v>
      </c>
    </row>
    <row r="437" spans="1:23" hidden="1" x14ac:dyDescent="0.2">
      <c r="A437" s="57"/>
      <c r="B437" s="46"/>
      <c r="C437" s="141" t="s">
        <v>663</v>
      </c>
      <c r="D437" s="141"/>
      <c r="E437" s="141"/>
      <c r="F437" s="141"/>
      <c r="G437" s="57"/>
      <c r="H437" s="57"/>
      <c r="I437" s="57"/>
      <c r="J437" s="68"/>
      <c r="K437" s="61"/>
      <c r="L437" s="68"/>
      <c r="W437" s="46" t="s">
        <v>663</v>
      </c>
    </row>
    <row r="438" spans="1:23" hidden="1" x14ac:dyDescent="0.2">
      <c r="A438" s="57"/>
      <c r="B438" s="46"/>
      <c r="C438" s="141" t="s">
        <v>647</v>
      </c>
      <c r="D438" s="141"/>
      <c r="E438" s="141"/>
      <c r="F438" s="141"/>
      <c r="G438" s="57"/>
      <c r="H438" s="57"/>
      <c r="I438" s="57"/>
      <c r="J438" s="68"/>
      <c r="K438" s="61"/>
      <c r="L438" s="68"/>
      <c r="W438" s="46" t="s">
        <v>647</v>
      </c>
    </row>
    <row r="439" spans="1:23" hidden="1" x14ac:dyDescent="0.2">
      <c r="A439" s="57"/>
      <c r="B439" s="46"/>
      <c r="C439" s="141" t="s">
        <v>648</v>
      </c>
      <c r="D439" s="141"/>
      <c r="E439" s="141"/>
      <c r="F439" s="141"/>
      <c r="G439" s="57"/>
      <c r="H439" s="57"/>
      <c r="I439" s="57"/>
      <c r="J439" s="68"/>
      <c r="K439" s="61"/>
      <c r="L439" s="68"/>
      <c r="W439" s="46" t="s">
        <v>648</v>
      </c>
    </row>
    <row r="440" spans="1:23" hidden="1" x14ac:dyDescent="0.2">
      <c r="A440" s="57"/>
      <c r="B440" s="46"/>
      <c r="C440" s="141" t="s">
        <v>649</v>
      </c>
      <c r="D440" s="141"/>
      <c r="E440" s="141"/>
      <c r="F440" s="141"/>
      <c r="G440" s="57"/>
      <c r="H440" s="57"/>
      <c r="I440" s="57"/>
      <c r="J440" s="68"/>
      <c r="K440" s="61"/>
      <c r="L440" s="68"/>
      <c r="W440" s="46" t="s">
        <v>649</v>
      </c>
    </row>
    <row r="441" spans="1:23" hidden="1" x14ac:dyDescent="0.2">
      <c r="A441" s="57"/>
      <c r="B441" s="46"/>
      <c r="C441" s="141" t="s">
        <v>650</v>
      </c>
      <c r="D441" s="141"/>
      <c r="E441" s="141"/>
      <c r="F441" s="141"/>
      <c r="G441" s="57"/>
      <c r="H441" s="57"/>
      <c r="I441" s="57"/>
      <c r="J441" s="68"/>
      <c r="K441" s="61"/>
      <c r="L441" s="68"/>
      <c r="W441" s="46" t="s">
        <v>650</v>
      </c>
    </row>
    <row r="442" spans="1:23" hidden="1" x14ac:dyDescent="0.2">
      <c r="A442" s="57"/>
      <c r="B442" s="46"/>
      <c r="C442" s="141" t="s">
        <v>651</v>
      </c>
      <c r="D442" s="141"/>
      <c r="E442" s="141"/>
      <c r="F442" s="141"/>
      <c r="G442" s="57"/>
      <c r="H442" s="57"/>
      <c r="I442" s="57"/>
      <c r="J442" s="68"/>
      <c r="K442" s="61"/>
      <c r="L442" s="68"/>
      <c r="W442" s="46" t="s">
        <v>651</v>
      </c>
    </row>
    <row r="443" spans="1:23" hidden="1" x14ac:dyDescent="0.2">
      <c r="A443" s="57"/>
      <c r="B443" s="46"/>
      <c r="C443" s="141" t="s">
        <v>181</v>
      </c>
      <c r="D443" s="141"/>
      <c r="E443" s="141"/>
      <c r="F443" s="141"/>
      <c r="G443" s="57"/>
      <c r="H443" s="57"/>
      <c r="I443" s="57"/>
      <c r="J443" s="68"/>
      <c r="K443" s="61"/>
      <c r="L443" s="68"/>
      <c r="W443" s="46" t="s">
        <v>181</v>
      </c>
    </row>
    <row r="444" spans="1:23" hidden="1" x14ac:dyDescent="0.2">
      <c r="A444" s="57"/>
      <c r="B444" s="46"/>
      <c r="C444" s="141" t="s">
        <v>664</v>
      </c>
      <c r="D444" s="141"/>
      <c r="E444" s="141"/>
      <c r="F444" s="141"/>
      <c r="G444" s="57"/>
      <c r="H444" s="57"/>
      <c r="I444" s="57"/>
      <c r="J444" s="68"/>
      <c r="K444" s="61"/>
      <c r="L444" s="68"/>
      <c r="W444" s="46" t="s">
        <v>664</v>
      </c>
    </row>
    <row r="445" spans="1:23" hidden="1" x14ac:dyDescent="0.2">
      <c r="A445" s="57"/>
      <c r="B445" s="46"/>
      <c r="C445" s="141" t="s">
        <v>665</v>
      </c>
      <c r="D445" s="141"/>
      <c r="E445" s="141"/>
      <c r="F445" s="141"/>
      <c r="G445" s="57"/>
      <c r="H445" s="57"/>
      <c r="I445" s="57"/>
      <c r="J445" s="68"/>
      <c r="K445" s="61"/>
      <c r="L445" s="68"/>
      <c r="W445" s="46" t="s">
        <v>665</v>
      </c>
    </row>
    <row r="446" spans="1:23" hidden="1" x14ac:dyDescent="0.2">
      <c r="A446" s="57"/>
      <c r="B446" s="46"/>
      <c r="C446" s="141"/>
      <c r="D446" s="141"/>
      <c r="E446" s="141"/>
      <c r="F446" s="141"/>
      <c r="G446" s="57"/>
      <c r="H446" s="57"/>
      <c r="I446" s="57"/>
      <c r="J446" s="68"/>
      <c r="K446" s="61"/>
      <c r="L446" s="68"/>
      <c r="W446" s="46"/>
    </row>
    <row r="447" spans="1:23" hidden="1" x14ac:dyDescent="0.2">
      <c r="A447" s="57"/>
      <c r="B447" s="46"/>
      <c r="C447" s="160" t="s">
        <v>668</v>
      </c>
      <c r="D447" s="160"/>
      <c r="E447" s="160"/>
      <c r="F447" s="160"/>
      <c r="G447" s="57"/>
      <c r="H447" s="57"/>
      <c r="I447" s="57"/>
      <c r="J447" s="77"/>
      <c r="K447" s="105"/>
      <c r="L447" s="72">
        <v>2677.84</v>
      </c>
      <c r="W447" s="106" t="s">
        <v>668</v>
      </c>
    </row>
    <row r="448" spans="1:23" hidden="1" x14ac:dyDescent="0.2">
      <c r="A448" s="57"/>
      <c r="B448" s="46"/>
      <c r="C448" s="159" t="s">
        <v>646</v>
      </c>
      <c r="D448" s="159"/>
      <c r="E448" s="159"/>
      <c r="F448" s="159"/>
      <c r="G448" s="57"/>
      <c r="H448" s="57"/>
      <c r="I448" s="57"/>
      <c r="J448" s="103"/>
      <c r="K448" s="104"/>
      <c r="L448" s="103"/>
      <c r="W448" s="65" t="s">
        <v>646</v>
      </c>
    </row>
    <row r="449" spans="1:23" hidden="1" x14ac:dyDescent="0.2">
      <c r="A449" s="57"/>
      <c r="B449" s="46"/>
      <c r="C449" s="141" t="s">
        <v>669</v>
      </c>
      <c r="D449" s="141"/>
      <c r="E449" s="141"/>
      <c r="F449" s="141"/>
      <c r="G449" s="57"/>
      <c r="H449" s="57"/>
      <c r="I449" s="57"/>
      <c r="J449" s="68"/>
      <c r="K449" s="61"/>
      <c r="L449" s="70">
        <v>2677.84</v>
      </c>
      <c r="W449" s="46" t="s">
        <v>669</v>
      </c>
    </row>
    <row r="450" spans="1:23" hidden="1" x14ac:dyDescent="0.2">
      <c r="A450" s="57"/>
      <c r="B450" s="46"/>
      <c r="C450" s="141" t="s">
        <v>670</v>
      </c>
      <c r="D450" s="141"/>
      <c r="E450" s="141"/>
      <c r="F450" s="141"/>
      <c r="G450" s="57"/>
      <c r="H450" s="57"/>
      <c r="I450" s="57"/>
      <c r="J450" s="68"/>
      <c r="K450" s="61"/>
      <c r="L450" s="68"/>
      <c r="W450" s="46" t="s">
        <v>670</v>
      </c>
    </row>
    <row r="451" spans="1:23" hidden="1" x14ac:dyDescent="0.2">
      <c r="A451" s="57"/>
      <c r="B451" s="46"/>
      <c r="C451" s="160" t="s">
        <v>671</v>
      </c>
      <c r="D451" s="160"/>
      <c r="E451" s="160"/>
      <c r="F451" s="160"/>
      <c r="G451" s="57"/>
      <c r="H451" s="57"/>
      <c r="I451" s="57"/>
      <c r="J451" s="77"/>
      <c r="K451" s="105"/>
      <c r="L451" s="77"/>
      <c r="W451" s="106" t="s">
        <v>671</v>
      </c>
    </row>
    <row r="452" spans="1:23" hidden="1" x14ac:dyDescent="0.2">
      <c r="A452" s="57"/>
      <c r="B452" s="46"/>
      <c r="C452" s="141" t="s">
        <v>672</v>
      </c>
      <c r="D452" s="141"/>
      <c r="E452" s="141"/>
      <c r="F452" s="141"/>
      <c r="G452" s="57"/>
      <c r="H452" s="57"/>
      <c r="I452" s="57"/>
      <c r="J452" s="68"/>
      <c r="K452" s="61"/>
      <c r="L452" s="68"/>
      <c r="W452" s="46" t="s">
        <v>672</v>
      </c>
    </row>
    <row r="453" spans="1:23" hidden="1" x14ac:dyDescent="0.2">
      <c r="A453" s="57"/>
      <c r="B453" s="46"/>
      <c r="C453" s="141" t="s">
        <v>673</v>
      </c>
      <c r="D453" s="141"/>
      <c r="E453" s="141"/>
      <c r="F453" s="141"/>
      <c r="G453" s="57"/>
      <c r="H453" s="57"/>
      <c r="I453" s="57"/>
      <c r="J453" s="68"/>
      <c r="K453" s="61"/>
      <c r="L453" s="68"/>
      <c r="W453" s="46" t="s">
        <v>673</v>
      </c>
    </row>
    <row r="454" spans="1:23" hidden="1" x14ac:dyDescent="0.2">
      <c r="A454" s="57"/>
      <c r="B454" s="46"/>
      <c r="C454" s="141" t="s">
        <v>674</v>
      </c>
      <c r="D454" s="141"/>
      <c r="E454" s="141"/>
      <c r="F454" s="141"/>
      <c r="G454" s="57"/>
      <c r="H454" s="57"/>
      <c r="I454" s="57"/>
      <c r="J454" s="68"/>
      <c r="K454" s="61"/>
      <c r="L454" s="68"/>
      <c r="W454" s="46" t="s">
        <v>674</v>
      </c>
    </row>
    <row r="455" spans="1:23" hidden="1" x14ac:dyDescent="0.2">
      <c r="A455" s="57"/>
      <c r="B455" s="46"/>
      <c r="C455" s="141" t="s">
        <v>663</v>
      </c>
      <c r="D455" s="141"/>
      <c r="E455" s="141"/>
      <c r="F455" s="141"/>
      <c r="G455" s="57"/>
      <c r="H455" s="57"/>
      <c r="I455" s="57"/>
      <c r="J455" s="68"/>
      <c r="K455" s="61"/>
      <c r="L455" s="68"/>
      <c r="W455" s="46" t="s">
        <v>663</v>
      </c>
    </row>
    <row r="456" spans="1:23" hidden="1" x14ac:dyDescent="0.2">
      <c r="A456" s="57"/>
      <c r="B456" s="46"/>
      <c r="C456" s="141" t="s">
        <v>647</v>
      </c>
      <c r="D456" s="141"/>
      <c r="E456" s="141"/>
      <c r="F456" s="141"/>
      <c r="G456" s="57"/>
      <c r="H456" s="57"/>
      <c r="I456" s="57"/>
      <c r="J456" s="68"/>
      <c r="K456" s="61"/>
      <c r="L456" s="68"/>
      <c r="W456" s="46" t="s">
        <v>647</v>
      </c>
    </row>
    <row r="457" spans="1:23" hidden="1" x14ac:dyDescent="0.2">
      <c r="A457" s="57"/>
      <c r="B457" s="46"/>
      <c r="C457" s="141" t="s">
        <v>648</v>
      </c>
      <c r="D457" s="141"/>
      <c r="E457" s="141"/>
      <c r="F457" s="141"/>
      <c r="G457" s="57"/>
      <c r="H457" s="57"/>
      <c r="I457" s="57"/>
      <c r="J457" s="68"/>
      <c r="K457" s="61"/>
      <c r="L457" s="68"/>
      <c r="W457" s="46" t="s">
        <v>648</v>
      </c>
    </row>
    <row r="458" spans="1:23" hidden="1" x14ac:dyDescent="0.2">
      <c r="A458" s="57"/>
      <c r="B458" s="46"/>
      <c r="C458" s="141" t="s">
        <v>649</v>
      </c>
      <c r="D458" s="141"/>
      <c r="E458" s="141"/>
      <c r="F458" s="141"/>
      <c r="G458" s="57"/>
      <c r="H458" s="57"/>
      <c r="I458" s="57"/>
      <c r="J458" s="68"/>
      <c r="K458" s="61"/>
      <c r="L458" s="68"/>
      <c r="W458" s="46" t="s">
        <v>649</v>
      </c>
    </row>
    <row r="459" spans="1:23" hidden="1" x14ac:dyDescent="0.2">
      <c r="A459" s="57"/>
      <c r="B459" s="46"/>
      <c r="C459" s="141" t="s">
        <v>650</v>
      </c>
      <c r="D459" s="141"/>
      <c r="E459" s="141"/>
      <c r="F459" s="141"/>
      <c r="G459" s="57"/>
      <c r="H459" s="57"/>
      <c r="I459" s="57"/>
      <c r="J459" s="68"/>
      <c r="K459" s="61"/>
      <c r="L459" s="68"/>
      <c r="W459" s="46" t="s">
        <v>650</v>
      </c>
    </row>
    <row r="460" spans="1:23" hidden="1" x14ac:dyDescent="0.2">
      <c r="A460" s="57"/>
      <c r="B460" s="46"/>
      <c r="C460" s="141" t="s">
        <v>651</v>
      </c>
      <c r="D460" s="141"/>
      <c r="E460" s="141"/>
      <c r="F460" s="141"/>
      <c r="G460" s="57"/>
      <c r="H460" s="57"/>
      <c r="I460" s="57"/>
      <c r="J460" s="68"/>
      <c r="K460" s="61"/>
      <c r="L460" s="68"/>
      <c r="W460" s="46" t="s">
        <v>651</v>
      </c>
    </row>
    <row r="461" spans="1:23" hidden="1" x14ac:dyDescent="0.2">
      <c r="A461" s="57"/>
      <c r="B461" s="46"/>
      <c r="C461" s="141" t="s">
        <v>181</v>
      </c>
      <c r="D461" s="141"/>
      <c r="E461" s="141"/>
      <c r="F461" s="141"/>
      <c r="G461" s="57"/>
      <c r="H461" s="57"/>
      <c r="I461" s="57"/>
      <c r="J461" s="68"/>
      <c r="K461" s="61"/>
      <c r="L461" s="68"/>
      <c r="W461" s="46" t="s">
        <v>181</v>
      </c>
    </row>
    <row r="462" spans="1:23" hidden="1" x14ac:dyDescent="0.2">
      <c r="A462" s="57"/>
      <c r="B462" s="46"/>
      <c r="C462" s="141" t="s">
        <v>664</v>
      </c>
      <c r="D462" s="141"/>
      <c r="E462" s="141"/>
      <c r="F462" s="141"/>
      <c r="G462" s="57"/>
      <c r="H462" s="57"/>
      <c r="I462" s="57"/>
      <c r="J462" s="68"/>
      <c r="K462" s="61"/>
      <c r="L462" s="68"/>
      <c r="W462" s="46" t="s">
        <v>664</v>
      </c>
    </row>
    <row r="463" spans="1:23" hidden="1" x14ac:dyDescent="0.2">
      <c r="A463" s="57"/>
      <c r="B463" s="46"/>
      <c r="C463" s="141" t="s">
        <v>665</v>
      </c>
      <c r="D463" s="141"/>
      <c r="E463" s="141"/>
      <c r="F463" s="141"/>
      <c r="G463" s="57"/>
      <c r="H463" s="57"/>
      <c r="I463" s="57"/>
      <c r="J463" s="68"/>
      <c r="K463" s="61"/>
      <c r="L463" s="68"/>
      <c r="W463" s="46" t="s">
        <v>665</v>
      </c>
    </row>
    <row r="464" spans="1:23" hidden="1" x14ac:dyDescent="0.2">
      <c r="A464" s="57"/>
      <c r="B464" s="46"/>
      <c r="C464" s="141"/>
      <c r="D464" s="141"/>
      <c r="E464" s="141"/>
      <c r="F464" s="141"/>
      <c r="G464" s="57"/>
      <c r="H464" s="57"/>
      <c r="I464" s="57"/>
      <c r="J464" s="68"/>
      <c r="K464" s="61"/>
      <c r="L464" s="68"/>
      <c r="W464" s="46"/>
    </row>
    <row r="465" spans="1:23" hidden="1" x14ac:dyDescent="0.2">
      <c r="A465" s="57"/>
      <c r="B465" s="46"/>
      <c r="C465" s="160" t="s">
        <v>675</v>
      </c>
      <c r="D465" s="160"/>
      <c r="E465" s="160"/>
      <c r="F465" s="160"/>
      <c r="G465" s="57"/>
      <c r="H465" s="57"/>
      <c r="I465" s="57"/>
      <c r="J465" s="77"/>
      <c r="K465" s="105"/>
      <c r="L465" s="72">
        <v>67023.05</v>
      </c>
      <c r="W465" s="106" t="s">
        <v>675</v>
      </c>
    </row>
    <row r="466" spans="1:23" hidden="1" x14ac:dyDescent="0.2">
      <c r="A466" s="57"/>
      <c r="B466" s="46"/>
      <c r="C466" s="141" t="s">
        <v>676</v>
      </c>
      <c r="D466" s="141"/>
      <c r="E466" s="141"/>
      <c r="F466" s="141"/>
      <c r="G466" s="57"/>
      <c r="H466" s="57"/>
      <c r="I466" s="57"/>
      <c r="J466" s="68"/>
      <c r="K466" s="61"/>
      <c r="L466" s="70">
        <v>64345.21</v>
      </c>
      <c r="W466" s="46" t="s">
        <v>676</v>
      </c>
    </row>
    <row r="467" spans="1:23" hidden="1" x14ac:dyDescent="0.2">
      <c r="A467" s="57"/>
      <c r="B467" s="46"/>
      <c r="C467" s="159" t="s">
        <v>662</v>
      </c>
      <c r="D467" s="159"/>
      <c r="E467" s="159"/>
      <c r="F467" s="159"/>
      <c r="G467" s="57"/>
      <c r="H467" s="57"/>
      <c r="I467" s="57"/>
      <c r="J467" s="103"/>
      <c r="K467" s="104"/>
      <c r="L467" s="103"/>
      <c r="W467" s="65" t="s">
        <v>662</v>
      </c>
    </row>
    <row r="468" spans="1:23" hidden="1" x14ac:dyDescent="0.2">
      <c r="A468" s="57"/>
      <c r="B468" s="46"/>
      <c r="C468" s="141" t="s">
        <v>677</v>
      </c>
      <c r="D468" s="141"/>
      <c r="E468" s="141"/>
      <c r="F468" s="141"/>
      <c r="G468" s="57"/>
      <c r="H468" s="57"/>
      <c r="I468" s="57"/>
      <c r="J468" s="68"/>
      <c r="K468" s="61"/>
      <c r="L468" s="70">
        <v>46365.94</v>
      </c>
      <c r="W468" s="46" t="s">
        <v>677</v>
      </c>
    </row>
    <row r="469" spans="1:23" hidden="1" x14ac:dyDescent="0.2">
      <c r="A469" s="57"/>
      <c r="B469" s="46"/>
      <c r="C469" s="159" t="s">
        <v>646</v>
      </c>
      <c r="D469" s="159"/>
      <c r="E469" s="159"/>
      <c r="F469" s="159"/>
      <c r="G469" s="57"/>
      <c r="H469" s="57"/>
      <c r="I469" s="57"/>
      <c r="J469" s="103"/>
      <c r="K469" s="104"/>
      <c r="L469" s="103"/>
      <c r="W469" s="65" t="s">
        <v>646</v>
      </c>
    </row>
    <row r="470" spans="1:23" hidden="1" x14ac:dyDescent="0.2">
      <c r="A470" s="57"/>
      <c r="B470" s="46"/>
      <c r="C470" s="141" t="s">
        <v>647</v>
      </c>
      <c r="D470" s="141"/>
      <c r="E470" s="141"/>
      <c r="F470" s="141"/>
      <c r="G470" s="57"/>
      <c r="H470" s="57"/>
      <c r="I470" s="57"/>
      <c r="J470" s="68"/>
      <c r="K470" s="61"/>
      <c r="L470" s="70">
        <v>9298.83</v>
      </c>
      <c r="W470" s="46" t="s">
        <v>647</v>
      </c>
    </row>
    <row r="471" spans="1:23" hidden="1" x14ac:dyDescent="0.2">
      <c r="A471" s="57"/>
      <c r="B471" s="46"/>
      <c r="C471" s="141" t="s">
        <v>648</v>
      </c>
      <c r="D471" s="141"/>
      <c r="E471" s="141"/>
      <c r="F471" s="141"/>
      <c r="G471" s="57"/>
      <c r="H471" s="57"/>
      <c r="I471" s="57"/>
      <c r="J471" s="68"/>
      <c r="K471" s="61"/>
      <c r="L471" s="70">
        <v>55.22</v>
      </c>
      <c r="W471" s="46" t="s">
        <v>648</v>
      </c>
    </row>
    <row r="472" spans="1:23" hidden="1" x14ac:dyDescent="0.2">
      <c r="A472" s="57"/>
      <c r="B472" s="46"/>
      <c r="C472" s="141" t="s">
        <v>649</v>
      </c>
      <c r="D472" s="141"/>
      <c r="E472" s="141"/>
      <c r="F472" s="141"/>
      <c r="G472" s="57"/>
      <c r="H472" s="57"/>
      <c r="I472" s="57"/>
      <c r="J472" s="68"/>
      <c r="K472" s="61"/>
      <c r="L472" s="70">
        <v>16.86</v>
      </c>
      <c r="W472" s="46" t="s">
        <v>649</v>
      </c>
    </row>
    <row r="473" spans="1:23" hidden="1" x14ac:dyDescent="0.2">
      <c r="A473" s="57"/>
      <c r="B473" s="46"/>
      <c r="C473" s="141" t="s">
        <v>650</v>
      </c>
      <c r="D473" s="141"/>
      <c r="E473" s="141"/>
      <c r="F473" s="141"/>
      <c r="G473" s="57"/>
      <c r="H473" s="57"/>
      <c r="I473" s="57"/>
      <c r="J473" s="68"/>
      <c r="K473" s="61"/>
      <c r="L473" s="70">
        <v>36995.03</v>
      </c>
      <c r="W473" s="46" t="s">
        <v>650</v>
      </c>
    </row>
    <row r="474" spans="1:23" hidden="1" x14ac:dyDescent="0.2">
      <c r="A474" s="57"/>
      <c r="B474" s="46"/>
      <c r="C474" s="141" t="s">
        <v>651</v>
      </c>
      <c r="D474" s="141"/>
      <c r="E474" s="141"/>
      <c r="F474" s="141"/>
      <c r="G474" s="57"/>
      <c r="H474" s="57"/>
      <c r="I474" s="57"/>
      <c r="J474" s="68"/>
      <c r="K474" s="61"/>
      <c r="L474" s="68"/>
      <c r="W474" s="46" t="s">
        <v>651</v>
      </c>
    </row>
    <row r="475" spans="1:23" hidden="1" x14ac:dyDescent="0.2">
      <c r="A475" s="57"/>
      <c r="B475" s="46"/>
      <c r="C475" s="141" t="s">
        <v>678</v>
      </c>
      <c r="D475" s="141"/>
      <c r="E475" s="141"/>
      <c r="F475" s="141"/>
      <c r="G475" s="57"/>
      <c r="H475" s="57"/>
      <c r="I475" s="57"/>
      <c r="J475" s="68"/>
      <c r="K475" s="61"/>
      <c r="L475" s="70">
        <v>9315.69</v>
      </c>
      <c r="W475" s="46" t="s">
        <v>678</v>
      </c>
    </row>
    <row r="476" spans="1:23" hidden="1" x14ac:dyDescent="0.2">
      <c r="A476" s="57"/>
      <c r="B476" s="46"/>
      <c r="C476" s="141" t="s">
        <v>679</v>
      </c>
      <c r="D476" s="141"/>
      <c r="E476" s="141"/>
      <c r="F476" s="141"/>
      <c r="G476" s="57"/>
      <c r="H476" s="57"/>
      <c r="I476" s="57"/>
      <c r="J476" s="68"/>
      <c r="K476" s="61"/>
      <c r="L476" s="70">
        <v>11271.98</v>
      </c>
      <c r="W476" s="46" t="s">
        <v>679</v>
      </c>
    </row>
    <row r="477" spans="1:23" hidden="1" x14ac:dyDescent="0.2">
      <c r="A477" s="57"/>
      <c r="B477" s="46"/>
      <c r="C477" s="141" t="s">
        <v>680</v>
      </c>
      <c r="D477" s="141"/>
      <c r="E477" s="141"/>
      <c r="F477" s="141"/>
      <c r="G477" s="57"/>
      <c r="H477" s="57"/>
      <c r="I477" s="57"/>
      <c r="J477" s="68"/>
      <c r="K477" s="61"/>
      <c r="L477" s="70">
        <v>6707.29</v>
      </c>
      <c r="W477" s="46" t="s">
        <v>680</v>
      </c>
    </row>
    <row r="478" spans="1:23" hidden="1" x14ac:dyDescent="0.2">
      <c r="A478" s="57"/>
      <c r="B478" s="46"/>
      <c r="C478" s="141" t="s">
        <v>681</v>
      </c>
      <c r="D478" s="141"/>
      <c r="E478" s="141"/>
      <c r="F478" s="141"/>
      <c r="G478" s="57"/>
      <c r="H478" s="57"/>
      <c r="I478" s="57"/>
      <c r="J478" s="68"/>
      <c r="K478" s="61"/>
      <c r="L478" s="70">
        <v>2677.84</v>
      </c>
      <c r="W478" s="46" t="s">
        <v>681</v>
      </c>
    </row>
    <row r="479" spans="1:23" hidden="1" x14ac:dyDescent="0.2">
      <c r="A479" s="57"/>
      <c r="B479" s="46"/>
      <c r="C479" s="141" t="s">
        <v>682</v>
      </c>
      <c r="D479" s="141"/>
      <c r="E479" s="141"/>
      <c r="F479" s="141"/>
      <c r="G479" s="57"/>
      <c r="H479" s="57"/>
      <c r="I479" s="57"/>
      <c r="J479" s="68"/>
      <c r="K479" s="61"/>
      <c r="L479" s="68"/>
      <c r="W479" s="46" t="s">
        <v>682</v>
      </c>
    </row>
    <row r="480" spans="1:23" hidden="1" x14ac:dyDescent="0.2">
      <c r="A480" s="57"/>
      <c r="B480" s="46"/>
      <c r="C480" s="141"/>
      <c r="D480" s="141"/>
      <c r="E480" s="141"/>
      <c r="F480" s="141"/>
      <c r="G480" s="57"/>
      <c r="H480" s="57"/>
      <c r="I480" s="57"/>
      <c r="J480" s="68"/>
      <c r="K480" s="61"/>
      <c r="L480" s="68"/>
      <c r="W480" s="46"/>
    </row>
    <row r="481" spans="1:23" hidden="1" x14ac:dyDescent="0.2">
      <c r="A481" s="57"/>
      <c r="B481" s="46"/>
      <c r="C481" s="141" t="s">
        <v>656</v>
      </c>
      <c r="D481" s="141"/>
      <c r="E481" s="141"/>
      <c r="F481" s="141"/>
      <c r="G481" s="57"/>
      <c r="H481" s="57"/>
      <c r="I481" s="57"/>
      <c r="J481" s="68"/>
      <c r="K481" s="61"/>
      <c r="L481" s="68"/>
      <c r="W481" s="46" t="s">
        <v>656</v>
      </c>
    </row>
    <row r="482" spans="1:23" hidden="1" x14ac:dyDescent="0.2">
      <c r="A482" s="57"/>
      <c r="B482" s="46"/>
      <c r="C482" s="141" t="s">
        <v>683</v>
      </c>
      <c r="D482" s="141"/>
      <c r="E482" s="141"/>
      <c r="F482" s="141"/>
      <c r="G482" s="57"/>
      <c r="H482" s="57"/>
      <c r="I482" s="57"/>
      <c r="J482" s="68"/>
      <c r="K482" s="61"/>
      <c r="L482" s="70">
        <v>32743.4</v>
      </c>
      <c r="W482" s="46" t="s">
        <v>683</v>
      </c>
    </row>
    <row r="483" spans="1:23" hidden="1" x14ac:dyDescent="0.2">
      <c r="A483" s="57"/>
      <c r="B483" s="46"/>
      <c r="C483" s="141" t="s">
        <v>684</v>
      </c>
      <c r="D483" s="141"/>
      <c r="E483" s="141"/>
      <c r="F483" s="141"/>
      <c r="G483" s="57"/>
      <c r="H483" s="57"/>
      <c r="I483" s="57"/>
      <c r="J483" s="68"/>
      <c r="K483" s="61"/>
      <c r="L483" s="70">
        <v>4251.63</v>
      </c>
      <c r="W483" s="46" t="s">
        <v>684</v>
      </c>
    </row>
    <row r="484" spans="1:23" hidden="1" x14ac:dyDescent="0.2">
      <c r="A484" s="57"/>
      <c r="B484" s="46"/>
      <c r="C484" s="141" t="s">
        <v>685</v>
      </c>
      <c r="D484" s="141"/>
      <c r="E484" s="141"/>
      <c r="F484" s="141"/>
      <c r="G484" s="57"/>
      <c r="H484" s="57"/>
      <c r="I484" s="57"/>
      <c r="J484" s="68"/>
      <c r="K484" s="61"/>
      <c r="L484" s="70">
        <v>2677.84</v>
      </c>
      <c r="W484" s="46" t="s">
        <v>685</v>
      </c>
    </row>
    <row r="485" spans="1:23" hidden="1" x14ac:dyDescent="0.2">
      <c r="A485" s="57"/>
      <c r="B485" s="46"/>
      <c r="C485" s="141" t="s">
        <v>686</v>
      </c>
      <c r="D485" s="141"/>
      <c r="E485" s="141"/>
      <c r="F485" s="141"/>
      <c r="G485" s="57"/>
      <c r="H485" s="57"/>
      <c r="I485" s="57"/>
      <c r="J485" s="68"/>
      <c r="K485" s="61"/>
      <c r="L485" s="68"/>
      <c r="W485" s="46" t="s">
        <v>686</v>
      </c>
    </row>
    <row r="486" spans="1:23" hidden="1" x14ac:dyDescent="0.2">
      <c r="A486" s="57"/>
      <c r="B486" s="46"/>
      <c r="C486" s="141" t="s">
        <v>657</v>
      </c>
      <c r="D486" s="141"/>
      <c r="E486" s="141"/>
      <c r="F486" s="141"/>
      <c r="G486" s="61">
        <v>22.148800000000001</v>
      </c>
      <c r="H486" s="57"/>
      <c r="I486" s="57"/>
      <c r="J486" s="68"/>
      <c r="K486" s="61"/>
      <c r="L486" s="61"/>
      <c r="W486" s="46" t="s">
        <v>657</v>
      </c>
    </row>
    <row r="487" spans="1:23" hidden="1" x14ac:dyDescent="0.2">
      <c r="A487" s="57"/>
      <c r="B487" s="46"/>
      <c r="C487" s="141" t="s">
        <v>658</v>
      </c>
      <c r="D487" s="141"/>
      <c r="E487" s="141"/>
      <c r="F487" s="141"/>
      <c r="G487" s="61">
        <v>3.8600000000000002E-2</v>
      </c>
      <c r="H487" s="57"/>
      <c r="I487" s="57"/>
      <c r="J487" s="68"/>
      <c r="K487" s="61"/>
      <c r="L487" s="61"/>
      <c r="W487" s="46" t="s">
        <v>658</v>
      </c>
    </row>
    <row r="488" spans="1:23" hidden="1" x14ac:dyDescent="0.2">
      <c r="A488" s="57"/>
      <c r="B488" s="46"/>
      <c r="C488" s="141" t="s">
        <v>687</v>
      </c>
      <c r="D488" s="141"/>
      <c r="E488" s="141"/>
      <c r="F488" s="141"/>
      <c r="G488" s="57"/>
      <c r="H488" s="57"/>
      <c r="I488" s="57"/>
      <c r="J488" s="68"/>
      <c r="K488" s="61"/>
      <c r="L488" s="107">
        <v>22.1874</v>
      </c>
      <c r="W488" s="46" t="s">
        <v>687</v>
      </c>
    </row>
    <row r="489" spans="1:23" hidden="1" x14ac:dyDescent="0.2">
      <c r="A489" s="57"/>
      <c r="B489" s="46"/>
      <c r="C489" s="141" t="s">
        <v>688</v>
      </c>
      <c r="D489" s="141"/>
      <c r="E489" s="141"/>
      <c r="F489" s="141"/>
      <c r="G489" s="57"/>
      <c r="H489" s="57"/>
      <c r="I489" s="57"/>
      <c r="J489" s="68"/>
      <c r="K489" s="61"/>
      <c r="L489" s="68"/>
      <c r="W489" s="46" t="s">
        <v>688</v>
      </c>
    </row>
    <row r="490" spans="1:23" hidden="1" x14ac:dyDescent="0.2">
      <c r="A490" s="57"/>
      <c r="B490" s="46"/>
      <c r="C490" s="141" t="s">
        <v>689</v>
      </c>
      <c r="D490" s="141"/>
      <c r="E490" s="141"/>
      <c r="F490" s="141"/>
      <c r="G490" s="57"/>
      <c r="H490" s="57"/>
      <c r="I490" s="57"/>
      <c r="J490" s="68"/>
      <c r="K490" s="61"/>
      <c r="L490" s="68"/>
      <c r="W490" s="46" t="s">
        <v>689</v>
      </c>
    </row>
    <row r="491" spans="1:23" hidden="1" x14ac:dyDescent="0.2">
      <c r="A491" s="57"/>
      <c r="B491" s="46"/>
      <c r="C491" s="141" t="s">
        <v>690</v>
      </c>
      <c r="D491" s="141"/>
      <c r="E491" s="141"/>
      <c r="F491" s="141"/>
      <c r="G491" s="57"/>
      <c r="H491" s="57"/>
      <c r="I491" s="57"/>
      <c r="J491" s="68"/>
      <c r="K491" s="61"/>
      <c r="L491" s="70">
        <v>9298.83</v>
      </c>
      <c r="W491" s="46" t="s">
        <v>690</v>
      </c>
    </row>
    <row r="492" spans="1:23" hidden="1" x14ac:dyDescent="0.2">
      <c r="A492" s="57"/>
      <c r="B492" s="46"/>
      <c r="C492" s="141" t="s">
        <v>691</v>
      </c>
      <c r="D492" s="141"/>
      <c r="E492" s="141"/>
      <c r="F492" s="141"/>
      <c r="G492" s="57"/>
      <c r="H492" s="57"/>
      <c r="I492" s="57"/>
      <c r="J492" s="68"/>
      <c r="K492" s="61"/>
      <c r="L492" s="70">
        <v>55.22</v>
      </c>
      <c r="W492" s="46" t="s">
        <v>691</v>
      </c>
    </row>
    <row r="493" spans="1:23" hidden="1" x14ac:dyDescent="0.2">
      <c r="A493" s="57"/>
      <c r="B493" s="46"/>
      <c r="C493" s="141" t="s">
        <v>692</v>
      </c>
      <c r="D493" s="141"/>
      <c r="E493" s="141"/>
      <c r="F493" s="141"/>
      <c r="G493" s="57"/>
      <c r="H493" s="57"/>
      <c r="I493" s="57"/>
      <c r="J493" s="68"/>
      <c r="K493" s="61"/>
      <c r="L493" s="70">
        <v>16.86</v>
      </c>
      <c r="W493" s="46" t="s">
        <v>692</v>
      </c>
    </row>
    <row r="494" spans="1:23" hidden="1" x14ac:dyDescent="0.2">
      <c r="A494" s="57"/>
      <c r="B494" s="46"/>
      <c r="C494" s="141" t="s">
        <v>693</v>
      </c>
      <c r="D494" s="141"/>
      <c r="E494" s="141"/>
      <c r="F494" s="141"/>
      <c r="G494" s="57"/>
      <c r="H494" s="57"/>
      <c r="I494" s="57"/>
      <c r="J494" s="68"/>
      <c r="K494" s="61"/>
      <c r="L494" s="70">
        <v>36995.03</v>
      </c>
      <c r="W494" s="46" t="s">
        <v>693</v>
      </c>
    </row>
    <row r="495" spans="1:23" hidden="1" x14ac:dyDescent="0.2">
      <c r="A495" s="57"/>
      <c r="B495" s="46"/>
      <c r="C495" s="141" t="s">
        <v>694</v>
      </c>
      <c r="D495" s="141"/>
      <c r="E495" s="141"/>
      <c r="F495" s="141"/>
      <c r="G495" s="57"/>
      <c r="H495" s="57"/>
      <c r="I495" s="57"/>
      <c r="J495" s="68"/>
      <c r="K495" s="61"/>
      <c r="L495" s="70">
        <v>9315.69</v>
      </c>
      <c r="W495" s="46" t="s">
        <v>694</v>
      </c>
    </row>
    <row r="496" spans="1:23" hidden="1" x14ac:dyDescent="0.2">
      <c r="A496" s="57"/>
      <c r="B496" s="46"/>
      <c r="C496" s="141" t="s">
        <v>695</v>
      </c>
      <c r="D496" s="141"/>
      <c r="E496" s="141"/>
      <c r="F496" s="141"/>
      <c r="G496" s="57"/>
      <c r="H496" s="57"/>
      <c r="I496" s="57"/>
      <c r="J496" s="68"/>
      <c r="K496" s="61"/>
      <c r="L496" s="70">
        <v>11271.98</v>
      </c>
      <c r="W496" s="46" t="s">
        <v>695</v>
      </c>
    </row>
    <row r="497" spans="1:23" hidden="1" x14ac:dyDescent="0.2">
      <c r="A497" s="57"/>
      <c r="B497" s="46"/>
      <c r="C497" s="141" t="s">
        <v>696</v>
      </c>
      <c r="D497" s="141"/>
      <c r="E497" s="141"/>
      <c r="F497" s="141"/>
      <c r="G497" s="57"/>
      <c r="H497" s="57"/>
      <c r="I497" s="57"/>
      <c r="J497" s="68"/>
      <c r="K497" s="61"/>
      <c r="L497" s="70">
        <v>6707.29</v>
      </c>
      <c r="W497" s="46" t="s">
        <v>696</v>
      </c>
    </row>
    <row r="498" spans="1:23" ht="25.5" hidden="1" x14ac:dyDescent="0.2">
      <c r="A498" s="57"/>
      <c r="B498" s="46"/>
      <c r="C498" s="141" t="s">
        <v>697</v>
      </c>
      <c r="D498" s="141"/>
      <c r="E498" s="141"/>
      <c r="F498" s="141"/>
      <c r="G498" s="57"/>
      <c r="H498" s="57"/>
      <c r="I498" s="57"/>
      <c r="J498" s="68"/>
      <c r="K498" s="61"/>
      <c r="L498" s="70">
        <v>4251.63</v>
      </c>
      <c r="W498" s="46" t="s">
        <v>697</v>
      </c>
    </row>
    <row r="499" spans="1:23" hidden="1" x14ac:dyDescent="0.2">
      <c r="A499" s="57"/>
      <c r="B499" s="46"/>
      <c r="C499" s="141" t="s">
        <v>698</v>
      </c>
      <c r="D499" s="141"/>
      <c r="E499" s="141"/>
      <c r="F499" s="141"/>
      <c r="G499" s="57"/>
      <c r="H499" s="57"/>
      <c r="I499" s="57"/>
      <c r="J499" s="68"/>
      <c r="K499" s="61"/>
      <c r="L499" s="68"/>
      <c r="W499" s="46" t="s">
        <v>698</v>
      </c>
    </row>
    <row r="500" spans="1:23" hidden="1" x14ac:dyDescent="0.2">
      <c r="A500" s="57"/>
      <c r="B500" s="46"/>
      <c r="C500" s="141" t="s">
        <v>699</v>
      </c>
      <c r="D500" s="141"/>
      <c r="E500" s="141"/>
      <c r="F500" s="141"/>
      <c r="G500" s="57"/>
      <c r="H500" s="57"/>
      <c r="I500" s="57"/>
      <c r="J500" s="68"/>
      <c r="K500" s="61"/>
      <c r="L500" s="70">
        <v>46365.94</v>
      </c>
      <c r="W500" s="46" t="s">
        <v>699</v>
      </c>
    </row>
    <row r="501" spans="1:23" hidden="1" x14ac:dyDescent="0.2">
      <c r="A501" s="57"/>
      <c r="B501" s="46"/>
      <c r="C501" s="141" t="s">
        <v>700</v>
      </c>
      <c r="D501" s="141"/>
      <c r="E501" s="141"/>
      <c r="F501" s="141"/>
      <c r="G501" s="57"/>
      <c r="H501" s="57"/>
      <c r="I501" s="57"/>
      <c r="J501" s="68"/>
      <c r="K501" s="61"/>
      <c r="L501" s="107">
        <v>22.148800000000001</v>
      </c>
      <c r="W501" s="46" t="s">
        <v>700</v>
      </c>
    </row>
    <row r="502" spans="1:23" hidden="1" x14ac:dyDescent="0.2">
      <c r="A502" s="57"/>
      <c r="B502" s="46"/>
      <c r="C502" s="141" t="s">
        <v>701</v>
      </c>
      <c r="D502" s="141"/>
      <c r="E502" s="141"/>
      <c r="F502" s="141"/>
      <c r="G502" s="57"/>
      <c r="H502" s="57"/>
      <c r="I502" s="57"/>
      <c r="J502" s="68"/>
      <c r="K502" s="61"/>
      <c r="L502" s="107">
        <v>3.8600000000000002E-2</v>
      </c>
      <c r="W502" s="46" t="s">
        <v>701</v>
      </c>
    </row>
    <row r="503" spans="1:23" ht="25.5" hidden="1" x14ac:dyDescent="0.2">
      <c r="A503" s="57"/>
      <c r="B503" s="46"/>
      <c r="C503" s="141" t="s">
        <v>702</v>
      </c>
      <c r="D503" s="141"/>
      <c r="E503" s="141"/>
      <c r="F503" s="141"/>
      <c r="G503" s="57"/>
      <c r="H503" s="57"/>
      <c r="I503" s="57"/>
      <c r="J503" s="68"/>
      <c r="K503" s="61"/>
      <c r="L503" s="107">
        <v>22.1874</v>
      </c>
      <c r="W503" s="46" t="s">
        <v>702</v>
      </c>
    </row>
    <row r="504" spans="1:23" hidden="1" x14ac:dyDescent="0.2">
      <c r="A504" s="57"/>
      <c r="B504" s="46"/>
      <c r="C504" s="141" t="s">
        <v>703</v>
      </c>
      <c r="D504" s="141"/>
      <c r="E504" s="141"/>
      <c r="F504" s="141"/>
      <c r="G504" s="57"/>
      <c r="H504" s="57"/>
      <c r="I504" s="57"/>
      <c r="J504" s="68"/>
      <c r="K504" s="61"/>
      <c r="L504" s="68"/>
      <c r="W504" s="46" t="s">
        <v>703</v>
      </c>
    </row>
    <row r="505" spans="1:23" hidden="1" x14ac:dyDescent="0.2">
      <c r="A505" s="57"/>
      <c r="B505" s="46"/>
      <c r="C505" s="141" t="s">
        <v>704</v>
      </c>
      <c r="D505" s="141"/>
      <c r="E505" s="141"/>
      <c r="F505" s="141"/>
      <c r="G505" s="57"/>
      <c r="H505" s="57"/>
      <c r="I505" s="57"/>
      <c r="J505" s="68"/>
      <c r="K505" s="61"/>
      <c r="L505" s="68"/>
      <c r="W505" s="46" t="s">
        <v>704</v>
      </c>
    </row>
    <row r="506" spans="1:23" hidden="1" x14ac:dyDescent="0.2">
      <c r="A506" s="57"/>
      <c r="B506" s="46"/>
      <c r="C506" s="141" t="s">
        <v>705</v>
      </c>
      <c r="D506" s="141"/>
      <c r="E506" s="141"/>
      <c r="F506" s="141"/>
      <c r="G506" s="57"/>
      <c r="H506" s="57"/>
      <c r="I506" s="57"/>
      <c r="J506" s="68"/>
      <c r="K506" s="61"/>
      <c r="L506" s="68"/>
      <c r="W506" s="46" t="s">
        <v>705</v>
      </c>
    </row>
    <row r="507" spans="1:23" hidden="1" x14ac:dyDescent="0.2">
      <c r="A507" s="57"/>
      <c r="B507" s="46"/>
      <c r="C507" s="141" t="s">
        <v>706</v>
      </c>
      <c r="D507" s="141"/>
      <c r="E507" s="141"/>
      <c r="F507" s="141"/>
      <c r="G507" s="57"/>
      <c r="H507" s="57"/>
      <c r="I507" s="57"/>
      <c r="J507" s="68"/>
      <c r="K507" s="61"/>
      <c r="L507" s="68"/>
      <c r="W507" s="46" t="s">
        <v>706</v>
      </c>
    </row>
    <row r="508" spans="1:23" hidden="1" x14ac:dyDescent="0.2">
      <c r="A508" s="57"/>
      <c r="B508" s="46"/>
      <c r="C508" s="141" t="s">
        <v>707</v>
      </c>
      <c r="D508" s="141"/>
      <c r="E508" s="141"/>
      <c r="F508" s="141"/>
      <c r="G508" s="57"/>
      <c r="H508" s="57"/>
      <c r="I508" s="57"/>
      <c r="J508" s="68"/>
      <c r="K508" s="61"/>
      <c r="L508" s="68"/>
      <c r="W508" s="46" t="s">
        <v>707</v>
      </c>
    </row>
    <row r="509" spans="1:23" hidden="1" x14ac:dyDescent="0.2">
      <c r="A509" s="57"/>
      <c r="B509" s="46"/>
      <c r="C509" s="141" t="s">
        <v>708</v>
      </c>
      <c r="D509" s="141"/>
      <c r="E509" s="141"/>
      <c r="F509" s="141"/>
      <c r="G509" s="57"/>
      <c r="H509" s="57"/>
      <c r="I509" s="57"/>
      <c r="J509" s="68"/>
      <c r="K509" s="61"/>
      <c r="L509" s="68"/>
      <c r="W509" s="46" t="s">
        <v>708</v>
      </c>
    </row>
    <row r="510" spans="1:23" hidden="1" x14ac:dyDescent="0.2">
      <c r="A510" s="57"/>
      <c r="B510" s="46"/>
      <c r="C510" s="141" t="s">
        <v>709</v>
      </c>
      <c r="D510" s="141"/>
      <c r="E510" s="141"/>
      <c r="F510" s="141"/>
      <c r="G510" s="57"/>
      <c r="H510" s="57"/>
      <c r="I510" s="57"/>
      <c r="J510" s="68"/>
      <c r="K510" s="61"/>
      <c r="L510" s="68"/>
      <c r="W510" s="46" t="s">
        <v>709</v>
      </c>
    </row>
    <row r="511" spans="1:23" ht="25.5" hidden="1" x14ac:dyDescent="0.2">
      <c r="A511" s="57"/>
      <c r="B511" s="46"/>
      <c r="C511" s="141" t="s">
        <v>710</v>
      </c>
      <c r="D511" s="141"/>
      <c r="E511" s="141"/>
      <c r="F511" s="141"/>
      <c r="G511" s="57"/>
      <c r="H511" s="57"/>
      <c r="I511" s="57"/>
      <c r="J511" s="68"/>
      <c r="K511" s="61"/>
      <c r="L511" s="68"/>
      <c r="W511" s="46" t="s">
        <v>710</v>
      </c>
    </row>
    <row r="512" spans="1:23" hidden="1" x14ac:dyDescent="0.2">
      <c r="A512" s="57"/>
      <c r="B512" s="46"/>
      <c r="C512" s="141" t="s">
        <v>711</v>
      </c>
      <c r="D512" s="141"/>
      <c r="E512" s="141"/>
      <c r="F512" s="141"/>
      <c r="G512" s="57"/>
      <c r="H512" s="57"/>
      <c r="I512" s="57"/>
      <c r="J512" s="68"/>
      <c r="K512" s="61"/>
      <c r="L512" s="68"/>
      <c r="W512" s="46" t="s">
        <v>711</v>
      </c>
    </row>
    <row r="513" spans="1:23" hidden="1" x14ac:dyDescent="0.2">
      <c r="A513" s="57"/>
      <c r="B513" s="46"/>
      <c r="C513" s="141" t="s">
        <v>712</v>
      </c>
      <c r="D513" s="141"/>
      <c r="E513" s="141"/>
      <c r="F513" s="141"/>
      <c r="G513" s="57"/>
      <c r="H513" s="57"/>
      <c r="I513" s="57"/>
      <c r="J513" s="68"/>
      <c r="K513" s="61"/>
      <c r="L513" s="68"/>
      <c r="W513" s="46" t="s">
        <v>712</v>
      </c>
    </row>
    <row r="514" spans="1:23" hidden="1" x14ac:dyDescent="0.2">
      <c r="A514" s="57"/>
      <c r="B514" s="46"/>
      <c r="C514" s="141" t="s">
        <v>713</v>
      </c>
      <c r="D514" s="141"/>
      <c r="E514" s="141"/>
      <c r="F514" s="141"/>
      <c r="G514" s="57"/>
      <c r="H514" s="57"/>
      <c r="I514" s="57"/>
      <c r="J514" s="68"/>
      <c r="K514" s="61"/>
      <c r="L514" s="68"/>
      <c r="W514" s="46" t="s">
        <v>713</v>
      </c>
    </row>
    <row r="515" spans="1:23" hidden="1" x14ac:dyDescent="0.2">
      <c r="A515" s="57"/>
      <c r="B515" s="46"/>
      <c r="C515" s="141" t="s">
        <v>714</v>
      </c>
      <c r="D515" s="141"/>
      <c r="E515" s="141"/>
      <c r="F515" s="141"/>
      <c r="G515" s="57"/>
      <c r="H515" s="57"/>
      <c r="I515" s="57"/>
      <c r="J515" s="68"/>
      <c r="K515" s="61"/>
      <c r="L515" s="68"/>
      <c r="W515" s="46" t="s">
        <v>714</v>
      </c>
    </row>
    <row r="516" spans="1:23" ht="25.5" hidden="1" x14ac:dyDescent="0.2">
      <c r="A516" s="57"/>
      <c r="B516" s="46"/>
      <c r="C516" s="141" t="s">
        <v>715</v>
      </c>
      <c r="D516" s="141"/>
      <c r="E516" s="141"/>
      <c r="F516" s="141"/>
      <c r="G516" s="57"/>
      <c r="H516" s="57"/>
      <c r="I516" s="57"/>
      <c r="J516" s="68"/>
      <c r="K516" s="61"/>
      <c r="L516" s="68"/>
      <c r="W516" s="46" t="s">
        <v>715</v>
      </c>
    </row>
    <row r="517" spans="1:23" hidden="1" x14ac:dyDescent="0.2">
      <c r="A517" s="57"/>
      <c r="B517" s="46"/>
      <c r="C517" s="141" t="s">
        <v>716</v>
      </c>
      <c r="D517" s="141"/>
      <c r="E517" s="141"/>
      <c r="F517" s="141"/>
      <c r="G517" s="57"/>
      <c r="H517" s="57"/>
      <c r="I517" s="57"/>
      <c r="J517" s="68"/>
      <c r="K517" s="61"/>
      <c r="L517" s="68"/>
      <c r="W517" s="46" t="s">
        <v>716</v>
      </c>
    </row>
    <row r="518" spans="1:23" hidden="1" x14ac:dyDescent="0.2">
      <c r="A518" s="57"/>
      <c r="B518" s="46"/>
      <c r="C518" s="141" t="s">
        <v>717</v>
      </c>
      <c r="D518" s="141"/>
      <c r="E518" s="141"/>
      <c r="F518" s="141"/>
      <c r="G518" s="57"/>
      <c r="H518" s="57"/>
      <c r="I518" s="57"/>
      <c r="J518" s="68"/>
      <c r="K518" s="61"/>
      <c r="L518" s="68"/>
      <c r="W518" s="46" t="s">
        <v>717</v>
      </c>
    </row>
    <row r="519" spans="1:23" hidden="1" x14ac:dyDescent="0.2">
      <c r="A519" s="57"/>
      <c r="B519" s="46"/>
      <c r="C519" s="141" t="s">
        <v>718</v>
      </c>
      <c r="D519" s="141"/>
      <c r="E519" s="141"/>
      <c r="F519" s="141"/>
      <c r="G519" s="57"/>
      <c r="H519" s="57"/>
      <c r="I519" s="57"/>
      <c r="J519" s="68"/>
      <c r="K519" s="61"/>
      <c r="L519" s="68"/>
      <c r="W519" s="46" t="s">
        <v>718</v>
      </c>
    </row>
    <row r="520" spans="1:23" hidden="1" x14ac:dyDescent="0.2">
      <c r="A520" s="57"/>
      <c r="B520" s="46"/>
      <c r="C520" s="141" t="s">
        <v>719</v>
      </c>
      <c r="D520" s="141"/>
      <c r="E520" s="141"/>
      <c r="F520" s="141"/>
      <c r="G520" s="57"/>
      <c r="H520" s="57"/>
      <c r="I520" s="57"/>
      <c r="J520" s="68"/>
      <c r="K520" s="61"/>
      <c r="L520" s="68"/>
      <c r="W520" s="46" t="s">
        <v>719</v>
      </c>
    </row>
    <row r="521" spans="1:23" hidden="1" x14ac:dyDescent="0.2">
      <c r="A521" s="57"/>
      <c r="B521" s="46"/>
      <c r="C521" s="141" t="s">
        <v>720</v>
      </c>
      <c r="D521" s="141"/>
      <c r="E521" s="141"/>
      <c r="F521" s="141"/>
      <c r="G521" s="57"/>
      <c r="H521" s="57"/>
      <c r="I521" s="57"/>
      <c r="J521" s="68"/>
      <c r="K521" s="61"/>
      <c r="L521" s="68"/>
      <c r="W521" s="46" t="s">
        <v>720</v>
      </c>
    </row>
    <row r="522" spans="1:23" hidden="1" x14ac:dyDescent="0.2">
      <c r="A522" s="57"/>
      <c r="B522" s="46"/>
      <c r="C522" s="141" t="s">
        <v>721</v>
      </c>
      <c r="D522" s="141"/>
      <c r="E522" s="141"/>
      <c r="F522" s="141"/>
      <c r="G522" s="57"/>
      <c r="H522" s="57"/>
      <c r="I522" s="57"/>
      <c r="J522" s="68"/>
      <c r="K522" s="61"/>
      <c r="L522" s="68"/>
      <c r="W522" s="46" t="s">
        <v>721</v>
      </c>
    </row>
    <row r="523" spans="1:23" hidden="1" x14ac:dyDescent="0.2">
      <c r="A523" s="57"/>
      <c r="B523" s="46"/>
      <c r="C523" s="141" t="s">
        <v>722</v>
      </c>
      <c r="D523" s="141"/>
      <c r="E523" s="141"/>
      <c r="F523" s="141"/>
      <c r="G523" s="57"/>
      <c r="H523" s="57"/>
      <c r="I523" s="57"/>
      <c r="J523" s="68"/>
      <c r="K523" s="61"/>
      <c r="L523" s="68"/>
      <c r="W523" s="46" t="s">
        <v>722</v>
      </c>
    </row>
    <row r="524" spans="1:23" ht="25.5" hidden="1" x14ac:dyDescent="0.2">
      <c r="A524" s="57"/>
      <c r="B524" s="46"/>
      <c r="C524" s="141" t="s">
        <v>723</v>
      </c>
      <c r="D524" s="141"/>
      <c r="E524" s="141"/>
      <c r="F524" s="141"/>
      <c r="G524" s="57"/>
      <c r="H524" s="57"/>
      <c r="I524" s="57"/>
      <c r="J524" s="68"/>
      <c r="K524" s="61"/>
      <c r="L524" s="68"/>
      <c r="W524" s="46" t="s">
        <v>723</v>
      </c>
    </row>
    <row r="525" spans="1:23" hidden="1" x14ac:dyDescent="0.2">
      <c r="A525" s="57"/>
      <c r="B525" s="46"/>
      <c r="C525" s="141" t="s">
        <v>724</v>
      </c>
      <c r="D525" s="141"/>
      <c r="E525" s="141"/>
      <c r="F525" s="141"/>
      <c r="G525" s="57"/>
      <c r="H525" s="57"/>
      <c r="I525" s="57"/>
      <c r="J525" s="68"/>
      <c r="K525" s="61"/>
      <c r="L525" s="68"/>
      <c r="W525" s="46" t="s">
        <v>724</v>
      </c>
    </row>
    <row r="526" spans="1:23" hidden="1" x14ac:dyDescent="0.2">
      <c r="A526" s="57"/>
      <c r="B526" s="46"/>
      <c r="C526" s="141" t="s">
        <v>725</v>
      </c>
      <c r="D526" s="141"/>
      <c r="E526" s="141"/>
      <c r="F526" s="141"/>
      <c r="G526" s="57"/>
      <c r="H526" s="57"/>
      <c r="I526" s="57"/>
      <c r="J526" s="68"/>
      <c r="K526" s="61"/>
      <c r="L526" s="68"/>
      <c r="W526" s="46" t="s">
        <v>725</v>
      </c>
    </row>
    <row r="527" spans="1:23" hidden="1" x14ac:dyDescent="0.2">
      <c r="A527" s="57"/>
      <c r="B527" s="46"/>
      <c r="C527" s="141" t="s">
        <v>726</v>
      </c>
      <c r="D527" s="141"/>
      <c r="E527" s="141"/>
      <c r="F527" s="141"/>
      <c r="G527" s="57"/>
      <c r="H527" s="57"/>
      <c r="I527" s="57"/>
      <c r="J527" s="68"/>
      <c r="K527" s="61"/>
      <c r="L527" s="68"/>
      <c r="W527" s="46" t="s">
        <v>726</v>
      </c>
    </row>
    <row r="528" spans="1:23" hidden="1" x14ac:dyDescent="0.2">
      <c r="A528" s="57"/>
      <c r="B528" s="46"/>
      <c r="C528" s="141" t="s">
        <v>727</v>
      </c>
      <c r="D528" s="141"/>
      <c r="E528" s="141"/>
      <c r="F528" s="141"/>
      <c r="G528" s="57"/>
      <c r="H528" s="57"/>
      <c r="I528" s="57"/>
      <c r="J528" s="68"/>
      <c r="K528" s="61"/>
      <c r="L528" s="68"/>
      <c r="W528" s="46" t="s">
        <v>727</v>
      </c>
    </row>
    <row r="529" spans="1:23" ht="25.5" hidden="1" x14ac:dyDescent="0.2">
      <c r="A529" s="57"/>
      <c r="B529" s="46"/>
      <c r="C529" s="141" t="s">
        <v>728</v>
      </c>
      <c r="D529" s="141"/>
      <c r="E529" s="141"/>
      <c r="F529" s="141"/>
      <c r="G529" s="57"/>
      <c r="H529" s="57"/>
      <c r="I529" s="57"/>
      <c r="J529" s="68"/>
      <c r="K529" s="61"/>
      <c r="L529" s="68"/>
      <c r="W529" s="46" t="s">
        <v>728</v>
      </c>
    </row>
    <row r="530" spans="1:23" hidden="1" x14ac:dyDescent="0.2">
      <c r="A530" s="57"/>
      <c r="B530" s="46"/>
      <c r="C530" s="141" t="s">
        <v>729</v>
      </c>
      <c r="D530" s="141"/>
      <c r="E530" s="141"/>
      <c r="F530" s="141"/>
      <c r="G530" s="57"/>
      <c r="H530" s="57"/>
      <c r="I530" s="57"/>
      <c r="J530" s="68"/>
      <c r="K530" s="61"/>
      <c r="L530" s="70">
        <v>9298.83</v>
      </c>
      <c r="W530" s="46" t="s">
        <v>729</v>
      </c>
    </row>
    <row r="531" spans="1:23" hidden="1" x14ac:dyDescent="0.2">
      <c r="A531" s="57"/>
      <c r="B531" s="46"/>
      <c r="C531" s="141" t="s">
        <v>730</v>
      </c>
      <c r="D531" s="141"/>
      <c r="E531" s="141"/>
      <c r="F531" s="141"/>
      <c r="G531" s="57"/>
      <c r="H531" s="57"/>
      <c r="I531" s="57"/>
      <c r="J531" s="68"/>
      <c r="K531" s="61"/>
      <c r="L531" s="70">
        <v>55.22</v>
      </c>
      <c r="W531" s="46" t="s">
        <v>730</v>
      </c>
    </row>
    <row r="532" spans="1:23" hidden="1" x14ac:dyDescent="0.2">
      <c r="A532" s="57"/>
      <c r="B532" s="46"/>
      <c r="C532" s="141" t="s">
        <v>731</v>
      </c>
      <c r="D532" s="141"/>
      <c r="E532" s="141"/>
      <c r="F532" s="141"/>
      <c r="G532" s="57"/>
      <c r="H532" s="57"/>
      <c r="I532" s="57"/>
      <c r="J532" s="68"/>
      <c r="K532" s="61"/>
      <c r="L532" s="70">
        <v>16.86</v>
      </c>
      <c r="W532" s="46" t="s">
        <v>731</v>
      </c>
    </row>
    <row r="533" spans="1:23" hidden="1" x14ac:dyDescent="0.2">
      <c r="A533" s="57"/>
      <c r="B533" s="46"/>
      <c r="C533" s="141" t="s">
        <v>732</v>
      </c>
      <c r="D533" s="141"/>
      <c r="E533" s="141"/>
      <c r="F533" s="141"/>
      <c r="G533" s="57"/>
      <c r="H533" s="57"/>
      <c r="I533" s="57"/>
      <c r="J533" s="68"/>
      <c r="K533" s="61"/>
      <c r="L533" s="70">
        <v>36995.03</v>
      </c>
      <c r="W533" s="46" t="s">
        <v>732</v>
      </c>
    </row>
    <row r="534" spans="1:23" hidden="1" x14ac:dyDescent="0.2">
      <c r="A534" s="57"/>
      <c r="B534" s="46"/>
      <c r="C534" s="141" t="s">
        <v>733</v>
      </c>
      <c r="D534" s="141"/>
      <c r="E534" s="141"/>
      <c r="F534" s="141"/>
      <c r="G534" s="57"/>
      <c r="H534" s="57"/>
      <c r="I534" s="57"/>
      <c r="J534" s="68"/>
      <c r="K534" s="61"/>
      <c r="L534" s="68"/>
      <c r="W534" s="46" t="s">
        <v>733</v>
      </c>
    </row>
    <row r="535" spans="1:23" hidden="1" x14ac:dyDescent="0.2">
      <c r="A535" s="57"/>
      <c r="B535" s="46"/>
      <c r="C535" s="141" t="s">
        <v>734</v>
      </c>
      <c r="D535" s="141"/>
      <c r="E535" s="141"/>
      <c r="F535" s="141"/>
      <c r="G535" s="57"/>
      <c r="H535" s="57"/>
      <c r="I535" s="57"/>
      <c r="J535" s="68"/>
      <c r="K535" s="61"/>
      <c r="L535" s="70">
        <v>11271.98</v>
      </c>
      <c r="W535" s="46" t="s">
        <v>734</v>
      </c>
    </row>
    <row r="536" spans="1:23" hidden="1" x14ac:dyDescent="0.2">
      <c r="A536" s="57"/>
      <c r="B536" s="46"/>
      <c r="C536" s="141" t="s">
        <v>735</v>
      </c>
      <c r="D536" s="141"/>
      <c r="E536" s="141"/>
      <c r="F536" s="141"/>
      <c r="G536" s="57"/>
      <c r="H536" s="57"/>
      <c r="I536" s="57"/>
      <c r="J536" s="68"/>
      <c r="K536" s="61"/>
      <c r="L536" s="70">
        <v>6707.29</v>
      </c>
      <c r="W536" s="46" t="s">
        <v>735</v>
      </c>
    </row>
    <row r="537" spans="1:23" hidden="1" x14ac:dyDescent="0.2">
      <c r="A537" s="57"/>
      <c r="B537" s="46"/>
      <c r="C537" s="141" t="s">
        <v>736</v>
      </c>
      <c r="D537" s="141"/>
      <c r="E537" s="141"/>
      <c r="F537" s="141"/>
      <c r="G537" s="57"/>
      <c r="H537" s="57"/>
      <c r="I537" s="57"/>
      <c r="J537" s="68"/>
      <c r="K537" s="61"/>
      <c r="L537" s="70">
        <v>9315.69</v>
      </c>
      <c r="W537" s="46" t="s">
        <v>736</v>
      </c>
    </row>
    <row r="538" spans="1:23" hidden="1" x14ac:dyDescent="0.2">
      <c r="A538" s="57"/>
      <c r="B538" s="46"/>
      <c r="C538" s="141" t="s">
        <v>737</v>
      </c>
      <c r="D538" s="141"/>
      <c r="E538" s="141"/>
      <c r="F538" s="141"/>
      <c r="G538" s="57"/>
      <c r="H538" s="57"/>
      <c r="I538" s="57"/>
      <c r="J538" s="68"/>
      <c r="K538" s="61"/>
      <c r="L538" s="70">
        <v>46365.94</v>
      </c>
      <c r="W538" s="46" t="s">
        <v>737</v>
      </c>
    </row>
    <row r="539" spans="1:23" hidden="1" x14ac:dyDescent="0.2">
      <c r="A539" s="57"/>
      <c r="B539" s="46"/>
      <c r="C539" s="141" t="s">
        <v>738</v>
      </c>
      <c r="D539" s="141"/>
      <c r="E539" s="141"/>
      <c r="F539" s="141"/>
      <c r="G539" s="57"/>
      <c r="H539" s="57"/>
      <c r="I539" s="57"/>
      <c r="J539" s="68"/>
      <c r="K539" s="61"/>
      <c r="L539" s="70">
        <v>64345.21</v>
      </c>
      <c r="W539" s="46" t="s">
        <v>738</v>
      </c>
    </row>
    <row r="540" spans="1:23" hidden="1" x14ac:dyDescent="0.2">
      <c r="A540" s="57"/>
      <c r="B540" s="46"/>
      <c r="C540" s="141" t="s">
        <v>24</v>
      </c>
      <c r="D540" s="141"/>
      <c r="E540" s="141"/>
      <c r="F540" s="141"/>
      <c r="G540" s="57"/>
      <c r="H540" s="57"/>
      <c r="I540" s="57"/>
      <c r="J540" s="68"/>
      <c r="K540" s="61"/>
      <c r="L540" s="68"/>
      <c r="W540" s="46" t="s">
        <v>24</v>
      </c>
    </row>
    <row r="541" spans="1:23" hidden="1" x14ac:dyDescent="0.2">
      <c r="A541" s="57"/>
      <c r="B541" s="46"/>
      <c r="C541" s="141" t="s">
        <v>739</v>
      </c>
      <c r="D541" s="141"/>
      <c r="E541" s="141"/>
      <c r="F541" s="141"/>
      <c r="G541" s="57"/>
      <c r="H541" s="57"/>
      <c r="I541" s="57"/>
      <c r="J541" s="68"/>
      <c r="K541" s="61"/>
      <c r="L541" s="68"/>
      <c r="W541" s="46" t="s">
        <v>739</v>
      </c>
    </row>
    <row r="542" spans="1:23" ht="25.5" hidden="1" x14ac:dyDescent="0.2">
      <c r="A542" s="57"/>
      <c r="B542" s="46"/>
      <c r="C542" s="141" t="s">
        <v>740</v>
      </c>
      <c r="D542" s="141"/>
      <c r="E542" s="141"/>
      <c r="F542" s="141"/>
      <c r="G542" s="57"/>
      <c r="H542" s="57"/>
      <c r="I542" s="57"/>
      <c r="J542" s="68"/>
      <c r="K542" s="61"/>
      <c r="L542" s="68"/>
      <c r="W542" s="46" t="s">
        <v>740</v>
      </c>
    </row>
    <row r="543" spans="1:23" ht="25.5" hidden="1" x14ac:dyDescent="0.2">
      <c r="A543" s="57"/>
      <c r="B543" s="46"/>
      <c r="C543" s="141" t="s">
        <v>741</v>
      </c>
      <c r="D543" s="141"/>
      <c r="E543" s="141"/>
      <c r="F543" s="141"/>
      <c r="G543" s="57"/>
      <c r="H543" s="57"/>
      <c r="I543" s="57"/>
      <c r="J543" s="68"/>
      <c r="K543" s="61"/>
      <c r="L543" s="68"/>
      <c r="W543" s="46" t="s">
        <v>741</v>
      </c>
    </row>
    <row r="544" spans="1:23" hidden="1" x14ac:dyDescent="0.2">
      <c r="A544" s="57"/>
      <c r="B544" s="46"/>
      <c r="C544" s="141" t="s">
        <v>742</v>
      </c>
      <c r="D544" s="141"/>
      <c r="E544" s="141"/>
      <c r="F544" s="141"/>
      <c r="G544" s="57"/>
      <c r="H544" s="57"/>
      <c r="I544" s="57"/>
      <c r="J544" s="68"/>
      <c r="K544" s="61"/>
      <c r="L544" s="68"/>
      <c r="W544" s="46" t="s">
        <v>742</v>
      </c>
    </row>
    <row r="545" spans="1:23" ht="25.5" hidden="1" x14ac:dyDescent="0.2">
      <c r="A545" s="57"/>
      <c r="B545" s="46"/>
      <c r="C545" s="141" t="s">
        <v>743</v>
      </c>
      <c r="D545" s="141"/>
      <c r="E545" s="141"/>
      <c r="F545" s="141"/>
      <c r="G545" s="57"/>
      <c r="H545" s="57"/>
      <c r="I545" s="57"/>
      <c r="J545" s="68"/>
      <c r="K545" s="61"/>
      <c r="L545" s="68"/>
      <c r="W545" s="46" t="s">
        <v>743</v>
      </c>
    </row>
    <row r="546" spans="1:23" ht="25.5" hidden="1" x14ac:dyDescent="0.2">
      <c r="A546" s="57"/>
      <c r="B546" s="46"/>
      <c r="C546" s="141" t="s">
        <v>744</v>
      </c>
      <c r="D546" s="141"/>
      <c r="E546" s="141"/>
      <c r="F546" s="141"/>
      <c r="G546" s="57"/>
      <c r="H546" s="57"/>
      <c r="I546" s="57"/>
      <c r="J546" s="68"/>
      <c r="K546" s="61"/>
      <c r="L546" s="68"/>
      <c r="W546" s="46" t="s">
        <v>744</v>
      </c>
    </row>
    <row r="547" spans="1:23" hidden="1" x14ac:dyDescent="0.2">
      <c r="A547" s="57"/>
      <c r="B547" s="46"/>
      <c r="C547" s="141" t="s">
        <v>745</v>
      </c>
      <c r="D547" s="141"/>
      <c r="E547" s="141"/>
      <c r="F547" s="141"/>
      <c r="G547" s="57"/>
      <c r="H547" s="57"/>
      <c r="I547" s="57"/>
      <c r="J547" s="68"/>
      <c r="K547" s="61"/>
      <c r="L547" s="68"/>
      <c r="W547" s="46" t="s">
        <v>745</v>
      </c>
    </row>
    <row r="548" spans="1:23" ht="25.5" hidden="1" x14ac:dyDescent="0.2">
      <c r="A548" s="57"/>
      <c r="B548" s="46"/>
      <c r="C548" s="141" t="s">
        <v>746</v>
      </c>
      <c r="D548" s="141"/>
      <c r="E548" s="141"/>
      <c r="F548" s="141"/>
      <c r="G548" s="57"/>
      <c r="H548" s="57"/>
      <c r="I548" s="57"/>
      <c r="J548" s="68"/>
      <c r="K548" s="61"/>
      <c r="L548" s="68"/>
      <c r="W548" s="46" t="s">
        <v>746</v>
      </c>
    </row>
    <row r="549" spans="1:23" ht="25.5" hidden="1" x14ac:dyDescent="0.2">
      <c r="A549" s="57"/>
      <c r="B549" s="46"/>
      <c r="C549" s="141" t="s">
        <v>747</v>
      </c>
      <c r="D549" s="141"/>
      <c r="E549" s="141"/>
      <c r="F549" s="141"/>
      <c r="G549" s="57"/>
      <c r="H549" s="57"/>
      <c r="I549" s="57"/>
      <c r="J549" s="68"/>
      <c r="K549" s="61"/>
      <c r="L549" s="68"/>
      <c r="W549" s="46" t="s">
        <v>747</v>
      </c>
    </row>
    <row r="550" spans="1:23" hidden="1" x14ac:dyDescent="0.2">
      <c r="A550" s="57"/>
      <c r="B550" s="46"/>
      <c r="C550" s="141" t="s">
        <v>748</v>
      </c>
      <c r="D550" s="141"/>
      <c r="E550" s="141"/>
      <c r="F550" s="141"/>
      <c r="G550" s="57"/>
      <c r="H550" s="57"/>
      <c r="I550" s="57"/>
      <c r="J550" s="68"/>
      <c r="K550" s="61"/>
      <c r="L550" s="68"/>
      <c r="W550" s="46" t="s">
        <v>748</v>
      </c>
    </row>
    <row r="551" spans="1:23" ht="25.5" hidden="1" x14ac:dyDescent="0.2">
      <c r="A551" s="57"/>
      <c r="B551" s="46"/>
      <c r="C551" s="141" t="s">
        <v>749</v>
      </c>
      <c r="D551" s="141"/>
      <c r="E551" s="141"/>
      <c r="F551" s="141"/>
      <c r="G551" s="57"/>
      <c r="H551" s="57"/>
      <c r="I551" s="57"/>
      <c r="J551" s="68"/>
      <c r="K551" s="61"/>
      <c r="L551" s="68"/>
      <c r="W551" s="46" t="s">
        <v>749</v>
      </c>
    </row>
    <row r="552" spans="1:23" ht="25.5" hidden="1" x14ac:dyDescent="0.2">
      <c r="A552" s="57"/>
      <c r="B552" s="46"/>
      <c r="C552" s="141" t="s">
        <v>750</v>
      </c>
      <c r="D552" s="141"/>
      <c r="E552" s="141"/>
      <c r="F552" s="141"/>
      <c r="G552" s="57"/>
      <c r="H552" s="57"/>
      <c r="I552" s="57"/>
      <c r="J552" s="68"/>
      <c r="K552" s="61"/>
      <c r="L552" s="68"/>
      <c r="W552" s="46" t="s">
        <v>750</v>
      </c>
    </row>
    <row r="553" spans="1:23" hidden="1" x14ac:dyDescent="0.2">
      <c r="A553" s="57"/>
      <c r="B553" s="46"/>
      <c r="C553" s="141" t="s">
        <v>751</v>
      </c>
      <c r="D553" s="141"/>
      <c r="E553" s="141"/>
      <c r="F553" s="141"/>
      <c r="G553" s="57"/>
      <c r="H553" s="57"/>
      <c r="I553" s="57"/>
      <c r="J553" s="68"/>
      <c r="K553" s="61"/>
      <c r="L553" s="68"/>
      <c r="W553" s="46" t="s">
        <v>751</v>
      </c>
    </row>
    <row r="554" spans="1:23" ht="25.5" hidden="1" x14ac:dyDescent="0.2">
      <c r="A554" s="57"/>
      <c r="B554" s="46"/>
      <c r="C554" s="141" t="s">
        <v>752</v>
      </c>
      <c r="D554" s="141"/>
      <c r="E554" s="141"/>
      <c r="F554" s="141"/>
      <c r="G554" s="57"/>
      <c r="H554" s="57"/>
      <c r="I554" s="57"/>
      <c r="J554" s="68"/>
      <c r="K554" s="61"/>
      <c r="L554" s="68"/>
      <c r="W554" s="46" t="s">
        <v>752</v>
      </c>
    </row>
    <row r="555" spans="1:23" ht="25.5" hidden="1" x14ac:dyDescent="0.2">
      <c r="A555" s="57"/>
      <c r="B555" s="46"/>
      <c r="C555" s="141" t="s">
        <v>753</v>
      </c>
      <c r="D555" s="141"/>
      <c r="E555" s="141"/>
      <c r="F555" s="141"/>
      <c r="G555" s="57"/>
      <c r="H555" s="57"/>
      <c r="I555" s="57"/>
      <c r="J555" s="68"/>
      <c r="K555" s="61"/>
      <c r="L555" s="68"/>
      <c r="W555" s="46" t="s">
        <v>753</v>
      </c>
    </row>
    <row r="556" spans="1:23" hidden="1" x14ac:dyDescent="0.2">
      <c r="A556" s="57"/>
      <c r="B556" s="46"/>
      <c r="C556" s="141" t="s">
        <v>754</v>
      </c>
      <c r="D556" s="141"/>
      <c r="E556" s="141"/>
      <c r="F556" s="141"/>
      <c r="G556" s="57"/>
      <c r="H556" s="57"/>
      <c r="I556" s="57"/>
      <c r="J556" s="68"/>
      <c r="K556" s="61"/>
      <c r="L556" s="68"/>
      <c r="W556" s="46" t="s">
        <v>754</v>
      </c>
    </row>
    <row r="557" spans="1:23" ht="25.5" hidden="1" x14ac:dyDescent="0.2">
      <c r="A557" s="57"/>
      <c r="B557" s="46"/>
      <c r="C557" s="141" t="s">
        <v>755</v>
      </c>
      <c r="D557" s="141"/>
      <c r="E557" s="141"/>
      <c r="F557" s="141"/>
      <c r="G557" s="57"/>
      <c r="H557" s="57"/>
      <c r="I557" s="57"/>
      <c r="J557" s="68"/>
      <c r="K557" s="61"/>
      <c r="L557" s="68"/>
      <c r="W557" s="46" t="s">
        <v>755</v>
      </c>
    </row>
    <row r="558" spans="1:23" ht="25.5" hidden="1" x14ac:dyDescent="0.2">
      <c r="A558" s="57"/>
      <c r="B558" s="46"/>
      <c r="C558" s="141" t="s">
        <v>756</v>
      </c>
      <c r="D558" s="141"/>
      <c r="E558" s="141"/>
      <c r="F558" s="141"/>
      <c r="G558" s="57"/>
      <c r="H558" s="57"/>
      <c r="I558" s="57"/>
      <c r="J558" s="68"/>
      <c r="K558" s="61"/>
      <c r="L558" s="68"/>
      <c r="W558" s="46" t="s">
        <v>756</v>
      </c>
    </row>
    <row r="559" spans="1:23" hidden="1" x14ac:dyDescent="0.2">
      <c r="A559" s="57"/>
      <c r="B559" s="46"/>
      <c r="C559" s="141" t="s">
        <v>757</v>
      </c>
      <c r="D559" s="141"/>
      <c r="E559" s="141"/>
      <c r="F559" s="141"/>
      <c r="G559" s="57"/>
      <c r="H559" s="57"/>
      <c r="I559" s="57"/>
      <c r="J559" s="68"/>
      <c r="K559" s="61"/>
      <c r="L559" s="68"/>
      <c r="W559" s="46" t="s">
        <v>757</v>
      </c>
    </row>
    <row r="560" spans="1:23" ht="25.5" hidden="1" x14ac:dyDescent="0.2">
      <c r="A560" s="57"/>
      <c r="B560" s="46"/>
      <c r="C560" s="141" t="s">
        <v>758</v>
      </c>
      <c r="D560" s="141"/>
      <c r="E560" s="141"/>
      <c r="F560" s="141"/>
      <c r="G560" s="57"/>
      <c r="H560" s="57"/>
      <c r="I560" s="57"/>
      <c r="J560" s="68"/>
      <c r="K560" s="61"/>
      <c r="L560" s="68"/>
      <c r="W560" s="46" t="s">
        <v>758</v>
      </c>
    </row>
    <row r="561" spans="1:23" ht="25.5" hidden="1" x14ac:dyDescent="0.2">
      <c r="A561" s="57"/>
      <c r="B561" s="46"/>
      <c r="C561" s="141" t="s">
        <v>759</v>
      </c>
      <c r="D561" s="141"/>
      <c r="E561" s="141"/>
      <c r="F561" s="141"/>
      <c r="G561" s="57"/>
      <c r="H561" s="57"/>
      <c r="I561" s="57"/>
      <c r="J561" s="68"/>
      <c r="K561" s="61"/>
      <c r="L561" s="68"/>
      <c r="W561" s="46" t="s">
        <v>759</v>
      </c>
    </row>
    <row r="562" spans="1:23" hidden="1" x14ac:dyDescent="0.2">
      <c r="A562" s="57"/>
      <c r="B562" s="46"/>
      <c r="C562" s="141" t="s">
        <v>760</v>
      </c>
      <c r="D562" s="141"/>
      <c r="E562" s="141"/>
      <c r="F562" s="141"/>
      <c r="G562" s="57"/>
      <c r="H562" s="57"/>
      <c r="I562" s="57"/>
      <c r="J562" s="68"/>
      <c r="K562" s="61"/>
      <c r="L562" s="68"/>
      <c r="W562" s="46" t="s">
        <v>760</v>
      </c>
    </row>
    <row r="563" spans="1:23" ht="25.5" hidden="1" x14ac:dyDescent="0.2">
      <c r="A563" s="57"/>
      <c r="B563" s="46"/>
      <c r="C563" s="141" t="s">
        <v>761</v>
      </c>
      <c r="D563" s="141"/>
      <c r="E563" s="141"/>
      <c r="F563" s="141"/>
      <c r="G563" s="57"/>
      <c r="H563" s="57"/>
      <c r="I563" s="57"/>
      <c r="J563" s="68"/>
      <c r="K563" s="61"/>
      <c r="L563" s="68"/>
      <c r="W563" s="46" t="s">
        <v>761</v>
      </c>
    </row>
    <row r="564" spans="1:23" ht="25.5" hidden="1" x14ac:dyDescent="0.2">
      <c r="A564" s="57"/>
      <c r="B564" s="46"/>
      <c r="C564" s="141" t="s">
        <v>762</v>
      </c>
      <c r="D564" s="141"/>
      <c r="E564" s="141"/>
      <c r="F564" s="141"/>
      <c r="G564" s="57"/>
      <c r="H564" s="57"/>
      <c r="I564" s="57"/>
      <c r="J564" s="68"/>
      <c r="K564" s="61"/>
      <c r="L564" s="68"/>
      <c r="W564" s="46" t="s">
        <v>762</v>
      </c>
    </row>
    <row r="565" spans="1:23" hidden="1" x14ac:dyDescent="0.2">
      <c r="A565" s="57"/>
      <c r="B565" s="46"/>
      <c r="C565" s="141" t="s">
        <v>763</v>
      </c>
      <c r="D565" s="141"/>
      <c r="E565" s="141"/>
      <c r="F565" s="141"/>
      <c r="G565" s="57"/>
      <c r="H565" s="57"/>
      <c r="I565" s="57"/>
      <c r="J565" s="68"/>
      <c r="K565" s="61"/>
      <c r="L565" s="68"/>
      <c r="W565" s="46" t="s">
        <v>763</v>
      </c>
    </row>
    <row r="566" spans="1:23" ht="25.5" hidden="1" x14ac:dyDescent="0.2">
      <c r="A566" s="57"/>
      <c r="B566" s="46"/>
      <c r="C566" s="141" t="s">
        <v>764</v>
      </c>
      <c r="D566" s="141"/>
      <c r="E566" s="141"/>
      <c r="F566" s="141"/>
      <c r="G566" s="57"/>
      <c r="H566" s="57"/>
      <c r="I566" s="57"/>
      <c r="J566" s="68"/>
      <c r="K566" s="61"/>
      <c r="L566" s="68"/>
      <c r="W566" s="46" t="s">
        <v>764</v>
      </c>
    </row>
    <row r="567" spans="1:23" ht="25.5" hidden="1" x14ac:dyDescent="0.2">
      <c r="A567" s="57"/>
      <c r="B567" s="46"/>
      <c r="C567" s="141" t="s">
        <v>765</v>
      </c>
      <c r="D567" s="141"/>
      <c r="E567" s="141"/>
      <c r="F567" s="141"/>
      <c r="G567" s="57"/>
      <c r="H567" s="57"/>
      <c r="I567" s="57"/>
      <c r="J567" s="68"/>
      <c r="K567" s="61"/>
      <c r="L567" s="68"/>
      <c r="W567" s="46" t="s">
        <v>765</v>
      </c>
    </row>
    <row r="568" spans="1:23" hidden="1" x14ac:dyDescent="0.2">
      <c r="A568" s="57"/>
      <c r="B568" s="46"/>
      <c r="C568" s="141" t="s">
        <v>766</v>
      </c>
      <c r="D568" s="141"/>
      <c r="E568" s="141"/>
      <c r="F568" s="141"/>
      <c r="G568" s="57"/>
      <c r="H568" s="57"/>
      <c r="I568" s="57"/>
      <c r="J568" s="68"/>
      <c r="K568" s="61"/>
      <c r="L568" s="68"/>
      <c r="W568" s="46" t="s">
        <v>766</v>
      </c>
    </row>
    <row r="569" spans="1:23" ht="25.5" hidden="1" x14ac:dyDescent="0.2">
      <c r="A569" s="57"/>
      <c r="B569" s="46"/>
      <c r="C569" s="141" t="s">
        <v>767</v>
      </c>
      <c r="D569" s="141"/>
      <c r="E569" s="141"/>
      <c r="F569" s="141"/>
      <c r="G569" s="57"/>
      <c r="H569" s="57"/>
      <c r="I569" s="57"/>
      <c r="J569" s="68"/>
      <c r="K569" s="61"/>
      <c r="L569" s="68"/>
      <c r="W569" s="46" t="s">
        <v>767</v>
      </c>
    </row>
    <row r="570" spans="1:23" ht="25.5" hidden="1" x14ac:dyDescent="0.2">
      <c r="A570" s="57"/>
      <c r="B570" s="46"/>
      <c r="C570" s="141" t="s">
        <v>768</v>
      </c>
      <c r="D570" s="141"/>
      <c r="E570" s="141"/>
      <c r="F570" s="141"/>
      <c r="G570" s="57"/>
      <c r="H570" s="57"/>
      <c r="I570" s="57"/>
      <c r="J570" s="68"/>
      <c r="K570" s="61"/>
      <c r="L570" s="68"/>
      <c r="W570" s="46" t="s">
        <v>768</v>
      </c>
    </row>
    <row r="571" spans="1:23" hidden="1" x14ac:dyDescent="0.2">
      <c r="A571" s="57"/>
      <c r="B571" s="46"/>
      <c r="C571" s="141" t="s">
        <v>769</v>
      </c>
      <c r="D571" s="141"/>
      <c r="E571" s="141"/>
      <c r="F571" s="141"/>
      <c r="G571" s="57"/>
      <c r="H571" s="57"/>
      <c r="I571" s="57"/>
      <c r="J571" s="68"/>
      <c r="K571" s="61"/>
      <c r="L571" s="68"/>
      <c r="W571" s="46" t="s">
        <v>769</v>
      </c>
    </row>
    <row r="572" spans="1:23" hidden="1" x14ac:dyDescent="0.2">
      <c r="A572" s="57"/>
      <c r="B572" s="46"/>
      <c r="C572" s="141" t="s">
        <v>770</v>
      </c>
      <c r="D572" s="141"/>
      <c r="E572" s="141"/>
      <c r="F572" s="141"/>
      <c r="G572" s="57"/>
      <c r="H572" s="57"/>
      <c r="I572" s="57"/>
      <c r="J572" s="68"/>
      <c r="K572" s="61"/>
      <c r="L572" s="68"/>
      <c r="W572" s="46" t="s">
        <v>770</v>
      </c>
    </row>
    <row r="573" spans="1:23" ht="25.5" hidden="1" x14ac:dyDescent="0.2">
      <c r="A573" s="57"/>
      <c r="B573" s="46"/>
      <c r="C573" s="141" t="s">
        <v>771</v>
      </c>
      <c r="D573" s="141"/>
      <c r="E573" s="141"/>
      <c r="F573" s="141"/>
      <c r="G573" s="57"/>
      <c r="H573" s="57"/>
      <c r="I573" s="57"/>
      <c r="J573" s="68"/>
      <c r="K573" s="61"/>
      <c r="L573" s="68"/>
      <c r="W573" s="46" t="s">
        <v>771</v>
      </c>
    </row>
    <row r="574" spans="1:23" ht="25.5" hidden="1" x14ac:dyDescent="0.2">
      <c r="A574" s="57"/>
      <c r="B574" s="46"/>
      <c r="C574" s="141" t="s">
        <v>772</v>
      </c>
      <c r="D574" s="141"/>
      <c r="E574" s="141"/>
      <c r="F574" s="141"/>
      <c r="G574" s="57"/>
      <c r="H574" s="57"/>
      <c r="I574" s="57"/>
      <c r="J574" s="68"/>
      <c r="K574" s="61"/>
      <c r="L574" s="68"/>
      <c r="W574" s="46" t="s">
        <v>772</v>
      </c>
    </row>
    <row r="575" spans="1:23" hidden="1" x14ac:dyDescent="0.2">
      <c r="A575" s="57"/>
      <c r="B575" s="46"/>
      <c r="C575" s="141" t="s">
        <v>773</v>
      </c>
      <c r="D575" s="141"/>
      <c r="E575" s="141"/>
      <c r="F575" s="141"/>
      <c r="G575" s="57"/>
      <c r="H575" s="57"/>
      <c r="I575" s="57"/>
      <c r="J575" s="68"/>
      <c r="K575" s="61"/>
      <c r="L575" s="68"/>
      <c r="W575" s="46" t="s">
        <v>773</v>
      </c>
    </row>
    <row r="576" spans="1:23" ht="25.5" hidden="1" x14ac:dyDescent="0.2">
      <c r="A576" s="57"/>
      <c r="B576" s="46"/>
      <c r="C576" s="141" t="s">
        <v>774</v>
      </c>
      <c r="D576" s="141"/>
      <c r="E576" s="141"/>
      <c r="F576" s="141"/>
      <c r="G576" s="57"/>
      <c r="H576" s="57"/>
      <c r="I576" s="57"/>
      <c r="J576" s="68"/>
      <c r="K576" s="61"/>
      <c r="L576" s="68"/>
      <c r="W576" s="46" t="s">
        <v>774</v>
      </c>
    </row>
    <row r="577" spans="1:23" ht="25.5" hidden="1" x14ac:dyDescent="0.2">
      <c r="A577" s="57"/>
      <c r="B577" s="46"/>
      <c r="C577" s="141" t="s">
        <v>775</v>
      </c>
      <c r="D577" s="141"/>
      <c r="E577" s="141"/>
      <c r="F577" s="141"/>
      <c r="G577" s="57"/>
      <c r="H577" s="57"/>
      <c r="I577" s="57"/>
      <c r="J577" s="68"/>
      <c r="K577" s="61"/>
      <c r="L577" s="68"/>
      <c r="W577" s="46" t="s">
        <v>775</v>
      </c>
    </row>
    <row r="578" spans="1:23" hidden="1" x14ac:dyDescent="0.2">
      <c r="A578" s="57"/>
      <c r="B578" s="46"/>
      <c r="C578" s="141" t="s">
        <v>776</v>
      </c>
      <c r="D578" s="141"/>
      <c r="E578" s="141"/>
      <c r="F578" s="141"/>
      <c r="G578" s="57"/>
      <c r="H578" s="57"/>
      <c r="I578" s="57"/>
      <c r="J578" s="68"/>
      <c r="K578" s="61"/>
      <c r="L578" s="68"/>
      <c r="W578" s="46" t="s">
        <v>776</v>
      </c>
    </row>
    <row r="579" spans="1:23" x14ac:dyDescent="0.2">
      <c r="A579" s="155" t="s">
        <v>3857</v>
      </c>
      <c r="B579" s="155"/>
      <c r="C579" s="155"/>
      <c r="D579" s="155"/>
      <c r="E579" s="155"/>
      <c r="F579" s="155"/>
      <c r="G579" s="155"/>
      <c r="H579" s="155"/>
      <c r="I579" s="155"/>
      <c r="J579" s="155"/>
      <c r="K579" s="155"/>
      <c r="L579" s="155"/>
      <c r="O579" s="56" t="s">
        <v>3857</v>
      </c>
    </row>
    <row r="580" spans="1:23" ht="38.25" x14ac:dyDescent="0.2">
      <c r="A580" s="57" t="s">
        <v>980</v>
      </c>
      <c r="B580" s="46" t="s">
        <v>3858</v>
      </c>
      <c r="C580" s="46" t="s">
        <v>3859</v>
      </c>
      <c r="D580" s="58" t="s">
        <v>276</v>
      </c>
      <c r="E580" s="83">
        <v>7</v>
      </c>
      <c r="F580" s="60"/>
      <c r="G580" s="83">
        <v>7</v>
      </c>
      <c r="H580" s="57"/>
      <c r="I580" s="57"/>
      <c r="J580" s="57"/>
      <c r="K580" s="57"/>
      <c r="L580" s="57"/>
    </row>
    <row r="581" spans="1:23" x14ac:dyDescent="0.2">
      <c r="A581" s="57"/>
      <c r="B581" s="61" t="s">
        <v>22</v>
      </c>
      <c r="C581" s="57" t="s">
        <v>161</v>
      </c>
      <c r="D581" s="62" t="s">
        <v>162</v>
      </c>
      <c r="E581" s="57"/>
      <c r="F581" s="57"/>
      <c r="G581" s="76">
        <v>3.01</v>
      </c>
      <c r="H581" s="57"/>
      <c r="I581" s="57"/>
      <c r="J581" s="57"/>
      <c r="K581" s="57"/>
      <c r="L581" s="72">
        <v>1109.82</v>
      </c>
    </row>
    <row r="582" spans="1:23" outlineLevel="1" x14ac:dyDescent="0.2">
      <c r="A582" s="57"/>
      <c r="B582" s="46" t="s">
        <v>163</v>
      </c>
      <c r="C582" s="65" t="s">
        <v>164</v>
      </c>
      <c r="D582" s="58" t="s">
        <v>162</v>
      </c>
      <c r="E582" s="66">
        <v>0.43</v>
      </c>
      <c r="F582" s="60"/>
      <c r="G582" s="66">
        <v>3.01</v>
      </c>
      <c r="H582" s="68"/>
      <c r="I582" s="69"/>
      <c r="J582" s="70">
        <v>368.71</v>
      </c>
      <c r="K582" s="60"/>
      <c r="L582" s="70">
        <v>1109.82</v>
      </c>
    </row>
    <row r="583" spans="1:23" outlineLevel="1" x14ac:dyDescent="0.2">
      <c r="A583" s="57"/>
      <c r="B583" s="57"/>
      <c r="C583" s="145" t="s">
        <v>3860</v>
      </c>
      <c r="D583" s="145"/>
      <c r="E583" s="145"/>
      <c r="F583" s="145"/>
      <c r="G583" s="145"/>
      <c r="H583" s="145"/>
      <c r="I583" s="145"/>
      <c r="J583" s="145"/>
      <c r="K583" s="145"/>
      <c r="L583" s="145"/>
    </row>
    <row r="584" spans="1:23" x14ac:dyDescent="0.2">
      <c r="A584" s="57"/>
      <c r="B584" s="61" t="s">
        <v>25</v>
      </c>
      <c r="C584" s="57" t="s">
        <v>175</v>
      </c>
      <c r="D584" s="57"/>
      <c r="E584" s="57"/>
      <c r="F584" s="57"/>
      <c r="G584" s="57"/>
      <c r="H584" s="57"/>
      <c r="I584" s="57"/>
      <c r="J584" s="57"/>
      <c r="K584" s="57"/>
      <c r="L584" s="72">
        <v>26.22</v>
      </c>
    </row>
    <row r="585" spans="1:23" outlineLevel="1" x14ac:dyDescent="0.2">
      <c r="A585" s="57"/>
      <c r="B585" s="46" t="s">
        <v>263</v>
      </c>
      <c r="C585" s="46" t="s">
        <v>264</v>
      </c>
      <c r="D585" s="58" t="s">
        <v>265</v>
      </c>
      <c r="E585" s="59">
        <v>2.0799999999999999E-2</v>
      </c>
      <c r="F585" s="60"/>
      <c r="G585" s="59">
        <v>0.14560000000000001</v>
      </c>
      <c r="H585" s="68"/>
      <c r="I585" s="69"/>
      <c r="J585" s="70">
        <v>9.16</v>
      </c>
      <c r="K585" s="60"/>
      <c r="L585" s="70">
        <v>1.33</v>
      </c>
    </row>
    <row r="586" spans="1:23" outlineLevel="1" x14ac:dyDescent="0.2">
      <c r="A586" s="57"/>
      <c r="B586" s="57"/>
      <c r="C586" s="145" t="s">
        <v>3861</v>
      </c>
      <c r="D586" s="145"/>
      <c r="E586" s="145"/>
      <c r="F586" s="145"/>
      <c r="G586" s="145"/>
      <c r="H586" s="145"/>
      <c r="I586" s="145"/>
      <c r="J586" s="145"/>
      <c r="K586" s="145"/>
      <c r="L586" s="145"/>
    </row>
    <row r="587" spans="1:23" ht="102" outlineLevel="1" x14ac:dyDescent="0.2">
      <c r="A587" s="57"/>
      <c r="B587" s="46" t="s">
        <v>3611</v>
      </c>
      <c r="C587" s="46" t="s">
        <v>3612</v>
      </c>
      <c r="D587" s="58" t="s">
        <v>269</v>
      </c>
      <c r="E587" s="91">
        <v>2E-3</v>
      </c>
      <c r="F587" s="60"/>
      <c r="G587" s="91">
        <v>1.4E-2</v>
      </c>
      <c r="H587" s="70">
        <v>911.59</v>
      </c>
      <c r="I587" s="76">
        <v>1.95</v>
      </c>
      <c r="J587" s="70">
        <v>1777.6</v>
      </c>
      <c r="K587" s="60"/>
      <c r="L587" s="70">
        <v>24.89</v>
      </c>
    </row>
    <row r="588" spans="1:23" outlineLevel="1" x14ac:dyDescent="0.2">
      <c r="A588" s="57"/>
      <c r="B588" s="57"/>
      <c r="C588" s="145" t="s">
        <v>3862</v>
      </c>
      <c r="D588" s="145"/>
      <c r="E588" s="145"/>
      <c r="F588" s="145"/>
      <c r="G588" s="145"/>
      <c r="H588" s="145"/>
      <c r="I588" s="145"/>
      <c r="J588" s="145"/>
      <c r="K588" s="145"/>
      <c r="L588" s="145"/>
    </row>
    <row r="589" spans="1:23" outlineLevel="1" x14ac:dyDescent="0.2">
      <c r="A589" s="57"/>
      <c r="B589" s="46" t="s">
        <v>3863</v>
      </c>
      <c r="C589" s="46" t="s">
        <v>3864</v>
      </c>
      <c r="D589" s="58" t="s">
        <v>1121</v>
      </c>
      <c r="E589" s="78">
        <v>1.5</v>
      </c>
      <c r="F589" s="60"/>
      <c r="G589" s="78">
        <v>10.5</v>
      </c>
      <c r="H589" s="68"/>
      <c r="I589" s="69"/>
      <c r="J589" s="68"/>
      <c r="K589" s="60"/>
      <c r="L589" s="68"/>
    </row>
    <row r="590" spans="1:23" x14ac:dyDescent="0.2">
      <c r="A590" s="57"/>
      <c r="B590" s="57"/>
      <c r="C590" s="80" t="s">
        <v>180</v>
      </c>
      <c r="D590" s="81"/>
      <c r="E590" s="81"/>
      <c r="F590" s="81"/>
      <c r="G590" s="81"/>
      <c r="H590" s="81"/>
      <c r="I590" s="81"/>
      <c r="J590" s="81"/>
      <c r="K590" s="81"/>
      <c r="L590" s="89">
        <v>1136.04</v>
      </c>
    </row>
    <row r="591" spans="1:23" ht="25.5" x14ac:dyDescent="0.2">
      <c r="A591" s="57" t="s">
        <v>994</v>
      </c>
      <c r="B591" s="46" t="s">
        <v>3865</v>
      </c>
      <c r="C591" s="46" t="s">
        <v>3866</v>
      </c>
      <c r="D591" s="58" t="s">
        <v>347</v>
      </c>
      <c r="E591" s="66">
        <v>0.15</v>
      </c>
      <c r="F591" s="60"/>
      <c r="G591" s="66">
        <v>1.05</v>
      </c>
      <c r="H591" s="70">
        <v>137.03</v>
      </c>
      <c r="I591" s="76">
        <v>0.93</v>
      </c>
      <c r="J591" s="70">
        <v>127.44</v>
      </c>
      <c r="K591" s="60"/>
      <c r="L591" s="70">
        <v>133.81</v>
      </c>
    </row>
    <row r="592" spans="1:23" x14ac:dyDescent="0.2">
      <c r="A592" s="57"/>
      <c r="B592" s="57"/>
      <c r="C592" s="145" t="s">
        <v>3867</v>
      </c>
      <c r="D592" s="145"/>
      <c r="E592" s="145"/>
      <c r="F592" s="145"/>
      <c r="G592" s="145"/>
      <c r="H592" s="145"/>
      <c r="I592" s="145"/>
      <c r="J592" s="145"/>
      <c r="K592" s="145"/>
      <c r="L592" s="145"/>
    </row>
    <row r="593" spans="1:12" outlineLevel="1" x14ac:dyDescent="0.2">
      <c r="A593" s="57"/>
      <c r="B593" s="57"/>
      <c r="C593" s="57" t="s">
        <v>181</v>
      </c>
      <c r="D593" s="57"/>
      <c r="E593" s="57"/>
      <c r="F593" s="57"/>
      <c r="G593" s="57"/>
      <c r="H593" s="57"/>
      <c r="I593" s="57"/>
      <c r="J593" s="57"/>
      <c r="K593" s="57"/>
      <c r="L593" s="70">
        <v>1109.82</v>
      </c>
    </row>
    <row r="594" spans="1:12" ht="25.5" outlineLevel="1" x14ac:dyDescent="0.2">
      <c r="A594" s="57"/>
      <c r="B594" s="46" t="s">
        <v>3624</v>
      </c>
      <c r="C594" s="46" t="s">
        <v>3653</v>
      </c>
      <c r="D594" s="62" t="s">
        <v>184</v>
      </c>
      <c r="E594" s="83">
        <v>121</v>
      </c>
      <c r="F594" s="84"/>
      <c r="G594" s="83">
        <v>121</v>
      </c>
      <c r="H594" s="57"/>
      <c r="I594" s="57"/>
      <c r="J594" s="57"/>
      <c r="K594" s="57"/>
      <c r="L594" s="70">
        <v>1342.88</v>
      </c>
    </row>
    <row r="595" spans="1:12" ht="25.5" outlineLevel="1" x14ac:dyDescent="0.2">
      <c r="A595" s="57"/>
      <c r="B595" s="46" t="s">
        <v>3626</v>
      </c>
      <c r="C595" s="46" t="s">
        <v>3654</v>
      </c>
      <c r="D595" s="62" t="s">
        <v>184</v>
      </c>
      <c r="E595" s="83">
        <v>72</v>
      </c>
      <c r="F595" s="84"/>
      <c r="G595" s="83">
        <v>72</v>
      </c>
      <c r="H595" s="57"/>
      <c r="I595" s="57"/>
      <c r="J595" s="57"/>
      <c r="K595" s="57"/>
      <c r="L595" s="70">
        <v>799.07</v>
      </c>
    </row>
    <row r="596" spans="1:12" x14ac:dyDescent="0.2">
      <c r="A596" s="85"/>
      <c r="B596" s="85"/>
      <c r="C596" s="86" t="s">
        <v>187</v>
      </c>
      <c r="D596" s="85"/>
      <c r="E596" s="85"/>
      <c r="F596" s="85"/>
      <c r="G596" s="85"/>
      <c r="H596" s="85"/>
      <c r="I596" s="85"/>
      <c r="J596" s="87">
        <v>487.4</v>
      </c>
      <c r="K596" s="85"/>
      <c r="L596" s="87">
        <v>3411.8</v>
      </c>
    </row>
    <row r="597" spans="1:12" ht="63.75" x14ac:dyDescent="0.2">
      <c r="A597" s="57" t="s">
        <v>1002</v>
      </c>
      <c r="B597" s="46" t="s">
        <v>3868</v>
      </c>
      <c r="C597" s="46" t="s">
        <v>3869</v>
      </c>
      <c r="D597" s="58" t="s">
        <v>279</v>
      </c>
      <c r="E597" s="83">
        <v>7</v>
      </c>
      <c r="F597" s="60"/>
      <c r="G597" s="83">
        <v>7</v>
      </c>
      <c r="H597" s="70">
        <v>6339.73</v>
      </c>
      <c r="I597" s="76">
        <v>1.1100000000000001</v>
      </c>
      <c r="J597" s="70">
        <v>7037.1</v>
      </c>
      <c r="K597" s="60"/>
      <c r="L597" s="70">
        <v>49259.7</v>
      </c>
    </row>
    <row r="598" spans="1:12" x14ac:dyDescent="0.2">
      <c r="A598" s="85"/>
      <c r="B598" s="85"/>
      <c r="C598" s="86" t="s">
        <v>187</v>
      </c>
      <c r="D598" s="85"/>
      <c r="E598" s="85"/>
      <c r="F598" s="85"/>
      <c r="G598" s="85"/>
      <c r="H598" s="85"/>
      <c r="I598" s="85"/>
      <c r="J598" s="87">
        <v>7037.1</v>
      </c>
      <c r="K598" s="85"/>
      <c r="L598" s="87">
        <v>49259.7</v>
      </c>
    </row>
    <row r="599" spans="1:12" ht="76.5" x14ac:dyDescent="0.2">
      <c r="A599" s="57" t="s">
        <v>1024</v>
      </c>
      <c r="B599" s="46" t="s">
        <v>3812</v>
      </c>
      <c r="C599" s="46" t="s">
        <v>3813</v>
      </c>
      <c r="D599" s="58" t="s">
        <v>198</v>
      </c>
      <c r="E599" s="66">
        <v>0.15</v>
      </c>
      <c r="F599" s="60"/>
      <c r="G599" s="66">
        <v>0.15</v>
      </c>
      <c r="H599" s="57"/>
      <c r="I599" s="57"/>
      <c r="J599" s="57"/>
      <c r="K599" s="57"/>
      <c r="L599" s="57"/>
    </row>
    <row r="600" spans="1:12" x14ac:dyDescent="0.2">
      <c r="A600" s="57"/>
      <c r="B600" s="61" t="s">
        <v>22</v>
      </c>
      <c r="C600" s="57" t="s">
        <v>161</v>
      </c>
      <c r="D600" s="62" t="s">
        <v>162</v>
      </c>
      <c r="E600" s="57"/>
      <c r="F600" s="57"/>
      <c r="G600" s="90">
        <v>2.0565000000000002</v>
      </c>
      <c r="H600" s="57"/>
      <c r="I600" s="57"/>
      <c r="J600" s="57"/>
      <c r="K600" s="57"/>
      <c r="L600" s="72">
        <v>834.71</v>
      </c>
    </row>
    <row r="601" spans="1:12" outlineLevel="1" x14ac:dyDescent="0.2">
      <c r="A601" s="57"/>
      <c r="B601" s="46" t="s">
        <v>1198</v>
      </c>
      <c r="C601" s="65" t="s">
        <v>1199</v>
      </c>
      <c r="D601" s="58" t="s">
        <v>162</v>
      </c>
      <c r="E601" s="66">
        <v>13.71</v>
      </c>
      <c r="F601" s="60"/>
      <c r="G601" s="59">
        <v>2.0565000000000002</v>
      </c>
      <c r="H601" s="68"/>
      <c r="I601" s="69"/>
      <c r="J601" s="70">
        <v>405.89</v>
      </c>
      <c r="K601" s="60"/>
      <c r="L601" s="70">
        <v>834.71</v>
      </c>
    </row>
    <row r="602" spans="1:12" outlineLevel="1" x14ac:dyDescent="0.2">
      <c r="A602" s="57"/>
      <c r="B602" s="57"/>
      <c r="C602" s="145" t="s">
        <v>3870</v>
      </c>
      <c r="D602" s="145"/>
      <c r="E602" s="145"/>
      <c r="F602" s="145"/>
      <c r="G602" s="145"/>
      <c r="H602" s="145"/>
      <c r="I602" s="145"/>
      <c r="J602" s="145"/>
      <c r="K602" s="145"/>
      <c r="L602" s="145"/>
    </row>
    <row r="603" spans="1:12" x14ac:dyDescent="0.2">
      <c r="A603" s="57"/>
      <c r="B603" s="61" t="s">
        <v>23</v>
      </c>
      <c r="C603" s="57" t="s">
        <v>166</v>
      </c>
      <c r="D603" s="57"/>
      <c r="E603" s="57"/>
      <c r="F603" s="57"/>
      <c r="G603" s="57"/>
      <c r="H603" s="57"/>
      <c r="I603" s="57"/>
      <c r="J603" s="57"/>
      <c r="K603" s="57"/>
      <c r="L603" s="72">
        <v>6.05</v>
      </c>
    </row>
    <row r="604" spans="1:12" x14ac:dyDescent="0.2">
      <c r="A604" s="57"/>
      <c r="B604" s="61"/>
      <c r="C604" s="73" t="s">
        <v>167</v>
      </c>
      <c r="D604" s="74" t="s">
        <v>162</v>
      </c>
      <c r="E604" s="57"/>
      <c r="F604" s="57"/>
      <c r="G604" s="97">
        <v>3.0000000000000001E-3</v>
      </c>
      <c r="H604" s="57"/>
      <c r="I604" s="57"/>
      <c r="J604" s="57"/>
      <c r="K604" s="57"/>
      <c r="L604" s="72">
        <v>1.25</v>
      </c>
    </row>
    <row r="605" spans="1:12" ht="63.75" outlineLevel="1" x14ac:dyDescent="0.2">
      <c r="A605" s="57"/>
      <c r="B605" s="46" t="s">
        <v>3662</v>
      </c>
      <c r="C605" s="46" t="s">
        <v>3663</v>
      </c>
      <c r="D605" s="58" t="s">
        <v>170</v>
      </c>
      <c r="E605" s="66">
        <v>1.27</v>
      </c>
      <c r="F605" s="60"/>
      <c r="G605" s="59">
        <v>0.1905</v>
      </c>
      <c r="H605" s="70">
        <v>14.13</v>
      </c>
      <c r="I605" s="76">
        <v>1.52</v>
      </c>
      <c r="J605" s="70">
        <v>21.48</v>
      </c>
      <c r="K605" s="60"/>
      <c r="L605" s="70">
        <v>4.09</v>
      </c>
    </row>
    <row r="606" spans="1:12" outlineLevel="1" x14ac:dyDescent="0.2">
      <c r="A606" s="57"/>
      <c r="B606" s="57"/>
      <c r="C606" s="145" t="s">
        <v>3871</v>
      </c>
      <c r="D606" s="145"/>
      <c r="E606" s="145"/>
      <c r="F606" s="145"/>
      <c r="G606" s="145"/>
      <c r="H606" s="145"/>
      <c r="I606" s="145"/>
      <c r="J606" s="145"/>
      <c r="K606" s="145"/>
      <c r="L606" s="145"/>
    </row>
    <row r="607" spans="1:12" ht="25.5" outlineLevel="1" x14ac:dyDescent="0.2">
      <c r="A607" s="57"/>
      <c r="B607" s="46" t="s">
        <v>254</v>
      </c>
      <c r="C607" s="46" t="s">
        <v>255</v>
      </c>
      <c r="D607" s="58" t="s">
        <v>170</v>
      </c>
      <c r="E607" s="66">
        <v>0.02</v>
      </c>
      <c r="F607" s="60"/>
      <c r="G607" s="91">
        <v>3.0000000000000001E-3</v>
      </c>
      <c r="H607" s="68"/>
      <c r="I607" s="69"/>
      <c r="J607" s="70">
        <v>651.66999999999996</v>
      </c>
      <c r="K607" s="60"/>
      <c r="L607" s="70">
        <v>1.96</v>
      </c>
    </row>
    <row r="608" spans="1:12" outlineLevel="1" x14ac:dyDescent="0.2">
      <c r="A608" s="57"/>
      <c r="B608" s="57"/>
      <c r="C608" s="145" t="s">
        <v>3872</v>
      </c>
      <c r="D608" s="145"/>
      <c r="E608" s="145"/>
      <c r="F608" s="145"/>
      <c r="G608" s="145"/>
      <c r="H608" s="145"/>
      <c r="I608" s="145"/>
      <c r="J608" s="145"/>
      <c r="K608" s="145"/>
      <c r="L608" s="145"/>
    </row>
    <row r="609" spans="1:12" outlineLevel="1" x14ac:dyDescent="0.2">
      <c r="A609" s="57"/>
      <c r="B609" s="46" t="s">
        <v>257</v>
      </c>
      <c r="C609" s="65" t="s">
        <v>258</v>
      </c>
      <c r="D609" s="58" t="s">
        <v>162</v>
      </c>
      <c r="E609" s="66">
        <v>0.02</v>
      </c>
      <c r="F609" s="60"/>
      <c r="G609" s="91">
        <v>3.0000000000000001E-3</v>
      </c>
      <c r="H609" s="68"/>
      <c r="I609" s="69"/>
      <c r="J609" s="70">
        <v>415.19</v>
      </c>
      <c r="K609" s="60"/>
      <c r="L609" s="70">
        <v>1.25</v>
      </c>
    </row>
    <row r="610" spans="1:12" outlineLevel="1" x14ac:dyDescent="0.2">
      <c r="A610" s="57"/>
      <c r="B610" s="57"/>
      <c r="C610" s="145" t="s">
        <v>3873</v>
      </c>
      <c r="D610" s="145"/>
      <c r="E610" s="145"/>
      <c r="F610" s="145"/>
      <c r="G610" s="145"/>
      <c r="H610" s="145"/>
      <c r="I610" s="145"/>
      <c r="J610" s="145"/>
      <c r="K610" s="145"/>
      <c r="L610" s="145"/>
    </row>
    <row r="611" spans="1:12" x14ac:dyDescent="0.2">
      <c r="A611" s="57"/>
      <c r="B611" s="61" t="s">
        <v>25</v>
      </c>
      <c r="C611" s="57" t="s">
        <v>175</v>
      </c>
      <c r="D611" s="57"/>
      <c r="E611" s="57"/>
      <c r="F611" s="57"/>
      <c r="G611" s="57"/>
      <c r="H611" s="57"/>
      <c r="I611" s="57"/>
      <c r="J611" s="57"/>
      <c r="K611" s="57"/>
      <c r="L611" s="72">
        <v>79.11</v>
      </c>
    </row>
    <row r="612" spans="1:12" outlineLevel="1" x14ac:dyDescent="0.2">
      <c r="A612" s="57"/>
      <c r="B612" s="46" t="s">
        <v>788</v>
      </c>
      <c r="C612" s="46" t="s">
        <v>789</v>
      </c>
      <c r="D612" s="58" t="s">
        <v>299</v>
      </c>
      <c r="E612" s="91">
        <v>0.29299999999999998</v>
      </c>
      <c r="F612" s="60"/>
      <c r="G612" s="79">
        <v>4.3950000000000003E-2</v>
      </c>
      <c r="H612" s="70">
        <v>35.71</v>
      </c>
      <c r="I612" s="76">
        <v>1.04</v>
      </c>
      <c r="J612" s="70">
        <v>37.14</v>
      </c>
      <c r="K612" s="60"/>
      <c r="L612" s="70">
        <v>1.63</v>
      </c>
    </row>
    <row r="613" spans="1:12" outlineLevel="1" x14ac:dyDescent="0.2">
      <c r="A613" s="57"/>
      <c r="B613" s="57"/>
      <c r="C613" s="145" t="s">
        <v>3874</v>
      </c>
      <c r="D613" s="145"/>
      <c r="E613" s="145"/>
      <c r="F613" s="145"/>
      <c r="G613" s="145"/>
      <c r="H613" s="145"/>
      <c r="I613" s="145"/>
      <c r="J613" s="145"/>
      <c r="K613" s="145"/>
      <c r="L613" s="145"/>
    </row>
    <row r="614" spans="1:12" outlineLevel="1" x14ac:dyDescent="0.2">
      <c r="A614" s="57"/>
      <c r="B614" s="46" t="s">
        <v>263</v>
      </c>
      <c r="C614" s="46" t="s">
        <v>264</v>
      </c>
      <c r="D614" s="58" t="s">
        <v>265</v>
      </c>
      <c r="E614" s="59">
        <v>2.4828000000000001</v>
      </c>
      <c r="F614" s="60"/>
      <c r="G614" s="79">
        <v>0.37241999999999997</v>
      </c>
      <c r="H614" s="68"/>
      <c r="I614" s="69"/>
      <c r="J614" s="70">
        <v>9.16</v>
      </c>
      <c r="K614" s="60"/>
      <c r="L614" s="70">
        <v>3.41</v>
      </c>
    </row>
    <row r="615" spans="1:12" outlineLevel="1" x14ac:dyDescent="0.2">
      <c r="A615" s="57"/>
      <c r="B615" s="57"/>
      <c r="C615" s="145" t="s">
        <v>3875</v>
      </c>
      <c r="D615" s="145"/>
      <c r="E615" s="145"/>
      <c r="F615" s="145"/>
      <c r="G615" s="145"/>
      <c r="H615" s="145"/>
      <c r="I615" s="145"/>
      <c r="J615" s="145"/>
      <c r="K615" s="145"/>
      <c r="L615" s="145"/>
    </row>
    <row r="616" spans="1:12" ht="38.25" outlineLevel="1" x14ac:dyDescent="0.2">
      <c r="A616" s="57"/>
      <c r="B616" s="46" t="s">
        <v>3669</v>
      </c>
      <c r="C616" s="46" t="s">
        <v>3670</v>
      </c>
      <c r="D616" s="58" t="s">
        <v>1105</v>
      </c>
      <c r="E616" s="91">
        <v>0.16700000000000001</v>
      </c>
      <c r="F616" s="60"/>
      <c r="G616" s="79">
        <v>2.5049999999999999E-2</v>
      </c>
      <c r="H616" s="70">
        <v>584.14</v>
      </c>
      <c r="I616" s="95">
        <v>1.3</v>
      </c>
      <c r="J616" s="70">
        <v>759.38</v>
      </c>
      <c r="K616" s="60"/>
      <c r="L616" s="70">
        <v>19.02</v>
      </c>
    </row>
    <row r="617" spans="1:12" outlineLevel="1" x14ac:dyDescent="0.2">
      <c r="A617" s="57"/>
      <c r="B617" s="57"/>
      <c r="C617" s="145" t="s">
        <v>3876</v>
      </c>
      <c r="D617" s="145"/>
      <c r="E617" s="145"/>
      <c r="F617" s="145"/>
      <c r="G617" s="145"/>
      <c r="H617" s="145"/>
      <c r="I617" s="145"/>
      <c r="J617" s="145"/>
      <c r="K617" s="145"/>
      <c r="L617" s="145"/>
    </row>
    <row r="618" spans="1:12" ht="51" outlineLevel="1" x14ac:dyDescent="0.2">
      <c r="A618" s="57"/>
      <c r="B618" s="46" t="s">
        <v>3672</v>
      </c>
      <c r="C618" s="46" t="s">
        <v>3673</v>
      </c>
      <c r="D618" s="58" t="s">
        <v>178</v>
      </c>
      <c r="E618" s="79">
        <v>3.1700000000000001E-3</v>
      </c>
      <c r="F618" s="60"/>
      <c r="G618" s="100">
        <v>4.7550000000000001E-4</v>
      </c>
      <c r="H618" s="71">
        <v>150361.35999999999</v>
      </c>
      <c r="I618" s="76">
        <v>0.77</v>
      </c>
      <c r="J618" s="71">
        <v>115778.25</v>
      </c>
      <c r="K618" s="60"/>
      <c r="L618" s="70">
        <v>55.05</v>
      </c>
    </row>
    <row r="619" spans="1:12" outlineLevel="1" x14ac:dyDescent="0.2">
      <c r="A619" s="57"/>
      <c r="B619" s="57"/>
      <c r="C619" s="145" t="s">
        <v>3877</v>
      </c>
      <c r="D619" s="145"/>
      <c r="E619" s="145"/>
      <c r="F619" s="145"/>
      <c r="G619" s="145"/>
      <c r="H619" s="145"/>
      <c r="I619" s="145"/>
      <c r="J619" s="145"/>
      <c r="K619" s="145"/>
      <c r="L619" s="145"/>
    </row>
    <row r="620" spans="1:12" outlineLevel="1" x14ac:dyDescent="0.2">
      <c r="A620" s="57"/>
      <c r="B620" s="46" t="s">
        <v>3675</v>
      </c>
      <c r="C620" s="46" t="s">
        <v>3676</v>
      </c>
      <c r="D620" s="58" t="s">
        <v>276</v>
      </c>
      <c r="E620" s="61" t="s">
        <v>280</v>
      </c>
      <c r="F620" s="60"/>
      <c r="G620" s="61" t="s">
        <v>280</v>
      </c>
      <c r="H620" s="68"/>
      <c r="I620" s="69"/>
      <c r="J620" s="68"/>
      <c r="K620" s="60"/>
      <c r="L620" s="68"/>
    </row>
    <row r="621" spans="1:12" outlineLevel="1" x14ac:dyDescent="0.2">
      <c r="A621" s="57"/>
      <c r="B621" s="46" t="s">
        <v>3677</v>
      </c>
      <c r="C621" s="46" t="s">
        <v>3678</v>
      </c>
      <c r="D621" s="58" t="s">
        <v>276</v>
      </c>
      <c r="E621" s="61" t="s">
        <v>280</v>
      </c>
      <c r="F621" s="60"/>
      <c r="G621" s="61" t="s">
        <v>280</v>
      </c>
      <c r="H621" s="68"/>
      <c r="I621" s="69"/>
      <c r="J621" s="68"/>
      <c r="K621" s="60"/>
      <c r="L621" s="68"/>
    </row>
    <row r="622" spans="1:12" outlineLevel="1" x14ac:dyDescent="0.2">
      <c r="A622" s="57"/>
      <c r="B622" s="46" t="s">
        <v>3679</v>
      </c>
      <c r="C622" s="46" t="s">
        <v>3680</v>
      </c>
      <c r="D622" s="58" t="s">
        <v>1370</v>
      </c>
      <c r="E622" s="78">
        <v>16.7</v>
      </c>
      <c r="F622" s="60"/>
      <c r="G622" s="91">
        <v>2.5049999999999999</v>
      </c>
      <c r="H622" s="68"/>
      <c r="I622" s="69"/>
      <c r="J622" s="68"/>
      <c r="K622" s="60"/>
      <c r="L622" s="68"/>
    </row>
    <row r="623" spans="1:12" ht="25.5" outlineLevel="1" x14ac:dyDescent="0.2">
      <c r="A623" s="57"/>
      <c r="B623" s="46" t="s">
        <v>3681</v>
      </c>
      <c r="C623" s="46" t="s">
        <v>3682</v>
      </c>
      <c r="D623" s="58" t="s">
        <v>1121</v>
      </c>
      <c r="E623" s="78">
        <v>102.5</v>
      </c>
      <c r="F623" s="60"/>
      <c r="G623" s="91">
        <v>15.375</v>
      </c>
      <c r="H623" s="68"/>
      <c r="I623" s="69"/>
      <c r="J623" s="68"/>
      <c r="K623" s="60"/>
      <c r="L623" s="68"/>
    </row>
    <row r="624" spans="1:12" ht="25.5" outlineLevel="1" x14ac:dyDescent="0.2">
      <c r="A624" s="57"/>
      <c r="B624" s="46" t="s">
        <v>3683</v>
      </c>
      <c r="C624" s="46" t="s">
        <v>3684</v>
      </c>
      <c r="D624" s="58" t="s">
        <v>276</v>
      </c>
      <c r="E624" s="61" t="s">
        <v>280</v>
      </c>
      <c r="F624" s="60"/>
      <c r="G624" s="61" t="s">
        <v>280</v>
      </c>
      <c r="H624" s="68"/>
      <c r="I624" s="69"/>
      <c r="J624" s="68"/>
      <c r="K624" s="60"/>
      <c r="L624" s="68"/>
    </row>
    <row r="625" spans="1:12" x14ac:dyDescent="0.2">
      <c r="A625" s="57"/>
      <c r="B625" s="57"/>
      <c r="C625" s="80" t="s">
        <v>180</v>
      </c>
      <c r="D625" s="81"/>
      <c r="E625" s="81"/>
      <c r="F625" s="81"/>
      <c r="G625" s="81"/>
      <c r="H625" s="81"/>
      <c r="I625" s="81"/>
      <c r="J625" s="81"/>
      <c r="K625" s="81"/>
      <c r="L625" s="89">
        <v>921.12</v>
      </c>
    </row>
    <row r="626" spans="1:12" ht="63.75" x14ac:dyDescent="0.2">
      <c r="A626" s="57" t="s">
        <v>1038</v>
      </c>
      <c r="B626" s="46" t="s">
        <v>3825</v>
      </c>
      <c r="C626" s="46" t="s">
        <v>3826</v>
      </c>
      <c r="D626" s="58" t="s">
        <v>226</v>
      </c>
      <c r="E626" s="66">
        <v>1.67</v>
      </c>
      <c r="F626" s="60"/>
      <c r="G626" s="66">
        <v>0.25</v>
      </c>
      <c r="H626" s="70">
        <v>1462.71</v>
      </c>
      <c r="I626" s="76">
        <v>1.22</v>
      </c>
      <c r="J626" s="70">
        <v>1784.51</v>
      </c>
      <c r="K626" s="60"/>
      <c r="L626" s="70">
        <v>446.13</v>
      </c>
    </row>
    <row r="627" spans="1:12" x14ac:dyDescent="0.2">
      <c r="A627" s="57"/>
      <c r="B627" s="57"/>
      <c r="C627" s="145" t="s">
        <v>3878</v>
      </c>
      <c r="D627" s="145"/>
      <c r="E627" s="145"/>
      <c r="F627" s="145"/>
      <c r="G627" s="145"/>
      <c r="H627" s="145"/>
      <c r="I627" s="145"/>
      <c r="J627" s="145"/>
      <c r="K627" s="145"/>
      <c r="L627" s="145"/>
    </row>
    <row r="628" spans="1:12" ht="76.5" x14ac:dyDescent="0.2">
      <c r="A628" s="57" t="s">
        <v>3879</v>
      </c>
      <c r="B628" s="46" t="s">
        <v>3880</v>
      </c>
      <c r="C628" s="46" t="s">
        <v>3881</v>
      </c>
      <c r="D628" s="58" t="s">
        <v>1121</v>
      </c>
      <c r="E628" s="78">
        <v>102.5</v>
      </c>
      <c r="F628" s="60"/>
      <c r="G628" s="91">
        <v>15.375</v>
      </c>
      <c r="H628" s="70">
        <v>48.12</v>
      </c>
      <c r="I628" s="76">
        <v>1.1200000000000001</v>
      </c>
      <c r="J628" s="70">
        <v>53.89</v>
      </c>
      <c r="K628" s="60"/>
      <c r="L628" s="70">
        <v>828.56</v>
      </c>
    </row>
    <row r="629" spans="1:12" x14ac:dyDescent="0.2">
      <c r="A629" s="57"/>
      <c r="B629" s="57"/>
      <c r="C629" s="145" t="s">
        <v>3882</v>
      </c>
      <c r="D629" s="145"/>
      <c r="E629" s="145"/>
      <c r="F629" s="145"/>
      <c r="G629" s="145"/>
      <c r="H629" s="145"/>
      <c r="I629" s="145"/>
      <c r="J629" s="145"/>
      <c r="K629" s="145"/>
      <c r="L629" s="145"/>
    </row>
    <row r="630" spans="1:12" outlineLevel="1" x14ac:dyDescent="0.2">
      <c r="A630" s="57"/>
      <c r="B630" s="57"/>
      <c r="C630" s="57" t="s">
        <v>181</v>
      </c>
      <c r="D630" s="57"/>
      <c r="E630" s="57"/>
      <c r="F630" s="57"/>
      <c r="G630" s="57"/>
      <c r="H630" s="57"/>
      <c r="I630" s="57"/>
      <c r="J630" s="57"/>
      <c r="K630" s="57"/>
      <c r="L630" s="70">
        <v>835.96</v>
      </c>
    </row>
    <row r="631" spans="1:12" outlineLevel="1" x14ac:dyDescent="0.2">
      <c r="A631" s="57"/>
      <c r="B631" s="46" t="s">
        <v>3624</v>
      </c>
      <c r="C631" s="46" t="s">
        <v>3625</v>
      </c>
      <c r="D631" s="62" t="s">
        <v>184</v>
      </c>
      <c r="E631" s="83">
        <v>121</v>
      </c>
      <c r="F631" s="84"/>
      <c r="G631" s="83">
        <v>121</v>
      </c>
      <c r="H631" s="57"/>
      <c r="I631" s="57"/>
      <c r="J631" s="57"/>
      <c r="K631" s="57"/>
      <c r="L631" s="70">
        <v>1011.51</v>
      </c>
    </row>
    <row r="632" spans="1:12" outlineLevel="1" x14ac:dyDescent="0.2">
      <c r="A632" s="57"/>
      <c r="B632" s="46" t="s">
        <v>3626</v>
      </c>
      <c r="C632" s="46" t="s">
        <v>3627</v>
      </c>
      <c r="D632" s="62" t="s">
        <v>184</v>
      </c>
      <c r="E632" s="83">
        <v>72</v>
      </c>
      <c r="F632" s="84"/>
      <c r="G632" s="83">
        <v>72</v>
      </c>
      <c r="H632" s="57"/>
      <c r="I632" s="57"/>
      <c r="J632" s="57"/>
      <c r="K632" s="57"/>
      <c r="L632" s="70">
        <v>601.89</v>
      </c>
    </row>
    <row r="633" spans="1:12" x14ac:dyDescent="0.2">
      <c r="A633" s="85"/>
      <c r="B633" s="85"/>
      <c r="C633" s="86" t="s">
        <v>187</v>
      </c>
      <c r="D633" s="85"/>
      <c r="E633" s="85"/>
      <c r="F633" s="85"/>
      <c r="G633" s="85"/>
      <c r="H633" s="85"/>
      <c r="I633" s="85"/>
      <c r="J633" s="87">
        <v>25394.73</v>
      </c>
      <c r="K633" s="85"/>
      <c r="L633" s="87">
        <v>3809.21</v>
      </c>
    </row>
    <row r="634" spans="1:12" ht="63.75" x14ac:dyDescent="0.2">
      <c r="A634" s="57" t="s">
        <v>1042</v>
      </c>
      <c r="B634" s="46" t="s">
        <v>3693</v>
      </c>
      <c r="C634" s="46" t="s">
        <v>3694</v>
      </c>
      <c r="D634" s="58" t="s">
        <v>276</v>
      </c>
      <c r="E634" s="83">
        <v>7</v>
      </c>
      <c r="F634" s="60"/>
      <c r="G634" s="83">
        <v>7</v>
      </c>
      <c r="H634" s="70">
        <v>108.5</v>
      </c>
      <c r="I634" s="76">
        <v>1.49</v>
      </c>
      <c r="J634" s="70">
        <v>161.66999999999999</v>
      </c>
      <c r="K634" s="60"/>
      <c r="L634" s="70">
        <v>1131.69</v>
      </c>
    </row>
    <row r="635" spans="1:12" x14ac:dyDescent="0.2">
      <c r="A635" s="85"/>
      <c r="B635" s="85"/>
      <c r="C635" s="86" t="s">
        <v>187</v>
      </c>
      <c r="D635" s="85"/>
      <c r="E635" s="85"/>
      <c r="F635" s="85"/>
      <c r="G635" s="85"/>
      <c r="H635" s="85"/>
      <c r="I635" s="85"/>
      <c r="J635" s="87">
        <v>161.66999999999999</v>
      </c>
      <c r="K635" s="85"/>
      <c r="L635" s="87">
        <v>1131.69</v>
      </c>
    </row>
    <row r="636" spans="1:12" ht="76.5" x14ac:dyDescent="0.2">
      <c r="A636" s="57" t="s">
        <v>1063</v>
      </c>
      <c r="B636" s="46" t="s">
        <v>3828</v>
      </c>
      <c r="C636" s="46" t="s">
        <v>3829</v>
      </c>
      <c r="D636" s="58" t="s">
        <v>276</v>
      </c>
      <c r="E636" s="83">
        <v>15</v>
      </c>
      <c r="F636" s="60"/>
      <c r="G636" s="83">
        <v>15</v>
      </c>
      <c r="H636" s="70">
        <v>88.9</v>
      </c>
      <c r="I636" s="76">
        <v>1.1200000000000001</v>
      </c>
      <c r="J636" s="70">
        <v>99.57</v>
      </c>
      <c r="K636" s="60"/>
      <c r="L636" s="70">
        <v>1493.55</v>
      </c>
    </row>
    <row r="637" spans="1:12" x14ac:dyDescent="0.2">
      <c r="A637" s="85"/>
      <c r="B637" s="85"/>
      <c r="C637" s="86" t="s">
        <v>187</v>
      </c>
      <c r="D637" s="85"/>
      <c r="E637" s="85"/>
      <c r="F637" s="85"/>
      <c r="G637" s="85"/>
      <c r="H637" s="85"/>
      <c r="I637" s="85"/>
      <c r="J637" s="87">
        <v>99.57</v>
      </c>
      <c r="K637" s="85"/>
      <c r="L637" s="87">
        <v>1493.55</v>
      </c>
    </row>
    <row r="638" spans="1:12" ht="63.75" x14ac:dyDescent="0.2">
      <c r="A638" s="57" t="s">
        <v>1094</v>
      </c>
      <c r="B638" s="46" t="s">
        <v>3830</v>
      </c>
      <c r="C638" s="46" t="s">
        <v>3831</v>
      </c>
      <c r="D638" s="58" t="s">
        <v>276</v>
      </c>
      <c r="E638" s="83">
        <v>25</v>
      </c>
      <c r="F638" s="60"/>
      <c r="G638" s="83">
        <v>25</v>
      </c>
      <c r="H638" s="70">
        <v>49.71</v>
      </c>
      <c r="I638" s="76">
        <v>1.1200000000000001</v>
      </c>
      <c r="J638" s="70">
        <v>55.68</v>
      </c>
      <c r="K638" s="60"/>
      <c r="L638" s="70">
        <v>1392</v>
      </c>
    </row>
    <row r="639" spans="1:12" x14ac:dyDescent="0.2">
      <c r="A639" s="85"/>
      <c r="B639" s="85"/>
      <c r="C639" s="86" t="s">
        <v>187</v>
      </c>
      <c r="D639" s="85"/>
      <c r="E639" s="85"/>
      <c r="F639" s="85"/>
      <c r="G639" s="85"/>
      <c r="H639" s="85"/>
      <c r="I639" s="85"/>
      <c r="J639" s="87">
        <v>55.68</v>
      </c>
      <c r="K639" s="85"/>
      <c r="L639" s="87">
        <v>1392</v>
      </c>
    </row>
    <row r="640" spans="1:12" ht="25.5" x14ac:dyDescent="0.2">
      <c r="A640" s="57" t="s">
        <v>1130</v>
      </c>
      <c r="B640" s="46" t="s">
        <v>3838</v>
      </c>
      <c r="C640" s="46" t="s">
        <v>3839</v>
      </c>
      <c r="D640" s="58" t="s">
        <v>276</v>
      </c>
      <c r="E640" s="83">
        <v>6</v>
      </c>
      <c r="F640" s="60"/>
      <c r="G640" s="83">
        <v>6</v>
      </c>
      <c r="H640" s="70">
        <v>5.03</v>
      </c>
      <c r="I640" s="76">
        <v>1.1200000000000001</v>
      </c>
      <c r="J640" s="70">
        <v>5.63</v>
      </c>
      <c r="K640" s="60"/>
      <c r="L640" s="70">
        <v>33.78</v>
      </c>
    </row>
    <row r="641" spans="1:12" x14ac:dyDescent="0.2">
      <c r="A641" s="85"/>
      <c r="B641" s="85"/>
      <c r="C641" s="86" t="s">
        <v>187</v>
      </c>
      <c r="D641" s="85"/>
      <c r="E641" s="85"/>
      <c r="F641" s="85"/>
      <c r="G641" s="85"/>
      <c r="H641" s="85"/>
      <c r="I641" s="85"/>
      <c r="J641" s="87">
        <v>5.63</v>
      </c>
      <c r="K641" s="85"/>
      <c r="L641" s="87">
        <v>33.78</v>
      </c>
    </row>
    <row r="642" spans="1:12" ht="38.25" x14ac:dyDescent="0.2">
      <c r="A642" s="57" t="s">
        <v>1144</v>
      </c>
      <c r="B642" s="46" t="s">
        <v>3840</v>
      </c>
      <c r="C642" s="46" t="s">
        <v>3841</v>
      </c>
      <c r="D642" s="58" t="s">
        <v>276</v>
      </c>
      <c r="E642" s="83">
        <v>20</v>
      </c>
      <c r="F642" s="60"/>
      <c r="G642" s="83">
        <v>20</v>
      </c>
      <c r="H642" s="70">
        <v>4.01</v>
      </c>
      <c r="I642" s="76">
        <v>1.1200000000000001</v>
      </c>
      <c r="J642" s="70">
        <v>4.49</v>
      </c>
      <c r="K642" s="60"/>
      <c r="L642" s="70">
        <v>89.8</v>
      </c>
    </row>
    <row r="643" spans="1:12" x14ac:dyDescent="0.2">
      <c r="A643" s="85"/>
      <c r="B643" s="85"/>
      <c r="C643" s="86" t="s">
        <v>187</v>
      </c>
      <c r="D643" s="85"/>
      <c r="E643" s="85"/>
      <c r="F643" s="85"/>
      <c r="G643" s="85"/>
      <c r="H643" s="85"/>
      <c r="I643" s="85"/>
      <c r="J643" s="87">
        <v>4.49</v>
      </c>
      <c r="K643" s="85"/>
      <c r="L643" s="87">
        <v>89.8</v>
      </c>
    </row>
    <row r="644" spans="1:12" ht="38.25" x14ac:dyDescent="0.2">
      <c r="A644" s="57" t="s">
        <v>1172</v>
      </c>
      <c r="B644" s="46" t="s">
        <v>3834</v>
      </c>
      <c r="C644" s="46" t="s">
        <v>3835</v>
      </c>
      <c r="D644" s="58" t="s">
        <v>276</v>
      </c>
      <c r="E644" s="83">
        <v>10</v>
      </c>
      <c r="F644" s="60"/>
      <c r="G644" s="83">
        <v>10</v>
      </c>
      <c r="H644" s="70">
        <v>4.62</v>
      </c>
      <c r="I644" s="76">
        <v>1.1200000000000001</v>
      </c>
      <c r="J644" s="70">
        <v>5.17</v>
      </c>
      <c r="K644" s="60"/>
      <c r="L644" s="70">
        <v>51.7</v>
      </c>
    </row>
    <row r="645" spans="1:12" x14ac:dyDescent="0.2">
      <c r="A645" s="85"/>
      <c r="B645" s="85"/>
      <c r="C645" s="86" t="s">
        <v>187</v>
      </c>
      <c r="D645" s="85"/>
      <c r="E645" s="85"/>
      <c r="F645" s="85"/>
      <c r="G645" s="85"/>
      <c r="H645" s="85"/>
      <c r="I645" s="85"/>
      <c r="J645" s="87">
        <v>5.17</v>
      </c>
      <c r="K645" s="85"/>
      <c r="L645" s="87">
        <v>51.7</v>
      </c>
    </row>
    <row r="646" spans="1:12" ht="76.5" x14ac:dyDescent="0.2">
      <c r="A646" s="57" t="s">
        <v>1180</v>
      </c>
      <c r="B646" s="46" t="s">
        <v>3844</v>
      </c>
      <c r="C646" s="46" t="s">
        <v>3845</v>
      </c>
      <c r="D646" s="58" t="s">
        <v>3710</v>
      </c>
      <c r="E646" s="66">
        <v>1.18</v>
      </c>
      <c r="F646" s="60"/>
      <c r="G646" s="66">
        <v>1.18</v>
      </c>
      <c r="H646" s="57"/>
      <c r="I646" s="57"/>
      <c r="J646" s="57"/>
      <c r="K646" s="57"/>
      <c r="L646" s="57"/>
    </row>
    <row r="647" spans="1:12" x14ac:dyDescent="0.2">
      <c r="A647" s="57"/>
      <c r="B647" s="57"/>
      <c r="C647" s="145" t="s">
        <v>3883</v>
      </c>
      <c r="D647" s="145"/>
      <c r="E647" s="145"/>
      <c r="F647" s="145"/>
      <c r="G647" s="145"/>
      <c r="H647" s="145"/>
      <c r="I647" s="145"/>
      <c r="J647" s="145"/>
      <c r="K647" s="145"/>
      <c r="L647" s="145"/>
    </row>
    <row r="648" spans="1:12" x14ac:dyDescent="0.2">
      <c r="A648" s="57"/>
      <c r="B648" s="61" t="s">
        <v>22</v>
      </c>
      <c r="C648" s="57" t="s">
        <v>161</v>
      </c>
      <c r="D648" s="62" t="s">
        <v>162</v>
      </c>
      <c r="E648" s="57"/>
      <c r="F648" s="57"/>
      <c r="G648" s="90">
        <v>1.8408</v>
      </c>
      <c r="H648" s="57"/>
      <c r="I648" s="57"/>
      <c r="J648" s="57"/>
      <c r="K648" s="57"/>
      <c r="L648" s="72">
        <v>821.31</v>
      </c>
    </row>
    <row r="649" spans="1:12" outlineLevel="1" x14ac:dyDescent="0.2">
      <c r="A649" s="57"/>
      <c r="B649" s="46" t="s">
        <v>3847</v>
      </c>
      <c r="C649" s="65" t="s">
        <v>3848</v>
      </c>
      <c r="D649" s="58" t="s">
        <v>162</v>
      </c>
      <c r="E649" s="66">
        <v>1.56</v>
      </c>
      <c r="F649" s="60"/>
      <c r="G649" s="59">
        <v>1.8408</v>
      </c>
      <c r="H649" s="68"/>
      <c r="I649" s="69"/>
      <c r="J649" s="70">
        <v>446.17</v>
      </c>
      <c r="K649" s="60"/>
      <c r="L649" s="70">
        <v>821.31</v>
      </c>
    </row>
    <row r="650" spans="1:12" outlineLevel="1" x14ac:dyDescent="0.2">
      <c r="A650" s="57"/>
      <c r="B650" s="57"/>
      <c r="C650" s="145" t="s">
        <v>3884</v>
      </c>
      <c r="D650" s="145"/>
      <c r="E650" s="145"/>
      <c r="F650" s="145"/>
      <c r="G650" s="145"/>
      <c r="H650" s="145"/>
      <c r="I650" s="145"/>
      <c r="J650" s="145"/>
      <c r="K650" s="145"/>
      <c r="L650" s="145"/>
    </row>
    <row r="651" spans="1:12" x14ac:dyDescent="0.2">
      <c r="A651" s="57"/>
      <c r="B651" s="61" t="s">
        <v>25</v>
      </c>
      <c r="C651" s="57" t="s">
        <v>175</v>
      </c>
      <c r="D651" s="57"/>
      <c r="E651" s="57"/>
      <c r="F651" s="57"/>
      <c r="G651" s="57"/>
      <c r="H651" s="57"/>
      <c r="I651" s="57"/>
      <c r="J651" s="57"/>
      <c r="K651" s="57"/>
      <c r="L651" s="72">
        <v>26.48</v>
      </c>
    </row>
    <row r="652" spans="1:12" outlineLevel="1" x14ac:dyDescent="0.2">
      <c r="A652" s="57"/>
      <c r="B652" s="46" t="s">
        <v>263</v>
      </c>
      <c r="C652" s="46" t="s">
        <v>264</v>
      </c>
      <c r="D652" s="58" t="s">
        <v>265</v>
      </c>
      <c r="E652" s="66">
        <v>2.4500000000000002</v>
      </c>
      <c r="F652" s="60"/>
      <c r="G652" s="91">
        <v>2.891</v>
      </c>
      <c r="H652" s="68"/>
      <c r="I652" s="69"/>
      <c r="J652" s="70">
        <v>9.16</v>
      </c>
      <c r="K652" s="60"/>
      <c r="L652" s="70">
        <v>26.48</v>
      </c>
    </row>
    <row r="653" spans="1:12" outlineLevel="1" x14ac:dyDescent="0.2">
      <c r="A653" s="57"/>
      <c r="B653" s="57"/>
      <c r="C653" s="145" t="s">
        <v>3885</v>
      </c>
      <c r="D653" s="145"/>
      <c r="E653" s="145"/>
      <c r="F653" s="145"/>
      <c r="G653" s="145"/>
      <c r="H653" s="145"/>
      <c r="I653" s="145"/>
      <c r="J653" s="145"/>
      <c r="K653" s="145"/>
      <c r="L653" s="145"/>
    </row>
    <row r="654" spans="1:12" x14ac:dyDescent="0.2">
      <c r="A654" s="57"/>
      <c r="B654" s="57"/>
      <c r="C654" s="80" t="s">
        <v>180</v>
      </c>
      <c r="D654" s="81"/>
      <c r="E654" s="81"/>
      <c r="F654" s="81"/>
      <c r="G654" s="81"/>
      <c r="H654" s="81"/>
      <c r="I654" s="81"/>
      <c r="J654" s="81"/>
      <c r="K654" s="81"/>
      <c r="L654" s="89">
        <v>847.79</v>
      </c>
    </row>
    <row r="655" spans="1:12" outlineLevel="1" x14ac:dyDescent="0.2">
      <c r="A655" s="57"/>
      <c r="B655" s="57"/>
      <c r="C655" s="57" t="s">
        <v>181</v>
      </c>
      <c r="D655" s="57"/>
      <c r="E655" s="57"/>
      <c r="F655" s="57"/>
      <c r="G655" s="57"/>
      <c r="H655" s="57"/>
      <c r="I655" s="57"/>
      <c r="J655" s="57"/>
      <c r="K655" s="57"/>
      <c r="L655" s="70">
        <v>821.31</v>
      </c>
    </row>
    <row r="656" spans="1:12" outlineLevel="1" x14ac:dyDescent="0.2">
      <c r="A656" s="57"/>
      <c r="B656" s="46" t="s">
        <v>3624</v>
      </c>
      <c r="C656" s="46" t="s">
        <v>3625</v>
      </c>
      <c r="D656" s="62" t="s">
        <v>184</v>
      </c>
      <c r="E656" s="83">
        <v>121</v>
      </c>
      <c r="F656" s="84"/>
      <c r="G656" s="83">
        <v>121</v>
      </c>
      <c r="H656" s="57"/>
      <c r="I656" s="57"/>
      <c r="J656" s="57"/>
      <c r="K656" s="57"/>
      <c r="L656" s="70">
        <v>993.79</v>
      </c>
    </row>
    <row r="657" spans="1:23" outlineLevel="1" x14ac:dyDescent="0.2">
      <c r="A657" s="57"/>
      <c r="B657" s="46" t="s">
        <v>3626</v>
      </c>
      <c r="C657" s="46" t="s">
        <v>3627</v>
      </c>
      <c r="D657" s="62" t="s">
        <v>184</v>
      </c>
      <c r="E657" s="83">
        <v>72</v>
      </c>
      <c r="F657" s="84"/>
      <c r="G657" s="83">
        <v>72</v>
      </c>
      <c r="H657" s="57"/>
      <c r="I657" s="57"/>
      <c r="J657" s="57"/>
      <c r="K657" s="57"/>
      <c r="L657" s="70">
        <v>591.34</v>
      </c>
    </row>
    <row r="658" spans="1:23" x14ac:dyDescent="0.2">
      <c r="A658" s="85"/>
      <c r="B658" s="85"/>
      <c r="C658" s="86" t="s">
        <v>187</v>
      </c>
      <c r="D658" s="85"/>
      <c r="E658" s="85"/>
      <c r="F658" s="85"/>
      <c r="G658" s="85"/>
      <c r="H658" s="85"/>
      <c r="I658" s="85"/>
      <c r="J658" s="87">
        <v>2061.8000000000002</v>
      </c>
      <c r="K658" s="85"/>
      <c r="L658" s="87">
        <v>2432.92</v>
      </c>
    </row>
    <row r="659" spans="1:23" x14ac:dyDescent="0.2">
      <c r="A659" s="57"/>
      <c r="B659" s="46"/>
      <c r="C659" s="141"/>
      <c r="D659" s="141"/>
      <c r="E659" s="141"/>
      <c r="F659" s="141"/>
      <c r="G659" s="57"/>
      <c r="H659" s="57"/>
      <c r="I659" s="57"/>
      <c r="J659" s="68"/>
      <c r="K659" s="61"/>
      <c r="L659" s="68"/>
      <c r="W659" s="46"/>
    </row>
    <row r="660" spans="1:23" hidden="1" x14ac:dyDescent="0.2">
      <c r="A660" s="57"/>
      <c r="B660" s="46"/>
      <c r="C660" s="141" t="s">
        <v>644</v>
      </c>
      <c r="D660" s="141"/>
      <c r="E660" s="141"/>
      <c r="F660" s="141"/>
      <c r="G660" s="57"/>
      <c r="H660" s="57"/>
      <c r="I660" s="57"/>
      <c r="J660" s="70">
        <v>49241.27</v>
      </c>
      <c r="K660" s="61"/>
      <c r="L660" s="70">
        <v>57765.67</v>
      </c>
      <c r="W660" s="46" t="s">
        <v>644</v>
      </c>
    </row>
    <row r="661" spans="1:23" ht="25.5" x14ac:dyDescent="0.2">
      <c r="A661" s="57"/>
      <c r="B661" s="46"/>
      <c r="C661" s="141" t="s">
        <v>3886</v>
      </c>
      <c r="D661" s="141"/>
      <c r="E661" s="141"/>
      <c r="F661" s="141"/>
      <c r="G661" s="57"/>
      <c r="H661" s="57"/>
      <c r="I661" s="57"/>
      <c r="J661" s="68"/>
      <c r="K661" s="61"/>
      <c r="L661" s="70">
        <v>8505.9699999999993</v>
      </c>
      <c r="W661" s="46" t="s">
        <v>3886</v>
      </c>
    </row>
    <row r="662" spans="1:23" x14ac:dyDescent="0.2">
      <c r="A662" s="57"/>
      <c r="B662" s="46"/>
      <c r="C662" s="159" t="s">
        <v>646</v>
      </c>
      <c r="D662" s="159"/>
      <c r="E662" s="159"/>
      <c r="F662" s="159"/>
      <c r="G662" s="57"/>
      <c r="H662" s="57"/>
      <c r="I662" s="57"/>
      <c r="J662" s="103"/>
      <c r="K662" s="104"/>
      <c r="L662" s="103"/>
      <c r="W662" s="65" t="s">
        <v>646</v>
      </c>
    </row>
    <row r="663" spans="1:23" x14ac:dyDescent="0.2">
      <c r="A663" s="57"/>
      <c r="B663" s="46"/>
      <c r="C663" s="141" t="s">
        <v>647</v>
      </c>
      <c r="D663" s="141"/>
      <c r="E663" s="141"/>
      <c r="F663" s="141"/>
      <c r="G663" s="57"/>
      <c r="H663" s="57"/>
      <c r="I663" s="57"/>
      <c r="J663" s="68"/>
      <c r="K663" s="61"/>
      <c r="L663" s="70">
        <v>2765.84</v>
      </c>
      <c r="W663" s="46" t="s">
        <v>647</v>
      </c>
    </row>
    <row r="664" spans="1:23" x14ac:dyDescent="0.2">
      <c r="A664" s="57"/>
      <c r="B664" s="46"/>
      <c r="C664" s="141" t="s">
        <v>648</v>
      </c>
      <c r="D664" s="141"/>
      <c r="E664" s="141"/>
      <c r="F664" s="141"/>
      <c r="G664" s="57"/>
      <c r="H664" s="57"/>
      <c r="I664" s="57"/>
      <c r="J664" s="68"/>
      <c r="K664" s="61"/>
      <c r="L664" s="70">
        <v>6.05</v>
      </c>
      <c r="W664" s="46" t="s">
        <v>648</v>
      </c>
    </row>
    <row r="665" spans="1:23" x14ac:dyDescent="0.2">
      <c r="A665" s="57"/>
      <c r="B665" s="46"/>
      <c r="C665" s="141" t="s">
        <v>649</v>
      </c>
      <c r="D665" s="141"/>
      <c r="E665" s="141"/>
      <c r="F665" s="141"/>
      <c r="G665" s="57"/>
      <c r="H665" s="57"/>
      <c r="I665" s="57"/>
      <c r="J665" s="68"/>
      <c r="K665" s="61"/>
      <c r="L665" s="70">
        <v>1.25</v>
      </c>
      <c r="W665" s="46" t="s">
        <v>649</v>
      </c>
    </row>
    <row r="666" spans="1:23" x14ac:dyDescent="0.2">
      <c r="A666" s="57"/>
      <c r="B666" s="46"/>
      <c r="C666" s="141" t="s">
        <v>650</v>
      </c>
      <c r="D666" s="141"/>
      <c r="E666" s="141"/>
      <c r="F666" s="141"/>
      <c r="G666" s="57"/>
      <c r="H666" s="57"/>
      <c r="I666" s="57"/>
      <c r="J666" s="68"/>
      <c r="K666" s="61"/>
      <c r="L666" s="70">
        <v>5732.83</v>
      </c>
      <c r="W666" s="46" t="s">
        <v>650</v>
      </c>
    </row>
    <row r="667" spans="1:23" x14ac:dyDescent="0.2">
      <c r="A667" s="57"/>
      <c r="B667" s="46"/>
      <c r="C667" s="141" t="s">
        <v>652</v>
      </c>
      <c r="D667" s="141"/>
      <c r="E667" s="141"/>
      <c r="F667" s="141"/>
      <c r="G667" s="57"/>
      <c r="H667" s="57"/>
      <c r="I667" s="57"/>
      <c r="J667" s="68"/>
      <c r="K667" s="61"/>
      <c r="L667" s="70">
        <v>2767.09</v>
      </c>
      <c r="W667" s="46" t="s">
        <v>652</v>
      </c>
    </row>
    <row r="668" spans="1:23" x14ac:dyDescent="0.2">
      <c r="A668" s="57"/>
      <c r="B668" s="46"/>
      <c r="C668" s="141" t="s">
        <v>653</v>
      </c>
      <c r="D668" s="141"/>
      <c r="E668" s="141"/>
      <c r="F668" s="141"/>
      <c r="G668" s="57"/>
      <c r="H668" s="57"/>
      <c r="I668" s="57"/>
      <c r="J668" s="68"/>
      <c r="K668" s="61"/>
      <c r="L668" s="70">
        <v>3348.18</v>
      </c>
      <c r="W668" s="46" t="s">
        <v>653</v>
      </c>
    </row>
    <row r="669" spans="1:23" x14ac:dyDescent="0.2">
      <c r="A669" s="57"/>
      <c r="B669" s="46"/>
      <c r="C669" s="141" t="s">
        <v>654</v>
      </c>
      <c r="D669" s="141"/>
      <c r="E669" s="141"/>
      <c r="F669" s="141"/>
      <c r="G669" s="57"/>
      <c r="H669" s="57"/>
      <c r="I669" s="57"/>
      <c r="J669" s="68"/>
      <c r="K669" s="61"/>
      <c r="L669" s="70">
        <v>1992.3</v>
      </c>
      <c r="W669" s="46" t="s">
        <v>654</v>
      </c>
    </row>
    <row r="670" spans="1:23" x14ac:dyDescent="0.2">
      <c r="A670" s="57"/>
      <c r="B670" s="46"/>
      <c r="C670" s="141" t="s">
        <v>3589</v>
      </c>
      <c r="D670" s="141"/>
      <c r="E670" s="141"/>
      <c r="F670" s="141"/>
      <c r="G670" s="57"/>
      <c r="H670" s="57"/>
      <c r="I670" s="57"/>
      <c r="J670" s="68"/>
      <c r="K670" s="61"/>
      <c r="L670" s="70">
        <v>49259.7</v>
      </c>
      <c r="W670" s="46" t="s">
        <v>3589</v>
      </c>
    </row>
    <row r="671" spans="1:23" x14ac:dyDescent="0.2">
      <c r="A671" s="57"/>
      <c r="B671" s="46"/>
      <c r="C671" s="160" t="s">
        <v>3887</v>
      </c>
      <c r="D671" s="160"/>
      <c r="E671" s="160"/>
      <c r="F671" s="160"/>
      <c r="G671" s="57"/>
      <c r="H671" s="57"/>
      <c r="I671" s="57"/>
      <c r="J671" s="77"/>
      <c r="K671" s="105"/>
      <c r="L671" s="72">
        <v>63106.15</v>
      </c>
      <c r="W671" s="106" t="s">
        <v>3887</v>
      </c>
    </row>
    <row r="672" spans="1:23" x14ac:dyDescent="0.2">
      <c r="A672" s="57"/>
      <c r="B672" s="46"/>
      <c r="C672" s="141" t="s">
        <v>656</v>
      </c>
      <c r="D672" s="141"/>
      <c r="E672" s="141"/>
      <c r="F672" s="141"/>
      <c r="G672" s="57"/>
      <c r="H672" s="57"/>
      <c r="I672" s="57"/>
      <c r="J672" s="68"/>
      <c r="K672" s="61"/>
      <c r="L672" s="68"/>
      <c r="W672" s="46" t="s">
        <v>656</v>
      </c>
    </row>
    <row r="673" spans="1:23" x14ac:dyDescent="0.2">
      <c r="A673" s="57"/>
      <c r="B673" s="46"/>
      <c r="C673" s="141" t="s">
        <v>657</v>
      </c>
      <c r="D673" s="141"/>
      <c r="E673" s="141"/>
      <c r="F673" s="141"/>
      <c r="G673" s="61">
        <v>6.9073000000000002</v>
      </c>
      <c r="H673" s="57"/>
      <c r="I673" s="57"/>
      <c r="J673" s="68"/>
      <c r="K673" s="61"/>
      <c r="L673" s="61"/>
      <c r="W673" s="46" t="s">
        <v>657</v>
      </c>
    </row>
    <row r="674" spans="1:23" x14ac:dyDescent="0.2">
      <c r="A674" s="57"/>
      <c r="B674" s="46"/>
      <c r="C674" s="141" t="s">
        <v>658</v>
      </c>
      <c r="D674" s="141"/>
      <c r="E674" s="141"/>
      <c r="F674" s="141"/>
      <c r="G674" s="61">
        <v>3.0000000000000001E-3</v>
      </c>
      <c r="H674" s="57"/>
      <c r="I674" s="57"/>
      <c r="J674" s="68"/>
      <c r="K674" s="61"/>
      <c r="L674" s="61"/>
      <c r="W674" s="46" t="s">
        <v>658</v>
      </c>
    </row>
    <row r="675" spans="1:23" hidden="1" x14ac:dyDescent="0.2">
      <c r="A675" s="57"/>
      <c r="B675" s="46"/>
      <c r="C675" s="160" t="s">
        <v>659</v>
      </c>
      <c r="D675" s="160"/>
      <c r="E675" s="160"/>
      <c r="F675" s="160"/>
      <c r="G675" s="57"/>
      <c r="H675" s="57"/>
      <c r="I675" s="57"/>
      <c r="J675" s="77"/>
      <c r="K675" s="105"/>
      <c r="L675" s="77"/>
      <c r="W675" s="106" t="s">
        <v>659</v>
      </c>
    </row>
    <row r="676" spans="1:23" hidden="1" x14ac:dyDescent="0.2">
      <c r="A676" s="57"/>
      <c r="B676" s="46"/>
      <c r="C676" s="141"/>
      <c r="D676" s="141"/>
      <c r="E676" s="141"/>
      <c r="F676" s="141"/>
      <c r="G676" s="57"/>
      <c r="H676" s="57"/>
      <c r="I676" s="57"/>
      <c r="J676" s="68"/>
      <c r="K676" s="61"/>
      <c r="L676" s="68"/>
      <c r="W676" s="46"/>
    </row>
    <row r="677" spans="1:23" hidden="1" x14ac:dyDescent="0.2">
      <c r="A677" s="57"/>
      <c r="B677" s="46"/>
      <c r="C677" s="160" t="s">
        <v>660</v>
      </c>
      <c r="D677" s="160"/>
      <c r="E677" s="160"/>
      <c r="F677" s="160"/>
      <c r="G677" s="57"/>
      <c r="H677" s="57"/>
      <c r="I677" s="57"/>
      <c r="J677" s="77"/>
      <c r="K677" s="105"/>
      <c r="L677" s="72">
        <v>13846.45</v>
      </c>
      <c r="W677" s="106" t="s">
        <v>660</v>
      </c>
    </row>
    <row r="678" spans="1:23" hidden="1" x14ac:dyDescent="0.2">
      <c r="A678" s="57"/>
      <c r="B678" s="46"/>
      <c r="C678" s="141" t="s">
        <v>661</v>
      </c>
      <c r="D678" s="141"/>
      <c r="E678" s="141"/>
      <c r="F678" s="141"/>
      <c r="G678" s="57"/>
      <c r="H678" s="57"/>
      <c r="I678" s="57"/>
      <c r="J678" s="68"/>
      <c r="K678" s="61"/>
      <c r="L678" s="70">
        <v>13846.45</v>
      </c>
      <c r="W678" s="46" t="s">
        <v>661</v>
      </c>
    </row>
    <row r="679" spans="1:23" hidden="1" x14ac:dyDescent="0.2">
      <c r="A679" s="57"/>
      <c r="B679" s="46"/>
      <c r="C679" s="159" t="s">
        <v>662</v>
      </c>
      <c r="D679" s="159"/>
      <c r="E679" s="159"/>
      <c r="F679" s="159"/>
      <c r="G679" s="57"/>
      <c r="H679" s="57"/>
      <c r="I679" s="57"/>
      <c r="J679" s="103"/>
      <c r="K679" s="104"/>
      <c r="L679" s="103"/>
      <c r="W679" s="65" t="s">
        <v>662</v>
      </c>
    </row>
    <row r="680" spans="1:23" hidden="1" x14ac:dyDescent="0.2">
      <c r="A680" s="57"/>
      <c r="B680" s="46"/>
      <c r="C680" s="141" t="s">
        <v>663</v>
      </c>
      <c r="D680" s="141"/>
      <c r="E680" s="141"/>
      <c r="F680" s="141"/>
      <c r="G680" s="57"/>
      <c r="H680" s="57"/>
      <c r="I680" s="57"/>
      <c r="J680" s="68"/>
      <c r="K680" s="61"/>
      <c r="L680" s="70">
        <v>8505.9699999999993</v>
      </c>
      <c r="W680" s="46" t="s">
        <v>663</v>
      </c>
    </row>
    <row r="681" spans="1:23" hidden="1" x14ac:dyDescent="0.2">
      <c r="A681" s="57"/>
      <c r="B681" s="46"/>
      <c r="C681" s="159" t="s">
        <v>646</v>
      </c>
      <c r="D681" s="159"/>
      <c r="E681" s="159"/>
      <c r="F681" s="159"/>
      <c r="G681" s="57"/>
      <c r="H681" s="57"/>
      <c r="I681" s="57"/>
      <c r="J681" s="103"/>
      <c r="K681" s="104"/>
      <c r="L681" s="103"/>
      <c r="W681" s="65" t="s">
        <v>646</v>
      </c>
    </row>
    <row r="682" spans="1:23" hidden="1" x14ac:dyDescent="0.2">
      <c r="A682" s="57"/>
      <c r="B682" s="46"/>
      <c r="C682" s="141" t="s">
        <v>647</v>
      </c>
      <c r="D682" s="141"/>
      <c r="E682" s="141"/>
      <c r="F682" s="141"/>
      <c r="G682" s="57"/>
      <c r="H682" s="57"/>
      <c r="I682" s="57"/>
      <c r="J682" s="68"/>
      <c r="K682" s="61"/>
      <c r="L682" s="70">
        <v>2765.84</v>
      </c>
      <c r="W682" s="46" t="s">
        <v>647</v>
      </c>
    </row>
    <row r="683" spans="1:23" hidden="1" x14ac:dyDescent="0.2">
      <c r="A683" s="57"/>
      <c r="B683" s="46"/>
      <c r="C683" s="141" t="s">
        <v>648</v>
      </c>
      <c r="D683" s="141"/>
      <c r="E683" s="141"/>
      <c r="F683" s="141"/>
      <c r="G683" s="57"/>
      <c r="H683" s="57"/>
      <c r="I683" s="57"/>
      <c r="J683" s="68"/>
      <c r="K683" s="61"/>
      <c r="L683" s="70">
        <v>6.05</v>
      </c>
      <c r="W683" s="46" t="s">
        <v>648</v>
      </c>
    </row>
    <row r="684" spans="1:23" hidden="1" x14ac:dyDescent="0.2">
      <c r="A684" s="57"/>
      <c r="B684" s="46"/>
      <c r="C684" s="141" t="s">
        <v>649</v>
      </c>
      <c r="D684" s="141"/>
      <c r="E684" s="141"/>
      <c r="F684" s="141"/>
      <c r="G684" s="57"/>
      <c r="H684" s="57"/>
      <c r="I684" s="57"/>
      <c r="J684" s="68"/>
      <c r="K684" s="61"/>
      <c r="L684" s="70">
        <v>1.25</v>
      </c>
      <c r="W684" s="46" t="s">
        <v>649</v>
      </c>
    </row>
    <row r="685" spans="1:23" hidden="1" x14ac:dyDescent="0.2">
      <c r="A685" s="57"/>
      <c r="B685" s="46"/>
      <c r="C685" s="141" t="s">
        <v>650</v>
      </c>
      <c r="D685" s="141"/>
      <c r="E685" s="141"/>
      <c r="F685" s="141"/>
      <c r="G685" s="57"/>
      <c r="H685" s="57"/>
      <c r="I685" s="57"/>
      <c r="J685" s="68"/>
      <c r="K685" s="61"/>
      <c r="L685" s="70">
        <v>5732.83</v>
      </c>
      <c r="W685" s="46" t="s">
        <v>650</v>
      </c>
    </row>
    <row r="686" spans="1:23" hidden="1" x14ac:dyDescent="0.2">
      <c r="A686" s="57"/>
      <c r="B686" s="46"/>
      <c r="C686" s="141" t="s">
        <v>651</v>
      </c>
      <c r="D686" s="141"/>
      <c r="E686" s="141"/>
      <c r="F686" s="141"/>
      <c r="G686" s="57"/>
      <c r="H686" s="57"/>
      <c r="I686" s="57"/>
      <c r="J686" s="68"/>
      <c r="K686" s="61"/>
      <c r="L686" s="68"/>
      <c r="W686" s="46" t="s">
        <v>651</v>
      </c>
    </row>
    <row r="687" spans="1:23" hidden="1" x14ac:dyDescent="0.2">
      <c r="A687" s="57"/>
      <c r="B687" s="46"/>
      <c r="C687" s="141" t="s">
        <v>181</v>
      </c>
      <c r="D687" s="141"/>
      <c r="E687" s="141"/>
      <c r="F687" s="141"/>
      <c r="G687" s="57"/>
      <c r="H687" s="57"/>
      <c r="I687" s="57"/>
      <c r="J687" s="68"/>
      <c r="K687" s="61"/>
      <c r="L687" s="70">
        <v>2767.09</v>
      </c>
      <c r="W687" s="46" t="s">
        <v>181</v>
      </c>
    </row>
    <row r="688" spans="1:23" hidden="1" x14ac:dyDescent="0.2">
      <c r="A688" s="57"/>
      <c r="B688" s="46"/>
      <c r="C688" s="141" t="s">
        <v>664</v>
      </c>
      <c r="D688" s="141"/>
      <c r="E688" s="141"/>
      <c r="F688" s="141"/>
      <c r="G688" s="57"/>
      <c r="H688" s="57"/>
      <c r="I688" s="57"/>
      <c r="J688" s="68"/>
      <c r="K688" s="61"/>
      <c r="L688" s="70">
        <v>3348.18</v>
      </c>
      <c r="W688" s="46" t="s">
        <v>664</v>
      </c>
    </row>
    <row r="689" spans="1:23" hidden="1" x14ac:dyDescent="0.2">
      <c r="A689" s="57"/>
      <c r="B689" s="46"/>
      <c r="C689" s="141" t="s">
        <v>665</v>
      </c>
      <c r="D689" s="141"/>
      <c r="E689" s="141"/>
      <c r="F689" s="141"/>
      <c r="G689" s="57"/>
      <c r="H689" s="57"/>
      <c r="I689" s="57"/>
      <c r="J689" s="68"/>
      <c r="K689" s="61"/>
      <c r="L689" s="70">
        <v>1992.3</v>
      </c>
      <c r="W689" s="46" t="s">
        <v>665</v>
      </c>
    </row>
    <row r="690" spans="1:23" hidden="1" x14ac:dyDescent="0.2">
      <c r="A690" s="57"/>
      <c r="B690" s="46"/>
      <c r="C690" s="160" t="s">
        <v>666</v>
      </c>
      <c r="D690" s="160"/>
      <c r="E690" s="160"/>
      <c r="F690" s="160"/>
      <c r="G690" s="57"/>
      <c r="H690" s="57"/>
      <c r="I690" s="57"/>
      <c r="J690" s="77"/>
      <c r="K690" s="105"/>
      <c r="L690" s="77"/>
      <c r="W690" s="106" t="s">
        <v>666</v>
      </c>
    </row>
    <row r="691" spans="1:23" hidden="1" x14ac:dyDescent="0.2">
      <c r="A691" s="57"/>
      <c r="B691" s="46"/>
      <c r="C691" s="141" t="s">
        <v>667</v>
      </c>
      <c r="D691" s="141"/>
      <c r="E691" s="141"/>
      <c r="F691" s="141"/>
      <c r="G691" s="57"/>
      <c r="H691" s="57"/>
      <c r="I691" s="57"/>
      <c r="J691" s="68"/>
      <c r="K691" s="61"/>
      <c r="L691" s="68"/>
      <c r="W691" s="46" t="s">
        <v>667</v>
      </c>
    </row>
    <row r="692" spans="1:23" hidden="1" x14ac:dyDescent="0.2">
      <c r="A692" s="57"/>
      <c r="B692" s="46"/>
      <c r="C692" s="141" t="s">
        <v>663</v>
      </c>
      <c r="D692" s="141"/>
      <c r="E692" s="141"/>
      <c r="F692" s="141"/>
      <c r="G692" s="57"/>
      <c r="H692" s="57"/>
      <c r="I692" s="57"/>
      <c r="J692" s="68"/>
      <c r="K692" s="61"/>
      <c r="L692" s="68"/>
      <c r="W692" s="46" t="s">
        <v>663</v>
      </c>
    </row>
    <row r="693" spans="1:23" hidden="1" x14ac:dyDescent="0.2">
      <c r="A693" s="57"/>
      <c r="B693" s="46"/>
      <c r="C693" s="141" t="s">
        <v>647</v>
      </c>
      <c r="D693" s="141"/>
      <c r="E693" s="141"/>
      <c r="F693" s="141"/>
      <c r="G693" s="57"/>
      <c r="H693" s="57"/>
      <c r="I693" s="57"/>
      <c r="J693" s="68"/>
      <c r="K693" s="61"/>
      <c r="L693" s="68"/>
      <c r="W693" s="46" t="s">
        <v>647</v>
      </c>
    </row>
    <row r="694" spans="1:23" hidden="1" x14ac:dyDescent="0.2">
      <c r="A694" s="57"/>
      <c r="B694" s="46"/>
      <c r="C694" s="141" t="s">
        <v>648</v>
      </c>
      <c r="D694" s="141"/>
      <c r="E694" s="141"/>
      <c r="F694" s="141"/>
      <c r="G694" s="57"/>
      <c r="H694" s="57"/>
      <c r="I694" s="57"/>
      <c r="J694" s="68"/>
      <c r="K694" s="61"/>
      <c r="L694" s="68"/>
      <c r="W694" s="46" t="s">
        <v>648</v>
      </c>
    </row>
    <row r="695" spans="1:23" hidden="1" x14ac:dyDescent="0.2">
      <c r="A695" s="57"/>
      <c r="B695" s="46"/>
      <c r="C695" s="141" t="s">
        <v>649</v>
      </c>
      <c r="D695" s="141"/>
      <c r="E695" s="141"/>
      <c r="F695" s="141"/>
      <c r="G695" s="57"/>
      <c r="H695" s="57"/>
      <c r="I695" s="57"/>
      <c r="J695" s="68"/>
      <c r="K695" s="61"/>
      <c r="L695" s="68"/>
      <c r="W695" s="46" t="s">
        <v>649</v>
      </c>
    </row>
    <row r="696" spans="1:23" hidden="1" x14ac:dyDescent="0.2">
      <c r="A696" s="57"/>
      <c r="B696" s="46"/>
      <c r="C696" s="141" t="s">
        <v>650</v>
      </c>
      <c r="D696" s="141"/>
      <c r="E696" s="141"/>
      <c r="F696" s="141"/>
      <c r="G696" s="57"/>
      <c r="H696" s="57"/>
      <c r="I696" s="57"/>
      <c r="J696" s="68"/>
      <c r="K696" s="61"/>
      <c r="L696" s="68"/>
      <c r="W696" s="46" t="s">
        <v>650</v>
      </c>
    </row>
    <row r="697" spans="1:23" hidden="1" x14ac:dyDescent="0.2">
      <c r="A697" s="57"/>
      <c r="B697" s="46"/>
      <c r="C697" s="141" t="s">
        <v>651</v>
      </c>
      <c r="D697" s="141"/>
      <c r="E697" s="141"/>
      <c r="F697" s="141"/>
      <c r="G697" s="57"/>
      <c r="H697" s="57"/>
      <c r="I697" s="57"/>
      <c r="J697" s="68"/>
      <c r="K697" s="61"/>
      <c r="L697" s="68"/>
      <c r="W697" s="46" t="s">
        <v>651</v>
      </c>
    </row>
    <row r="698" spans="1:23" hidden="1" x14ac:dyDescent="0.2">
      <c r="A698" s="57"/>
      <c r="B698" s="46"/>
      <c r="C698" s="141" t="s">
        <v>181</v>
      </c>
      <c r="D698" s="141"/>
      <c r="E698" s="141"/>
      <c r="F698" s="141"/>
      <c r="G698" s="57"/>
      <c r="H698" s="57"/>
      <c r="I698" s="57"/>
      <c r="J698" s="68"/>
      <c r="K698" s="61"/>
      <c r="L698" s="68"/>
      <c r="W698" s="46" t="s">
        <v>181</v>
      </c>
    </row>
    <row r="699" spans="1:23" hidden="1" x14ac:dyDescent="0.2">
      <c r="A699" s="57"/>
      <c r="B699" s="46"/>
      <c r="C699" s="141" t="s">
        <v>664</v>
      </c>
      <c r="D699" s="141"/>
      <c r="E699" s="141"/>
      <c r="F699" s="141"/>
      <c r="G699" s="57"/>
      <c r="H699" s="57"/>
      <c r="I699" s="57"/>
      <c r="J699" s="68"/>
      <c r="K699" s="61"/>
      <c r="L699" s="68"/>
      <c r="W699" s="46" t="s">
        <v>664</v>
      </c>
    </row>
    <row r="700" spans="1:23" hidden="1" x14ac:dyDescent="0.2">
      <c r="A700" s="57"/>
      <c r="B700" s="46"/>
      <c r="C700" s="141" t="s">
        <v>665</v>
      </c>
      <c r="D700" s="141"/>
      <c r="E700" s="141"/>
      <c r="F700" s="141"/>
      <c r="G700" s="57"/>
      <c r="H700" s="57"/>
      <c r="I700" s="57"/>
      <c r="J700" s="68"/>
      <c r="K700" s="61"/>
      <c r="L700" s="68"/>
      <c r="W700" s="46" t="s">
        <v>665</v>
      </c>
    </row>
    <row r="701" spans="1:23" hidden="1" x14ac:dyDescent="0.2">
      <c r="A701" s="57"/>
      <c r="B701" s="46"/>
      <c r="C701" s="141"/>
      <c r="D701" s="141"/>
      <c r="E701" s="141"/>
      <c r="F701" s="141"/>
      <c r="G701" s="57"/>
      <c r="H701" s="57"/>
      <c r="I701" s="57"/>
      <c r="J701" s="68"/>
      <c r="K701" s="61"/>
      <c r="L701" s="68"/>
      <c r="W701" s="46"/>
    </row>
    <row r="702" spans="1:23" hidden="1" x14ac:dyDescent="0.2">
      <c r="A702" s="57"/>
      <c r="B702" s="46"/>
      <c r="C702" s="160" t="s">
        <v>668</v>
      </c>
      <c r="D702" s="160"/>
      <c r="E702" s="160"/>
      <c r="F702" s="160"/>
      <c r="G702" s="57"/>
      <c r="H702" s="57"/>
      <c r="I702" s="57"/>
      <c r="J702" s="77"/>
      <c r="K702" s="105"/>
      <c r="L702" s="72">
        <v>49259.7</v>
      </c>
      <c r="W702" s="106" t="s">
        <v>668</v>
      </c>
    </row>
    <row r="703" spans="1:23" hidden="1" x14ac:dyDescent="0.2">
      <c r="A703" s="57"/>
      <c r="B703" s="46"/>
      <c r="C703" s="159" t="s">
        <v>646</v>
      </c>
      <c r="D703" s="159"/>
      <c r="E703" s="159"/>
      <c r="F703" s="159"/>
      <c r="G703" s="57"/>
      <c r="H703" s="57"/>
      <c r="I703" s="57"/>
      <c r="J703" s="103"/>
      <c r="K703" s="104"/>
      <c r="L703" s="103"/>
      <c r="W703" s="65" t="s">
        <v>646</v>
      </c>
    </row>
    <row r="704" spans="1:23" hidden="1" x14ac:dyDescent="0.2">
      <c r="A704" s="57"/>
      <c r="B704" s="46"/>
      <c r="C704" s="141" t="s">
        <v>669</v>
      </c>
      <c r="D704" s="141"/>
      <c r="E704" s="141"/>
      <c r="F704" s="141"/>
      <c r="G704" s="57"/>
      <c r="H704" s="57"/>
      <c r="I704" s="57"/>
      <c r="J704" s="68"/>
      <c r="K704" s="61"/>
      <c r="L704" s="70">
        <v>49259.7</v>
      </c>
      <c r="W704" s="46" t="s">
        <v>669</v>
      </c>
    </row>
    <row r="705" spans="1:23" hidden="1" x14ac:dyDescent="0.2">
      <c r="A705" s="57"/>
      <c r="B705" s="46"/>
      <c r="C705" s="141" t="s">
        <v>670</v>
      </c>
      <c r="D705" s="141"/>
      <c r="E705" s="141"/>
      <c r="F705" s="141"/>
      <c r="G705" s="57"/>
      <c r="H705" s="57"/>
      <c r="I705" s="57"/>
      <c r="J705" s="68"/>
      <c r="K705" s="61"/>
      <c r="L705" s="68"/>
      <c r="W705" s="46" t="s">
        <v>670</v>
      </c>
    </row>
    <row r="706" spans="1:23" hidden="1" x14ac:dyDescent="0.2">
      <c r="A706" s="57"/>
      <c r="B706" s="46"/>
      <c r="C706" s="160" t="s">
        <v>671</v>
      </c>
      <c r="D706" s="160"/>
      <c r="E706" s="160"/>
      <c r="F706" s="160"/>
      <c r="G706" s="57"/>
      <c r="H706" s="57"/>
      <c r="I706" s="57"/>
      <c r="J706" s="77"/>
      <c r="K706" s="105"/>
      <c r="L706" s="77"/>
      <c r="W706" s="106" t="s">
        <v>671</v>
      </c>
    </row>
    <row r="707" spans="1:23" hidden="1" x14ac:dyDescent="0.2">
      <c r="A707" s="57"/>
      <c r="B707" s="46"/>
      <c r="C707" s="141" t="s">
        <v>672</v>
      </c>
      <c r="D707" s="141"/>
      <c r="E707" s="141"/>
      <c r="F707" s="141"/>
      <c r="G707" s="57"/>
      <c r="H707" s="57"/>
      <c r="I707" s="57"/>
      <c r="J707" s="68"/>
      <c r="K707" s="61"/>
      <c r="L707" s="68"/>
      <c r="W707" s="46" t="s">
        <v>672</v>
      </c>
    </row>
    <row r="708" spans="1:23" hidden="1" x14ac:dyDescent="0.2">
      <c r="A708" s="57"/>
      <c r="B708" s="46"/>
      <c r="C708" s="141" t="s">
        <v>673</v>
      </c>
      <c r="D708" s="141"/>
      <c r="E708" s="141"/>
      <c r="F708" s="141"/>
      <c r="G708" s="57"/>
      <c r="H708" s="57"/>
      <c r="I708" s="57"/>
      <c r="J708" s="68"/>
      <c r="K708" s="61"/>
      <c r="L708" s="68"/>
      <c r="W708" s="46" t="s">
        <v>673</v>
      </c>
    </row>
    <row r="709" spans="1:23" hidden="1" x14ac:dyDescent="0.2">
      <c r="A709" s="57"/>
      <c r="B709" s="46"/>
      <c r="C709" s="141" t="s">
        <v>674</v>
      </c>
      <c r="D709" s="141"/>
      <c r="E709" s="141"/>
      <c r="F709" s="141"/>
      <c r="G709" s="57"/>
      <c r="H709" s="57"/>
      <c r="I709" s="57"/>
      <c r="J709" s="68"/>
      <c r="K709" s="61"/>
      <c r="L709" s="68"/>
      <c r="W709" s="46" t="s">
        <v>674</v>
      </c>
    </row>
    <row r="710" spans="1:23" hidden="1" x14ac:dyDescent="0.2">
      <c r="A710" s="57"/>
      <c r="B710" s="46"/>
      <c r="C710" s="141" t="s">
        <v>663</v>
      </c>
      <c r="D710" s="141"/>
      <c r="E710" s="141"/>
      <c r="F710" s="141"/>
      <c r="G710" s="57"/>
      <c r="H710" s="57"/>
      <c r="I710" s="57"/>
      <c r="J710" s="68"/>
      <c r="K710" s="61"/>
      <c r="L710" s="68"/>
      <c r="W710" s="46" t="s">
        <v>663</v>
      </c>
    </row>
    <row r="711" spans="1:23" hidden="1" x14ac:dyDescent="0.2">
      <c r="A711" s="57"/>
      <c r="B711" s="46"/>
      <c r="C711" s="141" t="s">
        <v>647</v>
      </c>
      <c r="D711" s="141"/>
      <c r="E711" s="141"/>
      <c r="F711" s="141"/>
      <c r="G711" s="57"/>
      <c r="H711" s="57"/>
      <c r="I711" s="57"/>
      <c r="J711" s="68"/>
      <c r="K711" s="61"/>
      <c r="L711" s="68"/>
      <c r="W711" s="46" t="s">
        <v>647</v>
      </c>
    </row>
    <row r="712" spans="1:23" hidden="1" x14ac:dyDescent="0.2">
      <c r="A712" s="57"/>
      <c r="B712" s="46"/>
      <c r="C712" s="141" t="s">
        <v>648</v>
      </c>
      <c r="D712" s="141"/>
      <c r="E712" s="141"/>
      <c r="F712" s="141"/>
      <c r="G712" s="57"/>
      <c r="H712" s="57"/>
      <c r="I712" s="57"/>
      <c r="J712" s="68"/>
      <c r="K712" s="61"/>
      <c r="L712" s="68"/>
      <c r="W712" s="46" t="s">
        <v>648</v>
      </c>
    </row>
    <row r="713" spans="1:23" hidden="1" x14ac:dyDescent="0.2">
      <c r="A713" s="57"/>
      <c r="B713" s="46"/>
      <c r="C713" s="141" t="s">
        <v>649</v>
      </c>
      <c r="D713" s="141"/>
      <c r="E713" s="141"/>
      <c r="F713" s="141"/>
      <c r="G713" s="57"/>
      <c r="H713" s="57"/>
      <c r="I713" s="57"/>
      <c r="J713" s="68"/>
      <c r="K713" s="61"/>
      <c r="L713" s="68"/>
      <c r="W713" s="46" t="s">
        <v>649</v>
      </c>
    </row>
    <row r="714" spans="1:23" hidden="1" x14ac:dyDescent="0.2">
      <c r="A714" s="57"/>
      <c r="B714" s="46"/>
      <c r="C714" s="141" t="s">
        <v>650</v>
      </c>
      <c r="D714" s="141"/>
      <c r="E714" s="141"/>
      <c r="F714" s="141"/>
      <c r="G714" s="57"/>
      <c r="H714" s="57"/>
      <c r="I714" s="57"/>
      <c r="J714" s="68"/>
      <c r="K714" s="61"/>
      <c r="L714" s="68"/>
      <c r="W714" s="46" t="s">
        <v>650</v>
      </c>
    </row>
    <row r="715" spans="1:23" hidden="1" x14ac:dyDescent="0.2">
      <c r="A715" s="57"/>
      <c r="B715" s="46"/>
      <c r="C715" s="141" t="s">
        <v>651</v>
      </c>
      <c r="D715" s="141"/>
      <c r="E715" s="141"/>
      <c r="F715" s="141"/>
      <c r="G715" s="57"/>
      <c r="H715" s="57"/>
      <c r="I715" s="57"/>
      <c r="J715" s="68"/>
      <c r="K715" s="61"/>
      <c r="L715" s="68"/>
      <c r="W715" s="46" t="s">
        <v>651</v>
      </c>
    </row>
    <row r="716" spans="1:23" hidden="1" x14ac:dyDescent="0.2">
      <c r="A716" s="57"/>
      <c r="B716" s="46"/>
      <c r="C716" s="141" t="s">
        <v>181</v>
      </c>
      <c r="D716" s="141"/>
      <c r="E716" s="141"/>
      <c r="F716" s="141"/>
      <c r="G716" s="57"/>
      <c r="H716" s="57"/>
      <c r="I716" s="57"/>
      <c r="J716" s="68"/>
      <c r="K716" s="61"/>
      <c r="L716" s="68"/>
      <c r="W716" s="46" t="s">
        <v>181</v>
      </c>
    </row>
    <row r="717" spans="1:23" hidden="1" x14ac:dyDescent="0.2">
      <c r="A717" s="57"/>
      <c r="B717" s="46"/>
      <c r="C717" s="141" t="s">
        <v>664</v>
      </c>
      <c r="D717" s="141"/>
      <c r="E717" s="141"/>
      <c r="F717" s="141"/>
      <c r="G717" s="57"/>
      <c r="H717" s="57"/>
      <c r="I717" s="57"/>
      <c r="J717" s="68"/>
      <c r="K717" s="61"/>
      <c r="L717" s="68"/>
      <c r="W717" s="46" t="s">
        <v>664</v>
      </c>
    </row>
    <row r="718" spans="1:23" hidden="1" x14ac:dyDescent="0.2">
      <c r="A718" s="57"/>
      <c r="B718" s="46"/>
      <c r="C718" s="141" t="s">
        <v>665</v>
      </c>
      <c r="D718" s="141"/>
      <c r="E718" s="141"/>
      <c r="F718" s="141"/>
      <c r="G718" s="57"/>
      <c r="H718" s="57"/>
      <c r="I718" s="57"/>
      <c r="J718" s="68"/>
      <c r="K718" s="61"/>
      <c r="L718" s="68"/>
      <c r="W718" s="46" t="s">
        <v>665</v>
      </c>
    </row>
    <row r="719" spans="1:23" hidden="1" x14ac:dyDescent="0.2">
      <c r="A719" s="57"/>
      <c r="B719" s="46"/>
      <c r="C719" s="141"/>
      <c r="D719" s="141"/>
      <c r="E719" s="141"/>
      <c r="F719" s="141"/>
      <c r="G719" s="57"/>
      <c r="H719" s="57"/>
      <c r="I719" s="57"/>
      <c r="J719" s="68"/>
      <c r="K719" s="61"/>
      <c r="L719" s="68"/>
      <c r="W719" s="46"/>
    </row>
    <row r="720" spans="1:23" hidden="1" x14ac:dyDescent="0.2">
      <c r="A720" s="57"/>
      <c r="B720" s="46"/>
      <c r="C720" s="160" t="s">
        <v>675</v>
      </c>
      <c r="D720" s="160"/>
      <c r="E720" s="160"/>
      <c r="F720" s="160"/>
      <c r="G720" s="57"/>
      <c r="H720" s="57"/>
      <c r="I720" s="57"/>
      <c r="J720" s="77"/>
      <c r="K720" s="105"/>
      <c r="L720" s="72">
        <v>63106.15</v>
      </c>
      <c r="W720" s="106" t="s">
        <v>675</v>
      </c>
    </row>
    <row r="721" spans="1:23" hidden="1" x14ac:dyDescent="0.2">
      <c r="A721" s="57"/>
      <c r="B721" s="46"/>
      <c r="C721" s="141" t="s">
        <v>676</v>
      </c>
      <c r="D721" s="141"/>
      <c r="E721" s="141"/>
      <c r="F721" s="141"/>
      <c r="G721" s="57"/>
      <c r="H721" s="57"/>
      <c r="I721" s="57"/>
      <c r="J721" s="68"/>
      <c r="K721" s="61"/>
      <c r="L721" s="70">
        <v>13846.45</v>
      </c>
      <c r="W721" s="46" t="s">
        <v>676</v>
      </c>
    </row>
    <row r="722" spans="1:23" hidden="1" x14ac:dyDescent="0.2">
      <c r="A722" s="57"/>
      <c r="B722" s="46"/>
      <c r="C722" s="159" t="s">
        <v>662</v>
      </c>
      <c r="D722" s="159"/>
      <c r="E722" s="159"/>
      <c r="F722" s="159"/>
      <c r="G722" s="57"/>
      <c r="H722" s="57"/>
      <c r="I722" s="57"/>
      <c r="J722" s="103"/>
      <c r="K722" s="104"/>
      <c r="L722" s="103"/>
      <c r="W722" s="65" t="s">
        <v>662</v>
      </c>
    </row>
    <row r="723" spans="1:23" hidden="1" x14ac:dyDescent="0.2">
      <c r="A723" s="57"/>
      <c r="B723" s="46"/>
      <c r="C723" s="141" t="s">
        <v>677</v>
      </c>
      <c r="D723" s="141"/>
      <c r="E723" s="141"/>
      <c r="F723" s="141"/>
      <c r="G723" s="57"/>
      <c r="H723" s="57"/>
      <c r="I723" s="57"/>
      <c r="J723" s="68"/>
      <c r="K723" s="61"/>
      <c r="L723" s="70">
        <v>8505.9699999999993</v>
      </c>
      <c r="W723" s="46" t="s">
        <v>677</v>
      </c>
    </row>
    <row r="724" spans="1:23" hidden="1" x14ac:dyDescent="0.2">
      <c r="A724" s="57"/>
      <c r="B724" s="46"/>
      <c r="C724" s="159" t="s">
        <v>646</v>
      </c>
      <c r="D724" s="159"/>
      <c r="E724" s="159"/>
      <c r="F724" s="159"/>
      <c r="G724" s="57"/>
      <c r="H724" s="57"/>
      <c r="I724" s="57"/>
      <c r="J724" s="103"/>
      <c r="K724" s="104"/>
      <c r="L724" s="103"/>
      <c r="W724" s="65" t="s">
        <v>646</v>
      </c>
    </row>
    <row r="725" spans="1:23" hidden="1" x14ac:dyDescent="0.2">
      <c r="A725" s="57"/>
      <c r="B725" s="46"/>
      <c r="C725" s="141" t="s">
        <v>647</v>
      </c>
      <c r="D725" s="141"/>
      <c r="E725" s="141"/>
      <c r="F725" s="141"/>
      <c r="G725" s="57"/>
      <c r="H725" s="57"/>
      <c r="I725" s="57"/>
      <c r="J725" s="68"/>
      <c r="K725" s="61"/>
      <c r="L725" s="70">
        <v>2765.84</v>
      </c>
      <c r="W725" s="46" t="s">
        <v>647</v>
      </c>
    </row>
    <row r="726" spans="1:23" hidden="1" x14ac:dyDescent="0.2">
      <c r="A726" s="57"/>
      <c r="B726" s="46"/>
      <c r="C726" s="141" t="s">
        <v>648</v>
      </c>
      <c r="D726" s="141"/>
      <c r="E726" s="141"/>
      <c r="F726" s="141"/>
      <c r="G726" s="57"/>
      <c r="H726" s="57"/>
      <c r="I726" s="57"/>
      <c r="J726" s="68"/>
      <c r="K726" s="61"/>
      <c r="L726" s="70">
        <v>6.05</v>
      </c>
      <c r="W726" s="46" t="s">
        <v>648</v>
      </c>
    </row>
    <row r="727" spans="1:23" hidden="1" x14ac:dyDescent="0.2">
      <c r="A727" s="57"/>
      <c r="B727" s="46"/>
      <c r="C727" s="141" t="s">
        <v>649</v>
      </c>
      <c r="D727" s="141"/>
      <c r="E727" s="141"/>
      <c r="F727" s="141"/>
      <c r="G727" s="57"/>
      <c r="H727" s="57"/>
      <c r="I727" s="57"/>
      <c r="J727" s="68"/>
      <c r="K727" s="61"/>
      <c r="L727" s="70">
        <v>1.25</v>
      </c>
      <c r="W727" s="46" t="s">
        <v>649</v>
      </c>
    </row>
    <row r="728" spans="1:23" hidden="1" x14ac:dyDescent="0.2">
      <c r="A728" s="57"/>
      <c r="B728" s="46"/>
      <c r="C728" s="141" t="s">
        <v>650</v>
      </c>
      <c r="D728" s="141"/>
      <c r="E728" s="141"/>
      <c r="F728" s="141"/>
      <c r="G728" s="57"/>
      <c r="H728" s="57"/>
      <c r="I728" s="57"/>
      <c r="J728" s="68"/>
      <c r="K728" s="61"/>
      <c r="L728" s="70">
        <v>5732.83</v>
      </c>
      <c r="W728" s="46" t="s">
        <v>650</v>
      </c>
    </row>
    <row r="729" spans="1:23" hidden="1" x14ac:dyDescent="0.2">
      <c r="A729" s="57"/>
      <c r="B729" s="46"/>
      <c r="C729" s="141" t="s">
        <v>651</v>
      </c>
      <c r="D729" s="141"/>
      <c r="E729" s="141"/>
      <c r="F729" s="141"/>
      <c r="G729" s="57"/>
      <c r="H729" s="57"/>
      <c r="I729" s="57"/>
      <c r="J729" s="68"/>
      <c r="K729" s="61"/>
      <c r="L729" s="68"/>
      <c r="W729" s="46" t="s">
        <v>651</v>
      </c>
    </row>
    <row r="730" spans="1:23" hidden="1" x14ac:dyDescent="0.2">
      <c r="A730" s="57"/>
      <c r="B730" s="46"/>
      <c r="C730" s="141" t="s">
        <v>678</v>
      </c>
      <c r="D730" s="141"/>
      <c r="E730" s="141"/>
      <c r="F730" s="141"/>
      <c r="G730" s="57"/>
      <c r="H730" s="57"/>
      <c r="I730" s="57"/>
      <c r="J730" s="68"/>
      <c r="K730" s="61"/>
      <c r="L730" s="70">
        <v>2767.09</v>
      </c>
      <c r="W730" s="46" t="s">
        <v>678</v>
      </c>
    </row>
    <row r="731" spans="1:23" hidden="1" x14ac:dyDescent="0.2">
      <c r="A731" s="57"/>
      <c r="B731" s="46"/>
      <c r="C731" s="141" t="s">
        <v>679</v>
      </c>
      <c r="D731" s="141"/>
      <c r="E731" s="141"/>
      <c r="F731" s="141"/>
      <c r="G731" s="57"/>
      <c r="H731" s="57"/>
      <c r="I731" s="57"/>
      <c r="J731" s="68"/>
      <c r="K731" s="61"/>
      <c r="L731" s="70">
        <v>3348.18</v>
      </c>
      <c r="W731" s="46" t="s">
        <v>679</v>
      </c>
    </row>
    <row r="732" spans="1:23" hidden="1" x14ac:dyDescent="0.2">
      <c r="A732" s="57"/>
      <c r="B732" s="46"/>
      <c r="C732" s="141" t="s">
        <v>680</v>
      </c>
      <c r="D732" s="141"/>
      <c r="E732" s="141"/>
      <c r="F732" s="141"/>
      <c r="G732" s="57"/>
      <c r="H732" s="57"/>
      <c r="I732" s="57"/>
      <c r="J732" s="68"/>
      <c r="K732" s="61"/>
      <c r="L732" s="70">
        <v>1992.3</v>
      </c>
      <c r="W732" s="46" t="s">
        <v>680</v>
      </c>
    </row>
    <row r="733" spans="1:23" hidden="1" x14ac:dyDescent="0.2">
      <c r="A733" s="57"/>
      <c r="B733" s="46"/>
      <c r="C733" s="141" t="s">
        <v>681</v>
      </c>
      <c r="D733" s="141"/>
      <c r="E733" s="141"/>
      <c r="F733" s="141"/>
      <c r="G733" s="57"/>
      <c r="H733" s="57"/>
      <c r="I733" s="57"/>
      <c r="J733" s="68"/>
      <c r="K733" s="61"/>
      <c r="L733" s="70">
        <v>49259.7</v>
      </c>
      <c r="W733" s="46" t="s">
        <v>681</v>
      </c>
    </row>
    <row r="734" spans="1:23" hidden="1" x14ac:dyDescent="0.2">
      <c r="A734" s="57"/>
      <c r="B734" s="46"/>
      <c r="C734" s="141" t="s">
        <v>682</v>
      </c>
      <c r="D734" s="141"/>
      <c r="E734" s="141"/>
      <c r="F734" s="141"/>
      <c r="G734" s="57"/>
      <c r="H734" s="57"/>
      <c r="I734" s="57"/>
      <c r="J734" s="68"/>
      <c r="K734" s="61"/>
      <c r="L734" s="68"/>
      <c r="W734" s="46" t="s">
        <v>682</v>
      </c>
    </row>
    <row r="735" spans="1:23" hidden="1" x14ac:dyDescent="0.2">
      <c r="A735" s="57"/>
      <c r="B735" s="46"/>
      <c r="C735" s="141"/>
      <c r="D735" s="141"/>
      <c r="E735" s="141"/>
      <c r="F735" s="141"/>
      <c r="G735" s="57"/>
      <c r="H735" s="57"/>
      <c r="I735" s="57"/>
      <c r="J735" s="68"/>
      <c r="K735" s="61"/>
      <c r="L735" s="68"/>
      <c r="W735" s="46"/>
    </row>
    <row r="736" spans="1:23" hidden="1" x14ac:dyDescent="0.2">
      <c r="A736" s="57"/>
      <c r="B736" s="46"/>
      <c r="C736" s="141" t="s">
        <v>656</v>
      </c>
      <c r="D736" s="141"/>
      <c r="E736" s="141"/>
      <c r="F736" s="141"/>
      <c r="G736" s="57"/>
      <c r="H736" s="57"/>
      <c r="I736" s="57"/>
      <c r="J736" s="68"/>
      <c r="K736" s="61"/>
      <c r="L736" s="68"/>
      <c r="W736" s="46" t="s">
        <v>656</v>
      </c>
    </row>
    <row r="737" spans="1:23" hidden="1" x14ac:dyDescent="0.2">
      <c r="A737" s="57"/>
      <c r="B737" s="46"/>
      <c r="C737" s="141" t="s">
        <v>683</v>
      </c>
      <c r="D737" s="141"/>
      <c r="E737" s="141"/>
      <c r="F737" s="141"/>
      <c r="G737" s="57"/>
      <c r="H737" s="57"/>
      <c r="I737" s="57"/>
      <c r="J737" s="68"/>
      <c r="K737" s="61"/>
      <c r="L737" s="70">
        <v>5732.83</v>
      </c>
      <c r="W737" s="46" t="s">
        <v>683</v>
      </c>
    </row>
    <row r="738" spans="1:23" hidden="1" x14ac:dyDescent="0.2">
      <c r="A738" s="57"/>
      <c r="B738" s="46"/>
      <c r="C738" s="141" t="s">
        <v>684</v>
      </c>
      <c r="D738" s="141"/>
      <c r="E738" s="141"/>
      <c r="F738" s="141"/>
      <c r="G738" s="57"/>
      <c r="H738" s="57"/>
      <c r="I738" s="57"/>
      <c r="J738" s="68"/>
      <c r="K738" s="61"/>
      <c r="L738" s="68"/>
      <c r="W738" s="46" t="s">
        <v>684</v>
      </c>
    </row>
    <row r="739" spans="1:23" hidden="1" x14ac:dyDescent="0.2">
      <c r="A739" s="57"/>
      <c r="B739" s="46"/>
      <c r="C739" s="141" t="s">
        <v>685</v>
      </c>
      <c r="D739" s="141"/>
      <c r="E739" s="141"/>
      <c r="F739" s="141"/>
      <c r="G739" s="57"/>
      <c r="H739" s="57"/>
      <c r="I739" s="57"/>
      <c r="J739" s="68"/>
      <c r="K739" s="61"/>
      <c r="L739" s="70">
        <v>49259.7</v>
      </c>
      <c r="W739" s="46" t="s">
        <v>685</v>
      </c>
    </row>
    <row r="740" spans="1:23" hidden="1" x14ac:dyDescent="0.2">
      <c r="A740" s="57"/>
      <c r="B740" s="46"/>
      <c r="C740" s="141" t="s">
        <v>686</v>
      </c>
      <c r="D740" s="141"/>
      <c r="E740" s="141"/>
      <c r="F740" s="141"/>
      <c r="G740" s="57"/>
      <c r="H740" s="57"/>
      <c r="I740" s="57"/>
      <c r="J740" s="68"/>
      <c r="K740" s="61"/>
      <c r="L740" s="68"/>
      <c r="W740" s="46" t="s">
        <v>686</v>
      </c>
    </row>
    <row r="741" spans="1:23" hidden="1" x14ac:dyDescent="0.2">
      <c r="A741" s="57"/>
      <c r="B741" s="46"/>
      <c r="C741" s="141" t="s">
        <v>657</v>
      </c>
      <c r="D741" s="141"/>
      <c r="E741" s="141"/>
      <c r="F741" s="141"/>
      <c r="G741" s="61">
        <v>6.9073000000000002</v>
      </c>
      <c r="H741" s="57"/>
      <c r="I741" s="57"/>
      <c r="J741" s="68"/>
      <c r="K741" s="61"/>
      <c r="L741" s="61"/>
      <c r="W741" s="46" t="s">
        <v>657</v>
      </c>
    </row>
    <row r="742" spans="1:23" hidden="1" x14ac:dyDescent="0.2">
      <c r="A742" s="57"/>
      <c r="B742" s="46"/>
      <c r="C742" s="141" t="s">
        <v>658</v>
      </c>
      <c r="D742" s="141"/>
      <c r="E742" s="141"/>
      <c r="F742" s="141"/>
      <c r="G742" s="61">
        <v>3.0000000000000001E-3</v>
      </c>
      <c r="H742" s="57"/>
      <c r="I742" s="57"/>
      <c r="J742" s="68"/>
      <c r="K742" s="61"/>
      <c r="L742" s="61"/>
      <c r="W742" s="46" t="s">
        <v>658</v>
      </c>
    </row>
    <row r="743" spans="1:23" hidden="1" x14ac:dyDescent="0.2">
      <c r="A743" s="57"/>
      <c r="B743" s="46"/>
      <c r="C743" s="141" t="s">
        <v>687</v>
      </c>
      <c r="D743" s="141"/>
      <c r="E743" s="141"/>
      <c r="F743" s="141"/>
      <c r="G743" s="57"/>
      <c r="H743" s="57"/>
      <c r="I743" s="57"/>
      <c r="J743" s="68"/>
      <c r="K743" s="61"/>
      <c r="L743" s="107">
        <v>6.9103000000000003</v>
      </c>
      <c r="W743" s="46" t="s">
        <v>687</v>
      </c>
    </row>
    <row r="744" spans="1:23" hidden="1" x14ac:dyDescent="0.2">
      <c r="A744" s="57"/>
      <c r="B744" s="46"/>
      <c r="C744" s="141" t="s">
        <v>688</v>
      </c>
      <c r="D744" s="141"/>
      <c r="E744" s="141"/>
      <c r="F744" s="141"/>
      <c r="G744" s="57"/>
      <c r="H744" s="57"/>
      <c r="I744" s="57"/>
      <c r="J744" s="68"/>
      <c r="K744" s="61"/>
      <c r="L744" s="68"/>
      <c r="W744" s="46" t="s">
        <v>688</v>
      </c>
    </row>
    <row r="745" spans="1:23" hidden="1" x14ac:dyDescent="0.2">
      <c r="A745" s="57"/>
      <c r="B745" s="46"/>
      <c r="C745" s="141" t="s">
        <v>689</v>
      </c>
      <c r="D745" s="141"/>
      <c r="E745" s="141"/>
      <c r="F745" s="141"/>
      <c r="G745" s="57"/>
      <c r="H745" s="57"/>
      <c r="I745" s="57"/>
      <c r="J745" s="68"/>
      <c r="K745" s="61"/>
      <c r="L745" s="68"/>
      <c r="W745" s="46" t="s">
        <v>689</v>
      </c>
    </row>
    <row r="746" spans="1:23" hidden="1" x14ac:dyDescent="0.2">
      <c r="A746" s="57"/>
      <c r="B746" s="46"/>
      <c r="C746" s="141" t="s">
        <v>690</v>
      </c>
      <c r="D746" s="141"/>
      <c r="E746" s="141"/>
      <c r="F746" s="141"/>
      <c r="G746" s="57"/>
      <c r="H746" s="57"/>
      <c r="I746" s="57"/>
      <c r="J746" s="68"/>
      <c r="K746" s="61"/>
      <c r="L746" s="70">
        <v>2765.84</v>
      </c>
      <c r="W746" s="46" t="s">
        <v>690</v>
      </c>
    </row>
    <row r="747" spans="1:23" hidden="1" x14ac:dyDescent="0.2">
      <c r="A747" s="57"/>
      <c r="B747" s="46"/>
      <c r="C747" s="141" t="s">
        <v>691</v>
      </c>
      <c r="D747" s="141"/>
      <c r="E747" s="141"/>
      <c r="F747" s="141"/>
      <c r="G747" s="57"/>
      <c r="H747" s="57"/>
      <c r="I747" s="57"/>
      <c r="J747" s="68"/>
      <c r="K747" s="61"/>
      <c r="L747" s="70">
        <v>6.05</v>
      </c>
      <c r="W747" s="46" t="s">
        <v>691</v>
      </c>
    </row>
    <row r="748" spans="1:23" hidden="1" x14ac:dyDescent="0.2">
      <c r="A748" s="57"/>
      <c r="B748" s="46"/>
      <c r="C748" s="141" t="s">
        <v>692</v>
      </c>
      <c r="D748" s="141"/>
      <c r="E748" s="141"/>
      <c r="F748" s="141"/>
      <c r="G748" s="57"/>
      <c r="H748" s="57"/>
      <c r="I748" s="57"/>
      <c r="J748" s="68"/>
      <c r="K748" s="61"/>
      <c r="L748" s="70">
        <v>1.25</v>
      </c>
      <c r="W748" s="46" t="s">
        <v>692</v>
      </c>
    </row>
    <row r="749" spans="1:23" hidden="1" x14ac:dyDescent="0.2">
      <c r="A749" s="57"/>
      <c r="B749" s="46"/>
      <c r="C749" s="141" t="s">
        <v>693</v>
      </c>
      <c r="D749" s="141"/>
      <c r="E749" s="141"/>
      <c r="F749" s="141"/>
      <c r="G749" s="57"/>
      <c r="H749" s="57"/>
      <c r="I749" s="57"/>
      <c r="J749" s="68"/>
      <c r="K749" s="61"/>
      <c r="L749" s="70">
        <v>5732.83</v>
      </c>
      <c r="W749" s="46" t="s">
        <v>693</v>
      </c>
    </row>
    <row r="750" spans="1:23" hidden="1" x14ac:dyDescent="0.2">
      <c r="A750" s="57"/>
      <c r="B750" s="46"/>
      <c r="C750" s="141" t="s">
        <v>694</v>
      </c>
      <c r="D750" s="141"/>
      <c r="E750" s="141"/>
      <c r="F750" s="141"/>
      <c r="G750" s="57"/>
      <c r="H750" s="57"/>
      <c r="I750" s="57"/>
      <c r="J750" s="68"/>
      <c r="K750" s="61"/>
      <c r="L750" s="70">
        <v>2767.09</v>
      </c>
      <c r="W750" s="46" t="s">
        <v>694</v>
      </c>
    </row>
    <row r="751" spans="1:23" hidden="1" x14ac:dyDescent="0.2">
      <c r="A751" s="57"/>
      <c r="B751" s="46"/>
      <c r="C751" s="141" t="s">
        <v>695</v>
      </c>
      <c r="D751" s="141"/>
      <c r="E751" s="141"/>
      <c r="F751" s="141"/>
      <c r="G751" s="57"/>
      <c r="H751" s="57"/>
      <c r="I751" s="57"/>
      <c r="J751" s="68"/>
      <c r="K751" s="61"/>
      <c r="L751" s="70">
        <v>3348.18</v>
      </c>
      <c r="W751" s="46" t="s">
        <v>695</v>
      </c>
    </row>
    <row r="752" spans="1:23" hidden="1" x14ac:dyDescent="0.2">
      <c r="A752" s="57"/>
      <c r="B752" s="46"/>
      <c r="C752" s="141" t="s">
        <v>696</v>
      </c>
      <c r="D752" s="141"/>
      <c r="E752" s="141"/>
      <c r="F752" s="141"/>
      <c r="G752" s="57"/>
      <c r="H752" s="57"/>
      <c r="I752" s="57"/>
      <c r="J752" s="68"/>
      <c r="K752" s="61"/>
      <c r="L752" s="70">
        <v>1992.3</v>
      </c>
      <c r="W752" s="46" t="s">
        <v>696</v>
      </c>
    </row>
    <row r="753" spans="1:23" ht="25.5" hidden="1" x14ac:dyDescent="0.2">
      <c r="A753" s="57"/>
      <c r="B753" s="46"/>
      <c r="C753" s="141" t="s">
        <v>697</v>
      </c>
      <c r="D753" s="141"/>
      <c r="E753" s="141"/>
      <c r="F753" s="141"/>
      <c r="G753" s="57"/>
      <c r="H753" s="57"/>
      <c r="I753" s="57"/>
      <c r="J753" s="68"/>
      <c r="K753" s="61"/>
      <c r="L753" s="68"/>
      <c r="W753" s="46" t="s">
        <v>697</v>
      </c>
    </row>
    <row r="754" spans="1:23" hidden="1" x14ac:dyDescent="0.2">
      <c r="A754" s="57"/>
      <c r="B754" s="46"/>
      <c r="C754" s="141" t="s">
        <v>698</v>
      </c>
      <c r="D754" s="141"/>
      <c r="E754" s="141"/>
      <c r="F754" s="141"/>
      <c r="G754" s="57"/>
      <c r="H754" s="57"/>
      <c r="I754" s="57"/>
      <c r="J754" s="68"/>
      <c r="K754" s="61"/>
      <c r="L754" s="68"/>
      <c r="W754" s="46" t="s">
        <v>698</v>
      </c>
    </row>
    <row r="755" spans="1:23" hidden="1" x14ac:dyDescent="0.2">
      <c r="A755" s="57"/>
      <c r="B755" s="46"/>
      <c r="C755" s="141" t="s">
        <v>699</v>
      </c>
      <c r="D755" s="141"/>
      <c r="E755" s="141"/>
      <c r="F755" s="141"/>
      <c r="G755" s="57"/>
      <c r="H755" s="57"/>
      <c r="I755" s="57"/>
      <c r="J755" s="68"/>
      <c r="K755" s="61"/>
      <c r="L755" s="70">
        <v>8505.9699999999993</v>
      </c>
      <c r="W755" s="46" t="s">
        <v>699</v>
      </c>
    </row>
    <row r="756" spans="1:23" hidden="1" x14ac:dyDescent="0.2">
      <c r="A756" s="57"/>
      <c r="B756" s="46"/>
      <c r="C756" s="141" t="s">
        <v>700</v>
      </c>
      <c r="D756" s="141"/>
      <c r="E756" s="141"/>
      <c r="F756" s="141"/>
      <c r="G756" s="57"/>
      <c r="H756" s="57"/>
      <c r="I756" s="57"/>
      <c r="J756" s="68"/>
      <c r="K756" s="61"/>
      <c r="L756" s="107">
        <v>6.9073000000000002</v>
      </c>
      <c r="W756" s="46" t="s">
        <v>700</v>
      </c>
    </row>
    <row r="757" spans="1:23" hidden="1" x14ac:dyDescent="0.2">
      <c r="A757" s="57"/>
      <c r="B757" s="46"/>
      <c r="C757" s="141" t="s">
        <v>701</v>
      </c>
      <c r="D757" s="141"/>
      <c r="E757" s="141"/>
      <c r="F757" s="141"/>
      <c r="G757" s="57"/>
      <c r="H757" s="57"/>
      <c r="I757" s="57"/>
      <c r="J757" s="68"/>
      <c r="K757" s="61"/>
      <c r="L757" s="107">
        <v>3.0000000000000001E-3</v>
      </c>
      <c r="W757" s="46" t="s">
        <v>701</v>
      </c>
    </row>
    <row r="758" spans="1:23" ht="25.5" hidden="1" x14ac:dyDescent="0.2">
      <c r="A758" s="57"/>
      <c r="B758" s="46"/>
      <c r="C758" s="141" t="s">
        <v>702</v>
      </c>
      <c r="D758" s="141"/>
      <c r="E758" s="141"/>
      <c r="F758" s="141"/>
      <c r="G758" s="57"/>
      <c r="H758" s="57"/>
      <c r="I758" s="57"/>
      <c r="J758" s="68"/>
      <c r="K758" s="61"/>
      <c r="L758" s="107">
        <v>6.9103000000000003</v>
      </c>
      <c r="W758" s="46" t="s">
        <v>702</v>
      </c>
    </row>
    <row r="759" spans="1:23" hidden="1" x14ac:dyDescent="0.2">
      <c r="A759" s="57"/>
      <c r="B759" s="46"/>
      <c r="C759" s="141" t="s">
        <v>703</v>
      </c>
      <c r="D759" s="141"/>
      <c r="E759" s="141"/>
      <c r="F759" s="141"/>
      <c r="G759" s="57"/>
      <c r="H759" s="57"/>
      <c r="I759" s="57"/>
      <c r="J759" s="68"/>
      <c r="K759" s="61"/>
      <c r="L759" s="68"/>
      <c r="W759" s="46" t="s">
        <v>703</v>
      </c>
    </row>
    <row r="760" spans="1:23" hidden="1" x14ac:dyDescent="0.2">
      <c r="A760" s="57"/>
      <c r="B760" s="46"/>
      <c r="C760" s="141" t="s">
        <v>704</v>
      </c>
      <c r="D760" s="141"/>
      <c r="E760" s="141"/>
      <c r="F760" s="141"/>
      <c r="G760" s="57"/>
      <c r="H760" s="57"/>
      <c r="I760" s="57"/>
      <c r="J760" s="68"/>
      <c r="K760" s="61"/>
      <c r="L760" s="68"/>
      <c r="W760" s="46" t="s">
        <v>704</v>
      </c>
    </row>
    <row r="761" spans="1:23" hidden="1" x14ac:dyDescent="0.2">
      <c r="A761" s="57"/>
      <c r="B761" s="46"/>
      <c r="C761" s="141" t="s">
        <v>705</v>
      </c>
      <c r="D761" s="141"/>
      <c r="E761" s="141"/>
      <c r="F761" s="141"/>
      <c r="G761" s="57"/>
      <c r="H761" s="57"/>
      <c r="I761" s="57"/>
      <c r="J761" s="68"/>
      <c r="K761" s="61"/>
      <c r="L761" s="68"/>
      <c r="W761" s="46" t="s">
        <v>705</v>
      </c>
    </row>
    <row r="762" spans="1:23" hidden="1" x14ac:dyDescent="0.2">
      <c r="A762" s="57"/>
      <c r="B762" s="46"/>
      <c r="C762" s="141" t="s">
        <v>706</v>
      </c>
      <c r="D762" s="141"/>
      <c r="E762" s="141"/>
      <c r="F762" s="141"/>
      <c r="G762" s="57"/>
      <c r="H762" s="57"/>
      <c r="I762" s="57"/>
      <c r="J762" s="68"/>
      <c r="K762" s="61"/>
      <c r="L762" s="68"/>
      <c r="W762" s="46" t="s">
        <v>706</v>
      </c>
    </row>
    <row r="763" spans="1:23" hidden="1" x14ac:dyDescent="0.2">
      <c r="A763" s="57"/>
      <c r="B763" s="46"/>
      <c r="C763" s="141" t="s">
        <v>707</v>
      </c>
      <c r="D763" s="141"/>
      <c r="E763" s="141"/>
      <c r="F763" s="141"/>
      <c r="G763" s="57"/>
      <c r="H763" s="57"/>
      <c r="I763" s="57"/>
      <c r="J763" s="68"/>
      <c r="K763" s="61"/>
      <c r="L763" s="68"/>
      <c r="W763" s="46" t="s">
        <v>707</v>
      </c>
    </row>
    <row r="764" spans="1:23" hidden="1" x14ac:dyDescent="0.2">
      <c r="A764" s="57"/>
      <c r="B764" s="46"/>
      <c r="C764" s="141" t="s">
        <v>708</v>
      </c>
      <c r="D764" s="141"/>
      <c r="E764" s="141"/>
      <c r="F764" s="141"/>
      <c r="G764" s="57"/>
      <c r="H764" s="57"/>
      <c r="I764" s="57"/>
      <c r="J764" s="68"/>
      <c r="K764" s="61"/>
      <c r="L764" s="68"/>
      <c r="W764" s="46" t="s">
        <v>708</v>
      </c>
    </row>
    <row r="765" spans="1:23" hidden="1" x14ac:dyDescent="0.2">
      <c r="A765" s="57"/>
      <c r="B765" s="46"/>
      <c r="C765" s="141" t="s">
        <v>709</v>
      </c>
      <c r="D765" s="141"/>
      <c r="E765" s="141"/>
      <c r="F765" s="141"/>
      <c r="G765" s="57"/>
      <c r="H765" s="57"/>
      <c r="I765" s="57"/>
      <c r="J765" s="68"/>
      <c r="K765" s="61"/>
      <c r="L765" s="68"/>
      <c r="W765" s="46" t="s">
        <v>709</v>
      </c>
    </row>
    <row r="766" spans="1:23" ht="25.5" hidden="1" x14ac:dyDescent="0.2">
      <c r="A766" s="57"/>
      <c r="B766" s="46"/>
      <c r="C766" s="141" t="s">
        <v>710</v>
      </c>
      <c r="D766" s="141"/>
      <c r="E766" s="141"/>
      <c r="F766" s="141"/>
      <c r="G766" s="57"/>
      <c r="H766" s="57"/>
      <c r="I766" s="57"/>
      <c r="J766" s="68"/>
      <c r="K766" s="61"/>
      <c r="L766" s="68"/>
      <c r="W766" s="46" t="s">
        <v>710</v>
      </c>
    </row>
    <row r="767" spans="1:23" hidden="1" x14ac:dyDescent="0.2">
      <c r="A767" s="57"/>
      <c r="B767" s="46"/>
      <c r="C767" s="141" t="s">
        <v>711</v>
      </c>
      <c r="D767" s="141"/>
      <c r="E767" s="141"/>
      <c r="F767" s="141"/>
      <c r="G767" s="57"/>
      <c r="H767" s="57"/>
      <c r="I767" s="57"/>
      <c r="J767" s="68"/>
      <c r="K767" s="61"/>
      <c r="L767" s="68"/>
      <c r="W767" s="46" t="s">
        <v>711</v>
      </c>
    </row>
    <row r="768" spans="1:23" hidden="1" x14ac:dyDescent="0.2">
      <c r="A768" s="57"/>
      <c r="B768" s="46"/>
      <c r="C768" s="141" t="s">
        <v>712</v>
      </c>
      <c r="D768" s="141"/>
      <c r="E768" s="141"/>
      <c r="F768" s="141"/>
      <c r="G768" s="57"/>
      <c r="H768" s="57"/>
      <c r="I768" s="57"/>
      <c r="J768" s="68"/>
      <c r="K768" s="61"/>
      <c r="L768" s="68"/>
      <c r="W768" s="46" t="s">
        <v>712</v>
      </c>
    </row>
    <row r="769" spans="1:23" hidden="1" x14ac:dyDescent="0.2">
      <c r="A769" s="57"/>
      <c r="B769" s="46"/>
      <c r="C769" s="141" t="s">
        <v>713</v>
      </c>
      <c r="D769" s="141"/>
      <c r="E769" s="141"/>
      <c r="F769" s="141"/>
      <c r="G769" s="57"/>
      <c r="H769" s="57"/>
      <c r="I769" s="57"/>
      <c r="J769" s="68"/>
      <c r="K769" s="61"/>
      <c r="L769" s="68"/>
      <c r="W769" s="46" t="s">
        <v>713</v>
      </c>
    </row>
    <row r="770" spans="1:23" hidden="1" x14ac:dyDescent="0.2">
      <c r="A770" s="57"/>
      <c r="B770" s="46"/>
      <c r="C770" s="141" t="s">
        <v>714</v>
      </c>
      <c r="D770" s="141"/>
      <c r="E770" s="141"/>
      <c r="F770" s="141"/>
      <c r="G770" s="57"/>
      <c r="H770" s="57"/>
      <c r="I770" s="57"/>
      <c r="J770" s="68"/>
      <c r="K770" s="61"/>
      <c r="L770" s="68"/>
      <c r="W770" s="46" t="s">
        <v>714</v>
      </c>
    </row>
    <row r="771" spans="1:23" ht="25.5" hidden="1" x14ac:dyDescent="0.2">
      <c r="A771" s="57"/>
      <c r="B771" s="46"/>
      <c r="C771" s="141" t="s">
        <v>715</v>
      </c>
      <c r="D771" s="141"/>
      <c r="E771" s="141"/>
      <c r="F771" s="141"/>
      <c r="G771" s="57"/>
      <c r="H771" s="57"/>
      <c r="I771" s="57"/>
      <c r="J771" s="68"/>
      <c r="K771" s="61"/>
      <c r="L771" s="68"/>
      <c r="W771" s="46" t="s">
        <v>715</v>
      </c>
    </row>
    <row r="772" spans="1:23" hidden="1" x14ac:dyDescent="0.2">
      <c r="A772" s="57"/>
      <c r="B772" s="46"/>
      <c r="C772" s="141" t="s">
        <v>716</v>
      </c>
      <c r="D772" s="141"/>
      <c r="E772" s="141"/>
      <c r="F772" s="141"/>
      <c r="G772" s="57"/>
      <c r="H772" s="57"/>
      <c r="I772" s="57"/>
      <c r="J772" s="68"/>
      <c r="K772" s="61"/>
      <c r="L772" s="68"/>
      <c r="W772" s="46" t="s">
        <v>716</v>
      </c>
    </row>
    <row r="773" spans="1:23" hidden="1" x14ac:dyDescent="0.2">
      <c r="A773" s="57"/>
      <c r="B773" s="46"/>
      <c r="C773" s="141" t="s">
        <v>717</v>
      </c>
      <c r="D773" s="141"/>
      <c r="E773" s="141"/>
      <c r="F773" s="141"/>
      <c r="G773" s="57"/>
      <c r="H773" s="57"/>
      <c r="I773" s="57"/>
      <c r="J773" s="68"/>
      <c r="K773" s="61"/>
      <c r="L773" s="68"/>
      <c r="W773" s="46" t="s">
        <v>717</v>
      </c>
    </row>
    <row r="774" spans="1:23" hidden="1" x14ac:dyDescent="0.2">
      <c r="A774" s="57"/>
      <c r="B774" s="46"/>
      <c r="C774" s="141" t="s">
        <v>718</v>
      </c>
      <c r="D774" s="141"/>
      <c r="E774" s="141"/>
      <c r="F774" s="141"/>
      <c r="G774" s="57"/>
      <c r="H774" s="57"/>
      <c r="I774" s="57"/>
      <c r="J774" s="68"/>
      <c r="K774" s="61"/>
      <c r="L774" s="68"/>
      <c r="W774" s="46" t="s">
        <v>718</v>
      </c>
    </row>
    <row r="775" spans="1:23" hidden="1" x14ac:dyDescent="0.2">
      <c r="A775" s="57"/>
      <c r="B775" s="46"/>
      <c r="C775" s="141" t="s">
        <v>719</v>
      </c>
      <c r="D775" s="141"/>
      <c r="E775" s="141"/>
      <c r="F775" s="141"/>
      <c r="G775" s="57"/>
      <c r="H775" s="57"/>
      <c r="I775" s="57"/>
      <c r="J775" s="68"/>
      <c r="K775" s="61"/>
      <c r="L775" s="68"/>
      <c r="W775" s="46" t="s">
        <v>719</v>
      </c>
    </row>
    <row r="776" spans="1:23" hidden="1" x14ac:dyDescent="0.2">
      <c r="A776" s="57"/>
      <c r="B776" s="46"/>
      <c r="C776" s="141" t="s">
        <v>720</v>
      </c>
      <c r="D776" s="141"/>
      <c r="E776" s="141"/>
      <c r="F776" s="141"/>
      <c r="G776" s="57"/>
      <c r="H776" s="57"/>
      <c r="I776" s="57"/>
      <c r="J776" s="68"/>
      <c r="K776" s="61"/>
      <c r="L776" s="68"/>
      <c r="W776" s="46" t="s">
        <v>720</v>
      </c>
    </row>
    <row r="777" spans="1:23" hidden="1" x14ac:dyDescent="0.2">
      <c r="A777" s="57"/>
      <c r="B777" s="46"/>
      <c r="C777" s="141" t="s">
        <v>721</v>
      </c>
      <c r="D777" s="141"/>
      <c r="E777" s="141"/>
      <c r="F777" s="141"/>
      <c r="G777" s="57"/>
      <c r="H777" s="57"/>
      <c r="I777" s="57"/>
      <c r="J777" s="68"/>
      <c r="K777" s="61"/>
      <c r="L777" s="68"/>
      <c r="W777" s="46" t="s">
        <v>721</v>
      </c>
    </row>
    <row r="778" spans="1:23" hidden="1" x14ac:dyDescent="0.2">
      <c r="A778" s="57"/>
      <c r="B778" s="46"/>
      <c r="C778" s="141" t="s">
        <v>722</v>
      </c>
      <c r="D778" s="141"/>
      <c r="E778" s="141"/>
      <c r="F778" s="141"/>
      <c r="G778" s="57"/>
      <c r="H778" s="57"/>
      <c r="I778" s="57"/>
      <c r="J778" s="68"/>
      <c r="K778" s="61"/>
      <c r="L778" s="68"/>
      <c r="W778" s="46" t="s">
        <v>722</v>
      </c>
    </row>
    <row r="779" spans="1:23" ht="25.5" hidden="1" x14ac:dyDescent="0.2">
      <c r="A779" s="57"/>
      <c r="B779" s="46"/>
      <c r="C779" s="141" t="s">
        <v>723</v>
      </c>
      <c r="D779" s="141"/>
      <c r="E779" s="141"/>
      <c r="F779" s="141"/>
      <c r="G779" s="57"/>
      <c r="H779" s="57"/>
      <c r="I779" s="57"/>
      <c r="J779" s="68"/>
      <c r="K779" s="61"/>
      <c r="L779" s="68"/>
      <c r="W779" s="46" t="s">
        <v>723</v>
      </c>
    </row>
    <row r="780" spans="1:23" hidden="1" x14ac:dyDescent="0.2">
      <c r="A780" s="57"/>
      <c r="B780" s="46"/>
      <c r="C780" s="141" t="s">
        <v>724</v>
      </c>
      <c r="D780" s="141"/>
      <c r="E780" s="141"/>
      <c r="F780" s="141"/>
      <c r="G780" s="57"/>
      <c r="H780" s="57"/>
      <c r="I780" s="57"/>
      <c r="J780" s="68"/>
      <c r="K780" s="61"/>
      <c r="L780" s="68"/>
      <c r="W780" s="46" t="s">
        <v>724</v>
      </c>
    </row>
    <row r="781" spans="1:23" hidden="1" x14ac:dyDescent="0.2">
      <c r="A781" s="57"/>
      <c r="B781" s="46"/>
      <c r="C781" s="141" t="s">
        <v>725</v>
      </c>
      <c r="D781" s="141"/>
      <c r="E781" s="141"/>
      <c r="F781" s="141"/>
      <c r="G781" s="57"/>
      <c r="H781" s="57"/>
      <c r="I781" s="57"/>
      <c r="J781" s="68"/>
      <c r="K781" s="61"/>
      <c r="L781" s="68"/>
      <c r="W781" s="46" t="s">
        <v>725</v>
      </c>
    </row>
    <row r="782" spans="1:23" hidden="1" x14ac:dyDescent="0.2">
      <c r="A782" s="57"/>
      <c r="B782" s="46"/>
      <c r="C782" s="141" t="s">
        <v>726</v>
      </c>
      <c r="D782" s="141"/>
      <c r="E782" s="141"/>
      <c r="F782" s="141"/>
      <c r="G782" s="57"/>
      <c r="H782" s="57"/>
      <c r="I782" s="57"/>
      <c r="J782" s="68"/>
      <c r="K782" s="61"/>
      <c r="L782" s="68"/>
      <c r="W782" s="46" t="s">
        <v>726</v>
      </c>
    </row>
    <row r="783" spans="1:23" hidden="1" x14ac:dyDescent="0.2">
      <c r="A783" s="57"/>
      <c r="B783" s="46"/>
      <c r="C783" s="141" t="s">
        <v>727</v>
      </c>
      <c r="D783" s="141"/>
      <c r="E783" s="141"/>
      <c r="F783" s="141"/>
      <c r="G783" s="57"/>
      <c r="H783" s="57"/>
      <c r="I783" s="57"/>
      <c r="J783" s="68"/>
      <c r="K783" s="61"/>
      <c r="L783" s="68"/>
      <c r="W783" s="46" t="s">
        <v>727</v>
      </c>
    </row>
    <row r="784" spans="1:23" ht="25.5" hidden="1" x14ac:dyDescent="0.2">
      <c r="A784" s="57"/>
      <c r="B784" s="46"/>
      <c r="C784" s="141" t="s">
        <v>728</v>
      </c>
      <c r="D784" s="141"/>
      <c r="E784" s="141"/>
      <c r="F784" s="141"/>
      <c r="G784" s="57"/>
      <c r="H784" s="57"/>
      <c r="I784" s="57"/>
      <c r="J784" s="68"/>
      <c r="K784" s="61"/>
      <c r="L784" s="68"/>
      <c r="W784" s="46" t="s">
        <v>728</v>
      </c>
    </row>
    <row r="785" spans="1:23" hidden="1" x14ac:dyDescent="0.2">
      <c r="A785" s="57"/>
      <c r="B785" s="46"/>
      <c r="C785" s="141" t="s">
        <v>729</v>
      </c>
      <c r="D785" s="141"/>
      <c r="E785" s="141"/>
      <c r="F785" s="141"/>
      <c r="G785" s="57"/>
      <c r="H785" s="57"/>
      <c r="I785" s="57"/>
      <c r="J785" s="68"/>
      <c r="K785" s="61"/>
      <c r="L785" s="70">
        <v>2765.84</v>
      </c>
      <c r="W785" s="46" t="s">
        <v>729</v>
      </c>
    </row>
    <row r="786" spans="1:23" hidden="1" x14ac:dyDescent="0.2">
      <c r="A786" s="57"/>
      <c r="B786" s="46"/>
      <c r="C786" s="141" t="s">
        <v>730</v>
      </c>
      <c r="D786" s="141"/>
      <c r="E786" s="141"/>
      <c r="F786" s="141"/>
      <c r="G786" s="57"/>
      <c r="H786" s="57"/>
      <c r="I786" s="57"/>
      <c r="J786" s="68"/>
      <c r="K786" s="61"/>
      <c r="L786" s="70">
        <v>6.05</v>
      </c>
      <c r="W786" s="46" t="s">
        <v>730</v>
      </c>
    </row>
    <row r="787" spans="1:23" hidden="1" x14ac:dyDescent="0.2">
      <c r="A787" s="57"/>
      <c r="B787" s="46"/>
      <c r="C787" s="141" t="s">
        <v>731</v>
      </c>
      <c r="D787" s="141"/>
      <c r="E787" s="141"/>
      <c r="F787" s="141"/>
      <c r="G787" s="57"/>
      <c r="H787" s="57"/>
      <c r="I787" s="57"/>
      <c r="J787" s="68"/>
      <c r="K787" s="61"/>
      <c r="L787" s="70">
        <v>1.25</v>
      </c>
      <c r="W787" s="46" t="s">
        <v>731</v>
      </c>
    </row>
    <row r="788" spans="1:23" hidden="1" x14ac:dyDescent="0.2">
      <c r="A788" s="57"/>
      <c r="B788" s="46"/>
      <c r="C788" s="141" t="s">
        <v>732</v>
      </c>
      <c r="D788" s="141"/>
      <c r="E788" s="141"/>
      <c r="F788" s="141"/>
      <c r="G788" s="57"/>
      <c r="H788" s="57"/>
      <c r="I788" s="57"/>
      <c r="J788" s="68"/>
      <c r="K788" s="61"/>
      <c r="L788" s="70">
        <v>5732.83</v>
      </c>
      <c r="W788" s="46" t="s">
        <v>732</v>
      </c>
    </row>
    <row r="789" spans="1:23" hidden="1" x14ac:dyDescent="0.2">
      <c r="A789" s="57"/>
      <c r="B789" s="46"/>
      <c r="C789" s="141" t="s">
        <v>733</v>
      </c>
      <c r="D789" s="141"/>
      <c r="E789" s="141"/>
      <c r="F789" s="141"/>
      <c r="G789" s="57"/>
      <c r="H789" s="57"/>
      <c r="I789" s="57"/>
      <c r="J789" s="68"/>
      <c r="K789" s="61"/>
      <c r="L789" s="68"/>
      <c r="W789" s="46" t="s">
        <v>733</v>
      </c>
    </row>
    <row r="790" spans="1:23" hidden="1" x14ac:dyDescent="0.2">
      <c r="A790" s="57"/>
      <c r="B790" s="46"/>
      <c r="C790" s="141" t="s">
        <v>734</v>
      </c>
      <c r="D790" s="141"/>
      <c r="E790" s="141"/>
      <c r="F790" s="141"/>
      <c r="G790" s="57"/>
      <c r="H790" s="57"/>
      <c r="I790" s="57"/>
      <c r="J790" s="68"/>
      <c r="K790" s="61"/>
      <c r="L790" s="70">
        <v>3348.18</v>
      </c>
      <c r="W790" s="46" t="s">
        <v>734</v>
      </c>
    </row>
    <row r="791" spans="1:23" hidden="1" x14ac:dyDescent="0.2">
      <c r="A791" s="57"/>
      <c r="B791" s="46"/>
      <c r="C791" s="141" t="s">
        <v>735</v>
      </c>
      <c r="D791" s="141"/>
      <c r="E791" s="141"/>
      <c r="F791" s="141"/>
      <c r="G791" s="57"/>
      <c r="H791" s="57"/>
      <c r="I791" s="57"/>
      <c r="J791" s="68"/>
      <c r="K791" s="61"/>
      <c r="L791" s="70">
        <v>1992.3</v>
      </c>
      <c r="W791" s="46" t="s">
        <v>735</v>
      </c>
    </row>
    <row r="792" spans="1:23" hidden="1" x14ac:dyDescent="0.2">
      <c r="A792" s="57"/>
      <c r="B792" s="46"/>
      <c r="C792" s="141" t="s">
        <v>736</v>
      </c>
      <c r="D792" s="141"/>
      <c r="E792" s="141"/>
      <c r="F792" s="141"/>
      <c r="G792" s="57"/>
      <c r="H792" s="57"/>
      <c r="I792" s="57"/>
      <c r="J792" s="68"/>
      <c r="K792" s="61"/>
      <c r="L792" s="70">
        <v>2767.09</v>
      </c>
      <c r="W792" s="46" t="s">
        <v>736</v>
      </c>
    </row>
    <row r="793" spans="1:23" hidden="1" x14ac:dyDescent="0.2">
      <c r="A793" s="57"/>
      <c r="B793" s="46"/>
      <c r="C793" s="141" t="s">
        <v>737</v>
      </c>
      <c r="D793" s="141"/>
      <c r="E793" s="141"/>
      <c r="F793" s="141"/>
      <c r="G793" s="57"/>
      <c r="H793" s="57"/>
      <c r="I793" s="57"/>
      <c r="J793" s="68"/>
      <c r="K793" s="61"/>
      <c r="L793" s="70">
        <v>8505.9699999999993</v>
      </c>
      <c r="W793" s="46" t="s">
        <v>737</v>
      </c>
    </row>
    <row r="794" spans="1:23" hidden="1" x14ac:dyDescent="0.2">
      <c r="A794" s="57"/>
      <c r="B794" s="46"/>
      <c r="C794" s="141" t="s">
        <v>738</v>
      </c>
      <c r="D794" s="141"/>
      <c r="E794" s="141"/>
      <c r="F794" s="141"/>
      <c r="G794" s="57"/>
      <c r="H794" s="57"/>
      <c r="I794" s="57"/>
      <c r="J794" s="68"/>
      <c r="K794" s="61"/>
      <c r="L794" s="70">
        <v>13846.45</v>
      </c>
      <c r="W794" s="46" t="s">
        <v>738</v>
      </c>
    </row>
    <row r="795" spans="1:23" hidden="1" x14ac:dyDescent="0.2">
      <c r="A795" s="57"/>
      <c r="B795" s="46"/>
      <c r="C795" s="141" t="s">
        <v>24</v>
      </c>
      <c r="D795" s="141"/>
      <c r="E795" s="141"/>
      <c r="F795" s="141"/>
      <c r="G795" s="57"/>
      <c r="H795" s="57"/>
      <c r="I795" s="57"/>
      <c r="J795" s="68"/>
      <c r="K795" s="61"/>
      <c r="L795" s="68"/>
      <c r="W795" s="46" t="s">
        <v>24</v>
      </c>
    </row>
    <row r="796" spans="1:23" hidden="1" x14ac:dyDescent="0.2">
      <c r="A796" s="57"/>
      <c r="B796" s="46"/>
      <c r="C796" s="141" t="s">
        <v>739</v>
      </c>
      <c r="D796" s="141"/>
      <c r="E796" s="141"/>
      <c r="F796" s="141"/>
      <c r="G796" s="57"/>
      <c r="H796" s="57"/>
      <c r="I796" s="57"/>
      <c r="J796" s="68"/>
      <c r="K796" s="61"/>
      <c r="L796" s="68"/>
      <c r="W796" s="46" t="s">
        <v>739</v>
      </c>
    </row>
    <row r="797" spans="1:23" ht="25.5" hidden="1" x14ac:dyDescent="0.2">
      <c r="A797" s="57"/>
      <c r="B797" s="46"/>
      <c r="C797" s="141" t="s">
        <v>740</v>
      </c>
      <c r="D797" s="141"/>
      <c r="E797" s="141"/>
      <c r="F797" s="141"/>
      <c r="G797" s="57"/>
      <c r="H797" s="57"/>
      <c r="I797" s="57"/>
      <c r="J797" s="68"/>
      <c r="K797" s="61"/>
      <c r="L797" s="68"/>
      <c r="W797" s="46" t="s">
        <v>740</v>
      </c>
    </row>
    <row r="798" spans="1:23" ht="25.5" hidden="1" x14ac:dyDescent="0.2">
      <c r="A798" s="57"/>
      <c r="B798" s="46"/>
      <c r="C798" s="141" t="s">
        <v>741</v>
      </c>
      <c r="D798" s="141"/>
      <c r="E798" s="141"/>
      <c r="F798" s="141"/>
      <c r="G798" s="57"/>
      <c r="H798" s="57"/>
      <c r="I798" s="57"/>
      <c r="J798" s="68"/>
      <c r="K798" s="61"/>
      <c r="L798" s="68"/>
      <c r="W798" s="46" t="s">
        <v>741</v>
      </c>
    </row>
    <row r="799" spans="1:23" hidden="1" x14ac:dyDescent="0.2">
      <c r="A799" s="57"/>
      <c r="B799" s="46"/>
      <c r="C799" s="141" t="s">
        <v>742</v>
      </c>
      <c r="D799" s="141"/>
      <c r="E799" s="141"/>
      <c r="F799" s="141"/>
      <c r="G799" s="57"/>
      <c r="H799" s="57"/>
      <c r="I799" s="57"/>
      <c r="J799" s="68"/>
      <c r="K799" s="61"/>
      <c r="L799" s="68"/>
      <c r="W799" s="46" t="s">
        <v>742</v>
      </c>
    </row>
    <row r="800" spans="1:23" ht="25.5" hidden="1" x14ac:dyDescent="0.2">
      <c r="A800" s="57"/>
      <c r="B800" s="46"/>
      <c r="C800" s="141" t="s">
        <v>743</v>
      </c>
      <c r="D800" s="141"/>
      <c r="E800" s="141"/>
      <c r="F800" s="141"/>
      <c r="G800" s="57"/>
      <c r="H800" s="57"/>
      <c r="I800" s="57"/>
      <c r="J800" s="68"/>
      <c r="K800" s="61"/>
      <c r="L800" s="68"/>
      <c r="W800" s="46" t="s">
        <v>743</v>
      </c>
    </row>
    <row r="801" spans="1:23" ht="25.5" hidden="1" x14ac:dyDescent="0.2">
      <c r="A801" s="57"/>
      <c r="B801" s="46"/>
      <c r="C801" s="141" t="s">
        <v>744</v>
      </c>
      <c r="D801" s="141"/>
      <c r="E801" s="141"/>
      <c r="F801" s="141"/>
      <c r="G801" s="57"/>
      <c r="H801" s="57"/>
      <c r="I801" s="57"/>
      <c r="J801" s="68"/>
      <c r="K801" s="61"/>
      <c r="L801" s="68"/>
      <c r="W801" s="46" t="s">
        <v>744</v>
      </c>
    </row>
    <row r="802" spans="1:23" hidden="1" x14ac:dyDescent="0.2">
      <c r="A802" s="57"/>
      <c r="B802" s="46"/>
      <c r="C802" s="141" t="s">
        <v>745</v>
      </c>
      <c r="D802" s="141"/>
      <c r="E802" s="141"/>
      <c r="F802" s="141"/>
      <c r="G802" s="57"/>
      <c r="H802" s="57"/>
      <c r="I802" s="57"/>
      <c r="J802" s="68"/>
      <c r="K802" s="61"/>
      <c r="L802" s="68"/>
      <c r="W802" s="46" t="s">
        <v>745</v>
      </c>
    </row>
    <row r="803" spans="1:23" ht="25.5" hidden="1" x14ac:dyDescent="0.2">
      <c r="A803" s="57"/>
      <c r="B803" s="46"/>
      <c r="C803" s="141" t="s">
        <v>746</v>
      </c>
      <c r="D803" s="141"/>
      <c r="E803" s="141"/>
      <c r="F803" s="141"/>
      <c r="G803" s="57"/>
      <c r="H803" s="57"/>
      <c r="I803" s="57"/>
      <c r="J803" s="68"/>
      <c r="K803" s="61"/>
      <c r="L803" s="68"/>
      <c r="W803" s="46" t="s">
        <v>746</v>
      </c>
    </row>
    <row r="804" spans="1:23" ht="25.5" hidden="1" x14ac:dyDescent="0.2">
      <c r="A804" s="57"/>
      <c r="B804" s="46"/>
      <c r="C804" s="141" t="s">
        <v>747</v>
      </c>
      <c r="D804" s="141"/>
      <c r="E804" s="141"/>
      <c r="F804" s="141"/>
      <c r="G804" s="57"/>
      <c r="H804" s="57"/>
      <c r="I804" s="57"/>
      <c r="J804" s="68"/>
      <c r="K804" s="61"/>
      <c r="L804" s="68"/>
      <c r="W804" s="46" t="s">
        <v>747</v>
      </c>
    </row>
    <row r="805" spans="1:23" hidden="1" x14ac:dyDescent="0.2">
      <c r="A805" s="57"/>
      <c r="B805" s="46"/>
      <c r="C805" s="141" t="s">
        <v>748</v>
      </c>
      <c r="D805" s="141"/>
      <c r="E805" s="141"/>
      <c r="F805" s="141"/>
      <c r="G805" s="57"/>
      <c r="H805" s="57"/>
      <c r="I805" s="57"/>
      <c r="J805" s="68"/>
      <c r="K805" s="61"/>
      <c r="L805" s="68"/>
      <c r="W805" s="46" t="s">
        <v>748</v>
      </c>
    </row>
    <row r="806" spans="1:23" ht="25.5" hidden="1" x14ac:dyDescent="0.2">
      <c r="A806" s="57"/>
      <c r="B806" s="46"/>
      <c r="C806" s="141" t="s">
        <v>749</v>
      </c>
      <c r="D806" s="141"/>
      <c r="E806" s="141"/>
      <c r="F806" s="141"/>
      <c r="G806" s="57"/>
      <c r="H806" s="57"/>
      <c r="I806" s="57"/>
      <c r="J806" s="68"/>
      <c r="K806" s="61"/>
      <c r="L806" s="68"/>
      <c r="W806" s="46" t="s">
        <v>749</v>
      </c>
    </row>
    <row r="807" spans="1:23" ht="25.5" hidden="1" x14ac:dyDescent="0.2">
      <c r="A807" s="57"/>
      <c r="B807" s="46"/>
      <c r="C807" s="141" t="s">
        <v>750</v>
      </c>
      <c r="D807" s="141"/>
      <c r="E807" s="141"/>
      <c r="F807" s="141"/>
      <c r="G807" s="57"/>
      <c r="H807" s="57"/>
      <c r="I807" s="57"/>
      <c r="J807" s="68"/>
      <c r="K807" s="61"/>
      <c r="L807" s="68"/>
      <c r="W807" s="46" t="s">
        <v>750</v>
      </c>
    </row>
    <row r="808" spans="1:23" hidden="1" x14ac:dyDescent="0.2">
      <c r="A808" s="57"/>
      <c r="B808" s="46"/>
      <c r="C808" s="141" t="s">
        <v>751</v>
      </c>
      <c r="D808" s="141"/>
      <c r="E808" s="141"/>
      <c r="F808" s="141"/>
      <c r="G808" s="57"/>
      <c r="H808" s="57"/>
      <c r="I808" s="57"/>
      <c r="J808" s="68"/>
      <c r="K808" s="61"/>
      <c r="L808" s="68"/>
      <c r="W808" s="46" t="s">
        <v>751</v>
      </c>
    </row>
    <row r="809" spans="1:23" ht="25.5" hidden="1" x14ac:dyDescent="0.2">
      <c r="A809" s="57"/>
      <c r="B809" s="46"/>
      <c r="C809" s="141" t="s">
        <v>752</v>
      </c>
      <c r="D809" s="141"/>
      <c r="E809" s="141"/>
      <c r="F809" s="141"/>
      <c r="G809" s="57"/>
      <c r="H809" s="57"/>
      <c r="I809" s="57"/>
      <c r="J809" s="68"/>
      <c r="K809" s="61"/>
      <c r="L809" s="68"/>
      <c r="W809" s="46" t="s">
        <v>752</v>
      </c>
    </row>
    <row r="810" spans="1:23" ht="25.5" hidden="1" x14ac:dyDescent="0.2">
      <c r="A810" s="57"/>
      <c r="B810" s="46"/>
      <c r="C810" s="141" t="s">
        <v>753</v>
      </c>
      <c r="D810" s="141"/>
      <c r="E810" s="141"/>
      <c r="F810" s="141"/>
      <c r="G810" s="57"/>
      <c r="H810" s="57"/>
      <c r="I810" s="57"/>
      <c r="J810" s="68"/>
      <c r="K810" s="61"/>
      <c r="L810" s="68"/>
      <c r="W810" s="46" t="s">
        <v>753</v>
      </c>
    </row>
    <row r="811" spans="1:23" hidden="1" x14ac:dyDescent="0.2">
      <c r="A811" s="57"/>
      <c r="B811" s="46"/>
      <c r="C811" s="141" t="s">
        <v>754</v>
      </c>
      <c r="D811" s="141"/>
      <c r="E811" s="141"/>
      <c r="F811" s="141"/>
      <c r="G811" s="57"/>
      <c r="H811" s="57"/>
      <c r="I811" s="57"/>
      <c r="J811" s="68"/>
      <c r="K811" s="61"/>
      <c r="L811" s="68"/>
      <c r="W811" s="46" t="s">
        <v>754</v>
      </c>
    </row>
    <row r="812" spans="1:23" ht="25.5" hidden="1" x14ac:dyDescent="0.2">
      <c r="A812" s="57"/>
      <c r="B812" s="46"/>
      <c r="C812" s="141" t="s">
        <v>755</v>
      </c>
      <c r="D812" s="141"/>
      <c r="E812" s="141"/>
      <c r="F812" s="141"/>
      <c r="G812" s="57"/>
      <c r="H812" s="57"/>
      <c r="I812" s="57"/>
      <c r="J812" s="68"/>
      <c r="K812" s="61"/>
      <c r="L812" s="68"/>
      <c r="W812" s="46" t="s">
        <v>755</v>
      </c>
    </row>
    <row r="813" spans="1:23" ht="25.5" hidden="1" x14ac:dyDescent="0.2">
      <c r="A813" s="57"/>
      <c r="B813" s="46"/>
      <c r="C813" s="141" t="s">
        <v>756</v>
      </c>
      <c r="D813" s="141"/>
      <c r="E813" s="141"/>
      <c r="F813" s="141"/>
      <c r="G813" s="57"/>
      <c r="H813" s="57"/>
      <c r="I813" s="57"/>
      <c r="J813" s="68"/>
      <c r="K813" s="61"/>
      <c r="L813" s="68"/>
      <c r="W813" s="46" t="s">
        <v>756</v>
      </c>
    </row>
    <row r="814" spans="1:23" hidden="1" x14ac:dyDescent="0.2">
      <c r="A814" s="57"/>
      <c r="B814" s="46"/>
      <c r="C814" s="141" t="s">
        <v>757</v>
      </c>
      <c r="D814" s="141"/>
      <c r="E814" s="141"/>
      <c r="F814" s="141"/>
      <c r="G814" s="57"/>
      <c r="H814" s="57"/>
      <c r="I814" s="57"/>
      <c r="J814" s="68"/>
      <c r="K814" s="61"/>
      <c r="L814" s="68"/>
      <c r="W814" s="46" t="s">
        <v>757</v>
      </c>
    </row>
    <row r="815" spans="1:23" ht="25.5" hidden="1" x14ac:dyDescent="0.2">
      <c r="A815" s="57"/>
      <c r="B815" s="46"/>
      <c r="C815" s="141" t="s">
        <v>758</v>
      </c>
      <c r="D815" s="141"/>
      <c r="E815" s="141"/>
      <c r="F815" s="141"/>
      <c r="G815" s="57"/>
      <c r="H815" s="57"/>
      <c r="I815" s="57"/>
      <c r="J815" s="68"/>
      <c r="K815" s="61"/>
      <c r="L815" s="68"/>
      <c r="W815" s="46" t="s">
        <v>758</v>
      </c>
    </row>
    <row r="816" spans="1:23" ht="25.5" hidden="1" x14ac:dyDescent="0.2">
      <c r="A816" s="57"/>
      <c r="B816" s="46"/>
      <c r="C816" s="141" t="s">
        <v>759</v>
      </c>
      <c r="D816" s="141"/>
      <c r="E816" s="141"/>
      <c r="F816" s="141"/>
      <c r="G816" s="57"/>
      <c r="H816" s="57"/>
      <c r="I816" s="57"/>
      <c r="J816" s="68"/>
      <c r="K816" s="61"/>
      <c r="L816" s="68"/>
      <c r="W816" s="46" t="s">
        <v>759</v>
      </c>
    </row>
    <row r="817" spans="1:23" hidden="1" x14ac:dyDescent="0.2">
      <c r="A817" s="57"/>
      <c r="B817" s="46"/>
      <c r="C817" s="141" t="s">
        <v>760</v>
      </c>
      <c r="D817" s="141"/>
      <c r="E817" s="141"/>
      <c r="F817" s="141"/>
      <c r="G817" s="57"/>
      <c r="H817" s="57"/>
      <c r="I817" s="57"/>
      <c r="J817" s="68"/>
      <c r="K817" s="61"/>
      <c r="L817" s="68"/>
      <c r="W817" s="46" t="s">
        <v>760</v>
      </c>
    </row>
    <row r="818" spans="1:23" ht="25.5" hidden="1" x14ac:dyDescent="0.2">
      <c r="A818" s="57"/>
      <c r="B818" s="46"/>
      <c r="C818" s="141" t="s">
        <v>761</v>
      </c>
      <c r="D818" s="141"/>
      <c r="E818" s="141"/>
      <c r="F818" s="141"/>
      <c r="G818" s="57"/>
      <c r="H818" s="57"/>
      <c r="I818" s="57"/>
      <c r="J818" s="68"/>
      <c r="K818" s="61"/>
      <c r="L818" s="68"/>
      <c r="W818" s="46" t="s">
        <v>761</v>
      </c>
    </row>
    <row r="819" spans="1:23" ht="25.5" hidden="1" x14ac:dyDescent="0.2">
      <c r="A819" s="57"/>
      <c r="B819" s="46"/>
      <c r="C819" s="141" t="s">
        <v>762</v>
      </c>
      <c r="D819" s="141"/>
      <c r="E819" s="141"/>
      <c r="F819" s="141"/>
      <c r="G819" s="57"/>
      <c r="H819" s="57"/>
      <c r="I819" s="57"/>
      <c r="J819" s="68"/>
      <c r="K819" s="61"/>
      <c r="L819" s="68"/>
      <c r="W819" s="46" t="s">
        <v>762</v>
      </c>
    </row>
    <row r="820" spans="1:23" hidden="1" x14ac:dyDescent="0.2">
      <c r="A820" s="57"/>
      <c r="B820" s="46"/>
      <c r="C820" s="141" t="s">
        <v>763</v>
      </c>
      <c r="D820" s="141"/>
      <c r="E820" s="141"/>
      <c r="F820" s="141"/>
      <c r="G820" s="57"/>
      <c r="H820" s="57"/>
      <c r="I820" s="57"/>
      <c r="J820" s="68"/>
      <c r="K820" s="61"/>
      <c r="L820" s="68"/>
      <c r="W820" s="46" t="s">
        <v>763</v>
      </c>
    </row>
    <row r="821" spans="1:23" ht="25.5" hidden="1" x14ac:dyDescent="0.2">
      <c r="A821" s="57"/>
      <c r="B821" s="46"/>
      <c r="C821" s="141" t="s">
        <v>764</v>
      </c>
      <c r="D821" s="141"/>
      <c r="E821" s="141"/>
      <c r="F821" s="141"/>
      <c r="G821" s="57"/>
      <c r="H821" s="57"/>
      <c r="I821" s="57"/>
      <c r="J821" s="68"/>
      <c r="K821" s="61"/>
      <c r="L821" s="68"/>
      <c r="W821" s="46" t="s">
        <v>764</v>
      </c>
    </row>
    <row r="822" spans="1:23" ht="25.5" hidden="1" x14ac:dyDescent="0.2">
      <c r="A822" s="57"/>
      <c r="B822" s="46"/>
      <c r="C822" s="141" t="s">
        <v>765</v>
      </c>
      <c r="D822" s="141"/>
      <c r="E822" s="141"/>
      <c r="F822" s="141"/>
      <c r="G822" s="57"/>
      <c r="H822" s="57"/>
      <c r="I822" s="57"/>
      <c r="J822" s="68"/>
      <c r="K822" s="61"/>
      <c r="L822" s="68"/>
      <c r="W822" s="46" t="s">
        <v>765</v>
      </c>
    </row>
    <row r="823" spans="1:23" hidden="1" x14ac:dyDescent="0.2">
      <c r="A823" s="57"/>
      <c r="B823" s="46"/>
      <c r="C823" s="141" t="s">
        <v>766</v>
      </c>
      <c r="D823" s="141"/>
      <c r="E823" s="141"/>
      <c r="F823" s="141"/>
      <c r="G823" s="57"/>
      <c r="H823" s="57"/>
      <c r="I823" s="57"/>
      <c r="J823" s="68"/>
      <c r="K823" s="61"/>
      <c r="L823" s="68"/>
      <c r="W823" s="46" t="s">
        <v>766</v>
      </c>
    </row>
    <row r="824" spans="1:23" ht="25.5" hidden="1" x14ac:dyDescent="0.2">
      <c r="A824" s="57"/>
      <c r="B824" s="46"/>
      <c r="C824" s="141" t="s">
        <v>767</v>
      </c>
      <c r="D824" s="141"/>
      <c r="E824" s="141"/>
      <c r="F824" s="141"/>
      <c r="G824" s="57"/>
      <c r="H824" s="57"/>
      <c r="I824" s="57"/>
      <c r="J824" s="68"/>
      <c r="K824" s="61"/>
      <c r="L824" s="68"/>
      <c r="W824" s="46" t="s">
        <v>767</v>
      </c>
    </row>
    <row r="825" spans="1:23" ht="25.5" hidden="1" x14ac:dyDescent="0.2">
      <c r="A825" s="57"/>
      <c r="B825" s="46"/>
      <c r="C825" s="141" t="s">
        <v>768</v>
      </c>
      <c r="D825" s="141"/>
      <c r="E825" s="141"/>
      <c r="F825" s="141"/>
      <c r="G825" s="57"/>
      <c r="H825" s="57"/>
      <c r="I825" s="57"/>
      <c r="J825" s="68"/>
      <c r="K825" s="61"/>
      <c r="L825" s="68"/>
      <c r="W825" s="46" t="s">
        <v>768</v>
      </c>
    </row>
    <row r="826" spans="1:23" hidden="1" x14ac:dyDescent="0.2">
      <c r="A826" s="57"/>
      <c r="B826" s="46"/>
      <c r="C826" s="141" t="s">
        <v>769</v>
      </c>
      <c r="D826" s="141"/>
      <c r="E826" s="141"/>
      <c r="F826" s="141"/>
      <c r="G826" s="57"/>
      <c r="H826" s="57"/>
      <c r="I826" s="57"/>
      <c r="J826" s="68"/>
      <c r="K826" s="61"/>
      <c r="L826" s="68"/>
      <c r="W826" s="46" t="s">
        <v>769</v>
      </c>
    </row>
    <row r="827" spans="1:23" hidden="1" x14ac:dyDescent="0.2">
      <c r="A827" s="57"/>
      <c r="B827" s="46"/>
      <c r="C827" s="141" t="s">
        <v>770</v>
      </c>
      <c r="D827" s="141"/>
      <c r="E827" s="141"/>
      <c r="F827" s="141"/>
      <c r="G827" s="57"/>
      <c r="H827" s="57"/>
      <c r="I827" s="57"/>
      <c r="J827" s="68"/>
      <c r="K827" s="61"/>
      <c r="L827" s="68"/>
      <c r="W827" s="46" t="s">
        <v>770</v>
      </c>
    </row>
    <row r="828" spans="1:23" ht="25.5" hidden="1" x14ac:dyDescent="0.2">
      <c r="A828" s="57"/>
      <c r="B828" s="46"/>
      <c r="C828" s="141" t="s">
        <v>771</v>
      </c>
      <c r="D828" s="141"/>
      <c r="E828" s="141"/>
      <c r="F828" s="141"/>
      <c r="G828" s="57"/>
      <c r="H828" s="57"/>
      <c r="I828" s="57"/>
      <c r="J828" s="68"/>
      <c r="K828" s="61"/>
      <c r="L828" s="68"/>
      <c r="W828" s="46" t="s">
        <v>771</v>
      </c>
    </row>
    <row r="829" spans="1:23" ht="25.5" hidden="1" x14ac:dyDescent="0.2">
      <c r="A829" s="57"/>
      <c r="B829" s="46"/>
      <c r="C829" s="141" t="s">
        <v>772</v>
      </c>
      <c r="D829" s="141"/>
      <c r="E829" s="141"/>
      <c r="F829" s="141"/>
      <c r="G829" s="57"/>
      <c r="H829" s="57"/>
      <c r="I829" s="57"/>
      <c r="J829" s="68"/>
      <c r="K829" s="61"/>
      <c r="L829" s="68"/>
      <c r="W829" s="46" t="s">
        <v>772</v>
      </c>
    </row>
    <row r="830" spans="1:23" hidden="1" x14ac:dyDescent="0.2">
      <c r="A830" s="57"/>
      <c r="B830" s="46"/>
      <c r="C830" s="141" t="s">
        <v>773</v>
      </c>
      <c r="D830" s="141"/>
      <c r="E830" s="141"/>
      <c r="F830" s="141"/>
      <c r="G830" s="57"/>
      <c r="H830" s="57"/>
      <c r="I830" s="57"/>
      <c r="J830" s="68"/>
      <c r="K830" s="61"/>
      <c r="L830" s="68"/>
      <c r="W830" s="46" t="s">
        <v>773</v>
      </c>
    </row>
    <row r="831" spans="1:23" ht="25.5" hidden="1" x14ac:dyDescent="0.2">
      <c r="A831" s="57"/>
      <c r="B831" s="46"/>
      <c r="C831" s="141" t="s">
        <v>774</v>
      </c>
      <c r="D831" s="141"/>
      <c r="E831" s="141"/>
      <c r="F831" s="141"/>
      <c r="G831" s="57"/>
      <c r="H831" s="57"/>
      <c r="I831" s="57"/>
      <c r="J831" s="68"/>
      <c r="K831" s="61"/>
      <c r="L831" s="68"/>
      <c r="W831" s="46" t="s">
        <v>774</v>
      </c>
    </row>
    <row r="832" spans="1:23" ht="25.5" hidden="1" x14ac:dyDescent="0.2">
      <c r="A832" s="57"/>
      <c r="B832" s="46"/>
      <c r="C832" s="141" t="s">
        <v>775</v>
      </c>
      <c r="D832" s="141"/>
      <c r="E832" s="141"/>
      <c r="F832" s="141"/>
      <c r="G832" s="57"/>
      <c r="H832" s="57"/>
      <c r="I832" s="57"/>
      <c r="J832" s="68"/>
      <c r="K832" s="61"/>
      <c r="L832" s="68"/>
      <c r="W832" s="46" t="s">
        <v>775</v>
      </c>
    </row>
    <row r="833" spans="1:23" hidden="1" x14ac:dyDescent="0.2">
      <c r="A833" s="57"/>
      <c r="B833" s="46"/>
      <c r="C833" s="141" t="s">
        <v>776</v>
      </c>
      <c r="D833" s="141"/>
      <c r="E833" s="141"/>
      <c r="F833" s="141"/>
      <c r="G833" s="57"/>
      <c r="H833" s="57"/>
      <c r="I833" s="57"/>
      <c r="J833" s="68"/>
      <c r="K833" s="61"/>
      <c r="L833" s="68"/>
      <c r="W833" s="46" t="s">
        <v>776</v>
      </c>
    </row>
    <row r="834" spans="1:23" x14ac:dyDescent="0.2">
      <c r="A834" s="155" t="s">
        <v>3888</v>
      </c>
      <c r="B834" s="155"/>
      <c r="C834" s="155"/>
      <c r="D834" s="155"/>
      <c r="E834" s="155"/>
      <c r="F834" s="155"/>
      <c r="G834" s="155"/>
      <c r="H834" s="155"/>
      <c r="I834" s="155"/>
      <c r="J834" s="155"/>
      <c r="K834" s="155"/>
      <c r="L834" s="155"/>
      <c r="O834" s="56" t="s">
        <v>3888</v>
      </c>
    </row>
    <row r="835" spans="1:23" ht="63.75" x14ac:dyDescent="0.2">
      <c r="A835" s="57" t="s">
        <v>1195</v>
      </c>
      <c r="B835" s="46" t="s">
        <v>3889</v>
      </c>
      <c r="C835" s="46" t="s">
        <v>3890</v>
      </c>
      <c r="D835" s="58" t="s">
        <v>347</v>
      </c>
      <c r="E835" s="78">
        <v>6.8</v>
      </c>
      <c r="F835" s="60"/>
      <c r="G835" s="78">
        <v>6.8</v>
      </c>
      <c r="H835" s="57"/>
      <c r="I835" s="57"/>
      <c r="J835" s="57"/>
      <c r="K835" s="57"/>
      <c r="L835" s="57"/>
    </row>
    <row r="836" spans="1:23" x14ac:dyDescent="0.2">
      <c r="A836" s="57"/>
      <c r="B836" s="57"/>
      <c r="C836" s="145" t="s">
        <v>3891</v>
      </c>
      <c r="D836" s="145"/>
      <c r="E836" s="145"/>
      <c r="F836" s="145"/>
      <c r="G836" s="145"/>
      <c r="H836" s="145"/>
      <c r="I836" s="145"/>
      <c r="J836" s="145"/>
      <c r="K836" s="145"/>
      <c r="L836" s="145"/>
    </row>
    <row r="837" spans="1:23" x14ac:dyDescent="0.2">
      <c r="A837" s="57"/>
      <c r="B837" s="61" t="s">
        <v>22</v>
      </c>
      <c r="C837" s="57" t="s">
        <v>161</v>
      </c>
      <c r="D837" s="62" t="s">
        <v>162</v>
      </c>
      <c r="E837" s="57"/>
      <c r="F837" s="57"/>
      <c r="G837" s="76">
        <v>14.96</v>
      </c>
      <c r="H837" s="57"/>
      <c r="I837" s="57"/>
      <c r="J837" s="57"/>
      <c r="K837" s="57"/>
      <c r="L837" s="72">
        <v>6396.6</v>
      </c>
    </row>
    <row r="838" spans="1:23" outlineLevel="1" x14ac:dyDescent="0.2">
      <c r="A838" s="57"/>
      <c r="B838" s="46" t="s">
        <v>251</v>
      </c>
      <c r="C838" s="65" t="s">
        <v>252</v>
      </c>
      <c r="D838" s="58" t="s">
        <v>162</v>
      </c>
      <c r="E838" s="78">
        <v>2.2000000000000002</v>
      </c>
      <c r="F838" s="60"/>
      <c r="G838" s="66">
        <v>14.96</v>
      </c>
      <c r="H838" s="68"/>
      <c r="I838" s="69"/>
      <c r="J838" s="70">
        <v>427.58</v>
      </c>
      <c r="K838" s="60"/>
      <c r="L838" s="70">
        <v>6396.6</v>
      </c>
    </row>
    <row r="839" spans="1:23" outlineLevel="1" x14ac:dyDescent="0.2">
      <c r="A839" s="57"/>
      <c r="B839" s="57"/>
      <c r="C839" s="145" t="s">
        <v>3892</v>
      </c>
      <c r="D839" s="145"/>
      <c r="E839" s="145"/>
      <c r="F839" s="145"/>
      <c r="G839" s="145"/>
      <c r="H839" s="145"/>
      <c r="I839" s="145"/>
      <c r="J839" s="145"/>
      <c r="K839" s="145"/>
      <c r="L839" s="145"/>
    </row>
    <row r="840" spans="1:23" x14ac:dyDescent="0.2">
      <c r="A840" s="57"/>
      <c r="B840" s="61" t="s">
        <v>23</v>
      </c>
      <c r="C840" s="57" t="s">
        <v>166</v>
      </c>
      <c r="D840" s="57"/>
      <c r="E840" s="57"/>
      <c r="F840" s="57"/>
      <c r="G840" s="57"/>
      <c r="H840" s="57"/>
      <c r="I840" s="57"/>
      <c r="J840" s="57"/>
      <c r="K840" s="57"/>
      <c r="L840" s="72">
        <v>1196.3399999999999</v>
      </c>
    </row>
    <row r="841" spans="1:23" x14ac:dyDescent="0.2">
      <c r="A841" s="57"/>
      <c r="B841" s="61"/>
      <c r="C841" s="73" t="s">
        <v>167</v>
      </c>
      <c r="D841" s="74" t="s">
        <v>162</v>
      </c>
      <c r="E841" s="57"/>
      <c r="F841" s="57"/>
      <c r="G841" s="109">
        <v>1.7</v>
      </c>
      <c r="H841" s="57"/>
      <c r="I841" s="57"/>
      <c r="J841" s="57"/>
      <c r="K841" s="57"/>
      <c r="L841" s="72">
        <v>705.82</v>
      </c>
    </row>
    <row r="842" spans="1:23" ht="25.5" outlineLevel="1" x14ac:dyDescent="0.2">
      <c r="A842" s="57"/>
      <c r="B842" s="46" t="s">
        <v>254</v>
      </c>
      <c r="C842" s="46" t="s">
        <v>255</v>
      </c>
      <c r="D842" s="58" t="s">
        <v>170</v>
      </c>
      <c r="E842" s="66">
        <v>0.25</v>
      </c>
      <c r="F842" s="60"/>
      <c r="G842" s="78">
        <v>1.7</v>
      </c>
      <c r="H842" s="68"/>
      <c r="I842" s="69"/>
      <c r="J842" s="70">
        <v>651.66999999999996</v>
      </c>
      <c r="K842" s="60"/>
      <c r="L842" s="70">
        <v>1107.8399999999999</v>
      </c>
    </row>
    <row r="843" spans="1:23" outlineLevel="1" x14ac:dyDescent="0.2">
      <c r="A843" s="57"/>
      <c r="B843" s="57"/>
      <c r="C843" s="145" t="s">
        <v>3893</v>
      </c>
      <c r="D843" s="145"/>
      <c r="E843" s="145"/>
      <c r="F843" s="145"/>
      <c r="G843" s="145"/>
      <c r="H843" s="145"/>
      <c r="I843" s="145"/>
      <c r="J843" s="145"/>
      <c r="K843" s="145"/>
      <c r="L843" s="145"/>
    </row>
    <row r="844" spans="1:23" outlineLevel="1" x14ac:dyDescent="0.2">
      <c r="A844" s="57"/>
      <c r="B844" s="46" t="s">
        <v>257</v>
      </c>
      <c r="C844" s="65" t="s">
        <v>258</v>
      </c>
      <c r="D844" s="58" t="s">
        <v>162</v>
      </c>
      <c r="E844" s="66">
        <v>0.25</v>
      </c>
      <c r="F844" s="60"/>
      <c r="G844" s="78">
        <v>1.7</v>
      </c>
      <c r="H844" s="68"/>
      <c r="I844" s="69"/>
      <c r="J844" s="70">
        <v>415.19</v>
      </c>
      <c r="K844" s="60"/>
      <c r="L844" s="70">
        <v>705.82</v>
      </c>
    </row>
    <row r="845" spans="1:23" outlineLevel="1" x14ac:dyDescent="0.2">
      <c r="A845" s="57"/>
      <c r="B845" s="57"/>
      <c r="C845" s="145" t="s">
        <v>3894</v>
      </c>
      <c r="D845" s="145"/>
      <c r="E845" s="145"/>
      <c r="F845" s="145"/>
      <c r="G845" s="145"/>
      <c r="H845" s="145"/>
      <c r="I845" s="145"/>
      <c r="J845" s="145"/>
      <c r="K845" s="145"/>
      <c r="L845" s="145"/>
    </row>
    <row r="846" spans="1:23" ht="63.75" outlineLevel="1" x14ac:dyDescent="0.2">
      <c r="A846" s="57"/>
      <c r="B846" s="46" t="s">
        <v>3895</v>
      </c>
      <c r="C846" s="46" t="s">
        <v>3896</v>
      </c>
      <c r="D846" s="58" t="s">
        <v>170</v>
      </c>
      <c r="E846" s="66">
        <v>0.39</v>
      </c>
      <c r="F846" s="60"/>
      <c r="G846" s="91">
        <v>2.6520000000000001</v>
      </c>
      <c r="H846" s="70">
        <v>21.39</v>
      </c>
      <c r="I846" s="76">
        <v>1.56</v>
      </c>
      <c r="J846" s="70">
        <v>33.369999999999997</v>
      </c>
      <c r="K846" s="60"/>
      <c r="L846" s="70">
        <v>88.5</v>
      </c>
    </row>
    <row r="847" spans="1:23" outlineLevel="1" x14ac:dyDescent="0.2">
      <c r="A847" s="57"/>
      <c r="B847" s="57"/>
      <c r="C847" s="145" t="s">
        <v>3897</v>
      </c>
      <c r="D847" s="145"/>
      <c r="E847" s="145"/>
      <c r="F847" s="145"/>
      <c r="G847" s="145"/>
      <c r="H847" s="145"/>
      <c r="I847" s="145"/>
      <c r="J847" s="145"/>
      <c r="K847" s="145"/>
      <c r="L847" s="145"/>
    </row>
    <row r="848" spans="1:23" x14ac:dyDescent="0.2">
      <c r="A848" s="57"/>
      <c r="B848" s="61" t="s">
        <v>25</v>
      </c>
      <c r="C848" s="57" t="s">
        <v>175</v>
      </c>
      <c r="D848" s="57"/>
      <c r="E848" s="57"/>
      <c r="F848" s="57"/>
      <c r="G848" s="57"/>
      <c r="H848" s="57"/>
      <c r="I848" s="57"/>
      <c r="J848" s="57"/>
      <c r="K848" s="57"/>
      <c r="L848" s="72">
        <v>8342.35</v>
      </c>
    </row>
    <row r="849" spans="1:12" ht="89.25" outlineLevel="1" x14ac:dyDescent="0.2">
      <c r="A849" s="57"/>
      <c r="B849" s="46" t="s">
        <v>3898</v>
      </c>
      <c r="C849" s="46" t="s">
        <v>3899</v>
      </c>
      <c r="D849" s="58" t="s">
        <v>1121</v>
      </c>
      <c r="E849" s="83">
        <v>15</v>
      </c>
      <c r="F849" s="60"/>
      <c r="G849" s="83">
        <v>102</v>
      </c>
      <c r="H849" s="70">
        <v>40.94</v>
      </c>
      <c r="I849" s="76">
        <v>1.52</v>
      </c>
      <c r="J849" s="70">
        <v>62.23</v>
      </c>
      <c r="K849" s="60"/>
      <c r="L849" s="70">
        <v>6347.46</v>
      </c>
    </row>
    <row r="850" spans="1:12" outlineLevel="1" x14ac:dyDescent="0.2">
      <c r="A850" s="57"/>
      <c r="B850" s="57"/>
      <c r="C850" s="145" t="s">
        <v>3900</v>
      </c>
      <c r="D850" s="145"/>
      <c r="E850" s="145"/>
      <c r="F850" s="145"/>
      <c r="G850" s="145"/>
      <c r="H850" s="145"/>
      <c r="I850" s="145"/>
      <c r="J850" s="145"/>
      <c r="K850" s="145"/>
      <c r="L850" s="145"/>
    </row>
    <row r="851" spans="1:12" ht="25.5" outlineLevel="1" x14ac:dyDescent="0.2">
      <c r="A851" s="57"/>
      <c r="B851" s="46" t="s">
        <v>3901</v>
      </c>
      <c r="C851" s="46" t="s">
        <v>3902</v>
      </c>
      <c r="D851" s="58" t="s">
        <v>269</v>
      </c>
      <c r="E851" s="91">
        <v>3.3000000000000002E-2</v>
      </c>
      <c r="F851" s="60"/>
      <c r="G851" s="59">
        <v>0.22439999999999999</v>
      </c>
      <c r="H851" s="70">
        <v>329.28</v>
      </c>
      <c r="I851" s="76">
        <v>1.07</v>
      </c>
      <c r="J851" s="70">
        <v>352.33</v>
      </c>
      <c r="K851" s="60"/>
      <c r="L851" s="70">
        <v>79.06</v>
      </c>
    </row>
    <row r="852" spans="1:12" outlineLevel="1" x14ac:dyDescent="0.2">
      <c r="A852" s="57"/>
      <c r="B852" s="57"/>
      <c r="C852" s="145" t="s">
        <v>3903</v>
      </c>
      <c r="D852" s="145"/>
      <c r="E852" s="145"/>
      <c r="F852" s="145"/>
      <c r="G852" s="145"/>
      <c r="H852" s="145"/>
      <c r="I852" s="145"/>
      <c r="J852" s="145"/>
      <c r="K852" s="145"/>
      <c r="L852" s="145"/>
    </row>
    <row r="853" spans="1:12" outlineLevel="1" x14ac:dyDescent="0.2">
      <c r="A853" s="57"/>
      <c r="B853" s="46" t="s">
        <v>3904</v>
      </c>
      <c r="C853" s="46" t="s">
        <v>3905</v>
      </c>
      <c r="D853" s="58" t="s">
        <v>226</v>
      </c>
      <c r="E853" s="78">
        <v>0.3</v>
      </c>
      <c r="F853" s="60"/>
      <c r="G853" s="66">
        <v>2.04</v>
      </c>
      <c r="H853" s="70">
        <v>237.35</v>
      </c>
      <c r="I853" s="76">
        <v>1.28</v>
      </c>
      <c r="J853" s="70">
        <v>303.81</v>
      </c>
      <c r="K853" s="60"/>
      <c r="L853" s="70">
        <v>619.77</v>
      </c>
    </row>
    <row r="854" spans="1:12" outlineLevel="1" x14ac:dyDescent="0.2">
      <c r="A854" s="57"/>
      <c r="B854" s="57"/>
      <c r="C854" s="145" t="s">
        <v>3906</v>
      </c>
      <c r="D854" s="145"/>
      <c r="E854" s="145"/>
      <c r="F854" s="145"/>
      <c r="G854" s="145"/>
      <c r="H854" s="145"/>
      <c r="I854" s="145"/>
      <c r="J854" s="145"/>
      <c r="K854" s="145"/>
      <c r="L854" s="145"/>
    </row>
    <row r="855" spans="1:12" ht="51" outlineLevel="1" x14ac:dyDescent="0.2">
      <c r="A855" s="57"/>
      <c r="B855" s="46" t="s">
        <v>3907</v>
      </c>
      <c r="C855" s="46" t="s">
        <v>3908</v>
      </c>
      <c r="D855" s="58" t="s">
        <v>2058</v>
      </c>
      <c r="E855" s="91">
        <v>0.14299999999999999</v>
      </c>
      <c r="F855" s="60"/>
      <c r="G855" s="59">
        <v>0.97240000000000004</v>
      </c>
      <c r="H855" s="70">
        <v>774.67</v>
      </c>
      <c r="I855" s="95">
        <v>1.5</v>
      </c>
      <c r="J855" s="70">
        <v>1162.01</v>
      </c>
      <c r="K855" s="60"/>
      <c r="L855" s="70">
        <v>1129.94</v>
      </c>
    </row>
    <row r="856" spans="1:12" outlineLevel="1" x14ac:dyDescent="0.2">
      <c r="A856" s="57"/>
      <c r="B856" s="57"/>
      <c r="C856" s="145" t="s">
        <v>3909</v>
      </c>
      <c r="D856" s="145"/>
      <c r="E856" s="145"/>
      <c r="F856" s="145"/>
      <c r="G856" s="145"/>
      <c r="H856" s="145"/>
      <c r="I856" s="145"/>
      <c r="J856" s="145"/>
      <c r="K856" s="145"/>
      <c r="L856" s="145"/>
    </row>
    <row r="857" spans="1:12" outlineLevel="1" x14ac:dyDescent="0.2">
      <c r="A857" s="57"/>
      <c r="B857" s="46" t="s">
        <v>3910</v>
      </c>
      <c r="C857" s="46" t="s">
        <v>3911</v>
      </c>
      <c r="D857" s="58" t="s">
        <v>2058</v>
      </c>
      <c r="E857" s="66">
        <v>0.02</v>
      </c>
      <c r="F857" s="60"/>
      <c r="G857" s="91">
        <v>0.13600000000000001</v>
      </c>
      <c r="H857" s="70">
        <v>830.95</v>
      </c>
      <c r="I857" s="76">
        <v>1.47</v>
      </c>
      <c r="J857" s="70">
        <v>1221.5</v>
      </c>
      <c r="K857" s="60"/>
      <c r="L857" s="70">
        <v>166.12</v>
      </c>
    </row>
    <row r="858" spans="1:12" outlineLevel="1" x14ac:dyDescent="0.2">
      <c r="A858" s="57"/>
      <c r="B858" s="57"/>
      <c r="C858" s="145" t="s">
        <v>3912</v>
      </c>
      <c r="D858" s="145"/>
      <c r="E858" s="145"/>
      <c r="F858" s="145"/>
      <c r="G858" s="145"/>
      <c r="H858" s="145"/>
      <c r="I858" s="145"/>
      <c r="J858" s="145"/>
      <c r="K858" s="145"/>
      <c r="L858" s="145"/>
    </row>
    <row r="859" spans="1:12" ht="25.5" outlineLevel="1" x14ac:dyDescent="0.2">
      <c r="A859" s="57"/>
      <c r="B859" s="46" t="s">
        <v>3913</v>
      </c>
      <c r="C859" s="46" t="s">
        <v>3914</v>
      </c>
      <c r="D859" s="58" t="s">
        <v>1121</v>
      </c>
      <c r="E859" s="83">
        <v>11</v>
      </c>
      <c r="F859" s="60"/>
      <c r="G859" s="78">
        <v>74.8</v>
      </c>
      <c r="H859" s="68"/>
      <c r="I859" s="69"/>
      <c r="J859" s="68"/>
      <c r="K859" s="60"/>
      <c r="L859" s="68"/>
    </row>
    <row r="860" spans="1:12" x14ac:dyDescent="0.2">
      <c r="A860" s="57"/>
      <c r="B860" s="57"/>
      <c r="C860" s="80" t="s">
        <v>180</v>
      </c>
      <c r="D860" s="81"/>
      <c r="E860" s="81"/>
      <c r="F860" s="81"/>
      <c r="G860" s="81"/>
      <c r="H860" s="81"/>
      <c r="I860" s="81"/>
      <c r="J860" s="81"/>
      <c r="K860" s="81"/>
      <c r="L860" s="89">
        <v>16641.11</v>
      </c>
    </row>
    <row r="861" spans="1:12" outlineLevel="1" x14ac:dyDescent="0.2">
      <c r="A861" s="57"/>
      <c r="B861" s="57"/>
      <c r="C861" s="57" t="s">
        <v>181</v>
      </c>
      <c r="D861" s="57"/>
      <c r="E861" s="57"/>
      <c r="F861" s="57"/>
      <c r="G861" s="57"/>
      <c r="H861" s="57"/>
      <c r="I861" s="57"/>
      <c r="J861" s="57"/>
      <c r="K861" s="57"/>
      <c r="L861" s="70">
        <v>7102.42</v>
      </c>
    </row>
    <row r="862" spans="1:12" outlineLevel="1" x14ac:dyDescent="0.2">
      <c r="A862" s="57"/>
      <c r="B862" s="46" t="s">
        <v>1868</v>
      </c>
      <c r="C862" s="46" t="s">
        <v>1869</v>
      </c>
      <c r="D862" s="62" t="s">
        <v>184</v>
      </c>
      <c r="E862" s="83">
        <v>97</v>
      </c>
      <c r="F862" s="84"/>
      <c r="G862" s="83">
        <v>97</v>
      </c>
      <c r="H862" s="57"/>
      <c r="I862" s="57"/>
      <c r="J862" s="57"/>
      <c r="K862" s="57"/>
      <c r="L862" s="70">
        <v>6889.35</v>
      </c>
    </row>
    <row r="863" spans="1:12" outlineLevel="1" x14ac:dyDescent="0.2">
      <c r="A863" s="57"/>
      <c r="B863" s="46" t="s">
        <v>1870</v>
      </c>
      <c r="C863" s="46" t="s">
        <v>1871</v>
      </c>
      <c r="D863" s="62" t="s">
        <v>184</v>
      </c>
      <c r="E863" s="83">
        <v>55</v>
      </c>
      <c r="F863" s="84"/>
      <c r="G863" s="83">
        <v>55</v>
      </c>
      <c r="H863" s="57"/>
      <c r="I863" s="57"/>
      <c r="J863" s="57"/>
      <c r="K863" s="57"/>
      <c r="L863" s="70">
        <v>3906.33</v>
      </c>
    </row>
    <row r="864" spans="1:12" x14ac:dyDescent="0.2">
      <c r="A864" s="85"/>
      <c r="B864" s="85"/>
      <c r="C864" s="86" t="s">
        <v>187</v>
      </c>
      <c r="D864" s="85"/>
      <c r="E864" s="85"/>
      <c r="F864" s="85"/>
      <c r="G864" s="85"/>
      <c r="H864" s="85"/>
      <c r="I864" s="85"/>
      <c r="J864" s="87">
        <v>4034.82</v>
      </c>
      <c r="K864" s="85"/>
      <c r="L864" s="87">
        <v>27436.79</v>
      </c>
    </row>
    <row r="865" spans="1:23" ht="51" x14ac:dyDescent="0.2">
      <c r="A865" s="57" t="s">
        <v>1213</v>
      </c>
      <c r="B865" s="46" t="s">
        <v>3915</v>
      </c>
      <c r="C865" s="46" t="s">
        <v>3916</v>
      </c>
      <c r="D865" s="58" t="s">
        <v>198</v>
      </c>
      <c r="E865" s="91">
        <v>0.24199999999999999</v>
      </c>
      <c r="F865" s="60"/>
      <c r="G865" s="91">
        <v>0.24199999999999999</v>
      </c>
      <c r="H865" s="70">
        <v>2503.0500000000002</v>
      </c>
      <c r="I865" s="76">
        <v>1.37</v>
      </c>
      <c r="J865" s="70">
        <v>3429.18</v>
      </c>
      <c r="K865" s="60"/>
      <c r="L865" s="70">
        <v>829.86</v>
      </c>
    </row>
    <row r="866" spans="1:23" x14ac:dyDescent="0.2">
      <c r="A866" s="57"/>
      <c r="B866" s="57"/>
      <c r="C866" s="145" t="s">
        <v>3917</v>
      </c>
      <c r="D866" s="145"/>
      <c r="E866" s="145"/>
      <c r="F866" s="145"/>
      <c r="G866" s="145"/>
      <c r="H866" s="145"/>
      <c r="I866" s="145"/>
      <c r="J866" s="145"/>
      <c r="K866" s="145"/>
      <c r="L866" s="145"/>
    </row>
    <row r="867" spans="1:23" x14ac:dyDescent="0.2">
      <c r="A867" s="85"/>
      <c r="B867" s="85"/>
      <c r="C867" s="86" t="s">
        <v>187</v>
      </c>
      <c r="D867" s="85"/>
      <c r="E867" s="85"/>
      <c r="F867" s="85"/>
      <c r="G867" s="85"/>
      <c r="H867" s="85"/>
      <c r="I867" s="85"/>
      <c r="J867" s="87">
        <v>3429.18</v>
      </c>
      <c r="K867" s="85"/>
      <c r="L867" s="87">
        <v>829.86</v>
      </c>
    </row>
    <row r="868" spans="1:23" ht="51" x14ac:dyDescent="0.2">
      <c r="A868" s="57" t="s">
        <v>1221</v>
      </c>
      <c r="B868" s="46" t="s">
        <v>3918</v>
      </c>
      <c r="C868" s="46" t="s">
        <v>3919</v>
      </c>
      <c r="D868" s="58" t="s">
        <v>198</v>
      </c>
      <c r="E868" s="91">
        <v>6.6000000000000003E-2</v>
      </c>
      <c r="F868" s="60"/>
      <c r="G868" s="91">
        <v>6.6000000000000003E-2</v>
      </c>
      <c r="H868" s="70">
        <v>1353.71</v>
      </c>
      <c r="I868" s="76">
        <v>1.37</v>
      </c>
      <c r="J868" s="70">
        <v>1854.58</v>
      </c>
      <c r="K868" s="60"/>
      <c r="L868" s="70">
        <v>122.4</v>
      </c>
    </row>
    <row r="869" spans="1:23" x14ac:dyDescent="0.2">
      <c r="A869" s="57"/>
      <c r="B869" s="57"/>
      <c r="C869" s="145" t="s">
        <v>3920</v>
      </c>
      <c r="D869" s="145"/>
      <c r="E869" s="145"/>
      <c r="F869" s="145"/>
      <c r="G869" s="145"/>
      <c r="H869" s="145"/>
      <c r="I869" s="145"/>
      <c r="J869" s="145"/>
      <c r="K869" s="145"/>
      <c r="L869" s="145"/>
    </row>
    <row r="870" spans="1:23" x14ac:dyDescent="0.2">
      <c r="A870" s="85"/>
      <c r="B870" s="85"/>
      <c r="C870" s="86" t="s">
        <v>187</v>
      </c>
      <c r="D870" s="85"/>
      <c r="E870" s="85"/>
      <c r="F870" s="85"/>
      <c r="G870" s="85"/>
      <c r="H870" s="85"/>
      <c r="I870" s="85"/>
      <c r="J870" s="87">
        <v>1854.58</v>
      </c>
      <c r="K870" s="85"/>
      <c r="L870" s="87">
        <v>122.4</v>
      </c>
    </row>
    <row r="871" spans="1:23" ht="51" x14ac:dyDescent="0.2">
      <c r="A871" s="57" t="s">
        <v>1236</v>
      </c>
      <c r="B871" s="46" t="s">
        <v>3921</v>
      </c>
      <c r="C871" s="46" t="s">
        <v>3922</v>
      </c>
      <c r="D871" s="58" t="s">
        <v>198</v>
      </c>
      <c r="E871" s="66">
        <v>0.44</v>
      </c>
      <c r="F871" s="60"/>
      <c r="G871" s="66">
        <v>0.44</v>
      </c>
      <c r="H871" s="70">
        <v>1231.83</v>
      </c>
      <c r="I871" s="76">
        <v>1.37</v>
      </c>
      <c r="J871" s="70">
        <v>1687.61</v>
      </c>
      <c r="K871" s="60"/>
      <c r="L871" s="70">
        <v>742.55</v>
      </c>
    </row>
    <row r="872" spans="1:23" x14ac:dyDescent="0.2">
      <c r="A872" s="57"/>
      <c r="B872" s="57"/>
      <c r="C872" s="145" t="s">
        <v>3923</v>
      </c>
      <c r="D872" s="145"/>
      <c r="E872" s="145"/>
      <c r="F872" s="145"/>
      <c r="G872" s="145"/>
      <c r="H872" s="145"/>
      <c r="I872" s="145"/>
      <c r="J872" s="145"/>
      <c r="K872" s="145"/>
      <c r="L872" s="145"/>
    </row>
    <row r="873" spans="1:23" x14ac:dyDescent="0.2">
      <c r="A873" s="85"/>
      <c r="B873" s="85"/>
      <c r="C873" s="86" t="s">
        <v>187</v>
      </c>
      <c r="D873" s="85"/>
      <c r="E873" s="85"/>
      <c r="F873" s="85"/>
      <c r="G873" s="85"/>
      <c r="H873" s="85"/>
      <c r="I873" s="85"/>
      <c r="J873" s="87">
        <v>1687.61</v>
      </c>
      <c r="K873" s="85"/>
      <c r="L873" s="87">
        <v>742.55</v>
      </c>
    </row>
    <row r="874" spans="1:23" x14ac:dyDescent="0.2">
      <c r="A874" s="57"/>
      <c r="B874" s="46"/>
      <c r="C874" s="141"/>
      <c r="D874" s="141"/>
      <c r="E874" s="141"/>
      <c r="F874" s="141"/>
      <c r="G874" s="57"/>
      <c r="H874" s="57"/>
      <c r="I874" s="57"/>
      <c r="J874" s="68"/>
      <c r="K874" s="61"/>
      <c r="L874" s="68"/>
      <c r="W874" s="46"/>
    </row>
    <row r="875" spans="1:23" hidden="1" x14ac:dyDescent="0.2">
      <c r="A875" s="57"/>
      <c r="B875" s="46"/>
      <c r="C875" s="141" t="s">
        <v>644</v>
      </c>
      <c r="D875" s="141"/>
      <c r="E875" s="141"/>
      <c r="F875" s="141"/>
      <c r="G875" s="57"/>
      <c r="H875" s="57"/>
      <c r="I875" s="57"/>
      <c r="J875" s="70">
        <v>7706.54</v>
      </c>
      <c r="K875" s="61"/>
      <c r="L875" s="70">
        <v>18335.919999999998</v>
      </c>
      <c r="W875" s="46" t="s">
        <v>644</v>
      </c>
    </row>
    <row r="876" spans="1:23" x14ac:dyDescent="0.2">
      <c r="A876" s="57"/>
      <c r="B876" s="46"/>
      <c r="C876" s="141" t="s">
        <v>3924</v>
      </c>
      <c r="D876" s="141"/>
      <c r="E876" s="141"/>
      <c r="F876" s="141"/>
      <c r="G876" s="57"/>
      <c r="H876" s="57"/>
      <c r="I876" s="57"/>
      <c r="J876" s="68"/>
      <c r="K876" s="61"/>
      <c r="L876" s="70">
        <v>18335.919999999998</v>
      </c>
      <c r="W876" s="46" t="s">
        <v>3924</v>
      </c>
    </row>
    <row r="877" spans="1:23" x14ac:dyDescent="0.2">
      <c r="A877" s="57"/>
      <c r="B877" s="46"/>
      <c r="C877" s="159" t="s">
        <v>646</v>
      </c>
      <c r="D877" s="159"/>
      <c r="E877" s="159"/>
      <c r="F877" s="159"/>
      <c r="G877" s="57"/>
      <c r="H877" s="57"/>
      <c r="I877" s="57"/>
      <c r="J877" s="103"/>
      <c r="K877" s="104"/>
      <c r="L877" s="103"/>
      <c r="W877" s="65" t="s">
        <v>646</v>
      </c>
    </row>
    <row r="878" spans="1:23" x14ac:dyDescent="0.2">
      <c r="A878" s="57"/>
      <c r="B878" s="46"/>
      <c r="C878" s="141" t="s">
        <v>647</v>
      </c>
      <c r="D878" s="141"/>
      <c r="E878" s="141"/>
      <c r="F878" s="141"/>
      <c r="G878" s="57"/>
      <c r="H878" s="57"/>
      <c r="I878" s="57"/>
      <c r="J878" s="68"/>
      <c r="K878" s="61"/>
      <c r="L878" s="70">
        <v>6396.6</v>
      </c>
      <c r="W878" s="46" t="s">
        <v>647</v>
      </c>
    </row>
    <row r="879" spans="1:23" x14ac:dyDescent="0.2">
      <c r="A879" s="57"/>
      <c r="B879" s="46"/>
      <c r="C879" s="141" t="s">
        <v>648</v>
      </c>
      <c r="D879" s="141"/>
      <c r="E879" s="141"/>
      <c r="F879" s="141"/>
      <c r="G879" s="57"/>
      <c r="H879" s="57"/>
      <c r="I879" s="57"/>
      <c r="J879" s="68"/>
      <c r="K879" s="61"/>
      <c r="L879" s="70">
        <v>1196.3399999999999</v>
      </c>
      <c r="W879" s="46" t="s">
        <v>648</v>
      </c>
    </row>
    <row r="880" spans="1:23" x14ac:dyDescent="0.2">
      <c r="A880" s="57"/>
      <c r="B880" s="46"/>
      <c r="C880" s="141" t="s">
        <v>649</v>
      </c>
      <c r="D880" s="141"/>
      <c r="E880" s="141"/>
      <c r="F880" s="141"/>
      <c r="G880" s="57"/>
      <c r="H880" s="57"/>
      <c r="I880" s="57"/>
      <c r="J880" s="68"/>
      <c r="K880" s="61"/>
      <c r="L880" s="70">
        <v>705.82</v>
      </c>
      <c r="W880" s="46" t="s">
        <v>649</v>
      </c>
    </row>
    <row r="881" spans="1:23" x14ac:dyDescent="0.2">
      <c r="A881" s="57"/>
      <c r="B881" s="46"/>
      <c r="C881" s="141" t="s">
        <v>650</v>
      </c>
      <c r="D881" s="141"/>
      <c r="E881" s="141"/>
      <c r="F881" s="141"/>
      <c r="G881" s="57"/>
      <c r="H881" s="57"/>
      <c r="I881" s="57"/>
      <c r="J881" s="68"/>
      <c r="K881" s="61"/>
      <c r="L881" s="70">
        <v>10037.16</v>
      </c>
      <c r="W881" s="46" t="s">
        <v>650</v>
      </c>
    </row>
    <row r="882" spans="1:23" x14ac:dyDescent="0.2">
      <c r="A882" s="57"/>
      <c r="B882" s="46"/>
      <c r="C882" s="141" t="s">
        <v>652</v>
      </c>
      <c r="D882" s="141"/>
      <c r="E882" s="141"/>
      <c r="F882" s="141"/>
      <c r="G882" s="57"/>
      <c r="H882" s="57"/>
      <c r="I882" s="57"/>
      <c r="J882" s="68"/>
      <c r="K882" s="61"/>
      <c r="L882" s="70">
        <v>7102.42</v>
      </c>
      <c r="W882" s="46" t="s">
        <v>652</v>
      </c>
    </row>
    <row r="883" spans="1:23" x14ac:dyDescent="0.2">
      <c r="A883" s="57"/>
      <c r="B883" s="46"/>
      <c r="C883" s="141" t="s">
        <v>653</v>
      </c>
      <c r="D883" s="141"/>
      <c r="E883" s="141"/>
      <c r="F883" s="141"/>
      <c r="G883" s="57"/>
      <c r="H883" s="57"/>
      <c r="I883" s="57"/>
      <c r="J883" s="68"/>
      <c r="K883" s="61"/>
      <c r="L883" s="70">
        <v>6889.35</v>
      </c>
      <c r="W883" s="46" t="s">
        <v>653</v>
      </c>
    </row>
    <row r="884" spans="1:23" x14ac:dyDescent="0.2">
      <c r="A884" s="57"/>
      <c r="B884" s="46"/>
      <c r="C884" s="141" t="s">
        <v>654</v>
      </c>
      <c r="D884" s="141"/>
      <c r="E884" s="141"/>
      <c r="F884" s="141"/>
      <c r="G884" s="57"/>
      <c r="H884" s="57"/>
      <c r="I884" s="57"/>
      <c r="J884" s="68"/>
      <c r="K884" s="61"/>
      <c r="L884" s="70">
        <v>3906.33</v>
      </c>
      <c r="W884" s="46" t="s">
        <v>654</v>
      </c>
    </row>
    <row r="885" spans="1:23" x14ac:dyDescent="0.2">
      <c r="A885" s="57"/>
      <c r="B885" s="46"/>
      <c r="C885" s="160" t="s">
        <v>3925</v>
      </c>
      <c r="D885" s="160"/>
      <c r="E885" s="160"/>
      <c r="F885" s="160"/>
      <c r="G885" s="57"/>
      <c r="H885" s="57"/>
      <c r="I885" s="57"/>
      <c r="J885" s="77"/>
      <c r="K885" s="105"/>
      <c r="L885" s="72">
        <v>29131.599999999999</v>
      </c>
      <c r="W885" s="106" t="s">
        <v>3925</v>
      </c>
    </row>
    <row r="886" spans="1:23" x14ac:dyDescent="0.2">
      <c r="A886" s="57"/>
      <c r="B886" s="46"/>
      <c r="C886" s="141" t="s">
        <v>656</v>
      </c>
      <c r="D886" s="141"/>
      <c r="E886" s="141"/>
      <c r="F886" s="141"/>
      <c r="G886" s="57"/>
      <c r="H886" s="57"/>
      <c r="I886" s="57"/>
      <c r="J886" s="68"/>
      <c r="K886" s="61"/>
      <c r="L886" s="68"/>
      <c r="W886" s="46" t="s">
        <v>656</v>
      </c>
    </row>
    <row r="887" spans="1:23" x14ac:dyDescent="0.2">
      <c r="A887" s="57"/>
      <c r="B887" s="46"/>
      <c r="C887" s="141" t="s">
        <v>657</v>
      </c>
      <c r="D887" s="141"/>
      <c r="E887" s="141"/>
      <c r="F887" s="141"/>
      <c r="G887" s="61">
        <v>14.96</v>
      </c>
      <c r="H887" s="57"/>
      <c r="I887" s="57"/>
      <c r="J887" s="68"/>
      <c r="K887" s="61"/>
      <c r="L887" s="61"/>
      <c r="W887" s="46" t="s">
        <v>657</v>
      </c>
    </row>
    <row r="888" spans="1:23" x14ac:dyDescent="0.2">
      <c r="A888" s="57"/>
      <c r="B888" s="46"/>
      <c r="C888" s="141" t="s">
        <v>658</v>
      </c>
      <c r="D888" s="141"/>
      <c r="E888" s="141"/>
      <c r="F888" s="141"/>
      <c r="G888" s="61">
        <v>1.7</v>
      </c>
      <c r="H888" s="57"/>
      <c r="I888" s="57"/>
      <c r="J888" s="68"/>
      <c r="K888" s="61"/>
      <c r="L888" s="61"/>
      <c r="W888" s="46" t="s">
        <v>658</v>
      </c>
    </row>
    <row r="889" spans="1:23" hidden="1" x14ac:dyDescent="0.2">
      <c r="A889" s="57"/>
      <c r="B889" s="46"/>
      <c r="C889" s="160" t="s">
        <v>659</v>
      </c>
      <c r="D889" s="160"/>
      <c r="E889" s="160"/>
      <c r="F889" s="160"/>
      <c r="G889" s="57"/>
      <c r="H889" s="57"/>
      <c r="I889" s="57"/>
      <c r="J889" s="77"/>
      <c r="K889" s="105"/>
      <c r="L889" s="77"/>
      <c r="W889" s="106" t="s">
        <v>659</v>
      </c>
    </row>
    <row r="890" spans="1:23" hidden="1" x14ac:dyDescent="0.2">
      <c r="A890" s="57"/>
      <c r="B890" s="46"/>
      <c r="C890" s="141"/>
      <c r="D890" s="141"/>
      <c r="E890" s="141"/>
      <c r="F890" s="141"/>
      <c r="G890" s="57"/>
      <c r="H890" s="57"/>
      <c r="I890" s="57"/>
      <c r="J890" s="68"/>
      <c r="K890" s="61"/>
      <c r="L890" s="68"/>
      <c r="W890" s="46"/>
    </row>
    <row r="891" spans="1:23" hidden="1" x14ac:dyDescent="0.2">
      <c r="A891" s="57"/>
      <c r="B891" s="46"/>
      <c r="C891" s="160" t="s">
        <v>660</v>
      </c>
      <c r="D891" s="160"/>
      <c r="E891" s="160"/>
      <c r="F891" s="160"/>
      <c r="G891" s="57"/>
      <c r="H891" s="57"/>
      <c r="I891" s="57"/>
      <c r="J891" s="77"/>
      <c r="K891" s="105"/>
      <c r="L891" s="72">
        <v>29131.599999999999</v>
      </c>
      <c r="W891" s="106" t="s">
        <v>660</v>
      </c>
    </row>
    <row r="892" spans="1:23" hidden="1" x14ac:dyDescent="0.2">
      <c r="A892" s="57"/>
      <c r="B892" s="46"/>
      <c r="C892" s="141" t="s">
        <v>661</v>
      </c>
      <c r="D892" s="141"/>
      <c r="E892" s="141"/>
      <c r="F892" s="141"/>
      <c r="G892" s="57"/>
      <c r="H892" s="57"/>
      <c r="I892" s="57"/>
      <c r="J892" s="68"/>
      <c r="K892" s="61"/>
      <c r="L892" s="70">
        <v>29131.599999999999</v>
      </c>
      <c r="W892" s="46" t="s">
        <v>661</v>
      </c>
    </row>
    <row r="893" spans="1:23" hidden="1" x14ac:dyDescent="0.2">
      <c r="A893" s="57"/>
      <c r="B893" s="46"/>
      <c r="C893" s="159" t="s">
        <v>662</v>
      </c>
      <c r="D893" s="159"/>
      <c r="E893" s="159"/>
      <c r="F893" s="159"/>
      <c r="G893" s="57"/>
      <c r="H893" s="57"/>
      <c r="I893" s="57"/>
      <c r="J893" s="103"/>
      <c r="K893" s="104"/>
      <c r="L893" s="103"/>
      <c r="W893" s="65" t="s">
        <v>662</v>
      </c>
    </row>
    <row r="894" spans="1:23" hidden="1" x14ac:dyDescent="0.2">
      <c r="A894" s="57"/>
      <c r="B894" s="46"/>
      <c r="C894" s="141" t="s">
        <v>663</v>
      </c>
      <c r="D894" s="141"/>
      <c r="E894" s="141"/>
      <c r="F894" s="141"/>
      <c r="G894" s="57"/>
      <c r="H894" s="57"/>
      <c r="I894" s="57"/>
      <c r="J894" s="68"/>
      <c r="K894" s="61"/>
      <c r="L894" s="70">
        <v>18335.919999999998</v>
      </c>
      <c r="W894" s="46" t="s">
        <v>663</v>
      </c>
    </row>
    <row r="895" spans="1:23" hidden="1" x14ac:dyDescent="0.2">
      <c r="A895" s="57"/>
      <c r="B895" s="46"/>
      <c r="C895" s="159" t="s">
        <v>646</v>
      </c>
      <c r="D895" s="159"/>
      <c r="E895" s="159"/>
      <c r="F895" s="159"/>
      <c r="G895" s="57"/>
      <c r="H895" s="57"/>
      <c r="I895" s="57"/>
      <c r="J895" s="103"/>
      <c r="K895" s="104"/>
      <c r="L895" s="103"/>
      <c r="W895" s="65" t="s">
        <v>646</v>
      </c>
    </row>
    <row r="896" spans="1:23" hidden="1" x14ac:dyDescent="0.2">
      <c r="A896" s="57"/>
      <c r="B896" s="46"/>
      <c r="C896" s="141" t="s">
        <v>647</v>
      </c>
      <c r="D896" s="141"/>
      <c r="E896" s="141"/>
      <c r="F896" s="141"/>
      <c r="G896" s="57"/>
      <c r="H896" s="57"/>
      <c r="I896" s="57"/>
      <c r="J896" s="68"/>
      <c r="K896" s="61"/>
      <c r="L896" s="70">
        <v>6396.6</v>
      </c>
      <c r="W896" s="46" t="s">
        <v>647</v>
      </c>
    </row>
    <row r="897" spans="1:23" hidden="1" x14ac:dyDescent="0.2">
      <c r="A897" s="57"/>
      <c r="B897" s="46"/>
      <c r="C897" s="141" t="s">
        <v>648</v>
      </c>
      <c r="D897" s="141"/>
      <c r="E897" s="141"/>
      <c r="F897" s="141"/>
      <c r="G897" s="57"/>
      <c r="H897" s="57"/>
      <c r="I897" s="57"/>
      <c r="J897" s="68"/>
      <c r="K897" s="61"/>
      <c r="L897" s="70">
        <v>1196.3399999999999</v>
      </c>
      <c r="W897" s="46" t="s">
        <v>648</v>
      </c>
    </row>
    <row r="898" spans="1:23" hidden="1" x14ac:dyDescent="0.2">
      <c r="A898" s="57"/>
      <c r="B898" s="46"/>
      <c r="C898" s="141" t="s">
        <v>649</v>
      </c>
      <c r="D898" s="141"/>
      <c r="E898" s="141"/>
      <c r="F898" s="141"/>
      <c r="G898" s="57"/>
      <c r="H898" s="57"/>
      <c r="I898" s="57"/>
      <c r="J898" s="68"/>
      <c r="K898" s="61"/>
      <c r="L898" s="70">
        <v>705.82</v>
      </c>
      <c r="W898" s="46" t="s">
        <v>649</v>
      </c>
    </row>
    <row r="899" spans="1:23" hidden="1" x14ac:dyDescent="0.2">
      <c r="A899" s="57"/>
      <c r="B899" s="46"/>
      <c r="C899" s="141" t="s">
        <v>650</v>
      </c>
      <c r="D899" s="141"/>
      <c r="E899" s="141"/>
      <c r="F899" s="141"/>
      <c r="G899" s="57"/>
      <c r="H899" s="57"/>
      <c r="I899" s="57"/>
      <c r="J899" s="68"/>
      <c r="K899" s="61"/>
      <c r="L899" s="70">
        <v>10037.16</v>
      </c>
      <c r="W899" s="46" t="s">
        <v>650</v>
      </c>
    </row>
    <row r="900" spans="1:23" hidden="1" x14ac:dyDescent="0.2">
      <c r="A900" s="57"/>
      <c r="B900" s="46"/>
      <c r="C900" s="141" t="s">
        <v>651</v>
      </c>
      <c r="D900" s="141"/>
      <c r="E900" s="141"/>
      <c r="F900" s="141"/>
      <c r="G900" s="57"/>
      <c r="H900" s="57"/>
      <c r="I900" s="57"/>
      <c r="J900" s="68"/>
      <c r="K900" s="61"/>
      <c r="L900" s="68"/>
      <c r="W900" s="46" t="s">
        <v>651</v>
      </c>
    </row>
    <row r="901" spans="1:23" hidden="1" x14ac:dyDescent="0.2">
      <c r="A901" s="57"/>
      <c r="B901" s="46"/>
      <c r="C901" s="141" t="s">
        <v>181</v>
      </c>
      <c r="D901" s="141"/>
      <c r="E901" s="141"/>
      <c r="F901" s="141"/>
      <c r="G901" s="57"/>
      <c r="H901" s="57"/>
      <c r="I901" s="57"/>
      <c r="J901" s="68"/>
      <c r="K901" s="61"/>
      <c r="L901" s="70">
        <v>7102.42</v>
      </c>
      <c r="W901" s="46" t="s">
        <v>181</v>
      </c>
    </row>
    <row r="902" spans="1:23" hidden="1" x14ac:dyDescent="0.2">
      <c r="A902" s="57"/>
      <c r="B902" s="46"/>
      <c r="C902" s="141" t="s">
        <v>664</v>
      </c>
      <c r="D902" s="141"/>
      <c r="E902" s="141"/>
      <c r="F902" s="141"/>
      <c r="G902" s="57"/>
      <c r="H902" s="57"/>
      <c r="I902" s="57"/>
      <c r="J902" s="68"/>
      <c r="K902" s="61"/>
      <c r="L902" s="70">
        <v>6889.35</v>
      </c>
      <c r="W902" s="46" t="s">
        <v>664</v>
      </c>
    </row>
    <row r="903" spans="1:23" hidden="1" x14ac:dyDescent="0.2">
      <c r="A903" s="57"/>
      <c r="B903" s="46"/>
      <c r="C903" s="141" t="s">
        <v>665</v>
      </c>
      <c r="D903" s="141"/>
      <c r="E903" s="141"/>
      <c r="F903" s="141"/>
      <c r="G903" s="57"/>
      <c r="H903" s="57"/>
      <c r="I903" s="57"/>
      <c r="J903" s="68"/>
      <c r="K903" s="61"/>
      <c r="L903" s="70">
        <v>3906.33</v>
      </c>
      <c r="W903" s="46" t="s">
        <v>665</v>
      </c>
    </row>
    <row r="904" spans="1:23" hidden="1" x14ac:dyDescent="0.2">
      <c r="A904" s="57"/>
      <c r="B904" s="46"/>
      <c r="C904" s="160" t="s">
        <v>666</v>
      </c>
      <c r="D904" s="160"/>
      <c r="E904" s="160"/>
      <c r="F904" s="160"/>
      <c r="G904" s="57"/>
      <c r="H904" s="57"/>
      <c r="I904" s="57"/>
      <c r="J904" s="77"/>
      <c r="K904" s="105"/>
      <c r="L904" s="77"/>
      <c r="W904" s="106" t="s">
        <v>666</v>
      </c>
    </row>
    <row r="905" spans="1:23" hidden="1" x14ac:dyDescent="0.2">
      <c r="A905" s="57"/>
      <c r="B905" s="46"/>
      <c r="C905" s="141" t="s">
        <v>667</v>
      </c>
      <c r="D905" s="141"/>
      <c r="E905" s="141"/>
      <c r="F905" s="141"/>
      <c r="G905" s="57"/>
      <c r="H905" s="57"/>
      <c r="I905" s="57"/>
      <c r="J905" s="68"/>
      <c r="K905" s="61"/>
      <c r="L905" s="68"/>
      <c r="W905" s="46" t="s">
        <v>667</v>
      </c>
    </row>
    <row r="906" spans="1:23" hidden="1" x14ac:dyDescent="0.2">
      <c r="A906" s="57"/>
      <c r="B906" s="46"/>
      <c r="C906" s="141" t="s">
        <v>663</v>
      </c>
      <c r="D906" s="141"/>
      <c r="E906" s="141"/>
      <c r="F906" s="141"/>
      <c r="G906" s="57"/>
      <c r="H906" s="57"/>
      <c r="I906" s="57"/>
      <c r="J906" s="68"/>
      <c r="K906" s="61"/>
      <c r="L906" s="68"/>
      <c r="W906" s="46" t="s">
        <v>663</v>
      </c>
    </row>
    <row r="907" spans="1:23" hidden="1" x14ac:dyDescent="0.2">
      <c r="A907" s="57"/>
      <c r="B907" s="46"/>
      <c r="C907" s="141" t="s">
        <v>647</v>
      </c>
      <c r="D907" s="141"/>
      <c r="E907" s="141"/>
      <c r="F907" s="141"/>
      <c r="G907" s="57"/>
      <c r="H907" s="57"/>
      <c r="I907" s="57"/>
      <c r="J907" s="68"/>
      <c r="K907" s="61"/>
      <c r="L907" s="68"/>
      <c r="W907" s="46" t="s">
        <v>647</v>
      </c>
    </row>
    <row r="908" spans="1:23" hidden="1" x14ac:dyDescent="0.2">
      <c r="A908" s="57"/>
      <c r="B908" s="46"/>
      <c r="C908" s="141" t="s">
        <v>648</v>
      </c>
      <c r="D908" s="141"/>
      <c r="E908" s="141"/>
      <c r="F908" s="141"/>
      <c r="G908" s="57"/>
      <c r="H908" s="57"/>
      <c r="I908" s="57"/>
      <c r="J908" s="68"/>
      <c r="K908" s="61"/>
      <c r="L908" s="68"/>
      <c r="W908" s="46" t="s">
        <v>648</v>
      </c>
    </row>
    <row r="909" spans="1:23" hidden="1" x14ac:dyDescent="0.2">
      <c r="A909" s="57"/>
      <c r="B909" s="46"/>
      <c r="C909" s="141" t="s">
        <v>649</v>
      </c>
      <c r="D909" s="141"/>
      <c r="E909" s="141"/>
      <c r="F909" s="141"/>
      <c r="G909" s="57"/>
      <c r="H909" s="57"/>
      <c r="I909" s="57"/>
      <c r="J909" s="68"/>
      <c r="K909" s="61"/>
      <c r="L909" s="68"/>
      <c r="W909" s="46" t="s">
        <v>649</v>
      </c>
    </row>
    <row r="910" spans="1:23" hidden="1" x14ac:dyDescent="0.2">
      <c r="A910" s="57"/>
      <c r="B910" s="46"/>
      <c r="C910" s="141" t="s">
        <v>650</v>
      </c>
      <c r="D910" s="141"/>
      <c r="E910" s="141"/>
      <c r="F910" s="141"/>
      <c r="G910" s="57"/>
      <c r="H910" s="57"/>
      <c r="I910" s="57"/>
      <c r="J910" s="68"/>
      <c r="K910" s="61"/>
      <c r="L910" s="68"/>
      <c r="W910" s="46" t="s">
        <v>650</v>
      </c>
    </row>
    <row r="911" spans="1:23" hidden="1" x14ac:dyDescent="0.2">
      <c r="A911" s="57"/>
      <c r="B911" s="46"/>
      <c r="C911" s="141" t="s">
        <v>651</v>
      </c>
      <c r="D911" s="141"/>
      <c r="E911" s="141"/>
      <c r="F911" s="141"/>
      <c r="G911" s="57"/>
      <c r="H911" s="57"/>
      <c r="I911" s="57"/>
      <c r="J911" s="68"/>
      <c r="K911" s="61"/>
      <c r="L911" s="68"/>
      <c r="W911" s="46" t="s">
        <v>651</v>
      </c>
    </row>
    <row r="912" spans="1:23" hidden="1" x14ac:dyDescent="0.2">
      <c r="A912" s="57"/>
      <c r="B912" s="46"/>
      <c r="C912" s="141" t="s">
        <v>181</v>
      </c>
      <c r="D912" s="141"/>
      <c r="E912" s="141"/>
      <c r="F912" s="141"/>
      <c r="G912" s="57"/>
      <c r="H912" s="57"/>
      <c r="I912" s="57"/>
      <c r="J912" s="68"/>
      <c r="K912" s="61"/>
      <c r="L912" s="68"/>
      <c r="W912" s="46" t="s">
        <v>181</v>
      </c>
    </row>
    <row r="913" spans="1:23" hidden="1" x14ac:dyDescent="0.2">
      <c r="A913" s="57"/>
      <c r="B913" s="46"/>
      <c r="C913" s="141" t="s">
        <v>664</v>
      </c>
      <c r="D913" s="141"/>
      <c r="E913" s="141"/>
      <c r="F913" s="141"/>
      <c r="G913" s="57"/>
      <c r="H913" s="57"/>
      <c r="I913" s="57"/>
      <c r="J913" s="68"/>
      <c r="K913" s="61"/>
      <c r="L913" s="68"/>
      <c r="W913" s="46" t="s">
        <v>664</v>
      </c>
    </row>
    <row r="914" spans="1:23" hidden="1" x14ac:dyDescent="0.2">
      <c r="A914" s="57"/>
      <c r="B914" s="46"/>
      <c r="C914" s="141" t="s">
        <v>665</v>
      </c>
      <c r="D914" s="141"/>
      <c r="E914" s="141"/>
      <c r="F914" s="141"/>
      <c r="G914" s="57"/>
      <c r="H914" s="57"/>
      <c r="I914" s="57"/>
      <c r="J914" s="68"/>
      <c r="K914" s="61"/>
      <c r="L914" s="68"/>
      <c r="W914" s="46" t="s">
        <v>665</v>
      </c>
    </row>
    <row r="915" spans="1:23" hidden="1" x14ac:dyDescent="0.2">
      <c r="A915" s="57"/>
      <c r="B915" s="46"/>
      <c r="C915" s="160" t="s">
        <v>668</v>
      </c>
      <c r="D915" s="160"/>
      <c r="E915" s="160"/>
      <c r="F915" s="160"/>
      <c r="G915" s="57"/>
      <c r="H915" s="57"/>
      <c r="I915" s="57"/>
      <c r="J915" s="77"/>
      <c r="K915" s="105"/>
      <c r="L915" s="77"/>
      <c r="W915" s="106" t="s">
        <v>668</v>
      </c>
    </row>
    <row r="916" spans="1:23" hidden="1" x14ac:dyDescent="0.2">
      <c r="A916" s="57"/>
      <c r="B916" s="46"/>
      <c r="C916" s="141" t="s">
        <v>669</v>
      </c>
      <c r="D916" s="141"/>
      <c r="E916" s="141"/>
      <c r="F916" s="141"/>
      <c r="G916" s="57"/>
      <c r="H916" s="57"/>
      <c r="I916" s="57"/>
      <c r="J916" s="68"/>
      <c r="K916" s="61"/>
      <c r="L916" s="68"/>
      <c r="W916" s="46" t="s">
        <v>669</v>
      </c>
    </row>
    <row r="917" spans="1:23" hidden="1" x14ac:dyDescent="0.2">
      <c r="A917" s="57"/>
      <c r="B917" s="46"/>
      <c r="C917" s="141" t="s">
        <v>670</v>
      </c>
      <c r="D917" s="141"/>
      <c r="E917" s="141"/>
      <c r="F917" s="141"/>
      <c r="G917" s="57"/>
      <c r="H917" s="57"/>
      <c r="I917" s="57"/>
      <c r="J917" s="68"/>
      <c r="K917" s="61"/>
      <c r="L917" s="68"/>
      <c r="W917" s="46" t="s">
        <v>670</v>
      </c>
    </row>
    <row r="918" spans="1:23" hidden="1" x14ac:dyDescent="0.2">
      <c r="A918" s="57"/>
      <c r="B918" s="46"/>
      <c r="C918" s="160" t="s">
        <v>671</v>
      </c>
      <c r="D918" s="160"/>
      <c r="E918" s="160"/>
      <c r="F918" s="160"/>
      <c r="G918" s="57"/>
      <c r="H918" s="57"/>
      <c r="I918" s="57"/>
      <c r="J918" s="77"/>
      <c r="K918" s="105"/>
      <c r="L918" s="77"/>
      <c r="W918" s="106" t="s">
        <v>671</v>
      </c>
    </row>
    <row r="919" spans="1:23" hidden="1" x14ac:dyDescent="0.2">
      <c r="A919" s="57"/>
      <c r="B919" s="46"/>
      <c r="C919" s="141" t="s">
        <v>672</v>
      </c>
      <c r="D919" s="141"/>
      <c r="E919" s="141"/>
      <c r="F919" s="141"/>
      <c r="G919" s="57"/>
      <c r="H919" s="57"/>
      <c r="I919" s="57"/>
      <c r="J919" s="68"/>
      <c r="K919" s="61"/>
      <c r="L919" s="68"/>
      <c r="W919" s="46" t="s">
        <v>672</v>
      </c>
    </row>
    <row r="920" spans="1:23" hidden="1" x14ac:dyDescent="0.2">
      <c r="A920" s="57"/>
      <c r="B920" s="46"/>
      <c r="C920" s="141" t="s">
        <v>673</v>
      </c>
      <c r="D920" s="141"/>
      <c r="E920" s="141"/>
      <c r="F920" s="141"/>
      <c r="G920" s="57"/>
      <c r="H920" s="57"/>
      <c r="I920" s="57"/>
      <c r="J920" s="68"/>
      <c r="K920" s="61"/>
      <c r="L920" s="68"/>
      <c r="W920" s="46" t="s">
        <v>673</v>
      </c>
    </row>
    <row r="921" spans="1:23" hidden="1" x14ac:dyDescent="0.2">
      <c r="A921" s="57"/>
      <c r="B921" s="46"/>
      <c r="C921" s="141" t="s">
        <v>674</v>
      </c>
      <c r="D921" s="141"/>
      <c r="E921" s="141"/>
      <c r="F921" s="141"/>
      <c r="G921" s="57"/>
      <c r="H921" s="57"/>
      <c r="I921" s="57"/>
      <c r="J921" s="68"/>
      <c r="K921" s="61"/>
      <c r="L921" s="68"/>
      <c r="W921" s="46" t="s">
        <v>674</v>
      </c>
    </row>
    <row r="922" spans="1:23" hidden="1" x14ac:dyDescent="0.2">
      <c r="A922" s="57"/>
      <c r="B922" s="46"/>
      <c r="C922" s="141" t="s">
        <v>663</v>
      </c>
      <c r="D922" s="141"/>
      <c r="E922" s="141"/>
      <c r="F922" s="141"/>
      <c r="G922" s="57"/>
      <c r="H922" s="57"/>
      <c r="I922" s="57"/>
      <c r="J922" s="68"/>
      <c r="K922" s="61"/>
      <c r="L922" s="68"/>
      <c r="W922" s="46" t="s">
        <v>663</v>
      </c>
    </row>
    <row r="923" spans="1:23" hidden="1" x14ac:dyDescent="0.2">
      <c r="A923" s="57"/>
      <c r="B923" s="46"/>
      <c r="C923" s="141" t="s">
        <v>647</v>
      </c>
      <c r="D923" s="141"/>
      <c r="E923" s="141"/>
      <c r="F923" s="141"/>
      <c r="G923" s="57"/>
      <c r="H923" s="57"/>
      <c r="I923" s="57"/>
      <c r="J923" s="68"/>
      <c r="K923" s="61"/>
      <c r="L923" s="68"/>
      <c r="W923" s="46" t="s">
        <v>647</v>
      </c>
    </row>
    <row r="924" spans="1:23" hidden="1" x14ac:dyDescent="0.2">
      <c r="A924" s="57"/>
      <c r="B924" s="46"/>
      <c r="C924" s="141" t="s">
        <v>648</v>
      </c>
      <c r="D924" s="141"/>
      <c r="E924" s="141"/>
      <c r="F924" s="141"/>
      <c r="G924" s="57"/>
      <c r="H924" s="57"/>
      <c r="I924" s="57"/>
      <c r="J924" s="68"/>
      <c r="K924" s="61"/>
      <c r="L924" s="68"/>
      <c r="W924" s="46" t="s">
        <v>648</v>
      </c>
    </row>
    <row r="925" spans="1:23" hidden="1" x14ac:dyDescent="0.2">
      <c r="A925" s="57"/>
      <c r="B925" s="46"/>
      <c r="C925" s="141" t="s">
        <v>649</v>
      </c>
      <c r="D925" s="141"/>
      <c r="E925" s="141"/>
      <c r="F925" s="141"/>
      <c r="G925" s="57"/>
      <c r="H925" s="57"/>
      <c r="I925" s="57"/>
      <c r="J925" s="68"/>
      <c r="K925" s="61"/>
      <c r="L925" s="68"/>
      <c r="W925" s="46" t="s">
        <v>649</v>
      </c>
    </row>
    <row r="926" spans="1:23" hidden="1" x14ac:dyDescent="0.2">
      <c r="A926" s="57"/>
      <c r="B926" s="46"/>
      <c r="C926" s="141" t="s">
        <v>650</v>
      </c>
      <c r="D926" s="141"/>
      <c r="E926" s="141"/>
      <c r="F926" s="141"/>
      <c r="G926" s="57"/>
      <c r="H926" s="57"/>
      <c r="I926" s="57"/>
      <c r="J926" s="68"/>
      <c r="K926" s="61"/>
      <c r="L926" s="68"/>
      <c r="W926" s="46" t="s">
        <v>650</v>
      </c>
    </row>
    <row r="927" spans="1:23" hidden="1" x14ac:dyDescent="0.2">
      <c r="A927" s="57"/>
      <c r="B927" s="46"/>
      <c r="C927" s="141" t="s">
        <v>651</v>
      </c>
      <c r="D927" s="141"/>
      <c r="E927" s="141"/>
      <c r="F927" s="141"/>
      <c r="G927" s="57"/>
      <c r="H927" s="57"/>
      <c r="I927" s="57"/>
      <c r="J927" s="68"/>
      <c r="K927" s="61"/>
      <c r="L927" s="68"/>
      <c r="W927" s="46" t="s">
        <v>651</v>
      </c>
    </row>
    <row r="928" spans="1:23" hidden="1" x14ac:dyDescent="0.2">
      <c r="A928" s="57"/>
      <c r="B928" s="46"/>
      <c r="C928" s="141" t="s">
        <v>181</v>
      </c>
      <c r="D928" s="141"/>
      <c r="E928" s="141"/>
      <c r="F928" s="141"/>
      <c r="G928" s="57"/>
      <c r="H928" s="57"/>
      <c r="I928" s="57"/>
      <c r="J928" s="68"/>
      <c r="K928" s="61"/>
      <c r="L928" s="68"/>
      <c r="W928" s="46" t="s">
        <v>181</v>
      </c>
    </row>
    <row r="929" spans="1:23" hidden="1" x14ac:dyDescent="0.2">
      <c r="A929" s="57"/>
      <c r="B929" s="46"/>
      <c r="C929" s="141" t="s">
        <v>664</v>
      </c>
      <c r="D929" s="141"/>
      <c r="E929" s="141"/>
      <c r="F929" s="141"/>
      <c r="G929" s="57"/>
      <c r="H929" s="57"/>
      <c r="I929" s="57"/>
      <c r="J929" s="68"/>
      <c r="K929" s="61"/>
      <c r="L929" s="68"/>
      <c r="W929" s="46" t="s">
        <v>664</v>
      </c>
    </row>
    <row r="930" spans="1:23" hidden="1" x14ac:dyDescent="0.2">
      <c r="A930" s="57"/>
      <c r="B930" s="46"/>
      <c r="C930" s="141" t="s">
        <v>665</v>
      </c>
      <c r="D930" s="141"/>
      <c r="E930" s="141"/>
      <c r="F930" s="141"/>
      <c r="G930" s="57"/>
      <c r="H930" s="57"/>
      <c r="I930" s="57"/>
      <c r="J930" s="68"/>
      <c r="K930" s="61"/>
      <c r="L930" s="68"/>
      <c r="W930" s="46" t="s">
        <v>665</v>
      </c>
    </row>
    <row r="931" spans="1:23" hidden="1" x14ac:dyDescent="0.2">
      <c r="A931" s="57"/>
      <c r="B931" s="46"/>
      <c r="C931" s="141"/>
      <c r="D931" s="141"/>
      <c r="E931" s="141"/>
      <c r="F931" s="141"/>
      <c r="G931" s="57"/>
      <c r="H931" s="57"/>
      <c r="I931" s="57"/>
      <c r="J931" s="68"/>
      <c r="K931" s="61"/>
      <c r="L931" s="68"/>
      <c r="W931" s="46"/>
    </row>
    <row r="932" spans="1:23" hidden="1" x14ac:dyDescent="0.2">
      <c r="A932" s="57"/>
      <c r="B932" s="46"/>
      <c r="C932" s="160" t="s">
        <v>675</v>
      </c>
      <c r="D932" s="160"/>
      <c r="E932" s="160"/>
      <c r="F932" s="160"/>
      <c r="G932" s="57"/>
      <c r="H932" s="57"/>
      <c r="I932" s="57"/>
      <c r="J932" s="77"/>
      <c r="K932" s="105"/>
      <c r="L932" s="72">
        <v>29131.599999999999</v>
      </c>
      <c r="W932" s="106" t="s">
        <v>675</v>
      </c>
    </row>
    <row r="933" spans="1:23" hidden="1" x14ac:dyDescent="0.2">
      <c r="A933" s="57"/>
      <c r="B933" s="46"/>
      <c r="C933" s="141" t="s">
        <v>676</v>
      </c>
      <c r="D933" s="141"/>
      <c r="E933" s="141"/>
      <c r="F933" s="141"/>
      <c r="G933" s="57"/>
      <c r="H933" s="57"/>
      <c r="I933" s="57"/>
      <c r="J933" s="68"/>
      <c r="K933" s="61"/>
      <c r="L933" s="70">
        <v>29131.599999999999</v>
      </c>
      <c r="W933" s="46" t="s">
        <v>676</v>
      </c>
    </row>
    <row r="934" spans="1:23" hidden="1" x14ac:dyDescent="0.2">
      <c r="A934" s="57"/>
      <c r="B934" s="46"/>
      <c r="C934" s="159" t="s">
        <v>662</v>
      </c>
      <c r="D934" s="159"/>
      <c r="E934" s="159"/>
      <c r="F934" s="159"/>
      <c r="G934" s="57"/>
      <c r="H934" s="57"/>
      <c r="I934" s="57"/>
      <c r="J934" s="103"/>
      <c r="K934" s="104"/>
      <c r="L934" s="103"/>
      <c r="W934" s="65" t="s">
        <v>662</v>
      </c>
    </row>
    <row r="935" spans="1:23" hidden="1" x14ac:dyDescent="0.2">
      <c r="A935" s="57"/>
      <c r="B935" s="46"/>
      <c r="C935" s="141" t="s">
        <v>677</v>
      </c>
      <c r="D935" s="141"/>
      <c r="E935" s="141"/>
      <c r="F935" s="141"/>
      <c r="G935" s="57"/>
      <c r="H935" s="57"/>
      <c r="I935" s="57"/>
      <c r="J935" s="68"/>
      <c r="K935" s="61"/>
      <c r="L935" s="70">
        <v>18335.919999999998</v>
      </c>
      <c r="W935" s="46" t="s">
        <v>677</v>
      </c>
    </row>
    <row r="936" spans="1:23" hidden="1" x14ac:dyDescent="0.2">
      <c r="A936" s="57"/>
      <c r="B936" s="46"/>
      <c r="C936" s="159" t="s">
        <v>646</v>
      </c>
      <c r="D936" s="159"/>
      <c r="E936" s="159"/>
      <c r="F936" s="159"/>
      <c r="G936" s="57"/>
      <c r="H936" s="57"/>
      <c r="I936" s="57"/>
      <c r="J936" s="103"/>
      <c r="K936" s="104"/>
      <c r="L936" s="103"/>
      <c r="W936" s="65" t="s">
        <v>646</v>
      </c>
    </row>
    <row r="937" spans="1:23" hidden="1" x14ac:dyDescent="0.2">
      <c r="A937" s="57"/>
      <c r="B937" s="46"/>
      <c r="C937" s="141" t="s">
        <v>647</v>
      </c>
      <c r="D937" s="141"/>
      <c r="E937" s="141"/>
      <c r="F937" s="141"/>
      <c r="G937" s="57"/>
      <c r="H937" s="57"/>
      <c r="I937" s="57"/>
      <c r="J937" s="68"/>
      <c r="K937" s="61"/>
      <c r="L937" s="70">
        <v>6396.6</v>
      </c>
      <c r="W937" s="46" t="s">
        <v>647</v>
      </c>
    </row>
    <row r="938" spans="1:23" hidden="1" x14ac:dyDescent="0.2">
      <c r="A938" s="57"/>
      <c r="B938" s="46"/>
      <c r="C938" s="141" t="s">
        <v>648</v>
      </c>
      <c r="D938" s="141"/>
      <c r="E938" s="141"/>
      <c r="F938" s="141"/>
      <c r="G938" s="57"/>
      <c r="H938" s="57"/>
      <c r="I938" s="57"/>
      <c r="J938" s="68"/>
      <c r="K938" s="61"/>
      <c r="L938" s="70">
        <v>1196.3399999999999</v>
      </c>
      <c r="W938" s="46" t="s">
        <v>648</v>
      </c>
    </row>
    <row r="939" spans="1:23" hidden="1" x14ac:dyDescent="0.2">
      <c r="A939" s="57"/>
      <c r="B939" s="46"/>
      <c r="C939" s="141" t="s">
        <v>649</v>
      </c>
      <c r="D939" s="141"/>
      <c r="E939" s="141"/>
      <c r="F939" s="141"/>
      <c r="G939" s="57"/>
      <c r="H939" s="57"/>
      <c r="I939" s="57"/>
      <c r="J939" s="68"/>
      <c r="K939" s="61"/>
      <c r="L939" s="70">
        <v>705.82</v>
      </c>
      <c r="W939" s="46" t="s">
        <v>649</v>
      </c>
    </row>
    <row r="940" spans="1:23" hidden="1" x14ac:dyDescent="0.2">
      <c r="A940" s="57"/>
      <c r="B940" s="46"/>
      <c r="C940" s="141" t="s">
        <v>650</v>
      </c>
      <c r="D940" s="141"/>
      <c r="E940" s="141"/>
      <c r="F940" s="141"/>
      <c r="G940" s="57"/>
      <c r="H940" s="57"/>
      <c r="I940" s="57"/>
      <c r="J940" s="68"/>
      <c r="K940" s="61"/>
      <c r="L940" s="70">
        <v>10037.16</v>
      </c>
      <c r="W940" s="46" t="s">
        <v>650</v>
      </c>
    </row>
    <row r="941" spans="1:23" hidden="1" x14ac:dyDescent="0.2">
      <c r="A941" s="57"/>
      <c r="B941" s="46"/>
      <c r="C941" s="141" t="s">
        <v>651</v>
      </c>
      <c r="D941" s="141"/>
      <c r="E941" s="141"/>
      <c r="F941" s="141"/>
      <c r="G941" s="57"/>
      <c r="H941" s="57"/>
      <c r="I941" s="57"/>
      <c r="J941" s="68"/>
      <c r="K941" s="61"/>
      <c r="L941" s="68"/>
      <c r="W941" s="46" t="s">
        <v>651</v>
      </c>
    </row>
    <row r="942" spans="1:23" hidden="1" x14ac:dyDescent="0.2">
      <c r="A942" s="57"/>
      <c r="B942" s="46"/>
      <c r="C942" s="141" t="s">
        <v>678</v>
      </c>
      <c r="D942" s="141"/>
      <c r="E942" s="141"/>
      <c r="F942" s="141"/>
      <c r="G942" s="57"/>
      <c r="H942" s="57"/>
      <c r="I942" s="57"/>
      <c r="J942" s="68"/>
      <c r="K942" s="61"/>
      <c r="L942" s="70">
        <v>7102.42</v>
      </c>
      <c r="W942" s="46" t="s">
        <v>678</v>
      </c>
    </row>
    <row r="943" spans="1:23" hidden="1" x14ac:dyDescent="0.2">
      <c r="A943" s="57"/>
      <c r="B943" s="46"/>
      <c r="C943" s="141" t="s">
        <v>679</v>
      </c>
      <c r="D943" s="141"/>
      <c r="E943" s="141"/>
      <c r="F943" s="141"/>
      <c r="G943" s="57"/>
      <c r="H943" s="57"/>
      <c r="I943" s="57"/>
      <c r="J943" s="68"/>
      <c r="K943" s="61"/>
      <c r="L943" s="70">
        <v>6889.35</v>
      </c>
      <c r="W943" s="46" t="s">
        <v>679</v>
      </c>
    </row>
    <row r="944" spans="1:23" hidden="1" x14ac:dyDescent="0.2">
      <c r="A944" s="57"/>
      <c r="B944" s="46"/>
      <c r="C944" s="141" t="s">
        <v>680</v>
      </c>
      <c r="D944" s="141"/>
      <c r="E944" s="141"/>
      <c r="F944" s="141"/>
      <c r="G944" s="57"/>
      <c r="H944" s="57"/>
      <c r="I944" s="57"/>
      <c r="J944" s="68"/>
      <c r="K944" s="61"/>
      <c r="L944" s="70">
        <v>3906.33</v>
      </c>
      <c r="W944" s="46" t="s">
        <v>680</v>
      </c>
    </row>
    <row r="945" spans="1:23" hidden="1" x14ac:dyDescent="0.2">
      <c r="A945" s="57"/>
      <c r="B945" s="46"/>
      <c r="C945" s="141" t="s">
        <v>681</v>
      </c>
      <c r="D945" s="141"/>
      <c r="E945" s="141"/>
      <c r="F945" s="141"/>
      <c r="G945" s="57"/>
      <c r="H945" s="57"/>
      <c r="I945" s="57"/>
      <c r="J945" s="68"/>
      <c r="K945" s="61"/>
      <c r="L945" s="68"/>
      <c r="W945" s="46" t="s">
        <v>681</v>
      </c>
    </row>
    <row r="946" spans="1:23" hidden="1" x14ac:dyDescent="0.2">
      <c r="A946" s="57"/>
      <c r="B946" s="46"/>
      <c r="C946" s="141" t="s">
        <v>682</v>
      </c>
      <c r="D946" s="141"/>
      <c r="E946" s="141"/>
      <c r="F946" s="141"/>
      <c r="G946" s="57"/>
      <c r="H946" s="57"/>
      <c r="I946" s="57"/>
      <c r="J946" s="68"/>
      <c r="K946" s="61"/>
      <c r="L946" s="68"/>
      <c r="W946" s="46" t="s">
        <v>682</v>
      </c>
    </row>
    <row r="947" spans="1:23" hidden="1" x14ac:dyDescent="0.2">
      <c r="A947" s="57"/>
      <c r="B947" s="46"/>
      <c r="C947" s="141"/>
      <c r="D947" s="141"/>
      <c r="E947" s="141"/>
      <c r="F947" s="141"/>
      <c r="G947" s="57"/>
      <c r="H947" s="57"/>
      <c r="I947" s="57"/>
      <c r="J947" s="68"/>
      <c r="K947" s="61"/>
      <c r="L947" s="68"/>
      <c r="W947" s="46"/>
    </row>
    <row r="948" spans="1:23" hidden="1" x14ac:dyDescent="0.2">
      <c r="A948" s="57"/>
      <c r="B948" s="46"/>
      <c r="C948" s="141" t="s">
        <v>656</v>
      </c>
      <c r="D948" s="141"/>
      <c r="E948" s="141"/>
      <c r="F948" s="141"/>
      <c r="G948" s="57"/>
      <c r="H948" s="57"/>
      <c r="I948" s="57"/>
      <c r="J948" s="68"/>
      <c r="K948" s="61"/>
      <c r="L948" s="68"/>
      <c r="W948" s="46" t="s">
        <v>656</v>
      </c>
    </row>
    <row r="949" spans="1:23" hidden="1" x14ac:dyDescent="0.2">
      <c r="A949" s="57"/>
      <c r="B949" s="46"/>
      <c r="C949" s="141" t="s">
        <v>683</v>
      </c>
      <c r="D949" s="141"/>
      <c r="E949" s="141"/>
      <c r="F949" s="141"/>
      <c r="G949" s="57"/>
      <c r="H949" s="57"/>
      <c r="I949" s="57"/>
      <c r="J949" s="68"/>
      <c r="K949" s="61"/>
      <c r="L949" s="70">
        <v>10037.16</v>
      </c>
      <c r="W949" s="46" t="s">
        <v>683</v>
      </c>
    </row>
    <row r="950" spans="1:23" hidden="1" x14ac:dyDescent="0.2">
      <c r="A950" s="57"/>
      <c r="B950" s="46"/>
      <c r="C950" s="141" t="s">
        <v>684</v>
      </c>
      <c r="D950" s="141"/>
      <c r="E950" s="141"/>
      <c r="F950" s="141"/>
      <c r="G950" s="57"/>
      <c r="H950" s="57"/>
      <c r="I950" s="57"/>
      <c r="J950" s="68"/>
      <c r="K950" s="61"/>
      <c r="L950" s="68"/>
      <c r="W950" s="46" t="s">
        <v>684</v>
      </c>
    </row>
    <row r="951" spans="1:23" hidden="1" x14ac:dyDescent="0.2">
      <c r="A951" s="57"/>
      <c r="B951" s="46"/>
      <c r="C951" s="141" t="s">
        <v>685</v>
      </c>
      <c r="D951" s="141"/>
      <c r="E951" s="141"/>
      <c r="F951" s="141"/>
      <c r="G951" s="57"/>
      <c r="H951" s="57"/>
      <c r="I951" s="57"/>
      <c r="J951" s="68"/>
      <c r="K951" s="61"/>
      <c r="L951" s="68"/>
      <c r="W951" s="46" t="s">
        <v>685</v>
      </c>
    </row>
    <row r="952" spans="1:23" hidden="1" x14ac:dyDescent="0.2">
      <c r="A952" s="57"/>
      <c r="B952" s="46"/>
      <c r="C952" s="141" t="s">
        <v>686</v>
      </c>
      <c r="D952" s="141"/>
      <c r="E952" s="141"/>
      <c r="F952" s="141"/>
      <c r="G952" s="57"/>
      <c r="H952" s="57"/>
      <c r="I952" s="57"/>
      <c r="J952" s="68"/>
      <c r="K952" s="61"/>
      <c r="L952" s="68"/>
      <c r="W952" s="46" t="s">
        <v>686</v>
      </c>
    </row>
    <row r="953" spans="1:23" hidden="1" x14ac:dyDescent="0.2">
      <c r="A953" s="57"/>
      <c r="B953" s="46"/>
      <c r="C953" s="141" t="s">
        <v>657</v>
      </c>
      <c r="D953" s="141"/>
      <c r="E953" s="141"/>
      <c r="F953" s="141"/>
      <c r="G953" s="61">
        <v>14.96</v>
      </c>
      <c r="H953" s="57"/>
      <c r="I953" s="57"/>
      <c r="J953" s="68"/>
      <c r="K953" s="61"/>
      <c r="L953" s="61"/>
      <c r="W953" s="46" t="s">
        <v>657</v>
      </c>
    </row>
    <row r="954" spans="1:23" hidden="1" x14ac:dyDescent="0.2">
      <c r="A954" s="57"/>
      <c r="B954" s="46"/>
      <c r="C954" s="141" t="s">
        <v>658</v>
      </c>
      <c r="D954" s="141"/>
      <c r="E954" s="141"/>
      <c r="F954" s="141"/>
      <c r="G954" s="61">
        <v>1.7</v>
      </c>
      <c r="H954" s="57"/>
      <c r="I954" s="57"/>
      <c r="J954" s="68"/>
      <c r="K954" s="61"/>
      <c r="L954" s="61"/>
      <c r="W954" s="46" t="s">
        <v>658</v>
      </c>
    </row>
    <row r="955" spans="1:23" hidden="1" x14ac:dyDescent="0.2">
      <c r="A955" s="57"/>
      <c r="B955" s="46"/>
      <c r="C955" s="141" t="s">
        <v>687</v>
      </c>
      <c r="D955" s="141"/>
      <c r="E955" s="141"/>
      <c r="F955" s="141"/>
      <c r="G955" s="57"/>
      <c r="H955" s="57"/>
      <c r="I955" s="57"/>
      <c r="J955" s="68"/>
      <c r="K955" s="61"/>
      <c r="L955" s="107">
        <v>16.66</v>
      </c>
      <c r="W955" s="46" t="s">
        <v>687</v>
      </c>
    </row>
    <row r="956" spans="1:23" hidden="1" x14ac:dyDescent="0.2">
      <c r="A956" s="57"/>
      <c r="B956" s="46"/>
      <c r="C956" s="141" t="s">
        <v>688</v>
      </c>
      <c r="D956" s="141"/>
      <c r="E956" s="141"/>
      <c r="F956" s="141"/>
      <c r="G956" s="57"/>
      <c r="H956" s="57"/>
      <c r="I956" s="57"/>
      <c r="J956" s="68"/>
      <c r="K956" s="61"/>
      <c r="L956" s="68"/>
      <c r="W956" s="46" t="s">
        <v>688</v>
      </c>
    </row>
    <row r="957" spans="1:23" hidden="1" x14ac:dyDescent="0.2">
      <c r="A957" s="57"/>
      <c r="B957" s="46"/>
      <c r="C957" s="141" t="s">
        <v>689</v>
      </c>
      <c r="D957" s="141"/>
      <c r="E957" s="141"/>
      <c r="F957" s="141"/>
      <c r="G957" s="57"/>
      <c r="H957" s="57"/>
      <c r="I957" s="57"/>
      <c r="J957" s="68"/>
      <c r="K957" s="61"/>
      <c r="L957" s="68"/>
      <c r="W957" s="46" t="s">
        <v>689</v>
      </c>
    </row>
    <row r="958" spans="1:23" hidden="1" x14ac:dyDescent="0.2">
      <c r="A958" s="57"/>
      <c r="B958" s="46"/>
      <c r="C958" s="141" t="s">
        <v>690</v>
      </c>
      <c r="D958" s="141"/>
      <c r="E958" s="141"/>
      <c r="F958" s="141"/>
      <c r="G958" s="57"/>
      <c r="H958" s="57"/>
      <c r="I958" s="57"/>
      <c r="J958" s="68"/>
      <c r="K958" s="61"/>
      <c r="L958" s="70">
        <v>6396.6</v>
      </c>
      <c r="W958" s="46" t="s">
        <v>690</v>
      </c>
    </row>
    <row r="959" spans="1:23" hidden="1" x14ac:dyDescent="0.2">
      <c r="A959" s="57"/>
      <c r="B959" s="46"/>
      <c r="C959" s="141" t="s">
        <v>691</v>
      </c>
      <c r="D959" s="141"/>
      <c r="E959" s="141"/>
      <c r="F959" s="141"/>
      <c r="G959" s="57"/>
      <c r="H959" s="57"/>
      <c r="I959" s="57"/>
      <c r="J959" s="68"/>
      <c r="K959" s="61"/>
      <c r="L959" s="70">
        <v>1196.3399999999999</v>
      </c>
      <c r="W959" s="46" t="s">
        <v>691</v>
      </c>
    </row>
    <row r="960" spans="1:23" hidden="1" x14ac:dyDescent="0.2">
      <c r="A960" s="57"/>
      <c r="B960" s="46"/>
      <c r="C960" s="141" t="s">
        <v>692</v>
      </c>
      <c r="D960" s="141"/>
      <c r="E960" s="141"/>
      <c r="F960" s="141"/>
      <c r="G960" s="57"/>
      <c r="H960" s="57"/>
      <c r="I960" s="57"/>
      <c r="J960" s="68"/>
      <c r="K960" s="61"/>
      <c r="L960" s="70">
        <v>705.82</v>
      </c>
      <c r="W960" s="46" t="s">
        <v>692</v>
      </c>
    </row>
    <row r="961" spans="1:23" hidden="1" x14ac:dyDescent="0.2">
      <c r="A961" s="57"/>
      <c r="B961" s="46"/>
      <c r="C961" s="141" t="s">
        <v>693</v>
      </c>
      <c r="D961" s="141"/>
      <c r="E961" s="141"/>
      <c r="F961" s="141"/>
      <c r="G961" s="57"/>
      <c r="H961" s="57"/>
      <c r="I961" s="57"/>
      <c r="J961" s="68"/>
      <c r="K961" s="61"/>
      <c r="L961" s="70">
        <v>10037.16</v>
      </c>
      <c r="W961" s="46" t="s">
        <v>693</v>
      </c>
    </row>
    <row r="962" spans="1:23" hidden="1" x14ac:dyDescent="0.2">
      <c r="A962" s="57"/>
      <c r="B962" s="46"/>
      <c r="C962" s="141" t="s">
        <v>694</v>
      </c>
      <c r="D962" s="141"/>
      <c r="E962" s="141"/>
      <c r="F962" s="141"/>
      <c r="G962" s="57"/>
      <c r="H962" s="57"/>
      <c r="I962" s="57"/>
      <c r="J962" s="68"/>
      <c r="K962" s="61"/>
      <c r="L962" s="70">
        <v>7102.42</v>
      </c>
      <c r="W962" s="46" t="s">
        <v>694</v>
      </c>
    </row>
    <row r="963" spans="1:23" hidden="1" x14ac:dyDescent="0.2">
      <c r="A963" s="57"/>
      <c r="B963" s="46"/>
      <c r="C963" s="141" t="s">
        <v>695</v>
      </c>
      <c r="D963" s="141"/>
      <c r="E963" s="141"/>
      <c r="F963" s="141"/>
      <c r="G963" s="57"/>
      <c r="H963" s="57"/>
      <c r="I963" s="57"/>
      <c r="J963" s="68"/>
      <c r="K963" s="61"/>
      <c r="L963" s="70">
        <v>6889.35</v>
      </c>
      <c r="W963" s="46" t="s">
        <v>695</v>
      </c>
    </row>
    <row r="964" spans="1:23" hidden="1" x14ac:dyDescent="0.2">
      <c r="A964" s="57"/>
      <c r="B964" s="46"/>
      <c r="C964" s="141" t="s">
        <v>696</v>
      </c>
      <c r="D964" s="141"/>
      <c r="E964" s="141"/>
      <c r="F964" s="141"/>
      <c r="G964" s="57"/>
      <c r="H964" s="57"/>
      <c r="I964" s="57"/>
      <c r="J964" s="68"/>
      <c r="K964" s="61"/>
      <c r="L964" s="70">
        <v>3906.33</v>
      </c>
      <c r="W964" s="46" t="s">
        <v>696</v>
      </c>
    </row>
    <row r="965" spans="1:23" ht="25.5" hidden="1" x14ac:dyDescent="0.2">
      <c r="A965" s="57"/>
      <c r="B965" s="46"/>
      <c r="C965" s="141" t="s">
        <v>697</v>
      </c>
      <c r="D965" s="141"/>
      <c r="E965" s="141"/>
      <c r="F965" s="141"/>
      <c r="G965" s="57"/>
      <c r="H965" s="57"/>
      <c r="I965" s="57"/>
      <c r="J965" s="68"/>
      <c r="K965" s="61"/>
      <c r="L965" s="68"/>
      <c r="W965" s="46" t="s">
        <v>697</v>
      </c>
    </row>
    <row r="966" spans="1:23" hidden="1" x14ac:dyDescent="0.2">
      <c r="A966" s="57"/>
      <c r="B966" s="46"/>
      <c r="C966" s="141" t="s">
        <v>698</v>
      </c>
      <c r="D966" s="141"/>
      <c r="E966" s="141"/>
      <c r="F966" s="141"/>
      <c r="G966" s="57"/>
      <c r="H966" s="57"/>
      <c r="I966" s="57"/>
      <c r="J966" s="68"/>
      <c r="K966" s="61"/>
      <c r="L966" s="68"/>
      <c r="W966" s="46" t="s">
        <v>698</v>
      </c>
    </row>
    <row r="967" spans="1:23" hidden="1" x14ac:dyDescent="0.2">
      <c r="A967" s="57"/>
      <c r="B967" s="46"/>
      <c r="C967" s="141" t="s">
        <v>699</v>
      </c>
      <c r="D967" s="141"/>
      <c r="E967" s="141"/>
      <c r="F967" s="141"/>
      <c r="G967" s="57"/>
      <c r="H967" s="57"/>
      <c r="I967" s="57"/>
      <c r="J967" s="68"/>
      <c r="K967" s="61"/>
      <c r="L967" s="70">
        <v>18335.919999999998</v>
      </c>
      <c r="W967" s="46" t="s">
        <v>699</v>
      </c>
    </row>
    <row r="968" spans="1:23" hidden="1" x14ac:dyDescent="0.2">
      <c r="A968" s="57"/>
      <c r="B968" s="46"/>
      <c r="C968" s="141" t="s">
        <v>700</v>
      </c>
      <c r="D968" s="141"/>
      <c r="E968" s="141"/>
      <c r="F968" s="141"/>
      <c r="G968" s="57"/>
      <c r="H968" s="57"/>
      <c r="I968" s="57"/>
      <c r="J968" s="68"/>
      <c r="K968" s="61"/>
      <c r="L968" s="107">
        <v>14.96</v>
      </c>
      <c r="W968" s="46" t="s">
        <v>700</v>
      </c>
    </row>
    <row r="969" spans="1:23" hidden="1" x14ac:dyDescent="0.2">
      <c r="A969" s="57"/>
      <c r="B969" s="46"/>
      <c r="C969" s="141" t="s">
        <v>701</v>
      </c>
      <c r="D969" s="141"/>
      <c r="E969" s="141"/>
      <c r="F969" s="141"/>
      <c r="G969" s="57"/>
      <c r="H969" s="57"/>
      <c r="I969" s="57"/>
      <c r="J969" s="68"/>
      <c r="K969" s="61"/>
      <c r="L969" s="107">
        <v>1.7</v>
      </c>
      <c r="W969" s="46" t="s">
        <v>701</v>
      </c>
    </row>
    <row r="970" spans="1:23" ht="25.5" hidden="1" x14ac:dyDescent="0.2">
      <c r="A970" s="57"/>
      <c r="B970" s="46"/>
      <c r="C970" s="141" t="s">
        <v>702</v>
      </c>
      <c r="D970" s="141"/>
      <c r="E970" s="141"/>
      <c r="F970" s="141"/>
      <c r="G970" s="57"/>
      <c r="H970" s="57"/>
      <c r="I970" s="57"/>
      <c r="J970" s="68"/>
      <c r="K970" s="61"/>
      <c r="L970" s="107">
        <v>16.66</v>
      </c>
      <c r="W970" s="46" t="s">
        <v>702</v>
      </c>
    </row>
    <row r="971" spans="1:23" hidden="1" x14ac:dyDescent="0.2">
      <c r="A971" s="57"/>
      <c r="B971" s="46"/>
      <c r="C971" s="141" t="s">
        <v>703</v>
      </c>
      <c r="D971" s="141"/>
      <c r="E971" s="141"/>
      <c r="F971" s="141"/>
      <c r="G971" s="57"/>
      <c r="H971" s="57"/>
      <c r="I971" s="57"/>
      <c r="J971" s="68"/>
      <c r="K971" s="61"/>
      <c r="L971" s="68"/>
      <c r="W971" s="46" t="s">
        <v>703</v>
      </c>
    </row>
    <row r="972" spans="1:23" hidden="1" x14ac:dyDescent="0.2">
      <c r="A972" s="57"/>
      <c r="B972" s="46"/>
      <c r="C972" s="141" t="s">
        <v>704</v>
      </c>
      <c r="D972" s="141"/>
      <c r="E972" s="141"/>
      <c r="F972" s="141"/>
      <c r="G972" s="57"/>
      <c r="H972" s="57"/>
      <c r="I972" s="57"/>
      <c r="J972" s="68"/>
      <c r="K972" s="61"/>
      <c r="L972" s="68"/>
      <c r="W972" s="46" t="s">
        <v>704</v>
      </c>
    </row>
    <row r="973" spans="1:23" hidden="1" x14ac:dyDescent="0.2">
      <c r="A973" s="57"/>
      <c r="B973" s="46"/>
      <c r="C973" s="141" t="s">
        <v>705</v>
      </c>
      <c r="D973" s="141"/>
      <c r="E973" s="141"/>
      <c r="F973" s="141"/>
      <c r="G973" s="57"/>
      <c r="H973" s="57"/>
      <c r="I973" s="57"/>
      <c r="J973" s="68"/>
      <c r="K973" s="61"/>
      <c r="L973" s="68"/>
      <c r="W973" s="46" t="s">
        <v>705</v>
      </c>
    </row>
    <row r="974" spans="1:23" hidden="1" x14ac:dyDescent="0.2">
      <c r="A974" s="57"/>
      <c r="B974" s="46"/>
      <c r="C974" s="141" t="s">
        <v>706</v>
      </c>
      <c r="D974" s="141"/>
      <c r="E974" s="141"/>
      <c r="F974" s="141"/>
      <c r="G974" s="57"/>
      <c r="H974" s="57"/>
      <c r="I974" s="57"/>
      <c r="J974" s="68"/>
      <c r="K974" s="61"/>
      <c r="L974" s="68"/>
      <c r="W974" s="46" t="s">
        <v>706</v>
      </c>
    </row>
    <row r="975" spans="1:23" hidden="1" x14ac:dyDescent="0.2">
      <c r="A975" s="57"/>
      <c r="B975" s="46"/>
      <c r="C975" s="141" t="s">
        <v>707</v>
      </c>
      <c r="D975" s="141"/>
      <c r="E975" s="141"/>
      <c r="F975" s="141"/>
      <c r="G975" s="57"/>
      <c r="H975" s="57"/>
      <c r="I975" s="57"/>
      <c r="J975" s="68"/>
      <c r="K975" s="61"/>
      <c r="L975" s="68"/>
      <c r="W975" s="46" t="s">
        <v>707</v>
      </c>
    </row>
    <row r="976" spans="1:23" hidden="1" x14ac:dyDescent="0.2">
      <c r="A976" s="57"/>
      <c r="B976" s="46"/>
      <c r="C976" s="141" t="s">
        <v>708</v>
      </c>
      <c r="D976" s="141"/>
      <c r="E976" s="141"/>
      <c r="F976" s="141"/>
      <c r="G976" s="57"/>
      <c r="H976" s="57"/>
      <c r="I976" s="57"/>
      <c r="J976" s="68"/>
      <c r="K976" s="61"/>
      <c r="L976" s="68"/>
      <c r="W976" s="46" t="s">
        <v>708</v>
      </c>
    </row>
    <row r="977" spans="1:23" hidden="1" x14ac:dyDescent="0.2">
      <c r="A977" s="57"/>
      <c r="B977" s="46"/>
      <c r="C977" s="141" t="s">
        <v>709</v>
      </c>
      <c r="D977" s="141"/>
      <c r="E977" s="141"/>
      <c r="F977" s="141"/>
      <c r="G977" s="57"/>
      <c r="H977" s="57"/>
      <c r="I977" s="57"/>
      <c r="J977" s="68"/>
      <c r="K977" s="61"/>
      <c r="L977" s="68"/>
      <c r="W977" s="46" t="s">
        <v>709</v>
      </c>
    </row>
    <row r="978" spans="1:23" ht="25.5" hidden="1" x14ac:dyDescent="0.2">
      <c r="A978" s="57"/>
      <c r="B978" s="46"/>
      <c r="C978" s="141" t="s">
        <v>710</v>
      </c>
      <c r="D978" s="141"/>
      <c r="E978" s="141"/>
      <c r="F978" s="141"/>
      <c r="G978" s="57"/>
      <c r="H978" s="57"/>
      <c r="I978" s="57"/>
      <c r="J978" s="68"/>
      <c r="K978" s="61"/>
      <c r="L978" s="68"/>
      <c r="W978" s="46" t="s">
        <v>710</v>
      </c>
    </row>
    <row r="979" spans="1:23" hidden="1" x14ac:dyDescent="0.2">
      <c r="A979" s="57"/>
      <c r="B979" s="46"/>
      <c r="C979" s="141" t="s">
        <v>711</v>
      </c>
      <c r="D979" s="141"/>
      <c r="E979" s="141"/>
      <c r="F979" s="141"/>
      <c r="G979" s="57"/>
      <c r="H979" s="57"/>
      <c r="I979" s="57"/>
      <c r="J979" s="68"/>
      <c r="K979" s="61"/>
      <c r="L979" s="68"/>
      <c r="W979" s="46" t="s">
        <v>711</v>
      </c>
    </row>
    <row r="980" spans="1:23" hidden="1" x14ac:dyDescent="0.2">
      <c r="A980" s="57"/>
      <c r="B980" s="46"/>
      <c r="C980" s="141" t="s">
        <v>712</v>
      </c>
      <c r="D980" s="141"/>
      <c r="E980" s="141"/>
      <c r="F980" s="141"/>
      <c r="G980" s="57"/>
      <c r="H980" s="57"/>
      <c r="I980" s="57"/>
      <c r="J980" s="68"/>
      <c r="K980" s="61"/>
      <c r="L980" s="68"/>
      <c r="W980" s="46" t="s">
        <v>712</v>
      </c>
    </row>
    <row r="981" spans="1:23" hidden="1" x14ac:dyDescent="0.2">
      <c r="A981" s="57"/>
      <c r="B981" s="46"/>
      <c r="C981" s="141" t="s">
        <v>713</v>
      </c>
      <c r="D981" s="141"/>
      <c r="E981" s="141"/>
      <c r="F981" s="141"/>
      <c r="G981" s="57"/>
      <c r="H981" s="57"/>
      <c r="I981" s="57"/>
      <c r="J981" s="68"/>
      <c r="K981" s="61"/>
      <c r="L981" s="68"/>
      <c r="W981" s="46" t="s">
        <v>713</v>
      </c>
    </row>
    <row r="982" spans="1:23" hidden="1" x14ac:dyDescent="0.2">
      <c r="A982" s="57"/>
      <c r="B982" s="46"/>
      <c r="C982" s="141" t="s">
        <v>714</v>
      </c>
      <c r="D982" s="141"/>
      <c r="E982" s="141"/>
      <c r="F982" s="141"/>
      <c r="G982" s="57"/>
      <c r="H982" s="57"/>
      <c r="I982" s="57"/>
      <c r="J982" s="68"/>
      <c r="K982" s="61"/>
      <c r="L982" s="68"/>
      <c r="W982" s="46" t="s">
        <v>714</v>
      </c>
    </row>
    <row r="983" spans="1:23" ht="25.5" hidden="1" x14ac:dyDescent="0.2">
      <c r="A983" s="57"/>
      <c r="B983" s="46"/>
      <c r="C983" s="141" t="s">
        <v>715</v>
      </c>
      <c r="D983" s="141"/>
      <c r="E983" s="141"/>
      <c r="F983" s="141"/>
      <c r="G983" s="57"/>
      <c r="H983" s="57"/>
      <c r="I983" s="57"/>
      <c r="J983" s="68"/>
      <c r="K983" s="61"/>
      <c r="L983" s="68"/>
      <c r="W983" s="46" t="s">
        <v>715</v>
      </c>
    </row>
    <row r="984" spans="1:23" hidden="1" x14ac:dyDescent="0.2">
      <c r="A984" s="57"/>
      <c r="B984" s="46"/>
      <c r="C984" s="141" t="s">
        <v>716</v>
      </c>
      <c r="D984" s="141"/>
      <c r="E984" s="141"/>
      <c r="F984" s="141"/>
      <c r="G984" s="57"/>
      <c r="H984" s="57"/>
      <c r="I984" s="57"/>
      <c r="J984" s="68"/>
      <c r="K984" s="61"/>
      <c r="L984" s="68"/>
      <c r="W984" s="46" t="s">
        <v>716</v>
      </c>
    </row>
    <row r="985" spans="1:23" hidden="1" x14ac:dyDescent="0.2">
      <c r="A985" s="57"/>
      <c r="B985" s="46"/>
      <c r="C985" s="141" t="s">
        <v>717</v>
      </c>
      <c r="D985" s="141"/>
      <c r="E985" s="141"/>
      <c r="F985" s="141"/>
      <c r="G985" s="57"/>
      <c r="H985" s="57"/>
      <c r="I985" s="57"/>
      <c r="J985" s="68"/>
      <c r="K985" s="61"/>
      <c r="L985" s="68"/>
      <c r="W985" s="46" t="s">
        <v>717</v>
      </c>
    </row>
    <row r="986" spans="1:23" hidden="1" x14ac:dyDescent="0.2">
      <c r="A986" s="57"/>
      <c r="B986" s="46"/>
      <c r="C986" s="141" t="s">
        <v>718</v>
      </c>
      <c r="D986" s="141"/>
      <c r="E986" s="141"/>
      <c r="F986" s="141"/>
      <c r="G986" s="57"/>
      <c r="H986" s="57"/>
      <c r="I986" s="57"/>
      <c r="J986" s="68"/>
      <c r="K986" s="61"/>
      <c r="L986" s="68"/>
      <c r="W986" s="46" t="s">
        <v>718</v>
      </c>
    </row>
    <row r="987" spans="1:23" hidden="1" x14ac:dyDescent="0.2">
      <c r="A987" s="57"/>
      <c r="B987" s="46"/>
      <c r="C987" s="141" t="s">
        <v>719</v>
      </c>
      <c r="D987" s="141"/>
      <c r="E987" s="141"/>
      <c r="F987" s="141"/>
      <c r="G987" s="57"/>
      <c r="H987" s="57"/>
      <c r="I987" s="57"/>
      <c r="J987" s="68"/>
      <c r="K987" s="61"/>
      <c r="L987" s="68"/>
      <c r="W987" s="46" t="s">
        <v>719</v>
      </c>
    </row>
    <row r="988" spans="1:23" hidden="1" x14ac:dyDescent="0.2">
      <c r="A988" s="57"/>
      <c r="B988" s="46"/>
      <c r="C988" s="141" t="s">
        <v>720</v>
      </c>
      <c r="D988" s="141"/>
      <c r="E988" s="141"/>
      <c r="F988" s="141"/>
      <c r="G988" s="57"/>
      <c r="H988" s="57"/>
      <c r="I988" s="57"/>
      <c r="J988" s="68"/>
      <c r="K988" s="61"/>
      <c r="L988" s="68"/>
      <c r="W988" s="46" t="s">
        <v>720</v>
      </c>
    </row>
    <row r="989" spans="1:23" hidden="1" x14ac:dyDescent="0.2">
      <c r="A989" s="57"/>
      <c r="B989" s="46"/>
      <c r="C989" s="141" t="s">
        <v>721</v>
      </c>
      <c r="D989" s="141"/>
      <c r="E989" s="141"/>
      <c r="F989" s="141"/>
      <c r="G989" s="57"/>
      <c r="H989" s="57"/>
      <c r="I989" s="57"/>
      <c r="J989" s="68"/>
      <c r="K989" s="61"/>
      <c r="L989" s="68"/>
      <c r="W989" s="46" t="s">
        <v>721</v>
      </c>
    </row>
    <row r="990" spans="1:23" hidden="1" x14ac:dyDescent="0.2">
      <c r="A990" s="57"/>
      <c r="B990" s="46"/>
      <c r="C990" s="141" t="s">
        <v>722</v>
      </c>
      <c r="D990" s="141"/>
      <c r="E990" s="141"/>
      <c r="F990" s="141"/>
      <c r="G990" s="57"/>
      <c r="H990" s="57"/>
      <c r="I990" s="57"/>
      <c r="J990" s="68"/>
      <c r="K990" s="61"/>
      <c r="L990" s="68"/>
      <c r="W990" s="46" t="s">
        <v>722</v>
      </c>
    </row>
    <row r="991" spans="1:23" ht="25.5" hidden="1" x14ac:dyDescent="0.2">
      <c r="A991" s="57"/>
      <c r="B991" s="46"/>
      <c r="C991" s="141" t="s">
        <v>723</v>
      </c>
      <c r="D991" s="141"/>
      <c r="E991" s="141"/>
      <c r="F991" s="141"/>
      <c r="G991" s="57"/>
      <c r="H991" s="57"/>
      <c r="I991" s="57"/>
      <c r="J991" s="68"/>
      <c r="K991" s="61"/>
      <c r="L991" s="68"/>
      <c r="W991" s="46" t="s">
        <v>723</v>
      </c>
    </row>
    <row r="992" spans="1:23" hidden="1" x14ac:dyDescent="0.2">
      <c r="A992" s="57"/>
      <c r="B992" s="46"/>
      <c r="C992" s="141" t="s">
        <v>724</v>
      </c>
      <c r="D992" s="141"/>
      <c r="E992" s="141"/>
      <c r="F992" s="141"/>
      <c r="G992" s="57"/>
      <c r="H992" s="57"/>
      <c r="I992" s="57"/>
      <c r="J992" s="68"/>
      <c r="K992" s="61"/>
      <c r="L992" s="68"/>
      <c r="W992" s="46" t="s">
        <v>724</v>
      </c>
    </row>
    <row r="993" spans="1:23" hidden="1" x14ac:dyDescent="0.2">
      <c r="A993" s="57"/>
      <c r="B993" s="46"/>
      <c r="C993" s="141" t="s">
        <v>725</v>
      </c>
      <c r="D993" s="141"/>
      <c r="E993" s="141"/>
      <c r="F993" s="141"/>
      <c r="G993" s="57"/>
      <c r="H993" s="57"/>
      <c r="I993" s="57"/>
      <c r="J993" s="68"/>
      <c r="K993" s="61"/>
      <c r="L993" s="68"/>
      <c r="W993" s="46" t="s">
        <v>725</v>
      </c>
    </row>
    <row r="994" spans="1:23" hidden="1" x14ac:dyDescent="0.2">
      <c r="A994" s="57"/>
      <c r="B994" s="46"/>
      <c r="C994" s="141" t="s">
        <v>726</v>
      </c>
      <c r="D994" s="141"/>
      <c r="E994" s="141"/>
      <c r="F994" s="141"/>
      <c r="G994" s="57"/>
      <c r="H994" s="57"/>
      <c r="I994" s="57"/>
      <c r="J994" s="68"/>
      <c r="K994" s="61"/>
      <c r="L994" s="68"/>
      <c r="W994" s="46" t="s">
        <v>726</v>
      </c>
    </row>
    <row r="995" spans="1:23" hidden="1" x14ac:dyDescent="0.2">
      <c r="A995" s="57"/>
      <c r="B995" s="46"/>
      <c r="C995" s="141" t="s">
        <v>727</v>
      </c>
      <c r="D995" s="141"/>
      <c r="E995" s="141"/>
      <c r="F995" s="141"/>
      <c r="G995" s="57"/>
      <c r="H995" s="57"/>
      <c r="I995" s="57"/>
      <c r="J995" s="68"/>
      <c r="K995" s="61"/>
      <c r="L995" s="68"/>
      <c r="W995" s="46" t="s">
        <v>727</v>
      </c>
    </row>
    <row r="996" spans="1:23" ht="25.5" hidden="1" x14ac:dyDescent="0.2">
      <c r="A996" s="57"/>
      <c r="B996" s="46"/>
      <c r="C996" s="141" t="s">
        <v>728</v>
      </c>
      <c r="D996" s="141"/>
      <c r="E996" s="141"/>
      <c r="F996" s="141"/>
      <c r="G996" s="57"/>
      <c r="H996" s="57"/>
      <c r="I996" s="57"/>
      <c r="J996" s="68"/>
      <c r="K996" s="61"/>
      <c r="L996" s="68"/>
      <c r="W996" s="46" t="s">
        <v>728</v>
      </c>
    </row>
    <row r="997" spans="1:23" hidden="1" x14ac:dyDescent="0.2">
      <c r="A997" s="57"/>
      <c r="B997" s="46"/>
      <c r="C997" s="141" t="s">
        <v>729</v>
      </c>
      <c r="D997" s="141"/>
      <c r="E997" s="141"/>
      <c r="F997" s="141"/>
      <c r="G997" s="57"/>
      <c r="H997" s="57"/>
      <c r="I997" s="57"/>
      <c r="J997" s="68"/>
      <c r="K997" s="61"/>
      <c r="L997" s="70">
        <v>6396.6</v>
      </c>
      <c r="W997" s="46" t="s">
        <v>729</v>
      </c>
    </row>
    <row r="998" spans="1:23" hidden="1" x14ac:dyDescent="0.2">
      <c r="A998" s="57"/>
      <c r="B998" s="46"/>
      <c r="C998" s="141" t="s">
        <v>730</v>
      </c>
      <c r="D998" s="141"/>
      <c r="E998" s="141"/>
      <c r="F998" s="141"/>
      <c r="G998" s="57"/>
      <c r="H998" s="57"/>
      <c r="I998" s="57"/>
      <c r="J998" s="68"/>
      <c r="K998" s="61"/>
      <c r="L998" s="70">
        <v>1196.3399999999999</v>
      </c>
      <c r="W998" s="46" t="s">
        <v>730</v>
      </c>
    </row>
    <row r="999" spans="1:23" hidden="1" x14ac:dyDescent="0.2">
      <c r="A999" s="57"/>
      <c r="B999" s="46"/>
      <c r="C999" s="141" t="s">
        <v>731</v>
      </c>
      <c r="D999" s="141"/>
      <c r="E999" s="141"/>
      <c r="F999" s="141"/>
      <c r="G999" s="57"/>
      <c r="H999" s="57"/>
      <c r="I999" s="57"/>
      <c r="J999" s="68"/>
      <c r="K999" s="61"/>
      <c r="L999" s="70">
        <v>705.82</v>
      </c>
      <c r="W999" s="46" t="s">
        <v>731</v>
      </c>
    </row>
    <row r="1000" spans="1:23" hidden="1" x14ac:dyDescent="0.2">
      <c r="A1000" s="57"/>
      <c r="B1000" s="46"/>
      <c r="C1000" s="141" t="s">
        <v>732</v>
      </c>
      <c r="D1000" s="141"/>
      <c r="E1000" s="141"/>
      <c r="F1000" s="141"/>
      <c r="G1000" s="57"/>
      <c r="H1000" s="57"/>
      <c r="I1000" s="57"/>
      <c r="J1000" s="68"/>
      <c r="K1000" s="61"/>
      <c r="L1000" s="70">
        <v>10037.16</v>
      </c>
      <c r="W1000" s="46" t="s">
        <v>732</v>
      </c>
    </row>
    <row r="1001" spans="1:23" hidden="1" x14ac:dyDescent="0.2">
      <c r="A1001" s="57"/>
      <c r="B1001" s="46"/>
      <c r="C1001" s="141" t="s">
        <v>733</v>
      </c>
      <c r="D1001" s="141"/>
      <c r="E1001" s="141"/>
      <c r="F1001" s="141"/>
      <c r="G1001" s="57"/>
      <c r="H1001" s="57"/>
      <c r="I1001" s="57"/>
      <c r="J1001" s="68"/>
      <c r="K1001" s="61"/>
      <c r="L1001" s="68"/>
      <c r="W1001" s="46" t="s">
        <v>733</v>
      </c>
    </row>
    <row r="1002" spans="1:23" hidden="1" x14ac:dyDescent="0.2">
      <c r="A1002" s="57"/>
      <c r="B1002" s="46"/>
      <c r="C1002" s="141" t="s">
        <v>734</v>
      </c>
      <c r="D1002" s="141"/>
      <c r="E1002" s="141"/>
      <c r="F1002" s="141"/>
      <c r="G1002" s="57"/>
      <c r="H1002" s="57"/>
      <c r="I1002" s="57"/>
      <c r="J1002" s="68"/>
      <c r="K1002" s="61"/>
      <c r="L1002" s="70">
        <v>6889.35</v>
      </c>
      <c r="W1002" s="46" t="s">
        <v>734</v>
      </c>
    </row>
    <row r="1003" spans="1:23" hidden="1" x14ac:dyDescent="0.2">
      <c r="A1003" s="57"/>
      <c r="B1003" s="46"/>
      <c r="C1003" s="141" t="s">
        <v>735</v>
      </c>
      <c r="D1003" s="141"/>
      <c r="E1003" s="141"/>
      <c r="F1003" s="141"/>
      <c r="G1003" s="57"/>
      <c r="H1003" s="57"/>
      <c r="I1003" s="57"/>
      <c r="J1003" s="68"/>
      <c r="K1003" s="61"/>
      <c r="L1003" s="70">
        <v>3906.33</v>
      </c>
      <c r="W1003" s="46" t="s">
        <v>735</v>
      </c>
    </row>
    <row r="1004" spans="1:23" hidden="1" x14ac:dyDescent="0.2">
      <c r="A1004" s="57"/>
      <c r="B1004" s="46"/>
      <c r="C1004" s="141" t="s">
        <v>736</v>
      </c>
      <c r="D1004" s="141"/>
      <c r="E1004" s="141"/>
      <c r="F1004" s="141"/>
      <c r="G1004" s="57"/>
      <c r="H1004" s="57"/>
      <c r="I1004" s="57"/>
      <c r="J1004" s="68"/>
      <c r="K1004" s="61"/>
      <c r="L1004" s="70">
        <v>7102.42</v>
      </c>
      <c r="W1004" s="46" t="s">
        <v>736</v>
      </c>
    </row>
    <row r="1005" spans="1:23" hidden="1" x14ac:dyDescent="0.2">
      <c r="A1005" s="57"/>
      <c r="B1005" s="46"/>
      <c r="C1005" s="141" t="s">
        <v>737</v>
      </c>
      <c r="D1005" s="141"/>
      <c r="E1005" s="141"/>
      <c r="F1005" s="141"/>
      <c r="G1005" s="57"/>
      <c r="H1005" s="57"/>
      <c r="I1005" s="57"/>
      <c r="J1005" s="68"/>
      <c r="K1005" s="61"/>
      <c r="L1005" s="70">
        <v>18335.919999999998</v>
      </c>
      <c r="W1005" s="46" t="s">
        <v>737</v>
      </c>
    </row>
    <row r="1006" spans="1:23" hidden="1" x14ac:dyDescent="0.2">
      <c r="A1006" s="57"/>
      <c r="B1006" s="46"/>
      <c r="C1006" s="141" t="s">
        <v>738</v>
      </c>
      <c r="D1006" s="141"/>
      <c r="E1006" s="141"/>
      <c r="F1006" s="141"/>
      <c r="G1006" s="57"/>
      <c r="H1006" s="57"/>
      <c r="I1006" s="57"/>
      <c r="J1006" s="68"/>
      <c r="K1006" s="61"/>
      <c r="L1006" s="70">
        <v>29131.599999999999</v>
      </c>
      <c r="W1006" s="46" t="s">
        <v>738</v>
      </c>
    </row>
    <row r="1007" spans="1:23" hidden="1" x14ac:dyDescent="0.2">
      <c r="A1007" s="57"/>
      <c r="B1007" s="46"/>
      <c r="C1007" s="141" t="s">
        <v>24</v>
      </c>
      <c r="D1007" s="141"/>
      <c r="E1007" s="141"/>
      <c r="F1007" s="141"/>
      <c r="G1007" s="57"/>
      <c r="H1007" s="57"/>
      <c r="I1007" s="57"/>
      <c r="J1007" s="68"/>
      <c r="K1007" s="61"/>
      <c r="L1007" s="68"/>
      <c r="W1007" s="46" t="s">
        <v>24</v>
      </c>
    </row>
    <row r="1008" spans="1:23" hidden="1" x14ac:dyDescent="0.2">
      <c r="A1008" s="57"/>
      <c r="B1008" s="46"/>
      <c r="C1008" s="141" t="s">
        <v>739</v>
      </c>
      <c r="D1008" s="141"/>
      <c r="E1008" s="141"/>
      <c r="F1008" s="141"/>
      <c r="G1008" s="57"/>
      <c r="H1008" s="57"/>
      <c r="I1008" s="57"/>
      <c r="J1008" s="68"/>
      <c r="K1008" s="61"/>
      <c r="L1008" s="68"/>
      <c r="W1008" s="46" t="s">
        <v>739</v>
      </c>
    </row>
    <row r="1009" spans="1:23" ht="25.5" hidden="1" x14ac:dyDescent="0.2">
      <c r="A1009" s="57"/>
      <c r="B1009" s="46"/>
      <c r="C1009" s="141" t="s">
        <v>740</v>
      </c>
      <c r="D1009" s="141"/>
      <c r="E1009" s="141"/>
      <c r="F1009" s="141"/>
      <c r="G1009" s="57"/>
      <c r="H1009" s="57"/>
      <c r="I1009" s="57"/>
      <c r="J1009" s="68"/>
      <c r="K1009" s="61"/>
      <c r="L1009" s="68"/>
      <c r="W1009" s="46" t="s">
        <v>740</v>
      </c>
    </row>
    <row r="1010" spans="1:23" ht="25.5" hidden="1" x14ac:dyDescent="0.2">
      <c r="A1010" s="57"/>
      <c r="B1010" s="46"/>
      <c r="C1010" s="141" t="s">
        <v>741</v>
      </c>
      <c r="D1010" s="141"/>
      <c r="E1010" s="141"/>
      <c r="F1010" s="141"/>
      <c r="G1010" s="57"/>
      <c r="H1010" s="57"/>
      <c r="I1010" s="57"/>
      <c r="J1010" s="68"/>
      <c r="K1010" s="61"/>
      <c r="L1010" s="68"/>
      <c r="W1010" s="46" t="s">
        <v>741</v>
      </c>
    </row>
    <row r="1011" spans="1:23" hidden="1" x14ac:dyDescent="0.2">
      <c r="A1011" s="57"/>
      <c r="B1011" s="46"/>
      <c r="C1011" s="141" t="s">
        <v>742</v>
      </c>
      <c r="D1011" s="141"/>
      <c r="E1011" s="141"/>
      <c r="F1011" s="141"/>
      <c r="G1011" s="57"/>
      <c r="H1011" s="57"/>
      <c r="I1011" s="57"/>
      <c r="J1011" s="68"/>
      <c r="K1011" s="61"/>
      <c r="L1011" s="68"/>
      <c r="W1011" s="46" t="s">
        <v>742</v>
      </c>
    </row>
    <row r="1012" spans="1:23" ht="25.5" hidden="1" x14ac:dyDescent="0.2">
      <c r="A1012" s="57"/>
      <c r="B1012" s="46"/>
      <c r="C1012" s="141" t="s">
        <v>743</v>
      </c>
      <c r="D1012" s="141"/>
      <c r="E1012" s="141"/>
      <c r="F1012" s="141"/>
      <c r="G1012" s="57"/>
      <c r="H1012" s="57"/>
      <c r="I1012" s="57"/>
      <c r="J1012" s="68"/>
      <c r="K1012" s="61"/>
      <c r="L1012" s="68"/>
      <c r="W1012" s="46" t="s">
        <v>743</v>
      </c>
    </row>
    <row r="1013" spans="1:23" ht="25.5" hidden="1" x14ac:dyDescent="0.2">
      <c r="A1013" s="57"/>
      <c r="B1013" s="46"/>
      <c r="C1013" s="141" t="s">
        <v>744</v>
      </c>
      <c r="D1013" s="141"/>
      <c r="E1013" s="141"/>
      <c r="F1013" s="141"/>
      <c r="G1013" s="57"/>
      <c r="H1013" s="57"/>
      <c r="I1013" s="57"/>
      <c r="J1013" s="68"/>
      <c r="K1013" s="61"/>
      <c r="L1013" s="68"/>
      <c r="W1013" s="46" t="s">
        <v>744</v>
      </c>
    </row>
    <row r="1014" spans="1:23" hidden="1" x14ac:dyDescent="0.2">
      <c r="A1014" s="57"/>
      <c r="B1014" s="46"/>
      <c r="C1014" s="141" t="s">
        <v>745</v>
      </c>
      <c r="D1014" s="141"/>
      <c r="E1014" s="141"/>
      <c r="F1014" s="141"/>
      <c r="G1014" s="57"/>
      <c r="H1014" s="57"/>
      <c r="I1014" s="57"/>
      <c r="J1014" s="68"/>
      <c r="K1014" s="61"/>
      <c r="L1014" s="68"/>
      <c r="W1014" s="46" t="s">
        <v>745</v>
      </c>
    </row>
    <row r="1015" spans="1:23" ht="25.5" hidden="1" x14ac:dyDescent="0.2">
      <c r="A1015" s="57"/>
      <c r="B1015" s="46"/>
      <c r="C1015" s="141" t="s">
        <v>746</v>
      </c>
      <c r="D1015" s="141"/>
      <c r="E1015" s="141"/>
      <c r="F1015" s="141"/>
      <c r="G1015" s="57"/>
      <c r="H1015" s="57"/>
      <c r="I1015" s="57"/>
      <c r="J1015" s="68"/>
      <c r="K1015" s="61"/>
      <c r="L1015" s="68"/>
      <c r="W1015" s="46" t="s">
        <v>746</v>
      </c>
    </row>
    <row r="1016" spans="1:23" ht="25.5" hidden="1" x14ac:dyDescent="0.2">
      <c r="A1016" s="57"/>
      <c r="B1016" s="46"/>
      <c r="C1016" s="141" t="s">
        <v>747</v>
      </c>
      <c r="D1016" s="141"/>
      <c r="E1016" s="141"/>
      <c r="F1016" s="141"/>
      <c r="G1016" s="57"/>
      <c r="H1016" s="57"/>
      <c r="I1016" s="57"/>
      <c r="J1016" s="68"/>
      <c r="K1016" s="61"/>
      <c r="L1016" s="68"/>
      <c r="W1016" s="46" t="s">
        <v>747</v>
      </c>
    </row>
    <row r="1017" spans="1:23" hidden="1" x14ac:dyDescent="0.2">
      <c r="A1017" s="57"/>
      <c r="B1017" s="46"/>
      <c r="C1017" s="141" t="s">
        <v>748</v>
      </c>
      <c r="D1017" s="141"/>
      <c r="E1017" s="141"/>
      <c r="F1017" s="141"/>
      <c r="G1017" s="57"/>
      <c r="H1017" s="57"/>
      <c r="I1017" s="57"/>
      <c r="J1017" s="68"/>
      <c r="K1017" s="61"/>
      <c r="L1017" s="68"/>
      <c r="W1017" s="46" t="s">
        <v>748</v>
      </c>
    </row>
    <row r="1018" spans="1:23" ht="25.5" hidden="1" x14ac:dyDescent="0.2">
      <c r="A1018" s="57"/>
      <c r="B1018" s="46"/>
      <c r="C1018" s="141" t="s">
        <v>749</v>
      </c>
      <c r="D1018" s="141"/>
      <c r="E1018" s="141"/>
      <c r="F1018" s="141"/>
      <c r="G1018" s="57"/>
      <c r="H1018" s="57"/>
      <c r="I1018" s="57"/>
      <c r="J1018" s="68"/>
      <c r="K1018" s="61"/>
      <c r="L1018" s="68"/>
      <c r="W1018" s="46" t="s">
        <v>749</v>
      </c>
    </row>
    <row r="1019" spans="1:23" ht="25.5" hidden="1" x14ac:dyDescent="0.2">
      <c r="A1019" s="57"/>
      <c r="B1019" s="46"/>
      <c r="C1019" s="141" t="s">
        <v>750</v>
      </c>
      <c r="D1019" s="141"/>
      <c r="E1019" s="141"/>
      <c r="F1019" s="141"/>
      <c r="G1019" s="57"/>
      <c r="H1019" s="57"/>
      <c r="I1019" s="57"/>
      <c r="J1019" s="68"/>
      <c r="K1019" s="61"/>
      <c r="L1019" s="68"/>
      <c r="W1019" s="46" t="s">
        <v>750</v>
      </c>
    </row>
    <row r="1020" spans="1:23" hidden="1" x14ac:dyDescent="0.2">
      <c r="A1020" s="57"/>
      <c r="B1020" s="46"/>
      <c r="C1020" s="141" t="s">
        <v>751</v>
      </c>
      <c r="D1020" s="141"/>
      <c r="E1020" s="141"/>
      <c r="F1020" s="141"/>
      <c r="G1020" s="57"/>
      <c r="H1020" s="57"/>
      <c r="I1020" s="57"/>
      <c r="J1020" s="68"/>
      <c r="K1020" s="61"/>
      <c r="L1020" s="68"/>
      <c r="W1020" s="46" t="s">
        <v>751</v>
      </c>
    </row>
    <row r="1021" spans="1:23" ht="25.5" hidden="1" x14ac:dyDescent="0.2">
      <c r="A1021" s="57"/>
      <c r="B1021" s="46"/>
      <c r="C1021" s="141" t="s">
        <v>752</v>
      </c>
      <c r="D1021" s="141"/>
      <c r="E1021" s="141"/>
      <c r="F1021" s="141"/>
      <c r="G1021" s="57"/>
      <c r="H1021" s="57"/>
      <c r="I1021" s="57"/>
      <c r="J1021" s="68"/>
      <c r="K1021" s="61"/>
      <c r="L1021" s="68"/>
      <c r="W1021" s="46" t="s">
        <v>752</v>
      </c>
    </row>
    <row r="1022" spans="1:23" ht="25.5" hidden="1" x14ac:dyDescent="0.2">
      <c r="A1022" s="57"/>
      <c r="B1022" s="46"/>
      <c r="C1022" s="141" t="s">
        <v>753</v>
      </c>
      <c r="D1022" s="141"/>
      <c r="E1022" s="141"/>
      <c r="F1022" s="141"/>
      <c r="G1022" s="57"/>
      <c r="H1022" s="57"/>
      <c r="I1022" s="57"/>
      <c r="J1022" s="68"/>
      <c r="K1022" s="61"/>
      <c r="L1022" s="68"/>
      <c r="W1022" s="46" t="s">
        <v>753</v>
      </c>
    </row>
    <row r="1023" spans="1:23" hidden="1" x14ac:dyDescent="0.2">
      <c r="A1023" s="57"/>
      <c r="B1023" s="46"/>
      <c r="C1023" s="141" t="s">
        <v>754</v>
      </c>
      <c r="D1023" s="141"/>
      <c r="E1023" s="141"/>
      <c r="F1023" s="141"/>
      <c r="G1023" s="57"/>
      <c r="H1023" s="57"/>
      <c r="I1023" s="57"/>
      <c r="J1023" s="68"/>
      <c r="K1023" s="61"/>
      <c r="L1023" s="68"/>
      <c r="W1023" s="46" t="s">
        <v>754</v>
      </c>
    </row>
    <row r="1024" spans="1:23" ht="25.5" hidden="1" x14ac:dyDescent="0.2">
      <c r="A1024" s="57"/>
      <c r="B1024" s="46"/>
      <c r="C1024" s="141" t="s">
        <v>755</v>
      </c>
      <c r="D1024" s="141"/>
      <c r="E1024" s="141"/>
      <c r="F1024" s="141"/>
      <c r="G1024" s="57"/>
      <c r="H1024" s="57"/>
      <c r="I1024" s="57"/>
      <c r="J1024" s="68"/>
      <c r="K1024" s="61"/>
      <c r="L1024" s="68"/>
      <c r="W1024" s="46" t="s">
        <v>755</v>
      </c>
    </row>
    <row r="1025" spans="1:23" ht="25.5" hidden="1" x14ac:dyDescent="0.2">
      <c r="A1025" s="57"/>
      <c r="B1025" s="46"/>
      <c r="C1025" s="141" t="s">
        <v>756</v>
      </c>
      <c r="D1025" s="141"/>
      <c r="E1025" s="141"/>
      <c r="F1025" s="141"/>
      <c r="G1025" s="57"/>
      <c r="H1025" s="57"/>
      <c r="I1025" s="57"/>
      <c r="J1025" s="68"/>
      <c r="K1025" s="61"/>
      <c r="L1025" s="68"/>
      <c r="W1025" s="46" t="s">
        <v>756</v>
      </c>
    </row>
    <row r="1026" spans="1:23" hidden="1" x14ac:dyDescent="0.2">
      <c r="A1026" s="57"/>
      <c r="B1026" s="46"/>
      <c r="C1026" s="141" t="s">
        <v>757</v>
      </c>
      <c r="D1026" s="141"/>
      <c r="E1026" s="141"/>
      <c r="F1026" s="141"/>
      <c r="G1026" s="57"/>
      <c r="H1026" s="57"/>
      <c r="I1026" s="57"/>
      <c r="J1026" s="68"/>
      <c r="K1026" s="61"/>
      <c r="L1026" s="68"/>
      <c r="W1026" s="46" t="s">
        <v>757</v>
      </c>
    </row>
    <row r="1027" spans="1:23" ht="25.5" hidden="1" x14ac:dyDescent="0.2">
      <c r="A1027" s="57"/>
      <c r="B1027" s="46"/>
      <c r="C1027" s="141" t="s">
        <v>758</v>
      </c>
      <c r="D1027" s="141"/>
      <c r="E1027" s="141"/>
      <c r="F1027" s="141"/>
      <c r="G1027" s="57"/>
      <c r="H1027" s="57"/>
      <c r="I1027" s="57"/>
      <c r="J1027" s="68"/>
      <c r="K1027" s="61"/>
      <c r="L1027" s="68"/>
      <c r="W1027" s="46" t="s">
        <v>758</v>
      </c>
    </row>
    <row r="1028" spans="1:23" ht="25.5" hidden="1" x14ac:dyDescent="0.2">
      <c r="A1028" s="57"/>
      <c r="B1028" s="46"/>
      <c r="C1028" s="141" t="s">
        <v>759</v>
      </c>
      <c r="D1028" s="141"/>
      <c r="E1028" s="141"/>
      <c r="F1028" s="141"/>
      <c r="G1028" s="57"/>
      <c r="H1028" s="57"/>
      <c r="I1028" s="57"/>
      <c r="J1028" s="68"/>
      <c r="K1028" s="61"/>
      <c r="L1028" s="68"/>
      <c r="W1028" s="46" t="s">
        <v>759</v>
      </c>
    </row>
    <row r="1029" spans="1:23" hidden="1" x14ac:dyDescent="0.2">
      <c r="A1029" s="57"/>
      <c r="B1029" s="46"/>
      <c r="C1029" s="141" t="s">
        <v>760</v>
      </c>
      <c r="D1029" s="141"/>
      <c r="E1029" s="141"/>
      <c r="F1029" s="141"/>
      <c r="G1029" s="57"/>
      <c r="H1029" s="57"/>
      <c r="I1029" s="57"/>
      <c r="J1029" s="68"/>
      <c r="K1029" s="61"/>
      <c r="L1029" s="68"/>
      <c r="W1029" s="46" t="s">
        <v>760</v>
      </c>
    </row>
    <row r="1030" spans="1:23" ht="25.5" hidden="1" x14ac:dyDescent="0.2">
      <c r="A1030" s="57"/>
      <c r="B1030" s="46"/>
      <c r="C1030" s="141" t="s">
        <v>761</v>
      </c>
      <c r="D1030" s="141"/>
      <c r="E1030" s="141"/>
      <c r="F1030" s="141"/>
      <c r="G1030" s="57"/>
      <c r="H1030" s="57"/>
      <c r="I1030" s="57"/>
      <c r="J1030" s="68"/>
      <c r="K1030" s="61"/>
      <c r="L1030" s="68"/>
      <c r="W1030" s="46" t="s">
        <v>761</v>
      </c>
    </row>
    <row r="1031" spans="1:23" ht="25.5" hidden="1" x14ac:dyDescent="0.2">
      <c r="A1031" s="57"/>
      <c r="B1031" s="46"/>
      <c r="C1031" s="141" t="s">
        <v>762</v>
      </c>
      <c r="D1031" s="141"/>
      <c r="E1031" s="141"/>
      <c r="F1031" s="141"/>
      <c r="G1031" s="57"/>
      <c r="H1031" s="57"/>
      <c r="I1031" s="57"/>
      <c r="J1031" s="68"/>
      <c r="K1031" s="61"/>
      <c r="L1031" s="68"/>
      <c r="W1031" s="46" t="s">
        <v>762</v>
      </c>
    </row>
    <row r="1032" spans="1:23" hidden="1" x14ac:dyDescent="0.2">
      <c r="A1032" s="57"/>
      <c r="B1032" s="46"/>
      <c r="C1032" s="141" t="s">
        <v>763</v>
      </c>
      <c r="D1032" s="141"/>
      <c r="E1032" s="141"/>
      <c r="F1032" s="141"/>
      <c r="G1032" s="57"/>
      <c r="H1032" s="57"/>
      <c r="I1032" s="57"/>
      <c r="J1032" s="68"/>
      <c r="K1032" s="61"/>
      <c r="L1032" s="68"/>
      <c r="W1032" s="46" t="s">
        <v>763</v>
      </c>
    </row>
    <row r="1033" spans="1:23" ht="25.5" hidden="1" x14ac:dyDescent="0.2">
      <c r="A1033" s="57"/>
      <c r="B1033" s="46"/>
      <c r="C1033" s="141" t="s">
        <v>764</v>
      </c>
      <c r="D1033" s="141"/>
      <c r="E1033" s="141"/>
      <c r="F1033" s="141"/>
      <c r="G1033" s="57"/>
      <c r="H1033" s="57"/>
      <c r="I1033" s="57"/>
      <c r="J1033" s="68"/>
      <c r="K1033" s="61"/>
      <c r="L1033" s="68"/>
      <c r="W1033" s="46" t="s">
        <v>764</v>
      </c>
    </row>
    <row r="1034" spans="1:23" ht="25.5" hidden="1" x14ac:dyDescent="0.2">
      <c r="A1034" s="57"/>
      <c r="B1034" s="46"/>
      <c r="C1034" s="141" t="s">
        <v>765</v>
      </c>
      <c r="D1034" s="141"/>
      <c r="E1034" s="141"/>
      <c r="F1034" s="141"/>
      <c r="G1034" s="57"/>
      <c r="H1034" s="57"/>
      <c r="I1034" s="57"/>
      <c r="J1034" s="68"/>
      <c r="K1034" s="61"/>
      <c r="L1034" s="68"/>
      <c r="W1034" s="46" t="s">
        <v>765</v>
      </c>
    </row>
    <row r="1035" spans="1:23" hidden="1" x14ac:dyDescent="0.2">
      <c r="A1035" s="57"/>
      <c r="B1035" s="46"/>
      <c r="C1035" s="141" t="s">
        <v>766</v>
      </c>
      <c r="D1035" s="141"/>
      <c r="E1035" s="141"/>
      <c r="F1035" s="141"/>
      <c r="G1035" s="57"/>
      <c r="H1035" s="57"/>
      <c r="I1035" s="57"/>
      <c r="J1035" s="68"/>
      <c r="K1035" s="61"/>
      <c r="L1035" s="68"/>
      <c r="W1035" s="46" t="s">
        <v>766</v>
      </c>
    </row>
    <row r="1036" spans="1:23" ht="25.5" hidden="1" x14ac:dyDescent="0.2">
      <c r="A1036" s="57"/>
      <c r="B1036" s="46"/>
      <c r="C1036" s="141" t="s">
        <v>767</v>
      </c>
      <c r="D1036" s="141"/>
      <c r="E1036" s="141"/>
      <c r="F1036" s="141"/>
      <c r="G1036" s="57"/>
      <c r="H1036" s="57"/>
      <c r="I1036" s="57"/>
      <c r="J1036" s="68"/>
      <c r="K1036" s="61"/>
      <c r="L1036" s="68"/>
      <c r="W1036" s="46" t="s">
        <v>767</v>
      </c>
    </row>
    <row r="1037" spans="1:23" ht="25.5" hidden="1" x14ac:dyDescent="0.2">
      <c r="A1037" s="57"/>
      <c r="B1037" s="46"/>
      <c r="C1037" s="141" t="s">
        <v>768</v>
      </c>
      <c r="D1037" s="141"/>
      <c r="E1037" s="141"/>
      <c r="F1037" s="141"/>
      <c r="G1037" s="57"/>
      <c r="H1037" s="57"/>
      <c r="I1037" s="57"/>
      <c r="J1037" s="68"/>
      <c r="K1037" s="61"/>
      <c r="L1037" s="68"/>
      <c r="W1037" s="46" t="s">
        <v>768</v>
      </c>
    </row>
    <row r="1038" spans="1:23" hidden="1" x14ac:dyDescent="0.2">
      <c r="A1038" s="57"/>
      <c r="B1038" s="46"/>
      <c r="C1038" s="141" t="s">
        <v>769</v>
      </c>
      <c r="D1038" s="141"/>
      <c r="E1038" s="141"/>
      <c r="F1038" s="141"/>
      <c r="G1038" s="57"/>
      <c r="H1038" s="57"/>
      <c r="I1038" s="57"/>
      <c r="J1038" s="68"/>
      <c r="K1038" s="61"/>
      <c r="L1038" s="68"/>
      <c r="W1038" s="46" t="s">
        <v>769</v>
      </c>
    </row>
    <row r="1039" spans="1:23" hidden="1" x14ac:dyDescent="0.2">
      <c r="A1039" s="57"/>
      <c r="B1039" s="46"/>
      <c r="C1039" s="141" t="s">
        <v>770</v>
      </c>
      <c r="D1039" s="141"/>
      <c r="E1039" s="141"/>
      <c r="F1039" s="141"/>
      <c r="G1039" s="57"/>
      <c r="H1039" s="57"/>
      <c r="I1039" s="57"/>
      <c r="J1039" s="68"/>
      <c r="K1039" s="61"/>
      <c r="L1039" s="68"/>
      <c r="W1039" s="46" t="s">
        <v>770</v>
      </c>
    </row>
    <row r="1040" spans="1:23" ht="25.5" hidden="1" x14ac:dyDescent="0.2">
      <c r="A1040" s="57"/>
      <c r="B1040" s="46"/>
      <c r="C1040" s="141" t="s">
        <v>771</v>
      </c>
      <c r="D1040" s="141"/>
      <c r="E1040" s="141"/>
      <c r="F1040" s="141"/>
      <c r="G1040" s="57"/>
      <c r="H1040" s="57"/>
      <c r="I1040" s="57"/>
      <c r="J1040" s="68"/>
      <c r="K1040" s="61"/>
      <c r="L1040" s="68"/>
      <c r="W1040" s="46" t="s">
        <v>771</v>
      </c>
    </row>
    <row r="1041" spans="1:23" ht="25.5" hidden="1" x14ac:dyDescent="0.2">
      <c r="A1041" s="57"/>
      <c r="B1041" s="46"/>
      <c r="C1041" s="141" t="s">
        <v>772</v>
      </c>
      <c r="D1041" s="141"/>
      <c r="E1041" s="141"/>
      <c r="F1041" s="141"/>
      <c r="G1041" s="57"/>
      <c r="H1041" s="57"/>
      <c r="I1041" s="57"/>
      <c r="J1041" s="68"/>
      <c r="K1041" s="61"/>
      <c r="L1041" s="68"/>
      <c r="W1041" s="46" t="s">
        <v>772</v>
      </c>
    </row>
    <row r="1042" spans="1:23" hidden="1" x14ac:dyDescent="0.2">
      <c r="A1042" s="57"/>
      <c r="B1042" s="46"/>
      <c r="C1042" s="141" t="s">
        <v>773</v>
      </c>
      <c r="D1042" s="141"/>
      <c r="E1042" s="141"/>
      <c r="F1042" s="141"/>
      <c r="G1042" s="57"/>
      <c r="H1042" s="57"/>
      <c r="I1042" s="57"/>
      <c r="J1042" s="68"/>
      <c r="K1042" s="61"/>
      <c r="L1042" s="68"/>
      <c r="W1042" s="46" t="s">
        <v>773</v>
      </c>
    </row>
    <row r="1043" spans="1:23" ht="25.5" hidden="1" x14ac:dyDescent="0.2">
      <c r="A1043" s="57"/>
      <c r="B1043" s="46"/>
      <c r="C1043" s="141" t="s">
        <v>774</v>
      </c>
      <c r="D1043" s="141"/>
      <c r="E1043" s="141"/>
      <c r="F1043" s="141"/>
      <c r="G1043" s="57"/>
      <c r="H1043" s="57"/>
      <c r="I1043" s="57"/>
      <c r="J1043" s="68"/>
      <c r="K1043" s="61"/>
      <c r="L1043" s="68"/>
      <c r="W1043" s="46" t="s">
        <v>774</v>
      </c>
    </row>
    <row r="1044" spans="1:23" ht="25.5" hidden="1" x14ac:dyDescent="0.2">
      <c r="A1044" s="57"/>
      <c r="B1044" s="46"/>
      <c r="C1044" s="141" t="s">
        <v>775</v>
      </c>
      <c r="D1044" s="141"/>
      <c r="E1044" s="141"/>
      <c r="F1044" s="141"/>
      <c r="G1044" s="57"/>
      <c r="H1044" s="57"/>
      <c r="I1044" s="57"/>
      <c r="J1044" s="68"/>
      <c r="K1044" s="61"/>
      <c r="L1044" s="68"/>
      <c r="W1044" s="46" t="s">
        <v>775</v>
      </c>
    </row>
    <row r="1045" spans="1:23" hidden="1" x14ac:dyDescent="0.2">
      <c r="A1045" s="57"/>
      <c r="B1045" s="46"/>
      <c r="C1045" s="141" t="s">
        <v>776</v>
      </c>
      <c r="D1045" s="141"/>
      <c r="E1045" s="141"/>
      <c r="F1045" s="141"/>
      <c r="G1045" s="57"/>
      <c r="H1045" s="57"/>
      <c r="I1045" s="57"/>
      <c r="J1045" s="68"/>
      <c r="K1045" s="61"/>
      <c r="L1045" s="68"/>
      <c r="W1045" s="46" t="s">
        <v>776</v>
      </c>
    </row>
    <row r="1046" spans="1:23" x14ac:dyDescent="0.2">
      <c r="A1046" s="155" t="s">
        <v>3926</v>
      </c>
      <c r="B1046" s="155"/>
      <c r="C1046" s="155"/>
      <c r="D1046" s="155"/>
      <c r="E1046" s="155"/>
      <c r="F1046" s="155"/>
      <c r="G1046" s="155"/>
      <c r="H1046" s="155"/>
      <c r="I1046" s="155"/>
      <c r="J1046" s="155"/>
      <c r="K1046" s="155"/>
      <c r="L1046" s="155"/>
      <c r="O1046" s="56" t="s">
        <v>3926</v>
      </c>
    </row>
    <row r="1047" spans="1:23" ht="38.25" x14ac:dyDescent="0.2">
      <c r="A1047" s="57" t="s">
        <v>1255</v>
      </c>
      <c r="B1047" s="46" t="s">
        <v>3927</v>
      </c>
      <c r="C1047" s="46" t="s">
        <v>3928</v>
      </c>
      <c r="D1047" s="58" t="s">
        <v>3929</v>
      </c>
      <c r="E1047" s="78">
        <v>0.9</v>
      </c>
      <c r="F1047" s="60"/>
      <c r="G1047" s="78">
        <v>0.9</v>
      </c>
      <c r="H1047" s="57"/>
      <c r="I1047" s="57"/>
      <c r="J1047" s="57"/>
      <c r="K1047" s="57"/>
      <c r="L1047" s="57"/>
    </row>
    <row r="1048" spans="1:23" x14ac:dyDescent="0.2">
      <c r="A1048" s="57"/>
      <c r="B1048" s="57"/>
      <c r="C1048" s="145" t="s">
        <v>3930</v>
      </c>
      <c r="D1048" s="145"/>
      <c r="E1048" s="145"/>
      <c r="F1048" s="145"/>
      <c r="G1048" s="145"/>
      <c r="H1048" s="145"/>
      <c r="I1048" s="145"/>
      <c r="J1048" s="145"/>
      <c r="K1048" s="145"/>
      <c r="L1048" s="145"/>
    </row>
    <row r="1049" spans="1:23" x14ac:dyDescent="0.2">
      <c r="A1049" s="57"/>
      <c r="B1049" s="61" t="s">
        <v>22</v>
      </c>
      <c r="C1049" s="57" t="s">
        <v>161</v>
      </c>
      <c r="D1049" s="62" t="s">
        <v>162</v>
      </c>
      <c r="E1049" s="57"/>
      <c r="F1049" s="57"/>
      <c r="G1049" s="93">
        <v>17.145</v>
      </c>
      <c r="H1049" s="57"/>
      <c r="I1049" s="57"/>
      <c r="J1049" s="57"/>
      <c r="K1049" s="57"/>
      <c r="L1049" s="72">
        <v>7019.07</v>
      </c>
    </row>
    <row r="1050" spans="1:23" outlineLevel="1" x14ac:dyDescent="0.2">
      <c r="A1050" s="57"/>
      <c r="B1050" s="46" t="s">
        <v>3931</v>
      </c>
      <c r="C1050" s="65" t="s">
        <v>3932</v>
      </c>
      <c r="D1050" s="58" t="s">
        <v>162</v>
      </c>
      <c r="E1050" s="66">
        <v>0.82</v>
      </c>
      <c r="F1050" s="60"/>
      <c r="G1050" s="91">
        <v>0.73799999999999999</v>
      </c>
      <c r="H1050" s="68"/>
      <c r="I1050" s="69"/>
      <c r="J1050" s="70">
        <v>309.83999999999997</v>
      </c>
      <c r="K1050" s="60"/>
      <c r="L1050" s="70">
        <v>228.66</v>
      </c>
    </row>
    <row r="1051" spans="1:23" outlineLevel="1" x14ac:dyDescent="0.2">
      <c r="A1051" s="57"/>
      <c r="B1051" s="57"/>
      <c r="C1051" s="145" t="s">
        <v>3933</v>
      </c>
      <c r="D1051" s="145"/>
      <c r="E1051" s="145"/>
      <c r="F1051" s="145"/>
      <c r="G1051" s="145"/>
      <c r="H1051" s="145"/>
      <c r="I1051" s="145"/>
      <c r="J1051" s="145"/>
      <c r="K1051" s="145"/>
      <c r="L1051" s="145"/>
    </row>
    <row r="1052" spans="1:23" outlineLevel="1" x14ac:dyDescent="0.2">
      <c r="A1052" s="57"/>
      <c r="B1052" s="46" t="s">
        <v>616</v>
      </c>
      <c r="C1052" s="65" t="s">
        <v>617</v>
      </c>
      <c r="D1052" s="58" t="s">
        <v>162</v>
      </c>
      <c r="E1052" s="66">
        <v>0.31</v>
      </c>
      <c r="F1052" s="60"/>
      <c r="G1052" s="91">
        <v>0.27900000000000003</v>
      </c>
      <c r="H1052" s="68"/>
      <c r="I1052" s="69"/>
      <c r="J1052" s="70">
        <v>337.73</v>
      </c>
      <c r="K1052" s="60"/>
      <c r="L1052" s="70">
        <v>94.23</v>
      </c>
    </row>
    <row r="1053" spans="1:23" outlineLevel="1" x14ac:dyDescent="0.2">
      <c r="A1053" s="57"/>
      <c r="B1053" s="57"/>
      <c r="C1053" s="145" t="s">
        <v>3934</v>
      </c>
      <c r="D1053" s="145"/>
      <c r="E1053" s="145"/>
      <c r="F1053" s="145"/>
      <c r="G1053" s="145"/>
      <c r="H1053" s="145"/>
      <c r="I1053" s="145"/>
      <c r="J1053" s="145"/>
      <c r="K1053" s="145"/>
      <c r="L1053" s="145"/>
    </row>
    <row r="1054" spans="1:23" outlineLevel="1" x14ac:dyDescent="0.2">
      <c r="A1054" s="57"/>
      <c r="B1054" s="46" t="s">
        <v>3935</v>
      </c>
      <c r="C1054" s="65" t="s">
        <v>3936</v>
      </c>
      <c r="D1054" s="58" t="s">
        <v>162</v>
      </c>
      <c r="E1054" s="66">
        <v>17.920000000000002</v>
      </c>
      <c r="F1054" s="60"/>
      <c r="G1054" s="91">
        <v>16.128</v>
      </c>
      <c r="H1054" s="68"/>
      <c r="I1054" s="69"/>
      <c r="J1054" s="70">
        <v>415.19</v>
      </c>
      <c r="K1054" s="60"/>
      <c r="L1054" s="70">
        <v>6696.18</v>
      </c>
    </row>
    <row r="1055" spans="1:23" outlineLevel="1" x14ac:dyDescent="0.2">
      <c r="A1055" s="57"/>
      <c r="B1055" s="57"/>
      <c r="C1055" s="145" t="s">
        <v>3937</v>
      </c>
      <c r="D1055" s="145"/>
      <c r="E1055" s="145"/>
      <c r="F1055" s="145"/>
      <c r="G1055" s="145"/>
      <c r="H1055" s="145"/>
      <c r="I1055" s="145"/>
      <c r="J1055" s="145"/>
      <c r="K1055" s="145"/>
      <c r="L1055" s="145"/>
    </row>
    <row r="1056" spans="1:23" x14ac:dyDescent="0.2">
      <c r="A1056" s="57"/>
      <c r="B1056" s="61" t="s">
        <v>23</v>
      </c>
      <c r="C1056" s="57" t="s">
        <v>166</v>
      </c>
      <c r="D1056" s="57"/>
      <c r="E1056" s="57"/>
      <c r="F1056" s="57"/>
      <c r="G1056" s="57"/>
      <c r="H1056" s="57"/>
      <c r="I1056" s="57"/>
      <c r="J1056" s="57"/>
      <c r="K1056" s="57"/>
      <c r="L1056" s="72">
        <v>196.63</v>
      </c>
    </row>
    <row r="1057" spans="1:12" x14ac:dyDescent="0.2">
      <c r="A1057" s="57"/>
      <c r="B1057" s="61"/>
      <c r="C1057" s="73" t="s">
        <v>167</v>
      </c>
      <c r="D1057" s="74" t="s">
        <v>162</v>
      </c>
      <c r="E1057" s="57"/>
      <c r="F1057" s="57"/>
      <c r="G1057" s="97">
        <v>0.35099999999999998</v>
      </c>
      <c r="H1057" s="57"/>
      <c r="I1057" s="57"/>
      <c r="J1057" s="57"/>
      <c r="K1057" s="57"/>
      <c r="L1057" s="72">
        <v>143.22</v>
      </c>
    </row>
    <row r="1058" spans="1:12" ht="38.25" outlineLevel="1" x14ac:dyDescent="0.2">
      <c r="A1058" s="57"/>
      <c r="B1058" s="46" t="s">
        <v>168</v>
      </c>
      <c r="C1058" s="46" t="s">
        <v>169</v>
      </c>
      <c r="D1058" s="58" t="s">
        <v>170</v>
      </c>
      <c r="E1058" s="66">
        <v>0.06</v>
      </c>
      <c r="F1058" s="60"/>
      <c r="G1058" s="91">
        <v>5.3999999999999999E-2</v>
      </c>
      <c r="H1058" s="70">
        <v>37.32</v>
      </c>
      <c r="I1058" s="76">
        <v>1.53</v>
      </c>
      <c r="J1058" s="70">
        <v>57.1</v>
      </c>
      <c r="K1058" s="60"/>
      <c r="L1058" s="70">
        <v>3.08</v>
      </c>
    </row>
    <row r="1059" spans="1:12" outlineLevel="1" x14ac:dyDescent="0.2">
      <c r="A1059" s="57"/>
      <c r="B1059" s="57"/>
      <c r="C1059" s="145" t="s">
        <v>3938</v>
      </c>
      <c r="D1059" s="145"/>
      <c r="E1059" s="145"/>
      <c r="F1059" s="145"/>
      <c r="G1059" s="145"/>
      <c r="H1059" s="145"/>
      <c r="I1059" s="145"/>
      <c r="J1059" s="145"/>
      <c r="K1059" s="145"/>
      <c r="L1059" s="145"/>
    </row>
    <row r="1060" spans="1:12" outlineLevel="1" x14ac:dyDescent="0.2">
      <c r="A1060" s="57"/>
      <c r="B1060" s="46" t="s">
        <v>172</v>
      </c>
      <c r="C1060" s="65" t="s">
        <v>173</v>
      </c>
      <c r="D1060" s="58" t="s">
        <v>162</v>
      </c>
      <c r="E1060" s="66">
        <v>0.06</v>
      </c>
      <c r="F1060" s="60"/>
      <c r="G1060" s="91">
        <v>5.3999999999999999E-2</v>
      </c>
      <c r="H1060" s="68"/>
      <c r="I1060" s="69"/>
      <c r="J1060" s="70">
        <v>368.71</v>
      </c>
      <c r="K1060" s="60"/>
      <c r="L1060" s="70">
        <v>19.91</v>
      </c>
    </row>
    <row r="1061" spans="1:12" outlineLevel="1" x14ac:dyDescent="0.2">
      <c r="A1061" s="57"/>
      <c r="B1061" s="57"/>
      <c r="C1061" s="145" t="s">
        <v>3939</v>
      </c>
      <c r="D1061" s="145"/>
      <c r="E1061" s="145"/>
      <c r="F1061" s="145"/>
      <c r="G1061" s="145"/>
      <c r="H1061" s="145"/>
      <c r="I1061" s="145"/>
      <c r="J1061" s="145"/>
      <c r="K1061" s="145"/>
      <c r="L1061" s="145"/>
    </row>
    <row r="1062" spans="1:12" ht="25.5" outlineLevel="1" x14ac:dyDescent="0.2">
      <c r="A1062" s="57"/>
      <c r="B1062" s="46" t="s">
        <v>254</v>
      </c>
      <c r="C1062" s="46" t="s">
        <v>255</v>
      </c>
      <c r="D1062" s="58" t="s">
        <v>170</v>
      </c>
      <c r="E1062" s="66">
        <v>0.33</v>
      </c>
      <c r="F1062" s="60"/>
      <c r="G1062" s="91">
        <v>0.29699999999999999</v>
      </c>
      <c r="H1062" s="68"/>
      <c r="I1062" s="69"/>
      <c r="J1062" s="70">
        <v>651.66999999999996</v>
      </c>
      <c r="K1062" s="60"/>
      <c r="L1062" s="70">
        <v>193.55</v>
      </c>
    </row>
    <row r="1063" spans="1:12" outlineLevel="1" x14ac:dyDescent="0.2">
      <c r="A1063" s="57"/>
      <c r="B1063" s="57"/>
      <c r="C1063" s="145" t="s">
        <v>3940</v>
      </c>
      <c r="D1063" s="145"/>
      <c r="E1063" s="145"/>
      <c r="F1063" s="145"/>
      <c r="G1063" s="145"/>
      <c r="H1063" s="145"/>
      <c r="I1063" s="145"/>
      <c r="J1063" s="145"/>
      <c r="K1063" s="145"/>
      <c r="L1063" s="145"/>
    </row>
    <row r="1064" spans="1:12" outlineLevel="1" x14ac:dyDescent="0.2">
      <c r="A1064" s="57"/>
      <c r="B1064" s="46" t="s">
        <v>257</v>
      </c>
      <c r="C1064" s="65" t="s">
        <v>258</v>
      </c>
      <c r="D1064" s="58" t="s">
        <v>162</v>
      </c>
      <c r="E1064" s="66">
        <v>0.33</v>
      </c>
      <c r="F1064" s="60"/>
      <c r="G1064" s="91">
        <v>0.29699999999999999</v>
      </c>
      <c r="H1064" s="68"/>
      <c r="I1064" s="69"/>
      <c r="J1064" s="70">
        <v>415.19</v>
      </c>
      <c r="K1064" s="60"/>
      <c r="L1064" s="70">
        <v>123.31</v>
      </c>
    </row>
    <row r="1065" spans="1:12" outlineLevel="1" x14ac:dyDescent="0.2">
      <c r="A1065" s="57"/>
      <c r="B1065" s="57"/>
      <c r="C1065" s="145" t="s">
        <v>3941</v>
      </c>
      <c r="D1065" s="145"/>
      <c r="E1065" s="145"/>
      <c r="F1065" s="145"/>
      <c r="G1065" s="145"/>
      <c r="H1065" s="145"/>
      <c r="I1065" s="145"/>
      <c r="J1065" s="145"/>
      <c r="K1065" s="145"/>
      <c r="L1065" s="145"/>
    </row>
    <row r="1066" spans="1:12" x14ac:dyDescent="0.2">
      <c r="A1066" s="57"/>
      <c r="B1066" s="61" t="s">
        <v>25</v>
      </c>
      <c r="C1066" s="57" t="s">
        <v>175</v>
      </c>
      <c r="D1066" s="57"/>
      <c r="E1066" s="57"/>
      <c r="F1066" s="57"/>
      <c r="G1066" s="57"/>
      <c r="H1066" s="57"/>
      <c r="I1066" s="57"/>
      <c r="J1066" s="57"/>
      <c r="K1066" s="57"/>
      <c r="L1066" s="72">
        <v>7811.18</v>
      </c>
    </row>
    <row r="1067" spans="1:12" outlineLevel="1" x14ac:dyDescent="0.2">
      <c r="A1067" s="57"/>
      <c r="B1067" s="46" t="s">
        <v>263</v>
      </c>
      <c r="C1067" s="46" t="s">
        <v>264</v>
      </c>
      <c r="D1067" s="58" t="s">
        <v>265</v>
      </c>
      <c r="E1067" s="78">
        <v>2.4</v>
      </c>
      <c r="F1067" s="60"/>
      <c r="G1067" s="66">
        <v>2.16</v>
      </c>
      <c r="H1067" s="68"/>
      <c r="I1067" s="69"/>
      <c r="J1067" s="70">
        <v>9.16</v>
      </c>
      <c r="K1067" s="60"/>
      <c r="L1067" s="70">
        <v>19.79</v>
      </c>
    </row>
    <row r="1068" spans="1:12" outlineLevel="1" x14ac:dyDescent="0.2">
      <c r="A1068" s="57"/>
      <c r="B1068" s="57"/>
      <c r="C1068" s="145" t="s">
        <v>3942</v>
      </c>
      <c r="D1068" s="145"/>
      <c r="E1068" s="145"/>
      <c r="F1068" s="145"/>
      <c r="G1068" s="145"/>
      <c r="H1068" s="145"/>
      <c r="I1068" s="145"/>
      <c r="J1068" s="145"/>
      <c r="K1068" s="145"/>
      <c r="L1068" s="145"/>
    </row>
    <row r="1069" spans="1:12" ht="38.25" outlineLevel="1" x14ac:dyDescent="0.2">
      <c r="A1069" s="57"/>
      <c r="B1069" s="46" t="s">
        <v>3943</v>
      </c>
      <c r="C1069" s="46" t="s">
        <v>3944</v>
      </c>
      <c r="D1069" s="58" t="s">
        <v>1105</v>
      </c>
      <c r="E1069" s="66">
        <v>0.02</v>
      </c>
      <c r="F1069" s="60"/>
      <c r="G1069" s="91">
        <v>1.7999999999999999E-2</v>
      </c>
      <c r="H1069" s="70">
        <v>375.96</v>
      </c>
      <c r="I1069" s="95">
        <v>1.3</v>
      </c>
      <c r="J1069" s="70">
        <v>488.75</v>
      </c>
      <c r="K1069" s="60"/>
      <c r="L1069" s="70">
        <v>8.8000000000000007</v>
      </c>
    </row>
    <row r="1070" spans="1:12" outlineLevel="1" x14ac:dyDescent="0.2">
      <c r="A1070" s="57"/>
      <c r="B1070" s="57"/>
      <c r="C1070" s="145" t="s">
        <v>3945</v>
      </c>
      <c r="D1070" s="145"/>
      <c r="E1070" s="145"/>
      <c r="F1070" s="145"/>
      <c r="G1070" s="145"/>
      <c r="H1070" s="145"/>
      <c r="I1070" s="145"/>
      <c r="J1070" s="145"/>
      <c r="K1070" s="145"/>
      <c r="L1070" s="145"/>
    </row>
    <row r="1071" spans="1:12" ht="63.75" outlineLevel="1" x14ac:dyDescent="0.2">
      <c r="A1071" s="57"/>
      <c r="B1071" s="46" t="s">
        <v>3946</v>
      </c>
      <c r="C1071" s="46" t="s">
        <v>3947</v>
      </c>
      <c r="D1071" s="58" t="s">
        <v>178</v>
      </c>
      <c r="E1071" s="59">
        <v>2.0000000000000001E-4</v>
      </c>
      <c r="F1071" s="60"/>
      <c r="G1071" s="79">
        <v>1.8000000000000001E-4</v>
      </c>
      <c r="H1071" s="71">
        <v>104494.96</v>
      </c>
      <c r="I1071" s="95">
        <v>1.3</v>
      </c>
      <c r="J1071" s="71">
        <v>135843.45000000001</v>
      </c>
      <c r="K1071" s="60"/>
      <c r="L1071" s="70">
        <v>24.45</v>
      </c>
    </row>
    <row r="1072" spans="1:12" outlineLevel="1" x14ac:dyDescent="0.2">
      <c r="A1072" s="57"/>
      <c r="B1072" s="57"/>
      <c r="C1072" s="145" t="s">
        <v>3948</v>
      </c>
      <c r="D1072" s="145"/>
      <c r="E1072" s="145"/>
      <c r="F1072" s="145"/>
      <c r="G1072" s="145"/>
      <c r="H1072" s="145"/>
      <c r="I1072" s="145"/>
      <c r="J1072" s="145"/>
      <c r="K1072" s="145"/>
      <c r="L1072" s="145"/>
    </row>
    <row r="1073" spans="1:12" ht="38.25" outlineLevel="1" x14ac:dyDescent="0.2">
      <c r="A1073" s="57"/>
      <c r="B1073" s="46" t="s">
        <v>3949</v>
      </c>
      <c r="C1073" s="46" t="s">
        <v>3950</v>
      </c>
      <c r="D1073" s="58" t="s">
        <v>2058</v>
      </c>
      <c r="E1073" s="66">
        <v>0.31</v>
      </c>
      <c r="F1073" s="60"/>
      <c r="G1073" s="91">
        <v>0.27900000000000003</v>
      </c>
      <c r="H1073" s="70">
        <v>768.53</v>
      </c>
      <c r="I1073" s="76">
        <v>1.1100000000000001</v>
      </c>
      <c r="J1073" s="70">
        <v>853.07</v>
      </c>
      <c r="K1073" s="60"/>
      <c r="L1073" s="70">
        <v>238.01</v>
      </c>
    </row>
    <row r="1074" spans="1:12" outlineLevel="1" x14ac:dyDescent="0.2">
      <c r="A1074" s="57"/>
      <c r="B1074" s="57"/>
      <c r="C1074" s="145" t="s">
        <v>3934</v>
      </c>
      <c r="D1074" s="145"/>
      <c r="E1074" s="145"/>
      <c r="F1074" s="145"/>
      <c r="G1074" s="145"/>
      <c r="H1074" s="145"/>
      <c r="I1074" s="145"/>
      <c r="J1074" s="145"/>
      <c r="K1074" s="145"/>
      <c r="L1074" s="145"/>
    </row>
    <row r="1075" spans="1:12" ht="63.75" outlineLevel="1" x14ac:dyDescent="0.2">
      <c r="A1075" s="57"/>
      <c r="B1075" s="46" t="s">
        <v>3951</v>
      </c>
      <c r="C1075" s="46" t="s">
        <v>3952</v>
      </c>
      <c r="D1075" s="58" t="s">
        <v>276</v>
      </c>
      <c r="E1075" s="83">
        <v>10</v>
      </c>
      <c r="F1075" s="60"/>
      <c r="G1075" s="83">
        <v>9</v>
      </c>
      <c r="H1075" s="70">
        <v>459.38</v>
      </c>
      <c r="I1075" s="76">
        <v>1.35</v>
      </c>
      <c r="J1075" s="70">
        <v>620.16</v>
      </c>
      <c r="K1075" s="60"/>
      <c r="L1075" s="70">
        <v>5581.44</v>
      </c>
    </row>
    <row r="1076" spans="1:12" outlineLevel="1" x14ac:dyDescent="0.2">
      <c r="A1076" s="57"/>
      <c r="B1076" s="57"/>
      <c r="C1076" s="145" t="s">
        <v>3953</v>
      </c>
      <c r="D1076" s="145"/>
      <c r="E1076" s="145"/>
      <c r="F1076" s="145"/>
      <c r="G1076" s="145"/>
      <c r="H1076" s="145"/>
      <c r="I1076" s="145"/>
      <c r="J1076" s="145"/>
      <c r="K1076" s="145"/>
      <c r="L1076" s="145"/>
    </row>
    <row r="1077" spans="1:12" ht="63.75" outlineLevel="1" x14ac:dyDescent="0.2">
      <c r="A1077" s="57"/>
      <c r="B1077" s="46" t="s">
        <v>3954</v>
      </c>
      <c r="C1077" s="46" t="s">
        <v>3955</v>
      </c>
      <c r="D1077" s="58" t="s">
        <v>276</v>
      </c>
      <c r="E1077" s="83">
        <v>10</v>
      </c>
      <c r="F1077" s="60"/>
      <c r="G1077" s="83">
        <v>9</v>
      </c>
      <c r="H1077" s="70">
        <v>190.63</v>
      </c>
      <c r="I1077" s="76">
        <v>1.1299999999999999</v>
      </c>
      <c r="J1077" s="70">
        <v>215.41</v>
      </c>
      <c r="K1077" s="60"/>
      <c r="L1077" s="70">
        <v>1938.69</v>
      </c>
    </row>
    <row r="1078" spans="1:12" outlineLevel="1" x14ac:dyDescent="0.2">
      <c r="A1078" s="57"/>
      <c r="B1078" s="57"/>
      <c r="C1078" s="145" t="s">
        <v>3953</v>
      </c>
      <c r="D1078" s="145"/>
      <c r="E1078" s="145"/>
      <c r="F1078" s="145"/>
      <c r="G1078" s="145"/>
      <c r="H1078" s="145"/>
      <c r="I1078" s="145"/>
      <c r="J1078" s="145"/>
      <c r="K1078" s="145"/>
      <c r="L1078" s="145"/>
    </row>
    <row r="1079" spans="1:12" outlineLevel="1" x14ac:dyDescent="0.2">
      <c r="A1079" s="57"/>
      <c r="B1079" s="46" t="s">
        <v>3956</v>
      </c>
      <c r="C1079" s="46" t="s">
        <v>3957</v>
      </c>
      <c r="D1079" s="58" t="s">
        <v>279</v>
      </c>
      <c r="E1079" s="83">
        <v>10</v>
      </c>
      <c r="F1079" s="60"/>
      <c r="G1079" s="83">
        <v>9</v>
      </c>
      <c r="H1079" s="68"/>
      <c r="I1079" s="69"/>
      <c r="J1079" s="68"/>
      <c r="K1079" s="60"/>
      <c r="L1079" s="68"/>
    </row>
    <row r="1080" spans="1:12" outlineLevel="1" x14ac:dyDescent="0.2">
      <c r="A1080" s="57"/>
      <c r="B1080" s="46" t="s">
        <v>3958</v>
      </c>
      <c r="C1080" s="46" t="s">
        <v>3959</v>
      </c>
      <c r="D1080" s="58" t="s">
        <v>276</v>
      </c>
      <c r="E1080" s="83">
        <v>10</v>
      </c>
      <c r="F1080" s="60"/>
      <c r="G1080" s="83">
        <v>9</v>
      </c>
      <c r="H1080" s="68"/>
      <c r="I1080" s="69"/>
      <c r="J1080" s="68"/>
      <c r="K1080" s="60"/>
      <c r="L1080" s="68"/>
    </row>
    <row r="1081" spans="1:12" x14ac:dyDescent="0.2">
      <c r="A1081" s="57"/>
      <c r="B1081" s="57"/>
      <c r="C1081" s="80" t="s">
        <v>180</v>
      </c>
      <c r="D1081" s="81"/>
      <c r="E1081" s="81"/>
      <c r="F1081" s="81"/>
      <c r="G1081" s="81"/>
      <c r="H1081" s="81"/>
      <c r="I1081" s="81"/>
      <c r="J1081" s="81"/>
      <c r="K1081" s="81"/>
      <c r="L1081" s="89">
        <v>15170.1</v>
      </c>
    </row>
    <row r="1082" spans="1:12" outlineLevel="1" x14ac:dyDescent="0.2">
      <c r="A1082" s="57"/>
      <c r="B1082" s="57"/>
      <c r="C1082" s="57" t="s">
        <v>181</v>
      </c>
      <c r="D1082" s="57"/>
      <c r="E1082" s="57"/>
      <c r="F1082" s="57"/>
      <c r="G1082" s="57"/>
      <c r="H1082" s="57"/>
      <c r="I1082" s="57"/>
      <c r="J1082" s="57"/>
      <c r="K1082" s="57"/>
      <c r="L1082" s="70">
        <v>7162.29</v>
      </c>
    </row>
    <row r="1083" spans="1:12" ht="25.5" outlineLevel="1" x14ac:dyDescent="0.2">
      <c r="A1083" s="57"/>
      <c r="B1083" s="46" t="s">
        <v>3624</v>
      </c>
      <c r="C1083" s="46" t="s">
        <v>3960</v>
      </c>
      <c r="D1083" s="62" t="s">
        <v>184</v>
      </c>
      <c r="E1083" s="83">
        <v>121</v>
      </c>
      <c r="F1083" s="84"/>
      <c r="G1083" s="83">
        <v>121</v>
      </c>
      <c r="H1083" s="57"/>
      <c r="I1083" s="57"/>
      <c r="J1083" s="57"/>
      <c r="K1083" s="57"/>
      <c r="L1083" s="70">
        <v>8666.3700000000008</v>
      </c>
    </row>
    <row r="1084" spans="1:12" ht="25.5" outlineLevel="1" x14ac:dyDescent="0.2">
      <c r="A1084" s="57"/>
      <c r="B1084" s="46" t="s">
        <v>3626</v>
      </c>
      <c r="C1084" s="46" t="s">
        <v>3961</v>
      </c>
      <c r="D1084" s="62" t="s">
        <v>184</v>
      </c>
      <c r="E1084" s="83">
        <v>72</v>
      </c>
      <c r="F1084" s="84"/>
      <c r="G1084" s="83">
        <v>72</v>
      </c>
      <c r="H1084" s="57"/>
      <c r="I1084" s="57"/>
      <c r="J1084" s="57"/>
      <c r="K1084" s="57"/>
      <c r="L1084" s="70">
        <v>5156.8500000000004</v>
      </c>
    </row>
    <row r="1085" spans="1:12" x14ac:dyDescent="0.2">
      <c r="A1085" s="85"/>
      <c r="B1085" s="85"/>
      <c r="C1085" s="86" t="s">
        <v>187</v>
      </c>
      <c r="D1085" s="85"/>
      <c r="E1085" s="85"/>
      <c r="F1085" s="85"/>
      <c r="G1085" s="85"/>
      <c r="H1085" s="85"/>
      <c r="I1085" s="85"/>
      <c r="J1085" s="87">
        <v>32214.799999999999</v>
      </c>
      <c r="K1085" s="85"/>
      <c r="L1085" s="87">
        <v>28993.32</v>
      </c>
    </row>
    <row r="1086" spans="1:12" ht="51" x14ac:dyDescent="0.2">
      <c r="A1086" s="57" t="s">
        <v>1276</v>
      </c>
      <c r="B1086" s="46" t="s">
        <v>3962</v>
      </c>
      <c r="C1086" s="46" t="s">
        <v>3963</v>
      </c>
      <c r="D1086" s="58" t="s">
        <v>279</v>
      </c>
      <c r="E1086" s="83">
        <v>8</v>
      </c>
      <c r="F1086" s="60"/>
      <c r="G1086" s="83">
        <v>8</v>
      </c>
      <c r="H1086" s="68"/>
      <c r="I1086" s="69"/>
      <c r="J1086" s="70">
        <v>4515.78</v>
      </c>
      <c r="K1086" s="60"/>
      <c r="L1086" s="70">
        <v>36126.239999999998</v>
      </c>
    </row>
    <row r="1087" spans="1:12" x14ac:dyDescent="0.2">
      <c r="A1087" s="85"/>
      <c r="B1087" s="85"/>
      <c r="C1087" s="86" t="s">
        <v>187</v>
      </c>
      <c r="D1087" s="85"/>
      <c r="E1087" s="85"/>
      <c r="F1087" s="85"/>
      <c r="G1087" s="85"/>
      <c r="H1087" s="85"/>
      <c r="I1087" s="85"/>
      <c r="J1087" s="87">
        <v>4515.78</v>
      </c>
      <c r="K1087" s="85"/>
      <c r="L1087" s="87">
        <v>36126.239999999998</v>
      </c>
    </row>
    <row r="1088" spans="1:12" ht="76.5" x14ac:dyDescent="0.2">
      <c r="A1088" s="57" t="s">
        <v>1283</v>
      </c>
      <c r="B1088" s="46" t="s">
        <v>3964</v>
      </c>
      <c r="C1088" s="46" t="s">
        <v>3965</v>
      </c>
      <c r="D1088" s="58" t="s">
        <v>279</v>
      </c>
      <c r="E1088" s="83">
        <v>1</v>
      </c>
      <c r="F1088" s="60"/>
      <c r="G1088" s="83">
        <v>1</v>
      </c>
      <c r="H1088" s="70">
        <v>9446.43</v>
      </c>
      <c r="I1088" s="76">
        <v>2.0699999999999998</v>
      </c>
      <c r="J1088" s="70">
        <v>19554.11</v>
      </c>
      <c r="K1088" s="60"/>
      <c r="L1088" s="70">
        <v>19554.11</v>
      </c>
    </row>
    <row r="1089" spans="1:12" x14ac:dyDescent="0.2">
      <c r="A1089" s="85"/>
      <c r="B1089" s="85"/>
      <c r="C1089" s="86" t="s">
        <v>187</v>
      </c>
      <c r="D1089" s="85"/>
      <c r="E1089" s="85"/>
      <c r="F1089" s="85"/>
      <c r="G1089" s="85"/>
      <c r="H1089" s="85"/>
      <c r="I1089" s="85"/>
      <c r="J1089" s="87">
        <v>19554.11</v>
      </c>
      <c r="K1089" s="85"/>
      <c r="L1089" s="87">
        <v>19554.11</v>
      </c>
    </row>
    <row r="1090" spans="1:12" ht="38.25" x14ac:dyDescent="0.2">
      <c r="A1090" s="57" t="s">
        <v>1295</v>
      </c>
      <c r="B1090" s="46" t="s">
        <v>3966</v>
      </c>
      <c r="C1090" s="46" t="s">
        <v>3967</v>
      </c>
      <c r="D1090" s="58" t="s">
        <v>1370</v>
      </c>
      <c r="E1090" s="78">
        <v>0.9</v>
      </c>
      <c r="F1090" s="60"/>
      <c r="G1090" s="78">
        <v>0.9</v>
      </c>
      <c r="H1090" s="70">
        <v>651.49</v>
      </c>
      <c r="I1090" s="76">
        <v>1.51</v>
      </c>
      <c r="J1090" s="70">
        <v>983.75</v>
      </c>
      <c r="K1090" s="60"/>
      <c r="L1090" s="70">
        <v>885.38</v>
      </c>
    </row>
    <row r="1091" spans="1:12" x14ac:dyDescent="0.2">
      <c r="A1091" s="85"/>
      <c r="B1091" s="85"/>
      <c r="C1091" s="86" t="s">
        <v>187</v>
      </c>
      <c r="D1091" s="85"/>
      <c r="E1091" s="85"/>
      <c r="F1091" s="85"/>
      <c r="G1091" s="85"/>
      <c r="H1091" s="85"/>
      <c r="I1091" s="85"/>
      <c r="J1091" s="87">
        <v>983.75</v>
      </c>
      <c r="K1091" s="85"/>
      <c r="L1091" s="87">
        <v>885.38</v>
      </c>
    </row>
    <row r="1092" spans="1:12" ht="38.25" x14ac:dyDescent="0.2">
      <c r="A1092" s="57" t="s">
        <v>1306</v>
      </c>
      <c r="B1092" s="46" t="s">
        <v>3968</v>
      </c>
      <c r="C1092" s="46" t="s">
        <v>3969</v>
      </c>
      <c r="D1092" s="58" t="s">
        <v>1370</v>
      </c>
      <c r="E1092" s="78">
        <v>0.2</v>
      </c>
      <c r="F1092" s="60"/>
      <c r="G1092" s="78">
        <v>0.2</v>
      </c>
      <c r="H1092" s="57"/>
      <c r="I1092" s="57"/>
      <c r="J1092" s="57"/>
      <c r="K1092" s="57"/>
      <c r="L1092" s="57"/>
    </row>
    <row r="1093" spans="1:12" x14ac:dyDescent="0.2">
      <c r="A1093" s="57"/>
      <c r="B1093" s="61" t="s">
        <v>22</v>
      </c>
      <c r="C1093" s="57" t="s">
        <v>161</v>
      </c>
      <c r="D1093" s="62" t="s">
        <v>162</v>
      </c>
      <c r="E1093" s="57"/>
      <c r="F1093" s="57"/>
      <c r="G1093" s="76">
        <v>0.56000000000000005</v>
      </c>
      <c r="H1093" s="57"/>
      <c r="I1093" s="57"/>
      <c r="J1093" s="57"/>
      <c r="K1093" s="57"/>
      <c r="L1093" s="72">
        <v>232.51</v>
      </c>
    </row>
    <row r="1094" spans="1:12" outlineLevel="1" x14ac:dyDescent="0.2">
      <c r="A1094" s="57"/>
      <c r="B1094" s="46" t="s">
        <v>453</v>
      </c>
      <c r="C1094" s="65" t="s">
        <v>454</v>
      </c>
      <c r="D1094" s="58" t="s">
        <v>162</v>
      </c>
      <c r="E1094" s="78">
        <v>2.8</v>
      </c>
      <c r="F1094" s="60"/>
      <c r="G1094" s="66">
        <v>0.56000000000000005</v>
      </c>
      <c r="H1094" s="68"/>
      <c r="I1094" s="69"/>
      <c r="J1094" s="70">
        <v>415.19</v>
      </c>
      <c r="K1094" s="60"/>
      <c r="L1094" s="70">
        <v>232.51</v>
      </c>
    </row>
    <row r="1095" spans="1:12" outlineLevel="1" x14ac:dyDescent="0.2">
      <c r="A1095" s="57"/>
      <c r="B1095" s="57"/>
      <c r="C1095" s="145" t="s">
        <v>3970</v>
      </c>
      <c r="D1095" s="145"/>
      <c r="E1095" s="145"/>
      <c r="F1095" s="145"/>
      <c r="G1095" s="145"/>
      <c r="H1095" s="145"/>
      <c r="I1095" s="145"/>
      <c r="J1095" s="145"/>
      <c r="K1095" s="145"/>
      <c r="L1095" s="145"/>
    </row>
    <row r="1096" spans="1:12" x14ac:dyDescent="0.2">
      <c r="A1096" s="57"/>
      <c r="B1096" s="61" t="s">
        <v>25</v>
      </c>
      <c r="C1096" s="57" t="s">
        <v>175</v>
      </c>
      <c r="D1096" s="57"/>
      <c r="E1096" s="57"/>
      <c r="F1096" s="57"/>
      <c r="G1096" s="57"/>
      <c r="H1096" s="57"/>
      <c r="I1096" s="57"/>
      <c r="J1096" s="57"/>
      <c r="K1096" s="57"/>
      <c r="L1096" s="72">
        <v>7.06</v>
      </c>
    </row>
    <row r="1097" spans="1:12" outlineLevel="1" x14ac:dyDescent="0.2">
      <c r="A1097" s="57"/>
      <c r="B1097" s="46" t="s">
        <v>263</v>
      </c>
      <c r="C1097" s="46" t="s">
        <v>264</v>
      </c>
      <c r="D1097" s="58" t="s">
        <v>265</v>
      </c>
      <c r="E1097" s="91">
        <v>5.1999999999999998E-2</v>
      </c>
      <c r="F1097" s="60"/>
      <c r="G1097" s="59">
        <v>1.04E-2</v>
      </c>
      <c r="H1097" s="68"/>
      <c r="I1097" s="69"/>
      <c r="J1097" s="70">
        <v>9.16</v>
      </c>
      <c r="K1097" s="60"/>
      <c r="L1097" s="70">
        <v>0.1</v>
      </c>
    </row>
    <row r="1098" spans="1:12" outlineLevel="1" x14ac:dyDescent="0.2">
      <c r="A1098" s="57"/>
      <c r="B1098" s="57"/>
      <c r="C1098" s="145" t="s">
        <v>3971</v>
      </c>
      <c r="D1098" s="145"/>
      <c r="E1098" s="145"/>
      <c r="F1098" s="145"/>
      <c r="G1098" s="145"/>
      <c r="H1098" s="145"/>
      <c r="I1098" s="145"/>
      <c r="J1098" s="145"/>
      <c r="K1098" s="145"/>
      <c r="L1098" s="145"/>
    </row>
    <row r="1099" spans="1:12" ht="38.25" outlineLevel="1" x14ac:dyDescent="0.2">
      <c r="A1099" s="57"/>
      <c r="B1099" s="46" t="s">
        <v>3972</v>
      </c>
      <c r="C1099" s="46" t="s">
        <v>3973</v>
      </c>
      <c r="D1099" s="58" t="s">
        <v>1105</v>
      </c>
      <c r="E1099" s="66">
        <v>0.02</v>
      </c>
      <c r="F1099" s="60"/>
      <c r="G1099" s="91">
        <v>4.0000000000000001E-3</v>
      </c>
      <c r="H1099" s="70">
        <v>261.08999999999997</v>
      </c>
      <c r="I1099" s="95">
        <v>1.3</v>
      </c>
      <c r="J1099" s="70">
        <v>339.42</v>
      </c>
      <c r="K1099" s="60"/>
      <c r="L1099" s="70">
        <v>1.36</v>
      </c>
    </row>
    <row r="1100" spans="1:12" outlineLevel="1" x14ac:dyDescent="0.2">
      <c r="A1100" s="57"/>
      <c r="B1100" s="57"/>
      <c r="C1100" s="145" t="s">
        <v>3974</v>
      </c>
      <c r="D1100" s="145"/>
      <c r="E1100" s="145"/>
      <c r="F1100" s="145"/>
      <c r="G1100" s="145"/>
      <c r="H1100" s="145"/>
      <c r="I1100" s="145"/>
      <c r="J1100" s="145"/>
      <c r="K1100" s="145"/>
      <c r="L1100" s="145"/>
    </row>
    <row r="1101" spans="1:12" ht="63.75" outlineLevel="1" x14ac:dyDescent="0.2">
      <c r="A1101" s="57"/>
      <c r="B1101" s="46" t="s">
        <v>3975</v>
      </c>
      <c r="C1101" s="46" t="s">
        <v>3976</v>
      </c>
      <c r="D1101" s="58" t="s">
        <v>178</v>
      </c>
      <c r="E1101" s="79">
        <v>1.3999999999999999E-4</v>
      </c>
      <c r="F1101" s="60"/>
      <c r="G1101" s="67">
        <v>2.8E-5</v>
      </c>
      <c r="H1101" s="71">
        <v>110308.96</v>
      </c>
      <c r="I1101" s="95">
        <v>1.3</v>
      </c>
      <c r="J1101" s="71">
        <v>143401.65</v>
      </c>
      <c r="K1101" s="60"/>
      <c r="L1101" s="70">
        <v>4.0199999999999996</v>
      </c>
    </row>
    <row r="1102" spans="1:12" outlineLevel="1" x14ac:dyDescent="0.2">
      <c r="A1102" s="57"/>
      <c r="B1102" s="57"/>
      <c r="C1102" s="145" t="s">
        <v>3977</v>
      </c>
      <c r="D1102" s="145"/>
      <c r="E1102" s="145"/>
      <c r="F1102" s="145"/>
      <c r="G1102" s="145"/>
      <c r="H1102" s="145"/>
      <c r="I1102" s="145"/>
      <c r="J1102" s="145"/>
      <c r="K1102" s="145"/>
      <c r="L1102" s="145"/>
    </row>
    <row r="1103" spans="1:12" ht="25.5" outlineLevel="1" x14ac:dyDescent="0.2">
      <c r="A1103" s="57"/>
      <c r="B1103" s="46" t="s">
        <v>464</v>
      </c>
      <c r="C1103" s="46" t="s">
        <v>465</v>
      </c>
      <c r="D1103" s="58" t="s">
        <v>178</v>
      </c>
      <c r="E1103" s="59">
        <v>1E-4</v>
      </c>
      <c r="F1103" s="60"/>
      <c r="G1103" s="79">
        <v>2.0000000000000002E-5</v>
      </c>
      <c r="H1103" s="70">
        <v>55898.18</v>
      </c>
      <c r="I1103" s="76">
        <v>1.41</v>
      </c>
      <c r="J1103" s="70">
        <v>78816.429999999993</v>
      </c>
      <c r="K1103" s="60"/>
      <c r="L1103" s="70">
        <v>1.58</v>
      </c>
    </row>
    <row r="1104" spans="1:12" outlineLevel="1" x14ac:dyDescent="0.2">
      <c r="A1104" s="57"/>
      <c r="B1104" s="57"/>
      <c r="C1104" s="145" t="s">
        <v>3978</v>
      </c>
      <c r="D1104" s="145"/>
      <c r="E1104" s="145"/>
      <c r="F1104" s="145"/>
      <c r="G1104" s="145"/>
      <c r="H1104" s="145"/>
      <c r="I1104" s="145"/>
      <c r="J1104" s="145"/>
      <c r="K1104" s="145"/>
      <c r="L1104" s="145"/>
    </row>
    <row r="1105" spans="1:12" outlineLevel="1" x14ac:dyDescent="0.2">
      <c r="A1105" s="57"/>
      <c r="B1105" s="46" t="s">
        <v>3979</v>
      </c>
      <c r="C1105" s="46" t="s">
        <v>3980</v>
      </c>
      <c r="D1105" s="58" t="s">
        <v>276</v>
      </c>
      <c r="E1105" s="83">
        <v>10</v>
      </c>
      <c r="F1105" s="60"/>
      <c r="G1105" s="83">
        <v>2</v>
      </c>
      <c r="H1105" s="68"/>
      <c r="I1105" s="69"/>
      <c r="J1105" s="68"/>
      <c r="K1105" s="60"/>
      <c r="L1105" s="68"/>
    </row>
    <row r="1106" spans="1:12" x14ac:dyDescent="0.2">
      <c r="A1106" s="57"/>
      <c r="B1106" s="57"/>
      <c r="C1106" s="80" t="s">
        <v>180</v>
      </c>
      <c r="D1106" s="81"/>
      <c r="E1106" s="81"/>
      <c r="F1106" s="81"/>
      <c r="G1106" s="81"/>
      <c r="H1106" s="81"/>
      <c r="I1106" s="81"/>
      <c r="J1106" s="81"/>
      <c r="K1106" s="81"/>
      <c r="L1106" s="89">
        <v>239.57</v>
      </c>
    </row>
    <row r="1107" spans="1:12" outlineLevel="1" x14ac:dyDescent="0.2">
      <c r="A1107" s="57"/>
      <c r="B1107" s="57"/>
      <c r="C1107" s="57" t="s">
        <v>181</v>
      </c>
      <c r="D1107" s="57"/>
      <c r="E1107" s="57"/>
      <c r="F1107" s="57"/>
      <c r="G1107" s="57"/>
      <c r="H1107" s="57"/>
      <c r="I1107" s="57"/>
      <c r="J1107" s="57"/>
      <c r="K1107" s="57"/>
      <c r="L1107" s="70">
        <v>232.51</v>
      </c>
    </row>
    <row r="1108" spans="1:12" ht="25.5" outlineLevel="1" x14ac:dyDescent="0.2">
      <c r="A1108" s="57"/>
      <c r="B1108" s="46" t="s">
        <v>3624</v>
      </c>
      <c r="C1108" s="46" t="s">
        <v>3960</v>
      </c>
      <c r="D1108" s="62" t="s">
        <v>184</v>
      </c>
      <c r="E1108" s="83">
        <v>121</v>
      </c>
      <c r="F1108" s="84"/>
      <c r="G1108" s="83">
        <v>121</v>
      </c>
      <c r="H1108" s="57"/>
      <c r="I1108" s="57"/>
      <c r="J1108" s="57"/>
      <c r="K1108" s="57"/>
      <c r="L1108" s="70">
        <v>281.33999999999997</v>
      </c>
    </row>
    <row r="1109" spans="1:12" ht="25.5" outlineLevel="1" x14ac:dyDescent="0.2">
      <c r="A1109" s="57"/>
      <c r="B1109" s="46" t="s">
        <v>3626</v>
      </c>
      <c r="C1109" s="46" t="s">
        <v>3961</v>
      </c>
      <c r="D1109" s="62" t="s">
        <v>184</v>
      </c>
      <c r="E1109" s="83">
        <v>72</v>
      </c>
      <c r="F1109" s="84"/>
      <c r="G1109" s="83">
        <v>72</v>
      </c>
      <c r="H1109" s="57"/>
      <c r="I1109" s="57"/>
      <c r="J1109" s="57"/>
      <c r="K1109" s="57"/>
      <c r="L1109" s="70">
        <v>167.41</v>
      </c>
    </row>
    <row r="1110" spans="1:12" x14ac:dyDescent="0.2">
      <c r="A1110" s="85"/>
      <c r="B1110" s="85"/>
      <c r="C1110" s="86" t="s">
        <v>187</v>
      </c>
      <c r="D1110" s="85"/>
      <c r="E1110" s="85"/>
      <c r="F1110" s="85"/>
      <c r="G1110" s="85"/>
      <c r="H1110" s="85"/>
      <c r="I1110" s="85"/>
      <c r="J1110" s="87">
        <v>3441.6</v>
      </c>
      <c r="K1110" s="85"/>
      <c r="L1110" s="87">
        <v>688.32</v>
      </c>
    </row>
    <row r="1111" spans="1:12" ht="38.25" x14ac:dyDescent="0.2">
      <c r="A1111" s="57" t="s">
        <v>1324</v>
      </c>
      <c r="B1111" s="46" t="s">
        <v>3981</v>
      </c>
      <c r="C1111" s="46" t="s">
        <v>3982</v>
      </c>
      <c r="D1111" s="58" t="s">
        <v>276</v>
      </c>
      <c r="E1111" s="83">
        <v>1</v>
      </c>
      <c r="F1111" s="60"/>
      <c r="G1111" s="83">
        <v>1</v>
      </c>
      <c r="H1111" s="68"/>
      <c r="I1111" s="69"/>
      <c r="J1111" s="70">
        <v>10906.19</v>
      </c>
      <c r="K1111" s="60"/>
      <c r="L1111" s="70">
        <v>10906.19</v>
      </c>
    </row>
    <row r="1112" spans="1:12" x14ac:dyDescent="0.2">
      <c r="A1112" s="57"/>
      <c r="B1112" s="57"/>
      <c r="C1112" s="145" t="s">
        <v>3983</v>
      </c>
      <c r="D1112" s="145"/>
      <c r="E1112" s="145"/>
      <c r="F1112" s="145"/>
      <c r="G1112" s="145"/>
      <c r="H1112" s="145"/>
      <c r="I1112" s="145"/>
      <c r="J1112" s="145"/>
      <c r="K1112" s="145"/>
      <c r="L1112" s="145"/>
    </row>
    <row r="1113" spans="1:12" x14ac:dyDescent="0.2">
      <c r="A1113" s="85"/>
      <c r="B1113" s="85"/>
      <c r="C1113" s="86" t="s">
        <v>187</v>
      </c>
      <c r="D1113" s="85"/>
      <c r="E1113" s="85"/>
      <c r="F1113" s="85"/>
      <c r="G1113" s="85"/>
      <c r="H1113" s="85"/>
      <c r="I1113" s="85"/>
      <c r="J1113" s="87">
        <v>10906.19</v>
      </c>
      <c r="K1113" s="85"/>
      <c r="L1113" s="87">
        <v>10906.19</v>
      </c>
    </row>
    <row r="1114" spans="1:12" ht="38.25" x14ac:dyDescent="0.2">
      <c r="A1114" s="57" t="s">
        <v>1333</v>
      </c>
      <c r="B1114" s="46" t="s">
        <v>3984</v>
      </c>
      <c r="C1114" s="46" t="s">
        <v>3985</v>
      </c>
      <c r="D1114" s="58" t="s">
        <v>276</v>
      </c>
      <c r="E1114" s="83">
        <v>1</v>
      </c>
      <c r="F1114" s="60"/>
      <c r="G1114" s="83">
        <v>1</v>
      </c>
      <c r="H1114" s="68"/>
      <c r="I1114" s="69"/>
      <c r="J1114" s="70">
        <v>4248.3</v>
      </c>
      <c r="K1114" s="60"/>
      <c r="L1114" s="70">
        <v>4248.3</v>
      </c>
    </row>
    <row r="1115" spans="1:12" x14ac:dyDescent="0.2">
      <c r="A1115" s="57"/>
      <c r="B1115" s="57"/>
      <c r="C1115" s="145" t="s">
        <v>3986</v>
      </c>
      <c r="D1115" s="145"/>
      <c r="E1115" s="145"/>
      <c r="F1115" s="145"/>
      <c r="G1115" s="145"/>
      <c r="H1115" s="145"/>
      <c r="I1115" s="145"/>
      <c r="J1115" s="145"/>
      <c r="K1115" s="145"/>
      <c r="L1115" s="145"/>
    </row>
    <row r="1116" spans="1:12" x14ac:dyDescent="0.2">
      <c r="A1116" s="85"/>
      <c r="B1116" s="85"/>
      <c r="C1116" s="86" t="s">
        <v>187</v>
      </c>
      <c r="D1116" s="85"/>
      <c r="E1116" s="85"/>
      <c r="F1116" s="85"/>
      <c r="G1116" s="85"/>
      <c r="H1116" s="85"/>
      <c r="I1116" s="85"/>
      <c r="J1116" s="87">
        <v>4248.3</v>
      </c>
      <c r="K1116" s="85"/>
      <c r="L1116" s="87">
        <v>4248.3</v>
      </c>
    </row>
    <row r="1117" spans="1:12" ht="38.25" x14ac:dyDescent="0.2">
      <c r="A1117" s="57" t="s">
        <v>1349</v>
      </c>
      <c r="B1117" s="46" t="s">
        <v>3987</v>
      </c>
      <c r="C1117" s="46" t="s">
        <v>3988</v>
      </c>
      <c r="D1117" s="58" t="s">
        <v>3929</v>
      </c>
      <c r="E1117" s="78">
        <v>0.1</v>
      </c>
      <c r="F1117" s="60"/>
      <c r="G1117" s="78">
        <v>0.1</v>
      </c>
      <c r="H1117" s="57"/>
      <c r="I1117" s="57"/>
      <c r="J1117" s="57"/>
      <c r="K1117" s="57"/>
      <c r="L1117" s="57"/>
    </row>
    <row r="1118" spans="1:12" x14ac:dyDescent="0.2">
      <c r="A1118" s="57"/>
      <c r="B1118" s="61" t="s">
        <v>22</v>
      </c>
      <c r="C1118" s="57" t="s">
        <v>161</v>
      </c>
      <c r="D1118" s="62" t="s">
        <v>162</v>
      </c>
      <c r="E1118" s="57"/>
      <c r="F1118" s="57"/>
      <c r="G1118" s="76">
        <v>1.95</v>
      </c>
      <c r="H1118" s="57"/>
      <c r="I1118" s="57"/>
      <c r="J1118" s="57"/>
      <c r="K1118" s="57"/>
      <c r="L1118" s="72">
        <v>809.62</v>
      </c>
    </row>
    <row r="1119" spans="1:12" outlineLevel="1" x14ac:dyDescent="0.2">
      <c r="A1119" s="57"/>
      <c r="B1119" s="46" t="s">
        <v>453</v>
      </c>
      <c r="C1119" s="65" t="s">
        <v>454</v>
      </c>
      <c r="D1119" s="58" t="s">
        <v>162</v>
      </c>
      <c r="E1119" s="78">
        <v>19.5</v>
      </c>
      <c r="F1119" s="60"/>
      <c r="G1119" s="66">
        <v>1.95</v>
      </c>
      <c r="H1119" s="68"/>
      <c r="I1119" s="69"/>
      <c r="J1119" s="70">
        <v>415.19</v>
      </c>
      <c r="K1119" s="60"/>
      <c r="L1119" s="70">
        <v>809.62</v>
      </c>
    </row>
    <row r="1120" spans="1:12" outlineLevel="1" x14ac:dyDescent="0.2">
      <c r="A1120" s="57"/>
      <c r="B1120" s="57"/>
      <c r="C1120" s="145" t="s">
        <v>3989</v>
      </c>
      <c r="D1120" s="145"/>
      <c r="E1120" s="145"/>
      <c r="F1120" s="145"/>
      <c r="G1120" s="145"/>
      <c r="H1120" s="145"/>
      <c r="I1120" s="145"/>
      <c r="J1120" s="145"/>
      <c r="K1120" s="145"/>
      <c r="L1120" s="145"/>
    </row>
    <row r="1121" spans="1:12" x14ac:dyDescent="0.2">
      <c r="A1121" s="57"/>
      <c r="B1121" s="61" t="s">
        <v>23</v>
      </c>
      <c r="C1121" s="57" t="s">
        <v>166</v>
      </c>
      <c r="D1121" s="57"/>
      <c r="E1121" s="57"/>
      <c r="F1121" s="57"/>
      <c r="G1121" s="57"/>
      <c r="H1121" s="57"/>
      <c r="I1121" s="57"/>
      <c r="J1121" s="57"/>
      <c r="K1121" s="57"/>
      <c r="L1121" s="72">
        <v>13.77</v>
      </c>
    </row>
    <row r="1122" spans="1:12" x14ac:dyDescent="0.2">
      <c r="A1122" s="57"/>
      <c r="B1122" s="61"/>
      <c r="C1122" s="73" t="s">
        <v>167</v>
      </c>
      <c r="D1122" s="74" t="s">
        <v>162</v>
      </c>
      <c r="E1122" s="57"/>
      <c r="F1122" s="57"/>
      <c r="G1122" s="97">
        <v>3.3000000000000002E-2</v>
      </c>
      <c r="H1122" s="57"/>
      <c r="I1122" s="57"/>
      <c r="J1122" s="57"/>
      <c r="K1122" s="57"/>
      <c r="L1122" s="72">
        <v>13.09</v>
      </c>
    </row>
    <row r="1123" spans="1:12" ht="38.25" outlineLevel="1" x14ac:dyDescent="0.2">
      <c r="A1123" s="57"/>
      <c r="B1123" s="46" t="s">
        <v>168</v>
      </c>
      <c r="C1123" s="46" t="s">
        <v>169</v>
      </c>
      <c r="D1123" s="58" t="s">
        <v>170</v>
      </c>
      <c r="E1123" s="66">
        <v>0.13</v>
      </c>
      <c r="F1123" s="60"/>
      <c r="G1123" s="91">
        <v>1.2999999999999999E-2</v>
      </c>
      <c r="H1123" s="70">
        <v>37.32</v>
      </c>
      <c r="I1123" s="76">
        <v>1.53</v>
      </c>
      <c r="J1123" s="70">
        <v>57.1</v>
      </c>
      <c r="K1123" s="60"/>
      <c r="L1123" s="70">
        <v>0.74</v>
      </c>
    </row>
    <row r="1124" spans="1:12" outlineLevel="1" x14ac:dyDescent="0.2">
      <c r="A1124" s="57"/>
      <c r="B1124" s="57"/>
      <c r="C1124" s="145" t="s">
        <v>3990</v>
      </c>
      <c r="D1124" s="145"/>
      <c r="E1124" s="145"/>
      <c r="F1124" s="145"/>
      <c r="G1124" s="145"/>
      <c r="H1124" s="145"/>
      <c r="I1124" s="145"/>
      <c r="J1124" s="145"/>
      <c r="K1124" s="145"/>
      <c r="L1124" s="145"/>
    </row>
    <row r="1125" spans="1:12" outlineLevel="1" x14ac:dyDescent="0.2">
      <c r="A1125" s="57"/>
      <c r="B1125" s="46" t="s">
        <v>172</v>
      </c>
      <c r="C1125" s="65" t="s">
        <v>173</v>
      </c>
      <c r="D1125" s="58" t="s">
        <v>162</v>
      </c>
      <c r="E1125" s="66">
        <v>0.13</v>
      </c>
      <c r="F1125" s="60"/>
      <c r="G1125" s="91">
        <v>1.2999999999999999E-2</v>
      </c>
      <c r="H1125" s="68"/>
      <c r="I1125" s="69"/>
      <c r="J1125" s="70">
        <v>368.71</v>
      </c>
      <c r="K1125" s="60"/>
      <c r="L1125" s="70">
        <v>4.79</v>
      </c>
    </row>
    <row r="1126" spans="1:12" outlineLevel="1" x14ac:dyDescent="0.2">
      <c r="A1126" s="57"/>
      <c r="B1126" s="57"/>
      <c r="C1126" s="145" t="s">
        <v>3991</v>
      </c>
      <c r="D1126" s="145"/>
      <c r="E1126" s="145"/>
      <c r="F1126" s="145"/>
      <c r="G1126" s="145"/>
      <c r="H1126" s="145"/>
      <c r="I1126" s="145"/>
      <c r="J1126" s="145"/>
      <c r="K1126" s="145"/>
      <c r="L1126" s="145"/>
    </row>
    <row r="1127" spans="1:12" ht="25.5" outlineLevel="1" x14ac:dyDescent="0.2">
      <c r="A1127" s="57"/>
      <c r="B1127" s="46" t="s">
        <v>254</v>
      </c>
      <c r="C1127" s="46" t="s">
        <v>255</v>
      </c>
      <c r="D1127" s="58" t="s">
        <v>170</v>
      </c>
      <c r="E1127" s="78">
        <v>0.2</v>
      </c>
      <c r="F1127" s="60"/>
      <c r="G1127" s="66">
        <v>0.02</v>
      </c>
      <c r="H1127" s="68"/>
      <c r="I1127" s="69"/>
      <c r="J1127" s="70">
        <v>651.66999999999996</v>
      </c>
      <c r="K1127" s="60"/>
      <c r="L1127" s="70">
        <v>13.03</v>
      </c>
    </row>
    <row r="1128" spans="1:12" outlineLevel="1" x14ac:dyDescent="0.2">
      <c r="A1128" s="57"/>
      <c r="B1128" s="57"/>
      <c r="C1128" s="145" t="s">
        <v>3992</v>
      </c>
      <c r="D1128" s="145"/>
      <c r="E1128" s="145"/>
      <c r="F1128" s="145"/>
      <c r="G1128" s="145"/>
      <c r="H1128" s="145"/>
      <c r="I1128" s="145"/>
      <c r="J1128" s="145"/>
      <c r="K1128" s="145"/>
      <c r="L1128" s="145"/>
    </row>
    <row r="1129" spans="1:12" outlineLevel="1" x14ac:dyDescent="0.2">
      <c r="A1129" s="57"/>
      <c r="B1129" s="46" t="s">
        <v>257</v>
      </c>
      <c r="C1129" s="65" t="s">
        <v>258</v>
      </c>
      <c r="D1129" s="58" t="s">
        <v>162</v>
      </c>
      <c r="E1129" s="78">
        <v>0.2</v>
      </c>
      <c r="F1129" s="60"/>
      <c r="G1129" s="66">
        <v>0.02</v>
      </c>
      <c r="H1129" s="68"/>
      <c r="I1129" s="69"/>
      <c r="J1129" s="70">
        <v>415.19</v>
      </c>
      <c r="K1129" s="60"/>
      <c r="L1129" s="70">
        <v>8.3000000000000007</v>
      </c>
    </row>
    <row r="1130" spans="1:12" outlineLevel="1" x14ac:dyDescent="0.2">
      <c r="A1130" s="57"/>
      <c r="B1130" s="57"/>
      <c r="C1130" s="145" t="s">
        <v>3993</v>
      </c>
      <c r="D1130" s="145"/>
      <c r="E1130" s="145"/>
      <c r="F1130" s="145"/>
      <c r="G1130" s="145"/>
      <c r="H1130" s="145"/>
      <c r="I1130" s="145"/>
      <c r="J1130" s="145"/>
      <c r="K1130" s="145"/>
      <c r="L1130" s="145"/>
    </row>
    <row r="1131" spans="1:12" x14ac:dyDescent="0.2">
      <c r="A1131" s="57"/>
      <c r="B1131" s="61" t="s">
        <v>25</v>
      </c>
      <c r="C1131" s="57" t="s">
        <v>175</v>
      </c>
      <c r="D1131" s="57"/>
      <c r="E1131" s="57"/>
      <c r="F1131" s="57"/>
      <c r="G1131" s="57"/>
      <c r="H1131" s="57"/>
      <c r="I1131" s="57"/>
      <c r="J1131" s="57"/>
      <c r="K1131" s="57"/>
      <c r="L1131" s="72">
        <v>80.150000000000006</v>
      </c>
    </row>
    <row r="1132" spans="1:12" outlineLevel="1" x14ac:dyDescent="0.2">
      <c r="A1132" s="57"/>
      <c r="B1132" s="46" t="s">
        <v>263</v>
      </c>
      <c r="C1132" s="46" t="s">
        <v>264</v>
      </c>
      <c r="D1132" s="58" t="s">
        <v>265</v>
      </c>
      <c r="E1132" s="91">
        <v>0.104</v>
      </c>
      <c r="F1132" s="60"/>
      <c r="G1132" s="59">
        <v>1.04E-2</v>
      </c>
      <c r="H1132" s="68"/>
      <c r="I1132" s="69"/>
      <c r="J1132" s="70">
        <v>9.16</v>
      </c>
      <c r="K1132" s="60"/>
      <c r="L1132" s="70">
        <v>0.1</v>
      </c>
    </row>
    <row r="1133" spans="1:12" outlineLevel="1" x14ac:dyDescent="0.2">
      <c r="A1133" s="57"/>
      <c r="B1133" s="57"/>
      <c r="C1133" s="145" t="s">
        <v>3994</v>
      </c>
      <c r="D1133" s="145"/>
      <c r="E1133" s="145"/>
      <c r="F1133" s="145"/>
      <c r="G1133" s="145"/>
      <c r="H1133" s="145"/>
      <c r="I1133" s="145"/>
      <c r="J1133" s="145"/>
      <c r="K1133" s="145"/>
      <c r="L1133" s="145"/>
    </row>
    <row r="1134" spans="1:12" outlineLevel="1" x14ac:dyDescent="0.2">
      <c r="A1134" s="57"/>
      <c r="B1134" s="46" t="s">
        <v>3644</v>
      </c>
      <c r="C1134" s="46" t="s">
        <v>3645</v>
      </c>
      <c r="D1134" s="58" t="s">
        <v>269</v>
      </c>
      <c r="E1134" s="78">
        <v>0.3</v>
      </c>
      <c r="F1134" s="60"/>
      <c r="G1134" s="66">
        <v>0.03</v>
      </c>
      <c r="H1134" s="70">
        <v>128.4</v>
      </c>
      <c r="I1134" s="76">
        <v>1.28</v>
      </c>
      <c r="J1134" s="70">
        <v>164.35</v>
      </c>
      <c r="K1134" s="60"/>
      <c r="L1134" s="70">
        <v>4.93</v>
      </c>
    </row>
    <row r="1135" spans="1:12" outlineLevel="1" x14ac:dyDescent="0.2">
      <c r="A1135" s="57"/>
      <c r="B1135" s="57"/>
      <c r="C1135" s="145" t="s">
        <v>3995</v>
      </c>
      <c r="D1135" s="145"/>
      <c r="E1135" s="145"/>
      <c r="F1135" s="145"/>
      <c r="G1135" s="145"/>
      <c r="H1135" s="145"/>
      <c r="I1135" s="145"/>
      <c r="J1135" s="145"/>
      <c r="K1135" s="145"/>
      <c r="L1135" s="145"/>
    </row>
    <row r="1136" spans="1:12" ht="38.25" outlineLevel="1" x14ac:dyDescent="0.2">
      <c r="A1136" s="57"/>
      <c r="B1136" s="46" t="s">
        <v>3996</v>
      </c>
      <c r="C1136" s="46" t="s">
        <v>3997</v>
      </c>
      <c r="D1136" s="58" t="s">
        <v>1105</v>
      </c>
      <c r="E1136" s="66">
        <v>0.04</v>
      </c>
      <c r="F1136" s="60"/>
      <c r="G1136" s="91">
        <v>4.0000000000000001E-3</v>
      </c>
      <c r="H1136" s="70">
        <v>449.47</v>
      </c>
      <c r="I1136" s="95">
        <v>1.3</v>
      </c>
      <c r="J1136" s="70">
        <v>584.30999999999995</v>
      </c>
      <c r="K1136" s="60"/>
      <c r="L1136" s="70">
        <v>2.34</v>
      </c>
    </row>
    <row r="1137" spans="1:12" outlineLevel="1" x14ac:dyDescent="0.2">
      <c r="A1137" s="57"/>
      <c r="B1137" s="57"/>
      <c r="C1137" s="145" t="s">
        <v>3998</v>
      </c>
      <c r="D1137" s="145"/>
      <c r="E1137" s="145"/>
      <c r="F1137" s="145"/>
      <c r="G1137" s="145"/>
      <c r="H1137" s="145"/>
      <c r="I1137" s="145"/>
      <c r="J1137" s="145"/>
      <c r="K1137" s="145"/>
      <c r="L1137" s="145"/>
    </row>
    <row r="1138" spans="1:12" ht="63.75" outlineLevel="1" x14ac:dyDescent="0.2">
      <c r="A1138" s="57"/>
      <c r="B1138" s="46" t="s">
        <v>3975</v>
      </c>
      <c r="C1138" s="46" t="s">
        <v>3976</v>
      </c>
      <c r="D1138" s="58" t="s">
        <v>178</v>
      </c>
      <c r="E1138" s="59">
        <v>6.9999999999999999E-4</v>
      </c>
      <c r="F1138" s="60"/>
      <c r="G1138" s="79">
        <v>6.9999999999999994E-5</v>
      </c>
      <c r="H1138" s="71">
        <v>110308.96</v>
      </c>
      <c r="I1138" s="95">
        <v>1.3</v>
      </c>
      <c r="J1138" s="71">
        <v>143401.65</v>
      </c>
      <c r="K1138" s="60"/>
      <c r="L1138" s="70">
        <v>10.039999999999999</v>
      </c>
    </row>
    <row r="1139" spans="1:12" outlineLevel="1" x14ac:dyDescent="0.2">
      <c r="A1139" s="57"/>
      <c r="B1139" s="57"/>
      <c r="C1139" s="145" t="s">
        <v>3999</v>
      </c>
      <c r="D1139" s="145"/>
      <c r="E1139" s="145"/>
      <c r="F1139" s="145"/>
      <c r="G1139" s="145"/>
      <c r="H1139" s="145"/>
      <c r="I1139" s="145"/>
      <c r="J1139" s="145"/>
      <c r="K1139" s="145"/>
      <c r="L1139" s="145"/>
    </row>
    <row r="1140" spans="1:12" ht="25.5" outlineLevel="1" x14ac:dyDescent="0.2">
      <c r="A1140" s="57"/>
      <c r="B1140" s="46" t="s">
        <v>464</v>
      </c>
      <c r="C1140" s="46" t="s">
        <v>465</v>
      </c>
      <c r="D1140" s="58" t="s">
        <v>178</v>
      </c>
      <c r="E1140" s="59">
        <v>3.5999999999999999E-3</v>
      </c>
      <c r="F1140" s="60"/>
      <c r="G1140" s="79">
        <v>3.6000000000000002E-4</v>
      </c>
      <c r="H1140" s="70">
        <v>55898.18</v>
      </c>
      <c r="I1140" s="76">
        <v>1.41</v>
      </c>
      <c r="J1140" s="70">
        <v>78816.429999999993</v>
      </c>
      <c r="K1140" s="60"/>
      <c r="L1140" s="70">
        <v>28.37</v>
      </c>
    </row>
    <row r="1141" spans="1:12" outlineLevel="1" x14ac:dyDescent="0.2">
      <c r="A1141" s="57"/>
      <c r="B1141" s="57"/>
      <c r="C1141" s="145" t="s">
        <v>4000</v>
      </c>
      <c r="D1141" s="145"/>
      <c r="E1141" s="145"/>
      <c r="F1141" s="145"/>
      <c r="G1141" s="145"/>
      <c r="H1141" s="145"/>
      <c r="I1141" s="145"/>
      <c r="J1141" s="145"/>
      <c r="K1141" s="145"/>
      <c r="L1141" s="145"/>
    </row>
    <row r="1142" spans="1:12" ht="25.5" outlineLevel="1" x14ac:dyDescent="0.2">
      <c r="A1142" s="57"/>
      <c r="B1142" s="46" t="s">
        <v>3647</v>
      </c>
      <c r="C1142" s="46" t="s">
        <v>3648</v>
      </c>
      <c r="D1142" s="58" t="s">
        <v>269</v>
      </c>
      <c r="E1142" s="78">
        <v>0.4</v>
      </c>
      <c r="F1142" s="60"/>
      <c r="G1142" s="66">
        <v>0.04</v>
      </c>
      <c r="H1142" s="70">
        <v>79.88</v>
      </c>
      <c r="I1142" s="76">
        <v>1.47</v>
      </c>
      <c r="J1142" s="70">
        <v>117.42</v>
      </c>
      <c r="K1142" s="60"/>
      <c r="L1142" s="70">
        <v>4.7</v>
      </c>
    </row>
    <row r="1143" spans="1:12" outlineLevel="1" x14ac:dyDescent="0.2">
      <c r="A1143" s="57"/>
      <c r="B1143" s="57"/>
      <c r="C1143" s="145" t="s">
        <v>4001</v>
      </c>
      <c r="D1143" s="145"/>
      <c r="E1143" s="145"/>
      <c r="F1143" s="145"/>
      <c r="G1143" s="145"/>
      <c r="H1143" s="145"/>
      <c r="I1143" s="145"/>
      <c r="J1143" s="145"/>
      <c r="K1143" s="145"/>
      <c r="L1143" s="145"/>
    </row>
    <row r="1144" spans="1:12" outlineLevel="1" x14ac:dyDescent="0.2">
      <c r="A1144" s="57"/>
      <c r="B1144" s="46" t="s">
        <v>4002</v>
      </c>
      <c r="C1144" s="46" t="s">
        <v>4003</v>
      </c>
      <c r="D1144" s="58" t="s">
        <v>269</v>
      </c>
      <c r="E1144" s="83">
        <v>2</v>
      </c>
      <c r="F1144" s="60"/>
      <c r="G1144" s="78">
        <v>0.2</v>
      </c>
      <c r="H1144" s="70">
        <v>66.400000000000006</v>
      </c>
      <c r="I1144" s="76">
        <v>1.72</v>
      </c>
      <c r="J1144" s="70">
        <v>114.21</v>
      </c>
      <c r="K1144" s="60"/>
      <c r="L1144" s="70">
        <v>22.84</v>
      </c>
    </row>
    <row r="1145" spans="1:12" outlineLevel="1" x14ac:dyDescent="0.2">
      <c r="A1145" s="57"/>
      <c r="B1145" s="57"/>
      <c r="C1145" s="145" t="s">
        <v>4004</v>
      </c>
      <c r="D1145" s="145"/>
      <c r="E1145" s="145"/>
      <c r="F1145" s="145"/>
      <c r="G1145" s="145"/>
      <c r="H1145" s="145"/>
      <c r="I1145" s="145"/>
      <c r="J1145" s="145"/>
      <c r="K1145" s="145"/>
      <c r="L1145" s="145"/>
    </row>
    <row r="1146" spans="1:12" ht="63.75" outlineLevel="1" x14ac:dyDescent="0.2">
      <c r="A1146" s="57"/>
      <c r="B1146" s="46" t="s">
        <v>3650</v>
      </c>
      <c r="C1146" s="46" t="s">
        <v>3651</v>
      </c>
      <c r="D1146" s="58" t="s">
        <v>178</v>
      </c>
      <c r="E1146" s="59">
        <v>2.0000000000000001E-4</v>
      </c>
      <c r="F1146" s="60"/>
      <c r="G1146" s="79">
        <v>2.0000000000000002E-5</v>
      </c>
      <c r="H1146" s="70">
        <v>60697.21</v>
      </c>
      <c r="I1146" s="76">
        <v>1.22</v>
      </c>
      <c r="J1146" s="70">
        <v>74050.600000000006</v>
      </c>
      <c r="K1146" s="60"/>
      <c r="L1146" s="70">
        <v>1.48</v>
      </c>
    </row>
    <row r="1147" spans="1:12" outlineLevel="1" x14ac:dyDescent="0.2">
      <c r="A1147" s="57"/>
      <c r="B1147" s="57"/>
      <c r="C1147" s="145" t="s">
        <v>4005</v>
      </c>
      <c r="D1147" s="145"/>
      <c r="E1147" s="145"/>
      <c r="F1147" s="145"/>
      <c r="G1147" s="145"/>
      <c r="H1147" s="145"/>
      <c r="I1147" s="145"/>
      <c r="J1147" s="145"/>
      <c r="K1147" s="145"/>
      <c r="L1147" s="145"/>
    </row>
    <row r="1148" spans="1:12" ht="38.25" outlineLevel="1" x14ac:dyDescent="0.2">
      <c r="A1148" s="57"/>
      <c r="B1148" s="46" t="s">
        <v>4006</v>
      </c>
      <c r="C1148" s="46" t="s">
        <v>4007</v>
      </c>
      <c r="D1148" s="58" t="s">
        <v>276</v>
      </c>
      <c r="E1148" s="83">
        <v>10</v>
      </c>
      <c r="F1148" s="60"/>
      <c r="G1148" s="83">
        <v>1</v>
      </c>
      <c r="H1148" s="70">
        <v>5.14</v>
      </c>
      <c r="I1148" s="76">
        <v>1.04</v>
      </c>
      <c r="J1148" s="70">
        <v>5.35</v>
      </c>
      <c r="K1148" s="60"/>
      <c r="L1148" s="70">
        <v>5.35</v>
      </c>
    </row>
    <row r="1149" spans="1:12" outlineLevel="1" x14ac:dyDescent="0.2">
      <c r="A1149" s="57"/>
      <c r="B1149" s="57"/>
      <c r="C1149" s="145" t="s">
        <v>4008</v>
      </c>
      <c r="D1149" s="145"/>
      <c r="E1149" s="145"/>
      <c r="F1149" s="145"/>
      <c r="G1149" s="145"/>
      <c r="H1149" s="145"/>
      <c r="I1149" s="145"/>
      <c r="J1149" s="145"/>
      <c r="K1149" s="145"/>
      <c r="L1149" s="145"/>
    </row>
    <row r="1150" spans="1:12" outlineLevel="1" x14ac:dyDescent="0.2">
      <c r="A1150" s="57"/>
      <c r="B1150" s="46" t="s">
        <v>4009</v>
      </c>
      <c r="C1150" s="46" t="s">
        <v>4010</v>
      </c>
      <c r="D1150" s="58" t="s">
        <v>279</v>
      </c>
      <c r="E1150" s="83">
        <v>10</v>
      </c>
      <c r="F1150" s="60"/>
      <c r="G1150" s="83">
        <v>1</v>
      </c>
      <c r="H1150" s="68"/>
      <c r="I1150" s="69"/>
      <c r="J1150" s="68"/>
      <c r="K1150" s="60"/>
      <c r="L1150" s="68"/>
    </row>
    <row r="1151" spans="1:12" x14ac:dyDescent="0.2">
      <c r="A1151" s="57"/>
      <c r="B1151" s="57"/>
      <c r="C1151" s="80" t="s">
        <v>180</v>
      </c>
      <c r="D1151" s="81"/>
      <c r="E1151" s="81"/>
      <c r="F1151" s="81"/>
      <c r="G1151" s="81"/>
      <c r="H1151" s="81"/>
      <c r="I1151" s="81"/>
      <c r="J1151" s="81"/>
      <c r="K1151" s="81"/>
      <c r="L1151" s="89">
        <v>916.63</v>
      </c>
    </row>
    <row r="1152" spans="1:12" outlineLevel="1" x14ac:dyDescent="0.2">
      <c r="A1152" s="57"/>
      <c r="B1152" s="57"/>
      <c r="C1152" s="57" t="s">
        <v>181</v>
      </c>
      <c r="D1152" s="57"/>
      <c r="E1152" s="57"/>
      <c r="F1152" s="57"/>
      <c r="G1152" s="57"/>
      <c r="H1152" s="57"/>
      <c r="I1152" s="57"/>
      <c r="J1152" s="57"/>
      <c r="K1152" s="57"/>
      <c r="L1152" s="70">
        <v>822.71</v>
      </c>
    </row>
    <row r="1153" spans="1:12" ht="25.5" outlineLevel="1" x14ac:dyDescent="0.2">
      <c r="A1153" s="57"/>
      <c r="B1153" s="46" t="s">
        <v>3624</v>
      </c>
      <c r="C1153" s="46" t="s">
        <v>3960</v>
      </c>
      <c r="D1153" s="62" t="s">
        <v>184</v>
      </c>
      <c r="E1153" s="83">
        <v>121</v>
      </c>
      <c r="F1153" s="84"/>
      <c r="G1153" s="83">
        <v>121</v>
      </c>
      <c r="H1153" s="57"/>
      <c r="I1153" s="57"/>
      <c r="J1153" s="57"/>
      <c r="K1153" s="57"/>
      <c r="L1153" s="70">
        <v>995.48</v>
      </c>
    </row>
    <row r="1154" spans="1:12" ht="25.5" outlineLevel="1" x14ac:dyDescent="0.2">
      <c r="A1154" s="57"/>
      <c r="B1154" s="46" t="s">
        <v>3626</v>
      </c>
      <c r="C1154" s="46" t="s">
        <v>3961</v>
      </c>
      <c r="D1154" s="62" t="s">
        <v>184</v>
      </c>
      <c r="E1154" s="83">
        <v>72</v>
      </c>
      <c r="F1154" s="84"/>
      <c r="G1154" s="83">
        <v>72</v>
      </c>
      <c r="H1154" s="57"/>
      <c r="I1154" s="57"/>
      <c r="J1154" s="57"/>
      <c r="K1154" s="57"/>
      <c r="L1154" s="70">
        <v>592.35</v>
      </c>
    </row>
    <row r="1155" spans="1:12" x14ac:dyDescent="0.2">
      <c r="A1155" s="85"/>
      <c r="B1155" s="85"/>
      <c r="C1155" s="86" t="s">
        <v>187</v>
      </c>
      <c r="D1155" s="85"/>
      <c r="E1155" s="85"/>
      <c r="F1155" s="85"/>
      <c r="G1155" s="85"/>
      <c r="H1155" s="85"/>
      <c r="I1155" s="85"/>
      <c r="J1155" s="87">
        <v>25044.6</v>
      </c>
      <c r="K1155" s="85"/>
      <c r="L1155" s="87">
        <v>2504.46</v>
      </c>
    </row>
    <row r="1156" spans="1:12" ht="38.25" x14ac:dyDescent="0.2">
      <c r="A1156" s="57" t="s">
        <v>1381</v>
      </c>
      <c r="B1156" s="46" t="s">
        <v>4011</v>
      </c>
      <c r="C1156" s="46" t="s">
        <v>4012</v>
      </c>
      <c r="D1156" s="58" t="s">
        <v>276</v>
      </c>
      <c r="E1156" s="83">
        <v>1</v>
      </c>
      <c r="F1156" s="60"/>
      <c r="G1156" s="83">
        <v>1</v>
      </c>
      <c r="H1156" s="68"/>
      <c r="I1156" s="69"/>
      <c r="J1156" s="70">
        <v>5100</v>
      </c>
      <c r="K1156" s="60"/>
      <c r="L1156" s="70">
        <v>5100</v>
      </c>
    </row>
    <row r="1157" spans="1:12" x14ac:dyDescent="0.2">
      <c r="A1157" s="57"/>
      <c r="B1157" s="57"/>
      <c r="C1157" s="145" t="s">
        <v>4013</v>
      </c>
      <c r="D1157" s="145"/>
      <c r="E1157" s="145"/>
      <c r="F1157" s="145"/>
      <c r="G1157" s="145"/>
      <c r="H1157" s="145"/>
      <c r="I1157" s="145"/>
      <c r="J1157" s="145"/>
      <c r="K1157" s="145"/>
      <c r="L1157" s="145"/>
    </row>
    <row r="1158" spans="1:12" x14ac:dyDescent="0.2">
      <c r="A1158" s="85"/>
      <c r="B1158" s="85"/>
      <c r="C1158" s="86" t="s">
        <v>187</v>
      </c>
      <c r="D1158" s="85"/>
      <c r="E1158" s="85"/>
      <c r="F1158" s="85"/>
      <c r="G1158" s="85"/>
      <c r="H1158" s="85"/>
      <c r="I1158" s="85"/>
      <c r="J1158" s="87">
        <v>5100</v>
      </c>
      <c r="K1158" s="85"/>
      <c r="L1158" s="87">
        <v>5100</v>
      </c>
    </row>
    <row r="1159" spans="1:12" ht="76.5" x14ac:dyDescent="0.2">
      <c r="A1159" s="57" t="s">
        <v>1385</v>
      </c>
      <c r="B1159" s="46" t="s">
        <v>4014</v>
      </c>
      <c r="C1159" s="46" t="s">
        <v>4015</v>
      </c>
      <c r="D1159" s="58" t="s">
        <v>276</v>
      </c>
      <c r="E1159" s="83">
        <v>1</v>
      </c>
      <c r="F1159" s="60"/>
      <c r="G1159" s="83">
        <v>1</v>
      </c>
      <c r="H1159" s="70">
        <v>1359.3</v>
      </c>
      <c r="I1159" s="76">
        <v>1.24</v>
      </c>
      <c r="J1159" s="70">
        <v>1685.53</v>
      </c>
      <c r="K1159" s="60"/>
      <c r="L1159" s="70">
        <v>1685.53</v>
      </c>
    </row>
    <row r="1160" spans="1:12" x14ac:dyDescent="0.2">
      <c r="A1160" s="85"/>
      <c r="B1160" s="85"/>
      <c r="C1160" s="86" t="s">
        <v>187</v>
      </c>
      <c r="D1160" s="85"/>
      <c r="E1160" s="85"/>
      <c r="F1160" s="85"/>
      <c r="G1160" s="85"/>
      <c r="H1160" s="85"/>
      <c r="I1160" s="85"/>
      <c r="J1160" s="87">
        <v>1685.53</v>
      </c>
      <c r="K1160" s="85"/>
      <c r="L1160" s="87">
        <v>1685.53</v>
      </c>
    </row>
    <row r="1161" spans="1:12" ht="38.25" x14ac:dyDescent="0.2">
      <c r="A1161" s="57" t="s">
        <v>1417</v>
      </c>
      <c r="B1161" s="46" t="s">
        <v>3966</v>
      </c>
      <c r="C1161" s="46" t="s">
        <v>3967</v>
      </c>
      <c r="D1161" s="58" t="s">
        <v>1370</v>
      </c>
      <c r="E1161" s="78">
        <v>0.2</v>
      </c>
      <c r="F1161" s="60"/>
      <c r="G1161" s="78">
        <v>0.2</v>
      </c>
      <c r="H1161" s="70">
        <v>651.49</v>
      </c>
      <c r="I1161" s="76">
        <v>1.51</v>
      </c>
      <c r="J1161" s="70">
        <v>983.75</v>
      </c>
      <c r="K1161" s="60"/>
      <c r="L1161" s="70">
        <v>196.75</v>
      </c>
    </row>
    <row r="1162" spans="1:12" x14ac:dyDescent="0.2">
      <c r="A1162" s="85"/>
      <c r="B1162" s="85"/>
      <c r="C1162" s="86" t="s">
        <v>187</v>
      </c>
      <c r="D1162" s="85"/>
      <c r="E1162" s="85"/>
      <c r="F1162" s="85"/>
      <c r="G1162" s="85"/>
      <c r="H1162" s="85"/>
      <c r="I1162" s="85"/>
      <c r="J1162" s="87">
        <v>983.75</v>
      </c>
      <c r="K1162" s="85"/>
      <c r="L1162" s="87">
        <v>196.75</v>
      </c>
    </row>
    <row r="1163" spans="1:12" ht="76.5" x14ac:dyDescent="0.2">
      <c r="A1163" s="57" t="s">
        <v>1421</v>
      </c>
      <c r="B1163" s="46" t="s">
        <v>4016</v>
      </c>
      <c r="C1163" s="46" t="s">
        <v>4017</v>
      </c>
      <c r="D1163" s="58" t="s">
        <v>279</v>
      </c>
      <c r="E1163" s="83">
        <v>1</v>
      </c>
      <c r="F1163" s="60"/>
      <c r="G1163" s="83">
        <v>1</v>
      </c>
      <c r="H1163" s="70">
        <v>176.21</v>
      </c>
      <c r="I1163" s="76">
        <v>1.35</v>
      </c>
      <c r="J1163" s="70">
        <v>237.88</v>
      </c>
      <c r="K1163" s="60"/>
      <c r="L1163" s="70">
        <v>237.88</v>
      </c>
    </row>
    <row r="1164" spans="1:12" x14ac:dyDescent="0.2">
      <c r="A1164" s="85"/>
      <c r="B1164" s="85"/>
      <c r="C1164" s="86" t="s">
        <v>187</v>
      </c>
      <c r="D1164" s="85"/>
      <c r="E1164" s="85"/>
      <c r="F1164" s="85"/>
      <c r="G1164" s="85"/>
      <c r="H1164" s="85"/>
      <c r="I1164" s="85"/>
      <c r="J1164" s="87">
        <v>237.88</v>
      </c>
      <c r="K1164" s="85"/>
      <c r="L1164" s="87">
        <v>237.88</v>
      </c>
    </row>
    <row r="1165" spans="1:12" ht="38.25" x14ac:dyDescent="0.2">
      <c r="A1165" s="57" t="s">
        <v>1441</v>
      </c>
      <c r="B1165" s="46" t="s">
        <v>3968</v>
      </c>
      <c r="C1165" s="46" t="s">
        <v>3969</v>
      </c>
      <c r="D1165" s="58" t="s">
        <v>1370</v>
      </c>
      <c r="E1165" s="78">
        <v>0.1</v>
      </c>
      <c r="F1165" s="60"/>
      <c r="G1165" s="78">
        <v>0.1</v>
      </c>
      <c r="H1165" s="57"/>
      <c r="I1165" s="57"/>
      <c r="J1165" s="57"/>
      <c r="K1165" s="57"/>
      <c r="L1165" s="57"/>
    </row>
    <row r="1166" spans="1:12" x14ac:dyDescent="0.2">
      <c r="A1166" s="57"/>
      <c r="B1166" s="61" t="s">
        <v>22</v>
      </c>
      <c r="C1166" s="57" t="s">
        <v>161</v>
      </c>
      <c r="D1166" s="62" t="s">
        <v>162</v>
      </c>
      <c r="E1166" s="57"/>
      <c r="F1166" s="57"/>
      <c r="G1166" s="76">
        <v>0.28000000000000003</v>
      </c>
      <c r="H1166" s="57"/>
      <c r="I1166" s="57"/>
      <c r="J1166" s="57"/>
      <c r="K1166" s="57"/>
      <c r="L1166" s="72">
        <v>116.25</v>
      </c>
    </row>
    <row r="1167" spans="1:12" outlineLevel="1" x14ac:dyDescent="0.2">
      <c r="A1167" s="57"/>
      <c r="B1167" s="46" t="s">
        <v>453</v>
      </c>
      <c r="C1167" s="65" t="s">
        <v>454</v>
      </c>
      <c r="D1167" s="58" t="s">
        <v>162</v>
      </c>
      <c r="E1167" s="78">
        <v>2.8</v>
      </c>
      <c r="F1167" s="60"/>
      <c r="G1167" s="66">
        <v>0.28000000000000003</v>
      </c>
      <c r="H1167" s="68"/>
      <c r="I1167" s="69"/>
      <c r="J1167" s="70">
        <v>415.19</v>
      </c>
      <c r="K1167" s="60"/>
      <c r="L1167" s="70">
        <v>116.25</v>
      </c>
    </row>
    <row r="1168" spans="1:12" outlineLevel="1" x14ac:dyDescent="0.2">
      <c r="A1168" s="57"/>
      <c r="B1168" s="57"/>
      <c r="C1168" s="145" t="s">
        <v>4018</v>
      </c>
      <c r="D1168" s="145"/>
      <c r="E1168" s="145"/>
      <c r="F1168" s="145"/>
      <c r="G1168" s="145"/>
      <c r="H1168" s="145"/>
      <c r="I1168" s="145"/>
      <c r="J1168" s="145"/>
      <c r="K1168" s="145"/>
      <c r="L1168" s="145"/>
    </row>
    <row r="1169" spans="1:12" x14ac:dyDescent="0.2">
      <c r="A1169" s="57"/>
      <c r="B1169" s="61" t="s">
        <v>25</v>
      </c>
      <c r="C1169" s="57" t="s">
        <v>175</v>
      </c>
      <c r="D1169" s="57"/>
      <c r="E1169" s="57"/>
      <c r="F1169" s="57"/>
      <c r="G1169" s="57"/>
      <c r="H1169" s="57"/>
      <c r="I1169" s="57"/>
      <c r="J1169" s="57"/>
      <c r="K1169" s="57"/>
      <c r="L1169" s="72">
        <v>3.53</v>
      </c>
    </row>
    <row r="1170" spans="1:12" outlineLevel="1" x14ac:dyDescent="0.2">
      <c r="A1170" s="57"/>
      <c r="B1170" s="46" t="s">
        <v>263</v>
      </c>
      <c r="C1170" s="46" t="s">
        <v>264</v>
      </c>
      <c r="D1170" s="58" t="s">
        <v>265</v>
      </c>
      <c r="E1170" s="91">
        <v>5.1999999999999998E-2</v>
      </c>
      <c r="F1170" s="60"/>
      <c r="G1170" s="59">
        <v>5.1999999999999998E-3</v>
      </c>
      <c r="H1170" s="68"/>
      <c r="I1170" s="69"/>
      <c r="J1170" s="70">
        <v>9.16</v>
      </c>
      <c r="K1170" s="60"/>
      <c r="L1170" s="70">
        <v>0.05</v>
      </c>
    </row>
    <row r="1171" spans="1:12" outlineLevel="1" x14ac:dyDescent="0.2">
      <c r="A1171" s="57"/>
      <c r="B1171" s="57"/>
      <c r="C1171" s="145" t="s">
        <v>4019</v>
      </c>
      <c r="D1171" s="145"/>
      <c r="E1171" s="145"/>
      <c r="F1171" s="145"/>
      <c r="G1171" s="145"/>
      <c r="H1171" s="145"/>
      <c r="I1171" s="145"/>
      <c r="J1171" s="145"/>
      <c r="K1171" s="145"/>
      <c r="L1171" s="145"/>
    </row>
    <row r="1172" spans="1:12" ht="38.25" outlineLevel="1" x14ac:dyDescent="0.2">
      <c r="A1172" s="57"/>
      <c r="B1172" s="46" t="s">
        <v>3972</v>
      </c>
      <c r="C1172" s="46" t="s">
        <v>3973</v>
      </c>
      <c r="D1172" s="58" t="s">
        <v>1105</v>
      </c>
      <c r="E1172" s="66">
        <v>0.02</v>
      </c>
      <c r="F1172" s="60"/>
      <c r="G1172" s="91">
        <v>2E-3</v>
      </c>
      <c r="H1172" s="70">
        <v>261.08999999999997</v>
      </c>
      <c r="I1172" s="95">
        <v>1.3</v>
      </c>
      <c r="J1172" s="70">
        <v>339.42</v>
      </c>
      <c r="K1172" s="60"/>
      <c r="L1172" s="70">
        <v>0.68</v>
      </c>
    </row>
    <row r="1173" spans="1:12" outlineLevel="1" x14ac:dyDescent="0.2">
      <c r="A1173" s="57"/>
      <c r="B1173" s="57"/>
      <c r="C1173" s="145" t="s">
        <v>4020</v>
      </c>
      <c r="D1173" s="145"/>
      <c r="E1173" s="145"/>
      <c r="F1173" s="145"/>
      <c r="G1173" s="145"/>
      <c r="H1173" s="145"/>
      <c r="I1173" s="145"/>
      <c r="J1173" s="145"/>
      <c r="K1173" s="145"/>
      <c r="L1173" s="145"/>
    </row>
    <row r="1174" spans="1:12" ht="63.75" outlineLevel="1" x14ac:dyDescent="0.2">
      <c r="A1174" s="57"/>
      <c r="B1174" s="46" t="s">
        <v>3975</v>
      </c>
      <c r="C1174" s="46" t="s">
        <v>3976</v>
      </c>
      <c r="D1174" s="58" t="s">
        <v>178</v>
      </c>
      <c r="E1174" s="79">
        <v>1.3999999999999999E-4</v>
      </c>
      <c r="F1174" s="60"/>
      <c r="G1174" s="67">
        <v>1.4E-5</v>
      </c>
      <c r="H1174" s="71">
        <v>110308.96</v>
      </c>
      <c r="I1174" s="95">
        <v>1.3</v>
      </c>
      <c r="J1174" s="71">
        <v>143401.65</v>
      </c>
      <c r="K1174" s="60"/>
      <c r="L1174" s="70">
        <v>2.0099999999999998</v>
      </c>
    </row>
    <row r="1175" spans="1:12" outlineLevel="1" x14ac:dyDescent="0.2">
      <c r="A1175" s="57"/>
      <c r="B1175" s="57"/>
      <c r="C1175" s="145" t="s">
        <v>4021</v>
      </c>
      <c r="D1175" s="145"/>
      <c r="E1175" s="145"/>
      <c r="F1175" s="145"/>
      <c r="G1175" s="145"/>
      <c r="H1175" s="145"/>
      <c r="I1175" s="145"/>
      <c r="J1175" s="145"/>
      <c r="K1175" s="145"/>
      <c r="L1175" s="145"/>
    </row>
    <row r="1176" spans="1:12" ht="25.5" outlineLevel="1" x14ac:dyDescent="0.2">
      <c r="A1176" s="57"/>
      <c r="B1176" s="46" t="s">
        <v>464</v>
      </c>
      <c r="C1176" s="46" t="s">
        <v>465</v>
      </c>
      <c r="D1176" s="58" t="s">
        <v>178</v>
      </c>
      <c r="E1176" s="59">
        <v>1E-4</v>
      </c>
      <c r="F1176" s="60"/>
      <c r="G1176" s="79">
        <v>1.0000000000000001E-5</v>
      </c>
      <c r="H1176" s="70">
        <v>55898.18</v>
      </c>
      <c r="I1176" s="76">
        <v>1.41</v>
      </c>
      <c r="J1176" s="70">
        <v>78816.429999999993</v>
      </c>
      <c r="K1176" s="60"/>
      <c r="L1176" s="70">
        <v>0.79</v>
      </c>
    </row>
    <row r="1177" spans="1:12" outlineLevel="1" x14ac:dyDescent="0.2">
      <c r="A1177" s="57"/>
      <c r="B1177" s="57"/>
      <c r="C1177" s="145" t="s">
        <v>4022</v>
      </c>
      <c r="D1177" s="145"/>
      <c r="E1177" s="145"/>
      <c r="F1177" s="145"/>
      <c r="G1177" s="145"/>
      <c r="H1177" s="145"/>
      <c r="I1177" s="145"/>
      <c r="J1177" s="145"/>
      <c r="K1177" s="145"/>
      <c r="L1177" s="145"/>
    </row>
    <row r="1178" spans="1:12" outlineLevel="1" x14ac:dyDescent="0.2">
      <c r="A1178" s="57"/>
      <c r="B1178" s="46" t="s">
        <v>3979</v>
      </c>
      <c r="C1178" s="46" t="s">
        <v>3980</v>
      </c>
      <c r="D1178" s="58" t="s">
        <v>276</v>
      </c>
      <c r="E1178" s="83">
        <v>10</v>
      </c>
      <c r="F1178" s="60"/>
      <c r="G1178" s="83">
        <v>1</v>
      </c>
      <c r="H1178" s="68"/>
      <c r="I1178" s="69"/>
      <c r="J1178" s="68"/>
      <c r="K1178" s="60"/>
      <c r="L1178" s="68"/>
    </row>
    <row r="1179" spans="1:12" x14ac:dyDescent="0.2">
      <c r="A1179" s="57"/>
      <c r="B1179" s="57"/>
      <c r="C1179" s="80" t="s">
        <v>180</v>
      </c>
      <c r="D1179" s="81"/>
      <c r="E1179" s="81"/>
      <c r="F1179" s="81"/>
      <c r="G1179" s="81"/>
      <c r="H1179" s="81"/>
      <c r="I1179" s="81"/>
      <c r="J1179" s="81"/>
      <c r="K1179" s="81"/>
      <c r="L1179" s="89">
        <v>119.78</v>
      </c>
    </row>
    <row r="1180" spans="1:12" outlineLevel="1" x14ac:dyDescent="0.2">
      <c r="A1180" s="57"/>
      <c r="B1180" s="57"/>
      <c r="C1180" s="57" t="s">
        <v>181</v>
      </c>
      <c r="D1180" s="57"/>
      <c r="E1180" s="57"/>
      <c r="F1180" s="57"/>
      <c r="G1180" s="57"/>
      <c r="H1180" s="57"/>
      <c r="I1180" s="57"/>
      <c r="J1180" s="57"/>
      <c r="K1180" s="57"/>
      <c r="L1180" s="70">
        <v>116.25</v>
      </c>
    </row>
    <row r="1181" spans="1:12" ht="25.5" outlineLevel="1" x14ac:dyDescent="0.2">
      <c r="A1181" s="57"/>
      <c r="B1181" s="46" t="s">
        <v>3624</v>
      </c>
      <c r="C1181" s="46" t="s">
        <v>3960</v>
      </c>
      <c r="D1181" s="62" t="s">
        <v>184</v>
      </c>
      <c r="E1181" s="83">
        <v>121</v>
      </c>
      <c r="F1181" s="84"/>
      <c r="G1181" s="83">
        <v>121</v>
      </c>
      <c r="H1181" s="57"/>
      <c r="I1181" s="57"/>
      <c r="J1181" s="57"/>
      <c r="K1181" s="57"/>
      <c r="L1181" s="70">
        <v>140.66</v>
      </c>
    </row>
    <row r="1182" spans="1:12" ht="25.5" outlineLevel="1" x14ac:dyDescent="0.2">
      <c r="A1182" s="57"/>
      <c r="B1182" s="46" t="s">
        <v>3626</v>
      </c>
      <c r="C1182" s="46" t="s">
        <v>3961</v>
      </c>
      <c r="D1182" s="62" t="s">
        <v>184</v>
      </c>
      <c r="E1182" s="83">
        <v>72</v>
      </c>
      <c r="F1182" s="84"/>
      <c r="G1182" s="83">
        <v>72</v>
      </c>
      <c r="H1182" s="57"/>
      <c r="I1182" s="57"/>
      <c r="J1182" s="57"/>
      <c r="K1182" s="57"/>
      <c r="L1182" s="70">
        <v>83.7</v>
      </c>
    </row>
    <row r="1183" spans="1:12" x14ac:dyDescent="0.2">
      <c r="A1183" s="85"/>
      <c r="B1183" s="85"/>
      <c r="C1183" s="86" t="s">
        <v>187</v>
      </c>
      <c r="D1183" s="85"/>
      <c r="E1183" s="85"/>
      <c r="F1183" s="85"/>
      <c r="G1183" s="85"/>
      <c r="H1183" s="85"/>
      <c r="I1183" s="85"/>
      <c r="J1183" s="87">
        <v>3441.4</v>
      </c>
      <c r="K1183" s="85"/>
      <c r="L1183" s="87">
        <v>344.14</v>
      </c>
    </row>
    <row r="1184" spans="1:12" ht="38.25" x14ac:dyDescent="0.2">
      <c r="A1184" s="57" t="s">
        <v>1444</v>
      </c>
      <c r="B1184" s="46" t="s">
        <v>4023</v>
      </c>
      <c r="C1184" s="46" t="s">
        <v>4024</v>
      </c>
      <c r="D1184" s="58" t="s">
        <v>276</v>
      </c>
      <c r="E1184" s="83">
        <v>1</v>
      </c>
      <c r="F1184" s="60"/>
      <c r="G1184" s="83">
        <v>1</v>
      </c>
      <c r="H1184" s="68"/>
      <c r="I1184" s="69"/>
      <c r="J1184" s="70">
        <v>6188.57</v>
      </c>
      <c r="K1184" s="60"/>
      <c r="L1184" s="70">
        <v>6188.57</v>
      </c>
    </row>
    <row r="1185" spans="1:12" x14ac:dyDescent="0.2">
      <c r="A1185" s="57"/>
      <c r="B1185" s="57"/>
      <c r="C1185" s="145" t="s">
        <v>4025</v>
      </c>
      <c r="D1185" s="145"/>
      <c r="E1185" s="145"/>
      <c r="F1185" s="145"/>
      <c r="G1185" s="145"/>
      <c r="H1185" s="145"/>
      <c r="I1185" s="145"/>
      <c r="J1185" s="145"/>
      <c r="K1185" s="145"/>
      <c r="L1185" s="145"/>
    </row>
    <row r="1186" spans="1:12" x14ac:dyDescent="0.2">
      <c r="A1186" s="85"/>
      <c r="B1186" s="85"/>
      <c r="C1186" s="86" t="s">
        <v>187</v>
      </c>
      <c r="D1186" s="85"/>
      <c r="E1186" s="85"/>
      <c r="F1186" s="85"/>
      <c r="G1186" s="85"/>
      <c r="H1186" s="85"/>
      <c r="I1186" s="85"/>
      <c r="J1186" s="87">
        <v>6188.57</v>
      </c>
      <c r="K1186" s="85"/>
      <c r="L1186" s="87">
        <v>6188.57</v>
      </c>
    </row>
    <row r="1187" spans="1:12" ht="38.25" x14ac:dyDescent="0.2">
      <c r="A1187" s="57" t="s">
        <v>1447</v>
      </c>
      <c r="B1187" s="46" t="s">
        <v>3987</v>
      </c>
      <c r="C1187" s="46" t="s">
        <v>3988</v>
      </c>
      <c r="D1187" s="58" t="s">
        <v>3929</v>
      </c>
      <c r="E1187" s="78">
        <v>0.7</v>
      </c>
      <c r="F1187" s="60"/>
      <c r="G1187" s="78">
        <v>0.7</v>
      </c>
      <c r="H1187" s="57"/>
      <c r="I1187" s="57"/>
      <c r="J1187" s="57"/>
      <c r="K1187" s="57"/>
      <c r="L1187" s="57"/>
    </row>
    <row r="1188" spans="1:12" x14ac:dyDescent="0.2">
      <c r="A1188" s="57"/>
      <c r="B1188" s="61" t="s">
        <v>22</v>
      </c>
      <c r="C1188" s="57" t="s">
        <v>161</v>
      </c>
      <c r="D1188" s="62" t="s">
        <v>162</v>
      </c>
      <c r="E1188" s="57"/>
      <c r="F1188" s="57"/>
      <c r="G1188" s="76">
        <v>13.65</v>
      </c>
      <c r="H1188" s="57"/>
      <c r="I1188" s="57"/>
      <c r="J1188" s="57"/>
      <c r="K1188" s="57"/>
      <c r="L1188" s="72">
        <v>5667.34</v>
      </c>
    </row>
    <row r="1189" spans="1:12" outlineLevel="1" x14ac:dyDescent="0.2">
      <c r="A1189" s="57"/>
      <c r="B1189" s="46" t="s">
        <v>453</v>
      </c>
      <c r="C1189" s="65" t="s">
        <v>454</v>
      </c>
      <c r="D1189" s="58" t="s">
        <v>162</v>
      </c>
      <c r="E1189" s="78">
        <v>19.5</v>
      </c>
      <c r="F1189" s="60"/>
      <c r="G1189" s="66">
        <v>13.65</v>
      </c>
      <c r="H1189" s="68"/>
      <c r="I1189" s="69"/>
      <c r="J1189" s="70">
        <v>415.19</v>
      </c>
      <c r="K1189" s="60"/>
      <c r="L1189" s="70">
        <v>5667.34</v>
      </c>
    </row>
    <row r="1190" spans="1:12" outlineLevel="1" x14ac:dyDescent="0.2">
      <c r="A1190" s="57"/>
      <c r="B1190" s="57"/>
      <c r="C1190" s="145" t="s">
        <v>4026</v>
      </c>
      <c r="D1190" s="145"/>
      <c r="E1190" s="145"/>
      <c r="F1190" s="145"/>
      <c r="G1190" s="145"/>
      <c r="H1190" s="145"/>
      <c r="I1190" s="145"/>
      <c r="J1190" s="145"/>
      <c r="K1190" s="145"/>
      <c r="L1190" s="145"/>
    </row>
    <row r="1191" spans="1:12" x14ac:dyDescent="0.2">
      <c r="A1191" s="57"/>
      <c r="B1191" s="61" t="s">
        <v>23</v>
      </c>
      <c r="C1191" s="57" t="s">
        <v>166</v>
      </c>
      <c r="D1191" s="57"/>
      <c r="E1191" s="57"/>
      <c r="F1191" s="57"/>
      <c r="G1191" s="57"/>
      <c r="H1191" s="57"/>
      <c r="I1191" s="57"/>
      <c r="J1191" s="57"/>
      <c r="K1191" s="57"/>
      <c r="L1191" s="72">
        <v>96.43</v>
      </c>
    </row>
    <row r="1192" spans="1:12" x14ac:dyDescent="0.2">
      <c r="A1192" s="57"/>
      <c r="B1192" s="61"/>
      <c r="C1192" s="73" t="s">
        <v>167</v>
      </c>
      <c r="D1192" s="74" t="s">
        <v>162</v>
      </c>
      <c r="E1192" s="57"/>
      <c r="F1192" s="57"/>
      <c r="G1192" s="97">
        <v>0.23100000000000001</v>
      </c>
      <c r="H1192" s="57"/>
      <c r="I1192" s="57"/>
      <c r="J1192" s="57"/>
      <c r="K1192" s="57"/>
      <c r="L1192" s="72">
        <v>91.68</v>
      </c>
    </row>
    <row r="1193" spans="1:12" ht="38.25" outlineLevel="1" x14ac:dyDescent="0.2">
      <c r="A1193" s="57"/>
      <c r="B1193" s="46" t="s">
        <v>168</v>
      </c>
      <c r="C1193" s="46" t="s">
        <v>169</v>
      </c>
      <c r="D1193" s="58" t="s">
        <v>170</v>
      </c>
      <c r="E1193" s="66">
        <v>0.13</v>
      </c>
      <c r="F1193" s="60"/>
      <c r="G1193" s="91">
        <v>9.0999999999999998E-2</v>
      </c>
      <c r="H1193" s="70">
        <v>37.32</v>
      </c>
      <c r="I1193" s="76">
        <v>1.53</v>
      </c>
      <c r="J1193" s="70">
        <v>57.1</v>
      </c>
      <c r="K1193" s="60"/>
      <c r="L1193" s="70">
        <v>5.2</v>
      </c>
    </row>
    <row r="1194" spans="1:12" outlineLevel="1" x14ac:dyDescent="0.2">
      <c r="A1194" s="57"/>
      <c r="B1194" s="57"/>
      <c r="C1194" s="145" t="s">
        <v>4027</v>
      </c>
      <c r="D1194" s="145"/>
      <c r="E1194" s="145"/>
      <c r="F1194" s="145"/>
      <c r="G1194" s="145"/>
      <c r="H1194" s="145"/>
      <c r="I1194" s="145"/>
      <c r="J1194" s="145"/>
      <c r="K1194" s="145"/>
      <c r="L1194" s="145"/>
    </row>
    <row r="1195" spans="1:12" outlineLevel="1" x14ac:dyDescent="0.2">
      <c r="A1195" s="57"/>
      <c r="B1195" s="46" t="s">
        <v>172</v>
      </c>
      <c r="C1195" s="65" t="s">
        <v>173</v>
      </c>
      <c r="D1195" s="58" t="s">
        <v>162</v>
      </c>
      <c r="E1195" s="66">
        <v>0.13</v>
      </c>
      <c r="F1195" s="60"/>
      <c r="G1195" s="91">
        <v>9.0999999999999998E-2</v>
      </c>
      <c r="H1195" s="68"/>
      <c r="I1195" s="69"/>
      <c r="J1195" s="70">
        <v>368.71</v>
      </c>
      <c r="K1195" s="60"/>
      <c r="L1195" s="70">
        <v>33.549999999999997</v>
      </c>
    </row>
    <row r="1196" spans="1:12" outlineLevel="1" x14ac:dyDescent="0.2">
      <c r="A1196" s="57"/>
      <c r="B1196" s="57"/>
      <c r="C1196" s="145" t="s">
        <v>4028</v>
      </c>
      <c r="D1196" s="145"/>
      <c r="E1196" s="145"/>
      <c r="F1196" s="145"/>
      <c r="G1196" s="145"/>
      <c r="H1196" s="145"/>
      <c r="I1196" s="145"/>
      <c r="J1196" s="145"/>
      <c r="K1196" s="145"/>
      <c r="L1196" s="145"/>
    </row>
    <row r="1197" spans="1:12" ht="25.5" outlineLevel="1" x14ac:dyDescent="0.2">
      <c r="A1197" s="57"/>
      <c r="B1197" s="46" t="s">
        <v>254</v>
      </c>
      <c r="C1197" s="46" t="s">
        <v>255</v>
      </c>
      <c r="D1197" s="58" t="s">
        <v>170</v>
      </c>
      <c r="E1197" s="78">
        <v>0.2</v>
      </c>
      <c r="F1197" s="60"/>
      <c r="G1197" s="66">
        <v>0.14000000000000001</v>
      </c>
      <c r="H1197" s="68"/>
      <c r="I1197" s="69"/>
      <c r="J1197" s="70">
        <v>651.66999999999996</v>
      </c>
      <c r="K1197" s="60"/>
      <c r="L1197" s="70">
        <v>91.23</v>
      </c>
    </row>
    <row r="1198" spans="1:12" outlineLevel="1" x14ac:dyDescent="0.2">
      <c r="A1198" s="57"/>
      <c r="B1198" s="57"/>
      <c r="C1198" s="145" t="s">
        <v>4029</v>
      </c>
      <c r="D1198" s="145"/>
      <c r="E1198" s="145"/>
      <c r="F1198" s="145"/>
      <c r="G1198" s="145"/>
      <c r="H1198" s="145"/>
      <c r="I1198" s="145"/>
      <c r="J1198" s="145"/>
      <c r="K1198" s="145"/>
      <c r="L1198" s="145"/>
    </row>
    <row r="1199" spans="1:12" outlineLevel="1" x14ac:dyDescent="0.2">
      <c r="A1199" s="57"/>
      <c r="B1199" s="46" t="s">
        <v>257</v>
      </c>
      <c r="C1199" s="65" t="s">
        <v>258</v>
      </c>
      <c r="D1199" s="58" t="s">
        <v>162</v>
      </c>
      <c r="E1199" s="78">
        <v>0.2</v>
      </c>
      <c r="F1199" s="60"/>
      <c r="G1199" s="66">
        <v>0.14000000000000001</v>
      </c>
      <c r="H1199" s="68"/>
      <c r="I1199" s="69"/>
      <c r="J1199" s="70">
        <v>415.19</v>
      </c>
      <c r="K1199" s="60"/>
      <c r="L1199" s="70">
        <v>58.13</v>
      </c>
    </row>
    <row r="1200" spans="1:12" outlineLevel="1" x14ac:dyDescent="0.2">
      <c r="A1200" s="57"/>
      <c r="B1200" s="57"/>
      <c r="C1200" s="145" t="s">
        <v>4030</v>
      </c>
      <c r="D1200" s="145"/>
      <c r="E1200" s="145"/>
      <c r="F1200" s="145"/>
      <c r="G1200" s="145"/>
      <c r="H1200" s="145"/>
      <c r="I1200" s="145"/>
      <c r="J1200" s="145"/>
      <c r="K1200" s="145"/>
      <c r="L1200" s="145"/>
    </row>
    <row r="1201" spans="1:12" x14ac:dyDescent="0.2">
      <c r="A1201" s="57"/>
      <c r="B1201" s="61" t="s">
        <v>25</v>
      </c>
      <c r="C1201" s="57" t="s">
        <v>175</v>
      </c>
      <c r="D1201" s="57"/>
      <c r="E1201" s="57"/>
      <c r="F1201" s="57"/>
      <c r="G1201" s="57"/>
      <c r="H1201" s="57"/>
      <c r="I1201" s="57"/>
      <c r="J1201" s="57"/>
      <c r="K1201" s="57"/>
      <c r="L1201" s="72">
        <v>561.02</v>
      </c>
    </row>
    <row r="1202" spans="1:12" outlineLevel="1" x14ac:dyDescent="0.2">
      <c r="A1202" s="57"/>
      <c r="B1202" s="46" t="s">
        <v>263</v>
      </c>
      <c r="C1202" s="46" t="s">
        <v>264</v>
      </c>
      <c r="D1202" s="58" t="s">
        <v>265</v>
      </c>
      <c r="E1202" s="91">
        <v>0.104</v>
      </c>
      <c r="F1202" s="60"/>
      <c r="G1202" s="59">
        <v>7.2800000000000004E-2</v>
      </c>
      <c r="H1202" s="68"/>
      <c r="I1202" s="69"/>
      <c r="J1202" s="70">
        <v>9.16</v>
      </c>
      <c r="K1202" s="60"/>
      <c r="L1202" s="70">
        <v>0.67</v>
      </c>
    </row>
    <row r="1203" spans="1:12" outlineLevel="1" x14ac:dyDescent="0.2">
      <c r="A1203" s="57"/>
      <c r="B1203" s="57"/>
      <c r="C1203" s="145" t="s">
        <v>4031</v>
      </c>
      <c r="D1203" s="145"/>
      <c r="E1203" s="145"/>
      <c r="F1203" s="145"/>
      <c r="G1203" s="145"/>
      <c r="H1203" s="145"/>
      <c r="I1203" s="145"/>
      <c r="J1203" s="145"/>
      <c r="K1203" s="145"/>
      <c r="L1203" s="145"/>
    </row>
    <row r="1204" spans="1:12" outlineLevel="1" x14ac:dyDescent="0.2">
      <c r="A1204" s="57"/>
      <c r="B1204" s="46" t="s">
        <v>3644</v>
      </c>
      <c r="C1204" s="46" t="s">
        <v>3645</v>
      </c>
      <c r="D1204" s="58" t="s">
        <v>269</v>
      </c>
      <c r="E1204" s="78">
        <v>0.3</v>
      </c>
      <c r="F1204" s="60"/>
      <c r="G1204" s="66">
        <v>0.21</v>
      </c>
      <c r="H1204" s="70">
        <v>128.4</v>
      </c>
      <c r="I1204" s="76">
        <v>1.28</v>
      </c>
      <c r="J1204" s="70">
        <v>164.35</v>
      </c>
      <c r="K1204" s="60"/>
      <c r="L1204" s="70">
        <v>34.51</v>
      </c>
    </row>
    <row r="1205" spans="1:12" outlineLevel="1" x14ac:dyDescent="0.2">
      <c r="A1205" s="57"/>
      <c r="B1205" s="57"/>
      <c r="C1205" s="145" t="s">
        <v>4032</v>
      </c>
      <c r="D1205" s="145"/>
      <c r="E1205" s="145"/>
      <c r="F1205" s="145"/>
      <c r="G1205" s="145"/>
      <c r="H1205" s="145"/>
      <c r="I1205" s="145"/>
      <c r="J1205" s="145"/>
      <c r="K1205" s="145"/>
      <c r="L1205" s="145"/>
    </row>
    <row r="1206" spans="1:12" ht="38.25" outlineLevel="1" x14ac:dyDescent="0.2">
      <c r="A1206" s="57"/>
      <c r="B1206" s="46" t="s">
        <v>3996</v>
      </c>
      <c r="C1206" s="46" t="s">
        <v>3997</v>
      </c>
      <c r="D1206" s="58" t="s">
        <v>1105</v>
      </c>
      <c r="E1206" s="66">
        <v>0.04</v>
      </c>
      <c r="F1206" s="60"/>
      <c r="G1206" s="91">
        <v>2.8000000000000001E-2</v>
      </c>
      <c r="H1206" s="70">
        <v>449.47</v>
      </c>
      <c r="I1206" s="95">
        <v>1.3</v>
      </c>
      <c r="J1206" s="70">
        <v>584.30999999999995</v>
      </c>
      <c r="K1206" s="60"/>
      <c r="L1206" s="70">
        <v>16.36</v>
      </c>
    </row>
    <row r="1207" spans="1:12" outlineLevel="1" x14ac:dyDescent="0.2">
      <c r="A1207" s="57"/>
      <c r="B1207" s="57"/>
      <c r="C1207" s="145" t="s">
        <v>4033</v>
      </c>
      <c r="D1207" s="145"/>
      <c r="E1207" s="145"/>
      <c r="F1207" s="145"/>
      <c r="G1207" s="145"/>
      <c r="H1207" s="145"/>
      <c r="I1207" s="145"/>
      <c r="J1207" s="145"/>
      <c r="K1207" s="145"/>
      <c r="L1207" s="145"/>
    </row>
    <row r="1208" spans="1:12" ht="63.75" outlineLevel="1" x14ac:dyDescent="0.2">
      <c r="A1208" s="57"/>
      <c r="B1208" s="46" t="s">
        <v>3975</v>
      </c>
      <c r="C1208" s="46" t="s">
        <v>3976</v>
      </c>
      <c r="D1208" s="58" t="s">
        <v>178</v>
      </c>
      <c r="E1208" s="59">
        <v>6.9999999999999999E-4</v>
      </c>
      <c r="F1208" s="60"/>
      <c r="G1208" s="79">
        <v>4.8999999999999998E-4</v>
      </c>
      <c r="H1208" s="71">
        <v>110308.96</v>
      </c>
      <c r="I1208" s="95">
        <v>1.3</v>
      </c>
      <c r="J1208" s="71">
        <v>143401.65</v>
      </c>
      <c r="K1208" s="60"/>
      <c r="L1208" s="70">
        <v>70.27</v>
      </c>
    </row>
    <row r="1209" spans="1:12" outlineLevel="1" x14ac:dyDescent="0.2">
      <c r="A1209" s="57"/>
      <c r="B1209" s="57"/>
      <c r="C1209" s="145" t="s">
        <v>4034</v>
      </c>
      <c r="D1209" s="145"/>
      <c r="E1209" s="145"/>
      <c r="F1209" s="145"/>
      <c r="G1209" s="145"/>
      <c r="H1209" s="145"/>
      <c r="I1209" s="145"/>
      <c r="J1209" s="145"/>
      <c r="K1209" s="145"/>
      <c r="L1209" s="145"/>
    </row>
    <row r="1210" spans="1:12" ht="25.5" outlineLevel="1" x14ac:dyDescent="0.2">
      <c r="A1210" s="57"/>
      <c r="B1210" s="46" t="s">
        <v>464</v>
      </c>
      <c r="C1210" s="46" t="s">
        <v>465</v>
      </c>
      <c r="D1210" s="58" t="s">
        <v>178</v>
      </c>
      <c r="E1210" s="59">
        <v>3.5999999999999999E-3</v>
      </c>
      <c r="F1210" s="60"/>
      <c r="G1210" s="79">
        <v>2.5200000000000001E-3</v>
      </c>
      <c r="H1210" s="70">
        <v>55898.18</v>
      </c>
      <c r="I1210" s="76">
        <v>1.41</v>
      </c>
      <c r="J1210" s="70">
        <v>78816.429999999993</v>
      </c>
      <c r="K1210" s="60"/>
      <c r="L1210" s="70">
        <v>198.62</v>
      </c>
    </row>
    <row r="1211" spans="1:12" outlineLevel="1" x14ac:dyDescent="0.2">
      <c r="A1211" s="57"/>
      <c r="B1211" s="57"/>
      <c r="C1211" s="145" t="s">
        <v>4035</v>
      </c>
      <c r="D1211" s="145"/>
      <c r="E1211" s="145"/>
      <c r="F1211" s="145"/>
      <c r="G1211" s="145"/>
      <c r="H1211" s="145"/>
      <c r="I1211" s="145"/>
      <c r="J1211" s="145"/>
      <c r="K1211" s="145"/>
      <c r="L1211" s="145"/>
    </row>
    <row r="1212" spans="1:12" ht="25.5" outlineLevel="1" x14ac:dyDescent="0.2">
      <c r="A1212" s="57"/>
      <c r="B1212" s="46" t="s">
        <v>3647</v>
      </c>
      <c r="C1212" s="46" t="s">
        <v>3648</v>
      </c>
      <c r="D1212" s="58" t="s">
        <v>269</v>
      </c>
      <c r="E1212" s="78">
        <v>0.4</v>
      </c>
      <c r="F1212" s="60"/>
      <c r="G1212" s="66">
        <v>0.28000000000000003</v>
      </c>
      <c r="H1212" s="70">
        <v>79.88</v>
      </c>
      <c r="I1212" s="76">
        <v>1.47</v>
      </c>
      <c r="J1212" s="70">
        <v>117.42</v>
      </c>
      <c r="K1212" s="60"/>
      <c r="L1212" s="70">
        <v>32.880000000000003</v>
      </c>
    </row>
    <row r="1213" spans="1:12" outlineLevel="1" x14ac:dyDescent="0.2">
      <c r="A1213" s="57"/>
      <c r="B1213" s="57"/>
      <c r="C1213" s="145" t="s">
        <v>4036</v>
      </c>
      <c r="D1213" s="145"/>
      <c r="E1213" s="145"/>
      <c r="F1213" s="145"/>
      <c r="G1213" s="145"/>
      <c r="H1213" s="145"/>
      <c r="I1213" s="145"/>
      <c r="J1213" s="145"/>
      <c r="K1213" s="145"/>
      <c r="L1213" s="145"/>
    </row>
    <row r="1214" spans="1:12" outlineLevel="1" x14ac:dyDescent="0.2">
      <c r="A1214" s="57"/>
      <c r="B1214" s="46" t="s">
        <v>4002</v>
      </c>
      <c r="C1214" s="46" t="s">
        <v>4003</v>
      </c>
      <c r="D1214" s="58" t="s">
        <v>269</v>
      </c>
      <c r="E1214" s="83">
        <v>2</v>
      </c>
      <c r="F1214" s="60"/>
      <c r="G1214" s="78">
        <v>1.4</v>
      </c>
      <c r="H1214" s="70">
        <v>66.400000000000006</v>
      </c>
      <c r="I1214" s="76">
        <v>1.72</v>
      </c>
      <c r="J1214" s="70">
        <v>114.21</v>
      </c>
      <c r="K1214" s="60"/>
      <c r="L1214" s="70">
        <v>159.88999999999999</v>
      </c>
    </row>
    <row r="1215" spans="1:12" outlineLevel="1" x14ac:dyDescent="0.2">
      <c r="A1215" s="57"/>
      <c r="B1215" s="57"/>
      <c r="C1215" s="145" t="s">
        <v>4037</v>
      </c>
      <c r="D1215" s="145"/>
      <c r="E1215" s="145"/>
      <c r="F1215" s="145"/>
      <c r="G1215" s="145"/>
      <c r="H1215" s="145"/>
      <c r="I1215" s="145"/>
      <c r="J1215" s="145"/>
      <c r="K1215" s="145"/>
      <c r="L1215" s="145"/>
    </row>
    <row r="1216" spans="1:12" ht="63.75" outlineLevel="1" x14ac:dyDescent="0.2">
      <c r="A1216" s="57"/>
      <c r="B1216" s="46" t="s">
        <v>3650</v>
      </c>
      <c r="C1216" s="46" t="s">
        <v>3651</v>
      </c>
      <c r="D1216" s="58" t="s">
        <v>178</v>
      </c>
      <c r="E1216" s="59">
        <v>2.0000000000000001E-4</v>
      </c>
      <c r="F1216" s="60"/>
      <c r="G1216" s="79">
        <v>1.3999999999999999E-4</v>
      </c>
      <c r="H1216" s="70">
        <v>60697.21</v>
      </c>
      <c r="I1216" s="76">
        <v>1.22</v>
      </c>
      <c r="J1216" s="70">
        <v>74050.600000000006</v>
      </c>
      <c r="K1216" s="60"/>
      <c r="L1216" s="70">
        <v>10.37</v>
      </c>
    </row>
    <row r="1217" spans="1:12" outlineLevel="1" x14ac:dyDescent="0.2">
      <c r="A1217" s="57"/>
      <c r="B1217" s="57"/>
      <c r="C1217" s="145" t="s">
        <v>4038</v>
      </c>
      <c r="D1217" s="145"/>
      <c r="E1217" s="145"/>
      <c r="F1217" s="145"/>
      <c r="G1217" s="145"/>
      <c r="H1217" s="145"/>
      <c r="I1217" s="145"/>
      <c r="J1217" s="145"/>
      <c r="K1217" s="145"/>
      <c r="L1217" s="145"/>
    </row>
    <row r="1218" spans="1:12" ht="38.25" outlineLevel="1" x14ac:dyDescent="0.2">
      <c r="A1218" s="57"/>
      <c r="B1218" s="46" t="s">
        <v>4006</v>
      </c>
      <c r="C1218" s="46" t="s">
        <v>4007</v>
      </c>
      <c r="D1218" s="58" t="s">
        <v>276</v>
      </c>
      <c r="E1218" s="83">
        <v>10</v>
      </c>
      <c r="F1218" s="60"/>
      <c r="G1218" s="83">
        <v>7</v>
      </c>
      <c r="H1218" s="70">
        <v>5.14</v>
      </c>
      <c r="I1218" s="76">
        <v>1.04</v>
      </c>
      <c r="J1218" s="70">
        <v>5.35</v>
      </c>
      <c r="K1218" s="60"/>
      <c r="L1218" s="70">
        <v>37.450000000000003</v>
      </c>
    </row>
    <row r="1219" spans="1:12" outlineLevel="1" x14ac:dyDescent="0.2">
      <c r="A1219" s="57"/>
      <c r="B1219" s="57"/>
      <c r="C1219" s="145" t="s">
        <v>4039</v>
      </c>
      <c r="D1219" s="145"/>
      <c r="E1219" s="145"/>
      <c r="F1219" s="145"/>
      <c r="G1219" s="145"/>
      <c r="H1219" s="145"/>
      <c r="I1219" s="145"/>
      <c r="J1219" s="145"/>
      <c r="K1219" s="145"/>
      <c r="L1219" s="145"/>
    </row>
    <row r="1220" spans="1:12" outlineLevel="1" x14ac:dyDescent="0.2">
      <c r="A1220" s="57"/>
      <c r="B1220" s="46" t="s">
        <v>4009</v>
      </c>
      <c r="C1220" s="46" t="s">
        <v>4010</v>
      </c>
      <c r="D1220" s="58" t="s">
        <v>279</v>
      </c>
      <c r="E1220" s="83">
        <v>10</v>
      </c>
      <c r="F1220" s="60"/>
      <c r="G1220" s="83">
        <v>7</v>
      </c>
      <c r="H1220" s="68"/>
      <c r="I1220" s="69"/>
      <c r="J1220" s="68"/>
      <c r="K1220" s="60"/>
      <c r="L1220" s="68"/>
    </row>
    <row r="1221" spans="1:12" x14ac:dyDescent="0.2">
      <c r="A1221" s="57"/>
      <c r="B1221" s="57"/>
      <c r="C1221" s="80" t="s">
        <v>180</v>
      </c>
      <c r="D1221" s="81"/>
      <c r="E1221" s="81"/>
      <c r="F1221" s="81"/>
      <c r="G1221" s="81"/>
      <c r="H1221" s="81"/>
      <c r="I1221" s="81"/>
      <c r="J1221" s="81"/>
      <c r="K1221" s="81"/>
      <c r="L1221" s="89">
        <v>6416.47</v>
      </c>
    </row>
    <row r="1222" spans="1:12" outlineLevel="1" x14ac:dyDescent="0.2">
      <c r="A1222" s="57"/>
      <c r="B1222" s="57"/>
      <c r="C1222" s="57" t="s">
        <v>181</v>
      </c>
      <c r="D1222" s="57"/>
      <c r="E1222" s="57"/>
      <c r="F1222" s="57"/>
      <c r="G1222" s="57"/>
      <c r="H1222" s="57"/>
      <c r="I1222" s="57"/>
      <c r="J1222" s="57"/>
      <c r="K1222" s="57"/>
      <c r="L1222" s="70">
        <v>5759.02</v>
      </c>
    </row>
    <row r="1223" spans="1:12" ht="25.5" outlineLevel="1" x14ac:dyDescent="0.2">
      <c r="A1223" s="57"/>
      <c r="B1223" s="46" t="s">
        <v>3624</v>
      </c>
      <c r="C1223" s="46" t="s">
        <v>3960</v>
      </c>
      <c r="D1223" s="62" t="s">
        <v>184</v>
      </c>
      <c r="E1223" s="83">
        <v>121</v>
      </c>
      <c r="F1223" s="84"/>
      <c r="G1223" s="83">
        <v>121</v>
      </c>
      <c r="H1223" s="57"/>
      <c r="I1223" s="57"/>
      <c r="J1223" s="57"/>
      <c r="K1223" s="57"/>
      <c r="L1223" s="70">
        <v>6968.41</v>
      </c>
    </row>
    <row r="1224" spans="1:12" ht="25.5" outlineLevel="1" x14ac:dyDescent="0.2">
      <c r="A1224" s="57"/>
      <c r="B1224" s="46" t="s">
        <v>3626</v>
      </c>
      <c r="C1224" s="46" t="s">
        <v>3961</v>
      </c>
      <c r="D1224" s="62" t="s">
        <v>184</v>
      </c>
      <c r="E1224" s="83">
        <v>72</v>
      </c>
      <c r="F1224" s="84"/>
      <c r="G1224" s="83">
        <v>72</v>
      </c>
      <c r="H1224" s="57"/>
      <c r="I1224" s="57"/>
      <c r="J1224" s="57"/>
      <c r="K1224" s="57"/>
      <c r="L1224" s="70">
        <v>4146.49</v>
      </c>
    </row>
    <row r="1225" spans="1:12" x14ac:dyDescent="0.2">
      <c r="A1225" s="85"/>
      <c r="B1225" s="85"/>
      <c r="C1225" s="86" t="s">
        <v>187</v>
      </c>
      <c r="D1225" s="85"/>
      <c r="E1225" s="85"/>
      <c r="F1225" s="85"/>
      <c r="G1225" s="85"/>
      <c r="H1225" s="85"/>
      <c r="I1225" s="85"/>
      <c r="J1225" s="87">
        <v>25044.81</v>
      </c>
      <c r="K1225" s="85"/>
      <c r="L1225" s="87">
        <v>17531.37</v>
      </c>
    </row>
    <row r="1226" spans="1:12" ht="140.25" x14ac:dyDescent="0.2">
      <c r="A1226" s="57" t="s">
        <v>1450</v>
      </c>
      <c r="B1226" s="46" t="s">
        <v>4040</v>
      </c>
      <c r="C1226" s="46" t="s">
        <v>4041</v>
      </c>
      <c r="D1226" s="58" t="s">
        <v>279</v>
      </c>
      <c r="E1226" s="83">
        <v>7</v>
      </c>
      <c r="F1226" s="60"/>
      <c r="G1226" s="83">
        <v>7</v>
      </c>
      <c r="H1226" s="70">
        <v>2367.1</v>
      </c>
      <c r="I1226" s="76">
        <v>2.0699999999999998</v>
      </c>
      <c r="J1226" s="70">
        <v>4899.8999999999996</v>
      </c>
      <c r="K1226" s="60"/>
      <c r="L1226" s="70">
        <v>34299.300000000003</v>
      </c>
    </row>
    <row r="1227" spans="1:12" x14ac:dyDescent="0.2">
      <c r="A1227" s="85"/>
      <c r="B1227" s="85"/>
      <c r="C1227" s="86" t="s">
        <v>187</v>
      </c>
      <c r="D1227" s="85"/>
      <c r="E1227" s="85"/>
      <c r="F1227" s="85"/>
      <c r="G1227" s="85"/>
      <c r="H1227" s="85"/>
      <c r="I1227" s="85"/>
      <c r="J1227" s="87">
        <v>4899.8999999999996</v>
      </c>
      <c r="K1227" s="85"/>
      <c r="L1227" s="87">
        <v>34299.300000000003</v>
      </c>
    </row>
    <row r="1228" spans="1:12" ht="38.25" x14ac:dyDescent="0.2">
      <c r="A1228" s="57" t="s">
        <v>1464</v>
      </c>
      <c r="B1228" s="46" t="s">
        <v>4042</v>
      </c>
      <c r="C1228" s="46" t="s">
        <v>4043</v>
      </c>
      <c r="D1228" s="58" t="s">
        <v>276</v>
      </c>
      <c r="E1228" s="83">
        <v>7</v>
      </c>
      <c r="F1228" s="60"/>
      <c r="G1228" s="83">
        <v>7</v>
      </c>
      <c r="H1228" s="70">
        <v>2001.31</v>
      </c>
      <c r="I1228" s="76">
        <v>1.58</v>
      </c>
      <c r="J1228" s="70">
        <v>3162.07</v>
      </c>
      <c r="K1228" s="60"/>
      <c r="L1228" s="70">
        <v>22134.49</v>
      </c>
    </row>
    <row r="1229" spans="1:12" x14ac:dyDescent="0.2">
      <c r="A1229" s="85"/>
      <c r="B1229" s="85"/>
      <c r="C1229" s="86" t="s">
        <v>187</v>
      </c>
      <c r="D1229" s="85"/>
      <c r="E1229" s="85"/>
      <c r="F1229" s="85"/>
      <c r="G1229" s="85"/>
      <c r="H1229" s="85"/>
      <c r="I1229" s="85"/>
      <c r="J1229" s="87">
        <v>3162.07</v>
      </c>
      <c r="K1229" s="85"/>
      <c r="L1229" s="87">
        <v>22134.49</v>
      </c>
    </row>
    <row r="1230" spans="1:12" ht="38.25" x14ac:dyDescent="0.2">
      <c r="A1230" s="57" t="s">
        <v>1468</v>
      </c>
      <c r="B1230" s="46" t="s">
        <v>3966</v>
      </c>
      <c r="C1230" s="46" t="s">
        <v>3967</v>
      </c>
      <c r="D1230" s="58" t="s">
        <v>1370</v>
      </c>
      <c r="E1230" s="78">
        <v>1.4</v>
      </c>
      <c r="F1230" s="60"/>
      <c r="G1230" s="78">
        <v>1.4</v>
      </c>
      <c r="H1230" s="70">
        <v>651.49</v>
      </c>
      <c r="I1230" s="76">
        <v>1.51</v>
      </c>
      <c r="J1230" s="70">
        <v>983.75</v>
      </c>
      <c r="K1230" s="60"/>
      <c r="L1230" s="70">
        <v>1377.25</v>
      </c>
    </row>
    <row r="1231" spans="1:12" x14ac:dyDescent="0.2">
      <c r="A1231" s="85"/>
      <c r="B1231" s="85"/>
      <c r="C1231" s="86" t="s">
        <v>187</v>
      </c>
      <c r="D1231" s="85"/>
      <c r="E1231" s="85"/>
      <c r="F1231" s="85"/>
      <c r="G1231" s="85"/>
      <c r="H1231" s="85"/>
      <c r="I1231" s="85"/>
      <c r="J1231" s="87">
        <v>983.75</v>
      </c>
      <c r="K1231" s="85"/>
      <c r="L1231" s="87">
        <v>1377.25</v>
      </c>
    </row>
    <row r="1232" spans="1:12" ht="38.25" x14ac:dyDescent="0.2">
      <c r="A1232" s="57" t="s">
        <v>1471</v>
      </c>
      <c r="B1232" s="46" t="s">
        <v>3987</v>
      </c>
      <c r="C1232" s="46" t="s">
        <v>3988</v>
      </c>
      <c r="D1232" s="58" t="s">
        <v>3929</v>
      </c>
      <c r="E1232" s="78">
        <v>0.3</v>
      </c>
      <c r="F1232" s="60"/>
      <c r="G1232" s="78">
        <v>0.3</v>
      </c>
      <c r="H1232" s="57"/>
      <c r="I1232" s="57"/>
      <c r="J1232" s="57"/>
      <c r="K1232" s="57"/>
      <c r="L1232" s="57"/>
    </row>
    <row r="1233" spans="1:12" x14ac:dyDescent="0.2">
      <c r="A1233" s="57"/>
      <c r="B1233" s="61" t="s">
        <v>22</v>
      </c>
      <c r="C1233" s="57" t="s">
        <v>161</v>
      </c>
      <c r="D1233" s="62" t="s">
        <v>162</v>
      </c>
      <c r="E1233" s="57"/>
      <c r="F1233" s="57"/>
      <c r="G1233" s="76">
        <v>5.85</v>
      </c>
      <c r="H1233" s="57"/>
      <c r="I1233" s="57"/>
      <c r="J1233" s="57"/>
      <c r="K1233" s="57"/>
      <c r="L1233" s="72">
        <v>2428.86</v>
      </c>
    </row>
    <row r="1234" spans="1:12" outlineLevel="1" x14ac:dyDescent="0.2">
      <c r="A1234" s="57"/>
      <c r="B1234" s="46" t="s">
        <v>453</v>
      </c>
      <c r="C1234" s="65" t="s">
        <v>454</v>
      </c>
      <c r="D1234" s="58" t="s">
        <v>162</v>
      </c>
      <c r="E1234" s="78">
        <v>19.5</v>
      </c>
      <c r="F1234" s="60"/>
      <c r="G1234" s="66">
        <v>5.85</v>
      </c>
      <c r="H1234" s="68"/>
      <c r="I1234" s="69"/>
      <c r="J1234" s="70">
        <v>415.19</v>
      </c>
      <c r="K1234" s="60"/>
      <c r="L1234" s="70">
        <v>2428.86</v>
      </c>
    </row>
    <row r="1235" spans="1:12" outlineLevel="1" x14ac:dyDescent="0.2">
      <c r="A1235" s="57"/>
      <c r="B1235" s="57"/>
      <c r="C1235" s="145" t="s">
        <v>4044</v>
      </c>
      <c r="D1235" s="145"/>
      <c r="E1235" s="145"/>
      <c r="F1235" s="145"/>
      <c r="G1235" s="145"/>
      <c r="H1235" s="145"/>
      <c r="I1235" s="145"/>
      <c r="J1235" s="145"/>
      <c r="K1235" s="145"/>
      <c r="L1235" s="145"/>
    </row>
    <row r="1236" spans="1:12" x14ac:dyDescent="0.2">
      <c r="A1236" s="57"/>
      <c r="B1236" s="61" t="s">
        <v>23</v>
      </c>
      <c r="C1236" s="57" t="s">
        <v>166</v>
      </c>
      <c r="D1236" s="57"/>
      <c r="E1236" s="57"/>
      <c r="F1236" s="57"/>
      <c r="G1236" s="57"/>
      <c r="H1236" s="57"/>
      <c r="I1236" s="57"/>
      <c r="J1236" s="57"/>
      <c r="K1236" s="57"/>
      <c r="L1236" s="72">
        <v>41.33</v>
      </c>
    </row>
    <row r="1237" spans="1:12" x14ac:dyDescent="0.2">
      <c r="A1237" s="57"/>
      <c r="B1237" s="61"/>
      <c r="C1237" s="73" t="s">
        <v>167</v>
      </c>
      <c r="D1237" s="74" t="s">
        <v>162</v>
      </c>
      <c r="E1237" s="57"/>
      <c r="F1237" s="57"/>
      <c r="G1237" s="97">
        <v>9.9000000000000005E-2</v>
      </c>
      <c r="H1237" s="57"/>
      <c r="I1237" s="57"/>
      <c r="J1237" s="57"/>
      <c r="K1237" s="57"/>
      <c r="L1237" s="72">
        <v>39.29</v>
      </c>
    </row>
    <row r="1238" spans="1:12" ht="38.25" outlineLevel="1" x14ac:dyDescent="0.2">
      <c r="A1238" s="57"/>
      <c r="B1238" s="46" t="s">
        <v>168</v>
      </c>
      <c r="C1238" s="46" t="s">
        <v>169</v>
      </c>
      <c r="D1238" s="58" t="s">
        <v>170</v>
      </c>
      <c r="E1238" s="66">
        <v>0.13</v>
      </c>
      <c r="F1238" s="60"/>
      <c r="G1238" s="91">
        <v>3.9E-2</v>
      </c>
      <c r="H1238" s="70">
        <v>37.32</v>
      </c>
      <c r="I1238" s="76">
        <v>1.53</v>
      </c>
      <c r="J1238" s="70">
        <v>57.1</v>
      </c>
      <c r="K1238" s="60"/>
      <c r="L1238" s="70">
        <v>2.23</v>
      </c>
    </row>
    <row r="1239" spans="1:12" outlineLevel="1" x14ac:dyDescent="0.2">
      <c r="A1239" s="57"/>
      <c r="B1239" s="57"/>
      <c r="C1239" s="145" t="s">
        <v>4045</v>
      </c>
      <c r="D1239" s="145"/>
      <c r="E1239" s="145"/>
      <c r="F1239" s="145"/>
      <c r="G1239" s="145"/>
      <c r="H1239" s="145"/>
      <c r="I1239" s="145"/>
      <c r="J1239" s="145"/>
      <c r="K1239" s="145"/>
      <c r="L1239" s="145"/>
    </row>
    <row r="1240" spans="1:12" outlineLevel="1" x14ac:dyDescent="0.2">
      <c r="A1240" s="57"/>
      <c r="B1240" s="46" t="s">
        <v>172</v>
      </c>
      <c r="C1240" s="65" t="s">
        <v>173</v>
      </c>
      <c r="D1240" s="58" t="s">
        <v>162</v>
      </c>
      <c r="E1240" s="66">
        <v>0.13</v>
      </c>
      <c r="F1240" s="60"/>
      <c r="G1240" s="91">
        <v>3.9E-2</v>
      </c>
      <c r="H1240" s="68"/>
      <c r="I1240" s="69"/>
      <c r="J1240" s="70">
        <v>368.71</v>
      </c>
      <c r="K1240" s="60"/>
      <c r="L1240" s="70">
        <v>14.38</v>
      </c>
    </row>
    <row r="1241" spans="1:12" outlineLevel="1" x14ac:dyDescent="0.2">
      <c r="A1241" s="57"/>
      <c r="B1241" s="57"/>
      <c r="C1241" s="145" t="s">
        <v>4046</v>
      </c>
      <c r="D1241" s="145"/>
      <c r="E1241" s="145"/>
      <c r="F1241" s="145"/>
      <c r="G1241" s="145"/>
      <c r="H1241" s="145"/>
      <c r="I1241" s="145"/>
      <c r="J1241" s="145"/>
      <c r="K1241" s="145"/>
      <c r="L1241" s="145"/>
    </row>
    <row r="1242" spans="1:12" ht="25.5" outlineLevel="1" x14ac:dyDescent="0.2">
      <c r="A1242" s="57"/>
      <c r="B1242" s="46" t="s">
        <v>254</v>
      </c>
      <c r="C1242" s="46" t="s">
        <v>255</v>
      </c>
      <c r="D1242" s="58" t="s">
        <v>170</v>
      </c>
      <c r="E1242" s="78">
        <v>0.2</v>
      </c>
      <c r="F1242" s="60"/>
      <c r="G1242" s="66">
        <v>0.06</v>
      </c>
      <c r="H1242" s="68"/>
      <c r="I1242" s="69"/>
      <c r="J1242" s="70">
        <v>651.66999999999996</v>
      </c>
      <c r="K1242" s="60"/>
      <c r="L1242" s="70">
        <v>39.1</v>
      </c>
    </row>
    <row r="1243" spans="1:12" outlineLevel="1" x14ac:dyDescent="0.2">
      <c r="A1243" s="57"/>
      <c r="B1243" s="57"/>
      <c r="C1243" s="145" t="s">
        <v>4047</v>
      </c>
      <c r="D1243" s="145"/>
      <c r="E1243" s="145"/>
      <c r="F1243" s="145"/>
      <c r="G1243" s="145"/>
      <c r="H1243" s="145"/>
      <c r="I1243" s="145"/>
      <c r="J1243" s="145"/>
      <c r="K1243" s="145"/>
      <c r="L1243" s="145"/>
    </row>
    <row r="1244" spans="1:12" outlineLevel="1" x14ac:dyDescent="0.2">
      <c r="A1244" s="57"/>
      <c r="B1244" s="46" t="s">
        <v>257</v>
      </c>
      <c r="C1244" s="65" t="s">
        <v>258</v>
      </c>
      <c r="D1244" s="58" t="s">
        <v>162</v>
      </c>
      <c r="E1244" s="78">
        <v>0.2</v>
      </c>
      <c r="F1244" s="60"/>
      <c r="G1244" s="66">
        <v>0.06</v>
      </c>
      <c r="H1244" s="68"/>
      <c r="I1244" s="69"/>
      <c r="J1244" s="70">
        <v>415.19</v>
      </c>
      <c r="K1244" s="60"/>
      <c r="L1244" s="70">
        <v>24.91</v>
      </c>
    </row>
    <row r="1245" spans="1:12" outlineLevel="1" x14ac:dyDescent="0.2">
      <c r="A1245" s="57"/>
      <c r="B1245" s="57"/>
      <c r="C1245" s="145" t="s">
        <v>4048</v>
      </c>
      <c r="D1245" s="145"/>
      <c r="E1245" s="145"/>
      <c r="F1245" s="145"/>
      <c r="G1245" s="145"/>
      <c r="H1245" s="145"/>
      <c r="I1245" s="145"/>
      <c r="J1245" s="145"/>
      <c r="K1245" s="145"/>
      <c r="L1245" s="145"/>
    </row>
    <row r="1246" spans="1:12" x14ac:dyDescent="0.2">
      <c r="A1246" s="57"/>
      <c r="B1246" s="61" t="s">
        <v>25</v>
      </c>
      <c r="C1246" s="57" t="s">
        <v>175</v>
      </c>
      <c r="D1246" s="57"/>
      <c r="E1246" s="57"/>
      <c r="F1246" s="57"/>
      <c r="G1246" s="57"/>
      <c r="H1246" s="57"/>
      <c r="I1246" s="57"/>
      <c r="J1246" s="57"/>
      <c r="K1246" s="57"/>
      <c r="L1246" s="72">
        <v>240.43</v>
      </c>
    </row>
    <row r="1247" spans="1:12" outlineLevel="1" x14ac:dyDescent="0.2">
      <c r="A1247" s="57"/>
      <c r="B1247" s="46" t="s">
        <v>263</v>
      </c>
      <c r="C1247" s="46" t="s">
        <v>264</v>
      </c>
      <c r="D1247" s="58" t="s">
        <v>265</v>
      </c>
      <c r="E1247" s="91">
        <v>0.104</v>
      </c>
      <c r="F1247" s="60"/>
      <c r="G1247" s="59">
        <v>3.1199999999999999E-2</v>
      </c>
      <c r="H1247" s="68"/>
      <c r="I1247" s="69"/>
      <c r="J1247" s="70">
        <v>9.16</v>
      </c>
      <c r="K1247" s="60"/>
      <c r="L1247" s="70">
        <v>0.28999999999999998</v>
      </c>
    </row>
    <row r="1248" spans="1:12" outlineLevel="1" x14ac:dyDescent="0.2">
      <c r="A1248" s="57"/>
      <c r="B1248" s="57"/>
      <c r="C1248" s="145" t="s">
        <v>4049</v>
      </c>
      <c r="D1248" s="145"/>
      <c r="E1248" s="145"/>
      <c r="F1248" s="145"/>
      <c r="G1248" s="145"/>
      <c r="H1248" s="145"/>
      <c r="I1248" s="145"/>
      <c r="J1248" s="145"/>
      <c r="K1248" s="145"/>
      <c r="L1248" s="145"/>
    </row>
    <row r="1249" spans="1:12" outlineLevel="1" x14ac:dyDescent="0.2">
      <c r="A1249" s="57"/>
      <c r="B1249" s="46" t="s">
        <v>3644</v>
      </c>
      <c r="C1249" s="46" t="s">
        <v>3645</v>
      </c>
      <c r="D1249" s="58" t="s">
        <v>269</v>
      </c>
      <c r="E1249" s="78">
        <v>0.3</v>
      </c>
      <c r="F1249" s="60"/>
      <c r="G1249" s="66">
        <v>0.09</v>
      </c>
      <c r="H1249" s="70">
        <v>128.4</v>
      </c>
      <c r="I1249" s="76">
        <v>1.28</v>
      </c>
      <c r="J1249" s="70">
        <v>164.35</v>
      </c>
      <c r="K1249" s="60"/>
      <c r="L1249" s="70">
        <v>14.79</v>
      </c>
    </row>
    <row r="1250" spans="1:12" outlineLevel="1" x14ac:dyDescent="0.2">
      <c r="A1250" s="57"/>
      <c r="B1250" s="57"/>
      <c r="C1250" s="145" t="s">
        <v>4050</v>
      </c>
      <c r="D1250" s="145"/>
      <c r="E1250" s="145"/>
      <c r="F1250" s="145"/>
      <c r="G1250" s="145"/>
      <c r="H1250" s="145"/>
      <c r="I1250" s="145"/>
      <c r="J1250" s="145"/>
      <c r="K1250" s="145"/>
      <c r="L1250" s="145"/>
    </row>
    <row r="1251" spans="1:12" ht="38.25" outlineLevel="1" x14ac:dyDescent="0.2">
      <c r="A1251" s="57"/>
      <c r="B1251" s="46" t="s">
        <v>3996</v>
      </c>
      <c r="C1251" s="46" t="s">
        <v>3997</v>
      </c>
      <c r="D1251" s="58" t="s">
        <v>1105</v>
      </c>
      <c r="E1251" s="66">
        <v>0.04</v>
      </c>
      <c r="F1251" s="60"/>
      <c r="G1251" s="91">
        <v>1.2E-2</v>
      </c>
      <c r="H1251" s="70">
        <v>449.47</v>
      </c>
      <c r="I1251" s="95">
        <v>1.3</v>
      </c>
      <c r="J1251" s="70">
        <v>584.30999999999995</v>
      </c>
      <c r="K1251" s="60"/>
      <c r="L1251" s="70">
        <v>7.01</v>
      </c>
    </row>
    <row r="1252" spans="1:12" outlineLevel="1" x14ac:dyDescent="0.2">
      <c r="A1252" s="57"/>
      <c r="B1252" s="57"/>
      <c r="C1252" s="145" t="s">
        <v>4051</v>
      </c>
      <c r="D1252" s="145"/>
      <c r="E1252" s="145"/>
      <c r="F1252" s="145"/>
      <c r="G1252" s="145"/>
      <c r="H1252" s="145"/>
      <c r="I1252" s="145"/>
      <c r="J1252" s="145"/>
      <c r="K1252" s="145"/>
      <c r="L1252" s="145"/>
    </row>
    <row r="1253" spans="1:12" ht="63.75" outlineLevel="1" x14ac:dyDescent="0.2">
      <c r="A1253" s="57"/>
      <c r="B1253" s="46" t="s">
        <v>3975</v>
      </c>
      <c r="C1253" s="46" t="s">
        <v>3976</v>
      </c>
      <c r="D1253" s="58" t="s">
        <v>178</v>
      </c>
      <c r="E1253" s="59">
        <v>6.9999999999999999E-4</v>
      </c>
      <c r="F1253" s="60"/>
      <c r="G1253" s="79">
        <v>2.1000000000000001E-4</v>
      </c>
      <c r="H1253" s="71">
        <v>110308.96</v>
      </c>
      <c r="I1253" s="95">
        <v>1.3</v>
      </c>
      <c r="J1253" s="71">
        <v>143401.65</v>
      </c>
      <c r="K1253" s="60"/>
      <c r="L1253" s="70">
        <v>30.11</v>
      </c>
    </row>
    <row r="1254" spans="1:12" outlineLevel="1" x14ac:dyDescent="0.2">
      <c r="A1254" s="57"/>
      <c r="B1254" s="57"/>
      <c r="C1254" s="145" t="s">
        <v>4052</v>
      </c>
      <c r="D1254" s="145"/>
      <c r="E1254" s="145"/>
      <c r="F1254" s="145"/>
      <c r="G1254" s="145"/>
      <c r="H1254" s="145"/>
      <c r="I1254" s="145"/>
      <c r="J1254" s="145"/>
      <c r="K1254" s="145"/>
      <c r="L1254" s="145"/>
    </row>
    <row r="1255" spans="1:12" ht="25.5" outlineLevel="1" x14ac:dyDescent="0.2">
      <c r="A1255" s="57"/>
      <c r="B1255" s="46" t="s">
        <v>464</v>
      </c>
      <c r="C1255" s="46" t="s">
        <v>465</v>
      </c>
      <c r="D1255" s="58" t="s">
        <v>178</v>
      </c>
      <c r="E1255" s="59">
        <v>3.5999999999999999E-3</v>
      </c>
      <c r="F1255" s="60"/>
      <c r="G1255" s="79">
        <v>1.08E-3</v>
      </c>
      <c r="H1255" s="70">
        <v>55898.18</v>
      </c>
      <c r="I1255" s="76">
        <v>1.41</v>
      </c>
      <c r="J1255" s="70">
        <v>78816.429999999993</v>
      </c>
      <c r="K1255" s="60"/>
      <c r="L1255" s="70">
        <v>85.12</v>
      </c>
    </row>
    <row r="1256" spans="1:12" outlineLevel="1" x14ac:dyDescent="0.2">
      <c r="A1256" s="57"/>
      <c r="B1256" s="57"/>
      <c r="C1256" s="145" t="s">
        <v>4053</v>
      </c>
      <c r="D1256" s="145"/>
      <c r="E1256" s="145"/>
      <c r="F1256" s="145"/>
      <c r="G1256" s="145"/>
      <c r="H1256" s="145"/>
      <c r="I1256" s="145"/>
      <c r="J1256" s="145"/>
      <c r="K1256" s="145"/>
      <c r="L1256" s="145"/>
    </row>
    <row r="1257" spans="1:12" ht="25.5" outlineLevel="1" x14ac:dyDescent="0.2">
      <c r="A1257" s="57"/>
      <c r="B1257" s="46" t="s">
        <v>3647</v>
      </c>
      <c r="C1257" s="46" t="s">
        <v>3648</v>
      </c>
      <c r="D1257" s="58" t="s">
        <v>269</v>
      </c>
      <c r="E1257" s="78">
        <v>0.4</v>
      </c>
      <c r="F1257" s="60"/>
      <c r="G1257" s="66">
        <v>0.12</v>
      </c>
      <c r="H1257" s="70">
        <v>79.88</v>
      </c>
      <c r="I1257" s="76">
        <v>1.47</v>
      </c>
      <c r="J1257" s="70">
        <v>117.42</v>
      </c>
      <c r="K1257" s="60"/>
      <c r="L1257" s="70">
        <v>14.09</v>
      </c>
    </row>
    <row r="1258" spans="1:12" outlineLevel="1" x14ac:dyDescent="0.2">
      <c r="A1258" s="57"/>
      <c r="B1258" s="57"/>
      <c r="C1258" s="145" t="s">
        <v>4054</v>
      </c>
      <c r="D1258" s="145"/>
      <c r="E1258" s="145"/>
      <c r="F1258" s="145"/>
      <c r="G1258" s="145"/>
      <c r="H1258" s="145"/>
      <c r="I1258" s="145"/>
      <c r="J1258" s="145"/>
      <c r="K1258" s="145"/>
      <c r="L1258" s="145"/>
    </row>
    <row r="1259" spans="1:12" outlineLevel="1" x14ac:dyDescent="0.2">
      <c r="A1259" s="57"/>
      <c r="B1259" s="46" t="s">
        <v>4002</v>
      </c>
      <c r="C1259" s="46" t="s">
        <v>4003</v>
      </c>
      <c r="D1259" s="58" t="s">
        <v>269</v>
      </c>
      <c r="E1259" s="83">
        <v>2</v>
      </c>
      <c r="F1259" s="60"/>
      <c r="G1259" s="78">
        <v>0.6</v>
      </c>
      <c r="H1259" s="70">
        <v>66.400000000000006</v>
      </c>
      <c r="I1259" s="76">
        <v>1.72</v>
      </c>
      <c r="J1259" s="70">
        <v>114.21</v>
      </c>
      <c r="K1259" s="60"/>
      <c r="L1259" s="70">
        <v>68.53</v>
      </c>
    </row>
    <row r="1260" spans="1:12" outlineLevel="1" x14ac:dyDescent="0.2">
      <c r="A1260" s="57"/>
      <c r="B1260" s="57"/>
      <c r="C1260" s="145" t="s">
        <v>4055</v>
      </c>
      <c r="D1260" s="145"/>
      <c r="E1260" s="145"/>
      <c r="F1260" s="145"/>
      <c r="G1260" s="145"/>
      <c r="H1260" s="145"/>
      <c r="I1260" s="145"/>
      <c r="J1260" s="145"/>
      <c r="K1260" s="145"/>
      <c r="L1260" s="145"/>
    </row>
    <row r="1261" spans="1:12" ht="63.75" outlineLevel="1" x14ac:dyDescent="0.2">
      <c r="A1261" s="57"/>
      <c r="B1261" s="46" t="s">
        <v>3650</v>
      </c>
      <c r="C1261" s="46" t="s">
        <v>3651</v>
      </c>
      <c r="D1261" s="58" t="s">
        <v>178</v>
      </c>
      <c r="E1261" s="59">
        <v>2.0000000000000001E-4</v>
      </c>
      <c r="F1261" s="60"/>
      <c r="G1261" s="79">
        <v>6.0000000000000002E-5</v>
      </c>
      <c r="H1261" s="70">
        <v>60697.21</v>
      </c>
      <c r="I1261" s="76">
        <v>1.22</v>
      </c>
      <c r="J1261" s="70">
        <v>74050.600000000006</v>
      </c>
      <c r="K1261" s="60"/>
      <c r="L1261" s="70">
        <v>4.4400000000000004</v>
      </c>
    </row>
    <row r="1262" spans="1:12" outlineLevel="1" x14ac:dyDescent="0.2">
      <c r="A1262" s="57"/>
      <c r="B1262" s="57"/>
      <c r="C1262" s="145" t="s">
        <v>4056</v>
      </c>
      <c r="D1262" s="145"/>
      <c r="E1262" s="145"/>
      <c r="F1262" s="145"/>
      <c r="G1262" s="145"/>
      <c r="H1262" s="145"/>
      <c r="I1262" s="145"/>
      <c r="J1262" s="145"/>
      <c r="K1262" s="145"/>
      <c r="L1262" s="145"/>
    </row>
    <row r="1263" spans="1:12" ht="38.25" outlineLevel="1" x14ac:dyDescent="0.2">
      <c r="A1263" s="57"/>
      <c r="B1263" s="46" t="s">
        <v>4006</v>
      </c>
      <c r="C1263" s="46" t="s">
        <v>4007</v>
      </c>
      <c r="D1263" s="58" t="s">
        <v>276</v>
      </c>
      <c r="E1263" s="83">
        <v>10</v>
      </c>
      <c r="F1263" s="60"/>
      <c r="G1263" s="83">
        <v>3</v>
      </c>
      <c r="H1263" s="70">
        <v>5.14</v>
      </c>
      <c r="I1263" s="76">
        <v>1.04</v>
      </c>
      <c r="J1263" s="70">
        <v>5.35</v>
      </c>
      <c r="K1263" s="60"/>
      <c r="L1263" s="70">
        <v>16.05</v>
      </c>
    </row>
    <row r="1264" spans="1:12" outlineLevel="1" x14ac:dyDescent="0.2">
      <c r="A1264" s="57"/>
      <c r="B1264" s="57"/>
      <c r="C1264" s="145" t="s">
        <v>4057</v>
      </c>
      <c r="D1264" s="145"/>
      <c r="E1264" s="145"/>
      <c r="F1264" s="145"/>
      <c r="G1264" s="145"/>
      <c r="H1264" s="145"/>
      <c r="I1264" s="145"/>
      <c r="J1264" s="145"/>
      <c r="K1264" s="145"/>
      <c r="L1264" s="145"/>
    </row>
    <row r="1265" spans="1:12" outlineLevel="1" x14ac:dyDescent="0.2">
      <c r="A1265" s="57"/>
      <c r="B1265" s="46" t="s">
        <v>4009</v>
      </c>
      <c r="C1265" s="46" t="s">
        <v>4010</v>
      </c>
      <c r="D1265" s="58" t="s">
        <v>279</v>
      </c>
      <c r="E1265" s="83">
        <v>10</v>
      </c>
      <c r="F1265" s="60"/>
      <c r="G1265" s="83">
        <v>3</v>
      </c>
      <c r="H1265" s="68"/>
      <c r="I1265" s="69"/>
      <c r="J1265" s="68"/>
      <c r="K1265" s="60"/>
      <c r="L1265" s="68"/>
    </row>
    <row r="1266" spans="1:12" x14ac:dyDescent="0.2">
      <c r="A1266" s="57"/>
      <c r="B1266" s="57"/>
      <c r="C1266" s="80" t="s">
        <v>180</v>
      </c>
      <c r="D1266" s="81"/>
      <c r="E1266" s="81"/>
      <c r="F1266" s="81"/>
      <c r="G1266" s="81"/>
      <c r="H1266" s="81"/>
      <c r="I1266" s="81"/>
      <c r="J1266" s="81"/>
      <c r="K1266" s="81"/>
      <c r="L1266" s="89">
        <v>2749.91</v>
      </c>
    </row>
    <row r="1267" spans="1:12" outlineLevel="1" x14ac:dyDescent="0.2">
      <c r="A1267" s="57"/>
      <c r="B1267" s="57"/>
      <c r="C1267" s="57" t="s">
        <v>181</v>
      </c>
      <c r="D1267" s="57"/>
      <c r="E1267" s="57"/>
      <c r="F1267" s="57"/>
      <c r="G1267" s="57"/>
      <c r="H1267" s="57"/>
      <c r="I1267" s="57"/>
      <c r="J1267" s="57"/>
      <c r="K1267" s="57"/>
      <c r="L1267" s="70">
        <v>2468.15</v>
      </c>
    </row>
    <row r="1268" spans="1:12" ht="25.5" outlineLevel="1" x14ac:dyDescent="0.2">
      <c r="A1268" s="57"/>
      <c r="B1268" s="46" t="s">
        <v>3624</v>
      </c>
      <c r="C1268" s="46" t="s">
        <v>3960</v>
      </c>
      <c r="D1268" s="62" t="s">
        <v>184</v>
      </c>
      <c r="E1268" s="83">
        <v>121</v>
      </c>
      <c r="F1268" s="84"/>
      <c r="G1268" s="83">
        <v>121</v>
      </c>
      <c r="H1268" s="57"/>
      <c r="I1268" s="57"/>
      <c r="J1268" s="57"/>
      <c r="K1268" s="57"/>
      <c r="L1268" s="70">
        <v>2986.46</v>
      </c>
    </row>
    <row r="1269" spans="1:12" ht="25.5" outlineLevel="1" x14ac:dyDescent="0.2">
      <c r="A1269" s="57"/>
      <c r="B1269" s="46" t="s">
        <v>3626</v>
      </c>
      <c r="C1269" s="46" t="s">
        <v>3961</v>
      </c>
      <c r="D1269" s="62" t="s">
        <v>184</v>
      </c>
      <c r="E1269" s="83">
        <v>72</v>
      </c>
      <c r="F1269" s="84"/>
      <c r="G1269" s="83">
        <v>72</v>
      </c>
      <c r="H1269" s="57"/>
      <c r="I1269" s="57"/>
      <c r="J1269" s="57"/>
      <c r="K1269" s="57"/>
      <c r="L1269" s="70">
        <v>1777.07</v>
      </c>
    </row>
    <row r="1270" spans="1:12" x14ac:dyDescent="0.2">
      <c r="A1270" s="85"/>
      <c r="B1270" s="85"/>
      <c r="C1270" s="86" t="s">
        <v>187</v>
      </c>
      <c r="D1270" s="85"/>
      <c r="E1270" s="85"/>
      <c r="F1270" s="85"/>
      <c r="G1270" s="85"/>
      <c r="H1270" s="85"/>
      <c r="I1270" s="85"/>
      <c r="J1270" s="87">
        <v>25044.799999999999</v>
      </c>
      <c r="K1270" s="85"/>
      <c r="L1270" s="87">
        <v>7513.44</v>
      </c>
    </row>
    <row r="1271" spans="1:12" ht="38.25" x14ac:dyDescent="0.2">
      <c r="A1271" s="57" t="s">
        <v>1486</v>
      </c>
      <c r="B1271" s="46" t="s">
        <v>4058</v>
      </c>
      <c r="C1271" s="46" t="s">
        <v>4059</v>
      </c>
      <c r="D1271" s="58" t="s">
        <v>276</v>
      </c>
      <c r="E1271" s="83">
        <v>3</v>
      </c>
      <c r="F1271" s="60"/>
      <c r="G1271" s="83">
        <v>3</v>
      </c>
      <c r="H1271" s="68"/>
      <c r="I1271" s="69"/>
      <c r="J1271" s="70">
        <v>12070</v>
      </c>
      <c r="K1271" s="60"/>
      <c r="L1271" s="70">
        <v>36210</v>
      </c>
    </row>
    <row r="1272" spans="1:12" x14ac:dyDescent="0.2">
      <c r="A1272" s="57"/>
      <c r="B1272" s="57"/>
      <c r="C1272" s="145" t="s">
        <v>4060</v>
      </c>
      <c r="D1272" s="145"/>
      <c r="E1272" s="145"/>
      <c r="F1272" s="145"/>
      <c r="G1272" s="145"/>
      <c r="H1272" s="145"/>
      <c r="I1272" s="145"/>
      <c r="J1272" s="145"/>
      <c r="K1272" s="145"/>
      <c r="L1272" s="145"/>
    </row>
    <row r="1273" spans="1:12" x14ac:dyDescent="0.2">
      <c r="A1273" s="85"/>
      <c r="B1273" s="85"/>
      <c r="C1273" s="86" t="s">
        <v>187</v>
      </c>
      <c r="D1273" s="85"/>
      <c r="E1273" s="85"/>
      <c r="F1273" s="85"/>
      <c r="G1273" s="85"/>
      <c r="H1273" s="85"/>
      <c r="I1273" s="85"/>
      <c r="J1273" s="87">
        <v>12070</v>
      </c>
      <c r="K1273" s="85"/>
      <c r="L1273" s="87">
        <v>36210</v>
      </c>
    </row>
    <row r="1274" spans="1:12" ht="76.5" x14ac:dyDescent="0.2">
      <c r="A1274" s="57" t="s">
        <v>1487</v>
      </c>
      <c r="B1274" s="46" t="s">
        <v>4061</v>
      </c>
      <c r="C1274" s="46" t="s">
        <v>4062</v>
      </c>
      <c r="D1274" s="58" t="s">
        <v>279</v>
      </c>
      <c r="E1274" s="83">
        <v>3</v>
      </c>
      <c r="F1274" s="60"/>
      <c r="G1274" s="83">
        <v>3</v>
      </c>
      <c r="H1274" s="70">
        <v>1164.77</v>
      </c>
      <c r="I1274" s="76">
        <v>1.24</v>
      </c>
      <c r="J1274" s="70">
        <v>1444.31</v>
      </c>
      <c r="K1274" s="60"/>
      <c r="L1274" s="70">
        <v>4332.93</v>
      </c>
    </row>
    <row r="1275" spans="1:12" x14ac:dyDescent="0.2">
      <c r="A1275" s="85"/>
      <c r="B1275" s="85"/>
      <c r="C1275" s="86" t="s">
        <v>187</v>
      </c>
      <c r="D1275" s="85"/>
      <c r="E1275" s="85"/>
      <c r="F1275" s="85"/>
      <c r="G1275" s="85"/>
      <c r="H1275" s="85"/>
      <c r="I1275" s="85"/>
      <c r="J1275" s="87">
        <v>1444.31</v>
      </c>
      <c r="K1275" s="85"/>
      <c r="L1275" s="87">
        <v>4332.93</v>
      </c>
    </row>
    <row r="1276" spans="1:12" ht="38.25" x14ac:dyDescent="0.2">
      <c r="A1276" s="57" t="s">
        <v>1499</v>
      </c>
      <c r="B1276" s="46" t="s">
        <v>3966</v>
      </c>
      <c r="C1276" s="46" t="s">
        <v>3967</v>
      </c>
      <c r="D1276" s="58" t="s">
        <v>1370</v>
      </c>
      <c r="E1276" s="78">
        <v>0.6</v>
      </c>
      <c r="F1276" s="60"/>
      <c r="G1276" s="78">
        <v>0.6</v>
      </c>
      <c r="H1276" s="70">
        <v>651.49</v>
      </c>
      <c r="I1276" s="76">
        <v>1.51</v>
      </c>
      <c r="J1276" s="70">
        <v>983.75</v>
      </c>
      <c r="K1276" s="60"/>
      <c r="L1276" s="70">
        <v>590.25</v>
      </c>
    </row>
    <row r="1277" spans="1:12" x14ac:dyDescent="0.2">
      <c r="A1277" s="85"/>
      <c r="B1277" s="85"/>
      <c r="C1277" s="86" t="s">
        <v>187</v>
      </c>
      <c r="D1277" s="85"/>
      <c r="E1277" s="85"/>
      <c r="F1277" s="85"/>
      <c r="G1277" s="85"/>
      <c r="H1277" s="85"/>
      <c r="I1277" s="85"/>
      <c r="J1277" s="87">
        <v>983.75</v>
      </c>
      <c r="K1277" s="85"/>
      <c r="L1277" s="87">
        <v>590.25</v>
      </c>
    </row>
    <row r="1278" spans="1:12" ht="76.5" x14ac:dyDescent="0.2">
      <c r="A1278" s="57" t="s">
        <v>1503</v>
      </c>
      <c r="B1278" s="46" t="s">
        <v>4016</v>
      </c>
      <c r="C1278" s="46" t="s">
        <v>4017</v>
      </c>
      <c r="D1278" s="58" t="s">
        <v>279</v>
      </c>
      <c r="E1278" s="83">
        <v>3</v>
      </c>
      <c r="F1278" s="60"/>
      <c r="G1278" s="83">
        <v>3</v>
      </c>
      <c r="H1278" s="70">
        <v>176.21</v>
      </c>
      <c r="I1278" s="76">
        <v>1.35</v>
      </c>
      <c r="J1278" s="70">
        <v>237.88</v>
      </c>
      <c r="K1278" s="60"/>
      <c r="L1278" s="70">
        <v>713.64</v>
      </c>
    </row>
    <row r="1279" spans="1:12" x14ac:dyDescent="0.2">
      <c r="A1279" s="85"/>
      <c r="B1279" s="85"/>
      <c r="C1279" s="86" t="s">
        <v>187</v>
      </c>
      <c r="D1279" s="85"/>
      <c r="E1279" s="85"/>
      <c r="F1279" s="85"/>
      <c r="G1279" s="85"/>
      <c r="H1279" s="85"/>
      <c r="I1279" s="85"/>
      <c r="J1279" s="87">
        <v>237.88</v>
      </c>
      <c r="K1279" s="85"/>
      <c r="L1279" s="87">
        <v>713.64</v>
      </c>
    </row>
    <row r="1280" spans="1:12" ht="25.5" x14ac:dyDescent="0.2">
      <c r="A1280" s="57" t="s">
        <v>1504</v>
      </c>
      <c r="B1280" s="46" t="s">
        <v>4063</v>
      </c>
      <c r="C1280" s="46" t="s">
        <v>4064</v>
      </c>
      <c r="D1280" s="58" t="s">
        <v>3929</v>
      </c>
      <c r="E1280" s="78">
        <v>0.2</v>
      </c>
      <c r="F1280" s="60"/>
      <c r="G1280" s="78">
        <v>0.2</v>
      </c>
      <c r="H1280" s="57"/>
      <c r="I1280" s="57"/>
      <c r="J1280" s="57"/>
      <c r="K1280" s="57"/>
      <c r="L1280" s="57"/>
    </row>
    <row r="1281" spans="1:12" x14ac:dyDescent="0.2">
      <c r="A1281" s="57"/>
      <c r="B1281" s="61" t="s">
        <v>22</v>
      </c>
      <c r="C1281" s="57" t="s">
        <v>161</v>
      </c>
      <c r="D1281" s="62" t="s">
        <v>162</v>
      </c>
      <c r="E1281" s="57"/>
      <c r="F1281" s="57"/>
      <c r="G1281" s="76">
        <v>1.58</v>
      </c>
      <c r="H1281" s="57"/>
      <c r="I1281" s="57"/>
      <c r="J1281" s="57"/>
      <c r="K1281" s="57"/>
      <c r="L1281" s="72">
        <v>656</v>
      </c>
    </row>
    <row r="1282" spans="1:12" outlineLevel="1" x14ac:dyDescent="0.2">
      <c r="A1282" s="57"/>
      <c r="B1282" s="46" t="s">
        <v>453</v>
      </c>
      <c r="C1282" s="65" t="s">
        <v>454</v>
      </c>
      <c r="D1282" s="58" t="s">
        <v>162</v>
      </c>
      <c r="E1282" s="78">
        <v>7.9</v>
      </c>
      <c r="F1282" s="60"/>
      <c r="G1282" s="66">
        <v>1.58</v>
      </c>
      <c r="H1282" s="68"/>
      <c r="I1282" s="69"/>
      <c r="J1282" s="70">
        <v>415.19</v>
      </c>
      <c r="K1282" s="60"/>
      <c r="L1282" s="70">
        <v>656</v>
      </c>
    </row>
    <row r="1283" spans="1:12" outlineLevel="1" x14ac:dyDescent="0.2">
      <c r="A1283" s="57"/>
      <c r="B1283" s="57"/>
      <c r="C1283" s="145" t="s">
        <v>4065</v>
      </c>
      <c r="D1283" s="145"/>
      <c r="E1283" s="145"/>
      <c r="F1283" s="145"/>
      <c r="G1283" s="145"/>
      <c r="H1283" s="145"/>
      <c r="I1283" s="145"/>
      <c r="J1283" s="145"/>
      <c r="K1283" s="145"/>
      <c r="L1283" s="145"/>
    </row>
    <row r="1284" spans="1:12" x14ac:dyDescent="0.2">
      <c r="A1284" s="57"/>
      <c r="B1284" s="61" t="s">
        <v>23</v>
      </c>
      <c r="C1284" s="57" t="s">
        <v>166</v>
      </c>
      <c r="D1284" s="57"/>
      <c r="E1284" s="57"/>
      <c r="F1284" s="57"/>
      <c r="G1284" s="57"/>
      <c r="H1284" s="57"/>
      <c r="I1284" s="57"/>
      <c r="J1284" s="57"/>
      <c r="K1284" s="57"/>
      <c r="L1284" s="72">
        <v>25.9</v>
      </c>
    </row>
    <row r="1285" spans="1:12" x14ac:dyDescent="0.2">
      <c r="A1285" s="57"/>
      <c r="B1285" s="61"/>
      <c r="C1285" s="73" t="s">
        <v>167</v>
      </c>
      <c r="D1285" s="74" t="s">
        <v>162</v>
      </c>
      <c r="E1285" s="57"/>
      <c r="F1285" s="57"/>
      <c r="G1285" s="97">
        <v>5.8000000000000003E-2</v>
      </c>
      <c r="H1285" s="57"/>
      <c r="I1285" s="57"/>
      <c r="J1285" s="57"/>
      <c r="K1285" s="57"/>
      <c r="L1285" s="72">
        <v>23.15</v>
      </c>
    </row>
    <row r="1286" spans="1:12" ht="38.25" outlineLevel="1" x14ac:dyDescent="0.2">
      <c r="A1286" s="57"/>
      <c r="B1286" s="46" t="s">
        <v>168</v>
      </c>
      <c r="C1286" s="46" t="s">
        <v>169</v>
      </c>
      <c r="D1286" s="58" t="s">
        <v>170</v>
      </c>
      <c r="E1286" s="78">
        <v>0.1</v>
      </c>
      <c r="F1286" s="60"/>
      <c r="G1286" s="66">
        <v>0.02</v>
      </c>
      <c r="H1286" s="70">
        <v>37.32</v>
      </c>
      <c r="I1286" s="76">
        <v>1.53</v>
      </c>
      <c r="J1286" s="70">
        <v>57.1</v>
      </c>
      <c r="K1286" s="60"/>
      <c r="L1286" s="70">
        <v>1.1399999999999999</v>
      </c>
    </row>
    <row r="1287" spans="1:12" outlineLevel="1" x14ac:dyDescent="0.2">
      <c r="A1287" s="57"/>
      <c r="B1287" s="57"/>
      <c r="C1287" s="145" t="s">
        <v>4066</v>
      </c>
      <c r="D1287" s="145"/>
      <c r="E1287" s="145"/>
      <c r="F1287" s="145"/>
      <c r="G1287" s="145"/>
      <c r="H1287" s="145"/>
      <c r="I1287" s="145"/>
      <c r="J1287" s="145"/>
      <c r="K1287" s="145"/>
      <c r="L1287" s="145"/>
    </row>
    <row r="1288" spans="1:12" outlineLevel="1" x14ac:dyDescent="0.2">
      <c r="A1288" s="57"/>
      <c r="B1288" s="46" t="s">
        <v>172</v>
      </c>
      <c r="C1288" s="65" t="s">
        <v>173</v>
      </c>
      <c r="D1288" s="58" t="s">
        <v>162</v>
      </c>
      <c r="E1288" s="78">
        <v>0.1</v>
      </c>
      <c r="F1288" s="60"/>
      <c r="G1288" s="66">
        <v>0.02</v>
      </c>
      <c r="H1288" s="68"/>
      <c r="I1288" s="69"/>
      <c r="J1288" s="70">
        <v>368.71</v>
      </c>
      <c r="K1288" s="60"/>
      <c r="L1288" s="70">
        <v>7.37</v>
      </c>
    </row>
    <row r="1289" spans="1:12" outlineLevel="1" x14ac:dyDescent="0.2">
      <c r="A1289" s="57"/>
      <c r="B1289" s="57"/>
      <c r="C1289" s="145" t="s">
        <v>3993</v>
      </c>
      <c r="D1289" s="145"/>
      <c r="E1289" s="145"/>
      <c r="F1289" s="145"/>
      <c r="G1289" s="145"/>
      <c r="H1289" s="145"/>
      <c r="I1289" s="145"/>
      <c r="J1289" s="145"/>
      <c r="K1289" s="145"/>
      <c r="L1289" s="145"/>
    </row>
    <row r="1290" spans="1:12" ht="25.5" outlineLevel="1" x14ac:dyDescent="0.2">
      <c r="A1290" s="57"/>
      <c r="B1290" s="46" t="s">
        <v>254</v>
      </c>
      <c r="C1290" s="46" t="s">
        <v>255</v>
      </c>
      <c r="D1290" s="58" t="s">
        <v>170</v>
      </c>
      <c r="E1290" s="66">
        <v>0.19</v>
      </c>
      <c r="F1290" s="60"/>
      <c r="G1290" s="91">
        <v>3.7999999999999999E-2</v>
      </c>
      <c r="H1290" s="68"/>
      <c r="I1290" s="69"/>
      <c r="J1290" s="70">
        <v>651.66999999999996</v>
      </c>
      <c r="K1290" s="60"/>
      <c r="L1290" s="70">
        <v>24.76</v>
      </c>
    </row>
    <row r="1291" spans="1:12" outlineLevel="1" x14ac:dyDescent="0.2">
      <c r="A1291" s="57"/>
      <c r="B1291" s="57"/>
      <c r="C1291" s="145" t="s">
        <v>4067</v>
      </c>
      <c r="D1291" s="145"/>
      <c r="E1291" s="145"/>
      <c r="F1291" s="145"/>
      <c r="G1291" s="145"/>
      <c r="H1291" s="145"/>
      <c r="I1291" s="145"/>
      <c r="J1291" s="145"/>
      <c r="K1291" s="145"/>
      <c r="L1291" s="145"/>
    </row>
    <row r="1292" spans="1:12" outlineLevel="1" x14ac:dyDescent="0.2">
      <c r="A1292" s="57"/>
      <c r="B1292" s="46" t="s">
        <v>257</v>
      </c>
      <c r="C1292" s="65" t="s">
        <v>258</v>
      </c>
      <c r="D1292" s="58" t="s">
        <v>162</v>
      </c>
      <c r="E1292" s="66">
        <v>0.19</v>
      </c>
      <c r="F1292" s="60"/>
      <c r="G1292" s="91">
        <v>3.7999999999999999E-2</v>
      </c>
      <c r="H1292" s="68"/>
      <c r="I1292" s="69"/>
      <c r="J1292" s="70">
        <v>415.19</v>
      </c>
      <c r="K1292" s="60"/>
      <c r="L1292" s="70">
        <v>15.78</v>
      </c>
    </row>
    <row r="1293" spans="1:12" outlineLevel="1" x14ac:dyDescent="0.2">
      <c r="A1293" s="57"/>
      <c r="B1293" s="57"/>
      <c r="C1293" s="145" t="s">
        <v>4068</v>
      </c>
      <c r="D1293" s="145"/>
      <c r="E1293" s="145"/>
      <c r="F1293" s="145"/>
      <c r="G1293" s="145"/>
      <c r="H1293" s="145"/>
      <c r="I1293" s="145"/>
      <c r="J1293" s="145"/>
      <c r="K1293" s="145"/>
      <c r="L1293" s="145"/>
    </row>
    <row r="1294" spans="1:12" x14ac:dyDescent="0.2">
      <c r="A1294" s="57"/>
      <c r="B1294" s="61" t="s">
        <v>25</v>
      </c>
      <c r="C1294" s="57" t="s">
        <v>175</v>
      </c>
      <c r="D1294" s="57"/>
      <c r="E1294" s="57"/>
      <c r="F1294" s="57"/>
      <c r="G1294" s="57"/>
      <c r="H1294" s="57"/>
      <c r="I1294" s="57"/>
      <c r="J1294" s="57"/>
      <c r="K1294" s="57"/>
      <c r="L1294" s="72">
        <v>76.27</v>
      </c>
    </row>
    <row r="1295" spans="1:12" ht="63.75" outlineLevel="1" x14ac:dyDescent="0.2">
      <c r="A1295" s="57"/>
      <c r="B1295" s="46" t="s">
        <v>4069</v>
      </c>
      <c r="C1295" s="46" t="s">
        <v>4070</v>
      </c>
      <c r="D1295" s="58" t="s">
        <v>269</v>
      </c>
      <c r="E1295" s="78">
        <v>1.2</v>
      </c>
      <c r="F1295" s="60"/>
      <c r="G1295" s="66">
        <v>0.24</v>
      </c>
      <c r="H1295" s="70">
        <v>177.57</v>
      </c>
      <c r="I1295" s="76">
        <v>1.28</v>
      </c>
      <c r="J1295" s="70">
        <v>227.29</v>
      </c>
      <c r="K1295" s="60"/>
      <c r="L1295" s="70">
        <v>54.55</v>
      </c>
    </row>
    <row r="1296" spans="1:12" outlineLevel="1" x14ac:dyDescent="0.2">
      <c r="A1296" s="57"/>
      <c r="B1296" s="57"/>
      <c r="C1296" s="145" t="s">
        <v>4071</v>
      </c>
      <c r="D1296" s="145"/>
      <c r="E1296" s="145"/>
      <c r="F1296" s="145"/>
      <c r="G1296" s="145"/>
      <c r="H1296" s="145"/>
      <c r="I1296" s="145"/>
      <c r="J1296" s="145"/>
      <c r="K1296" s="145"/>
      <c r="L1296" s="145"/>
    </row>
    <row r="1297" spans="1:12" ht="38.25" outlineLevel="1" x14ac:dyDescent="0.2">
      <c r="A1297" s="57"/>
      <c r="B1297" s="46" t="s">
        <v>4072</v>
      </c>
      <c r="C1297" s="46" t="s">
        <v>4073</v>
      </c>
      <c r="D1297" s="58" t="s">
        <v>276</v>
      </c>
      <c r="E1297" s="83">
        <v>10</v>
      </c>
      <c r="F1297" s="60"/>
      <c r="G1297" s="83">
        <v>2</v>
      </c>
      <c r="H1297" s="70">
        <v>10.44</v>
      </c>
      <c r="I1297" s="76">
        <v>1.04</v>
      </c>
      <c r="J1297" s="70">
        <v>10.86</v>
      </c>
      <c r="K1297" s="60"/>
      <c r="L1297" s="70">
        <v>21.72</v>
      </c>
    </row>
    <row r="1298" spans="1:12" outlineLevel="1" x14ac:dyDescent="0.2">
      <c r="A1298" s="57"/>
      <c r="B1298" s="57"/>
      <c r="C1298" s="145" t="s">
        <v>4074</v>
      </c>
      <c r="D1298" s="145"/>
      <c r="E1298" s="145"/>
      <c r="F1298" s="145"/>
      <c r="G1298" s="145"/>
      <c r="H1298" s="145"/>
      <c r="I1298" s="145"/>
      <c r="J1298" s="145"/>
      <c r="K1298" s="145"/>
      <c r="L1298" s="145"/>
    </row>
    <row r="1299" spans="1:12" outlineLevel="1" x14ac:dyDescent="0.2">
      <c r="A1299" s="57"/>
      <c r="B1299" s="46" t="s">
        <v>4075</v>
      </c>
      <c r="C1299" s="46" t="s">
        <v>4076</v>
      </c>
      <c r="D1299" s="58" t="s">
        <v>279</v>
      </c>
      <c r="E1299" s="83">
        <v>10</v>
      </c>
      <c r="F1299" s="60"/>
      <c r="G1299" s="83">
        <v>2</v>
      </c>
      <c r="H1299" s="68"/>
      <c r="I1299" s="69"/>
      <c r="J1299" s="68"/>
      <c r="K1299" s="60"/>
      <c r="L1299" s="68"/>
    </row>
    <row r="1300" spans="1:12" x14ac:dyDescent="0.2">
      <c r="A1300" s="57"/>
      <c r="B1300" s="57"/>
      <c r="C1300" s="80" t="s">
        <v>180</v>
      </c>
      <c r="D1300" s="81"/>
      <c r="E1300" s="81"/>
      <c r="F1300" s="81"/>
      <c r="G1300" s="81"/>
      <c r="H1300" s="81"/>
      <c r="I1300" s="81"/>
      <c r="J1300" s="81"/>
      <c r="K1300" s="81"/>
      <c r="L1300" s="89">
        <v>781.32</v>
      </c>
    </row>
    <row r="1301" spans="1:12" ht="63.75" x14ac:dyDescent="0.2">
      <c r="A1301" s="57" t="s">
        <v>1549</v>
      </c>
      <c r="B1301" s="46" t="s">
        <v>4077</v>
      </c>
      <c r="C1301" s="46" t="s">
        <v>4078</v>
      </c>
      <c r="D1301" s="58" t="s">
        <v>279</v>
      </c>
      <c r="E1301" s="83">
        <v>10</v>
      </c>
      <c r="F1301" s="60"/>
      <c r="G1301" s="83">
        <v>2</v>
      </c>
      <c r="H1301" s="70">
        <v>3977.51</v>
      </c>
      <c r="I1301" s="76">
        <v>1.35</v>
      </c>
      <c r="J1301" s="70">
        <v>5369.64</v>
      </c>
      <c r="K1301" s="60"/>
      <c r="L1301" s="70">
        <v>10739.28</v>
      </c>
    </row>
    <row r="1302" spans="1:12" x14ac:dyDescent="0.2">
      <c r="A1302" s="57"/>
      <c r="B1302" s="57"/>
      <c r="C1302" s="145" t="s">
        <v>4079</v>
      </c>
      <c r="D1302" s="145"/>
      <c r="E1302" s="145"/>
      <c r="F1302" s="145"/>
      <c r="G1302" s="145"/>
      <c r="H1302" s="145"/>
      <c r="I1302" s="145"/>
      <c r="J1302" s="145"/>
      <c r="K1302" s="145"/>
      <c r="L1302" s="145"/>
    </row>
    <row r="1303" spans="1:12" outlineLevel="1" x14ac:dyDescent="0.2">
      <c r="A1303" s="57"/>
      <c r="B1303" s="57"/>
      <c r="C1303" s="57" t="s">
        <v>181</v>
      </c>
      <c r="D1303" s="57"/>
      <c r="E1303" s="57"/>
      <c r="F1303" s="57"/>
      <c r="G1303" s="57"/>
      <c r="H1303" s="57"/>
      <c r="I1303" s="57"/>
      <c r="J1303" s="57"/>
      <c r="K1303" s="57"/>
      <c r="L1303" s="70">
        <v>679.15</v>
      </c>
    </row>
    <row r="1304" spans="1:12" ht="25.5" outlineLevel="1" x14ac:dyDescent="0.2">
      <c r="A1304" s="57"/>
      <c r="B1304" s="46" t="s">
        <v>3624</v>
      </c>
      <c r="C1304" s="46" t="s">
        <v>3960</v>
      </c>
      <c r="D1304" s="62" t="s">
        <v>184</v>
      </c>
      <c r="E1304" s="83">
        <v>121</v>
      </c>
      <c r="F1304" s="84"/>
      <c r="G1304" s="83">
        <v>121</v>
      </c>
      <c r="H1304" s="57"/>
      <c r="I1304" s="57"/>
      <c r="J1304" s="57"/>
      <c r="K1304" s="57"/>
      <c r="L1304" s="70">
        <v>821.77</v>
      </c>
    </row>
    <row r="1305" spans="1:12" ht="25.5" outlineLevel="1" x14ac:dyDescent="0.2">
      <c r="A1305" s="57"/>
      <c r="B1305" s="46" t="s">
        <v>3626</v>
      </c>
      <c r="C1305" s="46" t="s">
        <v>3961</v>
      </c>
      <c r="D1305" s="62" t="s">
        <v>184</v>
      </c>
      <c r="E1305" s="83">
        <v>72</v>
      </c>
      <c r="F1305" s="84"/>
      <c r="G1305" s="83">
        <v>72</v>
      </c>
      <c r="H1305" s="57"/>
      <c r="I1305" s="57"/>
      <c r="J1305" s="57"/>
      <c r="K1305" s="57"/>
      <c r="L1305" s="70">
        <v>488.99</v>
      </c>
    </row>
    <row r="1306" spans="1:12" x14ac:dyDescent="0.2">
      <c r="A1306" s="85"/>
      <c r="B1306" s="85"/>
      <c r="C1306" s="86" t="s">
        <v>187</v>
      </c>
      <c r="D1306" s="85"/>
      <c r="E1306" s="85"/>
      <c r="F1306" s="85"/>
      <c r="G1306" s="85"/>
      <c r="H1306" s="85"/>
      <c r="I1306" s="85"/>
      <c r="J1306" s="87">
        <v>64156.800000000003</v>
      </c>
      <c r="K1306" s="85"/>
      <c r="L1306" s="87">
        <v>12831.36</v>
      </c>
    </row>
    <row r="1307" spans="1:12" ht="102" x14ac:dyDescent="0.2">
      <c r="A1307" s="57" t="s">
        <v>1553</v>
      </c>
      <c r="B1307" s="46" t="s">
        <v>4080</v>
      </c>
      <c r="C1307" s="46" t="s">
        <v>4081</v>
      </c>
      <c r="D1307" s="58" t="s">
        <v>279</v>
      </c>
      <c r="E1307" s="83">
        <v>2</v>
      </c>
      <c r="F1307" s="60"/>
      <c r="G1307" s="83">
        <v>2</v>
      </c>
      <c r="H1307" s="70">
        <v>1277.68</v>
      </c>
      <c r="I1307" s="76">
        <v>1.24</v>
      </c>
      <c r="J1307" s="70">
        <v>1584.32</v>
      </c>
      <c r="K1307" s="60"/>
      <c r="L1307" s="70">
        <v>3168.64</v>
      </c>
    </row>
    <row r="1308" spans="1:12" x14ac:dyDescent="0.2">
      <c r="A1308" s="85"/>
      <c r="B1308" s="85"/>
      <c r="C1308" s="86" t="s">
        <v>187</v>
      </c>
      <c r="D1308" s="85"/>
      <c r="E1308" s="85"/>
      <c r="F1308" s="85"/>
      <c r="G1308" s="85"/>
      <c r="H1308" s="85"/>
      <c r="I1308" s="85"/>
      <c r="J1308" s="87">
        <v>1584.32</v>
      </c>
      <c r="K1308" s="85"/>
      <c r="L1308" s="87">
        <v>3168.64</v>
      </c>
    </row>
    <row r="1309" spans="1:12" x14ac:dyDescent="0.2">
      <c r="A1309" s="57" t="s">
        <v>1567</v>
      </c>
      <c r="B1309" s="46" t="s">
        <v>4082</v>
      </c>
      <c r="C1309" s="46" t="s">
        <v>4083</v>
      </c>
      <c r="D1309" s="58" t="s">
        <v>3929</v>
      </c>
      <c r="E1309" s="78">
        <v>0.6</v>
      </c>
      <c r="F1309" s="60"/>
      <c r="G1309" s="78">
        <v>0.6</v>
      </c>
      <c r="H1309" s="57"/>
      <c r="I1309" s="57"/>
      <c r="J1309" s="57"/>
      <c r="K1309" s="57"/>
      <c r="L1309" s="57"/>
    </row>
    <row r="1310" spans="1:12" x14ac:dyDescent="0.2">
      <c r="A1310" s="57"/>
      <c r="B1310" s="61" t="s">
        <v>22</v>
      </c>
      <c r="C1310" s="57" t="s">
        <v>161</v>
      </c>
      <c r="D1310" s="62" t="s">
        <v>162</v>
      </c>
      <c r="E1310" s="57"/>
      <c r="F1310" s="57"/>
      <c r="G1310" s="76">
        <v>5.58</v>
      </c>
      <c r="H1310" s="57"/>
      <c r="I1310" s="57"/>
      <c r="J1310" s="57"/>
      <c r="K1310" s="57"/>
      <c r="L1310" s="72">
        <v>2264.87</v>
      </c>
    </row>
    <row r="1311" spans="1:12" outlineLevel="1" x14ac:dyDescent="0.2">
      <c r="A1311" s="57"/>
      <c r="B1311" s="46" t="s">
        <v>1198</v>
      </c>
      <c r="C1311" s="65" t="s">
        <v>1199</v>
      </c>
      <c r="D1311" s="58" t="s">
        <v>162</v>
      </c>
      <c r="E1311" s="78">
        <v>9.3000000000000007</v>
      </c>
      <c r="F1311" s="60"/>
      <c r="G1311" s="66">
        <v>5.58</v>
      </c>
      <c r="H1311" s="68"/>
      <c r="I1311" s="69"/>
      <c r="J1311" s="70">
        <v>405.89</v>
      </c>
      <c r="K1311" s="60"/>
      <c r="L1311" s="70">
        <v>2264.87</v>
      </c>
    </row>
    <row r="1312" spans="1:12" outlineLevel="1" x14ac:dyDescent="0.2">
      <c r="A1312" s="57"/>
      <c r="B1312" s="57"/>
      <c r="C1312" s="145" t="s">
        <v>4084</v>
      </c>
      <c r="D1312" s="145"/>
      <c r="E1312" s="145"/>
      <c r="F1312" s="145"/>
      <c r="G1312" s="145"/>
      <c r="H1312" s="145"/>
      <c r="I1312" s="145"/>
      <c r="J1312" s="145"/>
      <c r="K1312" s="145"/>
      <c r="L1312" s="145"/>
    </row>
    <row r="1313" spans="1:12" x14ac:dyDescent="0.2">
      <c r="A1313" s="57"/>
      <c r="B1313" s="61" t="s">
        <v>23</v>
      </c>
      <c r="C1313" s="57" t="s">
        <v>166</v>
      </c>
      <c r="D1313" s="57"/>
      <c r="E1313" s="57"/>
      <c r="F1313" s="57"/>
      <c r="G1313" s="57"/>
      <c r="H1313" s="57"/>
      <c r="I1313" s="57"/>
      <c r="J1313" s="57"/>
      <c r="K1313" s="57"/>
      <c r="L1313" s="72">
        <v>42.53</v>
      </c>
    </row>
    <row r="1314" spans="1:12" x14ac:dyDescent="0.2">
      <c r="A1314" s="57"/>
      <c r="B1314" s="61"/>
      <c r="C1314" s="73" t="s">
        <v>167</v>
      </c>
      <c r="D1314" s="74" t="s">
        <v>162</v>
      </c>
      <c r="E1314" s="57"/>
      <c r="F1314" s="57"/>
      <c r="G1314" s="108">
        <v>0.12</v>
      </c>
      <c r="H1314" s="57"/>
      <c r="I1314" s="57"/>
      <c r="J1314" s="57"/>
      <c r="K1314" s="57"/>
      <c r="L1314" s="72">
        <v>47.03</v>
      </c>
    </row>
    <row r="1315" spans="1:12" ht="38.25" outlineLevel="1" x14ac:dyDescent="0.2">
      <c r="A1315" s="57"/>
      <c r="B1315" s="46" t="s">
        <v>168</v>
      </c>
      <c r="C1315" s="46" t="s">
        <v>169</v>
      </c>
      <c r="D1315" s="58" t="s">
        <v>170</v>
      </c>
      <c r="E1315" s="78">
        <v>0.1</v>
      </c>
      <c r="F1315" s="60"/>
      <c r="G1315" s="66">
        <v>0.06</v>
      </c>
      <c r="H1315" s="70">
        <v>37.32</v>
      </c>
      <c r="I1315" s="76">
        <v>1.53</v>
      </c>
      <c r="J1315" s="70">
        <v>57.1</v>
      </c>
      <c r="K1315" s="60"/>
      <c r="L1315" s="70">
        <v>3.43</v>
      </c>
    </row>
    <row r="1316" spans="1:12" outlineLevel="1" x14ac:dyDescent="0.2">
      <c r="A1316" s="57"/>
      <c r="B1316" s="57"/>
      <c r="C1316" s="145" t="s">
        <v>4085</v>
      </c>
      <c r="D1316" s="145"/>
      <c r="E1316" s="145"/>
      <c r="F1316" s="145"/>
      <c r="G1316" s="145"/>
      <c r="H1316" s="145"/>
      <c r="I1316" s="145"/>
      <c r="J1316" s="145"/>
      <c r="K1316" s="145"/>
      <c r="L1316" s="145"/>
    </row>
    <row r="1317" spans="1:12" outlineLevel="1" x14ac:dyDescent="0.2">
      <c r="A1317" s="57"/>
      <c r="B1317" s="46" t="s">
        <v>172</v>
      </c>
      <c r="C1317" s="65" t="s">
        <v>173</v>
      </c>
      <c r="D1317" s="58" t="s">
        <v>162</v>
      </c>
      <c r="E1317" s="78">
        <v>0.1</v>
      </c>
      <c r="F1317" s="60"/>
      <c r="G1317" s="66">
        <v>0.06</v>
      </c>
      <c r="H1317" s="68"/>
      <c r="I1317" s="69"/>
      <c r="J1317" s="70">
        <v>368.71</v>
      </c>
      <c r="K1317" s="60"/>
      <c r="L1317" s="70">
        <v>22.12</v>
      </c>
    </row>
    <row r="1318" spans="1:12" outlineLevel="1" x14ac:dyDescent="0.2">
      <c r="A1318" s="57"/>
      <c r="B1318" s="57"/>
      <c r="C1318" s="145" t="s">
        <v>4048</v>
      </c>
      <c r="D1318" s="145"/>
      <c r="E1318" s="145"/>
      <c r="F1318" s="145"/>
      <c r="G1318" s="145"/>
      <c r="H1318" s="145"/>
      <c r="I1318" s="145"/>
      <c r="J1318" s="145"/>
      <c r="K1318" s="145"/>
      <c r="L1318" s="145"/>
    </row>
    <row r="1319" spans="1:12" ht="25.5" outlineLevel="1" x14ac:dyDescent="0.2">
      <c r="A1319" s="57"/>
      <c r="B1319" s="46" t="s">
        <v>254</v>
      </c>
      <c r="C1319" s="46" t="s">
        <v>255</v>
      </c>
      <c r="D1319" s="58" t="s">
        <v>170</v>
      </c>
      <c r="E1319" s="78">
        <v>0.1</v>
      </c>
      <c r="F1319" s="60"/>
      <c r="G1319" s="66">
        <v>0.06</v>
      </c>
      <c r="H1319" s="68"/>
      <c r="I1319" s="69"/>
      <c r="J1319" s="70">
        <v>651.66999999999996</v>
      </c>
      <c r="K1319" s="60"/>
      <c r="L1319" s="70">
        <v>39.1</v>
      </c>
    </row>
    <row r="1320" spans="1:12" outlineLevel="1" x14ac:dyDescent="0.2">
      <c r="A1320" s="57"/>
      <c r="B1320" s="57"/>
      <c r="C1320" s="145" t="s">
        <v>4085</v>
      </c>
      <c r="D1320" s="145"/>
      <c r="E1320" s="145"/>
      <c r="F1320" s="145"/>
      <c r="G1320" s="145"/>
      <c r="H1320" s="145"/>
      <c r="I1320" s="145"/>
      <c r="J1320" s="145"/>
      <c r="K1320" s="145"/>
      <c r="L1320" s="145"/>
    </row>
    <row r="1321" spans="1:12" outlineLevel="1" x14ac:dyDescent="0.2">
      <c r="A1321" s="57"/>
      <c r="B1321" s="46" t="s">
        <v>257</v>
      </c>
      <c r="C1321" s="65" t="s">
        <v>258</v>
      </c>
      <c r="D1321" s="58" t="s">
        <v>162</v>
      </c>
      <c r="E1321" s="78">
        <v>0.1</v>
      </c>
      <c r="F1321" s="60"/>
      <c r="G1321" s="66">
        <v>0.06</v>
      </c>
      <c r="H1321" s="68"/>
      <c r="I1321" s="69"/>
      <c r="J1321" s="70">
        <v>415.19</v>
      </c>
      <c r="K1321" s="60"/>
      <c r="L1321" s="70">
        <v>24.91</v>
      </c>
    </row>
    <row r="1322" spans="1:12" outlineLevel="1" x14ac:dyDescent="0.2">
      <c r="A1322" s="57"/>
      <c r="B1322" s="57"/>
      <c r="C1322" s="145" t="s">
        <v>4048</v>
      </c>
      <c r="D1322" s="145"/>
      <c r="E1322" s="145"/>
      <c r="F1322" s="145"/>
      <c r="G1322" s="145"/>
      <c r="H1322" s="145"/>
      <c r="I1322" s="145"/>
      <c r="J1322" s="145"/>
      <c r="K1322" s="145"/>
      <c r="L1322" s="145"/>
    </row>
    <row r="1323" spans="1:12" x14ac:dyDescent="0.2">
      <c r="A1323" s="57"/>
      <c r="B1323" s="61" t="s">
        <v>25</v>
      </c>
      <c r="C1323" s="57" t="s">
        <v>175</v>
      </c>
      <c r="D1323" s="57"/>
      <c r="E1323" s="57"/>
      <c r="F1323" s="57"/>
      <c r="G1323" s="57"/>
      <c r="H1323" s="57"/>
      <c r="I1323" s="57"/>
      <c r="J1323" s="57"/>
      <c r="K1323" s="57"/>
      <c r="L1323" s="72">
        <v>327.01</v>
      </c>
    </row>
    <row r="1324" spans="1:12" outlineLevel="1" x14ac:dyDescent="0.2">
      <c r="A1324" s="57"/>
      <c r="B1324" s="46" t="s">
        <v>263</v>
      </c>
      <c r="C1324" s="46" t="s">
        <v>264</v>
      </c>
      <c r="D1324" s="58" t="s">
        <v>265</v>
      </c>
      <c r="E1324" s="91">
        <v>0.104</v>
      </c>
      <c r="F1324" s="60"/>
      <c r="G1324" s="59">
        <v>6.2399999999999997E-2</v>
      </c>
      <c r="H1324" s="68"/>
      <c r="I1324" s="69"/>
      <c r="J1324" s="70">
        <v>9.16</v>
      </c>
      <c r="K1324" s="60"/>
      <c r="L1324" s="70">
        <v>0.56999999999999995</v>
      </c>
    </row>
    <row r="1325" spans="1:12" outlineLevel="1" x14ac:dyDescent="0.2">
      <c r="A1325" s="57"/>
      <c r="B1325" s="57"/>
      <c r="C1325" s="145" t="s">
        <v>4086</v>
      </c>
      <c r="D1325" s="145"/>
      <c r="E1325" s="145"/>
      <c r="F1325" s="145"/>
      <c r="G1325" s="145"/>
      <c r="H1325" s="145"/>
      <c r="I1325" s="145"/>
      <c r="J1325" s="145"/>
      <c r="K1325" s="145"/>
      <c r="L1325" s="145"/>
    </row>
    <row r="1326" spans="1:12" outlineLevel="1" x14ac:dyDescent="0.2">
      <c r="A1326" s="57"/>
      <c r="B1326" s="46" t="s">
        <v>3644</v>
      </c>
      <c r="C1326" s="46" t="s">
        <v>3645</v>
      </c>
      <c r="D1326" s="58" t="s">
        <v>269</v>
      </c>
      <c r="E1326" s="66">
        <v>0.12</v>
      </c>
      <c r="F1326" s="60"/>
      <c r="G1326" s="91">
        <v>7.1999999999999995E-2</v>
      </c>
      <c r="H1326" s="70">
        <v>128.4</v>
      </c>
      <c r="I1326" s="76">
        <v>1.28</v>
      </c>
      <c r="J1326" s="70">
        <v>164.35</v>
      </c>
      <c r="K1326" s="60"/>
      <c r="L1326" s="70">
        <v>11.83</v>
      </c>
    </row>
    <row r="1327" spans="1:12" outlineLevel="1" x14ac:dyDescent="0.2">
      <c r="A1327" s="57"/>
      <c r="B1327" s="57"/>
      <c r="C1327" s="145" t="s">
        <v>4087</v>
      </c>
      <c r="D1327" s="145"/>
      <c r="E1327" s="145"/>
      <c r="F1327" s="145"/>
      <c r="G1327" s="145"/>
      <c r="H1327" s="145"/>
      <c r="I1327" s="145"/>
      <c r="J1327" s="145"/>
      <c r="K1327" s="145"/>
      <c r="L1327" s="145"/>
    </row>
    <row r="1328" spans="1:12" ht="63.75" outlineLevel="1" x14ac:dyDescent="0.2">
      <c r="A1328" s="57"/>
      <c r="B1328" s="46" t="s">
        <v>4069</v>
      </c>
      <c r="C1328" s="46" t="s">
        <v>4070</v>
      </c>
      <c r="D1328" s="58" t="s">
        <v>269</v>
      </c>
      <c r="E1328" s="78">
        <v>0.9</v>
      </c>
      <c r="F1328" s="60"/>
      <c r="G1328" s="66">
        <v>0.54</v>
      </c>
      <c r="H1328" s="70">
        <v>177.57</v>
      </c>
      <c r="I1328" s="76">
        <v>1.28</v>
      </c>
      <c r="J1328" s="70">
        <v>227.29</v>
      </c>
      <c r="K1328" s="60"/>
      <c r="L1328" s="70">
        <v>122.74</v>
      </c>
    </row>
    <row r="1329" spans="1:12" outlineLevel="1" x14ac:dyDescent="0.2">
      <c r="A1329" s="57"/>
      <c r="B1329" s="57"/>
      <c r="C1329" s="145" t="s">
        <v>4088</v>
      </c>
      <c r="D1329" s="145"/>
      <c r="E1329" s="145"/>
      <c r="F1329" s="145"/>
      <c r="G1329" s="145"/>
      <c r="H1329" s="145"/>
      <c r="I1329" s="145"/>
      <c r="J1329" s="145"/>
      <c r="K1329" s="145"/>
      <c r="L1329" s="145"/>
    </row>
    <row r="1330" spans="1:12" ht="38.25" outlineLevel="1" x14ac:dyDescent="0.2">
      <c r="A1330" s="57"/>
      <c r="B1330" s="46" t="s">
        <v>3669</v>
      </c>
      <c r="C1330" s="46" t="s">
        <v>3670</v>
      </c>
      <c r="D1330" s="58" t="s">
        <v>1105</v>
      </c>
      <c r="E1330" s="66">
        <v>0.04</v>
      </c>
      <c r="F1330" s="60"/>
      <c r="G1330" s="91">
        <v>2.4E-2</v>
      </c>
      <c r="H1330" s="70">
        <v>584.14</v>
      </c>
      <c r="I1330" s="95">
        <v>1.3</v>
      </c>
      <c r="J1330" s="70">
        <v>759.38</v>
      </c>
      <c r="K1330" s="60"/>
      <c r="L1330" s="70">
        <v>18.23</v>
      </c>
    </row>
    <row r="1331" spans="1:12" outlineLevel="1" x14ac:dyDescent="0.2">
      <c r="A1331" s="57"/>
      <c r="B1331" s="57"/>
      <c r="C1331" s="145" t="s">
        <v>4089</v>
      </c>
      <c r="D1331" s="145"/>
      <c r="E1331" s="145"/>
      <c r="F1331" s="145"/>
      <c r="G1331" s="145"/>
      <c r="H1331" s="145"/>
      <c r="I1331" s="145"/>
      <c r="J1331" s="145"/>
      <c r="K1331" s="145"/>
      <c r="L1331" s="145"/>
    </row>
    <row r="1332" spans="1:12" ht="63.75" outlineLevel="1" x14ac:dyDescent="0.2">
      <c r="A1332" s="57"/>
      <c r="B1332" s="46" t="s">
        <v>4090</v>
      </c>
      <c r="C1332" s="46" t="s">
        <v>4091</v>
      </c>
      <c r="D1332" s="58" t="s">
        <v>178</v>
      </c>
      <c r="E1332" s="59">
        <v>6.9999999999999999E-4</v>
      </c>
      <c r="F1332" s="60"/>
      <c r="G1332" s="79">
        <v>4.2000000000000002E-4</v>
      </c>
      <c r="H1332" s="71">
        <v>103780.96</v>
      </c>
      <c r="I1332" s="95">
        <v>1.3</v>
      </c>
      <c r="J1332" s="71">
        <v>134915.25</v>
      </c>
      <c r="K1332" s="60"/>
      <c r="L1332" s="70">
        <v>56.66</v>
      </c>
    </row>
    <row r="1333" spans="1:12" outlineLevel="1" x14ac:dyDescent="0.2">
      <c r="A1333" s="57"/>
      <c r="B1333" s="57"/>
      <c r="C1333" s="145" t="s">
        <v>2758</v>
      </c>
      <c r="D1333" s="145"/>
      <c r="E1333" s="145"/>
      <c r="F1333" s="145"/>
      <c r="G1333" s="145"/>
      <c r="H1333" s="145"/>
      <c r="I1333" s="145"/>
      <c r="J1333" s="145"/>
      <c r="K1333" s="145"/>
      <c r="L1333" s="145"/>
    </row>
    <row r="1334" spans="1:12" ht="25.5" outlineLevel="1" x14ac:dyDescent="0.2">
      <c r="A1334" s="57"/>
      <c r="B1334" s="46" t="s">
        <v>4092</v>
      </c>
      <c r="C1334" s="46" t="s">
        <v>4093</v>
      </c>
      <c r="D1334" s="58" t="s">
        <v>178</v>
      </c>
      <c r="E1334" s="59">
        <v>1.6000000000000001E-3</v>
      </c>
      <c r="F1334" s="60"/>
      <c r="G1334" s="79">
        <v>9.6000000000000002E-4</v>
      </c>
      <c r="H1334" s="70">
        <v>30350.05</v>
      </c>
      <c r="I1334" s="76">
        <v>1.37</v>
      </c>
      <c r="J1334" s="70">
        <v>41579.57</v>
      </c>
      <c r="K1334" s="60"/>
      <c r="L1334" s="70">
        <v>39.92</v>
      </c>
    </row>
    <row r="1335" spans="1:12" outlineLevel="1" x14ac:dyDescent="0.2">
      <c r="A1335" s="57"/>
      <c r="B1335" s="57"/>
      <c r="C1335" s="145" t="s">
        <v>4094</v>
      </c>
      <c r="D1335" s="145"/>
      <c r="E1335" s="145"/>
      <c r="F1335" s="145"/>
      <c r="G1335" s="145"/>
      <c r="H1335" s="145"/>
      <c r="I1335" s="145"/>
      <c r="J1335" s="145"/>
      <c r="K1335" s="145"/>
      <c r="L1335" s="145"/>
    </row>
    <row r="1336" spans="1:12" ht="25.5" outlineLevel="1" x14ac:dyDescent="0.2">
      <c r="A1336" s="57"/>
      <c r="B1336" s="46" t="s">
        <v>3647</v>
      </c>
      <c r="C1336" s="46" t="s">
        <v>3648</v>
      </c>
      <c r="D1336" s="58" t="s">
        <v>269</v>
      </c>
      <c r="E1336" s="66">
        <v>0.24</v>
      </c>
      <c r="F1336" s="60"/>
      <c r="G1336" s="91">
        <v>0.14399999999999999</v>
      </c>
      <c r="H1336" s="70">
        <v>79.88</v>
      </c>
      <c r="I1336" s="76">
        <v>1.47</v>
      </c>
      <c r="J1336" s="70">
        <v>117.42</v>
      </c>
      <c r="K1336" s="60"/>
      <c r="L1336" s="70">
        <v>16.91</v>
      </c>
    </row>
    <row r="1337" spans="1:12" outlineLevel="1" x14ac:dyDescent="0.2">
      <c r="A1337" s="57"/>
      <c r="B1337" s="57"/>
      <c r="C1337" s="145" t="s">
        <v>4095</v>
      </c>
      <c r="D1337" s="145"/>
      <c r="E1337" s="145"/>
      <c r="F1337" s="145"/>
      <c r="G1337" s="145"/>
      <c r="H1337" s="145"/>
      <c r="I1337" s="145"/>
      <c r="J1337" s="145"/>
      <c r="K1337" s="145"/>
      <c r="L1337" s="145"/>
    </row>
    <row r="1338" spans="1:12" outlineLevel="1" x14ac:dyDescent="0.2">
      <c r="A1338" s="57"/>
      <c r="B1338" s="46" t="s">
        <v>4002</v>
      </c>
      <c r="C1338" s="46" t="s">
        <v>4003</v>
      </c>
      <c r="D1338" s="58" t="s">
        <v>269</v>
      </c>
      <c r="E1338" s="78">
        <v>0.8</v>
      </c>
      <c r="F1338" s="60"/>
      <c r="G1338" s="66">
        <v>0.48</v>
      </c>
      <c r="H1338" s="70">
        <v>66.400000000000006</v>
      </c>
      <c r="I1338" s="76">
        <v>1.72</v>
      </c>
      <c r="J1338" s="70">
        <v>114.21</v>
      </c>
      <c r="K1338" s="60"/>
      <c r="L1338" s="70">
        <v>54.82</v>
      </c>
    </row>
    <row r="1339" spans="1:12" outlineLevel="1" x14ac:dyDescent="0.2">
      <c r="A1339" s="57"/>
      <c r="B1339" s="57"/>
      <c r="C1339" s="145" t="s">
        <v>4096</v>
      </c>
      <c r="D1339" s="145"/>
      <c r="E1339" s="145"/>
      <c r="F1339" s="145"/>
      <c r="G1339" s="145"/>
      <c r="H1339" s="145"/>
      <c r="I1339" s="145"/>
      <c r="J1339" s="145"/>
      <c r="K1339" s="145"/>
      <c r="L1339" s="145"/>
    </row>
    <row r="1340" spans="1:12" ht="63.75" outlineLevel="1" x14ac:dyDescent="0.2">
      <c r="A1340" s="57"/>
      <c r="B1340" s="46" t="s">
        <v>3650</v>
      </c>
      <c r="C1340" s="46" t="s">
        <v>3651</v>
      </c>
      <c r="D1340" s="58" t="s">
        <v>178</v>
      </c>
      <c r="E1340" s="79">
        <v>1.2E-4</v>
      </c>
      <c r="F1340" s="60"/>
      <c r="G1340" s="67">
        <v>7.2000000000000002E-5</v>
      </c>
      <c r="H1340" s="70">
        <v>60697.21</v>
      </c>
      <c r="I1340" s="76">
        <v>1.22</v>
      </c>
      <c r="J1340" s="70">
        <v>74050.600000000006</v>
      </c>
      <c r="K1340" s="60"/>
      <c r="L1340" s="70">
        <v>5.33</v>
      </c>
    </row>
    <row r="1341" spans="1:12" outlineLevel="1" x14ac:dyDescent="0.2">
      <c r="A1341" s="57"/>
      <c r="B1341" s="57"/>
      <c r="C1341" s="145" t="s">
        <v>4097</v>
      </c>
      <c r="D1341" s="145"/>
      <c r="E1341" s="145"/>
      <c r="F1341" s="145"/>
      <c r="G1341" s="145"/>
      <c r="H1341" s="145"/>
      <c r="I1341" s="145"/>
      <c r="J1341" s="145"/>
      <c r="K1341" s="145"/>
      <c r="L1341" s="145"/>
    </row>
    <row r="1342" spans="1:12" outlineLevel="1" x14ac:dyDescent="0.2">
      <c r="A1342" s="57"/>
      <c r="B1342" s="46" t="s">
        <v>4098</v>
      </c>
      <c r="C1342" s="46" t="s">
        <v>4099</v>
      </c>
      <c r="D1342" s="58" t="s">
        <v>279</v>
      </c>
      <c r="E1342" s="83">
        <v>10</v>
      </c>
      <c r="F1342" s="60"/>
      <c r="G1342" s="83">
        <v>6</v>
      </c>
      <c r="H1342" s="68"/>
      <c r="I1342" s="69"/>
      <c r="J1342" s="68"/>
      <c r="K1342" s="60"/>
      <c r="L1342" s="68"/>
    </row>
    <row r="1343" spans="1:12" x14ac:dyDescent="0.2">
      <c r="A1343" s="57"/>
      <c r="B1343" s="57"/>
      <c r="C1343" s="80" t="s">
        <v>180</v>
      </c>
      <c r="D1343" s="81"/>
      <c r="E1343" s="81"/>
      <c r="F1343" s="81"/>
      <c r="G1343" s="81"/>
      <c r="H1343" s="81"/>
      <c r="I1343" s="81"/>
      <c r="J1343" s="81"/>
      <c r="K1343" s="81"/>
      <c r="L1343" s="89">
        <v>2681.44</v>
      </c>
    </row>
    <row r="1344" spans="1:12" ht="102" x14ac:dyDescent="0.2">
      <c r="A1344" s="57" t="s">
        <v>1583</v>
      </c>
      <c r="B1344" s="46" t="s">
        <v>4100</v>
      </c>
      <c r="C1344" s="46" t="s">
        <v>4101</v>
      </c>
      <c r="D1344" s="58" t="s">
        <v>276</v>
      </c>
      <c r="E1344" s="83">
        <v>10</v>
      </c>
      <c r="F1344" s="60"/>
      <c r="G1344" s="83">
        <v>6</v>
      </c>
      <c r="H1344" s="70">
        <v>3835.06</v>
      </c>
      <c r="I1344" s="76">
        <v>2.0699999999999998</v>
      </c>
      <c r="J1344" s="70">
        <v>7938.57</v>
      </c>
      <c r="K1344" s="60"/>
      <c r="L1344" s="70">
        <v>47631.42</v>
      </c>
    </row>
    <row r="1345" spans="1:12" x14ac:dyDescent="0.2">
      <c r="A1345" s="57"/>
      <c r="B1345" s="57"/>
      <c r="C1345" s="145" t="s">
        <v>4102</v>
      </c>
      <c r="D1345" s="145"/>
      <c r="E1345" s="145"/>
      <c r="F1345" s="145"/>
      <c r="G1345" s="145"/>
      <c r="H1345" s="145"/>
      <c r="I1345" s="145"/>
      <c r="J1345" s="145"/>
      <c r="K1345" s="145"/>
      <c r="L1345" s="145"/>
    </row>
    <row r="1346" spans="1:12" outlineLevel="1" x14ac:dyDescent="0.2">
      <c r="A1346" s="57"/>
      <c r="B1346" s="57"/>
      <c r="C1346" s="57" t="s">
        <v>181</v>
      </c>
      <c r="D1346" s="57"/>
      <c r="E1346" s="57"/>
      <c r="F1346" s="57"/>
      <c r="G1346" s="57"/>
      <c r="H1346" s="57"/>
      <c r="I1346" s="57"/>
      <c r="J1346" s="57"/>
      <c r="K1346" s="57"/>
      <c r="L1346" s="70">
        <v>2311.9</v>
      </c>
    </row>
    <row r="1347" spans="1:12" ht="25.5" outlineLevel="1" x14ac:dyDescent="0.2">
      <c r="A1347" s="57"/>
      <c r="B1347" s="46" t="s">
        <v>3624</v>
      </c>
      <c r="C1347" s="46" t="s">
        <v>3960</v>
      </c>
      <c r="D1347" s="62" t="s">
        <v>184</v>
      </c>
      <c r="E1347" s="83">
        <v>121</v>
      </c>
      <c r="F1347" s="84"/>
      <c r="G1347" s="83">
        <v>121</v>
      </c>
      <c r="H1347" s="57"/>
      <c r="I1347" s="57"/>
      <c r="J1347" s="57"/>
      <c r="K1347" s="57"/>
      <c r="L1347" s="70">
        <v>2797.4</v>
      </c>
    </row>
    <row r="1348" spans="1:12" ht="25.5" outlineLevel="1" x14ac:dyDescent="0.2">
      <c r="A1348" s="57"/>
      <c r="B1348" s="46" t="s">
        <v>3626</v>
      </c>
      <c r="C1348" s="46" t="s">
        <v>3961</v>
      </c>
      <c r="D1348" s="62" t="s">
        <v>184</v>
      </c>
      <c r="E1348" s="83">
        <v>72</v>
      </c>
      <c r="F1348" s="84"/>
      <c r="G1348" s="83">
        <v>72</v>
      </c>
      <c r="H1348" s="57"/>
      <c r="I1348" s="57"/>
      <c r="J1348" s="57"/>
      <c r="K1348" s="57"/>
      <c r="L1348" s="70">
        <v>1664.57</v>
      </c>
    </row>
    <row r="1349" spans="1:12" x14ac:dyDescent="0.2">
      <c r="A1349" s="85"/>
      <c r="B1349" s="85"/>
      <c r="C1349" s="86" t="s">
        <v>187</v>
      </c>
      <c r="D1349" s="85"/>
      <c r="E1349" s="85"/>
      <c r="F1349" s="85"/>
      <c r="G1349" s="85"/>
      <c r="H1349" s="85"/>
      <c r="I1349" s="85"/>
      <c r="J1349" s="87">
        <v>91291.38</v>
      </c>
      <c r="K1349" s="85"/>
      <c r="L1349" s="87">
        <v>54774.83</v>
      </c>
    </row>
    <row r="1350" spans="1:12" ht="25.5" x14ac:dyDescent="0.2">
      <c r="A1350" s="57" t="s">
        <v>1587</v>
      </c>
      <c r="B1350" s="46" t="s">
        <v>4103</v>
      </c>
      <c r="C1350" s="46" t="s">
        <v>4104</v>
      </c>
      <c r="D1350" s="58" t="s">
        <v>3929</v>
      </c>
      <c r="E1350" s="78">
        <v>0.2</v>
      </c>
      <c r="F1350" s="60"/>
      <c r="G1350" s="78">
        <v>0.2</v>
      </c>
      <c r="H1350" s="57"/>
      <c r="I1350" s="57"/>
      <c r="J1350" s="57"/>
      <c r="K1350" s="57"/>
      <c r="L1350" s="57"/>
    </row>
    <row r="1351" spans="1:12" x14ac:dyDescent="0.2">
      <c r="A1351" s="57"/>
      <c r="B1351" s="61" t="s">
        <v>22</v>
      </c>
      <c r="C1351" s="57" t="s">
        <v>161</v>
      </c>
      <c r="D1351" s="62" t="s">
        <v>162</v>
      </c>
      <c r="E1351" s="57"/>
      <c r="F1351" s="57"/>
      <c r="G1351" s="76">
        <v>1.98</v>
      </c>
      <c r="H1351" s="57"/>
      <c r="I1351" s="57"/>
      <c r="J1351" s="57"/>
      <c r="K1351" s="57"/>
      <c r="L1351" s="72">
        <v>822.08</v>
      </c>
    </row>
    <row r="1352" spans="1:12" outlineLevel="1" x14ac:dyDescent="0.2">
      <c r="A1352" s="57"/>
      <c r="B1352" s="46" t="s">
        <v>453</v>
      </c>
      <c r="C1352" s="65" t="s">
        <v>454</v>
      </c>
      <c r="D1352" s="58" t="s">
        <v>162</v>
      </c>
      <c r="E1352" s="78">
        <v>9.9</v>
      </c>
      <c r="F1352" s="60"/>
      <c r="G1352" s="66">
        <v>1.98</v>
      </c>
      <c r="H1352" s="68"/>
      <c r="I1352" s="69"/>
      <c r="J1352" s="70">
        <v>415.19</v>
      </c>
      <c r="K1352" s="60"/>
      <c r="L1352" s="70">
        <v>822.08</v>
      </c>
    </row>
    <row r="1353" spans="1:12" outlineLevel="1" x14ac:dyDescent="0.2">
      <c r="A1353" s="57"/>
      <c r="B1353" s="57"/>
      <c r="C1353" s="145" t="s">
        <v>4105</v>
      </c>
      <c r="D1353" s="145"/>
      <c r="E1353" s="145"/>
      <c r="F1353" s="145"/>
      <c r="G1353" s="145"/>
      <c r="H1353" s="145"/>
      <c r="I1353" s="145"/>
      <c r="J1353" s="145"/>
      <c r="K1353" s="145"/>
      <c r="L1353" s="145"/>
    </row>
    <row r="1354" spans="1:12" x14ac:dyDescent="0.2">
      <c r="A1354" s="57"/>
      <c r="B1354" s="61" t="s">
        <v>23</v>
      </c>
      <c r="C1354" s="57" t="s">
        <v>166</v>
      </c>
      <c r="D1354" s="57"/>
      <c r="E1354" s="57"/>
      <c r="F1354" s="57"/>
      <c r="G1354" s="57"/>
      <c r="H1354" s="57"/>
      <c r="I1354" s="57"/>
      <c r="J1354" s="57"/>
      <c r="K1354" s="57"/>
      <c r="L1354" s="72">
        <v>80.83</v>
      </c>
    </row>
    <row r="1355" spans="1:12" x14ac:dyDescent="0.2">
      <c r="A1355" s="57"/>
      <c r="B1355" s="61"/>
      <c r="C1355" s="73" t="s">
        <v>167</v>
      </c>
      <c r="D1355" s="74" t="s">
        <v>162</v>
      </c>
      <c r="E1355" s="57"/>
      <c r="F1355" s="57"/>
      <c r="G1355" s="97">
        <v>0.16600000000000001</v>
      </c>
      <c r="H1355" s="57"/>
      <c r="I1355" s="57"/>
      <c r="J1355" s="57"/>
      <c r="K1355" s="57"/>
      <c r="L1355" s="72">
        <v>66.78</v>
      </c>
    </row>
    <row r="1356" spans="1:12" ht="38.25" outlineLevel="1" x14ac:dyDescent="0.2">
      <c r="A1356" s="57"/>
      <c r="B1356" s="46" t="s">
        <v>168</v>
      </c>
      <c r="C1356" s="46" t="s">
        <v>169</v>
      </c>
      <c r="D1356" s="58" t="s">
        <v>170</v>
      </c>
      <c r="E1356" s="66">
        <v>0.23</v>
      </c>
      <c r="F1356" s="60"/>
      <c r="G1356" s="91">
        <v>4.5999999999999999E-2</v>
      </c>
      <c r="H1356" s="70">
        <v>37.32</v>
      </c>
      <c r="I1356" s="76">
        <v>1.53</v>
      </c>
      <c r="J1356" s="70">
        <v>57.1</v>
      </c>
      <c r="K1356" s="60"/>
      <c r="L1356" s="70">
        <v>2.63</v>
      </c>
    </row>
    <row r="1357" spans="1:12" outlineLevel="1" x14ac:dyDescent="0.2">
      <c r="A1357" s="57"/>
      <c r="B1357" s="57"/>
      <c r="C1357" s="145" t="s">
        <v>4106</v>
      </c>
      <c r="D1357" s="145"/>
      <c r="E1357" s="145"/>
      <c r="F1357" s="145"/>
      <c r="G1357" s="145"/>
      <c r="H1357" s="145"/>
      <c r="I1357" s="145"/>
      <c r="J1357" s="145"/>
      <c r="K1357" s="145"/>
      <c r="L1357" s="145"/>
    </row>
    <row r="1358" spans="1:12" outlineLevel="1" x14ac:dyDescent="0.2">
      <c r="A1358" s="57"/>
      <c r="B1358" s="46" t="s">
        <v>172</v>
      </c>
      <c r="C1358" s="65" t="s">
        <v>173</v>
      </c>
      <c r="D1358" s="58" t="s">
        <v>162</v>
      </c>
      <c r="E1358" s="66">
        <v>0.23</v>
      </c>
      <c r="F1358" s="60"/>
      <c r="G1358" s="91">
        <v>4.5999999999999999E-2</v>
      </c>
      <c r="H1358" s="68"/>
      <c r="I1358" s="69"/>
      <c r="J1358" s="70">
        <v>368.71</v>
      </c>
      <c r="K1358" s="60"/>
      <c r="L1358" s="70">
        <v>16.96</v>
      </c>
    </row>
    <row r="1359" spans="1:12" outlineLevel="1" x14ac:dyDescent="0.2">
      <c r="A1359" s="57"/>
      <c r="B1359" s="57"/>
      <c r="C1359" s="145" t="s">
        <v>4107</v>
      </c>
      <c r="D1359" s="145"/>
      <c r="E1359" s="145"/>
      <c r="F1359" s="145"/>
      <c r="G1359" s="145"/>
      <c r="H1359" s="145"/>
      <c r="I1359" s="145"/>
      <c r="J1359" s="145"/>
      <c r="K1359" s="145"/>
      <c r="L1359" s="145"/>
    </row>
    <row r="1360" spans="1:12" ht="25.5" outlineLevel="1" x14ac:dyDescent="0.2">
      <c r="A1360" s="57"/>
      <c r="B1360" s="46" t="s">
        <v>254</v>
      </c>
      <c r="C1360" s="46" t="s">
        <v>255</v>
      </c>
      <c r="D1360" s="58" t="s">
        <v>170</v>
      </c>
      <c r="E1360" s="78">
        <v>0.6</v>
      </c>
      <c r="F1360" s="60"/>
      <c r="G1360" s="66">
        <v>0.12</v>
      </c>
      <c r="H1360" s="68"/>
      <c r="I1360" s="69"/>
      <c r="J1360" s="70">
        <v>651.66999999999996</v>
      </c>
      <c r="K1360" s="60"/>
      <c r="L1360" s="70">
        <v>78.2</v>
      </c>
    </row>
    <row r="1361" spans="1:12" outlineLevel="1" x14ac:dyDescent="0.2">
      <c r="A1361" s="57"/>
      <c r="B1361" s="57"/>
      <c r="C1361" s="145" t="s">
        <v>4108</v>
      </c>
      <c r="D1361" s="145"/>
      <c r="E1361" s="145"/>
      <c r="F1361" s="145"/>
      <c r="G1361" s="145"/>
      <c r="H1361" s="145"/>
      <c r="I1361" s="145"/>
      <c r="J1361" s="145"/>
      <c r="K1361" s="145"/>
      <c r="L1361" s="145"/>
    </row>
    <row r="1362" spans="1:12" outlineLevel="1" x14ac:dyDescent="0.2">
      <c r="A1362" s="57"/>
      <c r="B1362" s="46" t="s">
        <v>257</v>
      </c>
      <c r="C1362" s="65" t="s">
        <v>258</v>
      </c>
      <c r="D1362" s="58" t="s">
        <v>162</v>
      </c>
      <c r="E1362" s="78">
        <v>0.6</v>
      </c>
      <c r="F1362" s="60"/>
      <c r="G1362" s="66">
        <v>0.12</v>
      </c>
      <c r="H1362" s="68"/>
      <c r="I1362" s="69"/>
      <c r="J1362" s="70">
        <v>415.19</v>
      </c>
      <c r="K1362" s="60"/>
      <c r="L1362" s="70">
        <v>49.82</v>
      </c>
    </row>
    <row r="1363" spans="1:12" outlineLevel="1" x14ac:dyDescent="0.2">
      <c r="A1363" s="57"/>
      <c r="B1363" s="57"/>
      <c r="C1363" s="145" t="s">
        <v>4109</v>
      </c>
      <c r="D1363" s="145"/>
      <c r="E1363" s="145"/>
      <c r="F1363" s="145"/>
      <c r="G1363" s="145"/>
      <c r="H1363" s="145"/>
      <c r="I1363" s="145"/>
      <c r="J1363" s="145"/>
      <c r="K1363" s="145"/>
      <c r="L1363" s="145"/>
    </row>
    <row r="1364" spans="1:12" x14ac:dyDescent="0.2">
      <c r="A1364" s="57"/>
      <c r="B1364" s="61" t="s">
        <v>25</v>
      </c>
      <c r="C1364" s="57" t="s">
        <v>175</v>
      </c>
      <c r="D1364" s="57"/>
      <c r="E1364" s="57"/>
      <c r="F1364" s="57"/>
      <c r="G1364" s="57"/>
      <c r="H1364" s="57"/>
      <c r="I1364" s="57"/>
      <c r="J1364" s="57"/>
      <c r="K1364" s="57"/>
      <c r="L1364" s="72">
        <v>635.23</v>
      </c>
    </row>
    <row r="1365" spans="1:12" outlineLevel="1" x14ac:dyDescent="0.2">
      <c r="A1365" s="57"/>
      <c r="B1365" s="46" t="s">
        <v>3644</v>
      </c>
      <c r="C1365" s="46" t="s">
        <v>3645</v>
      </c>
      <c r="D1365" s="58" t="s">
        <v>269</v>
      </c>
      <c r="E1365" s="78">
        <v>0.6</v>
      </c>
      <c r="F1365" s="60"/>
      <c r="G1365" s="66">
        <v>0.12</v>
      </c>
      <c r="H1365" s="70">
        <v>128.4</v>
      </c>
      <c r="I1365" s="76">
        <v>1.28</v>
      </c>
      <c r="J1365" s="70">
        <v>164.35</v>
      </c>
      <c r="K1365" s="60"/>
      <c r="L1365" s="70">
        <v>19.72</v>
      </c>
    </row>
    <row r="1366" spans="1:12" outlineLevel="1" x14ac:dyDescent="0.2">
      <c r="A1366" s="57"/>
      <c r="B1366" s="57"/>
      <c r="C1366" s="145" t="s">
        <v>4108</v>
      </c>
      <c r="D1366" s="145"/>
      <c r="E1366" s="145"/>
      <c r="F1366" s="145"/>
      <c r="G1366" s="145"/>
      <c r="H1366" s="145"/>
      <c r="I1366" s="145"/>
      <c r="J1366" s="145"/>
      <c r="K1366" s="145"/>
      <c r="L1366" s="145"/>
    </row>
    <row r="1367" spans="1:12" ht="63.75" outlineLevel="1" x14ac:dyDescent="0.2">
      <c r="A1367" s="57"/>
      <c r="B1367" s="46" t="s">
        <v>4069</v>
      </c>
      <c r="C1367" s="46" t="s">
        <v>4070</v>
      </c>
      <c r="D1367" s="58" t="s">
        <v>269</v>
      </c>
      <c r="E1367" s="78">
        <v>0.7</v>
      </c>
      <c r="F1367" s="60"/>
      <c r="G1367" s="66">
        <v>0.14000000000000001</v>
      </c>
      <c r="H1367" s="70">
        <v>177.57</v>
      </c>
      <c r="I1367" s="76">
        <v>1.28</v>
      </c>
      <c r="J1367" s="70">
        <v>227.29</v>
      </c>
      <c r="K1367" s="60"/>
      <c r="L1367" s="70">
        <v>31.82</v>
      </c>
    </row>
    <row r="1368" spans="1:12" outlineLevel="1" x14ac:dyDescent="0.2">
      <c r="A1368" s="57"/>
      <c r="B1368" s="57"/>
      <c r="C1368" s="145" t="s">
        <v>4110</v>
      </c>
      <c r="D1368" s="145"/>
      <c r="E1368" s="145"/>
      <c r="F1368" s="145"/>
      <c r="G1368" s="145"/>
      <c r="H1368" s="145"/>
      <c r="I1368" s="145"/>
      <c r="J1368" s="145"/>
      <c r="K1368" s="145"/>
      <c r="L1368" s="145"/>
    </row>
    <row r="1369" spans="1:12" ht="51" outlineLevel="1" x14ac:dyDescent="0.2">
      <c r="A1369" s="57"/>
      <c r="B1369" s="46" t="s">
        <v>267</v>
      </c>
      <c r="C1369" s="46" t="s">
        <v>268</v>
      </c>
      <c r="D1369" s="58" t="s">
        <v>269</v>
      </c>
      <c r="E1369" s="66">
        <v>0.03</v>
      </c>
      <c r="F1369" s="60"/>
      <c r="G1369" s="91">
        <v>6.0000000000000001E-3</v>
      </c>
      <c r="H1369" s="70">
        <v>155.63</v>
      </c>
      <c r="I1369" s="95">
        <v>0.9</v>
      </c>
      <c r="J1369" s="70">
        <v>140.07</v>
      </c>
      <c r="K1369" s="60"/>
      <c r="L1369" s="70">
        <v>0.84</v>
      </c>
    </row>
    <row r="1370" spans="1:12" outlineLevel="1" x14ac:dyDescent="0.2">
      <c r="A1370" s="57"/>
      <c r="B1370" s="57"/>
      <c r="C1370" s="145" t="s">
        <v>4111</v>
      </c>
      <c r="D1370" s="145"/>
      <c r="E1370" s="145"/>
      <c r="F1370" s="145"/>
      <c r="G1370" s="145"/>
      <c r="H1370" s="145"/>
      <c r="I1370" s="145"/>
      <c r="J1370" s="145"/>
      <c r="K1370" s="145"/>
      <c r="L1370" s="145"/>
    </row>
    <row r="1371" spans="1:12" ht="25.5" outlineLevel="1" x14ac:dyDescent="0.2">
      <c r="A1371" s="57"/>
      <c r="B1371" s="46" t="s">
        <v>3647</v>
      </c>
      <c r="C1371" s="46" t="s">
        <v>3648</v>
      </c>
      <c r="D1371" s="58" t="s">
        <v>269</v>
      </c>
      <c r="E1371" s="78">
        <v>1.4</v>
      </c>
      <c r="F1371" s="60"/>
      <c r="G1371" s="66">
        <v>0.28000000000000003</v>
      </c>
      <c r="H1371" s="70">
        <v>79.88</v>
      </c>
      <c r="I1371" s="76">
        <v>1.47</v>
      </c>
      <c r="J1371" s="70">
        <v>117.42</v>
      </c>
      <c r="K1371" s="60"/>
      <c r="L1371" s="70">
        <v>32.880000000000003</v>
      </c>
    </row>
    <row r="1372" spans="1:12" outlineLevel="1" x14ac:dyDescent="0.2">
      <c r="A1372" s="57"/>
      <c r="B1372" s="57"/>
      <c r="C1372" s="145" t="s">
        <v>4112</v>
      </c>
      <c r="D1372" s="145"/>
      <c r="E1372" s="145"/>
      <c r="F1372" s="145"/>
      <c r="G1372" s="145"/>
      <c r="H1372" s="145"/>
      <c r="I1372" s="145"/>
      <c r="J1372" s="145"/>
      <c r="K1372" s="145"/>
      <c r="L1372" s="145"/>
    </row>
    <row r="1373" spans="1:12" ht="38.25" outlineLevel="1" x14ac:dyDescent="0.2">
      <c r="A1373" s="57"/>
      <c r="B1373" s="46" t="s">
        <v>3949</v>
      </c>
      <c r="C1373" s="46" t="s">
        <v>3950</v>
      </c>
      <c r="D1373" s="58" t="s">
        <v>2058</v>
      </c>
      <c r="E1373" s="78">
        <v>3.1</v>
      </c>
      <c r="F1373" s="60"/>
      <c r="G1373" s="66">
        <v>0.62</v>
      </c>
      <c r="H1373" s="70">
        <v>768.53</v>
      </c>
      <c r="I1373" s="76">
        <v>1.1100000000000001</v>
      </c>
      <c r="J1373" s="70">
        <v>853.07</v>
      </c>
      <c r="K1373" s="60"/>
      <c r="L1373" s="70">
        <v>528.9</v>
      </c>
    </row>
    <row r="1374" spans="1:12" outlineLevel="1" x14ac:dyDescent="0.2">
      <c r="A1374" s="57"/>
      <c r="B1374" s="57"/>
      <c r="C1374" s="145" t="s">
        <v>4113</v>
      </c>
      <c r="D1374" s="145"/>
      <c r="E1374" s="145"/>
      <c r="F1374" s="145"/>
      <c r="G1374" s="145"/>
      <c r="H1374" s="145"/>
      <c r="I1374" s="145"/>
      <c r="J1374" s="145"/>
      <c r="K1374" s="145"/>
      <c r="L1374" s="145"/>
    </row>
    <row r="1375" spans="1:12" ht="63.75" outlineLevel="1" x14ac:dyDescent="0.2">
      <c r="A1375" s="57"/>
      <c r="B1375" s="46" t="s">
        <v>3650</v>
      </c>
      <c r="C1375" s="46" t="s">
        <v>3651</v>
      </c>
      <c r="D1375" s="58" t="s">
        <v>178</v>
      </c>
      <c r="E1375" s="59">
        <v>6.9999999999999999E-4</v>
      </c>
      <c r="F1375" s="60"/>
      <c r="G1375" s="79">
        <v>1.3999999999999999E-4</v>
      </c>
      <c r="H1375" s="70">
        <v>60697.21</v>
      </c>
      <c r="I1375" s="76">
        <v>1.22</v>
      </c>
      <c r="J1375" s="70">
        <v>74050.600000000006</v>
      </c>
      <c r="K1375" s="60"/>
      <c r="L1375" s="70">
        <v>10.37</v>
      </c>
    </row>
    <row r="1376" spans="1:12" outlineLevel="1" x14ac:dyDescent="0.2">
      <c r="A1376" s="57"/>
      <c r="B1376" s="57"/>
      <c r="C1376" s="145" t="s">
        <v>4114</v>
      </c>
      <c r="D1376" s="145"/>
      <c r="E1376" s="145"/>
      <c r="F1376" s="145"/>
      <c r="G1376" s="145"/>
      <c r="H1376" s="145"/>
      <c r="I1376" s="145"/>
      <c r="J1376" s="145"/>
      <c r="K1376" s="145"/>
      <c r="L1376" s="145"/>
    </row>
    <row r="1377" spans="1:12" ht="38.25" outlineLevel="1" x14ac:dyDescent="0.2">
      <c r="A1377" s="57"/>
      <c r="B1377" s="46" t="s">
        <v>4006</v>
      </c>
      <c r="C1377" s="46" t="s">
        <v>4007</v>
      </c>
      <c r="D1377" s="58" t="s">
        <v>276</v>
      </c>
      <c r="E1377" s="83">
        <v>10</v>
      </c>
      <c r="F1377" s="60"/>
      <c r="G1377" s="83">
        <v>2</v>
      </c>
      <c r="H1377" s="70">
        <v>5.14</v>
      </c>
      <c r="I1377" s="76">
        <v>1.04</v>
      </c>
      <c r="J1377" s="70">
        <v>5.35</v>
      </c>
      <c r="K1377" s="60"/>
      <c r="L1377" s="70">
        <v>10.7</v>
      </c>
    </row>
    <row r="1378" spans="1:12" outlineLevel="1" x14ac:dyDescent="0.2">
      <c r="A1378" s="57"/>
      <c r="B1378" s="57"/>
      <c r="C1378" s="145" t="s">
        <v>4074</v>
      </c>
      <c r="D1378" s="145"/>
      <c r="E1378" s="145"/>
      <c r="F1378" s="145"/>
      <c r="G1378" s="145"/>
      <c r="H1378" s="145"/>
      <c r="I1378" s="145"/>
      <c r="J1378" s="145"/>
      <c r="K1378" s="145"/>
      <c r="L1378" s="145"/>
    </row>
    <row r="1379" spans="1:12" outlineLevel="1" x14ac:dyDescent="0.2">
      <c r="A1379" s="57"/>
      <c r="B1379" s="46" t="s">
        <v>4115</v>
      </c>
      <c r="C1379" s="46" t="s">
        <v>4116</v>
      </c>
      <c r="D1379" s="58" t="s">
        <v>279</v>
      </c>
      <c r="E1379" s="83">
        <v>10</v>
      </c>
      <c r="F1379" s="60"/>
      <c r="G1379" s="83">
        <v>2</v>
      </c>
      <c r="H1379" s="68"/>
      <c r="I1379" s="69"/>
      <c r="J1379" s="68"/>
      <c r="K1379" s="60"/>
      <c r="L1379" s="68"/>
    </row>
    <row r="1380" spans="1:12" x14ac:dyDescent="0.2">
      <c r="A1380" s="57"/>
      <c r="B1380" s="57"/>
      <c r="C1380" s="80" t="s">
        <v>180</v>
      </c>
      <c r="D1380" s="81"/>
      <c r="E1380" s="81"/>
      <c r="F1380" s="81"/>
      <c r="G1380" s="81"/>
      <c r="H1380" s="81"/>
      <c r="I1380" s="81"/>
      <c r="J1380" s="81"/>
      <c r="K1380" s="81"/>
      <c r="L1380" s="89">
        <v>1604.92</v>
      </c>
    </row>
    <row r="1381" spans="1:12" ht="127.5" x14ac:dyDescent="0.2">
      <c r="A1381" s="57" t="s">
        <v>4117</v>
      </c>
      <c r="B1381" s="46" t="s">
        <v>4118</v>
      </c>
      <c r="C1381" s="46" t="s">
        <v>4119</v>
      </c>
      <c r="D1381" s="58" t="s">
        <v>279</v>
      </c>
      <c r="E1381" s="83">
        <v>10</v>
      </c>
      <c r="F1381" s="60"/>
      <c r="G1381" s="83">
        <v>2</v>
      </c>
      <c r="H1381" s="70">
        <v>3109.71</v>
      </c>
      <c r="I1381" s="76">
        <v>1.06</v>
      </c>
      <c r="J1381" s="70">
        <v>3296.29</v>
      </c>
      <c r="K1381" s="60"/>
      <c r="L1381" s="70">
        <v>6592.58</v>
      </c>
    </row>
    <row r="1382" spans="1:12" x14ac:dyDescent="0.2">
      <c r="A1382" s="57"/>
      <c r="B1382" s="57"/>
      <c r="C1382" s="145" t="s">
        <v>4079</v>
      </c>
      <c r="D1382" s="145"/>
      <c r="E1382" s="145"/>
      <c r="F1382" s="145"/>
      <c r="G1382" s="145"/>
      <c r="H1382" s="145"/>
      <c r="I1382" s="145"/>
      <c r="J1382" s="145"/>
      <c r="K1382" s="145"/>
      <c r="L1382" s="145"/>
    </row>
    <row r="1383" spans="1:12" outlineLevel="1" x14ac:dyDescent="0.2">
      <c r="A1383" s="57"/>
      <c r="B1383" s="57"/>
      <c r="C1383" s="57" t="s">
        <v>181</v>
      </c>
      <c r="D1383" s="57"/>
      <c r="E1383" s="57"/>
      <c r="F1383" s="57"/>
      <c r="G1383" s="57"/>
      <c r="H1383" s="57"/>
      <c r="I1383" s="57"/>
      <c r="J1383" s="57"/>
      <c r="K1383" s="57"/>
      <c r="L1383" s="70">
        <v>888.86</v>
      </c>
    </row>
    <row r="1384" spans="1:12" ht="25.5" outlineLevel="1" x14ac:dyDescent="0.2">
      <c r="A1384" s="57"/>
      <c r="B1384" s="46" t="s">
        <v>3624</v>
      </c>
      <c r="C1384" s="46" t="s">
        <v>3960</v>
      </c>
      <c r="D1384" s="62" t="s">
        <v>184</v>
      </c>
      <c r="E1384" s="83">
        <v>121</v>
      </c>
      <c r="F1384" s="84"/>
      <c r="G1384" s="83">
        <v>121</v>
      </c>
      <c r="H1384" s="57"/>
      <c r="I1384" s="57"/>
      <c r="J1384" s="57"/>
      <c r="K1384" s="57"/>
      <c r="L1384" s="70">
        <v>1075.52</v>
      </c>
    </row>
    <row r="1385" spans="1:12" ht="25.5" outlineLevel="1" x14ac:dyDescent="0.2">
      <c r="A1385" s="57"/>
      <c r="B1385" s="46" t="s">
        <v>3626</v>
      </c>
      <c r="C1385" s="46" t="s">
        <v>3961</v>
      </c>
      <c r="D1385" s="62" t="s">
        <v>184</v>
      </c>
      <c r="E1385" s="83">
        <v>72</v>
      </c>
      <c r="F1385" s="84"/>
      <c r="G1385" s="83">
        <v>72</v>
      </c>
      <c r="H1385" s="57"/>
      <c r="I1385" s="57"/>
      <c r="J1385" s="57"/>
      <c r="K1385" s="57"/>
      <c r="L1385" s="70">
        <v>639.98</v>
      </c>
    </row>
    <row r="1386" spans="1:12" x14ac:dyDescent="0.2">
      <c r="A1386" s="85"/>
      <c r="B1386" s="85"/>
      <c r="C1386" s="86" t="s">
        <v>187</v>
      </c>
      <c r="D1386" s="85"/>
      <c r="E1386" s="85"/>
      <c r="F1386" s="85"/>
      <c r="G1386" s="85"/>
      <c r="H1386" s="85"/>
      <c r="I1386" s="85"/>
      <c r="J1386" s="87">
        <v>49565</v>
      </c>
      <c r="K1386" s="85"/>
      <c r="L1386" s="87">
        <v>9913</v>
      </c>
    </row>
    <row r="1387" spans="1:12" ht="76.5" x14ac:dyDescent="0.2">
      <c r="A1387" s="57" t="s">
        <v>1590</v>
      </c>
      <c r="B1387" s="46" t="s">
        <v>4016</v>
      </c>
      <c r="C1387" s="46" t="s">
        <v>4017</v>
      </c>
      <c r="D1387" s="58" t="s">
        <v>279</v>
      </c>
      <c r="E1387" s="83">
        <v>2</v>
      </c>
      <c r="F1387" s="60"/>
      <c r="G1387" s="83">
        <v>2</v>
      </c>
      <c r="H1387" s="70">
        <v>176.21</v>
      </c>
      <c r="I1387" s="76">
        <v>1.35</v>
      </c>
      <c r="J1387" s="70">
        <v>237.88</v>
      </c>
      <c r="K1387" s="60"/>
      <c r="L1387" s="70">
        <v>475.76</v>
      </c>
    </row>
    <row r="1388" spans="1:12" x14ac:dyDescent="0.2">
      <c r="A1388" s="85"/>
      <c r="B1388" s="85"/>
      <c r="C1388" s="86" t="s">
        <v>187</v>
      </c>
      <c r="D1388" s="85"/>
      <c r="E1388" s="85"/>
      <c r="F1388" s="85"/>
      <c r="G1388" s="85"/>
      <c r="H1388" s="85"/>
      <c r="I1388" s="85"/>
      <c r="J1388" s="87">
        <v>237.88</v>
      </c>
      <c r="K1388" s="85"/>
      <c r="L1388" s="87">
        <v>475.76</v>
      </c>
    </row>
    <row r="1389" spans="1:12" ht="38.25" x14ac:dyDescent="0.2">
      <c r="A1389" s="57" t="s">
        <v>1599</v>
      </c>
      <c r="B1389" s="46" t="s">
        <v>4120</v>
      </c>
      <c r="C1389" s="46" t="s">
        <v>4121</v>
      </c>
      <c r="D1389" s="58" t="s">
        <v>3929</v>
      </c>
      <c r="E1389" s="78">
        <v>0.2</v>
      </c>
      <c r="F1389" s="60"/>
      <c r="G1389" s="78">
        <v>0.2</v>
      </c>
      <c r="H1389" s="57"/>
      <c r="I1389" s="57"/>
      <c r="J1389" s="57"/>
      <c r="K1389" s="57"/>
      <c r="L1389" s="57"/>
    </row>
    <row r="1390" spans="1:12" x14ac:dyDescent="0.2">
      <c r="A1390" s="57"/>
      <c r="B1390" s="61" t="s">
        <v>22</v>
      </c>
      <c r="C1390" s="57" t="s">
        <v>161</v>
      </c>
      <c r="D1390" s="62" t="s">
        <v>162</v>
      </c>
      <c r="E1390" s="57"/>
      <c r="F1390" s="57"/>
      <c r="G1390" s="76">
        <v>4.0199999999999996</v>
      </c>
      <c r="H1390" s="57"/>
      <c r="I1390" s="57"/>
      <c r="J1390" s="57"/>
      <c r="K1390" s="57"/>
      <c r="L1390" s="72">
        <v>1669.06</v>
      </c>
    </row>
    <row r="1391" spans="1:12" outlineLevel="1" x14ac:dyDescent="0.2">
      <c r="A1391" s="57"/>
      <c r="B1391" s="46" t="s">
        <v>453</v>
      </c>
      <c r="C1391" s="65" t="s">
        <v>454</v>
      </c>
      <c r="D1391" s="58" t="s">
        <v>162</v>
      </c>
      <c r="E1391" s="78">
        <v>20.100000000000001</v>
      </c>
      <c r="F1391" s="60"/>
      <c r="G1391" s="66">
        <v>4.0199999999999996</v>
      </c>
      <c r="H1391" s="68"/>
      <c r="I1391" s="69"/>
      <c r="J1391" s="70">
        <v>415.19</v>
      </c>
      <c r="K1391" s="60"/>
      <c r="L1391" s="70">
        <v>1669.06</v>
      </c>
    </row>
    <row r="1392" spans="1:12" outlineLevel="1" x14ac:dyDescent="0.2">
      <c r="A1392" s="57"/>
      <c r="B1392" s="57"/>
      <c r="C1392" s="145" t="s">
        <v>4122</v>
      </c>
      <c r="D1392" s="145"/>
      <c r="E1392" s="145"/>
      <c r="F1392" s="145"/>
      <c r="G1392" s="145"/>
      <c r="H1392" s="145"/>
      <c r="I1392" s="145"/>
      <c r="J1392" s="145"/>
      <c r="K1392" s="145"/>
      <c r="L1392" s="145"/>
    </row>
    <row r="1393" spans="1:12" x14ac:dyDescent="0.2">
      <c r="A1393" s="57"/>
      <c r="B1393" s="61" t="s">
        <v>23</v>
      </c>
      <c r="C1393" s="57" t="s">
        <v>166</v>
      </c>
      <c r="D1393" s="57"/>
      <c r="E1393" s="57"/>
      <c r="F1393" s="57"/>
      <c r="G1393" s="57"/>
      <c r="H1393" s="57"/>
      <c r="I1393" s="57"/>
      <c r="J1393" s="57"/>
      <c r="K1393" s="57"/>
      <c r="L1393" s="72">
        <v>47.31</v>
      </c>
    </row>
    <row r="1394" spans="1:12" x14ac:dyDescent="0.2">
      <c r="A1394" s="57"/>
      <c r="B1394" s="61"/>
      <c r="C1394" s="73" t="s">
        <v>167</v>
      </c>
      <c r="D1394" s="74" t="s">
        <v>162</v>
      </c>
      <c r="E1394" s="57"/>
      <c r="F1394" s="57"/>
      <c r="G1394" s="108">
        <v>0.04</v>
      </c>
      <c r="H1394" s="57"/>
      <c r="I1394" s="57"/>
      <c r="J1394" s="57"/>
      <c r="K1394" s="57"/>
      <c r="L1394" s="72">
        <v>19.739999999999998</v>
      </c>
    </row>
    <row r="1395" spans="1:12" ht="25.5" outlineLevel="1" x14ac:dyDescent="0.2">
      <c r="A1395" s="57"/>
      <c r="B1395" s="46" t="s">
        <v>313</v>
      </c>
      <c r="C1395" s="46" t="s">
        <v>314</v>
      </c>
      <c r="D1395" s="58" t="s">
        <v>170</v>
      </c>
      <c r="E1395" s="66">
        <v>0.11</v>
      </c>
      <c r="F1395" s="60"/>
      <c r="G1395" s="91">
        <v>2.1999999999999999E-2</v>
      </c>
      <c r="H1395" s="68"/>
      <c r="I1395" s="69"/>
      <c r="J1395" s="70">
        <v>1617.05</v>
      </c>
      <c r="K1395" s="60"/>
      <c r="L1395" s="70">
        <v>35.58</v>
      </c>
    </row>
    <row r="1396" spans="1:12" outlineLevel="1" x14ac:dyDescent="0.2">
      <c r="A1396" s="57"/>
      <c r="B1396" s="57"/>
      <c r="C1396" s="145" t="s">
        <v>4123</v>
      </c>
      <c r="D1396" s="145"/>
      <c r="E1396" s="145"/>
      <c r="F1396" s="145"/>
      <c r="G1396" s="145"/>
      <c r="H1396" s="145"/>
      <c r="I1396" s="145"/>
      <c r="J1396" s="145"/>
      <c r="K1396" s="145"/>
      <c r="L1396" s="145"/>
    </row>
    <row r="1397" spans="1:12" outlineLevel="1" x14ac:dyDescent="0.2">
      <c r="A1397" s="57"/>
      <c r="B1397" s="46" t="s">
        <v>316</v>
      </c>
      <c r="C1397" s="65" t="s">
        <v>317</v>
      </c>
      <c r="D1397" s="58" t="s">
        <v>162</v>
      </c>
      <c r="E1397" s="66">
        <v>0.11</v>
      </c>
      <c r="F1397" s="60"/>
      <c r="G1397" s="91">
        <v>2.1999999999999999E-2</v>
      </c>
      <c r="H1397" s="68"/>
      <c r="I1397" s="69"/>
      <c r="J1397" s="70">
        <v>557.71</v>
      </c>
      <c r="K1397" s="60"/>
      <c r="L1397" s="70">
        <v>12.27</v>
      </c>
    </row>
    <row r="1398" spans="1:12" outlineLevel="1" x14ac:dyDescent="0.2">
      <c r="A1398" s="57"/>
      <c r="B1398" s="57"/>
      <c r="C1398" s="145" t="s">
        <v>4124</v>
      </c>
      <c r="D1398" s="145"/>
      <c r="E1398" s="145"/>
      <c r="F1398" s="145"/>
      <c r="G1398" s="145"/>
      <c r="H1398" s="145"/>
      <c r="I1398" s="145"/>
      <c r="J1398" s="145"/>
      <c r="K1398" s="145"/>
      <c r="L1398" s="145"/>
    </row>
    <row r="1399" spans="1:12" ht="25.5" outlineLevel="1" x14ac:dyDescent="0.2">
      <c r="A1399" s="57"/>
      <c r="B1399" s="46" t="s">
        <v>254</v>
      </c>
      <c r="C1399" s="46" t="s">
        <v>255</v>
      </c>
      <c r="D1399" s="58" t="s">
        <v>170</v>
      </c>
      <c r="E1399" s="66">
        <v>0.09</v>
      </c>
      <c r="F1399" s="60"/>
      <c r="G1399" s="91">
        <v>1.7999999999999999E-2</v>
      </c>
      <c r="H1399" s="68"/>
      <c r="I1399" s="69"/>
      <c r="J1399" s="70">
        <v>651.66999999999996</v>
      </c>
      <c r="K1399" s="60"/>
      <c r="L1399" s="70">
        <v>11.73</v>
      </c>
    </row>
    <row r="1400" spans="1:12" outlineLevel="1" x14ac:dyDescent="0.2">
      <c r="A1400" s="57"/>
      <c r="B1400" s="57"/>
      <c r="C1400" s="145" t="s">
        <v>4125</v>
      </c>
      <c r="D1400" s="145"/>
      <c r="E1400" s="145"/>
      <c r="F1400" s="145"/>
      <c r="G1400" s="145"/>
      <c r="H1400" s="145"/>
      <c r="I1400" s="145"/>
      <c r="J1400" s="145"/>
      <c r="K1400" s="145"/>
      <c r="L1400" s="145"/>
    </row>
    <row r="1401" spans="1:12" outlineLevel="1" x14ac:dyDescent="0.2">
      <c r="A1401" s="57"/>
      <c r="B1401" s="46" t="s">
        <v>257</v>
      </c>
      <c r="C1401" s="65" t="s">
        <v>258</v>
      </c>
      <c r="D1401" s="58" t="s">
        <v>162</v>
      </c>
      <c r="E1401" s="66">
        <v>0.09</v>
      </c>
      <c r="F1401" s="60"/>
      <c r="G1401" s="91">
        <v>1.7999999999999999E-2</v>
      </c>
      <c r="H1401" s="68"/>
      <c r="I1401" s="69"/>
      <c r="J1401" s="70">
        <v>415.19</v>
      </c>
      <c r="K1401" s="60"/>
      <c r="L1401" s="70">
        <v>7.47</v>
      </c>
    </row>
    <row r="1402" spans="1:12" outlineLevel="1" x14ac:dyDescent="0.2">
      <c r="A1402" s="57"/>
      <c r="B1402" s="57"/>
      <c r="C1402" s="145" t="s">
        <v>3133</v>
      </c>
      <c r="D1402" s="145"/>
      <c r="E1402" s="145"/>
      <c r="F1402" s="145"/>
      <c r="G1402" s="145"/>
      <c r="H1402" s="145"/>
      <c r="I1402" s="145"/>
      <c r="J1402" s="145"/>
      <c r="K1402" s="145"/>
      <c r="L1402" s="145"/>
    </row>
    <row r="1403" spans="1:12" x14ac:dyDescent="0.2">
      <c r="A1403" s="57"/>
      <c r="B1403" s="61" t="s">
        <v>25</v>
      </c>
      <c r="C1403" s="57" t="s">
        <v>175</v>
      </c>
      <c r="D1403" s="57"/>
      <c r="E1403" s="57"/>
      <c r="F1403" s="57"/>
      <c r="G1403" s="57"/>
      <c r="H1403" s="57"/>
      <c r="I1403" s="57"/>
      <c r="J1403" s="57"/>
      <c r="K1403" s="57"/>
      <c r="L1403" s="72">
        <v>18776.849999999999</v>
      </c>
    </row>
    <row r="1404" spans="1:12" outlineLevel="1" x14ac:dyDescent="0.2">
      <c r="A1404" s="57"/>
      <c r="B1404" s="46" t="s">
        <v>263</v>
      </c>
      <c r="C1404" s="46" t="s">
        <v>264</v>
      </c>
      <c r="D1404" s="58" t="s">
        <v>265</v>
      </c>
      <c r="E1404" s="91">
        <v>0.104</v>
      </c>
      <c r="F1404" s="60"/>
      <c r="G1404" s="59">
        <v>2.0799999999999999E-2</v>
      </c>
      <c r="H1404" s="68"/>
      <c r="I1404" s="69"/>
      <c r="J1404" s="70">
        <v>9.16</v>
      </c>
      <c r="K1404" s="60"/>
      <c r="L1404" s="70">
        <v>0.19</v>
      </c>
    </row>
    <row r="1405" spans="1:12" outlineLevel="1" x14ac:dyDescent="0.2">
      <c r="A1405" s="57"/>
      <c r="B1405" s="57"/>
      <c r="C1405" s="145" t="s">
        <v>4126</v>
      </c>
      <c r="D1405" s="145"/>
      <c r="E1405" s="145"/>
      <c r="F1405" s="145"/>
      <c r="G1405" s="145"/>
      <c r="H1405" s="145"/>
      <c r="I1405" s="145"/>
      <c r="J1405" s="145"/>
      <c r="K1405" s="145"/>
      <c r="L1405" s="145"/>
    </row>
    <row r="1406" spans="1:12" outlineLevel="1" x14ac:dyDescent="0.2">
      <c r="A1406" s="57"/>
      <c r="B1406" s="46" t="s">
        <v>3644</v>
      </c>
      <c r="C1406" s="46" t="s">
        <v>3645</v>
      </c>
      <c r="D1406" s="58" t="s">
        <v>269</v>
      </c>
      <c r="E1406" s="66">
        <v>0.12</v>
      </c>
      <c r="F1406" s="60"/>
      <c r="G1406" s="91">
        <v>2.4E-2</v>
      </c>
      <c r="H1406" s="70">
        <v>128.4</v>
      </c>
      <c r="I1406" s="76">
        <v>1.28</v>
      </c>
      <c r="J1406" s="70">
        <v>164.35</v>
      </c>
      <c r="K1406" s="60"/>
      <c r="L1406" s="70">
        <v>3.94</v>
      </c>
    </row>
    <row r="1407" spans="1:12" outlineLevel="1" x14ac:dyDescent="0.2">
      <c r="A1407" s="57"/>
      <c r="B1407" s="57"/>
      <c r="C1407" s="145" t="s">
        <v>4127</v>
      </c>
      <c r="D1407" s="145"/>
      <c r="E1407" s="145"/>
      <c r="F1407" s="145"/>
      <c r="G1407" s="145"/>
      <c r="H1407" s="145"/>
      <c r="I1407" s="145"/>
      <c r="J1407" s="145"/>
      <c r="K1407" s="145"/>
      <c r="L1407" s="145"/>
    </row>
    <row r="1408" spans="1:12" ht="63.75" outlineLevel="1" x14ac:dyDescent="0.2">
      <c r="A1408" s="57"/>
      <c r="B1408" s="46" t="s">
        <v>4069</v>
      </c>
      <c r="C1408" s="46" t="s">
        <v>4070</v>
      </c>
      <c r="D1408" s="58" t="s">
        <v>269</v>
      </c>
      <c r="E1408" s="78">
        <v>0.7</v>
      </c>
      <c r="F1408" s="60"/>
      <c r="G1408" s="66">
        <v>0.14000000000000001</v>
      </c>
      <c r="H1408" s="70">
        <v>177.57</v>
      </c>
      <c r="I1408" s="76">
        <v>1.28</v>
      </c>
      <c r="J1408" s="70">
        <v>227.29</v>
      </c>
      <c r="K1408" s="60"/>
      <c r="L1408" s="70">
        <v>31.82</v>
      </c>
    </row>
    <row r="1409" spans="1:12" outlineLevel="1" x14ac:dyDescent="0.2">
      <c r="A1409" s="57"/>
      <c r="B1409" s="57"/>
      <c r="C1409" s="145" t="s">
        <v>4110</v>
      </c>
      <c r="D1409" s="145"/>
      <c r="E1409" s="145"/>
      <c r="F1409" s="145"/>
      <c r="G1409" s="145"/>
      <c r="H1409" s="145"/>
      <c r="I1409" s="145"/>
      <c r="J1409" s="145"/>
      <c r="K1409" s="145"/>
      <c r="L1409" s="145"/>
    </row>
    <row r="1410" spans="1:12" ht="38.25" outlineLevel="1" x14ac:dyDescent="0.2">
      <c r="A1410" s="57"/>
      <c r="B1410" s="46" t="s">
        <v>3996</v>
      </c>
      <c r="C1410" s="46" t="s">
        <v>3997</v>
      </c>
      <c r="D1410" s="58" t="s">
        <v>1105</v>
      </c>
      <c r="E1410" s="66">
        <v>0.04</v>
      </c>
      <c r="F1410" s="60"/>
      <c r="G1410" s="91">
        <v>8.0000000000000002E-3</v>
      </c>
      <c r="H1410" s="70">
        <v>449.47</v>
      </c>
      <c r="I1410" s="95">
        <v>1.3</v>
      </c>
      <c r="J1410" s="70">
        <v>584.30999999999995</v>
      </c>
      <c r="K1410" s="60"/>
      <c r="L1410" s="70">
        <v>4.67</v>
      </c>
    </row>
    <row r="1411" spans="1:12" outlineLevel="1" x14ac:dyDescent="0.2">
      <c r="A1411" s="57"/>
      <c r="B1411" s="57"/>
      <c r="C1411" s="145" t="s">
        <v>4128</v>
      </c>
      <c r="D1411" s="145"/>
      <c r="E1411" s="145"/>
      <c r="F1411" s="145"/>
      <c r="G1411" s="145"/>
      <c r="H1411" s="145"/>
      <c r="I1411" s="145"/>
      <c r="J1411" s="145"/>
      <c r="K1411" s="145"/>
      <c r="L1411" s="145"/>
    </row>
    <row r="1412" spans="1:12" ht="63.75" outlineLevel="1" x14ac:dyDescent="0.2">
      <c r="A1412" s="57"/>
      <c r="B1412" s="46" t="s">
        <v>3975</v>
      </c>
      <c r="C1412" s="46" t="s">
        <v>3976</v>
      </c>
      <c r="D1412" s="58" t="s">
        <v>178</v>
      </c>
      <c r="E1412" s="59">
        <v>6.9999999999999999E-4</v>
      </c>
      <c r="F1412" s="60"/>
      <c r="G1412" s="79">
        <v>1.3999999999999999E-4</v>
      </c>
      <c r="H1412" s="71">
        <v>110308.96</v>
      </c>
      <c r="I1412" s="95">
        <v>1.3</v>
      </c>
      <c r="J1412" s="71">
        <v>143401.65</v>
      </c>
      <c r="K1412" s="60"/>
      <c r="L1412" s="70">
        <v>20.079999999999998</v>
      </c>
    </row>
    <row r="1413" spans="1:12" outlineLevel="1" x14ac:dyDescent="0.2">
      <c r="A1413" s="57"/>
      <c r="B1413" s="57"/>
      <c r="C1413" s="145" t="s">
        <v>4114</v>
      </c>
      <c r="D1413" s="145"/>
      <c r="E1413" s="145"/>
      <c r="F1413" s="145"/>
      <c r="G1413" s="145"/>
      <c r="H1413" s="145"/>
      <c r="I1413" s="145"/>
      <c r="J1413" s="145"/>
      <c r="K1413" s="145"/>
      <c r="L1413" s="145"/>
    </row>
    <row r="1414" spans="1:12" ht="25.5" outlineLevel="1" x14ac:dyDescent="0.2">
      <c r="A1414" s="57"/>
      <c r="B1414" s="46" t="s">
        <v>3647</v>
      </c>
      <c r="C1414" s="46" t="s">
        <v>3648</v>
      </c>
      <c r="D1414" s="58" t="s">
        <v>269</v>
      </c>
      <c r="E1414" s="78">
        <v>0.8</v>
      </c>
      <c r="F1414" s="60"/>
      <c r="G1414" s="66">
        <v>0.16</v>
      </c>
      <c r="H1414" s="70">
        <v>79.88</v>
      </c>
      <c r="I1414" s="76">
        <v>1.47</v>
      </c>
      <c r="J1414" s="70">
        <v>117.42</v>
      </c>
      <c r="K1414" s="60"/>
      <c r="L1414" s="70">
        <v>18.79</v>
      </c>
    </row>
    <row r="1415" spans="1:12" outlineLevel="1" x14ac:dyDescent="0.2">
      <c r="A1415" s="57"/>
      <c r="B1415" s="57"/>
      <c r="C1415" s="145" t="s">
        <v>4129</v>
      </c>
      <c r="D1415" s="145"/>
      <c r="E1415" s="145"/>
      <c r="F1415" s="145"/>
      <c r="G1415" s="145"/>
      <c r="H1415" s="145"/>
      <c r="I1415" s="145"/>
      <c r="J1415" s="145"/>
      <c r="K1415" s="145"/>
      <c r="L1415" s="145"/>
    </row>
    <row r="1416" spans="1:12" outlineLevel="1" x14ac:dyDescent="0.2">
      <c r="A1416" s="57"/>
      <c r="B1416" s="46" t="s">
        <v>4002</v>
      </c>
      <c r="C1416" s="46" t="s">
        <v>4003</v>
      </c>
      <c r="D1416" s="58" t="s">
        <v>269</v>
      </c>
      <c r="E1416" s="83">
        <v>2</v>
      </c>
      <c r="F1416" s="60"/>
      <c r="G1416" s="78">
        <v>0.4</v>
      </c>
      <c r="H1416" s="70">
        <v>66.400000000000006</v>
      </c>
      <c r="I1416" s="76">
        <v>1.72</v>
      </c>
      <c r="J1416" s="70">
        <v>114.21</v>
      </c>
      <c r="K1416" s="60"/>
      <c r="L1416" s="70">
        <v>45.68</v>
      </c>
    </row>
    <row r="1417" spans="1:12" outlineLevel="1" x14ac:dyDescent="0.2">
      <c r="A1417" s="57"/>
      <c r="B1417" s="57"/>
      <c r="C1417" s="145" t="s">
        <v>4130</v>
      </c>
      <c r="D1417" s="145"/>
      <c r="E1417" s="145"/>
      <c r="F1417" s="145"/>
      <c r="G1417" s="145"/>
      <c r="H1417" s="145"/>
      <c r="I1417" s="145"/>
      <c r="J1417" s="145"/>
      <c r="K1417" s="145"/>
      <c r="L1417" s="145"/>
    </row>
    <row r="1418" spans="1:12" ht="63.75" outlineLevel="1" x14ac:dyDescent="0.2">
      <c r="A1418" s="57"/>
      <c r="B1418" s="46" t="s">
        <v>3650</v>
      </c>
      <c r="C1418" s="46" t="s">
        <v>3651</v>
      </c>
      <c r="D1418" s="58" t="s">
        <v>178</v>
      </c>
      <c r="E1418" s="59">
        <v>4.0000000000000002E-4</v>
      </c>
      <c r="F1418" s="60"/>
      <c r="G1418" s="79">
        <v>8.0000000000000007E-5</v>
      </c>
      <c r="H1418" s="70">
        <v>60697.21</v>
      </c>
      <c r="I1418" s="76">
        <v>1.22</v>
      </c>
      <c r="J1418" s="70">
        <v>74050.600000000006</v>
      </c>
      <c r="K1418" s="60"/>
      <c r="L1418" s="70">
        <v>5.92</v>
      </c>
    </row>
    <row r="1419" spans="1:12" outlineLevel="1" x14ac:dyDescent="0.2">
      <c r="A1419" s="57"/>
      <c r="B1419" s="57"/>
      <c r="C1419" s="145" t="s">
        <v>4131</v>
      </c>
      <c r="D1419" s="145"/>
      <c r="E1419" s="145"/>
      <c r="F1419" s="145"/>
      <c r="G1419" s="145"/>
      <c r="H1419" s="145"/>
      <c r="I1419" s="145"/>
      <c r="J1419" s="145"/>
      <c r="K1419" s="145"/>
      <c r="L1419" s="145"/>
    </row>
    <row r="1420" spans="1:12" ht="76.5" outlineLevel="1" x14ac:dyDescent="0.2">
      <c r="A1420" s="57"/>
      <c r="B1420" s="46" t="s">
        <v>4132</v>
      </c>
      <c r="C1420" s="46" t="s">
        <v>4133</v>
      </c>
      <c r="D1420" s="58" t="s">
        <v>276</v>
      </c>
      <c r="E1420" s="83">
        <v>10</v>
      </c>
      <c r="F1420" s="60"/>
      <c r="G1420" s="83">
        <v>2</v>
      </c>
      <c r="H1420" s="70">
        <v>6174.09</v>
      </c>
      <c r="I1420" s="76">
        <v>1.51</v>
      </c>
      <c r="J1420" s="70">
        <v>9322.8799999999992</v>
      </c>
      <c r="K1420" s="60"/>
      <c r="L1420" s="70">
        <v>18645.759999999998</v>
      </c>
    </row>
    <row r="1421" spans="1:12" outlineLevel="1" x14ac:dyDescent="0.2">
      <c r="A1421" s="57"/>
      <c r="B1421" s="57"/>
      <c r="C1421" s="145" t="s">
        <v>4074</v>
      </c>
      <c r="D1421" s="145"/>
      <c r="E1421" s="145"/>
      <c r="F1421" s="145"/>
      <c r="G1421" s="145"/>
      <c r="H1421" s="145"/>
      <c r="I1421" s="145"/>
      <c r="J1421" s="145"/>
      <c r="K1421" s="145"/>
      <c r="L1421" s="145"/>
    </row>
    <row r="1422" spans="1:12" x14ac:dyDescent="0.2">
      <c r="A1422" s="57"/>
      <c r="B1422" s="57"/>
      <c r="C1422" s="80" t="s">
        <v>180</v>
      </c>
      <c r="D1422" s="81"/>
      <c r="E1422" s="81"/>
      <c r="F1422" s="81"/>
      <c r="G1422" s="81"/>
      <c r="H1422" s="81"/>
      <c r="I1422" s="81"/>
      <c r="J1422" s="81"/>
      <c r="K1422" s="81"/>
      <c r="L1422" s="89">
        <v>20512.96</v>
      </c>
    </row>
    <row r="1423" spans="1:12" outlineLevel="1" x14ac:dyDescent="0.2">
      <c r="A1423" s="57"/>
      <c r="B1423" s="57"/>
      <c r="C1423" s="57" t="s">
        <v>181</v>
      </c>
      <c r="D1423" s="57"/>
      <c r="E1423" s="57"/>
      <c r="F1423" s="57"/>
      <c r="G1423" s="57"/>
      <c r="H1423" s="57"/>
      <c r="I1423" s="57"/>
      <c r="J1423" s="57"/>
      <c r="K1423" s="57"/>
      <c r="L1423" s="70">
        <v>1688.8</v>
      </c>
    </row>
    <row r="1424" spans="1:12" ht="25.5" outlineLevel="1" x14ac:dyDescent="0.2">
      <c r="A1424" s="57"/>
      <c r="B1424" s="46" t="s">
        <v>3624</v>
      </c>
      <c r="C1424" s="46" t="s">
        <v>3960</v>
      </c>
      <c r="D1424" s="62" t="s">
        <v>184</v>
      </c>
      <c r="E1424" s="83">
        <v>121</v>
      </c>
      <c r="F1424" s="84"/>
      <c r="G1424" s="83">
        <v>121</v>
      </c>
      <c r="H1424" s="57"/>
      <c r="I1424" s="57"/>
      <c r="J1424" s="57"/>
      <c r="K1424" s="57"/>
      <c r="L1424" s="70">
        <v>2043.45</v>
      </c>
    </row>
    <row r="1425" spans="1:12" ht="25.5" outlineLevel="1" x14ac:dyDescent="0.2">
      <c r="A1425" s="57"/>
      <c r="B1425" s="46" t="s">
        <v>3626</v>
      </c>
      <c r="C1425" s="46" t="s">
        <v>3961</v>
      </c>
      <c r="D1425" s="62" t="s">
        <v>184</v>
      </c>
      <c r="E1425" s="83">
        <v>72</v>
      </c>
      <c r="F1425" s="84"/>
      <c r="G1425" s="83">
        <v>72</v>
      </c>
      <c r="H1425" s="57"/>
      <c r="I1425" s="57"/>
      <c r="J1425" s="57"/>
      <c r="K1425" s="57"/>
      <c r="L1425" s="70">
        <v>1215.94</v>
      </c>
    </row>
    <row r="1426" spans="1:12" x14ac:dyDescent="0.2">
      <c r="A1426" s="85"/>
      <c r="B1426" s="85"/>
      <c r="C1426" s="86" t="s">
        <v>187</v>
      </c>
      <c r="D1426" s="85"/>
      <c r="E1426" s="85"/>
      <c r="F1426" s="85"/>
      <c r="G1426" s="85"/>
      <c r="H1426" s="85"/>
      <c r="I1426" s="85"/>
      <c r="J1426" s="88">
        <v>118861.75</v>
      </c>
      <c r="K1426" s="85"/>
      <c r="L1426" s="87">
        <v>23772.35</v>
      </c>
    </row>
    <row r="1427" spans="1:12" ht="51" x14ac:dyDescent="0.2">
      <c r="A1427" s="57" t="s">
        <v>1620</v>
      </c>
      <c r="B1427" s="46" t="s">
        <v>4134</v>
      </c>
      <c r="C1427" s="46" t="s">
        <v>4135</v>
      </c>
      <c r="D1427" s="58" t="s">
        <v>198</v>
      </c>
      <c r="E1427" s="66">
        <v>0.57999999999999996</v>
      </c>
      <c r="F1427" s="60"/>
      <c r="G1427" s="66">
        <v>0.57999999999999996</v>
      </c>
      <c r="H1427" s="57"/>
      <c r="I1427" s="57"/>
      <c r="J1427" s="57"/>
      <c r="K1427" s="57"/>
      <c r="L1427" s="57"/>
    </row>
    <row r="1428" spans="1:12" x14ac:dyDescent="0.2">
      <c r="A1428" s="57"/>
      <c r="B1428" s="61" t="s">
        <v>22</v>
      </c>
      <c r="C1428" s="57" t="s">
        <v>161</v>
      </c>
      <c r="D1428" s="62" t="s">
        <v>162</v>
      </c>
      <c r="E1428" s="57"/>
      <c r="F1428" s="57"/>
      <c r="G1428" s="90">
        <v>34.753599999999999</v>
      </c>
      <c r="H1428" s="57"/>
      <c r="I1428" s="57"/>
      <c r="J1428" s="57"/>
      <c r="K1428" s="57"/>
      <c r="L1428" s="72">
        <v>14106.14</v>
      </c>
    </row>
    <row r="1429" spans="1:12" outlineLevel="1" x14ac:dyDescent="0.2">
      <c r="A1429" s="57"/>
      <c r="B1429" s="46" t="s">
        <v>1198</v>
      </c>
      <c r="C1429" s="65" t="s">
        <v>1199</v>
      </c>
      <c r="D1429" s="58" t="s">
        <v>162</v>
      </c>
      <c r="E1429" s="66">
        <v>59.92</v>
      </c>
      <c r="F1429" s="60"/>
      <c r="G1429" s="59">
        <v>34.753599999999999</v>
      </c>
      <c r="H1429" s="68"/>
      <c r="I1429" s="69"/>
      <c r="J1429" s="70">
        <v>405.89</v>
      </c>
      <c r="K1429" s="60"/>
      <c r="L1429" s="70">
        <v>14106.14</v>
      </c>
    </row>
    <row r="1430" spans="1:12" outlineLevel="1" x14ac:dyDescent="0.2">
      <c r="A1430" s="57"/>
      <c r="B1430" s="57"/>
      <c r="C1430" s="145" t="s">
        <v>4136</v>
      </c>
      <c r="D1430" s="145"/>
      <c r="E1430" s="145"/>
      <c r="F1430" s="145"/>
      <c r="G1430" s="145"/>
      <c r="H1430" s="145"/>
      <c r="I1430" s="145"/>
      <c r="J1430" s="145"/>
      <c r="K1430" s="145"/>
      <c r="L1430" s="145"/>
    </row>
    <row r="1431" spans="1:12" x14ac:dyDescent="0.2">
      <c r="A1431" s="57"/>
      <c r="B1431" s="61" t="s">
        <v>23</v>
      </c>
      <c r="C1431" s="57" t="s">
        <v>166</v>
      </c>
      <c r="D1431" s="57"/>
      <c r="E1431" s="57"/>
      <c r="F1431" s="57"/>
      <c r="G1431" s="57"/>
      <c r="H1431" s="57"/>
      <c r="I1431" s="57"/>
      <c r="J1431" s="57"/>
      <c r="K1431" s="57"/>
      <c r="L1431" s="72">
        <v>64.17</v>
      </c>
    </row>
    <row r="1432" spans="1:12" x14ac:dyDescent="0.2">
      <c r="A1432" s="57"/>
      <c r="B1432" s="61"/>
      <c r="C1432" s="73" t="s">
        <v>167</v>
      </c>
      <c r="D1432" s="74" t="s">
        <v>162</v>
      </c>
      <c r="E1432" s="57"/>
      <c r="F1432" s="57"/>
      <c r="G1432" s="97">
        <v>5.8000000000000003E-2</v>
      </c>
      <c r="H1432" s="57"/>
      <c r="I1432" s="57"/>
      <c r="J1432" s="57"/>
      <c r="K1432" s="57"/>
      <c r="L1432" s="72">
        <v>29.04</v>
      </c>
    </row>
    <row r="1433" spans="1:12" ht="25.5" outlineLevel="1" x14ac:dyDescent="0.2">
      <c r="A1433" s="57"/>
      <c r="B1433" s="46" t="s">
        <v>1046</v>
      </c>
      <c r="C1433" s="46" t="s">
        <v>1047</v>
      </c>
      <c r="D1433" s="58" t="s">
        <v>170</v>
      </c>
      <c r="E1433" s="66">
        <v>0.02</v>
      </c>
      <c r="F1433" s="60"/>
      <c r="G1433" s="59">
        <v>1.1599999999999999E-2</v>
      </c>
      <c r="H1433" s="68"/>
      <c r="I1433" s="69"/>
      <c r="J1433" s="70">
        <v>993.81</v>
      </c>
      <c r="K1433" s="60"/>
      <c r="L1433" s="70">
        <v>11.53</v>
      </c>
    </row>
    <row r="1434" spans="1:12" outlineLevel="1" x14ac:dyDescent="0.2">
      <c r="A1434" s="57"/>
      <c r="B1434" s="57"/>
      <c r="C1434" s="145" t="s">
        <v>4137</v>
      </c>
      <c r="D1434" s="145"/>
      <c r="E1434" s="145"/>
      <c r="F1434" s="145"/>
      <c r="G1434" s="145"/>
      <c r="H1434" s="145"/>
      <c r="I1434" s="145"/>
      <c r="J1434" s="145"/>
      <c r="K1434" s="145"/>
      <c r="L1434" s="145"/>
    </row>
    <row r="1435" spans="1:12" outlineLevel="1" x14ac:dyDescent="0.2">
      <c r="A1435" s="57"/>
      <c r="B1435" s="46" t="s">
        <v>316</v>
      </c>
      <c r="C1435" s="65" t="s">
        <v>317</v>
      </c>
      <c r="D1435" s="58" t="s">
        <v>162</v>
      </c>
      <c r="E1435" s="66">
        <v>0.02</v>
      </c>
      <c r="F1435" s="60"/>
      <c r="G1435" s="59">
        <v>1.1599999999999999E-2</v>
      </c>
      <c r="H1435" s="68"/>
      <c r="I1435" s="69"/>
      <c r="J1435" s="70">
        <v>557.71</v>
      </c>
      <c r="K1435" s="60"/>
      <c r="L1435" s="70">
        <v>6.47</v>
      </c>
    </row>
    <row r="1436" spans="1:12" outlineLevel="1" x14ac:dyDescent="0.2">
      <c r="A1436" s="57"/>
      <c r="B1436" s="57"/>
      <c r="C1436" s="145" t="s">
        <v>4138</v>
      </c>
      <c r="D1436" s="145"/>
      <c r="E1436" s="145"/>
      <c r="F1436" s="145"/>
      <c r="G1436" s="145"/>
      <c r="H1436" s="145"/>
      <c r="I1436" s="145"/>
      <c r="J1436" s="145"/>
      <c r="K1436" s="145"/>
      <c r="L1436" s="145"/>
    </row>
    <row r="1437" spans="1:12" ht="25.5" outlineLevel="1" x14ac:dyDescent="0.2">
      <c r="A1437" s="57"/>
      <c r="B1437" s="46" t="s">
        <v>313</v>
      </c>
      <c r="C1437" s="46" t="s">
        <v>314</v>
      </c>
      <c r="D1437" s="58" t="s">
        <v>170</v>
      </c>
      <c r="E1437" s="66">
        <v>0.04</v>
      </c>
      <c r="F1437" s="60"/>
      <c r="G1437" s="59">
        <v>2.3199999999999998E-2</v>
      </c>
      <c r="H1437" s="68"/>
      <c r="I1437" s="69"/>
      <c r="J1437" s="70">
        <v>1617.05</v>
      </c>
      <c r="K1437" s="60"/>
      <c r="L1437" s="70">
        <v>37.520000000000003</v>
      </c>
    </row>
    <row r="1438" spans="1:12" outlineLevel="1" x14ac:dyDescent="0.2">
      <c r="A1438" s="57"/>
      <c r="B1438" s="57"/>
      <c r="C1438" s="145" t="s">
        <v>4139</v>
      </c>
      <c r="D1438" s="145"/>
      <c r="E1438" s="145"/>
      <c r="F1438" s="145"/>
      <c r="G1438" s="145"/>
      <c r="H1438" s="145"/>
      <c r="I1438" s="145"/>
      <c r="J1438" s="145"/>
      <c r="K1438" s="145"/>
      <c r="L1438" s="145"/>
    </row>
    <row r="1439" spans="1:12" outlineLevel="1" x14ac:dyDescent="0.2">
      <c r="A1439" s="57"/>
      <c r="B1439" s="46" t="s">
        <v>316</v>
      </c>
      <c r="C1439" s="65" t="s">
        <v>317</v>
      </c>
      <c r="D1439" s="58" t="s">
        <v>162</v>
      </c>
      <c r="E1439" s="66">
        <v>0.04</v>
      </c>
      <c r="F1439" s="60"/>
      <c r="G1439" s="59">
        <v>2.3199999999999998E-2</v>
      </c>
      <c r="H1439" s="68"/>
      <c r="I1439" s="69"/>
      <c r="J1439" s="70">
        <v>557.71</v>
      </c>
      <c r="K1439" s="60"/>
      <c r="L1439" s="70">
        <v>12.94</v>
      </c>
    </row>
    <row r="1440" spans="1:12" outlineLevel="1" x14ac:dyDescent="0.2">
      <c r="A1440" s="57"/>
      <c r="B1440" s="57"/>
      <c r="C1440" s="145" t="s">
        <v>4140</v>
      </c>
      <c r="D1440" s="145"/>
      <c r="E1440" s="145"/>
      <c r="F1440" s="145"/>
      <c r="G1440" s="145"/>
      <c r="H1440" s="145"/>
      <c r="I1440" s="145"/>
      <c r="J1440" s="145"/>
      <c r="K1440" s="145"/>
      <c r="L1440" s="145"/>
    </row>
    <row r="1441" spans="1:12" ht="25.5" outlineLevel="1" x14ac:dyDescent="0.2">
      <c r="A1441" s="57"/>
      <c r="B1441" s="46" t="s">
        <v>254</v>
      </c>
      <c r="C1441" s="46" t="s">
        <v>255</v>
      </c>
      <c r="D1441" s="58" t="s">
        <v>170</v>
      </c>
      <c r="E1441" s="66">
        <v>0.04</v>
      </c>
      <c r="F1441" s="60"/>
      <c r="G1441" s="59">
        <v>2.3199999999999998E-2</v>
      </c>
      <c r="H1441" s="68"/>
      <c r="I1441" s="69"/>
      <c r="J1441" s="70">
        <v>651.66999999999996</v>
      </c>
      <c r="K1441" s="60"/>
      <c r="L1441" s="70">
        <v>15.12</v>
      </c>
    </row>
    <row r="1442" spans="1:12" outlineLevel="1" x14ac:dyDescent="0.2">
      <c r="A1442" s="57"/>
      <c r="B1442" s="57"/>
      <c r="C1442" s="145" t="s">
        <v>4139</v>
      </c>
      <c r="D1442" s="145"/>
      <c r="E1442" s="145"/>
      <c r="F1442" s="145"/>
      <c r="G1442" s="145"/>
      <c r="H1442" s="145"/>
      <c r="I1442" s="145"/>
      <c r="J1442" s="145"/>
      <c r="K1442" s="145"/>
      <c r="L1442" s="145"/>
    </row>
    <row r="1443" spans="1:12" outlineLevel="1" x14ac:dyDescent="0.2">
      <c r="A1443" s="57"/>
      <c r="B1443" s="46" t="s">
        <v>257</v>
      </c>
      <c r="C1443" s="65" t="s">
        <v>258</v>
      </c>
      <c r="D1443" s="58" t="s">
        <v>162</v>
      </c>
      <c r="E1443" s="66">
        <v>0.04</v>
      </c>
      <c r="F1443" s="60"/>
      <c r="G1443" s="59">
        <v>2.3199999999999998E-2</v>
      </c>
      <c r="H1443" s="68"/>
      <c r="I1443" s="69"/>
      <c r="J1443" s="70">
        <v>415.19</v>
      </c>
      <c r="K1443" s="60"/>
      <c r="L1443" s="70">
        <v>9.6300000000000008</v>
      </c>
    </row>
    <row r="1444" spans="1:12" outlineLevel="1" x14ac:dyDescent="0.2">
      <c r="A1444" s="57"/>
      <c r="B1444" s="57"/>
      <c r="C1444" s="145" t="s">
        <v>4140</v>
      </c>
      <c r="D1444" s="145"/>
      <c r="E1444" s="145"/>
      <c r="F1444" s="145"/>
      <c r="G1444" s="145"/>
      <c r="H1444" s="145"/>
      <c r="I1444" s="145"/>
      <c r="J1444" s="145"/>
      <c r="K1444" s="145"/>
      <c r="L1444" s="145"/>
    </row>
    <row r="1445" spans="1:12" x14ac:dyDescent="0.2">
      <c r="A1445" s="57"/>
      <c r="B1445" s="61" t="s">
        <v>25</v>
      </c>
      <c r="C1445" s="57" t="s">
        <v>175</v>
      </c>
      <c r="D1445" s="57"/>
      <c r="E1445" s="57"/>
      <c r="F1445" s="57"/>
      <c r="G1445" s="57"/>
      <c r="H1445" s="57"/>
      <c r="I1445" s="57"/>
      <c r="J1445" s="57"/>
      <c r="K1445" s="57"/>
      <c r="L1445" s="72">
        <v>174.8</v>
      </c>
    </row>
    <row r="1446" spans="1:12" outlineLevel="1" x14ac:dyDescent="0.2">
      <c r="A1446" s="57"/>
      <c r="B1446" s="46" t="s">
        <v>788</v>
      </c>
      <c r="C1446" s="46" t="s">
        <v>789</v>
      </c>
      <c r="D1446" s="58" t="s">
        <v>299</v>
      </c>
      <c r="E1446" s="91">
        <v>0.19700000000000001</v>
      </c>
      <c r="F1446" s="60"/>
      <c r="G1446" s="79">
        <v>0.11426</v>
      </c>
      <c r="H1446" s="70">
        <v>35.71</v>
      </c>
      <c r="I1446" s="76">
        <v>1.04</v>
      </c>
      <c r="J1446" s="70">
        <v>37.14</v>
      </c>
      <c r="K1446" s="60"/>
      <c r="L1446" s="70">
        <v>4.24</v>
      </c>
    </row>
    <row r="1447" spans="1:12" outlineLevel="1" x14ac:dyDescent="0.2">
      <c r="A1447" s="57"/>
      <c r="B1447" s="57"/>
      <c r="C1447" s="145" t="s">
        <v>4141</v>
      </c>
      <c r="D1447" s="145"/>
      <c r="E1447" s="145"/>
      <c r="F1447" s="145"/>
      <c r="G1447" s="145"/>
      <c r="H1447" s="145"/>
      <c r="I1447" s="145"/>
      <c r="J1447" s="145"/>
      <c r="K1447" s="145"/>
      <c r="L1447" s="145"/>
    </row>
    <row r="1448" spans="1:12" outlineLevel="1" x14ac:dyDescent="0.2">
      <c r="A1448" s="57"/>
      <c r="B1448" s="46" t="s">
        <v>263</v>
      </c>
      <c r="C1448" s="46" t="s">
        <v>264</v>
      </c>
      <c r="D1448" s="58" t="s">
        <v>265</v>
      </c>
      <c r="E1448" s="59">
        <v>6.08E-2</v>
      </c>
      <c r="F1448" s="60"/>
      <c r="G1448" s="67">
        <v>3.5263999999999997E-2</v>
      </c>
      <c r="H1448" s="68"/>
      <c r="I1448" s="69"/>
      <c r="J1448" s="70">
        <v>9.16</v>
      </c>
      <c r="K1448" s="60"/>
      <c r="L1448" s="70">
        <v>0.32</v>
      </c>
    </row>
    <row r="1449" spans="1:12" outlineLevel="1" x14ac:dyDescent="0.2">
      <c r="A1449" s="57"/>
      <c r="B1449" s="57"/>
      <c r="C1449" s="145" t="s">
        <v>4142</v>
      </c>
      <c r="D1449" s="145"/>
      <c r="E1449" s="145"/>
      <c r="F1449" s="145"/>
      <c r="G1449" s="145"/>
      <c r="H1449" s="145"/>
      <c r="I1449" s="145"/>
      <c r="J1449" s="145"/>
      <c r="K1449" s="145"/>
      <c r="L1449" s="145"/>
    </row>
    <row r="1450" spans="1:12" ht="63.75" outlineLevel="1" x14ac:dyDescent="0.2">
      <c r="A1450" s="57"/>
      <c r="B1450" s="46" t="s">
        <v>4143</v>
      </c>
      <c r="C1450" s="46" t="s">
        <v>4144</v>
      </c>
      <c r="D1450" s="58" t="s">
        <v>178</v>
      </c>
      <c r="E1450" s="59">
        <v>1.1999999999999999E-3</v>
      </c>
      <c r="F1450" s="60"/>
      <c r="G1450" s="67">
        <v>6.96E-4</v>
      </c>
      <c r="H1450" s="71">
        <v>145801.49</v>
      </c>
      <c r="I1450" s="76">
        <v>1.1100000000000001</v>
      </c>
      <c r="J1450" s="71">
        <v>161839.65</v>
      </c>
      <c r="K1450" s="60"/>
      <c r="L1450" s="70">
        <v>112.64</v>
      </c>
    </row>
    <row r="1451" spans="1:12" outlineLevel="1" x14ac:dyDescent="0.2">
      <c r="A1451" s="57"/>
      <c r="B1451" s="57"/>
      <c r="C1451" s="145" t="s">
        <v>4145</v>
      </c>
      <c r="D1451" s="145"/>
      <c r="E1451" s="145"/>
      <c r="F1451" s="145"/>
      <c r="G1451" s="145"/>
      <c r="H1451" s="145"/>
      <c r="I1451" s="145"/>
      <c r="J1451" s="145"/>
      <c r="K1451" s="145"/>
      <c r="L1451" s="145"/>
    </row>
    <row r="1452" spans="1:12" ht="51" outlineLevel="1" x14ac:dyDescent="0.2">
      <c r="A1452" s="57"/>
      <c r="B1452" s="46" t="s">
        <v>4146</v>
      </c>
      <c r="C1452" s="46" t="s">
        <v>4147</v>
      </c>
      <c r="D1452" s="58" t="s">
        <v>226</v>
      </c>
      <c r="E1452" s="66">
        <v>0.12</v>
      </c>
      <c r="F1452" s="60"/>
      <c r="G1452" s="59">
        <v>6.9599999999999995E-2</v>
      </c>
      <c r="H1452" s="70">
        <v>1047.6300000000001</v>
      </c>
      <c r="I1452" s="76">
        <v>0.79</v>
      </c>
      <c r="J1452" s="70">
        <v>827.63</v>
      </c>
      <c r="K1452" s="60"/>
      <c r="L1452" s="70">
        <v>57.6</v>
      </c>
    </row>
    <row r="1453" spans="1:12" outlineLevel="1" x14ac:dyDescent="0.2">
      <c r="A1453" s="57"/>
      <c r="B1453" s="57"/>
      <c r="C1453" s="145" t="s">
        <v>4148</v>
      </c>
      <c r="D1453" s="145"/>
      <c r="E1453" s="145"/>
      <c r="F1453" s="145"/>
      <c r="G1453" s="145"/>
      <c r="H1453" s="145"/>
      <c r="I1453" s="145"/>
      <c r="J1453" s="145"/>
      <c r="K1453" s="145"/>
      <c r="L1453" s="145"/>
    </row>
    <row r="1454" spans="1:12" outlineLevel="1" x14ac:dyDescent="0.2">
      <c r="A1454" s="57"/>
      <c r="B1454" s="46" t="s">
        <v>4149</v>
      </c>
      <c r="C1454" s="46" t="s">
        <v>4150</v>
      </c>
      <c r="D1454" s="58" t="s">
        <v>276</v>
      </c>
      <c r="E1454" s="61" t="s">
        <v>280</v>
      </c>
      <c r="F1454" s="60"/>
      <c r="G1454" s="61" t="s">
        <v>280</v>
      </c>
      <c r="H1454" s="68"/>
      <c r="I1454" s="69"/>
      <c r="J1454" s="68"/>
      <c r="K1454" s="60"/>
      <c r="L1454" s="68"/>
    </row>
    <row r="1455" spans="1:12" outlineLevel="1" x14ac:dyDescent="0.2">
      <c r="A1455" s="57"/>
      <c r="B1455" s="46" t="s">
        <v>3740</v>
      </c>
      <c r="C1455" s="46" t="s">
        <v>3741</v>
      </c>
      <c r="D1455" s="58" t="s">
        <v>269</v>
      </c>
      <c r="E1455" s="61" t="s">
        <v>280</v>
      </c>
      <c r="F1455" s="60"/>
      <c r="G1455" s="61" t="s">
        <v>280</v>
      </c>
      <c r="H1455" s="68"/>
      <c r="I1455" s="69"/>
      <c r="J1455" s="68"/>
      <c r="K1455" s="60"/>
      <c r="L1455" s="68"/>
    </row>
    <row r="1456" spans="1:12" ht="38.25" outlineLevel="1" x14ac:dyDescent="0.2">
      <c r="A1456" s="57"/>
      <c r="B1456" s="46" t="s">
        <v>4151</v>
      </c>
      <c r="C1456" s="46" t="s">
        <v>4152</v>
      </c>
      <c r="D1456" s="58" t="s">
        <v>1121</v>
      </c>
      <c r="E1456" s="78">
        <v>99.8</v>
      </c>
      <c r="F1456" s="60"/>
      <c r="G1456" s="91">
        <v>57.884</v>
      </c>
      <c r="H1456" s="68"/>
      <c r="I1456" s="69"/>
      <c r="J1456" s="68"/>
      <c r="K1456" s="60"/>
      <c r="L1456" s="68"/>
    </row>
    <row r="1457" spans="1:12" ht="38.25" outlineLevel="1" x14ac:dyDescent="0.2">
      <c r="A1457" s="57"/>
      <c r="B1457" s="46" t="s">
        <v>3683</v>
      </c>
      <c r="C1457" s="46" t="s">
        <v>4153</v>
      </c>
      <c r="D1457" s="58" t="s">
        <v>276</v>
      </c>
      <c r="E1457" s="61" t="s">
        <v>280</v>
      </c>
      <c r="F1457" s="60"/>
      <c r="G1457" s="61" t="s">
        <v>280</v>
      </c>
      <c r="H1457" s="68"/>
      <c r="I1457" s="69"/>
      <c r="J1457" s="68"/>
      <c r="K1457" s="60"/>
      <c r="L1457" s="68"/>
    </row>
    <row r="1458" spans="1:12" x14ac:dyDescent="0.2">
      <c r="A1458" s="57"/>
      <c r="B1458" s="57"/>
      <c r="C1458" s="80" t="s">
        <v>180</v>
      </c>
      <c r="D1458" s="81"/>
      <c r="E1458" s="81"/>
      <c r="F1458" s="81"/>
      <c r="G1458" s="81"/>
      <c r="H1458" s="81"/>
      <c r="I1458" s="81"/>
      <c r="J1458" s="81"/>
      <c r="K1458" s="81"/>
      <c r="L1458" s="89">
        <v>14374.15</v>
      </c>
    </row>
    <row r="1459" spans="1:12" ht="38.25" x14ac:dyDescent="0.2">
      <c r="A1459" s="57" t="s">
        <v>1636</v>
      </c>
      <c r="B1459" s="46" t="s">
        <v>4154</v>
      </c>
      <c r="C1459" s="46" t="s">
        <v>4155</v>
      </c>
      <c r="D1459" s="58" t="s">
        <v>1121</v>
      </c>
      <c r="E1459" s="78">
        <v>99.8</v>
      </c>
      <c r="F1459" s="60"/>
      <c r="G1459" s="91">
        <v>57.884</v>
      </c>
      <c r="H1459" s="70">
        <v>134</v>
      </c>
      <c r="I1459" s="76">
        <v>1.1200000000000001</v>
      </c>
      <c r="J1459" s="70">
        <v>150.08000000000001</v>
      </c>
      <c r="K1459" s="60"/>
      <c r="L1459" s="70">
        <v>8687.23</v>
      </c>
    </row>
    <row r="1460" spans="1:12" x14ac:dyDescent="0.2">
      <c r="A1460" s="57"/>
      <c r="B1460" s="57"/>
      <c r="C1460" s="145" t="s">
        <v>4156</v>
      </c>
      <c r="D1460" s="145"/>
      <c r="E1460" s="145"/>
      <c r="F1460" s="145"/>
      <c r="G1460" s="145"/>
      <c r="H1460" s="145"/>
      <c r="I1460" s="145"/>
      <c r="J1460" s="145"/>
      <c r="K1460" s="145"/>
      <c r="L1460" s="145"/>
    </row>
    <row r="1461" spans="1:12" outlineLevel="1" x14ac:dyDescent="0.2">
      <c r="A1461" s="57"/>
      <c r="B1461" s="57"/>
      <c r="C1461" s="57" t="s">
        <v>181</v>
      </c>
      <c r="D1461" s="57"/>
      <c r="E1461" s="57"/>
      <c r="F1461" s="57"/>
      <c r="G1461" s="57"/>
      <c r="H1461" s="57"/>
      <c r="I1461" s="57"/>
      <c r="J1461" s="57"/>
      <c r="K1461" s="57"/>
      <c r="L1461" s="70">
        <v>14135.18</v>
      </c>
    </row>
    <row r="1462" spans="1:12" outlineLevel="1" x14ac:dyDescent="0.2">
      <c r="A1462" s="57"/>
      <c r="B1462" s="46" t="s">
        <v>3624</v>
      </c>
      <c r="C1462" s="46" t="s">
        <v>3625</v>
      </c>
      <c r="D1462" s="62" t="s">
        <v>184</v>
      </c>
      <c r="E1462" s="83">
        <v>121</v>
      </c>
      <c r="F1462" s="84"/>
      <c r="G1462" s="83">
        <v>121</v>
      </c>
      <c r="H1462" s="57"/>
      <c r="I1462" s="57"/>
      <c r="J1462" s="57"/>
      <c r="K1462" s="57"/>
      <c r="L1462" s="70">
        <v>17103.57</v>
      </c>
    </row>
    <row r="1463" spans="1:12" outlineLevel="1" x14ac:dyDescent="0.2">
      <c r="A1463" s="57"/>
      <c r="B1463" s="46" t="s">
        <v>3626</v>
      </c>
      <c r="C1463" s="46" t="s">
        <v>3627</v>
      </c>
      <c r="D1463" s="62" t="s">
        <v>184</v>
      </c>
      <c r="E1463" s="83">
        <v>72</v>
      </c>
      <c r="F1463" s="84"/>
      <c r="G1463" s="83">
        <v>72</v>
      </c>
      <c r="H1463" s="57"/>
      <c r="I1463" s="57"/>
      <c r="J1463" s="57"/>
      <c r="K1463" s="57"/>
      <c r="L1463" s="70">
        <v>10177.33</v>
      </c>
    </row>
    <row r="1464" spans="1:12" x14ac:dyDescent="0.2">
      <c r="A1464" s="85"/>
      <c r="B1464" s="85"/>
      <c r="C1464" s="86" t="s">
        <v>187</v>
      </c>
      <c r="D1464" s="85"/>
      <c r="E1464" s="85"/>
      <c r="F1464" s="85"/>
      <c r="G1464" s="85"/>
      <c r="H1464" s="85"/>
      <c r="I1464" s="85"/>
      <c r="J1464" s="87">
        <v>86797.03</v>
      </c>
      <c r="K1464" s="85"/>
      <c r="L1464" s="87">
        <v>50342.28</v>
      </c>
    </row>
    <row r="1465" spans="1:12" ht="38.25" x14ac:dyDescent="0.2">
      <c r="A1465" s="57" t="s">
        <v>1640</v>
      </c>
      <c r="B1465" s="46" t="s">
        <v>4157</v>
      </c>
      <c r="C1465" s="46" t="s">
        <v>4158</v>
      </c>
      <c r="D1465" s="58" t="s">
        <v>276</v>
      </c>
      <c r="E1465" s="83">
        <v>8</v>
      </c>
      <c r="F1465" s="60"/>
      <c r="G1465" s="83">
        <v>8</v>
      </c>
      <c r="H1465" s="70">
        <v>24.29</v>
      </c>
      <c r="I1465" s="76">
        <v>1.1200000000000001</v>
      </c>
      <c r="J1465" s="70">
        <v>27.2</v>
      </c>
      <c r="K1465" s="60"/>
      <c r="L1465" s="70">
        <v>217.6</v>
      </c>
    </row>
    <row r="1466" spans="1:12" x14ac:dyDescent="0.2">
      <c r="A1466" s="85"/>
      <c r="B1466" s="85"/>
      <c r="C1466" s="86" t="s">
        <v>187</v>
      </c>
      <c r="D1466" s="85"/>
      <c r="E1466" s="85"/>
      <c r="F1466" s="85"/>
      <c r="G1466" s="85"/>
      <c r="H1466" s="85"/>
      <c r="I1466" s="85"/>
      <c r="J1466" s="87">
        <v>27.2</v>
      </c>
      <c r="K1466" s="85"/>
      <c r="L1466" s="87">
        <v>217.6</v>
      </c>
    </row>
    <row r="1467" spans="1:12" ht="38.25" x14ac:dyDescent="0.2">
      <c r="A1467" s="57" t="s">
        <v>1680</v>
      </c>
      <c r="B1467" s="46" t="s">
        <v>4159</v>
      </c>
      <c r="C1467" s="46" t="s">
        <v>4160</v>
      </c>
      <c r="D1467" s="58" t="s">
        <v>276</v>
      </c>
      <c r="E1467" s="83">
        <v>33</v>
      </c>
      <c r="F1467" s="60"/>
      <c r="G1467" s="83">
        <v>33</v>
      </c>
      <c r="H1467" s="70">
        <v>26.78</v>
      </c>
      <c r="I1467" s="76">
        <v>1.1200000000000001</v>
      </c>
      <c r="J1467" s="70">
        <v>29.99</v>
      </c>
      <c r="K1467" s="60"/>
      <c r="L1467" s="70">
        <v>989.67</v>
      </c>
    </row>
    <row r="1468" spans="1:12" x14ac:dyDescent="0.2">
      <c r="A1468" s="85"/>
      <c r="B1468" s="85"/>
      <c r="C1468" s="86" t="s">
        <v>187</v>
      </c>
      <c r="D1468" s="85"/>
      <c r="E1468" s="85"/>
      <c r="F1468" s="85"/>
      <c r="G1468" s="85"/>
      <c r="H1468" s="85"/>
      <c r="I1468" s="85"/>
      <c r="J1468" s="87">
        <v>29.99</v>
      </c>
      <c r="K1468" s="85"/>
      <c r="L1468" s="87">
        <v>989.67</v>
      </c>
    </row>
    <row r="1469" spans="1:12" ht="38.25" x14ac:dyDescent="0.2">
      <c r="A1469" s="57" t="s">
        <v>1701</v>
      </c>
      <c r="B1469" s="46" t="s">
        <v>4161</v>
      </c>
      <c r="C1469" s="46" t="s">
        <v>4162</v>
      </c>
      <c r="D1469" s="58" t="s">
        <v>276</v>
      </c>
      <c r="E1469" s="83">
        <v>12</v>
      </c>
      <c r="F1469" s="60"/>
      <c r="G1469" s="83">
        <v>12</v>
      </c>
      <c r="H1469" s="70">
        <v>53.78</v>
      </c>
      <c r="I1469" s="76">
        <v>1.1200000000000001</v>
      </c>
      <c r="J1469" s="70">
        <v>60.23</v>
      </c>
      <c r="K1469" s="60"/>
      <c r="L1469" s="70">
        <v>722.76</v>
      </c>
    </row>
    <row r="1470" spans="1:12" x14ac:dyDescent="0.2">
      <c r="A1470" s="85"/>
      <c r="B1470" s="85"/>
      <c r="C1470" s="86" t="s">
        <v>187</v>
      </c>
      <c r="D1470" s="85"/>
      <c r="E1470" s="85"/>
      <c r="F1470" s="85"/>
      <c r="G1470" s="85"/>
      <c r="H1470" s="85"/>
      <c r="I1470" s="85"/>
      <c r="J1470" s="87">
        <v>60.23</v>
      </c>
      <c r="K1470" s="85"/>
      <c r="L1470" s="87">
        <v>722.76</v>
      </c>
    </row>
    <row r="1471" spans="1:12" ht="38.25" x14ac:dyDescent="0.2">
      <c r="A1471" s="57" t="s">
        <v>1730</v>
      </c>
      <c r="B1471" s="46" t="s">
        <v>4163</v>
      </c>
      <c r="C1471" s="46" t="s">
        <v>4162</v>
      </c>
      <c r="D1471" s="58" t="s">
        <v>276</v>
      </c>
      <c r="E1471" s="83">
        <v>12</v>
      </c>
      <c r="F1471" s="60"/>
      <c r="G1471" s="83">
        <v>12</v>
      </c>
      <c r="H1471" s="70">
        <v>53.78</v>
      </c>
      <c r="I1471" s="76">
        <v>1.1200000000000001</v>
      </c>
      <c r="J1471" s="70">
        <v>60.23</v>
      </c>
      <c r="K1471" s="60"/>
      <c r="L1471" s="70">
        <v>722.76</v>
      </c>
    </row>
    <row r="1472" spans="1:12" x14ac:dyDescent="0.2">
      <c r="A1472" s="85"/>
      <c r="B1472" s="85"/>
      <c r="C1472" s="86" t="s">
        <v>187</v>
      </c>
      <c r="D1472" s="85"/>
      <c r="E1472" s="85"/>
      <c r="F1472" s="85"/>
      <c r="G1472" s="85"/>
      <c r="H1472" s="85"/>
      <c r="I1472" s="85"/>
      <c r="J1472" s="87">
        <v>60.23</v>
      </c>
      <c r="K1472" s="85"/>
      <c r="L1472" s="87">
        <v>722.76</v>
      </c>
    </row>
    <row r="1473" spans="1:12" ht="38.25" x14ac:dyDescent="0.2">
      <c r="A1473" s="57" t="s">
        <v>1756</v>
      </c>
      <c r="B1473" s="46" t="s">
        <v>4164</v>
      </c>
      <c r="C1473" s="46" t="s">
        <v>4165</v>
      </c>
      <c r="D1473" s="58" t="s">
        <v>276</v>
      </c>
      <c r="E1473" s="83">
        <v>2</v>
      </c>
      <c r="F1473" s="60"/>
      <c r="G1473" s="83">
        <v>2</v>
      </c>
      <c r="H1473" s="68"/>
      <c r="I1473" s="69"/>
      <c r="J1473" s="70">
        <v>11.05</v>
      </c>
      <c r="K1473" s="60"/>
      <c r="L1473" s="70">
        <v>22.1</v>
      </c>
    </row>
    <row r="1474" spans="1:12" x14ac:dyDescent="0.2">
      <c r="A1474" s="57"/>
      <c r="B1474" s="57"/>
      <c r="C1474" s="145" t="s">
        <v>4166</v>
      </c>
      <c r="D1474" s="145"/>
      <c r="E1474" s="145"/>
      <c r="F1474" s="145"/>
      <c r="G1474" s="145"/>
      <c r="H1474" s="145"/>
      <c r="I1474" s="145"/>
      <c r="J1474" s="145"/>
      <c r="K1474" s="145"/>
      <c r="L1474" s="145"/>
    </row>
    <row r="1475" spans="1:12" x14ac:dyDescent="0.2">
      <c r="A1475" s="85"/>
      <c r="B1475" s="85"/>
      <c r="C1475" s="86" t="s">
        <v>187</v>
      </c>
      <c r="D1475" s="85"/>
      <c r="E1475" s="85"/>
      <c r="F1475" s="85"/>
      <c r="G1475" s="85"/>
      <c r="H1475" s="85"/>
      <c r="I1475" s="85"/>
      <c r="J1475" s="87">
        <v>11.05</v>
      </c>
      <c r="K1475" s="85"/>
      <c r="L1475" s="87">
        <v>22.1</v>
      </c>
    </row>
    <row r="1476" spans="1:12" ht="51" x14ac:dyDescent="0.2">
      <c r="A1476" s="57" t="s">
        <v>1772</v>
      </c>
      <c r="B1476" s="46" t="s">
        <v>4167</v>
      </c>
      <c r="C1476" s="46" t="s">
        <v>4168</v>
      </c>
      <c r="D1476" s="58" t="s">
        <v>198</v>
      </c>
      <c r="E1476" s="78">
        <v>0.4</v>
      </c>
      <c r="F1476" s="60"/>
      <c r="G1476" s="78">
        <v>0.4</v>
      </c>
      <c r="H1476" s="57"/>
      <c r="I1476" s="57"/>
      <c r="J1476" s="57"/>
      <c r="K1476" s="57"/>
      <c r="L1476" s="57"/>
    </row>
    <row r="1477" spans="1:12" x14ac:dyDescent="0.2">
      <c r="A1477" s="57"/>
      <c r="B1477" s="61" t="s">
        <v>22</v>
      </c>
      <c r="C1477" s="57" t="s">
        <v>161</v>
      </c>
      <c r="D1477" s="62" t="s">
        <v>162</v>
      </c>
      <c r="E1477" s="57"/>
      <c r="F1477" s="57"/>
      <c r="G1477" s="93">
        <v>22.332000000000001</v>
      </c>
      <c r="H1477" s="57"/>
      <c r="I1477" s="57"/>
      <c r="J1477" s="57"/>
      <c r="K1477" s="57"/>
      <c r="L1477" s="72">
        <v>9064.34</v>
      </c>
    </row>
    <row r="1478" spans="1:12" outlineLevel="1" x14ac:dyDescent="0.2">
      <c r="A1478" s="57"/>
      <c r="B1478" s="46" t="s">
        <v>1198</v>
      </c>
      <c r="C1478" s="65" t="s">
        <v>1199</v>
      </c>
      <c r="D1478" s="58" t="s">
        <v>162</v>
      </c>
      <c r="E1478" s="66">
        <v>55.83</v>
      </c>
      <c r="F1478" s="60"/>
      <c r="G1478" s="91">
        <v>22.332000000000001</v>
      </c>
      <c r="H1478" s="68"/>
      <c r="I1478" s="69"/>
      <c r="J1478" s="70">
        <v>405.89</v>
      </c>
      <c r="K1478" s="60"/>
      <c r="L1478" s="70">
        <v>9064.34</v>
      </c>
    </row>
    <row r="1479" spans="1:12" outlineLevel="1" x14ac:dyDescent="0.2">
      <c r="A1479" s="57"/>
      <c r="B1479" s="57"/>
      <c r="C1479" s="145" t="s">
        <v>4169</v>
      </c>
      <c r="D1479" s="145"/>
      <c r="E1479" s="145"/>
      <c r="F1479" s="145"/>
      <c r="G1479" s="145"/>
      <c r="H1479" s="145"/>
      <c r="I1479" s="145"/>
      <c r="J1479" s="145"/>
      <c r="K1479" s="145"/>
      <c r="L1479" s="145"/>
    </row>
    <row r="1480" spans="1:12" x14ac:dyDescent="0.2">
      <c r="A1480" s="57"/>
      <c r="B1480" s="61" t="s">
        <v>23</v>
      </c>
      <c r="C1480" s="57" t="s">
        <v>166</v>
      </c>
      <c r="D1480" s="57"/>
      <c r="E1480" s="57"/>
      <c r="F1480" s="57"/>
      <c r="G1480" s="57"/>
      <c r="H1480" s="57"/>
      <c r="I1480" s="57"/>
      <c r="J1480" s="57"/>
      <c r="K1480" s="57"/>
      <c r="L1480" s="72">
        <v>203.1</v>
      </c>
    </row>
    <row r="1481" spans="1:12" x14ac:dyDescent="0.2">
      <c r="A1481" s="57"/>
      <c r="B1481" s="61"/>
      <c r="C1481" s="73" t="s">
        <v>167</v>
      </c>
      <c r="D1481" s="74" t="s">
        <v>162</v>
      </c>
      <c r="E1481" s="57"/>
      <c r="F1481" s="57"/>
      <c r="G1481" s="97">
        <v>0.184</v>
      </c>
      <c r="H1481" s="57"/>
      <c r="I1481" s="57"/>
      <c r="J1481" s="57"/>
      <c r="K1481" s="57"/>
      <c r="L1481" s="72">
        <v>92.36</v>
      </c>
    </row>
    <row r="1482" spans="1:12" ht="25.5" outlineLevel="1" x14ac:dyDescent="0.2">
      <c r="A1482" s="57"/>
      <c r="B1482" s="46" t="s">
        <v>1046</v>
      </c>
      <c r="C1482" s="46" t="s">
        <v>1047</v>
      </c>
      <c r="D1482" s="58" t="s">
        <v>170</v>
      </c>
      <c r="E1482" s="78">
        <v>0.1</v>
      </c>
      <c r="F1482" s="60"/>
      <c r="G1482" s="66">
        <v>0.04</v>
      </c>
      <c r="H1482" s="68"/>
      <c r="I1482" s="69"/>
      <c r="J1482" s="70">
        <v>993.81</v>
      </c>
      <c r="K1482" s="60"/>
      <c r="L1482" s="70">
        <v>39.75</v>
      </c>
    </row>
    <row r="1483" spans="1:12" outlineLevel="1" x14ac:dyDescent="0.2">
      <c r="A1483" s="57"/>
      <c r="B1483" s="57"/>
      <c r="C1483" s="145" t="s">
        <v>4170</v>
      </c>
      <c r="D1483" s="145"/>
      <c r="E1483" s="145"/>
      <c r="F1483" s="145"/>
      <c r="G1483" s="145"/>
      <c r="H1483" s="145"/>
      <c r="I1483" s="145"/>
      <c r="J1483" s="145"/>
      <c r="K1483" s="145"/>
      <c r="L1483" s="145"/>
    </row>
    <row r="1484" spans="1:12" outlineLevel="1" x14ac:dyDescent="0.2">
      <c r="A1484" s="57"/>
      <c r="B1484" s="46" t="s">
        <v>316</v>
      </c>
      <c r="C1484" s="65" t="s">
        <v>317</v>
      </c>
      <c r="D1484" s="58" t="s">
        <v>162</v>
      </c>
      <c r="E1484" s="78">
        <v>0.1</v>
      </c>
      <c r="F1484" s="60"/>
      <c r="G1484" s="66">
        <v>0.04</v>
      </c>
      <c r="H1484" s="68"/>
      <c r="I1484" s="69"/>
      <c r="J1484" s="70">
        <v>557.71</v>
      </c>
      <c r="K1484" s="60"/>
      <c r="L1484" s="70">
        <v>22.31</v>
      </c>
    </row>
    <row r="1485" spans="1:12" outlineLevel="1" x14ac:dyDescent="0.2">
      <c r="A1485" s="57"/>
      <c r="B1485" s="57"/>
      <c r="C1485" s="145" t="s">
        <v>4171</v>
      </c>
      <c r="D1485" s="145"/>
      <c r="E1485" s="145"/>
      <c r="F1485" s="145"/>
      <c r="G1485" s="145"/>
      <c r="H1485" s="145"/>
      <c r="I1485" s="145"/>
      <c r="J1485" s="145"/>
      <c r="K1485" s="145"/>
      <c r="L1485" s="145"/>
    </row>
    <row r="1486" spans="1:12" ht="25.5" outlineLevel="1" x14ac:dyDescent="0.2">
      <c r="A1486" s="57"/>
      <c r="B1486" s="46" t="s">
        <v>313</v>
      </c>
      <c r="C1486" s="46" t="s">
        <v>314</v>
      </c>
      <c r="D1486" s="58" t="s">
        <v>170</v>
      </c>
      <c r="E1486" s="66">
        <v>0.18</v>
      </c>
      <c r="F1486" s="60"/>
      <c r="G1486" s="91">
        <v>7.1999999999999995E-2</v>
      </c>
      <c r="H1486" s="68"/>
      <c r="I1486" s="69"/>
      <c r="J1486" s="70">
        <v>1617.05</v>
      </c>
      <c r="K1486" s="60"/>
      <c r="L1486" s="70">
        <v>116.43</v>
      </c>
    </row>
    <row r="1487" spans="1:12" outlineLevel="1" x14ac:dyDescent="0.2">
      <c r="A1487" s="57"/>
      <c r="B1487" s="57"/>
      <c r="C1487" s="145" t="s">
        <v>4172</v>
      </c>
      <c r="D1487" s="145"/>
      <c r="E1487" s="145"/>
      <c r="F1487" s="145"/>
      <c r="G1487" s="145"/>
      <c r="H1487" s="145"/>
      <c r="I1487" s="145"/>
      <c r="J1487" s="145"/>
      <c r="K1487" s="145"/>
      <c r="L1487" s="145"/>
    </row>
    <row r="1488" spans="1:12" outlineLevel="1" x14ac:dyDescent="0.2">
      <c r="A1488" s="57"/>
      <c r="B1488" s="46" t="s">
        <v>316</v>
      </c>
      <c r="C1488" s="65" t="s">
        <v>317</v>
      </c>
      <c r="D1488" s="58" t="s">
        <v>162</v>
      </c>
      <c r="E1488" s="66">
        <v>0.18</v>
      </c>
      <c r="F1488" s="60"/>
      <c r="G1488" s="91">
        <v>7.1999999999999995E-2</v>
      </c>
      <c r="H1488" s="68"/>
      <c r="I1488" s="69"/>
      <c r="J1488" s="70">
        <v>557.71</v>
      </c>
      <c r="K1488" s="60"/>
      <c r="L1488" s="70">
        <v>40.159999999999997</v>
      </c>
    </row>
    <row r="1489" spans="1:12" outlineLevel="1" x14ac:dyDescent="0.2">
      <c r="A1489" s="57"/>
      <c r="B1489" s="57"/>
      <c r="C1489" s="145" t="s">
        <v>4173</v>
      </c>
      <c r="D1489" s="145"/>
      <c r="E1489" s="145"/>
      <c r="F1489" s="145"/>
      <c r="G1489" s="145"/>
      <c r="H1489" s="145"/>
      <c r="I1489" s="145"/>
      <c r="J1489" s="145"/>
      <c r="K1489" s="145"/>
      <c r="L1489" s="145"/>
    </row>
    <row r="1490" spans="1:12" ht="25.5" outlineLevel="1" x14ac:dyDescent="0.2">
      <c r="A1490" s="57"/>
      <c r="B1490" s="46" t="s">
        <v>254</v>
      </c>
      <c r="C1490" s="46" t="s">
        <v>255</v>
      </c>
      <c r="D1490" s="58" t="s">
        <v>170</v>
      </c>
      <c r="E1490" s="66">
        <v>0.18</v>
      </c>
      <c r="F1490" s="60"/>
      <c r="G1490" s="91">
        <v>7.1999999999999995E-2</v>
      </c>
      <c r="H1490" s="68"/>
      <c r="I1490" s="69"/>
      <c r="J1490" s="70">
        <v>651.66999999999996</v>
      </c>
      <c r="K1490" s="60"/>
      <c r="L1490" s="70">
        <v>46.92</v>
      </c>
    </row>
    <row r="1491" spans="1:12" outlineLevel="1" x14ac:dyDescent="0.2">
      <c r="A1491" s="57"/>
      <c r="B1491" s="57"/>
      <c r="C1491" s="145" t="s">
        <v>4172</v>
      </c>
      <c r="D1491" s="145"/>
      <c r="E1491" s="145"/>
      <c r="F1491" s="145"/>
      <c r="G1491" s="145"/>
      <c r="H1491" s="145"/>
      <c r="I1491" s="145"/>
      <c r="J1491" s="145"/>
      <c r="K1491" s="145"/>
      <c r="L1491" s="145"/>
    </row>
    <row r="1492" spans="1:12" outlineLevel="1" x14ac:dyDescent="0.2">
      <c r="A1492" s="57"/>
      <c r="B1492" s="46" t="s">
        <v>257</v>
      </c>
      <c r="C1492" s="65" t="s">
        <v>258</v>
      </c>
      <c r="D1492" s="58" t="s">
        <v>162</v>
      </c>
      <c r="E1492" s="66">
        <v>0.18</v>
      </c>
      <c r="F1492" s="60"/>
      <c r="G1492" s="91">
        <v>7.1999999999999995E-2</v>
      </c>
      <c r="H1492" s="68"/>
      <c r="I1492" s="69"/>
      <c r="J1492" s="70">
        <v>415.19</v>
      </c>
      <c r="K1492" s="60"/>
      <c r="L1492" s="70">
        <v>29.89</v>
      </c>
    </row>
    <row r="1493" spans="1:12" outlineLevel="1" x14ac:dyDescent="0.2">
      <c r="A1493" s="57"/>
      <c r="B1493" s="57"/>
      <c r="C1493" s="145" t="s">
        <v>4173</v>
      </c>
      <c r="D1493" s="145"/>
      <c r="E1493" s="145"/>
      <c r="F1493" s="145"/>
      <c r="G1493" s="145"/>
      <c r="H1493" s="145"/>
      <c r="I1493" s="145"/>
      <c r="J1493" s="145"/>
      <c r="K1493" s="145"/>
      <c r="L1493" s="145"/>
    </row>
    <row r="1494" spans="1:12" x14ac:dyDescent="0.2">
      <c r="A1494" s="57"/>
      <c r="B1494" s="61" t="s">
        <v>25</v>
      </c>
      <c r="C1494" s="57" t="s">
        <v>175</v>
      </c>
      <c r="D1494" s="57"/>
      <c r="E1494" s="57"/>
      <c r="F1494" s="57"/>
      <c r="G1494" s="57"/>
      <c r="H1494" s="57"/>
      <c r="I1494" s="57"/>
      <c r="J1494" s="57"/>
      <c r="K1494" s="57"/>
      <c r="L1494" s="72">
        <v>283.66000000000003</v>
      </c>
    </row>
    <row r="1495" spans="1:12" outlineLevel="1" x14ac:dyDescent="0.2">
      <c r="A1495" s="57"/>
      <c r="B1495" s="46" t="s">
        <v>788</v>
      </c>
      <c r="C1495" s="46" t="s">
        <v>789</v>
      </c>
      <c r="D1495" s="58" t="s">
        <v>299</v>
      </c>
      <c r="E1495" s="91">
        <v>0.78600000000000003</v>
      </c>
      <c r="F1495" s="60"/>
      <c r="G1495" s="59">
        <v>0.31440000000000001</v>
      </c>
      <c r="H1495" s="70">
        <v>35.71</v>
      </c>
      <c r="I1495" s="76">
        <v>1.04</v>
      </c>
      <c r="J1495" s="70">
        <v>37.14</v>
      </c>
      <c r="K1495" s="60"/>
      <c r="L1495" s="70">
        <v>11.68</v>
      </c>
    </row>
    <row r="1496" spans="1:12" outlineLevel="1" x14ac:dyDescent="0.2">
      <c r="A1496" s="57"/>
      <c r="B1496" s="57"/>
      <c r="C1496" s="145" t="s">
        <v>4174</v>
      </c>
      <c r="D1496" s="145"/>
      <c r="E1496" s="145"/>
      <c r="F1496" s="145"/>
      <c r="G1496" s="145"/>
      <c r="H1496" s="145"/>
      <c r="I1496" s="145"/>
      <c r="J1496" s="145"/>
      <c r="K1496" s="145"/>
      <c r="L1496" s="145"/>
    </row>
    <row r="1497" spans="1:12" outlineLevel="1" x14ac:dyDescent="0.2">
      <c r="A1497" s="57"/>
      <c r="B1497" s="46" t="s">
        <v>263</v>
      </c>
      <c r="C1497" s="46" t="s">
        <v>264</v>
      </c>
      <c r="D1497" s="58" t="s">
        <v>265</v>
      </c>
      <c r="E1497" s="59">
        <v>3.3599999999999998E-2</v>
      </c>
      <c r="F1497" s="60"/>
      <c r="G1497" s="79">
        <v>1.3440000000000001E-2</v>
      </c>
      <c r="H1497" s="68"/>
      <c r="I1497" s="69"/>
      <c r="J1497" s="70">
        <v>9.16</v>
      </c>
      <c r="K1497" s="60"/>
      <c r="L1497" s="70">
        <v>0.12</v>
      </c>
    </row>
    <row r="1498" spans="1:12" outlineLevel="1" x14ac:dyDescent="0.2">
      <c r="A1498" s="57"/>
      <c r="B1498" s="57"/>
      <c r="C1498" s="145" t="s">
        <v>4175</v>
      </c>
      <c r="D1498" s="145"/>
      <c r="E1498" s="145"/>
      <c r="F1498" s="145"/>
      <c r="G1498" s="145"/>
      <c r="H1498" s="145"/>
      <c r="I1498" s="145"/>
      <c r="J1498" s="145"/>
      <c r="K1498" s="145"/>
      <c r="L1498" s="145"/>
    </row>
    <row r="1499" spans="1:12" ht="63.75" outlineLevel="1" x14ac:dyDescent="0.2">
      <c r="A1499" s="57"/>
      <c r="B1499" s="46" t="s">
        <v>4143</v>
      </c>
      <c r="C1499" s="46" t="s">
        <v>4144</v>
      </c>
      <c r="D1499" s="58" t="s">
        <v>178</v>
      </c>
      <c r="E1499" s="79">
        <v>2.66E-3</v>
      </c>
      <c r="F1499" s="60"/>
      <c r="G1499" s="67">
        <v>1.0640000000000001E-3</v>
      </c>
      <c r="H1499" s="71">
        <v>145801.49</v>
      </c>
      <c r="I1499" s="76">
        <v>1.1100000000000001</v>
      </c>
      <c r="J1499" s="71">
        <v>161839.65</v>
      </c>
      <c r="K1499" s="60"/>
      <c r="L1499" s="70">
        <v>172.2</v>
      </c>
    </row>
    <row r="1500" spans="1:12" outlineLevel="1" x14ac:dyDescent="0.2">
      <c r="A1500" s="57"/>
      <c r="B1500" s="57"/>
      <c r="C1500" s="145" t="s">
        <v>4176</v>
      </c>
      <c r="D1500" s="145"/>
      <c r="E1500" s="145"/>
      <c r="F1500" s="145"/>
      <c r="G1500" s="145"/>
      <c r="H1500" s="145"/>
      <c r="I1500" s="145"/>
      <c r="J1500" s="145"/>
      <c r="K1500" s="145"/>
      <c r="L1500" s="145"/>
    </row>
    <row r="1501" spans="1:12" ht="51" outlineLevel="1" x14ac:dyDescent="0.2">
      <c r="A1501" s="57"/>
      <c r="B1501" s="46" t="s">
        <v>4177</v>
      </c>
      <c r="C1501" s="46" t="s">
        <v>4178</v>
      </c>
      <c r="D1501" s="58" t="s">
        <v>226</v>
      </c>
      <c r="E1501" s="66">
        <v>0.12</v>
      </c>
      <c r="F1501" s="60"/>
      <c r="G1501" s="91">
        <v>4.8000000000000001E-2</v>
      </c>
      <c r="H1501" s="70">
        <v>2628.13</v>
      </c>
      <c r="I1501" s="76">
        <v>0.79</v>
      </c>
      <c r="J1501" s="70">
        <v>2076.2199999999998</v>
      </c>
      <c r="K1501" s="60"/>
      <c r="L1501" s="70">
        <v>99.66</v>
      </c>
    </row>
    <row r="1502" spans="1:12" outlineLevel="1" x14ac:dyDescent="0.2">
      <c r="A1502" s="57"/>
      <c r="B1502" s="57"/>
      <c r="C1502" s="145" t="s">
        <v>4179</v>
      </c>
      <c r="D1502" s="145"/>
      <c r="E1502" s="145"/>
      <c r="F1502" s="145"/>
      <c r="G1502" s="145"/>
      <c r="H1502" s="145"/>
      <c r="I1502" s="145"/>
      <c r="J1502" s="145"/>
      <c r="K1502" s="145"/>
      <c r="L1502" s="145"/>
    </row>
    <row r="1503" spans="1:12" outlineLevel="1" x14ac:dyDescent="0.2">
      <c r="A1503" s="57"/>
      <c r="B1503" s="46" t="s">
        <v>4149</v>
      </c>
      <c r="C1503" s="46" t="s">
        <v>4150</v>
      </c>
      <c r="D1503" s="58" t="s">
        <v>276</v>
      </c>
      <c r="E1503" s="61" t="s">
        <v>280</v>
      </c>
      <c r="F1503" s="60"/>
      <c r="G1503" s="61" t="s">
        <v>280</v>
      </c>
      <c r="H1503" s="68"/>
      <c r="I1503" s="69"/>
      <c r="J1503" s="68"/>
      <c r="K1503" s="60"/>
      <c r="L1503" s="68"/>
    </row>
    <row r="1504" spans="1:12" outlineLevel="1" x14ac:dyDescent="0.2">
      <c r="A1504" s="57"/>
      <c r="B1504" s="46" t="s">
        <v>3740</v>
      </c>
      <c r="C1504" s="46" t="s">
        <v>3741</v>
      </c>
      <c r="D1504" s="58" t="s">
        <v>269</v>
      </c>
      <c r="E1504" s="61" t="s">
        <v>280</v>
      </c>
      <c r="F1504" s="60"/>
      <c r="G1504" s="61" t="s">
        <v>280</v>
      </c>
      <c r="H1504" s="68"/>
      <c r="I1504" s="69"/>
      <c r="J1504" s="68"/>
      <c r="K1504" s="60"/>
      <c r="L1504" s="68"/>
    </row>
    <row r="1505" spans="1:12" ht="38.25" outlineLevel="1" x14ac:dyDescent="0.2">
      <c r="A1505" s="57"/>
      <c r="B1505" s="46" t="s">
        <v>4151</v>
      </c>
      <c r="C1505" s="46" t="s">
        <v>4152</v>
      </c>
      <c r="D1505" s="58" t="s">
        <v>1121</v>
      </c>
      <c r="E1505" s="78">
        <v>99.8</v>
      </c>
      <c r="F1505" s="60"/>
      <c r="G1505" s="66">
        <v>39.92</v>
      </c>
      <c r="H1505" s="68"/>
      <c r="I1505" s="69"/>
      <c r="J1505" s="68"/>
      <c r="K1505" s="60"/>
      <c r="L1505" s="68"/>
    </row>
    <row r="1506" spans="1:12" ht="38.25" outlineLevel="1" x14ac:dyDescent="0.2">
      <c r="A1506" s="57"/>
      <c r="B1506" s="46" t="s">
        <v>3683</v>
      </c>
      <c r="C1506" s="46" t="s">
        <v>4153</v>
      </c>
      <c r="D1506" s="58" t="s">
        <v>276</v>
      </c>
      <c r="E1506" s="61" t="s">
        <v>280</v>
      </c>
      <c r="F1506" s="60"/>
      <c r="G1506" s="61" t="s">
        <v>280</v>
      </c>
      <c r="H1506" s="68"/>
      <c r="I1506" s="69"/>
      <c r="J1506" s="68"/>
      <c r="K1506" s="60"/>
      <c r="L1506" s="68"/>
    </row>
    <row r="1507" spans="1:12" x14ac:dyDescent="0.2">
      <c r="A1507" s="57"/>
      <c r="B1507" s="57"/>
      <c r="C1507" s="80" t="s">
        <v>180</v>
      </c>
      <c r="D1507" s="81"/>
      <c r="E1507" s="81"/>
      <c r="F1507" s="81"/>
      <c r="G1507" s="81"/>
      <c r="H1507" s="81"/>
      <c r="I1507" s="81"/>
      <c r="J1507" s="81"/>
      <c r="K1507" s="81"/>
      <c r="L1507" s="89">
        <v>9643.4599999999991</v>
      </c>
    </row>
    <row r="1508" spans="1:12" ht="38.25" x14ac:dyDescent="0.2">
      <c r="A1508" s="57" t="s">
        <v>1782</v>
      </c>
      <c r="B1508" s="46" t="s">
        <v>4180</v>
      </c>
      <c r="C1508" s="46" t="s">
        <v>4181</v>
      </c>
      <c r="D1508" s="58" t="s">
        <v>1121</v>
      </c>
      <c r="E1508" s="78">
        <v>99.8</v>
      </c>
      <c r="F1508" s="60"/>
      <c r="G1508" s="66">
        <v>39.92</v>
      </c>
      <c r="H1508" s="70">
        <v>324.68</v>
      </c>
      <c r="I1508" s="76">
        <v>1.1200000000000001</v>
      </c>
      <c r="J1508" s="70">
        <v>363.64</v>
      </c>
      <c r="K1508" s="60"/>
      <c r="L1508" s="70">
        <v>14516.51</v>
      </c>
    </row>
    <row r="1509" spans="1:12" x14ac:dyDescent="0.2">
      <c r="A1509" s="57"/>
      <c r="B1509" s="57"/>
      <c r="C1509" s="145" t="s">
        <v>4182</v>
      </c>
      <c r="D1509" s="145"/>
      <c r="E1509" s="145"/>
      <c r="F1509" s="145"/>
      <c r="G1509" s="145"/>
      <c r="H1509" s="145"/>
      <c r="I1509" s="145"/>
      <c r="J1509" s="145"/>
      <c r="K1509" s="145"/>
      <c r="L1509" s="145"/>
    </row>
    <row r="1510" spans="1:12" outlineLevel="1" x14ac:dyDescent="0.2">
      <c r="A1510" s="57"/>
      <c r="B1510" s="57"/>
      <c r="C1510" s="57" t="s">
        <v>181</v>
      </c>
      <c r="D1510" s="57"/>
      <c r="E1510" s="57"/>
      <c r="F1510" s="57"/>
      <c r="G1510" s="57"/>
      <c r="H1510" s="57"/>
      <c r="I1510" s="57"/>
      <c r="J1510" s="57"/>
      <c r="K1510" s="57"/>
      <c r="L1510" s="70">
        <v>9156.7000000000007</v>
      </c>
    </row>
    <row r="1511" spans="1:12" outlineLevel="1" x14ac:dyDescent="0.2">
      <c r="A1511" s="57"/>
      <c r="B1511" s="46" t="s">
        <v>3624</v>
      </c>
      <c r="C1511" s="46" t="s">
        <v>3625</v>
      </c>
      <c r="D1511" s="62" t="s">
        <v>184</v>
      </c>
      <c r="E1511" s="83">
        <v>121</v>
      </c>
      <c r="F1511" s="84"/>
      <c r="G1511" s="83">
        <v>121</v>
      </c>
      <c r="H1511" s="57"/>
      <c r="I1511" s="57"/>
      <c r="J1511" s="57"/>
      <c r="K1511" s="57"/>
      <c r="L1511" s="70">
        <v>11079.61</v>
      </c>
    </row>
    <row r="1512" spans="1:12" outlineLevel="1" x14ac:dyDescent="0.2">
      <c r="A1512" s="57"/>
      <c r="B1512" s="46" t="s">
        <v>3626</v>
      </c>
      <c r="C1512" s="46" t="s">
        <v>3627</v>
      </c>
      <c r="D1512" s="62" t="s">
        <v>184</v>
      </c>
      <c r="E1512" s="83">
        <v>72</v>
      </c>
      <c r="F1512" s="84"/>
      <c r="G1512" s="83">
        <v>72</v>
      </c>
      <c r="H1512" s="57"/>
      <c r="I1512" s="57"/>
      <c r="J1512" s="57"/>
      <c r="K1512" s="57"/>
      <c r="L1512" s="70">
        <v>6592.82</v>
      </c>
    </row>
    <row r="1513" spans="1:12" x14ac:dyDescent="0.2">
      <c r="A1513" s="85"/>
      <c r="B1513" s="85"/>
      <c r="C1513" s="86" t="s">
        <v>187</v>
      </c>
      <c r="D1513" s="85"/>
      <c r="E1513" s="85"/>
      <c r="F1513" s="85"/>
      <c r="G1513" s="85"/>
      <c r="H1513" s="85"/>
      <c r="I1513" s="85"/>
      <c r="J1513" s="88">
        <v>104581</v>
      </c>
      <c r="K1513" s="85"/>
      <c r="L1513" s="87">
        <v>41832.400000000001</v>
      </c>
    </row>
    <row r="1514" spans="1:12" ht="38.25" x14ac:dyDescent="0.2">
      <c r="A1514" s="57" t="s">
        <v>1786</v>
      </c>
      <c r="B1514" s="46" t="s">
        <v>4183</v>
      </c>
      <c r="C1514" s="46" t="s">
        <v>4184</v>
      </c>
      <c r="D1514" s="58" t="s">
        <v>276</v>
      </c>
      <c r="E1514" s="83">
        <v>13</v>
      </c>
      <c r="F1514" s="60"/>
      <c r="G1514" s="83">
        <v>13</v>
      </c>
      <c r="H1514" s="70">
        <v>69.52</v>
      </c>
      <c r="I1514" s="76">
        <v>1.1200000000000001</v>
      </c>
      <c r="J1514" s="70">
        <v>77.86</v>
      </c>
      <c r="K1514" s="60"/>
      <c r="L1514" s="70">
        <v>1012.18</v>
      </c>
    </row>
    <row r="1515" spans="1:12" x14ac:dyDescent="0.2">
      <c r="A1515" s="85"/>
      <c r="B1515" s="85"/>
      <c r="C1515" s="86" t="s">
        <v>187</v>
      </c>
      <c r="D1515" s="85"/>
      <c r="E1515" s="85"/>
      <c r="F1515" s="85"/>
      <c r="G1515" s="85"/>
      <c r="H1515" s="85"/>
      <c r="I1515" s="85"/>
      <c r="J1515" s="87">
        <v>77.86</v>
      </c>
      <c r="K1515" s="85"/>
      <c r="L1515" s="87">
        <v>1012.18</v>
      </c>
    </row>
    <row r="1516" spans="1:12" ht="38.25" x14ac:dyDescent="0.2">
      <c r="A1516" s="57" t="s">
        <v>1804</v>
      </c>
      <c r="B1516" s="46" t="s">
        <v>4185</v>
      </c>
      <c r="C1516" s="46" t="s">
        <v>4186</v>
      </c>
      <c r="D1516" s="58" t="s">
        <v>276</v>
      </c>
      <c r="E1516" s="83">
        <v>3</v>
      </c>
      <c r="F1516" s="60"/>
      <c r="G1516" s="83">
        <v>3</v>
      </c>
      <c r="H1516" s="70">
        <v>111.78</v>
      </c>
      <c r="I1516" s="76">
        <v>1.1200000000000001</v>
      </c>
      <c r="J1516" s="70">
        <v>125.19</v>
      </c>
      <c r="K1516" s="60"/>
      <c r="L1516" s="70">
        <v>375.57</v>
      </c>
    </row>
    <row r="1517" spans="1:12" x14ac:dyDescent="0.2">
      <c r="A1517" s="85"/>
      <c r="B1517" s="85"/>
      <c r="C1517" s="86" t="s">
        <v>187</v>
      </c>
      <c r="D1517" s="85"/>
      <c r="E1517" s="85"/>
      <c r="F1517" s="85"/>
      <c r="G1517" s="85"/>
      <c r="H1517" s="85"/>
      <c r="I1517" s="85"/>
      <c r="J1517" s="87">
        <v>125.19</v>
      </c>
      <c r="K1517" s="85"/>
      <c r="L1517" s="87">
        <v>375.57</v>
      </c>
    </row>
    <row r="1518" spans="1:12" ht="38.25" x14ac:dyDescent="0.2">
      <c r="A1518" s="57" t="s">
        <v>1815</v>
      </c>
      <c r="B1518" s="46" t="s">
        <v>4187</v>
      </c>
      <c r="C1518" s="46" t="s">
        <v>4186</v>
      </c>
      <c r="D1518" s="58" t="s">
        <v>276</v>
      </c>
      <c r="E1518" s="83">
        <v>14</v>
      </c>
      <c r="F1518" s="60"/>
      <c r="G1518" s="83">
        <v>14</v>
      </c>
      <c r="H1518" s="70">
        <v>111.78</v>
      </c>
      <c r="I1518" s="76">
        <v>1.1200000000000001</v>
      </c>
      <c r="J1518" s="70">
        <v>125.19</v>
      </c>
      <c r="K1518" s="60"/>
      <c r="L1518" s="70">
        <v>1752.66</v>
      </c>
    </row>
    <row r="1519" spans="1:12" x14ac:dyDescent="0.2">
      <c r="A1519" s="85"/>
      <c r="B1519" s="85"/>
      <c r="C1519" s="86" t="s">
        <v>187</v>
      </c>
      <c r="D1519" s="85"/>
      <c r="E1519" s="85"/>
      <c r="F1519" s="85"/>
      <c r="G1519" s="85"/>
      <c r="H1519" s="85"/>
      <c r="I1519" s="85"/>
      <c r="J1519" s="87">
        <v>125.19</v>
      </c>
      <c r="K1519" s="85"/>
      <c r="L1519" s="87">
        <v>1752.66</v>
      </c>
    </row>
    <row r="1520" spans="1:12" ht="38.25" x14ac:dyDescent="0.2">
      <c r="A1520" s="57" t="s">
        <v>1823</v>
      </c>
      <c r="B1520" s="46" t="s">
        <v>4188</v>
      </c>
      <c r="C1520" s="46" t="s">
        <v>4189</v>
      </c>
      <c r="D1520" s="58" t="s">
        <v>276</v>
      </c>
      <c r="E1520" s="83">
        <v>2</v>
      </c>
      <c r="F1520" s="60"/>
      <c r="G1520" s="83">
        <v>2</v>
      </c>
      <c r="H1520" s="68"/>
      <c r="I1520" s="69"/>
      <c r="J1520" s="70">
        <v>177.65</v>
      </c>
      <c r="K1520" s="60"/>
      <c r="L1520" s="70">
        <v>355.3</v>
      </c>
    </row>
    <row r="1521" spans="1:12" x14ac:dyDescent="0.2">
      <c r="A1521" s="57"/>
      <c r="B1521" s="57"/>
      <c r="C1521" s="145" t="s">
        <v>4190</v>
      </c>
      <c r="D1521" s="145"/>
      <c r="E1521" s="145"/>
      <c r="F1521" s="145"/>
      <c r="G1521" s="145"/>
      <c r="H1521" s="145"/>
      <c r="I1521" s="145"/>
      <c r="J1521" s="145"/>
      <c r="K1521" s="145"/>
      <c r="L1521" s="145"/>
    </row>
    <row r="1522" spans="1:12" x14ac:dyDescent="0.2">
      <c r="A1522" s="85"/>
      <c r="B1522" s="85"/>
      <c r="C1522" s="86" t="s">
        <v>187</v>
      </c>
      <c r="D1522" s="85"/>
      <c r="E1522" s="85"/>
      <c r="F1522" s="85"/>
      <c r="G1522" s="85"/>
      <c r="H1522" s="85"/>
      <c r="I1522" s="85"/>
      <c r="J1522" s="87">
        <v>177.65</v>
      </c>
      <c r="K1522" s="85"/>
      <c r="L1522" s="87">
        <v>355.3</v>
      </c>
    </row>
    <row r="1523" spans="1:12" ht="38.25" x14ac:dyDescent="0.2">
      <c r="A1523" s="57" t="s">
        <v>1844</v>
      </c>
      <c r="B1523" s="46" t="s">
        <v>4191</v>
      </c>
      <c r="C1523" s="46" t="s">
        <v>4192</v>
      </c>
      <c r="D1523" s="58" t="s">
        <v>276</v>
      </c>
      <c r="E1523" s="83">
        <v>5</v>
      </c>
      <c r="F1523" s="60"/>
      <c r="G1523" s="83">
        <v>5</v>
      </c>
      <c r="H1523" s="70">
        <v>83.42</v>
      </c>
      <c r="I1523" s="76">
        <v>1.1200000000000001</v>
      </c>
      <c r="J1523" s="70">
        <v>93.43</v>
      </c>
      <c r="K1523" s="60"/>
      <c r="L1523" s="70">
        <v>467.15</v>
      </c>
    </row>
    <row r="1524" spans="1:12" x14ac:dyDescent="0.2">
      <c r="A1524" s="85"/>
      <c r="B1524" s="85"/>
      <c r="C1524" s="86" t="s">
        <v>187</v>
      </c>
      <c r="D1524" s="85"/>
      <c r="E1524" s="85"/>
      <c r="F1524" s="85"/>
      <c r="G1524" s="85"/>
      <c r="H1524" s="85"/>
      <c r="I1524" s="85"/>
      <c r="J1524" s="87">
        <v>93.43</v>
      </c>
      <c r="K1524" s="85"/>
      <c r="L1524" s="87">
        <v>467.15</v>
      </c>
    </row>
    <row r="1525" spans="1:12" ht="38.25" x14ac:dyDescent="0.2">
      <c r="A1525" s="57" t="s">
        <v>1872</v>
      </c>
      <c r="B1525" s="46" t="s">
        <v>4193</v>
      </c>
      <c r="C1525" s="46" t="s">
        <v>4194</v>
      </c>
      <c r="D1525" s="58" t="s">
        <v>276</v>
      </c>
      <c r="E1525" s="83">
        <v>6</v>
      </c>
      <c r="F1525" s="60"/>
      <c r="G1525" s="83">
        <v>6</v>
      </c>
      <c r="H1525" s="70">
        <v>116.54</v>
      </c>
      <c r="I1525" s="76">
        <v>1.1200000000000001</v>
      </c>
      <c r="J1525" s="70">
        <v>130.52000000000001</v>
      </c>
      <c r="K1525" s="60"/>
      <c r="L1525" s="70">
        <v>783.12</v>
      </c>
    </row>
    <row r="1526" spans="1:12" x14ac:dyDescent="0.2">
      <c r="A1526" s="57"/>
      <c r="B1526" s="57"/>
      <c r="C1526" s="145" t="s">
        <v>4195</v>
      </c>
      <c r="D1526" s="145"/>
      <c r="E1526" s="145"/>
      <c r="F1526" s="145"/>
      <c r="G1526" s="145"/>
      <c r="H1526" s="145"/>
      <c r="I1526" s="145"/>
      <c r="J1526" s="145"/>
      <c r="K1526" s="145"/>
      <c r="L1526" s="145"/>
    </row>
    <row r="1527" spans="1:12" x14ac:dyDescent="0.2">
      <c r="A1527" s="85"/>
      <c r="B1527" s="85"/>
      <c r="C1527" s="86" t="s">
        <v>187</v>
      </c>
      <c r="D1527" s="85"/>
      <c r="E1527" s="85"/>
      <c r="F1527" s="85"/>
      <c r="G1527" s="85"/>
      <c r="H1527" s="85"/>
      <c r="I1527" s="85"/>
      <c r="J1527" s="87">
        <v>130.52000000000001</v>
      </c>
      <c r="K1527" s="85"/>
      <c r="L1527" s="87">
        <v>783.12</v>
      </c>
    </row>
    <row r="1528" spans="1:12" ht="51" x14ac:dyDescent="0.2">
      <c r="A1528" s="57" t="s">
        <v>1889</v>
      </c>
      <c r="B1528" s="46" t="s">
        <v>4196</v>
      </c>
      <c r="C1528" s="46" t="s">
        <v>4197</v>
      </c>
      <c r="D1528" s="58" t="s">
        <v>276</v>
      </c>
      <c r="E1528" s="83">
        <v>5</v>
      </c>
      <c r="F1528" s="60"/>
      <c r="G1528" s="83">
        <v>5</v>
      </c>
      <c r="H1528" s="70">
        <v>148.51</v>
      </c>
      <c r="I1528" s="76">
        <v>1.1200000000000001</v>
      </c>
      <c r="J1528" s="70">
        <v>166.33</v>
      </c>
      <c r="K1528" s="60"/>
      <c r="L1528" s="70">
        <v>831.65</v>
      </c>
    </row>
    <row r="1529" spans="1:12" x14ac:dyDescent="0.2">
      <c r="A1529" s="85"/>
      <c r="B1529" s="85"/>
      <c r="C1529" s="86" t="s">
        <v>187</v>
      </c>
      <c r="D1529" s="85"/>
      <c r="E1529" s="85"/>
      <c r="F1529" s="85"/>
      <c r="G1529" s="85"/>
      <c r="H1529" s="85"/>
      <c r="I1529" s="85"/>
      <c r="J1529" s="87">
        <v>166.33</v>
      </c>
      <c r="K1529" s="85"/>
      <c r="L1529" s="87">
        <v>831.65</v>
      </c>
    </row>
    <row r="1530" spans="1:12" ht="38.25" x14ac:dyDescent="0.2">
      <c r="A1530" s="57" t="s">
        <v>1910</v>
      </c>
      <c r="B1530" s="46" t="s">
        <v>4164</v>
      </c>
      <c r="C1530" s="46" t="s">
        <v>4198</v>
      </c>
      <c r="D1530" s="58" t="s">
        <v>276</v>
      </c>
      <c r="E1530" s="83">
        <v>1</v>
      </c>
      <c r="F1530" s="60"/>
      <c r="G1530" s="83">
        <v>1</v>
      </c>
      <c r="H1530" s="68"/>
      <c r="I1530" s="69"/>
      <c r="J1530" s="70">
        <v>17.850000000000001</v>
      </c>
      <c r="K1530" s="60"/>
      <c r="L1530" s="70">
        <v>17.850000000000001</v>
      </c>
    </row>
    <row r="1531" spans="1:12" x14ac:dyDescent="0.2">
      <c r="A1531" s="57"/>
      <c r="B1531" s="57"/>
      <c r="C1531" s="145" t="s">
        <v>4199</v>
      </c>
      <c r="D1531" s="145"/>
      <c r="E1531" s="145"/>
      <c r="F1531" s="145"/>
      <c r="G1531" s="145"/>
      <c r="H1531" s="145"/>
      <c r="I1531" s="145"/>
      <c r="J1531" s="145"/>
      <c r="K1531" s="145"/>
      <c r="L1531" s="145"/>
    </row>
    <row r="1532" spans="1:12" x14ac:dyDescent="0.2">
      <c r="A1532" s="85"/>
      <c r="B1532" s="85"/>
      <c r="C1532" s="86" t="s">
        <v>187</v>
      </c>
      <c r="D1532" s="85"/>
      <c r="E1532" s="85"/>
      <c r="F1532" s="85"/>
      <c r="G1532" s="85"/>
      <c r="H1532" s="85"/>
      <c r="I1532" s="85"/>
      <c r="J1532" s="87">
        <v>17.850000000000001</v>
      </c>
      <c r="K1532" s="85"/>
      <c r="L1532" s="87">
        <v>17.850000000000001</v>
      </c>
    </row>
    <row r="1533" spans="1:12" ht="51" x14ac:dyDescent="0.2">
      <c r="A1533" s="57" t="s">
        <v>1931</v>
      </c>
      <c r="B1533" s="46" t="s">
        <v>4200</v>
      </c>
      <c r="C1533" s="46" t="s">
        <v>4201</v>
      </c>
      <c r="D1533" s="58" t="s">
        <v>198</v>
      </c>
      <c r="E1533" s="66">
        <v>0.14000000000000001</v>
      </c>
      <c r="F1533" s="60"/>
      <c r="G1533" s="66">
        <v>0.14000000000000001</v>
      </c>
      <c r="H1533" s="57"/>
      <c r="I1533" s="57"/>
      <c r="J1533" s="57"/>
      <c r="K1533" s="57"/>
      <c r="L1533" s="57"/>
    </row>
    <row r="1534" spans="1:12" x14ac:dyDescent="0.2">
      <c r="A1534" s="57"/>
      <c r="B1534" s="61" t="s">
        <v>22</v>
      </c>
      <c r="C1534" s="57" t="s">
        <v>161</v>
      </c>
      <c r="D1534" s="62" t="s">
        <v>162</v>
      </c>
      <c r="E1534" s="57"/>
      <c r="F1534" s="57"/>
      <c r="G1534" s="76">
        <v>7.84</v>
      </c>
      <c r="H1534" s="57"/>
      <c r="I1534" s="57"/>
      <c r="J1534" s="57"/>
      <c r="K1534" s="57"/>
      <c r="L1534" s="72">
        <v>3352.23</v>
      </c>
    </row>
    <row r="1535" spans="1:12" outlineLevel="1" x14ac:dyDescent="0.2">
      <c r="A1535" s="57"/>
      <c r="B1535" s="46" t="s">
        <v>251</v>
      </c>
      <c r="C1535" s="65" t="s">
        <v>252</v>
      </c>
      <c r="D1535" s="58" t="s">
        <v>162</v>
      </c>
      <c r="E1535" s="83">
        <v>56</v>
      </c>
      <c r="F1535" s="60"/>
      <c r="G1535" s="66">
        <v>7.84</v>
      </c>
      <c r="H1535" s="68"/>
      <c r="I1535" s="69"/>
      <c r="J1535" s="70">
        <v>427.58</v>
      </c>
      <c r="K1535" s="60"/>
      <c r="L1535" s="70">
        <v>3352.23</v>
      </c>
    </row>
    <row r="1536" spans="1:12" outlineLevel="1" x14ac:dyDescent="0.2">
      <c r="A1536" s="57"/>
      <c r="B1536" s="57"/>
      <c r="C1536" s="145" t="s">
        <v>4202</v>
      </c>
      <c r="D1536" s="145"/>
      <c r="E1536" s="145"/>
      <c r="F1536" s="145"/>
      <c r="G1536" s="145"/>
      <c r="H1536" s="145"/>
      <c r="I1536" s="145"/>
      <c r="J1536" s="145"/>
      <c r="K1536" s="145"/>
      <c r="L1536" s="145"/>
    </row>
    <row r="1537" spans="1:12" x14ac:dyDescent="0.2">
      <c r="A1537" s="57"/>
      <c r="B1537" s="61" t="s">
        <v>23</v>
      </c>
      <c r="C1537" s="57" t="s">
        <v>166</v>
      </c>
      <c r="D1537" s="57"/>
      <c r="E1537" s="57"/>
      <c r="F1537" s="57"/>
      <c r="G1537" s="57"/>
      <c r="H1537" s="57"/>
      <c r="I1537" s="57"/>
      <c r="J1537" s="57"/>
      <c r="K1537" s="57"/>
      <c r="L1537" s="72">
        <v>10.52</v>
      </c>
    </row>
    <row r="1538" spans="1:12" x14ac:dyDescent="0.2">
      <c r="A1538" s="57"/>
      <c r="B1538" s="61"/>
      <c r="C1538" s="73" t="s">
        <v>167</v>
      </c>
      <c r="D1538" s="74" t="s">
        <v>162</v>
      </c>
      <c r="E1538" s="57"/>
      <c r="F1538" s="57"/>
      <c r="G1538" s="102">
        <v>9.7999999999999997E-3</v>
      </c>
      <c r="H1538" s="57"/>
      <c r="I1538" s="57"/>
      <c r="J1538" s="57"/>
      <c r="K1538" s="57"/>
      <c r="L1538" s="72">
        <v>5.0599999999999996</v>
      </c>
    </row>
    <row r="1539" spans="1:12" ht="25.5" outlineLevel="1" x14ac:dyDescent="0.2">
      <c r="A1539" s="57"/>
      <c r="B1539" s="46" t="s">
        <v>1046</v>
      </c>
      <c r="C1539" s="46" t="s">
        <v>1047</v>
      </c>
      <c r="D1539" s="58" t="s">
        <v>170</v>
      </c>
      <c r="E1539" s="66">
        <v>0.03</v>
      </c>
      <c r="F1539" s="60"/>
      <c r="G1539" s="59">
        <v>4.1999999999999997E-3</v>
      </c>
      <c r="H1539" s="68"/>
      <c r="I1539" s="69"/>
      <c r="J1539" s="70">
        <v>993.81</v>
      </c>
      <c r="K1539" s="60"/>
      <c r="L1539" s="70">
        <v>4.17</v>
      </c>
    </row>
    <row r="1540" spans="1:12" outlineLevel="1" x14ac:dyDescent="0.2">
      <c r="A1540" s="57"/>
      <c r="B1540" s="57"/>
      <c r="C1540" s="145" t="s">
        <v>4203</v>
      </c>
      <c r="D1540" s="145"/>
      <c r="E1540" s="145"/>
      <c r="F1540" s="145"/>
      <c r="G1540" s="145"/>
      <c r="H1540" s="145"/>
      <c r="I1540" s="145"/>
      <c r="J1540" s="145"/>
      <c r="K1540" s="145"/>
      <c r="L1540" s="145"/>
    </row>
    <row r="1541" spans="1:12" outlineLevel="1" x14ac:dyDescent="0.2">
      <c r="A1541" s="57"/>
      <c r="B1541" s="46" t="s">
        <v>316</v>
      </c>
      <c r="C1541" s="65" t="s">
        <v>317</v>
      </c>
      <c r="D1541" s="58" t="s">
        <v>162</v>
      </c>
      <c r="E1541" s="66">
        <v>0.03</v>
      </c>
      <c r="F1541" s="60"/>
      <c r="G1541" s="59">
        <v>4.1999999999999997E-3</v>
      </c>
      <c r="H1541" s="68"/>
      <c r="I1541" s="69"/>
      <c r="J1541" s="70">
        <v>557.71</v>
      </c>
      <c r="K1541" s="60"/>
      <c r="L1541" s="70">
        <v>2.34</v>
      </c>
    </row>
    <row r="1542" spans="1:12" outlineLevel="1" x14ac:dyDescent="0.2">
      <c r="A1542" s="57"/>
      <c r="B1542" s="57"/>
      <c r="C1542" s="145" t="s">
        <v>4204</v>
      </c>
      <c r="D1542" s="145"/>
      <c r="E1542" s="145"/>
      <c r="F1542" s="145"/>
      <c r="G1542" s="145"/>
      <c r="H1542" s="145"/>
      <c r="I1542" s="145"/>
      <c r="J1542" s="145"/>
      <c r="K1542" s="145"/>
      <c r="L1542" s="145"/>
    </row>
    <row r="1543" spans="1:12" ht="25.5" outlineLevel="1" x14ac:dyDescent="0.2">
      <c r="A1543" s="57"/>
      <c r="B1543" s="46" t="s">
        <v>313</v>
      </c>
      <c r="C1543" s="46" t="s">
        <v>314</v>
      </c>
      <c r="D1543" s="58" t="s">
        <v>170</v>
      </c>
      <c r="E1543" s="66">
        <v>0.02</v>
      </c>
      <c r="F1543" s="60"/>
      <c r="G1543" s="59">
        <v>2.8E-3</v>
      </c>
      <c r="H1543" s="68"/>
      <c r="I1543" s="69"/>
      <c r="J1543" s="70">
        <v>1617.05</v>
      </c>
      <c r="K1543" s="60"/>
      <c r="L1543" s="70">
        <v>4.53</v>
      </c>
    </row>
    <row r="1544" spans="1:12" outlineLevel="1" x14ac:dyDescent="0.2">
      <c r="A1544" s="57"/>
      <c r="B1544" s="57"/>
      <c r="C1544" s="145" t="s">
        <v>4205</v>
      </c>
      <c r="D1544" s="145"/>
      <c r="E1544" s="145"/>
      <c r="F1544" s="145"/>
      <c r="G1544" s="145"/>
      <c r="H1544" s="145"/>
      <c r="I1544" s="145"/>
      <c r="J1544" s="145"/>
      <c r="K1544" s="145"/>
      <c r="L1544" s="145"/>
    </row>
    <row r="1545" spans="1:12" outlineLevel="1" x14ac:dyDescent="0.2">
      <c r="A1545" s="57"/>
      <c r="B1545" s="46" t="s">
        <v>316</v>
      </c>
      <c r="C1545" s="65" t="s">
        <v>317</v>
      </c>
      <c r="D1545" s="58" t="s">
        <v>162</v>
      </c>
      <c r="E1545" s="66">
        <v>0.02</v>
      </c>
      <c r="F1545" s="60"/>
      <c r="G1545" s="59">
        <v>2.8E-3</v>
      </c>
      <c r="H1545" s="68"/>
      <c r="I1545" s="69"/>
      <c r="J1545" s="70">
        <v>557.71</v>
      </c>
      <c r="K1545" s="60"/>
      <c r="L1545" s="70">
        <v>1.56</v>
      </c>
    </row>
    <row r="1546" spans="1:12" outlineLevel="1" x14ac:dyDescent="0.2">
      <c r="A1546" s="57"/>
      <c r="B1546" s="57"/>
      <c r="C1546" s="145" t="s">
        <v>4206</v>
      </c>
      <c r="D1546" s="145"/>
      <c r="E1546" s="145"/>
      <c r="F1546" s="145"/>
      <c r="G1546" s="145"/>
      <c r="H1546" s="145"/>
      <c r="I1546" s="145"/>
      <c r="J1546" s="145"/>
      <c r="K1546" s="145"/>
      <c r="L1546" s="145"/>
    </row>
    <row r="1547" spans="1:12" ht="25.5" outlineLevel="1" x14ac:dyDescent="0.2">
      <c r="A1547" s="57"/>
      <c r="B1547" s="46" t="s">
        <v>254</v>
      </c>
      <c r="C1547" s="46" t="s">
        <v>255</v>
      </c>
      <c r="D1547" s="58" t="s">
        <v>170</v>
      </c>
      <c r="E1547" s="66">
        <v>0.02</v>
      </c>
      <c r="F1547" s="60"/>
      <c r="G1547" s="59">
        <v>2.8E-3</v>
      </c>
      <c r="H1547" s="68"/>
      <c r="I1547" s="69"/>
      <c r="J1547" s="70">
        <v>651.66999999999996</v>
      </c>
      <c r="K1547" s="60"/>
      <c r="L1547" s="70">
        <v>1.82</v>
      </c>
    </row>
    <row r="1548" spans="1:12" outlineLevel="1" x14ac:dyDescent="0.2">
      <c r="A1548" s="57"/>
      <c r="B1548" s="57"/>
      <c r="C1548" s="145" t="s">
        <v>4205</v>
      </c>
      <c r="D1548" s="145"/>
      <c r="E1548" s="145"/>
      <c r="F1548" s="145"/>
      <c r="G1548" s="145"/>
      <c r="H1548" s="145"/>
      <c r="I1548" s="145"/>
      <c r="J1548" s="145"/>
      <c r="K1548" s="145"/>
      <c r="L1548" s="145"/>
    </row>
    <row r="1549" spans="1:12" outlineLevel="1" x14ac:dyDescent="0.2">
      <c r="A1549" s="57"/>
      <c r="B1549" s="46" t="s">
        <v>257</v>
      </c>
      <c r="C1549" s="65" t="s">
        <v>258</v>
      </c>
      <c r="D1549" s="58" t="s">
        <v>162</v>
      </c>
      <c r="E1549" s="66">
        <v>0.02</v>
      </c>
      <c r="F1549" s="60"/>
      <c r="G1549" s="59">
        <v>2.8E-3</v>
      </c>
      <c r="H1549" s="68"/>
      <c r="I1549" s="69"/>
      <c r="J1549" s="70">
        <v>415.19</v>
      </c>
      <c r="K1549" s="60"/>
      <c r="L1549" s="70">
        <v>1.1599999999999999</v>
      </c>
    </row>
    <row r="1550" spans="1:12" outlineLevel="1" x14ac:dyDescent="0.2">
      <c r="A1550" s="57"/>
      <c r="B1550" s="57"/>
      <c r="C1550" s="145" t="s">
        <v>4206</v>
      </c>
      <c r="D1550" s="145"/>
      <c r="E1550" s="145"/>
      <c r="F1550" s="145"/>
      <c r="G1550" s="145"/>
      <c r="H1550" s="145"/>
      <c r="I1550" s="145"/>
      <c r="J1550" s="145"/>
      <c r="K1550" s="145"/>
      <c r="L1550" s="145"/>
    </row>
    <row r="1551" spans="1:12" x14ac:dyDescent="0.2">
      <c r="A1551" s="57"/>
      <c r="B1551" s="61" t="s">
        <v>25</v>
      </c>
      <c r="C1551" s="57" t="s">
        <v>175</v>
      </c>
      <c r="D1551" s="57"/>
      <c r="E1551" s="57"/>
      <c r="F1551" s="57"/>
      <c r="G1551" s="57"/>
      <c r="H1551" s="57"/>
      <c r="I1551" s="57"/>
      <c r="J1551" s="57"/>
      <c r="K1551" s="57"/>
      <c r="L1551" s="72">
        <v>68.430000000000007</v>
      </c>
    </row>
    <row r="1552" spans="1:12" outlineLevel="1" x14ac:dyDescent="0.2">
      <c r="A1552" s="57"/>
      <c r="B1552" s="46" t="s">
        <v>788</v>
      </c>
      <c r="C1552" s="46" t="s">
        <v>789</v>
      </c>
      <c r="D1552" s="58" t="s">
        <v>299</v>
      </c>
      <c r="E1552" s="66">
        <v>1.57</v>
      </c>
      <c r="F1552" s="60"/>
      <c r="G1552" s="59">
        <v>0.2198</v>
      </c>
      <c r="H1552" s="70">
        <v>35.71</v>
      </c>
      <c r="I1552" s="76">
        <v>1.04</v>
      </c>
      <c r="J1552" s="70">
        <v>37.14</v>
      </c>
      <c r="K1552" s="60"/>
      <c r="L1552" s="70">
        <v>8.16</v>
      </c>
    </row>
    <row r="1553" spans="1:12" outlineLevel="1" x14ac:dyDescent="0.2">
      <c r="A1553" s="57"/>
      <c r="B1553" s="57"/>
      <c r="C1553" s="145" t="s">
        <v>4207</v>
      </c>
      <c r="D1553" s="145"/>
      <c r="E1553" s="145"/>
      <c r="F1553" s="145"/>
      <c r="G1553" s="145"/>
      <c r="H1553" s="145"/>
      <c r="I1553" s="145"/>
      <c r="J1553" s="145"/>
      <c r="K1553" s="145"/>
      <c r="L1553" s="145"/>
    </row>
    <row r="1554" spans="1:12" ht="63.75" outlineLevel="1" x14ac:dyDescent="0.2">
      <c r="A1554" s="57"/>
      <c r="B1554" s="46" t="s">
        <v>4143</v>
      </c>
      <c r="C1554" s="46" t="s">
        <v>4144</v>
      </c>
      <c r="D1554" s="58" t="s">
        <v>178</v>
      </c>
      <c r="E1554" s="79">
        <v>2.66E-3</v>
      </c>
      <c r="F1554" s="60"/>
      <c r="G1554" s="100">
        <v>3.724E-4</v>
      </c>
      <c r="H1554" s="71">
        <v>145801.49</v>
      </c>
      <c r="I1554" s="76">
        <v>1.1100000000000001</v>
      </c>
      <c r="J1554" s="71">
        <v>161839.65</v>
      </c>
      <c r="K1554" s="60"/>
      <c r="L1554" s="70">
        <v>60.27</v>
      </c>
    </row>
    <row r="1555" spans="1:12" outlineLevel="1" x14ac:dyDescent="0.2">
      <c r="A1555" s="57"/>
      <c r="B1555" s="57"/>
      <c r="C1555" s="145" t="s">
        <v>4208</v>
      </c>
      <c r="D1555" s="145"/>
      <c r="E1555" s="145"/>
      <c r="F1555" s="145"/>
      <c r="G1555" s="145"/>
      <c r="H1555" s="145"/>
      <c r="I1555" s="145"/>
      <c r="J1555" s="145"/>
      <c r="K1555" s="145"/>
      <c r="L1555" s="145"/>
    </row>
    <row r="1556" spans="1:12" outlineLevel="1" x14ac:dyDescent="0.2">
      <c r="A1556" s="57"/>
      <c r="B1556" s="46" t="s">
        <v>4209</v>
      </c>
      <c r="C1556" s="46" t="s">
        <v>4210</v>
      </c>
      <c r="D1556" s="58" t="s">
        <v>269</v>
      </c>
      <c r="E1556" s="83">
        <v>4</v>
      </c>
      <c r="F1556" s="60"/>
      <c r="G1556" s="66">
        <v>0.56000000000000005</v>
      </c>
      <c r="H1556" s="68"/>
      <c r="I1556" s="69"/>
      <c r="J1556" s="68"/>
      <c r="K1556" s="60"/>
      <c r="L1556" s="68"/>
    </row>
    <row r="1557" spans="1:12" outlineLevel="1" x14ac:dyDescent="0.2">
      <c r="A1557" s="57"/>
      <c r="B1557" s="46" t="s">
        <v>4149</v>
      </c>
      <c r="C1557" s="46" t="s">
        <v>4150</v>
      </c>
      <c r="D1557" s="58" t="s">
        <v>276</v>
      </c>
      <c r="E1557" s="61" t="s">
        <v>280</v>
      </c>
      <c r="F1557" s="60"/>
      <c r="G1557" s="61" t="s">
        <v>280</v>
      </c>
      <c r="H1557" s="68"/>
      <c r="I1557" s="69"/>
      <c r="J1557" s="68"/>
      <c r="K1557" s="60"/>
      <c r="L1557" s="68"/>
    </row>
    <row r="1558" spans="1:12" outlineLevel="1" x14ac:dyDescent="0.2">
      <c r="A1558" s="57"/>
      <c r="B1558" s="46" t="s">
        <v>3740</v>
      </c>
      <c r="C1558" s="46" t="s">
        <v>3741</v>
      </c>
      <c r="D1558" s="58" t="s">
        <v>269</v>
      </c>
      <c r="E1558" s="61" t="s">
        <v>280</v>
      </c>
      <c r="F1558" s="60"/>
      <c r="G1558" s="61" t="s">
        <v>280</v>
      </c>
      <c r="H1558" s="68"/>
      <c r="I1558" s="69"/>
      <c r="J1558" s="68"/>
      <c r="K1558" s="60"/>
      <c r="L1558" s="68"/>
    </row>
    <row r="1559" spans="1:12" ht="51" outlineLevel="1" x14ac:dyDescent="0.2">
      <c r="A1559" s="57"/>
      <c r="B1559" s="46" t="s">
        <v>4211</v>
      </c>
      <c r="C1559" s="46" t="s">
        <v>4212</v>
      </c>
      <c r="D1559" s="58" t="s">
        <v>1121</v>
      </c>
      <c r="E1559" s="78">
        <v>99.8</v>
      </c>
      <c r="F1559" s="60"/>
      <c r="G1559" s="91">
        <v>13.972</v>
      </c>
      <c r="H1559" s="68"/>
      <c r="I1559" s="69"/>
      <c r="J1559" s="68"/>
      <c r="K1559" s="60"/>
      <c r="L1559" s="68"/>
    </row>
    <row r="1560" spans="1:12" x14ac:dyDescent="0.2">
      <c r="A1560" s="57"/>
      <c r="B1560" s="57"/>
      <c r="C1560" s="80" t="s">
        <v>180</v>
      </c>
      <c r="D1560" s="81"/>
      <c r="E1560" s="81"/>
      <c r="F1560" s="81"/>
      <c r="G1560" s="81"/>
      <c r="H1560" s="81"/>
      <c r="I1560" s="81"/>
      <c r="J1560" s="81"/>
      <c r="K1560" s="81"/>
      <c r="L1560" s="89">
        <v>3436.24</v>
      </c>
    </row>
    <row r="1561" spans="1:12" outlineLevel="1" x14ac:dyDescent="0.2">
      <c r="A1561" s="57"/>
      <c r="B1561" s="57"/>
      <c r="C1561" s="57" t="s">
        <v>181</v>
      </c>
      <c r="D1561" s="57"/>
      <c r="E1561" s="57"/>
      <c r="F1561" s="57"/>
      <c r="G1561" s="57"/>
      <c r="H1561" s="57"/>
      <c r="I1561" s="57"/>
      <c r="J1561" s="57"/>
      <c r="K1561" s="57"/>
      <c r="L1561" s="70">
        <v>3357.29</v>
      </c>
    </row>
    <row r="1562" spans="1:12" outlineLevel="1" x14ac:dyDescent="0.2">
      <c r="A1562" s="57"/>
      <c r="B1562" s="46" t="s">
        <v>3624</v>
      </c>
      <c r="C1562" s="46" t="s">
        <v>3625</v>
      </c>
      <c r="D1562" s="62" t="s">
        <v>184</v>
      </c>
      <c r="E1562" s="83">
        <v>121</v>
      </c>
      <c r="F1562" s="84"/>
      <c r="G1562" s="83">
        <v>121</v>
      </c>
      <c r="H1562" s="57"/>
      <c r="I1562" s="57"/>
      <c r="J1562" s="57"/>
      <c r="K1562" s="57"/>
      <c r="L1562" s="70">
        <v>4062.32</v>
      </c>
    </row>
    <row r="1563" spans="1:12" outlineLevel="1" x14ac:dyDescent="0.2">
      <c r="A1563" s="57"/>
      <c r="B1563" s="46" t="s">
        <v>3626</v>
      </c>
      <c r="C1563" s="46" t="s">
        <v>3627</v>
      </c>
      <c r="D1563" s="62" t="s">
        <v>184</v>
      </c>
      <c r="E1563" s="83">
        <v>72</v>
      </c>
      <c r="F1563" s="84"/>
      <c r="G1563" s="83">
        <v>72</v>
      </c>
      <c r="H1563" s="57"/>
      <c r="I1563" s="57"/>
      <c r="J1563" s="57"/>
      <c r="K1563" s="57"/>
      <c r="L1563" s="70">
        <v>2417.25</v>
      </c>
    </row>
    <row r="1564" spans="1:12" x14ac:dyDescent="0.2">
      <c r="A1564" s="85"/>
      <c r="B1564" s="85"/>
      <c r="C1564" s="86" t="s">
        <v>187</v>
      </c>
      <c r="D1564" s="85"/>
      <c r="E1564" s="85"/>
      <c r="F1564" s="85"/>
      <c r="G1564" s="85"/>
      <c r="H1564" s="85"/>
      <c r="I1564" s="85"/>
      <c r="J1564" s="87">
        <v>70827.210000000006</v>
      </c>
      <c r="K1564" s="85"/>
      <c r="L1564" s="87">
        <v>9915.81</v>
      </c>
    </row>
    <row r="1565" spans="1:12" ht="38.25" x14ac:dyDescent="0.2">
      <c r="A1565" s="57" t="s">
        <v>1941</v>
      </c>
      <c r="B1565" s="46" t="s">
        <v>4213</v>
      </c>
      <c r="C1565" s="46" t="s">
        <v>4214</v>
      </c>
      <c r="D1565" s="58" t="s">
        <v>2959</v>
      </c>
      <c r="E1565" s="91">
        <v>13.972</v>
      </c>
      <c r="F1565" s="60"/>
      <c r="G1565" s="91">
        <v>13.972</v>
      </c>
      <c r="H1565" s="68"/>
      <c r="I1565" s="69"/>
      <c r="J1565" s="70">
        <v>213.53</v>
      </c>
      <c r="K1565" s="60"/>
      <c r="L1565" s="70">
        <v>2983.44</v>
      </c>
    </row>
    <row r="1566" spans="1:12" x14ac:dyDescent="0.2">
      <c r="A1566" s="57"/>
      <c r="B1566" s="57"/>
      <c r="C1566" s="145" t="s">
        <v>4215</v>
      </c>
      <c r="D1566" s="145"/>
      <c r="E1566" s="145"/>
      <c r="F1566" s="145"/>
      <c r="G1566" s="145"/>
      <c r="H1566" s="145"/>
      <c r="I1566" s="145"/>
      <c r="J1566" s="145"/>
      <c r="K1566" s="145"/>
      <c r="L1566" s="145"/>
    </row>
    <row r="1567" spans="1:12" x14ac:dyDescent="0.2">
      <c r="A1567" s="85"/>
      <c r="B1567" s="85"/>
      <c r="C1567" s="86" t="s">
        <v>187</v>
      </c>
      <c r="D1567" s="85"/>
      <c r="E1567" s="85"/>
      <c r="F1567" s="85"/>
      <c r="G1567" s="85"/>
      <c r="H1567" s="85"/>
      <c r="I1567" s="85"/>
      <c r="J1567" s="87">
        <v>213.53</v>
      </c>
      <c r="K1567" s="85"/>
      <c r="L1567" s="87">
        <v>2983.44</v>
      </c>
    </row>
    <row r="1568" spans="1:12" ht="38.25" x14ac:dyDescent="0.2">
      <c r="A1568" s="57" t="s">
        <v>1956</v>
      </c>
      <c r="B1568" s="46" t="s">
        <v>4216</v>
      </c>
      <c r="C1568" s="46" t="s">
        <v>4217</v>
      </c>
      <c r="D1568" s="58" t="s">
        <v>276</v>
      </c>
      <c r="E1568" s="83">
        <v>12</v>
      </c>
      <c r="F1568" s="60"/>
      <c r="G1568" s="83">
        <v>12</v>
      </c>
      <c r="H1568" s="68"/>
      <c r="I1568" s="69"/>
      <c r="J1568" s="70">
        <v>146.19999999999999</v>
      </c>
      <c r="K1568" s="60"/>
      <c r="L1568" s="70">
        <v>1754.4</v>
      </c>
    </row>
    <row r="1569" spans="1:12" x14ac:dyDescent="0.2">
      <c r="A1569" s="57"/>
      <c r="B1569" s="57"/>
      <c r="C1569" s="145" t="s">
        <v>4218</v>
      </c>
      <c r="D1569" s="145"/>
      <c r="E1569" s="145"/>
      <c r="F1569" s="145"/>
      <c r="G1569" s="145"/>
      <c r="H1569" s="145"/>
      <c r="I1569" s="145"/>
      <c r="J1569" s="145"/>
      <c r="K1569" s="145"/>
      <c r="L1569" s="145"/>
    </row>
    <row r="1570" spans="1:12" x14ac:dyDescent="0.2">
      <c r="A1570" s="85"/>
      <c r="B1570" s="85"/>
      <c r="C1570" s="86" t="s">
        <v>187</v>
      </c>
      <c r="D1570" s="85"/>
      <c r="E1570" s="85"/>
      <c r="F1570" s="85"/>
      <c r="G1570" s="85"/>
      <c r="H1570" s="85"/>
      <c r="I1570" s="85"/>
      <c r="J1570" s="87">
        <v>146.19999999999999</v>
      </c>
      <c r="K1570" s="85"/>
      <c r="L1570" s="87">
        <v>1754.4</v>
      </c>
    </row>
    <row r="1571" spans="1:12" ht="38.25" x14ac:dyDescent="0.2">
      <c r="A1571" s="57" t="s">
        <v>1969</v>
      </c>
      <c r="B1571" s="46" t="s">
        <v>4219</v>
      </c>
      <c r="C1571" s="46" t="s">
        <v>4220</v>
      </c>
      <c r="D1571" s="58" t="s">
        <v>276</v>
      </c>
      <c r="E1571" s="83">
        <v>4</v>
      </c>
      <c r="F1571" s="60"/>
      <c r="G1571" s="83">
        <v>4</v>
      </c>
      <c r="H1571" s="68"/>
      <c r="I1571" s="69"/>
      <c r="J1571" s="70">
        <v>386.75</v>
      </c>
      <c r="K1571" s="60"/>
      <c r="L1571" s="70">
        <v>1547</v>
      </c>
    </row>
    <row r="1572" spans="1:12" x14ac:dyDescent="0.2">
      <c r="A1572" s="57"/>
      <c r="B1572" s="57"/>
      <c r="C1572" s="145" t="s">
        <v>4221</v>
      </c>
      <c r="D1572" s="145"/>
      <c r="E1572" s="145"/>
      <c r="F1572" s="145"/>
      <c r="G1572" s="145"/>
      <c r="H1572" s="145"/>
      <c r="I1572" s="145"/>
      <c r="J1572" s="145"/>
      <c r="K1572" s="145"/>
      <c r="L1572" s="145"/>
    </row>
    <row r="1573" spans="1:12" x14ac:dyDescent="0.2">
      <c r="A1573" s="85"/>
      <c r="B1573" s="85"/>
      <c r="C1573" s="86" t="s">
        <v>187</v>
      </c>
      <c r="D1573" s="85"/>
      <c r="E1573" s="85"/>
      <c r="F1573" s="85"/>
      <c r="G1573" s="85"/>
      <c r="H1573" s="85"/>
      <c r="I1573" s="85"/>
      <c r="J1573" s="87">
        <v>386.75</v>
      </c>
      <c r="K1573" s="85"/>
      <c r="L1573" s="87">
        <v>1547</v>
      </c>
    </row>
    <row r="1574" spans="1:12" ht="89.25" x14ac:dyDescent="0.2">
      <c r="A1574" s="57" t="s">
        <v>1980</v>
      </c>
      <c r="B1574" s="46" t="s">
        <v>4222</v>
      </c>
      <c r="C1574" s="46" t="s">
        <v>4223</v>
      </c>
      <c r="D1574" s="58" t="s">
        <v>226</v>
      </c>
      <c r="E1574" s="66">
        <v>0.04</v>
      </c>
      <c r="F1574" s="60"/>
      <c r="G1574" s="66">
        <v>0.04</v>
      </c>
      <c r="H1574" s="57"/>
      <c r="I1574" s="57"/>
      <c r="J1574" s="57"/>
      <c r="K1574" s="57"/>
      <c r="L1574" s="57"/>
    </row>
    <row r="1575" spans="1:12" x14ac:dyDescent="0.2">
      <c r="A1575" s="57"/>
      <c r="B1575" s="61" t="s">
        <v>22</v>
      </c>
      <c r="C1575" s="57" t="s">
        <v>161</v>
      </c>
      <c r="D1575" s="62" t="s">
        <v>162</v>
      </c>
      <c r="E1575" s="57"/>
      <c r="F1575" s="57"/>
      <c r="G1575" s="90">
        <v>0.29920000000000002</v>
      </c>
      <c r="H1575" s="57"/>
      <c r="I1575" s="57"/>
      <c r="J1575" s="57"/>
      <c r="K1575" s="57"/>
      <c r="L1575" s="72">
        <v>110.32</v>
      </c>
    </row>
    <row r="1576" spans="1:12" outlineLevel="1" x14ac:dyDescent="0.2">
      <c r="A1576" s="57"/>
      <c r="B1576" s="46" t="s">
        <v>163</v>
      </c>
      <c r="C1576" s="65" t="s">
        <v>164</v>
      </c>
      <c r="D1576" s="58" t="s">
        <v>162</v>
      </c>
      <c r="E1576" s="66">
        <v>7.48</v>
      </c>
      <c r="F1576" s="60"/>
      <c r="G1576" s="59">
        <v>0.29920000000000002</v>
      </c>
      <c r="H1576" s="68"/>
      <c r="I1576" s="69"/>
      <c r="J1576" s="70">
        <v>368.71</v>
      </c>
      <c r="K1576" s="60"/>
      <c r="L1576" s="70">
        <v>110.32</v>
      </c>
    </row>
    <row r="1577" spans="1:12" outlineLevel="1" x14ac:dyDescent="0.2">
      <c r="A1577" s="57"/>
      <c r="B1577" s="57"/>
      <c r="C1577" s="145" t="s">
        <v>4224</v>
      </c>
      <c r="D1577" s="145"/>
      <c r="E1577" s="145"/>
      <c r="F1577" s="145"/>
      <c r="G1577" s="145"/>
      <c r="H1577" s="145"/>
      <c r="I1577" s="145"/>
      <c r="J1577" s="145"/>
      <c r="K1577" s="145"/>
      <c r="L1577" s="145"/>
    </row>
    <row r="1578" spans="1:12" x14ac:dyDescent="0.2">
      <c r="A1578" s="57"/>
      <c r="B1578" s="61" t="s">
        <v>23</v>
      </c>
      <c r="C1578" s="57" t="s">
        <v>166</v>
      </c>
      <c r="D1578" s="57"/>
      <c r="E1578" s="57"/>
      <c r="F1578" s="57"/>
      <c r="G1578" s="57"/>
      <c r="H1578" s="57"/>
      <c r="I1578" s="57"/>
      <c r="J1578" s="57"/>
      <c r="K1578" s="57"/>
      <c r="L1578" s="72">
        <v>1.56</v>
      </c>
    </row>
    <row r="1579" spans="1:12" x14ac:dyDescent="0.2">
      <c r="A1579" s="57"/>
      <c r="B1579" s="61"/>
      <c r="C1579" s="73" t="s">
        <v>167</v>
      </c>
      <c r="D1579" s="74" t="s">
        <v>162</v>
      </c>
      <c r="E1579" s="57"/>
      <c r="F1579" s="57"/>
      <c r="G1579" s="102">
        <v>2.3999999999999998E-3</v>
      </c>
      <c r="H1579" s="57"/>
      <c r="I1579" s="57"/>
      <c r="J1579" s="57"/>
      <c r="K1579" s="57"/>
      <c r="L1579" s="72">
        <v>1</v>
      </c>
    </row>
    <row r="1580" spans="1:12" ht="25.5" outlineLevel="1" x14ac:dyDescent="0.2">
      <c r="A1580" s="57"/>
      <c r="B1580" s="46" t="s">
        <v>254</v>
      </c>
      <c r="C1580" s="46" t="s">
        <v>255</v>
      </c>
      <c r="D1580" s="58" t="s">
        <v>170</v>
      </c>
      <c r="E1580" s="66">
        <v>0.06</v>
      </c>
      <c r="F1580" s="60"/>
      <c r="G1580" s="59">
        <v>2.3999999999999998E-3</v>
      </c>
      <c r="H1580" s="68"/>
      <c r="I1580" s="69"/>
      <c r="J1580" s="70">
        <v>651.66999999999996</v>
      </c>
      <c r="K1580" s="60"/>
      <c r="L1580" s="70">
        <v>1.56</v>
      </c>
    </row>
    <row r="1581" spans="1:12" outlineLevel="1" x14ac:dyDescent="0.2">
      <c r="A1581" s="57"/>
      <c r="B1581" s="57"/>
      <c r="C1581" s="145" t="s">
        <v>4225</v>
      </c>
      <c r="D1581" s="145"/>
      <c r="E1581" s="145"/>
      <c r="F1581" s="145"/>
      <c r="G1581" s="145"/>
      <c r="H1581" s="145"/>
      <c r="I1581" s="145"/>
      <c r="J1581" s="145"/>
      <c r="K1581" s="145"/>
      <c r="L1581" s="145"/>
    </row>
    <row r="1582" spans="1:12" outlineLevel="1" x14ac:dyDescent="0.2">
      <c r="A1582" s="57"/>
      <c r="B1582" s="46" t="s">
        <v>257</v>
      </c>
      <c r="C1582" s="65" t="s">
        <v>258</v>
      </c>
      <c r="D1582" s="58" t="s">
        <v>162</v>
      </c>
      <c r="E1582" s="66">
        <v>0.06</v>
      </c>
      <c r="F1582" s="60"/>
      <c r="G1582" s="59">
        <v>2.3999999999999998E-3</v>
      </c>
      <c r="H1582" s="68"/>
      <c r="I1582" s="69"/>
      <c r="J1582" s="70">
        <v>415.19</v>
      </c>
      <c r="K1582" s="60"/>
      <c r="L1582" s="70">
        <v>1</v>
      </c>
    </row>
    <row r="1583" spans="1:12" outlineLevel="1" x14ac:dyDescent="0.2">
      <c r="A1583" s="57"/>
      <c r="B1583" s="57"/>
      <c r="C1583" s="145" t="s">
        <v>4226</v>
      </c>
      <c r="D1583" s="145"/>
      <c r="E1583" s="145"/>
      <c r="F1583" s="145"/>
      <c r="G1583" s="145"/>
      <c r="H1583" s="145"/>
      <c r="I1583" s="145"/>
      <c r="J1583" s="145"/>
      <c r="K1583" s="145"/>
      <c r="L1583" s="145"/>
    </row>
    <row r="1584" spans="1:12" x14ac:dyDescent="0.2">
      <c r="A1584" s="57"/>
      <c r="B1584" s="61" t="s">
        <v>25</v>
      </c>
      <c r="C1584" s="57" t="s">
        <v>175</v>
      </c>
      <c r="D1584" s="57"/>
      <c r="E1584" s="57"/>
      <c r="F1584" s="57"/>
      <c r="G1584" s="57"/>
      <c r="H1584" s="57"/>
      <c r="I1584" s="57"/>
      <c r="J1584" s="57"/>
      <c r="K1584" s="57"/>
      <c r="L1584" s="72">
        <v>24.14</v>
      </c>
    </row>
    <row r="1585" spans="1:12" ht="63.75" outlineLevel="1" x14ac:dyDescent="0.2">
      <c r="A1585" s="57"/>
      <c r="B1585" s="46" t="s">
        <v>4227</v>
      </c>
      <c r="C1585" s="46" t="s">
        <v>4228</v>
      </c>
      <c r="D1585" s="58" t="s">
        <v>226</v>
      </c>
      <c r="E1585" s="66">
        <v>4.04</v>
      </c>
      <c r="F1585" s="60"/>
      <c r="G1585" s="59">
        <v>0.16159999999999999</v>
      </c>
      <c r="H1585" s="70">
        <v>114.93</v>
      </c>
      <c r="I1585" s="95">
        <v>1.3</v>
      </c>
      <c r="J1585" s="70">
        <v>149.41</v>
      </c>
      <c r="K1585" s="60"/>
      <c r="L1585" s="70">
        <v>24.14</v>
      </c>
    </row>
    <row r="1586" spans="1:12" outlineLevel="1" x14ac:dyDescent="0.2">
      <c r="A1586" s="57"/>
      <c r="B1586" s="57"/>
      <c r="C1586" s="145" t="s">
        <v>4229</v>
      </c>
      <c r="D1586" s="145"/>
      <c r="E1586" s="145"/>
      <c r="F1586" s="145"/>
      <c r="G1586" s="145"/>
      <c r="H1586" s="145"/>
      <c r="I1586" s="145"/>
      <c r="J1586" s="145"/>
      <c r="K1586" s="145"/>
      <c r="L1586" s="145"/>
    </row>
    <row r="1587" spans="1:12" ht="51" outlineLevel="1" x14ac:dyDescent="0.2">
      <c r="A1587" s="57"/>
      <c r="B1587" s="46" t="s">
        <v>4230</v>
      </c>
      <c r="C1587" s="46" t="s">
        <v>4231</v>
      </c>
      <c r="D1587" s="58" t="s">
        <v>276</v>
      </c>
      <c r="E1587" s="83">
        <v>100</v>
      </c>
      <c r="F1587" s="60"/>
      <c r="G1587" s="83">
        <v>4</v>
      </c>
      <c r="H1587" s="68"/>
      <c r="I1587" s="69"/>
      <c r="J1587" s="68"/>
      <c r="K1587" s="60"/>
      <c r="L1587" s="68"/>
    </row>
    <row r="1588" spans="1:12" x14ac:dyDescent="0.2">
      <c r="A1588" s="57"/>
      <c r="B1588" s="57"/>
      <c r="C1588" s="80" t="s">
        <v>180</v>
      </c>
      <c r="D1588" s="81"/>
      <c r="E1588" s="81"/>
      <c r="F1588" s="81"/>
      <c r="G1588" s="81"/>
      <c r="H1588" s="81"/>
      <c r="I1588" s="81"/>
      <c r="J1588" s="81"/>
      <c r="K1588" s="81"/>
      <c r="L1588" s="89">
        <v>137.02000000000001</v>
      </c>
    </row>
    <row r="1589" spans="1:12" ht="76.5" x14ac:dyDescent="0.2">
      <c r="A1589" s="57" t="s">
        <v>4232</v>
      </c>
      <c r="B1589" s="46" t="s">
        <v>4233</v>
      </c>
      <c r="C1589" s="46" t="s">
        <v>4234</v>
      </c>
      <c r="D1589" s="58" t="s">
        <v>276</v>
      </c>
      <c r="E1589" s="83">
        <v>100</v>
      </c>
      <c r="F1589" s="60"/>
      <c r="G1589" s="83">
        <v>4</v>
      </c>
      <c r="H1589" s="70">
        <v>209.87</v>
      </c>
      <c r="I1589" s="76">
        <v>0.71</v>
      </c>
      <c r="J1589" s="70">
        <v>149.01</v>
      </c>
      <c r="K1589" s="60"/>
      <c r="L1589" s="70">
        <v>596.04</v>
      </c>
    </row>
    <row r="1590" spans="1:12" x14ac:dyDescent="0.2">
      <c r="A1590" s="57"/>
      <c r="B1590" s="57"/>
      <c r="C1590" s="145" t="s">
        <v>4235</v>
      </c>
      <c r="D1590" s="145"/>
      <c r="E1590" s="145"/>
      <c r="F1590" s="145"/>
      <c r="G1590" s="145"/>
      <c r="H1590" s="145"/>
      <c r="I1590" s="145"/>
      <c r="J1590" s="145"/>
      <c r="K1590" s="145"/>
      <c r="L1590" s="145"/>
    </row>
    <row r="1591" spans="1:12" outlineLevel="1" x14ac:dyDescent="0.2">
      <c r="A1591" s="57"/>
      <c r="B1591" s="57"/>
      <c r="C1591" s="57" t="s">
        <v>181</v>
      </c>
      <c r="D1591" s="57"/>
      <c r="E1591" s="57"/>
      <c r="F1591" s="57"/>
      <c r="G1591" s="57"/>
      <c r="H1591" s="57"/>
      <c r="I1591" s="57"/>
      <c r="J1591" s="57"/>
      <c r="K1591" s="57"/>
      <c r="L1591" s="70">
        <v>111.32</v>
      </c>
    </row>
    <row r="1592" spans="1:12" outlineLevel="1" x14ac:dyDescent="0.2">
      <c r="A1592" s="57"/>
      <c r="B1592" s="46" t="s">
        <v>3624</v>
      </c>
      <c r="C1592" s="46" t="s">
        <v>3625</v>
      </c>
      <c r="D1592" s="62" t="s">
        <v>184</v>
      </c>
      <c r="E1592" s="83">
        <v>121</v>
      </c>
      <c r="F1592" s="84"/>
      <c r="G1592" s="83">
        <v>121</v>
      </c>
      <c r="H1592" s="57"/>
      <c r="I1592" s="57"/>
      <c r="J1592" s="57"/>
      <c r="K1592" s="57"/>
      <c r="L1592" s="70">
        <v>134.69999999999999</v>
      </c>
    </row>
    <row r="1593" spans="1:12" outlineLevel="1" x14ac:dyDescent="0.2">
      <c r="A1593" s="57"/>
      <c r="B1593" s="46" t="s">
        <v>3626</v>
      </c>
      <c r="C1593" s="46" t="s">
        <v>3627</v>
      </c>
      <c r="D1593" s="62" t="s">
        <v>184</v>
      </c>
      <c r="E1593" s="83">
        <v>72</v>
      </c>
      <c r="F1593" s="84"/>
      <c r="G1593" s="83">
        <v>72</v>
      </c>
      <c r="H1593" s="57"/>
      <c r="I1593" s="57"/>
      <c r="J1593" s="57"/>
      <c r="K1593" s="57"/>
      <c r="L1593" s="70">
        <v>80.150000000000006</v>
      </c>
    </row>
    <row r="1594" spans="1:12" x14ac:dyDescent="0.2">
      <c r="A1594" s="85"/>
      <c r="B1594" s="85"/>
      <c r="C1594" s="86" t="s">
        <v>187</v>
      </c>
      <c r="D1594" s="85"/>
      <c r="E1594" s="85"/>
      <c r="F1594" s="85"/>
      <c r="G1594" s="85"/>
      <c r="H1594" s="85"/>
      <c r="I1594" s="85"/>
      <c r="J1594" s="87">
        <v>23697.75</v>
      </c>
      <c r="K1594" s="85"/>
      <c r="L1594" s="87">
        <v>947.91</v>
      </c>
    </row>
    <row r="1595" spans="1:12" ht="89.25" x14ac:dyDescent="0.2">
      <c r="A1595" s="57" t="s">
        <v>2000</v>
      </c>
      <c r="B1595" s="46" t="s">
        <v>4236</v>
      </c>
      <c r="C1595" s="46" t="s">
        <v>4237</v>
      </c>
      <c r="D1595" s="58" t="s">
        <v>226</v>
      </c>
      <c r="E1595" s="66">
        <v>0.01</v>
      </c>
      <c r="F1595" s="60"/>
      <c r="G1595" s="66">
        <v>0.01</v>
      </c>
      <c r="H1595" s="57"/>
      <c r="I1595" s="57"/>
      <c r="J1595" s="57"/>
      <c r="K1595" s="57"/>
      <c r="L1595" s="57"/>
    </row>
    <row r="1596" spans="1:12" x14ac:dyDescent="0.2">
      <c r="A1596" s="57"/>
      <c r="B1596" s="61" t="s">
        <v>22</v>
      </c>
      <c r="C1596" s="57" t="s">
        <v>161</v>
      </c>
      <c r="D1596" s="62" t="s">
        <v>162</v>
      </c>
      <c r="E1596" s="57"/>
      <c r="F1596" s="57"/>
      <c r="G1596" s="93">
        <v>6.0999999999999999E-2</v>
      </c>
      <c r="H1596" s="57"/>
      <c r="I1596" s="57"/>
      <c r="J1596" s="57"/>
      <c r="K1596" s="57"/>
      <c r="L1596" s="72">
        <v>22.49</v>
      </c>
    </row>
    <row r="1597" spans="1:12" outlineLevel="1" x14ac:dyDescent="0.2">
      <c r="A1597" s="57"/>
      <c r="B1597" s="46" t="s">
        <v>163</v>
      </c>
      <c r="C1597" s="65" t="s">
        <v>164</v>
      </c>
      <c r="D1597" s="58" t="s">
        <v>162</v>
      </c>
      <c r="E1597" s="78">
        <v>6.1</v>
      </c>
      <c r="F1597" s="60"/>
      <c r="G1597" s="91">
        <v>6.0999999999999999E-2</v>
      </c>
      <c r="H1597" s="68"/>
      <c r="I1597" s="69"/>
      <c r="J1597" s="70">
        <v>368.71</v>
      </c>
      <c r="K1597" s="60"/>
      <c r="L1597" s="70">
        <v>22.49</v>
      </c>
    </row>
    <row r="1598" spans="1:12" outlineLevel="1" x14ac:dyDescent="0.2">
      <c r="A1598" s="57"/>
      <c r="B1598" s="57"/>
      <c r="C1598" s="145" t="s">
        <v>4238</v>
      </c>
      <c r="D1598" s="145"/>
      <c r="E1598" s="145"/>
      <c r="F1598" s="145"/>
      <c r="G1598" s="145"/>
      <c r="H1598" s="145"/>
      <c r="I1598" s="145"/>
      <c r="J1598" s="145"/>
      <c r="K1598" s="145"/>
      <c r="L1598" s="145"/>
    </row>
    <row r="1599" spans="1:12" x14ac:dyDescent="0.2">
      <c r="A1599" s="57"/>
      <c r="B1599" s="61" t="s">
        <v>23</v>
      </c>
      <c r="C1599" s="57" t="s">
        <v>166</v>
      </c>
      <c r="D1599" s="57"/>
      <c r="E1599" s="57"/>
      <c r="F1599" s="57"/>
      <c r="G1599" s="57"/>
      <c r="H1599" s="57"/>
      <c r="I1599" s="57"/>
      <c r="J1599" s="57"/>
      <c r="K1599" s="57"/>
      <c r="L1599" s="72">
        <v>0.13</v>
      </c>
    </row>
    <row r="1600" spans="1:12" x14ac:dyDescent="0.2">
      <c r="A1600" s="57"/>
      <c r="B1600" s="61"/>
      <c r="C1600" s="73" t="s">
        <v>167</v>
      </c>
      <c r="D1600" s="74" t="s">
        <v>162</v>
      </c>
      <c r="E1600" s="57"/>
      <c r="F1600" s="57"/>
      <c r="G1600" s="102">
        <v>2.0000000000000001E-4</v>
      </c>
      <c r="H1600" s="57"/>
      <c r="I1600" s="57"/>
      <c r="J1600" s="57"/>
      <c r="K1600" s="57"/>
      <c r="L1600" s="72">
        <v>0.08</v>
      </c>
    </row>
    <row r="1601" spans="1:12" ht="25.5" outlineLevel="1" x14ac:dyDescent="0.2">
      <c r="A1601" s="57"/>
      <c r="B1601" s="46" t="s">
        <v>254</v>
      </c>
      <c r="C1601" s="46" t="s">
        <v>255</v>
      </c>
      <c r="D1601" s="58" t="s">
        <v>170</v>
      </c>
      <c r="E1601" s="66">
        <v>0.02</v>
      </c>
      <c r="F1601" s="60"/>
      <c r="G1601" s="59">
        <v>2.0000000000000001E-4</v>
      </c>
      <c r="H1601" s="68"/>
      <c r="I1601" s="69"/>
      <c r="J1601" s="70">
        <v>651.66999999999996</v>
      </c>
      <c r="K1601" s="60"/>
      <c r="L1601" s="70">
        <v>0.13</v>
      </c>
    </row>
    <row r="1602" spans="1:12" outlineLevel="1" x14ac:dyDescent="0.2">
      <c r="A1602" s="57"/>
      <c r="B1602" s="57"/>
      <c r="C1602" s="145" t="s">
        <v>4239</v>
      </c>
      <c r="D1602" s="145"/>
      <c r="E1602" s="145"/>
      <c r="F1602" s="145"/>
      <c r="G1602" s="145"/>
      <c r="H1602" s="145"/>
      <c r="I1602" s="145"/>
      <c r="J1602" s="145"/>
      <c r="K1602" s="145"/>
      <c r="L1602" s="145"/>
    </row>
    <row r="1603" spans="1:12" outlineLevel="1" x14ac:dyDescent="0.2">
      <c r="A1603" s="57"/>
      <c r="B1603" s="46" t="s">
        <v>257</v>
      </c>
      <c r="C1603" s="65" t="s">
        <v>258</v>
      </c>
      <c r="D1603" s="58" t="s">
        <v>162</v>
      </c>
      <c r="E1603" s="66">
        <v>0.02</v>
      </c>
      <c r="F1603" s="60"/>
      <c r="G1603" s="59">
        <v>2.0000000000000001E-4</v>
      </c>
      <c r="H1603" s="68"/>
      <c r="I1603" s="69"/>
      <c r="J1603" s="70">
        <v>415.19</v>
      </c>
      <c r="K1603" s="60"/>
      <c r="L1603" s="70">
        <v>0.08</v>
      </c>
    </row>
    <row r="1604" spans="1:12" outlineLevel="1" x14ac:dyDescent="0.2">
      <c r="A1604" s="57"/>
      <c r="B1604" s="57"/>
      <c r="C1604" s="145" t="s">
        <v>3661</v>
      </c>
      <c r="D1604" s="145"/>
      <c r="E1604" s="145"/>
      <c r="F1604" s="145"/>
      <c r="G1604" s="145"/>
      <c r="H1604" s="145"/>
      <c r="I1604" s="145"/>
      <c r="J1604" s="145"/>
      <c r="K1604" s="145"/>
      <c r="L1604" s="145"/>
    </row>
    <row r="1605" spans="1:12" x14ac:dyDescent="0.2">
      <c r="A1605" s="57"/>
      <c r="B1605" s="61" t="s">
        <v>25</v>
      </c>
      <c r="C1605" s="57" t="s">
        <v>175</v>
      </c>
      <c r="D1605" s="57"/>
      <c r="E1605" s="57"/>
      <c r="F1605" s="57"/>
      <c r="G1605" s="57"/>
      <c r="H1605" s="57"/>
      <c r="I1605" s="57"/>
      <c r="J1605" s="57"/>
      <c r="K1605" s="57"/>
      <c r="L1605" s="72">
        <v>4.53</v>
      </c>
    </row>
    <row r="1606" spans="1:12" ht="63.75" outlineLevel="1" x14ac:dyDescent="0.2">
      <c r="A1606" s="57"/>
      <c r="B1606" s="46" t="s">
        <v>4227</v>
      </c>
      <c r="C1606" s="46" t="s">
        <v>4228</v>
      </c>
      <c r="D1606" s="58" t="s">
        <v>226</v>
      </c>
      <c r="E1606" s="66">
        <v>3.03</v>
      </c>
      <c r="F1606" s="60"/>
      <c r="G1606" s="59">
        <v>3.0300000000000001E-2</v>
      </c>
      <c r="H1606" s="70">
        <v>114.93</v>
      </c>
      <c r="I1606" s="95">
        <v>1.3</v>
      </c>
      <c r="J1606" s="70">
        <v>149.41</v>
      </c>
      <c r="K1606" s="60"/>
      <c r="L1606" s="70">
        <v>4.53</v>
      </c>
    </row>
    <row r="1607" spans="1:12" outlineLevel="1" x14ac:dyDescent="0.2">
      <c r="A1607" s="57"/>
      <c r="B1607" s="57"/>
      <c r="C1607" s="145" t="s">
        <v>4240</v>
      </c>
      <c r="D1607" s="145"/>
      <c r="E1607" s="145"/>
      <c r="F1607" s="145"/>
      <c r="G1607" s="145"/>
      <c r="H1607" s="145"/>
      <c r="I1607" s="145"/>
      <c r="J1607" s="145"/>
      <c r="K1607" s="145"/>
      <c r="L1607" s="145"/>
    </row>
    <row r="1608" spans="1:12" ht="51" outlineLevel="1" x14ac:dyDescent="0.2">
      <c r="A1608" s="57"/>
      <c r="B1608" s="46" t="s">
        <v>4230</v>
      </c>
      <c r="C1608" s="46" t="s">
        <v>4231</v>
      </c>
      <c r="D1608" s="58" t="s">
        <v>276</v>
      </c>
      <c r="E1608" s="83">
        <v>100</v>
      </c>
      <c r="F1608" s="60"/>
      <c r="G1608" s="83">
        <v>1</v>
      </c>
      <c r="H1608" s="68"/>
      <c r="I1608" s="69"/>
      <c r="J1608" s="68"/>
      <c r="K1608" s="60"/>
      <c r="L1608" s="68"/>
    </row>
    <row r="1609" spans="1:12" x14ac:dyDescent="0.2">
      <c r="A1609" s="57"/>
      <c r="B1609" s="57"/>
      <c r="C1609" s="80" t="s">
        <v>180</v>
      </c>
      <c r="D1609" s="81"/>
      <c r="E1609" s="81"/>
      <c r="F1609" s="81"/>
      <c r="G1609" s="81"/>
      <c r="H1609" s="81"/>
      <c r="I1609" s="81"/>
      <c r="J1609" s="81"/>
      <c r="K1609" s="81"/>
      <c r="L1609" s="89">
        <v>27.23</v>
      </c>
    </row>
    <row r="1610" spans="1:12" ht="76.5" x14ac:dyDescent="0.2">
      <c r="A1610" s="57" t="s">
        <v>2014</v>
      </c>
      <c r="B1610" s="46" t="s">
        <v>4241</v>
      </c>
      <c r="C1610" s="46" t="s">
        <v>4242</v>
      </c>
      <c r="D1610" s="58" t="s">
        <v>276</v>
      </c>
      <c r="E1610" s="83">
        <v>100</v>
      </c>
      <c r="F1610" s="60"/>
      <c r="G1610" s="83">
        <v>1</v>
      </c>
      <c r="H1610" s="70">
        <v>127.53</v>
      </c>
      <c r="I1610" s="76">
        <v>0.71</v>
      </c>
      <c r="J1610" s="70">
        <v>90.55</v>
      </c>
      <c r="K1610" s="60"/>
      <c r="L1610" s="70">
        <v>90.55</v>
      </c>
    </row>
    <row r="1611" spans="1:12" x14ac:dyDescent="0.2">
      <c r="A1611" s="57"/>
      <c r="B1611" s="57"/>
      <c r="C1611" s="145" t="s">
        <v>3623</v>
      </c>
      <c r="D1611" s="145"/>
      <c r="E1611" s="145"/>
      <c r="F1611" s="145"/>
      <c r="G1611" s="145"/>
      <c r="H1611" s="145"/>
      <c r="I1611" s="145"/>
      <c r="J1611" s="145"/>
      <c r="K1611" s="145"/>
      <c r="L1611" s="145"/>
    </row>
    <row r="1612" spans="1:12" outlineLevel="1" x14ac:dyDescent="0.2">
      <c r="A1612" s="57"/>
      <c r="B1612" s="57"/>
      <c r="C1612" s="57" t="s">
        <v>181</v>
      </c>
      <c r="D1612" s="57"/>
      <c r="E1612" s="57"/>
      <c r="F1612" s="57"/>
      <c r="G1612" s="57"/>
      <c r="H1612" s="57"/>
      <c r="I1612" s="57"/>
      <c r="J1612" s="57"/>
      <c r="K1612" s="57"/>
      <c r="L1612" s="70">
        <v>22.57</v>
      </c>
    </row>
    <row r="1613" spans="1:12" outlineLevel="1" x14ac:dyDescent="0.2">
      <c r="A1613" s="57"/>
      <c r="B1613" s="46" t="s">
        <v>3624</v>
      </c>
      <c r="C1613" s="46" t="s">
        <v>3625</v>
      </c>
      <c r="D1613" s="62" t="s">
        <v>184</v>
      </c>
      <c r="E1613" s="83">
        <v>121</v>
      </c>
      <c r="F1613" s="84"/>
      <c r="G1613" s="83">
        <v>121</v>
      </c>
      <c r="H1613" s="57"/>
      <c r="I1613" s="57"/>
      <c r="J1613" s="57"/>
      <c r="K1613" s="57"/>
      <c r="L1613" s="70">
        <v>27.31</v>
      </c>
    </row>
    <row r="1614" spans="1:12" outlineLevel="1" x14ac:dyDescent="0.2">
      <c r="A1614" s="57"/>
      <c r="B1614" s="46" t="s">
        <v>3626</v>
      </c>
      <c r="C1614" s="46" t="s">
        <v>3627</v>
      </c>
      <c r="D1614" s="62" t="s">
        <v>184</v>
      </c>
      <c r="E1614" s="83">
        <v>72</v>
      </c>
      <c r="F1614" s="84"/>
      <c r="G1614" s="83">
        <v>72</v>
      </c>
      <c r="H1614" s="57"/>
      <c r="I1614" s="57"/>
      <c r="J1614" s="57"/>
      <c r="K1614" s="57"/>
      <c r="L1614" s="70">
        <v>16.25</v>
      </c>
    </row>
    <row r="1615" spans="1:12" x14ac:dyDescent="0.2">
      <c r="A1615" s="85"/>
      <c r="B1615" s="85"/>
      <c r="C1615" s="86" t="s">
        <v>187</v>
      </c>
      <c r="D1615" s="85"/>
      <c r="E1615" s="85"/>
      <c r="F1615" s="85"/>
      <c r="G1615" s="85"/>
      <c r="H1615" s="85"/>
      <c r="I1615" s="85"/>
      <c r="J1615" s="87">
        <v>16134</v>
      </c>
      <c r="K1615" s="85"/>
      <c r="L1615" s="87">
        <v>161.34</v>
      </c>
    </row>
    <row r="1616" spans="1:12" ht="51" x14ac:dyDescent="0.2">
      <c r="A1616" s="57" t="s">
        <v>2018</v>
      </c>
      <c r="B1616" s="46" t="s">
        <v>4243</v>
      </c>
      <c r="C1616" s="46" t="s">
        <v>4244</v>
      </c>
      <c r="D1616" s="58" t="s">
        <v>299</v>
      </c>
      <c r="E1616" s="59">
        <v>3.5299999999999998E-2</v>
      </c>
      <c r="F1616" s="60"/>
      <c r="G1616" s="59">
        <v>3.5299999999999998E-2</v>
      </c>
      <c r="H1616" s="57"/>
      <c r="I1616" s="57"/>
      <c r="J1616" s="57"/>
      <c r="K1616" s="57"/>
      <c r="L1616" s="57"/>
    </row>
    <row r="1617" spans="1:12" x14ac:dyDescent="0.2">
      <c r="A1617" s="57"/>
      <c r="B1617" s="57"/>
      <c r="C1617" s="145" t="s">
        <v>4245</v>
      </c>
      <c r="D1617" s="145"/>
      <c r="E1617" s="145"/>
      <c r="F1617" s="145"/>
      <c r="G1617" s="145"/>
      <c r="H1617" s="145"/>
      <c r="I1617" s="145"/>
      <c r="J1617" s="145"/>
      <c r="K1617" s="145"/>
      <c r="L1617" s="145"/>
    </row>
    <row r="1618" spans="1:12" x14ac:dyDescent="0.2">
      <c r="A1618" s="57"/>
      <c r="B1618" s="61" t="s">
        <v>22</v>
      </c>
      <c r="C1618" s="57" t="s">
        <v>161</v>
      </c>
      <c r="D1618" s="62" t="s">
        <v>162</v>
      </c>
      <c r="E1618" s="57"/>
      <c r="F1618" s="57"/>
      <c r="G1618" s="63">
        <v>0.651285</v>
      </c>
      <c r="H1618" s="57"/>
      <c r="I1618" s="57"/>
      <c r="J1618" s="57"/>
      <c r="K1618" s="57"/>
      <c r="L1618" s="72">
        <v>258.3</v>
      </c>
    </row>
    <row r="1619" spans="1:12" outlineLevel="1" x14ac:dyDescent="0.2">
      <c r="A1619" s="57"/>
      <c r="B1619" s="46" t="s">
        <v>1067</v>
      </c>
      <c r="C1619" s="65" t="s">
        <v>1068</v>
      </c>
      <c r="D1619" s="58" t="s">
        <v>162</v>
      </c>
      <c r="E1619" s="66">
        <v>18.45</v>
      </c>
      <c r="F1619" s="60"/>
      <c r="G1619" s="67">
        <v>0.651285</v>
      </c>
      <c r="H1619" s="68"/>
      <c r="I1619" s="69"/>
      <c r="J1619" s="70">
        <v>396.6</v>
      </c>
      <c r="K1619" s="60"/>
      <c r="L1619" s="70">
        <v>258.3</v>
      </c>
    </row>
    <row r="1620" spans="1:12" outlineLevel="1" x14ac:dyDescent="0.2">
      <c r="A1620" s="57"/>
      <c r="B1620" s="57"/>
      <c r="C1620" s="145" t="s">
        <v>4246</v>
      </c>
      <c r="D1620" s="145"/>
      <c r="E1620" s="145"/>
      <c r="F1620" s="145"/>
      <c r="G1620" s="145"/>
      <c r="H1620" s="145"/>
      <c r="I1620" s="145"/>
      <c r="J1620" s="145"/>
      <c r="K1620" s="145"/>
      <c r="L1620" s="145"/>
    </row>
    <row r="1621" spans="1:12" x14ac:dyDescent="0.2">
      <c r="A1621" s="57"/>
      <c r="B1621" s="61" t="s">
        <v>23</v>
      </c>
      <c r="C1621" s="57" t="s">
        <v>166</v>
      </c>
      <c r="D1621" s="57"/>
      <c r="E1621" s="57"/>
      <c r="F1621" s="57"/>
      <c r="G1621" s="57"/>
      <c r="H1621" s="57"/>
      <c r="I1621" s="57"/>
      <c r="J1621" s="57"/>
      <c r="K1621" s="57"/>
      <c r="L1621" s="72">
        <v>9.9</v>
      </c>
    </row>
    <row r="1622" spans="1:12" x14ac:dyDescent="0.2">
      <c r="A1622" s="57"/>
      <c r="B1622" s="61"/>
      <c r="C1622" s="73" t="s">
        <v>167</v>
      </c>
      <c r="D1622" s="74" t="s">
        <v>162</v>
      </c>
      <c r="E1622" s="57"/>
      <c r="F1622" s="57"/>
      <c r="G1622" s="75">
        <v>1.3061E-2</v>
      </c>
      <c r="H1622" s="57"/>
      <c r="I1622" s="57"/>
      <c r="J1622" s="57"/>
      <c r="K1622" s="57"/>
      <c r="L1622" s="72">
        <v>5.42</v>
      </c>
    </row>
    <row r="1623" spans="1:12" ht="25.5" outlineLevel="1" x14ac:dyDescent="0.2">
      <c r="A1623" s="57"/>
      <c r="B1623" s="46" t="s">
        <v>254</v>
      </c>
      <c r="C1623" s="46" t="s">
        <v>255</v>
      </c>
      <c r="D1623" s="58" t="s">
        <v>170</v>
      </c>
      <c r="E1623" s="66">
        <v>0.37</v>
      </c>
      <c r="F1623" s="60"/>
      <c r="G1623" s="67">
        <v>1.3061E-2</v>
      </c>
      <c r="H1623" s="68"/>
      <c r="I1623" s="69"/>
      <c r="J1623" s="70">
        <v>651.66999999999996</v>
      </c>
      <c r="K1623" s="60"/>
      <c r="L1623" s="70">
        <v>8.51</v>
      </c>
    </row>
    <row r="1624" spans="1:12" outlineLevel="1" x14ac:dyDescent="0.2">
      <c r="A1624" s="57"/>
      <c r="B1624" s="57"/>
      <c r="C1624" s="145" t="s">
        <v>4247</v>
      </c>
      <c r="D1624" s="145"/>
      <c r="E1624" s="145"/>
      <c r="F1624" s="145"/>
      <c r="G1624" s="145"/>
      <c r="H1624" s="145"/>
      <c r="I1624" s="145"/>
      <c r="J1624" s="145"/>
      <c r="K1624" s="145"/>
      <c r="L1624" s="145"/>
    </row>
    <row r="1625" spans="1:12" outlineLevel="1" x14ac:dyDescent="0.2">
      <c r="A1625" s="57"/>
      <c r="B1625" s="46" t="s">
        <v>257</v>
      </c>
      <c r="C1625" s="65" t="s">
        <v>258</v>
      </c>
      <c r="D1625" s="58" t="s">
        <v>162</v>
      </c>
      <c r="E1625" s="66">
        <v>0.37</v>
      </c>
      <c r="F1625" s="60"/>
      <c r="G1625" s="67">
        <v>1.3061E-2</v>
      </c>
      <c r="H1625" s="68"/>
      <c r="I1625" s="69"/>
      <c r="J1625" s="70">
        <v>415.19</v>
      </c>
      <c r="K1625" s="60"/>
      <c r="L1625" s="70">
        <v>5.42</v>
      </c>
    </row>
    <row r="1626" spans="1:12" outlineLevel="1" x14ac:dyDescent="0.2">
      <c r="A1626" s="57"/>
      <c r="B1626" s="57"/>
      <c r="C1626" s="145" t="s">
        <v>4248</v>
      </c>
      <c r="D1626" s="145"/>
      <c r="E1626" s="145"/>
      <c r="F1626" s="145"/>
      <c r="G1626" s="145"/>
      <c r="H1626" s="145"/>
      <c r="I1626" s="145"/>
      <c r="J1626" s="145"/>
      <c r="K1626" s="145"/>
      <c r="L1626" s="145"/>
    </row>
    <row r="1627" spans="1:12" ht="63.75" outlineLevel="1" x14ac:dyDescent="0.2">
      <c r="A1627" s="57"/>
      <c r="B1627" s="46" t="s">
        <v>3895</v>
      </c>
      <c r="C1627" s="46" t="s">
        <v>3896</v>
      </c>
      <c r="D1627" s="58" t="s">
        <v>170</v>
      </c>
      <c r="E1627" s="66">
        <v>1.18</v>
      </c>
      <c r="F1627" s="60"/>
      <c r="G1627" s="67">
        <v>4.1653999999999997E-2</v>
      </c>
      <c r="H1627" s="70">
        <v>21.39</v>
      </c>
      <c r="I1627" s="76">
        <v>1.56</v>
      </c>
      <c r="J1627" s="70">
        <v>33.369999999999997</v>
      </c>
      <c r="K1627" s="60"/>
      <c r="L1627" s="70">
        <v>1.39</v>
      </c>
    </row>
    <row r="1628" spans="1:12" outlineLevel="1" x14ac:dyDescent="0.2">
      <c r="A1628" s="57"/>
      <c r="B1628" s="57"/>
      <c r="C1628" s="145" t="s">
        <v>4249</v>
      </c>
      <c r="D1628" s="145"/>
      <c r="E1628" s="145"/>
      <c r="F1628" s="145"/>
      <c r="G1628" s="145"/>
      <c r="H1628" s="145"/>
      <c r="I1628" s="145"/>
      <c r="J1628" s="145"/>
      <c r="K1628" s="145"/>
      <c r="L1628" s="145"/>
    </row>
    <row r="1629" spans="1:12" x14ac:dyDescent="0.2">
      <c r="A1629" s="57"/>
      <c r="B1629" s="61" t="s">
        <v>25</v>
      </c>
      <c r="C1629" s="57" t="s">
        <v>175</v>
      </c>
      <c r="D1629" s="57"/>
      <c r="E1629" s="57"/>
      <c r="F1629" s="57"/>
      <c r="G1629" s="57"/>
      <c r="H1629" s="57"/>
      <c r="I1629" s="57"/>
      <c r="J1629" s="57"/>
      <c r="K1629" s="57"/>
      <c r="L1629" s="72">
        <v>146.94</v>
      </c>
    </row>
    <row r="1630" spans="1:12" ht="76.5" outlineLevel="1" x14ac:dyDescent="0.2">
      <c r="A1630" s="57"/>
      <c r="B1630" s="46" t="s">
        <v>4250</v>
      </c>
      <c r="C1630" s="46" t="s">
        <v>4251</v>
      </c>
      <c r="D1630" s="58" t="s">
        <v>178</v>
      </c>
      <c r="E1630" s="79">
        <v>4.0000000000000003E-5</v>
      </c>
      <c r="F1630" s="60"/>
      <c r="G1630" s="100">
        <v>1.3999999999999999E-6</v>
      </c>
      <c r="H1630" s="71">
        <v>263215.45</v>
      </c>
      <c r="I1630" s="95">
        <v>1.3</v>
      </c>
      <c r="J1630" s="71">
        <v>342180.09</v>
      </c>
      <c r="K1630" s="60"/>
      <c r="L1630" s="70">
        <v>0.48</v>
      </c>
    </row>
    <row r="1631" spans="1:12" outlineLevel="1" x14ac:dyDescent="0.2">
      <c r="A1631" s="57"/>
      <c r="B1631" s="57"/>
      <c r="C1631" s="145" t="s">
        <v>4252</v>
      </c>
      <c r="D1631" s="145"/>
      <c r="E1631" s="145"/>
      <c r="F1631" s="145"/>
      <c r="G1631" s="145"/>
      <c r="H1631" s="145"/>
      <c r="I1631" s="145"/>
      <c r="J1631" s="145"/>
      <c r="K1631" s="145"/>
      <c r="L1631" s="145"/>
    </row>
    <row r="1632" spans="1:12" ht="38.25" outlineLevel="1" x14ac:dyDescent="0.2">
      <c r="A1632" s="57"/>
      <c r="B1632" s="46" t="s">
        <v>4253</v>
      </c>
      <c r="C1632" s="46" t="s">
        <v>4254</v>
      </c>
      <c r="D1632" s="58" t="s">
        <v>178</v>
      </c>
      <c r="E1632" s="59">
        <v>1.09E-2</v>
      </c>
      <c r="F1632" s="60"/>
      <c r="G1632" s="100">
        <v>3.8479999999999997E-4</v>
      </c>
      <c r="H1632" s="70">
        <v>89073.2</v>
      </c>
      <c r="I1632" s="76">
        <v>0.84</v>
      </c>
      <c r="J1632" s="70">
        <v>74821.490000000005</v>
      </c>
      <c r="K1632" s="60"/>
      <c r="L1632" s="70">
        <v>28.79</v>
      </c>
    </row>
    <row r="1633" spans="1:12" outlineLevel="1" x14ac:dyDescent="0.2">
      <c r="A1633" s="57"/>
      <c r="B1633" s="57"/>
      <c r="C1633" s="145" t="s">
        <v>4255</v>
      </c>
      <c r="D1633" s="145"/>
      <c r="E1633" s="145"/>
      <c r="F1633" s="145"/>
      <c r="G1633" s="145"/>
      <c r="H1633" s="145"/>
      <c r="I1633" s="145"/>
      <c r="J1633" s="145"/>
      <c r="K1633" s="145"/>
      <c r="L1633" s="145"/>
    </row>
    <row r="1634" spans="1:12" ht="51" outlineLevel="1" x14ac:dyDescent="0.2">
      <c r="A1634" s="57"/>
      <c r="B1634" s="46" t="s">
        <v>4256</v>
      </c>
      <c r="C1634" s="46" t="s">
        <v>4257</v>
      </c>
      <c r="D1634" s="58" t="s">
        <v>178</v>
      </c>
      <c r="E1634" s="59">
        <v>1.1000000000000001E-3</v>
      </c>
      <c r="F1634" s="60"/>
      <c r="G1634" s="100">
        <v>3.8800000000000001E-5</v>
      </c>
      <c r="H1634" s="71">
        <v>129575.7</v>
      </c>
      <c r="I1634" s="76">
        <v>0.97</v>
      </c>
      <c r="J1634" s="71">
        <v>125688.43</v>
      </c>
      <c r="K1634" s="60"/>
      <c r="L1634" s="70">
        <v>4.88</v>
      </c>
    </row>
    <row r="1635" spans="1:12" outlineLevel="1" x14ac:dyDescent="0.2">
      <c r="A1635" s="57"/>
      <c r="B1635" s="57"/>
      <c r="C1635" s="145" t="s">
        <v>4258</v>
      </c>
      <c r="D1635" s="145"/>
      <c r="E1635" s="145"/>
      <c r="F1635" s="145"/>
      <c r="G1635" s="145"/>
      <c r="H1635" s="145"/>
      <c r="I1635" s="145"/>
      <c r="J1635" s="145"/>
      <c r="K1635" s="145"/>
      <c r="L1635" s="145"/>
    </row>
    <row r="1636" spans="1:12" ht="51" outlineLevel="1" x14ac:dyDescent="0.2">
      <c r="A1636" s="57"/>
      <c r="B1636" s="46" t="s">
        <v>4259</v>
      </c>
      <c r="C1636" s="46" t="s">
        <v>4260</v>
      </c>
      <c r="D1636" s="58" t="s">
        <v>178</v>
      </c>
      <c r="E1636" s="91">
        <v>4.0000000000000001E-3</v>
      </c>
      <c r="F1636" s="60"/>
      <c r="G1636" s="100">
        <v>1.4119999999999999E-4</v>
      </c>
      <c r="H1636" s="70">
        <v>87245.7</v>
      </c>
      <c r="I1636" s="76">
        <v>0.97</v>
      </c>
      <c r="J1636" s="70">
        <v>84628.33</v>
      </c>
      <c r="K1636" s="60"/>
      <c r="L1636" s="70">
        <v>11.95</v>
      </c>
    </row>
    <row r="1637" spans="1:12" outlineLevel="1" x14ac:dyDescent="0.2">
      <c r="A1637" s="57"/>
      <c r="B1637" s="57"/>
      <c r="C1637" s="145" t="s">
        <v>4261</v>
      </c>
      <c r="D1637" s="145"/>
      <c r="E1637" s="145"/>
      <c r="F1637" s="145"/>
      <c r="G1637" s="145"/>
      <c r="H1637" s="145"/>
      <c r="I1637" s="145"/>
      <c r="J1637" s="145"/>
      <c r="K1637" s="145"/>
      <c r="L1637" s="145"/>
    </row>
    <row r="1638" spans="1:12" ht="25.5" outlineLevel="1" x14ac:dyDescent="0.2">
      <c r="A1638" s="57"/>
      <c r="B1638" s="46" t="s">
        <v>4262</v>
      </c>
      <c r="C1638" s="46" t="s">
        <v>4263</v>
      </c>
      <c r="D1638" s="58" t="s">
        <v>178</v>
      </c>
      <c r="E1638" s="91">
        <v>3.9E-2</v>
      </c>
      <c r="F1638" s="60"/>
      <c r="G1638" s="100">
        <v>1.3767E-3</v>
      </c>
      <c r="H1638" s="68"/>
      <c r="I1638" s="69"/>
      <c r="J1638" s="70">
        <v>73244.44</v>
      </c>
      <c r="K1638" s="60"/>
      <c r="L1638" s="70">
        <v>100.84</v>
      </c>
    </row>
    <row r="1639" spans="1:12" outlineLevel="1" x14ac:dyDescent="0.2">
      <c r="A1639" s="57"/>
      <c r="B1639" s="57"/>
      <c r="C1639" s="145" t="s">
        <v>4264</v>
      </c>
      <c r="D1639" s="145"/>
      <c r="E1639" s="145"/>
      <c r="F1639" s="145"/>
      <c r="G1639" s="145"/>
      <c r="H1639" s="145"/>
      <c r="I1639" s="145"/>
      <c r="J1639" s="145"/>
      <c r="K1639" s="145"/>
      <c r="L1639" s="145"/>
    </row>
    <row r="1640" spans="1:12" ht="38.25" outlineLevel="1" x14ac:dyDescent="0.2">
      <c r="A1640" s="57"/>
      <c r="B1640" s="46" t="s">
        <v>4265</v>
      </c>
      <c r="C1640" s="46" t="s">
        <v>4266</v>
      </c>
      <c r="D1640" s="58" t="s">
        <v>299</v>
      </c>
      <c r="E1640" s="91">
        <v>1.032</v>
      </c>
      <c r="F1640" s="60"/>
      <c r="G1640" s="100">
        <v>3.6429599999999999E-2</v>
      </c>
      <c r="H1640" s="68"/>
      <c r="I1640" s="69"/>
      <c r="J1640" s="68"/>
      <c r="K1640" s="60"/>
      <c r="L1640" s="68"/>
    </row>
    <row r="1641" spans="1:12" x14ac:dyDescent="0.2">
      <c r="A1641" s="57"/>
      <c r="B1641" s="57"/>
      <c r="C1641" s="80" t="s">
        <v>180</v>
      </c>
      <c r="D1641" s="81"/>
      <c r="E1641" s="81"/>
      <c r="F1641" s="81"/>
      <c r="G1641" s="81"/>
      <c r="H1641" s="81"/>
      <c r="I1641" s="81"/>
      <c r="J1641" s="81"/>
      <c r="K1641" s="81"/>
      <c r="L1641" s="89">
        <v>420.56</v>
      </c>
    </row>
    <row r="1642" spans="1:12" outlineLevel="1" x14ac:dyDescent="0.2">
      <c r="A1642" s="57"/>
      <c r="B1642" s="57"/>
      <c r="C1642" s="57" t="s">
        <v>181</v>
      </c>
      <c r="D1642" s="57"/>
      <c r="E1642" s="57"/>
      <c r="F1642" s="57"/>
      <c r="G1642" s="57"/>
      <c r="H1642" s="57"/>
      <c r="I1642" s="57"/>
      <c r="J1642" s="57"/>
      <c r="K1642" s="57"/>
      <c r="L1642" s="70">
        <v>263.72000000000003</v>
      </c>
    </row>
    <row r="1643" spans="1:12" outlineLevel="1" x14ac:dyDescent="0.2">
      <c r="A1643" s="57"/>
      <c r="B1643" s="46" t="s">
        <v>1868</v>
      </c>
      <c r="C1643" s="46" t="s">
        <v>1869</v>
      </c>
      <c r="D1643" s="62" t="s">
        <v>184</v>
      </c>
      <c r="E1643" s="83">
        <v>97</v>
      </c>
      <c r="F1643" s="84"/>
      <c r="G1643" s="83">
        <v>97</v>
      </c>
      <c r="H1643" s="57"/>
      <c r="I1643" s="57"/>
      <c r="J1643" s="57"/>
      <c r="K1643" s="57"/>
      <c r="L1643" s="70">
        <v>255.81</v>
      </c>
    </row>
    <row r="1644" spans="1:12" outlineLevel="1" x14ac:dyDescent="0.2">
      <c r="A1644" s="57"/>
      <c r="B1644" s="46" t="s">
        <v>1870</v>
      </c>
      <c r="C1644" s="46" t="s">
        <v>1871</v>
      </c>
      <c r="D1644" s="62" t="s">
        <v>184</v>
      </c>
      <c r="E1644" s="83">
        <v>55</v>
      </c>
      <c r="F1644" s="84"/>
      <c r="G1644" s="83">
        <v>55</v>
      </c>
      <c r="H1644" s="57"/>
      <c r="I1644" s="57"/>
      <c r="J1644" s="57"/>
      <c r="K1644" s="57"/>
      <c r="L1644" s="70">
        <v>145.05000000000001</v>
      </c>
    </row>
    <row r="1645" spans="1:12" x14ac:dyDescent="0.2">
      <c r="A1645" s="85"/>
      <c r="B1645" s="85"/>
      <c r="C1645" s="86" t="s">
        <v>187</v>
      </c>
      <c r="D1645" s="85"/>
      <c r="E1645" s="85"/>
      <c r="F1645" s="85"/>
      <c r="G1645" s="85"/>
      <c r="H1645" s="85"/>
      <c r="I1645" s="85"/>
      <c r="J1645" s="87">
        <v>23269.69</v>
      </c>
      <c r="K1645" s="85"/>
      <c r="L1645" s="87">
        <v>821.42</v>
      </c>
    </row>
    <row r="1646" spans="1:12" ht="153" x14ac:dyDescent="0.2">
      <c r="A1646" s="57" t="s">
        <v>2079</v>
      </c>
      <c r="B1646" s="46" t="s">
        <v>4267</v>
      </c>
      <c r="C1646" s="46" t="s">
        <v>4268</v>
      </c>
      <c r="D1646" s="58" t="s">
        <v>1121</v>
      </c>
      <c r="E1646" s="83">
        <v>2</v>
      </c>
      <c r="F1646" s="60"/>
      <c r="G1646" s="83">
        <v>2</v>
      </c>
      <c r="H1646" s="70">
        <v>468.12</v>
      </c>
      <c r="I1646" s="76">
        <v>1.37</v>
      </c>
      <c r="J1646" s="70">
        <v>641.32000000000005</v>
      </c>
      <c r="K1646" s="60"/>
      <c r="L1646" s="70">
        <v>1282.6400000000001</v>
      </c>
    </row>
    <row r="1647" spans="1:12" x14ac:dyDescent="0.2">
      <c r="A1647" s="85"/>
      <c r="B1647" s="85"/>
      <c r="C1647" s="86" t="s">
        <v>187</v>
      </c>
      <c r="D1647" s="85"/>
      <c r="E1647" s="85"/>
      <c r="F1647" s="85"/>
      <c r="G1647" s="85"/>
      <c r="H1647" s="85"/>
      <c r="I1647" s="85"/>
      <c r="J1647" s="87">
        <v>641.32000000000005</v>
      </c>
      <c r="K1647" s="85"/>
      <c r="L1647" s="87">
        <v>1282.6400000000001</v>
      </c>
    </row>
    <row r="1648" spans="1:12" ht="153" x14ac:dyDescent="0.2">
      <c r="A1648" s="57" t="s">
        <v>2109</v>
      </c>
      <c r="B1648" s="46" t="s">
        <v>4269</v>
      </c>
      <c r="C1648" s="46" t="s">
        <v>4270</v>
      </c>
      <c r="D1648" s="58" t="s">
        <v>1121</v>
      </c>
      <c r="E1648" s="83">
        <v>1</v>
      </c>
      <c r="F1648" s="60"/>
      <c r="G1648" s="83">
        <v>1</v>
      </c>
      <c r="H1648" s="70">
        <v>277.47000000000003</v>
      </c>
      <c r="I1648" s="76">
        <v>1.37</v>
      </c>
      <c r="J1648" s="70">
        <v>380.13</v>
      </c>
      <c r="K1648" s="60"/>
      <c r="L1648" s="70">
        <v>380.13</v>
      </c>
    </row>
    <row r="1649" spans="1:23" x14ac:dyDescent="0.2">
      <c r="A1649" s="85"/>
      <c r="B1649" s="85"/>
      <c r="C1649" s="86" t="s">
        <v>187</v>
      </c>
      <c r="D1649" s="85"/>
      <c r="E1649" s="85"/>
      <c r="F1649" s="85"/>
      <c r="G1649" s="85"/>
      <c r="H1649" s="85"/>
      <c r="I1649" s="85"/>
      <c r="J1649" s="87">
        <v>380.13</v>
      </c>
      <c r="K1649" s="85"/>
      <c r="L1649" s="87">
        <v>380.13</v>
      </c>
    </row>
    <row r="1650" spans="1:23" x14ac:dyDescent="0.2">
      <c r="A1650" s="57"/>
      <c r="B1650" s="46"/>
      <c r="C1650" s="141"/>
      <c r="D1650" s="141"/>
      <c r="E1650" s="141"/>
      <c r="F1650" s="141"/>
      <c r="G1650" s="57"/>
      <c r="H1650" s="57"/>
      <c r="I1650" s="57"/>
      <c r="J1650" s="68"/>
      <c r="K1650" s="61"/>
      <c r="L1650" s="68"/>
      <c r="W1650" s="46"/>
    </row>
    <row r="1651" spans="1:23" hidden="1" x14ac:dyDescent="0.2">
      <c r="A1651" s="57"/>
      <c r="B1651" s="46"/>
      <c r="C1651" s="141" t="s">
        <v>644</v>
      </c>
      <c r="D1651" s="141"/>
      <c r="E1651" s="141"/>
      <c r="F1651" s="141"/>
      <c r="G1651" s="57"/>
      <c r="H1651" s="57"/>
      <c r="I1651" s="57"/>
      <c r="J1651" s="71">
        <v>157472.14000000001</v>
      </c>
      <c r="K1651" s="61"/>
      <c r="L1651" s="71">
        <v>372734.56</v>
      </c>
      <c r="W1651" s="46" t="s">
        <v>644</v>
      </c>
    </row>
    <row r="1652" spans="1:23" ht="25.5" x14ac:dyDescent="0.2">
      <c r="A1652" s="57"/>
      <c r="B1652" s="46"/>
      <c r="C1652" s="141" t="s">
        <v>4271</v>
      </c>
      <c r="D1652" s="141"/>
      <c r="E1652" s="141"/>
      <c r="F1652" s="141"/>
      <c r="G1652" s="57"/>
      <c r="H1652" s="57"/>
      <c r="I1652" s="57"/>
      <c r="J1652" s="68"/>
      <c r="K1652" s="61"/>
      <c r="L1652" s="71">
        <v>372734.56</v>
      </c>
      <c r="W1652" s="46" t="s">
        <v>4271</v>
      </c>
    </row>
    <row r="1653" spans="1:23" x14ac:dyDescent="0.2">
      <c r="A1653" s="57"/>
      <c r="B1653" s="46"/>
      <c r="C1653" s="159" t="s">
        <v>646</v>
      </c>
      <c r="D1653" s="159"/>
      <c r="E1653" s="159"/>
      <c r="F1653" s="159"/>
      <c r="G1653" s="57"/>
      <c r="H1653" s="57"/>
      <c r="I1653" s="57"/>
      <c r="J1653" s="103"/>
      <c r="K1653" s="104"/>
      <c r="L1653" s="103"/>
      <c r="W1653" s="65" t="s">
        <v>646</v>
      </c>
    </row>
    <row r="1654" spans="1:23" x14ac:dyDescent="0.2">
      <c r="A1654" s="57"/>
      <c r="B1654" s="46"/>
      <c r="C1654" s="141" t="s">
        <v>647</v>
      </c>
      <c r="D1654" s="141"/>
      <c r="E1654" s="141"/>
      <c r="F1654" s="141"/>
      <c r="G1654" s="57"/>
      <c r="H1654" s="57"/>
      <c r="I1654" s="57"/>
      <c r="J1654" s="68"/>
      <c r="K1654" s="61"/>
      <c r="L1654" s="70">
        <v>48599.48</v>
      </c>
      <c r="W1654" s="46" t="s">
        <v>647</v>
      </c>
    </row>
    <row r="1655" spans="1:23" x14ac:dyDescent="0.2">
      <c r="A1655" s="57"/>
      <c r="B1655" s="46"/>
      <c r="C1655" s="141" t="s">
        <v>648</v>
      </c>
      <c r="D1655" s="141"/>
      <c r="E1655" s="141"/>
      <c r="F1655" s="141"/>
      <c r="G1655" s="57"/>
      <c r="H1655" s="57"/>
      <c r="I1655" s="57"/>
      <c r="J1655" s="68"/>
      <c r="K1655" s="61"/>
      <c r="L1655" s="70">
        <v>834.11</v>
      </c>
      <c r="W1655" s="46" t="s">
        <v>648</v>
      </c>
    </row>
    <row r="1656" spans="1:23" x14ac:dyDescent="0.2">
      <c r="A1656" s="57"/>
      <c r="B1656" s="46"/>
      <c r="C1656" s="141" t="s">
        <v>649</v>
      </c>
      <c r="D1656" s="141"/>
      <c r="E1656" s="141"/>
      <c r="F1656" s="141"/>
      <c r="G1656" s="57"/>
      <c r="H1656" s="57"/>
      <c r="I1656" s="57"/>
      <c r="J1656" s="68"/>
      <c r="K1656" s="61"/>
      <c r="L1656" s="70">
        <v>576.94000000000005</v>
      </c>
      <c r="W1656" s="46" t="s">
        <v>649</v>
      </c>
    </row>
    <row r="1657" spans="1:23" x14ac:dyDescent="0.2">
      <c r="A1657" s="57"/>
      <c r="B1657" s="46"/>
      <c r="C1657" s="141" t="s">
        <v>650</v>
      </c>
      <c r="D1657" s="141"/>
      <c r="E1657" s="141"/>
      <c r="F1657" s="141"/>
      <c r="G1657" s="57"/>
      <c r="H1657" s="57"/>
      <c r="I1657" s="57"/>
      <c r="J1657" s="68"/>
      <c r="K1657" s="61"/>
      <c r="L1657" s="71">
        <v>322724.03000000003</v>
      </c>
      <c r="W1657" s="46" t="s">
        <v>650</v>
      </c>
    </row>
    <row r="1658" spans="1:23" x14ac:dyDescent="0.2">
      <c r="A1658" s="57"/>
      <c r="B1658" s="46"/>
      <c r="C1658" s="141" t="s">
        <v>652</v>
      </c>
      <c r="D1658" s="141"/>
      <c r="E1658" s="141"/>
      <c r="F1658" s="141"/>
      <c r="G1658" s="57"/>
      <c r="H1658" s="57"/>
      <c r="I1658" s="57"/>
      <c r="J1658" s="68"/>
      <c r="K1658" s="61"/>
      <c r="L1658" s="70">
        <v>49176.42</v>
      </c>
      <c r="W1658" s="46" t="s">
        <v>652</v>
      </c>
    </row>
    <row r="1659" spans="1:23" x14ac:dyDescent="0.2">
      <c r="A1659" s="57"/>
      <c r="B1659" s="46"/>
      <c r="C1659" s="141" t="s">
        <v>653</v>
      </c>
      <c r="D1659" s="141"/>
      <c r="E1659" s="141"/>
      <c r="F1659" s="141"/>
      <c r="G1659" s="57"/>
      <c r="H1659" s="57"/>
      <c r="I1659" s="57"/>
      <c r="J1659" s="68"/>
      <c r="K1659" s="61"/>
      <c r="L1659" s="70">
        <v>59440.18</v>
      </c>
      <c r="W1659" s="46" t="s">
        <v>653</v>
      </c>
    </row>
    <row r="1660" spans="1:23" x14ac:dyDescent="0.2">
      <c r="A1660" s="57"/>
      <c r="B1660" s="46"/>
      <c r="C1660" s="141" t="s">
        <v>654</v>
      </c>
      <c r="D1660" s="141"/>
      <c r="E1660" s="141"/>
      <c r="F1660" s="141"/>
      <c r="G1660" s="57"/>
      <c r="H1660" s="57"/>
      <c r="I1660" s="57"/>
      <c r="J1660" s="68"/>
      <c r="K1660" s="61"/>
      <c r="L1660" s="70">
        <v>35362.199999999997</v>
      </c>
      <c r="W1660" s="46" t="s">
        <v>654</v>
      </c>
    </row>
    <row r="1661" spans="1:23" x14ac:dyDescent="0.2">
      <c r="A1661" s="57"/>
      <c r="B1661" s="46"/>
      <c r="C1661" s="160" t="s">
        <v>4272</v>
      </c>
      <c r="D1661" s="160"/>
      <c r="E1661" s="160"/>
      <c r="F1661" s="160"/>
      <c r="G1661" s="57"/>
      <c r="H1661" s="57"/>
      <c r="I1661" s="57"/>
      <c r="J1661" s="77"/>
      <c r="K1661" s="105"/>
      <c r="L1661" s="64">
        <v>467536.94</v>
      </c>
      <c r="W1661" s="106" t="s">
        <v>4272</v>
      </c>
    </row>
    <row r="1662" spans="1:23" x14ac:dyDescent="0.2">
      <c r="A1662" s="57"/>
      <c r="B1662" s="46"/>
      <c r="C1662" s="141" t="s">
        <v>656</v>
      </c>
      <c r="D1662" s="141"/>
      <c r="E1662" s="141"/>
      <c r="F1662" s="141"/>
      <c r="G1662" s="57"/>
      <c r="H1662" s="57"/>
      <c r="I1662" s="57"/>
      <c r="J1662" s="68"/>
      <c r="K1662" s="61"/>
      <c r="L1662" s="68"/>
      <c r="W1662" s="46" t="s">
        <v>656</v>
      </c>
    </row>
    <row r="1663" spans="1:23" x14ac:dyDescent="0.2">
      <c r="A1663" s="57"/>
      <c r="B1663" s="46"/>
      <c r="C1663" s="141" t="s">
        <v>684</v>
      </c>
      <c r="D1663" s="141"/>
      <c r="E1663" s="141"/>
      <c r="F1663" s="141"/>
      <c r="G1663" s="57"/>
      <c r="H1663" s="57"/>
      <c r="I1663" s="57"/>
      <c r="J1663" s="68"/>
      <c r="K1663" s="61"/>
      <c r="L1663" s="70">
        <v>69333.149999999994</v>
      </c>
      <c r="W1663" s="46" t="s">
        <v>684</v>
      </c>
    </row>
    <row r="1664" spans="1:23" x14ac:dyDescent="0.2">
      <c r="A1664" s="57"/>
      <c r="B1664" s="46"/>
      <c r="C1664" s="141" t="s">
        <v>657</v>
      </c>
      <c r="D1664" s="141"/>
      <c r="E1664" s="141"/>
      <c r="F1664" s="141"/>
      <c r="G1664" s="61">
        <v>118.532085</v>
      </c>
      <c r="H1664" s="57"/>
      <c r="I1664" s="57"/>
      <c r="J1664" s="68"/>
      <c r="K1664" s="61"/>
      <c r="L1664" s="61"/>
      <c r="W1664" s="46" t="s">
        <v>657</v>
      </c>
    </row>
    <row r="1665" spans="1:23" x14ac:dyDescent="0.2">
      <c r="A1665" s="57"/>
      <c r="B1665" s="46"/>
      <c r="C1665" s="141" t="s">
        <v>658</v>
      </c>
      <c r="D1665" s="141"/>
      <c r="E1665" s="141"/>
      <c r="F1665" s="141"/>
      <c r="G1665" s="61">
        <v>1.365461</v>
      </c>
      <c r="H1665" s="57"/>
      <c r="I1665" s="57"/>
      <c r="J1665" s="68"/>
      <c r="K1665" s="61"/>
      <c r="L1665" s="61"/>
      <c r="W1665" s="46" t="s">
        <v>658</v>
      </c>
    </row>
    <row r="1666" spans="1:23" hidden="1" x14ac:dyDescent="0.2">
      <c r="A1666" s="57"/>
      <c r="B1666" s="46"/>
      <c r="C1666" s="160" t="s">
        <v>659</v>
      </c>
      <c r="D1666" s="160"/>
      <c r="E1666" s="160"/>
      <c r="F1666" s="160"/>
      <c r="G1666" s="57"/>
      <c r="H1666" s="57"/>
      <c r="I1666" s="57"/>
      <c r="J1666" s="77"/>
      <c r="K1666" s="105"/>
      <c r="L1666" s="77"/>
      <c r="W1666" s="106" t="s">
        <v>659</v>
      </c>
    </row>
    <row r="1667" spans="1:23" hidden="1" x14ac:dyDescent="0.2">
      <c r="A1667" s="57"/>
      <c r="B1667" s="46"/>
      <c r="C1667" s="141"/>
      <c r="D1667" s="141"/>
      <c r="E1667" s="141"/>
      <c r="F1667" s="141"/>
      <c r="G1667" s="57"/>
      <c r="H1667" s="57"/>
      <c r="I1667" s="57"/>
      <c r="J1667" s="68"/>
      <c r="K1667" s="61"/>
      <c r="L1667" s="68"/>
      <c r="W1667" s="46"/>
    </row>
    <row r="1668" spans="1:23" hidden="1" x14ac:dyDescent="0.2">
      <c r="A1668" s="57"/>
      <c r="B1668" s="46"/>
      <c r="C1668" s="160" t="s">
        <v>660</v>
      </c>
      <c r="D1668" s="160"/>
      <c r="E1668" s="160"/>
      <c r="F1668" s="160"/>
      <c r="G1668" s="57"/>
      <c r="H1668" s="57"/>
      <c r="I1668" s="57"/>
      <c r="J1668" s="77"/>
      <c r="K1668" s="105"/>
      <c r="L1668" s="64">
        <v>467536.94</v>
      </c>
      <c r="W1668" s="106" t="s">
        <v>660</v>
      </c>
    </row>
    <row r="1669" spans="1:23" hidden="1" x14ac:dyDescent="0.2">
      <c r="A1669" s="57"/>
      <c r="B1669" s="46"/>
      <c r="C1669" s="141" t="s">
        <v>661</v>
      </c>
      <c r="D1669" s="141"/>
      <c r="E1669" s="141"/>
      <c r="F1669" s="141"/>
      <c r="G1669" s="57"/>
      <c r="H1669" s="57"/>
      <c r="I1669" s="57"/>
      <c r="J1669" s="68"/>
      <c r="K1669" s="61"/>
      <c r="L1669" s="71">
        <v>467536.94</v>
      </c>
      <c r="W1669" s="46" t="s">
        <v>661</v>
      </c>
    </row>
    <row r="1670" spans="1:23" hidden="1" x14ac:dyDescent="0.2">
      <c r="A1670" s="57"/>
      <c r="B1670" s="46"/>
      <c r="C1670" s="159" t="s">
        <v>662</v>
      </c>
      <c r="D1670" s="159"/>
      <c r="E1670" s="159"/>
      <c r="F1670" s="159"/>
      <c r="G1670" s="57"/>
      <c r="H1670" s="57"/>
      <c r="I1670" s="57"/>
      <c r="J1670" s="103"/>
      <c r="K1670" s="104"/>
      <c r="L1670" s="103"/>
      <c r="W1670" s="65" t="s">
        <v>662</v>
      </c>
    </row>
    <row r="1671" spans="1:23" hidden="1" x14ac:dyDescent="0.2">
      <c r="A1671" s="57"/>
      <c r="B1671" s="46"/>
      <c r="C1671" s="141" t="s">
        <v>663</v>
      </c>
      <c r="D1671" s="141"/>
      <c r="E1671" s="141"/>
      <c r="F1671" s="141"/>
      <c r="G1671" s="57"/>
      <c r="H1671" s="57"/>
      <c r="I1671" s="57"/>
      <c r="J1671" s="68"/>
      <c r="K1671" s="61"/>
      <c r="L1671" s="71">
        <v>372734.56</v>
      </c>
      <c r="W1671" s="46" t="s">
        <v>663</v>
      </c>
    </row>
    <row r="1672" spans="1:23" hidden="1" x14ac:dyDescent="0.2">
      <c r="A1672" s="57"/>
      <c r="B1672" s="46"/>
      <c r="C1672" s="159" t="s">
        <v>646</v>
      </c>
      <c r="D1672" s="159"/>
      <c r="E1672" s="159"/>
      <c r="F1672" s="159"/>
      <c r="G1672" s="57"/>
      <c r="H1672" s="57"/>
      <c r="I1672" s="57"/>
      <c r="J1672" s="103"/>
      <c r="K1672" s="104"/>
      <c r="L1672" s="103"/>
      <c r="W1672" s="65" t="s">
        <v>646</v>
      </c>
    </row>
    <row r="1673" spans="1:23" hidden="1" x14ac:dyDescent="0.2">
      <c r="A1673" s="57"/>
      <c r="B1673" s="46"/>
      <c r="C1673" s="141" t="s">
        <v>647</v>
      </c>
      <c r="D1673" s="141"/>
      <c r="E1673" s="141"/>
      <c r="F1673" s="141"/>
      <c r="G1673" s="57"/>
      <c r="H1673" s="57"/>
      <c r="I1673" s="57"/>
      <c r="J1673" s="68"/>
      <c r="K1673" s="61"/>
      <c r="L1673" s="70">
        <v>48599.48</v>
      </c>
      <c r="W1673" s="46" t="s">
        <v>647</v>
      </c>
    </row>
    <row r="1674" spans="1:23" hidden="1" x14ac:dyDescent="0.2">
      <c r="A1674" s="57"/>
      <c r="B1674" s="46"/>
      <c r="C1674" s="141" t="s">
        <v>648</v>
      </c>
      <c r="D1674" s="141"/>
      <c r="E1674" s="141"/>
      <c r="F1674" s="141"/>
      <c r="G1674" s="57"/>
      <c r="H1674" s="57"/>
      <c r="I1674" s="57"/>
      <c r="J1674" s="68"/>
      <c r="K1674" s="61"/>
      <c r="L1674" s="70">
        <v>834.11</v>
      </c>
      <c r="W1674" s="46" t="s">
        <v>648</v>
      </c>
    </row>
    <row r="1675" spans="1:23" hidden="1" x14ac:dyDescent="0.2">
      <c r="A1675" s="57"/>
      <c r="B1675" s="46"/>
      <c r="C1675" s="141" t="s">
        <v>649</v>
      </c>
      <c r="D1675" s="141"/>
      <c r="E1675" s="141"/>
      <c r="F1675" s="141"/>
      <c r="G1675" s="57"/>
      <c r="H1675" s="57"/>
      <c r="I1675" s="57"/>
      <c r="J1675" s="68"/>
      <c r="K1675" s="61"/>
      <c r="L1675" s="70">
        <v>576.94000000000005</v>
      </c>
      <c r="W1675" s="46" t="s">
        <v>649</v>
      </c>
    </row>
    <row r="1676" spans="1:23" hidden="1" x14ac:dyDescent="0.2">
      <c r="A1676" s="57"/>
      <c r="B1676" s="46"/>
      <c r="C1676" s="141" t="s">
        <v>650</v>
      </c>
      <c r="D1676" s="141"/>
      <c r="E1676" s="141"/>
      <c r="F1676" s="141"/>
      <c r="G1676" s="57"/>
      <c r="H1676" s="57"/>
      <c r="I1676" s="57"/>
      <c r="J1676" s="68"/>
      <c r="K1676" s="61"/>
      <c r="L1676" s="71">
        <v>322724.03000000003</v>
      </c>
      <c r="W1676" s="46" t="s">
        <v>650</v>
      </c>
    </row>
    <row r="1677" spans="1:23" hidden="1" x14ac:dyDescent="0.2">
      <c r="A1677" s="57"/>
      <c r="B1677" s="46"/>
      <c r="C1677" s="141" t="s">
        <v>651</v>
      </c>
      <c r="D1677" s="141"/>
      <c r="E1677" s="141"/>
      <c r="F1677" s="141"/>
      <c r="G1677" s="57"/>
      <c r="H1677" s="57"/>
      <c r="I1677" s="57"/>
      <c r="J1677" s="68"/>
      <c r="K1677" s="61"/>
      <c r="L1677" s="68"/>
      <c r="W1677" s="46" t="s">
        <v>651</v>
      </c>
    </row>
    <row r="1678" spans="1:23" hidden="1" x14ac:dyDescent="0.2">
      <c r="A1678" s="57"/>
      <c r="B1678" s="46"/>
      <c r="C1678" s="141" t="s">
        <v>181</v>
      </c>
      <c r="D1678" s="141"/>
      <c r="E1678" s="141"/>
      <c r="F1678" s="141"/>
      <c r="G1678" s="57"/>
      <c r="H1678" s="57"/>
      <c r="I1678" s="57"/>
      <c r="J1678" s="68"/>
      <c r="K1678" s="61"/>
      <c r="L1678" s="70">
        <v>49176.42</v>
      </c>
      <c r="W1678" s="46" t="s">
        <v>181</v>
      </c>
    </row>
    <row r="1679" spans="1:23" hidden="1" x14ac:dyDescent="0.2">
      <c r="A1679" s="57"/>
      <c r="B1679" s="46"/>
      <c r="C1679" s="141" t="s">
        <v>664</v>
      </c>
      <c r="D1679" s="141"/>
      <c r="E1679" s="141"/>
      <c r="F1679" s="141"/>
      <c r="G1679" s="57"/>
      <c r="H1679" s="57"/>
      <c r="I1679" s="57"/>
      <c r="J1679" s="68"/>
      <c r="K1679" s="61"/>
      <c r="L1679" s="70">
        <v>59440.18</v>
      </c>
      <c r="W1679" s="46" t="s">
        <v>664</v>
      </c>
    </row>
    <row r="1680" spans="1:23" hidden="1" x14ac:dyDescent="0.2">
      <c r="A1680" s="57"/>
      <c r="B1680" s="46"/>
      <c r="C1680" s="141" t="s">
        <v>665</v>
      </c>
      <c r="D1680" s="141"/>
      <c r="E1680" s="141"/>
      <c r="F1680" s="141"/>
      <c r="G1680" s="57"/>
      <c r="H1680" s="57"/>
      <c r="I1680" s="57"/>
      <c r="J1680" s="68"/>
      <c r="K1680" s="61"/>
      <c r="L1680" s="70">
        <v>35362.199999999997</v>
      </c>
      <c r="W1680" s="46" t="s">
        <v>665</v>
      </c>
    </row>
    <row r="1681" spans="1:23" hidden="1" x14ac:dyDescent="0.2">
      <c r="A1681" s="57"/>
      <c r="B1681" s="46"/>
      <c r="C1681" s="160" t="s">
        <v>666</v>
      </c>
      <c r="D1681" s="160"/>
      <c r="E1681" s="160"/>
      <c r="F1681" s="160"/>
      <c r="G1681" s="57"/>
      <c r="H1681" s="57"/>
      <c r="I1681" s="57"/>
      <c r="J1681" s="77"/>
      <c r="K1681" s="105"/>
      <c r="L1681" s="77"/>
      <c r="W1681" s="106" t="s">
        <v>666</v>
      </c>
    </row>
    <row r="1682" spans="1:23" hidden="1" x14ac:dyDescent="0.2">
      <c r="A1682" s="57"/>
      <c r="B1682" s="46"/>
      <c r="C1682" s="141" t="s">
        <v>667</v>
      </c>
      <c r="D1682" s="141"/>
      <c r="E1682" s="141"/>
      <c r="F1682" s="141"/>
      <c r="G1682" s="57"/>
      <c r="H1682" s="57"/>
      <c r="I1682" s="57"/>
      <c r="J1682" s="68"/>
      <c r="K1682" s="61"/>
      <c r="L1682" s="68"/>
      <c r="W1682" s="46" t="s">
        <v>667</v>
      </c>
    </row>
    <row r="1683" spans="1:23" hidden="1" x14ac:dyDescent="0.2">
      <c r="A1683" s="57"/>
      <c r="B1683" s="46"/>
      <c r="C1683" s="141" t="s">
        <v>663</v>
      </c>
      <c r="D1683" s="141"/>
      <c r="E1683" s="141"/>
      <c r="F1683" s="141"/>
      <c r="G1683" s="57"/>
      <c r="H1683" s="57"/>
      <c r="I1683" s="57"/>
      <c r="J1683" s="68"/>
      <c r="K1683" s="61"/>
      <c r="L1683" s="68"/>
      <c r="W1683" s="46" t="s">
        <v>663</v>
      </c>
    </row>
    <row r="1684" spans="1:23" hidden="1" x14ac:dyDescent="0.2">
      <c r="A1684" s="57"/>
      <c r="B1684" s="46"/>
      <c r="C1684" s="141" t="s">
        <v>647</v>
      </c>
      <c r="D1684" s="141"/>
      <c r="E1684" s="141"/>
      <c r="F1684" s="141"/>
      <c r="G1684" s="57"/>
      <c r="H1684" s="57"/>
      <c r="I1684" s="57"/>
      <c r="J1684" s="68"/>
      <c r="K1684" s="61"/>
      <c r="L1684" s="68"/>
      <c r="W1684" s="46" t="s">
        <v>647</v>
      </c>
    </row>
    <row r="1685" spans="1:23" hidden="1" x14ac:dyDescent="0.2">
      <c r="A1685" s="57"/>
      <c r="B1685" s="46"/>
      <c r="C1685" s="141" t="s">
        <v>648</v>
      </c>
      <c r="D1685" s="141"/>
      <c r="E1685" s="141"/>
      <c r="F1685" s="141"/>
      <c r="G1685" s="57"/>
      <c r="H1685" s="57"/>
      <c r="I1685" s="57"/>
      <c r="J1685" s="68"/>
      <c r="K1685" s="61"/>
      <c r="L1685" s="68"/>
      <c r="W1685" s="46" t="s">
        <v>648</v>
      </c>
    </row>
    <row r="1686" spans="1:23" hidden="1" x14ac:dyDescent="0.2">
      <c r="A1686" s="57"/>
      <c r="B1686" s="46"/>
      <c r="C1686" s="141" t="s">
        <v>649</v>
      </c>
      <c r="D1686" s="141"/>
      <c r="E1686" s="141"/>
      <c r="F1686" s="141"/>
      <c r="G1686" s="57"/>
      <c r="H1686" s="57"/>
      <c r="I1686" s="57"/>
      <c r="J1686" s="68"/>
      <c r="K1686" s="61"/>
      <c r="L1686" s="68"/>
      <c r="W1686" s="46" t="s">
        <v>649</v>
      </c>
    </row>
    <row r="1687" spans="1:23" hidden="1" x14ac:dyDescent="0.2">
      <c r="A1687" s="57"/>
      <c r="B1687" s="46"/>
      <c r="C1687" s="141" t="s">
        <v>650</v>
      </c>
      <c r="D1687" s="141"/>
      <c r="E1687" s="141"/>
      <c r="F1687" s="141"/>
      <c r="G1687" s="57"/>
      <c r="H1687" s="57"/>
      <c r="I1687" s="57"/>
      <c r="J1687" s="68"/>
      <c r="K1687" s="61"/>
      <c r="L1687" s="68"/>
      <c r="W1687" s="46" t="s">
        <v>650</v>
      </c>
    </row>
    <row r="1688" spans="1:23" hidden="1" x14ac:dyDescent="0.2">
      <c r="A1688" s="57"/>
      <c r="B1688" s="46"/>
      <c r="C1688" s="141" t="s">
        <v>651</v>
      </c>
      <c r="D1688" s="141"/>
      <c r="E1688" s="141"/>
      <c r="F1688" s="141"/>
      <c r="G1688" s="57"/>
      <c r="H1688" s="57"/>
      <c r="I1688" s="57"/>
      <c r="J1688" s="68"/>
      <c r="K1688" s="61"/>
      <c r="L1688" s="68"/>
      <c r="W1688" s="46" t="s">
        <v>651</v>
      </c>
    </row>
    <row r="1689" spans="1:23" hidden="1" x14ac:dyDescent="0.2">
      <c r="A1689" s="57"/>
      <c r="B1689" s="46"/>
      <c r="C1689" s="141" t="s">
        <v>181</v>
      </c>
      <c r="D1689" s="141"/>
      <c r="E1689" s="141"/>
      <c r="F1689" s="141"/>
      <c r="G1689" s="57"/>
      <c r="H1689" s="57"/>
      <c r="I1689" s="57"/>
      <c r="J1689" s="68"/>
      <c r="K1689" s="61"/>
      <c r="L1689" s="68"/>
      <c r="W1689" s="46" t="s">
        <v>181</v>
      </c>
    </row>
    <row r="1690" spans="1:23" hidden="1" x14ac:dyDescent="0.2">
      <c r="A1690" s="57"/>
      <c r="B1690" s="46"/>
      <c r="C1690" s="141" t="s">
        <v>664</v>
      </c>
      <c r="D1690" s="141"/>
      <c r="E1690" s="141"/>
      <c r="F1690" s="141"/>
      <c r="G1690" s="57"/>
      <c r="H1690" s="57"/>
      <c r="I1690" s="57"/>
      <c r="J1690" s="68"/>
      <c r="K1690" s="61"/>
      <c r="L1690" s="68"/>
      <c r="W1690" s="46" t="s">
        <v>664</v>
      </c>
    </row>
    <row r="1691" spans="1:23" hidden="1" x14ac:dyDescent="0.2">
      <c r="A1691" s="57"/>
      <c r="B1691" s="46"/>
      <c r="C1691" s="141" t="s">
        <v>665</v>
      </c>
      <c r="D1691" s="141"/>
      <c r="E1691" s="141"/>
      <c r="F1691" s="141"/>
      <c r="G1691" s="57"/>
      <c r="H1691" s="57"/>
      <c r="I1691" s="57"/>
      <c r="J1691" s="68"/>
      <c r="K1691" s="61"/>
      <c r="L1691" s="68"/>
      <c r="W1691" s="46" t="s">
        <v>665</v>
      </c>
    </row>
    <row r="1692" spans="1:23" hidden="1" x14ac:dyDescent="0.2">
      <c r="A1692" s="57"/>
      <c r="B1692" s="46"/>
      <c r="C1692" s="160" t="s">
        <v>668</v>
      </c>
      <c r="D1692" s="160"/>
      <c r="E1692" s="160"/>
      <c r="F1692" s="160"/>
      <c r="G1692" s="57"/>
      <c r="H1692" s="57"/>
      <c r="I1692" s="57"/>
      <c r="J1692" s="77"/>
      <c r="K1692" s="105"/>
      <c r="L1692" s="77"/>
      <c r="W1692" s="106" t="s">
        <v>668</v>
      </c>
    </row>
    <row r="1693" spans="1:23" hidden="1" x14ac:dyDescent="0.2">
      <c r="A1693" s="57"/>
      <c r="B1693" s="46"/>
      <c r="C1693" s="141" t="s">
        <v>669</v>
      </c>
      <c r="D1693" s="141"/>
      <c r="E1693" s="141"/>
      <c r="F1693" s="141"/>
      <c r="G1693" s="57"/>
      <c r="H1693" s="57"/>
      <c r="I1693" s="57"/>
      <c r="J1693" s="68"/>
      <c r="K1693" s="61"/>
      <c r="L1693" s="68"/>
      <c r="W1693" s="46" t="s">
        <v>669</v>
      </c>
    </row>
    <row r="1694" spans="1:23" hidden="1" x14ac:dyDescent="0.2">
      <c r="A1694" s="57"/>
      <c r="B1694" s="46"/>
      <c r="C1694" s="141" t="s">
        <v>670</v>
      </c>
      <c r="D1694" s="141"/>
      <c r="E1694" s="141"/>
      <c r="F1694" s="141"/>
      <c r="G1694" s="57"/>
      <c r="H1694" s="57"/>
      <c r="I1694" s="57"/>
      <c r="J1694" s="68"/>
      <c r="K1694" s="61"/>
      <c r="L1694" s="68"/>
      <c r="W1694" s="46" t="s">
        <v>670</v>
      </c>
    </row>
    <row r="1695" spans="1:23" hidden="1" x14ac:dyDescent="0.2">
      <c r="A1695" s="57"/>
      <c r="B1695" s="46"/>
      <c r="C1695" s="160" t="s">
        <v>671</v>
      </c>
      <c r="D1695" s="160"/>
      <c r="E1695" s="160"/>
      <c r="F1695" s="160"/>
      <c r="G1695" s="57"/>
      <c r="H1695" s="57"/>
      <c r="I1695" s="57"/>
      <c r="J1695" s="77"/>
      <c r="K1695" s="105"/>
      <c r="L1695" s="77"/>
      <c r="W1695" s="106" t="s">
        <v>671</v>
      </c>
    </row>
    <row r="1696" spans="1:23" hidden="1" x14ac:dyDescent="0.2">
      <c r="A1696" s="57"/>
      <c r="B1696" s="46"/>
      <c r="C1696" s="141" t="s">
        <v>672</v>
      </c>
      <c r="D1696" s="141"/>
      <c r="E1696" s="141"/>
      <c r="F1696" s="141"/>
      <c r="G1696" s="57"/>
      <c r="H1696" s="57"/>
      <c r="I1696" s="57"/>
      <c r="J1696" s="68"/>
      <c r="K1696" s="61"/>
      <c r="L1696" s="68"/>
      <c r="W1696" s="46" t="s">
        <v>672</v>
      </c>
    </row>
    <row r="1697" spans="1:23" hidden="1" x14ac:dyDescent="0.2">
      <c r="A1697" s="57"/>
      <c r="B1697" s="46"/>
      <c r="C1697" s="141" t="s">
        <v>673</v>
      </c>
      <c r="D1697" s="141"/>
      <c r="E1697" s="141"/>
      <c r="F1697" s="141"/>
      <c r="G1697" s="57"/>
      <c r="H1697" s="57"/>
      <c r="I1697" s="57"/>
      <c r="J1697" s="68"/>
      <c r="K1697" s="61"/>
      <c r="L1697" s="68"/>
      <c r="W1697" s="46" t="s">
        <v>673</v>
      </c>
    </row>
    <row r="1698" spans="1:23" hidden="1" x14ac:dyDescent="0.2">
      <c r="A1698" s="57"/>
      <c r="B1698" s="46"/>
      <c r="C1698" s="141" t="s">
        <v>674</v>
      </c>
      <c r="D1698" s="141"/>
      <c r="E1698" s="141"/>
      <c r="F1698" s="141"/>
      <c r="G1698" s="57"/>
      <c r="H1698" s="57"/>
      <c r="I1698" s="57"/>
      <c r="J1698" s="68"/>
      <c r="K1698" s="61"/>
      <c r="L1698" s="68"/>
      <c r="W1698" s="46" t="s">
        <v>674</v>
      </c>
    </row>
    <row r="1699" spans="1:23" hidden="1" x14ac:dyDescent="0.2">
      <c r="A1699" s="57"/>
      <c r="B1699" s="46"/>
      <c r="C1699" s="141" t="s">
        <v>663</v>
      </c>
      <c r="D1699" s="141"/>
      <c r="E1699" s="141"/>
      <c r="F1699" s="141"/>
      <c r="G1699" s="57"/>
      <c r="H1699" s="57"/>
      <c r="I1699" s="57"/>
      <c r="J1699" s="68"/>
      <c r="K1699" s="61"/>
      <c r="L1699" s="68"/>
      <c r="W1699" s="46" t="s">
        <v>663</v>
      </c>
    </row>
    <row r="1700" spans="1:23" hidden="1" x14ac:dyDescent="0.2">
      <c r="A1700" s="57"/>
      <c r="B1700" s="46"/>
      <c r="C1700" s="141" t="s">
        <v>647</v>
      </c>
      <c r="D1700" s="141"/>
      <c r="E1700" s="141"/>
      <c r="F1700" s="141"/>
      <c r="G1700" s="57"/>
      <c r="H1700" s="57"/>
      <c r="I1700" s="57"/>
      <c r="J1700" s="68"/>
      <c r="K1700" s="61"/>
      <c r="L1700" s="68"/>
      <c r="W1700" s="46" t="s">
        <v>647</v>
      </c>
    </row>
    <row r="1701" spans="1:23" hidden="1" x14ac:dyDescent="0.2">
      <c r="A1701" s="57"/>
      <c r="B1701" s="46"/>
      <c r="C1701" s="141" t="s">
        <v>648</v>
      </c>
      <c r="D1701" s="141"/>
      <c r="E1701" s="141"/>
      <c r="F1701" s="141"/>
      <c r="G1701" s="57"/>
      <c r="H1701" s="57"/>
      <c r="I1701" s="57"/>
      <c r="J1701" s="68"/>
      <c r="K1701" s="61"/>
      <c r="L1701" s="68"/>
      <c r="W1701" s="46" t="s">
        <v>648</v>
      </c>
    </row>
    <row r="1702" spans="1:23" hidden="1" x14ac:dyDescent="0.2">
      <c r="A1702" s="57"/>
      <c r="B1702" s="46"/>
      <c r="C1702" s="141" t="s">
        <v>649</v>
      </c>
      <c r="D1702" s="141"/>
      <c r="E1702" s="141"/>
      <c r="F1702" s="141"/>
      <c r="G1702" s="57"/>
      <c r="H1702" s="57"/>
      <c r="I1702" s="57"/>
      <c r="J1702" s="68"/>
      <c r="K1702" s="61"/>
      <c r="L1702" s="68"/>
      <c r="W1702" s="46" t="s">
        <v>649</v>
      </c>
    </row>
    <row r="1703" spans="1:23" hidden="1" x14ac:dyDescent="0.2">
      <c r="A1703" s="57"/>
      <c r="B1703" s="46"/>
      <c r="C1703" s="141" t="s">
        <v>650</v>
      </c>
      <c r="D1703" s="141"/>
      <c r="E1703" s="141"/>
      <c r="F1703" s="141"/>
      <c r="G1703" s="57"/>
      <c r="H1703" s="57"/>
      <c r="I1703" s="57"/>
      <c r="J1703" s="68"/>
      <c r="K1703" s="61"/>
      <c r="L1703" s="68"/>
      <c r="W1703" s="46" t="s">
        <v>650</v>
      </c>
    </row>
    <row r="1704" spans="1:23" hidden="1" x14ac:dyDescent="0.2">
      <c r="A1704" s="57"/>
      <c r="B1704" s="46"/>
      <c r="C1704" s="141" t="s">
        <v>651</v>
      </c>
      <c r="D1704" s="141"/>
      <c r="E1704" s="141"/>
      <c r="F1704" s="141"/>
      <c r="G1704" s="57"/>
      <c r="H1704" s="57"/>
      <c r="I1704" s="57"/>
      <c r="J1704" s="68"/>
      <c r="K1704" s="61"/>
      <c r="L1704" s="68"/>
      <c r="W1704" s="46" t="s">
        <v>651</v>
      </c>
    </row>
    <row r="1705" spans="1:23" hidden="1" x14ac:dyDescent="0.2">
      <c r="A1705" s="57"/>
      <c r="B1705" s="46"/>
      <c r="C1705" s="141" t="s">
        <v>181</v>
      </c>
      <c r="D1705" s="141"/>
      <c r="E1705" s="141"/>
      <c r="F1705" s="141"/>
      <c r="G1705" s="57"/>
      <c r="H1705" s="57"/>
      <c r="I1705" s="57"/>
      <c r="J1705" s="68"/>
      <c r="K1705" s="61"/>
      <c r="L1705" s="68"/>
      <c r="W1705" s="46" t="s">
        <v>181</v>
      </c>
    </row>
    <row r="1706" spans="1:23" hidden="1" x14ac:dyDescent="0.2">
      <c r="A1706" s="57"/>
      <c r="B1706" s="46"/>
      <c r="C1706" s="141" t="s">
        <v>664</v>
      </c>
      <c r="D1706" s="141"/>
      <c r="E1706" s="141"/>
      <c r="F1706" s="141"/>
      <c r="G1706" s="57"/>
      <c r="H1706" s="57"/>
      <c r="I1706" s="57"/>
      <c r="J1706" s="68"/>
      <c r="K1706" s="61"/>
      <c r="L1706" s="68"/>
      <c r="W1706" s="46" t="s">
        <v>664</v>
      </c>
    </row>
    <row r="1707" spans="1:23" hidden="1" x14ac:dyDescent="0.2">
      <c r="A1707" s="57"/>
      <c r="B1707" s="46"/>
      <c r="C1707" s="141" t="s">
        <v>665</v>
      </c>
      <c r="D1707" s="141"/>
      <c r="E1707" s="141"/>
      <c r="F1707" s="141"/>
      <c r="G1707" s="57"/>
      <c r="H1707" s="57"/>
      <c r="I1707" s="57"/>
      <c r="J1707" s="68"/>
      <c r="K1707" s="61"/>
      <c r="L1707" s="68"/>
      <c r="W1707" s="46" t="s">
        <v>665</v>
      </c>
    </row>
    <row r="1708" spans="1:23" hidden="1" x14ac:dyDescent="0.2">
      <c r="A1708" s="57"/>
      <c r="B1708" s="46"/>
      <c r="C1708" s="141"/>
      <c r="D1708" s="141"/>
      <c r="E1708" s="141"/>
      <c r="F1708" s="141"/>
      <c r="G1708" s="57"/>
      <c r="H1708" s="57"/>
      <c r="I1708" s="57"/>
      <c r="J1708" s="68"/>
      <c r="K1708" s="61"/>
      <c r="L1708" s="68"/>
      <c r="W1708" s="46"/>
    </row>
    <row r="1709" spans="1:23" hidden="1" x14ac:dyDescent="0.2">
      <c r="A1709" s="57"/>
      <c r="B1709" s="46"/>
      <c r="C1709" s="160" t="s">
        <v>675</v>
      </c>
      <c r="D1709" s="160"/>
      <c r="E1709" s="160"/>
      <c r="F1709" s="160"/>
      <c r="G1709" s="57"/>
      <c r="H1709" s="57"/>
      <c r="I1709" s="57"/>
      <c r="J1709" s="77"/>
      <c r="K1709" s="105"/>
      <c r="L1709" s="64">
        <v>467536.94</v>
      </c>
      <c r="W1709" s="106" t="s">
        <v>675</v>
      </c>
    </row>
    <row r="1710" spans="1:23" hidden="1" x14ac:dyDescent="0.2">
      <c r="A1710" s="57"/>
      <c r="B1710" s="46"/>
      <c r="C1710" s="141" t="s">
        <v>676</v>
      </c>
      <c r="D1710" s="141"/>
      <c r="E1710" s="141"/>
      <c r="F1710" s="141"/>
      <c r="G1710" s="57"/>
      <c r="H1710" s="57"/>
      <c r="I1710" s="57"/>
      <c r="J1710" s="68"/>
      <c r="K1710" s="61"/>
      <c r="L1710" s="71">
        <v>467536.94</v>
      </c>
      <c r="W1710" s="46" t="s">
        <v>676</v>
      </c>
    </row>
    <row r="1711" spans="1:23" hidden="1" x14ac:dyDescent="0.2">
      <c r="A1711" s="57"/>
      <c r="B1711" s="46"/>
      <c r="C1711" s="159" t="s">
        <v>662</v>
      </c>
      <c r="D1711" s="159"/>
      <c r="E1711" s="159"/>
      <c r="F1711" s="159"/>
      <c r="G1711" s="57"/>
      <c r="H1711" s="57"/>
      <c r="I1711" s="57"/>
      <c r="J1711" s="103"/>
      <c r="K1711" s="104"/>
      <c r="L1711" s="103"/>
      <c r="W1711" s="65" t="s">
        <v>662</v>
      </c>
    </row>
    <row r="1712" spans="1:23" hidden="1" x14ac:dyDescent="0.2">
      <c r="A1712" s="57"/>
      <c r="B1712" s="46"/>
      <c r="C1712" s="141" t="s">
        <v>677</v>
      </c>
      <c r="D1712" s="141"/>
      <c r="E1712" s="141"/>
      <c r="F1712" s="141"/>
      <c r="G1712" s="57"/>
      <c r="H1712" s="57"/>
      <c r="I1712" s="57"/>
      <c r="J1712" s="68"/>
      <c r="K1712" s="61"/>
      <c r="L1712" s="71">
        <v>372734.56</v>
      </c>
      <c r="W1712" s="46" t="s">
        <v>677</v>
      </c>
    </row>
    <row r="1713" spans="1:23" hidden="1" x14ac:dyDescent="0.2">
      <c r="A1713" s="57"/>
      <c r="B1713" s="46"/>
      <c r="C1713" s="159" t="s">
        <v>646</v>
      </c>
      <c r="D1713" s="159"/>
      <c r="E1713" s="159"/>
      <c r="F1713" s="159"/>
      <c r="G1713" s="57"/>
      <c r="H1713" s="57"/>
      <c r="I1713" s="57"/>
      <c r="J1713" s="103"/>
      <c r="K1713" s="104"/>
      <c r="L1713" s="103"/>
      <c r="W1713" s="65" t="s">
        <v>646</v>
      </c>
    </row>
    <row r="1714" spans="1:23" hidden="1" x14ac:dyDescent="0.2">
      <c r="A1714" s="57"/>
      <c r="B1714" s="46"/>
      <c r="C1714" s="141" t="s">
        <v>647</v>
      </c>
      <c r="D1714" s="141"/>
      <c r="E1714" s="141"/>
      <c r="F1714" s="141"/>
      <c r="G1714" s="57"/>
      <c r="H1714" s="57"/>
      <c r="I1714" s="57"/>
      <c r="J1714" s="68"/>
      <c r="K1714" s="61"/>
      <c r="L1714" s="70">
        <v>48599.48</v>
      </c>
      <c r="W1714" s="46" t="s">
        <v>647</v>
      </c>
    </row>
    <row r="1715" spans="1:23" hidden="1" x14ac:dyDescent="0.2">
      <c r="A1715" s="57"/>
      <c r="B1715" s="46"/>
      <c r="C1715" s="141" t="s">
        <v>648</v>
      </c>
      <c r="D1715" s="141"/>
      <c r="E1715" s="141"/>
      <c r="F1715" s="141"/>
      <c r="G1715" s="57"/>
      <c r="H1715" s="57"/>
      <c r="I1715" s="57"/>
      <c r="J1715" s="68"/>
      <c r="K1715" s="61"/>
      <c r="L1715" s="70">
        <v>834.11</v>
      </c>
      <c r="W1715" s="46" t="s">
        <v>648</v>
      </c>
    </row>
    <row r="1716" spans="1:23" hidden="1" x14ac:dyDescent="0.2">
      <c r="A1716" s="57"/>
      <c r="B1716" s="46"/>
      <c r="C1716" s="141" t="s">
        <v>649</v>
      </c>
      <c r="D1716" s="141"/>
      <c r="E1716" s="141"/>
      <c r="F1716" s="141"/>
      <c r="G1716" s="57"/>
      <c r="H1716" s="57"/>
      <c r="I1716" s="57"/>
      <c r="J1716" s="68"/>
      <c r="K1716" s="61"/>
      <c r="L1716" s="70">
        <v>576.94000000000005</v>
      </c>
      <c r="W1716" s="46" t="s">
        <v>649</v>
      </c>
    </row>
    <row r="1717" spans="1:23" hidden="1" x14ac:dyDescent="0.2">
      <c r="A1717" s="57"/>
      <c r="B1717" s="46"/>
      <c r="C1717" s="141" t="s">
        <v>650</v>
      </c>
      <c r="D1717" s="141"/>
      <c r="E1717" s="141"/>
      <c r="F1717" s="141"/>
      <c r="G1717" s="57"/>
      <c r="H1717" s="57"/>
      <c r="I1717" s="57"/>
      <c r="J1717" s="68"/>
      <c r="K1717" s="61"/>
      <c r="L1717" s="71">
        <v>322724.03000000003</v>
      </c>
      <c r="W1717" s="46" t="s">
        <v>650</v>
      </c>
    </row>
    <row r="1718" spans="1:23" hidden="1" x14ac:dyDescent="0.2">
      <c r="A1718" s="57"/>
      <c r="B1718" s="46"/>
      <c r="C1718" s="141" t="s">
        <v>651</v>
      </c>
      <c r="D1718" s="141"/>
      <c r="E1718" s="141"/>
      <c r="F1718" s="141"/>
      <c r="G1718" s="57"/>
      <c r="H1718" s="57"/>
      <c r="I1718" s="57"/>
      <c r="J1718" s="68"/>
      <c r="K1718" s="61"/>
      <c r="L1718" s="68"/>
      <c r="W1718" s="46" t="s">
        <v>651</v>
      </c>
    </row>
    <row r="1719" spans="1:23" hidden="1" x14ac:dyDescent="0.2">
      <c r="A1719" s="57"/>
      <c r="B1719" s="46"/>
      <c r="C1719" s="141" t="s">
        <v>678</v>
      </c>
      <c r="D1719" s="141"/>
      <c r="E1719" s="141"/>
      <c r="F1719" s="141"/>
      <c r="G1719" s="57"/>
      <c r="H1719" s="57"/>
      <c r="I1719" s="57"/>
      <c r="J1719" s="68"/>
      <c r="K1719" s="61"/>
      <c r="L1719" s="70">
        <v>49176.42</v>
      </c>
      <c r="W1719" s="46" t="s">
        <v>678</v>
      </c>
    </row>
    <row r="1720" spans="1:23" hidden="1" x14ac:dyDescent="0.2">
      <c r="A1720" s="57"/>
      <c r="B1720" s="46"/>
      <c r="C1720" s="141" t="s">
        <v>679</v>
      </c>
      <c r="D1720" s="141"/>
      <c r="E1720" s="141"/>
      <c r="F1720" s="141"/>
      <c r="G1720" s="57"/>
      <c r="H1720" s="57"/>
      <c r="I1720" s="57"/>
      <c r="J1720" s="68"/>
      <c r="K1720" s="61"/>
      <c r="L1720" s="70">
        <v>59440.18</v>
      </c>
      <c r="W1720" s="46" t="s">
        <v>679</v>
      </c>
    </row>
    <row r="1721" spans="1:23" hidden="1" x14ac:dyDescent="0.2">
      <c r="A1721" s="57"/>
      <c r="B1721" s="46"/>
      <c r="C1721" s="141" t="s">
        <v>680</v>
      </c>
      <c r="D1721" s="141"/>
      <c r="E1721" s="141"/>
      <c r="F1721" s="141"/>
      <c r="G1721" s="57"/>
      <c r="H1721" s="57"/>
      <c r="I1721" s="57"/>
      <c r="J1721" s="68"/>
      <c r="K1721" s="61"/>
      <c r="L1721" s="70">
        <v>35362.199999999997</v>
      </c>
      <c r="W1721" s="46" t="s">
        <v>680</v>
      </c>
    </row>
    <row r="1722" spans="1:23" hidden="1" x14ac:dyDescent="0.2">
      <c r="A1722" s="57"/>
      <c r="B1722" s="46"/>
      <c r="C1722" s="141" t="s">
        <v>681</v>
      </c>
      <c r="D1722" s="141"/>
      <c r="E1722" s="141"/>
      <c r="F1722" s="141"/>
      <c r="G1722" s="57"/>
      <c r="H1722" s="57"/>
      <c r="I1722" s="57"/>
      <c r="J1722" s="68"/>
      <c r="K1722" s="61"/>
      <c r="L1722" s="68"/>
      <c r="W1722" s="46" t="s">
        <v>681</v>
      </c>
    </row>
    <row r="1723" spans="1:23" hidden="1" x14ac:dyDescent="0.2">
      <c r="A1723" s="57"/>
      <c r="B1723" s="46"/>
      <c r="C1723" s="141" t="s">
        <v>682</v>
      </c>
      <c r="D1723" s="141"/>
      <c r="E1723" s="141"/>
      <c r="F1723" s="141"/>
      <c r="G1723" s="57"/>
      <c r="H1723" s="57"/>
      <c r="I1723" s="57"/>
      <c r="J1723" s="68"/>
      <c r="K1723" s="61"/>
      <c r="L1723" s="68"/>
      <c r="W1723" s="46" t="s">
        <v>682</v>
      </c>
    </row>
    <row r="1724" spans="1:23" hidden="1" x14ac:dyDescent="0.2">
      <c r="A1724" s="57"/>
      <c r="B1724" s="46"/>
      <c r="C1724" s="141"/>
      <c r="D1724" s="141"/>
      <c r="E1724" s="141"/>
      <c r="F1724" s="141"/>
      <c r="G1724" s="57"/>
      <c r="H1724" s="57"/>
      <c r="I1724" s="57"/>
      <c r="J1724" s="68"/>
      <c r="K1724" s="61"/>
      <c r="L1724" s="68"/>
      <c r="W1724" s="46"/>
    </row>
    <row r="1725" spans="1:23" hidden="1" x14ac:dyDescent="0.2">
      <c r="A1725" s="57"/>
      <c r="B1725" s="46"/>
      <c r="C1725" s="141" t="s">
        <v>656</v>
      </c>
      <c r="D1725" s="141"/>
      <c r="E1725" s="141"/>
      <c r="F1725" s="141"/>
      <c r="G1725" s="57"/>
      <c r="H1725" s="57"/>
      <c r="I1725" s="57"/>
      <c r="J1725" s="68"/>
      <c r="K1725" s="61"/>
      <c r="L1725" s="68"/>
      <c r="W1725" s="46" t="s">
        <v>656</v>
      </c>
    </row>
    <row r="1726" spans="1:23" hidden="1" x14ac:dyDescent="0.2">
      <c r="A1726" s="57"/>
      <c r="B1726" s="46"/>
      <c r="C1726" s="141" t="s">
        <v>683</v>
      </c>
      <c r="D1726" s="141"/>
      <c r="E1726" s="141"/>
      <c r="F1726" s="141"/>
      <c r="G1726" s="57"/>
      <c r="H1726" s="57"/>
      <c r="I1726" s="57"/>
      <c r="J1726" s="68"/>
      <c r="K1726" s="61"/>
      <c r="L1726" s="71">
        <v>253390.88</v>
      </c>
      <c r="W1726" s="46" t="s">
        <v>683</v>
      </c>
    </row>
    <row r="1727" spans="1:23" hidden="1" x14ac:dyDescent="0.2">
      <c r="A1727" s="57"/>
      <c r="B1727" s="46"/>
      <c r="C1727" s="141" t="s">
        <v>684</v>
      </c>
      <c r="D1727" s="141"/>
      <c r="E1727" s="141"/>
      <c r="F1727" s="141"/>
      <c r="G1727" s="57"/>
      <c r="H1727" s="57"/>
      <c r="I1727" s="57"/>
      <c r="J1727" s="68"/>
      <c r="K1727" s="61"/>
      <c r="L1727" s="70">
        <v>69333.149999999994</v>
      </c>
      <c r="W1727" s="46" t="s">
        <v>684</v>
      </c>
    </row>
    <row r="1728" spans="1:23" hidden="1" x14ac:dyDescent="0.2">
      <c r="A1728" s="57"/>
      <c r="B1728" s="46"/>
      <c r="C1728" s="141" t="s">
        <v>685</v>
      </c>
      <c r="D1728" s="141"/>
      <c r="E1728" s="141"/>
      <c r="F1728" s="141"/>
      <c r="G1728" s="57"/>
      <c r="H1728" s="57"/>
      <c r="I1728" s="57"/>
      <c r="J1728" s="68"/>
      <c r="K1728" s="61"/>
      <c r="L1728" s="68"/>
      <c r="W1728" s="46" t="s">
        <v>685</v>
      </c>
    </row>
    <row r="1729" spans="1:23" hidden="1" x14ac:dyDescent="0.2">
      <c r="A1729" s="57"/>
      <c r="B1729" s="46"/>
      <c r="C1729" s="141" t="s">
        <v>686</v>
      </c>
      <c r="D1729" s="141"/>
      <c r="E1729" s="141"/>
      <c r="F1729" s="141"/>
      <c r="G1729" s="57"/>
      <c r="H1729" s="57"/>
      <c r="I1729" s="57"/>
      <c r="J1729" s="68"/>
      <c r="K1729" s="61"/>
      <c r="L1729" s="68"/>
      <c r="W1729" s="46" t="s">
        <v>686</v>
      </c>
    </row>
    <row r="1730" spans="1:23" hidden="1" x14ac:dyDescent="0.2">
      <c r="A1730" s="57"/>
      <c r="B1730" s="46"/>
      <c r="C1730" s="141" t="s">
        <v>657</v>
      </c>
      <c r="D1730" s="141"/>
      <c r="E1730" s="141"/>
      <c r="F1730" s="141"/>
      <c r="G1730" s="61">
        <v>118.532085</v>
      </c>
      <c r="H1730" s="57"/>
      <c r="I1730" s="57"/>
      <c r="J1730" s="68"/>
      <c r="K1730" s="61"/>
      <c r="L1730" s="61"/>
      <c r="W1730" s="46" t="s">
        <v>657</v>
      </c>
    </row>
    <row r="1731" spans="1:23" hidden="1" x14ac:dyDescent="0.2">
      <c r="A1731" s="57"/>
      <c r="B1731" s="46"/>
      <c r="C1731" s="141" t="s">
        <v>658</v>
      </c>
      <c r="D1731" s="141"/>
      <c r="E1731" s="141"/>
      <c r="F1731" s="141"/>
      <c r="G1731" s="61">
        <v>1.365461</v>
      </c>
      <c r="H1731" s="57"/>
      <c r="I1731" s="57"/>
      <c r="J1731" s="68"/>
      <c r="K1731" s="61"/>
      <c r="L1731" s="61"/>
      <c r="W1731" s="46" t="s">
        <v>658</v>
      </c>
    </row>
    <row r="1732" spans="1:23" hidden="1" x14ac:dyDescent="0.2">
      <c r="A1732" s="57"/>
      <c r="B1732" s="46"/>
      <c r="C1732" s="141" t="s">
        <v>687</v>
      </c>
      <c r="D1732" s="141"/>
      <c r="E1732" s="141"/>
      <c r="F1732" s="141"/>
      <c r="G1732" s="57"/>
      <c r="H1732" s="57"/>
      <c r="I1732" s="57"/>
      <c r="J1732" s="68"/>
      <c r="K1732" s="61"/>
      <c r="L1732" s="107">
        <v>119.89754600000001</v>
      </c>
      <c r="W1732" s="46" t="s">
        <v>687</v>
      </c>
    </row>
    <row r="1733" spans="1:23" hidden="1" x14ac:dyDescent="0.2">
      <c r="A1733" s="57"/>
      <c r="B1733" s="46"/>
      <c r="C1733" s="141" t="s">
        <v>688</v>
      </c>
      <c r="D1733" s="141"/>
      <c r="E1733" s="141"/>
      <c r="F1733" s="141"/>
      <c r="G1733" s="57"/>
      <c r="H1733" s="57"/>
      <c r="I1733" s="57"/>
      <c r="J1733" s="68"/>
      <c r="K1733" s="61"/>
      <c r="L1733" s="68"/>
      <c r="W1733" s="46" t="s">
        <v>688</v>
      </c>
    </row>
    <row r="1734" spans="1:23" hidden="1" x14ac:dyDescent="0.2">
      <c r="A1734" s="57"/>
      <c r="B1734" s="46"/>
      <c r="C1734" s="141" t="s">
        <v>689</v>
      </c>
      <c r="D1734" s="141"/>
      <c r="E1734" s="141"/>
      <c r="F1734" s="141"/>
      <c r="G1734" s="57"/>
      <c r="H1734" s="57"/>
      <c r="I1734" s="57"/>
      <c r="J1734" s="68"/>
      <c r="K1734" s="61"/>
      <c r="L1734" s="68"/>
      <c r="W1734" s="46" t="s">
        <v>689</v>
      </c>
    </row>
    <row r="1735" spans="1:23" hidden="1" x14ac:dyDescent="0.2">
      <c r="A1735" s="57"/>
      <c r="B1735" s="46"/>
      <c r="C1735" s="141" t="s">
        <v>690</v>
      </c>
      <c r="D1735" s="141"/>
      <c r="E1735" s="141"/>
      <c r="F1735" s="141"/>
      <c r="G1735" s="57"/>
      <c r="H1735" s="57"/>
      <c r="I1735" s="57"/>
      <c r="J1735" s="68"/>
      <c r="K1735" s="61"/>
      <c r="L1735" s="70">
        <v>48599.48</v>
      </c>
      <c r="W1735" s="46" t="s">
        <v>690</v>
      </c>
    </row>
    <row r="1736" spans="1:23" hidden="1" x14ac:dyDescent="0.2">
      <c r="A1736" s="57"/>
      <c r="B1736" s="46"/>
      <c r="C1736" s="141" t="s">
        <v>691</v>
      </c>
      <c r="D1736" s="141"/>
      <c r="E1736" s="141"/>
      <c r="F1736" s="141"/>
      <c r="G1736" s="57"/>
      <c r="H1736" s="57"/>
      <c r="I1736" s="57"/>
      <c r="J1736" s="68"/>
      <c r="K1736" s="61"/>
      <c r="L1736" s="70">
        <v>834.11</v>
      </c>
      <c r="W1736" s="46" t="s">
        <v>691</v>
      </c>
    </row>
    <row r="1737" spans="1:23" hidden="1" x14ac:dyDescent="0.2">
      <c r="A1737" s="57"/>
      <c r="B1737" s="46"/>
      <c r="C1737" s="141" t="s">
        <v>692</v>
      </c>
      <c r="D1737" s="141"/>
      <c r="E1737" s="141"/>
      <c r="F1737" s="141"/>
      <c r="G1737" s="57"/>
      <c r="H1737" s="57"/>
      <c r="I1737" s="57"/>
      <c r="J1737" s="68"/>
      <c r="K1737" s="61"/>
      <c r="L1737" s="70">
        <v>576.94000000000005</v>
      </c>
      <c r="W1737" s="46" t="s">
        <v>692</v>
      </c>
    </row>
    <row r="1738" spans="1:23" hidden="1" x14ac:dyDescent="0.2">
      <c r="A1738" s="57"/>
      <c r="B1738" s="46"/>
      <c r="C1738" s="141" t="s">
        <v>693</v>
      </c>
      <c r="D1738" s="141"/>
      <c r="E1738" s="141"/>
      <c r="F1738" s="141"/>
      <c r="G1738" s="57"/>
      <c r="H1738" s="57"/>
      <c r="I1738" s="57"/>
      <c r="J1738" s="68"/>
      <c r="K1738" s="61"/>
      <c r="L1738" s="71">
        <v>322724.03000000003</v>
      </c>
      <c r="W1738" s="46" t="s">
        <v>693</v>
      </c>
    </row>
    <row r="1739" spans="1:23" hidden="1" x14ac:dyDescent="0.2">
      <c r="A1739" s="57"/>
      <c r="B1739" s="46"/>
      <c r="C1739" s="141" t="s">
        <v>694</v>
      </c>
      <c r="D1739" s="141"/>
      <c r="E1739" s="141"/>
      <c r="F1739" s="141"/>
      <c r="G1739" s="57"/>
      <c r="H1739" s="57"/>
      <c r="I1739" s="57"/>
      <c r="J1739" s="68"/>
      <c r="K1739" s="61"/>
      <c r="L1739" s="70">
        <v>49176.42</v>
      </c>
      <c r="W1739" s="46" t="s">
        <v>694</v>
      </c>
    </row>
    <row r="1740" spans="1:23" hidden="1" x14ac:dyDescent="0.2">
      <c r="A1740" s="57"/>
      <c r="B1740" s="46"/>
      <c r="C1740" s="141" t="s">
        <v>695</v>
      </c>
      <c r="D1740" s="141"/>
      <c r="E1740" s="141"/>
      <c r="F1740" s="141"/>
      <c r="G1740" s="57"/>
      <c r="H1740" s="57"/>
      <c r="I1740" s="57"/>
      <c r="J1740" s="68"/>
      <c r="K1740" s="61"/>
      <c r="L1740" s="70">
        <v>59440.18</v>
      </c>
      <c r="W1740" s="46" t="s">
        <v>695</v>
      </c>
    </row>
    <row r="1741" spans="1:23" hidden="1" x14ac:dyDescent="0.2">
      <c r="A1741" s="57"/>
      <c r="B1741" s="46"/>
      <c r="C1741" s="141" t="s">
        <v>696</v>
      </c>
      <c r="D1741" s="141"/>
      <c r="E1741" s="141"/>
      <c r="F1741" s="141"/>
      <c r="G1741" s="57"/>
      <c r="H1741" s="57"/>
      <c r="I1741" s="57"/>
      <c r="J1741" s="68"/>
      <c r="K1741" s="61"/>
      <c r="L1741" s="70">
        <v>35362.199999999997</v>
      </c>
      <c r="W1741" s="46" t="s">
        <v>696</v>
      </c>
    </row>
    <row r="1742" spans="1:23" ht="25.5" hidden="1" x14ac:dyDescent="0.2">
      <c r="A1742" s="57"/>
      <c r="B1742" s="46"/>
      <c r="C1742" s="141" t="s">
        <v>697</v>
      </c>
      <c r="D1742" s="141"/>
      <c r="E1742" s="141"/>
      <c r="F1742" s="141"/>
      <c r="G1742" s="57"/>
      <c r="H1742" s="57"/>
      <c r="I1742" s="57"/>
      <c r="J1742" s="68"/>
      <c r="K1742" s="61"/>
      <c r="L1742" s="70">
        <v>69333.149999999994</v>
      </c>
      <c r="W1742" s="46" t="s">
        <v>697</v>
      </c>
    </row>
    <row r="1743" spans="1:23" hidden="1" x14ac:dyDescent="0.2">
      <c r="A1743" s="57"/>
      <c r="B1743" s="46"/>
      <c r="C1743" s="141" t="s">
        <v>698</v>
      </c>
      <c r="D1743" s="141"/>
      <c r="E1743" s="141"/>
      <c r="F1743" s="141"/>
      <c r="G1743" s="57"/>
      <c r="H1743" s="57"/>
      <c r="I1743" s="57"/>
      <c r="J1743" s="68"/>
      <c r="K1743" s="61"/>
      <c r="L1743" s="68"/>
      <c r="W1743" s="46" t="s">
        <v>698</v>
      </c>
    </row>
    <row r="1744" spans="1:23" hidden="1" x14ac:dyDescent="0.2">
      <c r="A1744" s="57"/>
      <c r="B1744" s="46"/>
      <c r="C1744" s="141" t="s">
        <v>699</v>
      </c>
      <c r="D1744" s="141"/>
      <c r="E1744" s="141"/>
      <c r="F1744" s="141"/>
      <c r="G1744" s="57"/>
      <c r="H1744" s="57"/>
      <c r="I1744" s="57"/>
      <c r="J1744" s="68"/>
      <c r="K1744" s="61"/>
      <c r="L1744" s="71">
        <v>372734.56</v>
      </c>
      <c r="W1744" s="46" t="s">
        <v>699</v>
      </c>
    </row>
    <row r="1745" spans="1:23" hidden="1" x14ac:dyDescent="0.2">
      <c r="A1745" s="57"/>
      <c r="B1745" s="46"/>
      <c r="C1745" s="141" t="s">
        <v>700</v>
      </c>
      <c r="D1745" s="141"/>
      <c r="E1745" s="141"/>
      <c r="F1745" s="141"/>
      <c r="G1745" s="57"/>
      <c r="H1745" s="57"/>
      <c r="I1745" s="57"/>
      <c r="J1745" s="68"/>
      <c r="K1745" s="61"/>
      <c r="L1745" s="107">
        <v>118.532085</v>
      </c>
      <c r="W1745" s="46" t="s">
        <v>700</v>
      </c>
    </row>
    <row r="1746" spans="1:23" hidden="1" x14ac:dyDescent="0.2">
      <c r="A1746" s="57"/>
      <c r="B1746" s="46"/>
      <c r="C1746" s="141" t="s">
        <v>701</v>
      </c>
      <c r="D1746" s="141"/>
      <c r="E1746" s="141"/>
      <c r="F1746" s="141"/>
      <c r="G1746" s="57"/>
      <c r="H1746" s="57"/>
      <c r="I1746" s="57"/>
      <c r="J1746" s="68"/>
      <c r="K1746" s="61"/>
      <c r="L1746" s="107">
        <v>1.365461</v>
      </c>
      <c r="W1746" s="46" t="s">
        <v>701</v>
      </c>
    </row>
    <row r="1747" spans="1:23" ht="25.5" hidden="1" x14ac:dyDescent="0.2">
      <c r="A1747" s="57"/>
      <c r="B1747" s="46"/>
      <c r="C1747" s="141" t="s">
        <v>702</v>
      </c>
      <c r="D1747" s="141"/>
      <c r="E1747" s="141"/>
      <c r="F1747" s="141"/>
      <c r="G1747" s="57"/>
      <c r="H1747" s="57"/>
      <c r="I1747" s="57"/>
      <c r="J1747" s="68"/>
      <c r="K1747" s="61"/>
      <c r="L1747" s="107">
        <v>119.89754600000001</v>
      </c>
      <c r="W1747" s="46" t="s">
        <v>702</v>
      </c>
    </row>
    <row r="1748" spans="1:23" hidden="1" x14ac:dyDescent="0.2">
      <c r="A1748" s="57"/>
      <c r="B1748" s="46"/>
      <c r="C1748" s="141" t="s">
        <v>703</v>
      </c>
      <c r="D1748" s="141"/>
      <c r="E1748" s="141"/>
      <c r="F1748" s="141"/>
      <c r="G1748" s="57"/>
      <c r="H1748" s="57"/>
      <c r="I1748" s="57"/>
      <c r="J1748" s="68"/>
      <c r="K1748" s="61"/>
      <c r="L1748" s="68"/>
      <c r="W1748" s="46" t="s">
        <v>703</v>
      </c>
    </row>
    <row r="1749" spans="1:23" hidden="1" x14ac:dyDescent="0.2">
      <c r="A1749" s="57"/>
      <c r="B1749" s="46"/>
      <c r="C1749" s="141" t="s">
        <v>704</v>
      </c>
      <c r="D1749" s="141"/>
      <c r="E1749" s="141"/>
      <c r="F1749" s="141"/>
      <c r="G1749" s="57"/>
      <c r="H1749" s="57"/>
      <c r="I1749" s="57"/>
      <c r="J1749" s="68"/>
      <c r="K1749" s="61"/>
      <c r="L1749" s="68"/>
      <c r="W1749" s="46" t="s">
        <v>704</v>
      </c>
    </row>
    <row r="1750" spans="1:23" hidden="1" x14ac:dyDescent="0.2">
      <c r="A1750" s="57"/>
      <c r="B1750" s="46"/>
      <c r="C1750" s="141" t="s">
        <v>705</v>
      </c>
      <c r="D1750" s="141"/>
      <c r="E1750" s="141"/>
      <c r="F1750" s="141"/>
      <c r="G1750" s="57"/>
      <c r="H1750" s="57"/>
      <c r="I1750" s="57"/>
      <c r="J1750" s="68"/>
      <c r="K1750" s="61"/>
      <c r="L1750" s="68"/>
      <c r="W1750" s="46" t="s">
        <v>705</v>
      </c>
    </row>
    <row r="1751" spans="1:23" hidden="1" x14ac:dyDescent="0.2">
      <c r="A1751" s="57"/>
      <c r="B1751" s="46"/>
      <c r="C1751" s="141" t="s">
        <v>706</v>
      </c>
      <c r="D1751" s="141"/>
      <c r="E1751" s="141"/>
      <c r="F1751" s="141"/>
      <c r="G1751" s="57"/>
      <c r="H1751" s="57"/>
      <c r="I1751" s="57"/>
      <c r="J1751" s="68"/>
      <c r="K1751" s="61"/>
      <c r="L1751" s="68"/>
      <c r="W1751" s="46" t="s">
        <v>706</v>
      </c>
    </row>
    <row r="1752" spans="1:23" hidden="1" x14ac:dyDescent="0.2">
      <c r="A1752" s="57"/>
      <c r="B1752" s="46"/>
      <c r="C1752" s="141" t="s">
        <v>707</v>
      </c>
      <c r="D1752" s="141"/>
      <c r="E1752" s="141"/>
      <c r="F1752" s="141"/>
      <c r="G1752" s="57"/>
      <c r="H1752" s="57"/>
      <c r="I1752" s="57"/>
      <c r="J1752" s="68"/>
      <c r="K1752" s="61"/>
      <c r="L1752" s="68"/>
      <c r="W1752" s="46" t="s">
        <v>707</v>
      </c>
    </row>
    <row r="1753" spans="1:23" hidden="1" x14ac:dyDescent="0.2">
      <c r="A1753" s="57"/>
      <c r="B1753" s="46"/>
      <c r="C1753" s="141" t="s">
        <v>708</v>
      </c>
      <c r="D1753" s="141"/>
      <c r="E1753" s="141"/>
      <c r="F1753" s="141"/>
      <c r="G1753" s="57"/>
      <c r="H1753" s="57"/>
      <c r="I1753" s="57"/>
      <c r="J1753" s="68"/>
      <c r="K1753" s="61"/>
      <c r="L1753" s="68"/>
      <c r="W1753" s="46" t="s">
        <v>708</v>
      </c>
    </row>
    <row r="1754" spans="1:23" hidden="1" x14ac:dyDescent="0.2">
      <c r="A1754" s="57"/>
      <c r="B1754" s="46"/>
      <c r="C1754" s="141" t="s">
        <v>709</v>
      </c>
      <c r="D1754" s="141"/>
      <c r="E1754" s="141"/>
      <c r="F1754" s="141"/>
      <c r="G1754" s="57"/>
      <c r="H1754" s="57"/>
      <c r="I1754" s="57"/>
      <c r="J1754" s="68"/>
      <c r="K1754" s="61"/>
      <c r="L1754" s="68"/>
      <c r="W1754" s="46" t="s">
        <v>709</v>
      </c>
    </row>
    <row r="1755" spans="1:23" ht="25.5" hidden="1" x14ac:dyDescent="0.2">
      <c r="A1755" s="57"/>
      <c r="B1755" s="46"/>
      <c r="C1755" s="141" t="s">
        <v>710</v>
      </c>
      <c r="D1755" s="141"/>
      <c r="E1755" s="141"/>
      <c r="F1755" s="141"/>
      <c r="G1755" s="57"/>
      <c r="H1755" s="57"/>
      <c r="I1755" s="57"/>
      <c r="J1755" s="68"/>
      <c r="K1755" s="61"/>
      <c r="L1755" s="68"/>
      <c r="W1755" s="46" t="s">
        <v>710</v>
      </c>
    </row>
    <row r="1756" spans="1:23" hidden="1" x14ac:dyDescent="0.2">
      <c r="A1756" s="57"/>
      <c r="B1756" s="46"/>
      <c r="C1756" s="141" t="s">
        <v>711</v>
      </c>
      <c r="D1756" s="141"/>
      <c r="E1756" s="141"/>
      <c r="F1756" s="141"/>
      <c r="G1756" s="57"/>
      <c r="H1756" s="57"/>
      <c r="I1756" s="57"/>
      <c r="J1756" s="68"/>
      <c r="K1756" s="61"/>
      <c r="L1756" s="68"/>
      <c r="W1756" s="46" t="s">
        <v>711</v>
      </c>
    </row>
    <row r="1757" spans="1:23" hidden="1" x14ac:dyDescent="0.2">
      <c r="A1757" s="57"/>
      <c r="B1757" s="46"/>
      <c r="C1757" s="141" t="s">
        <v>712</v>
      </c>
      <c r="D1757" s="141"/>
      <c r="E1757" s="141"/>
      <c r="F1757" s="141"/>
      <c r="G1757" s="57"/>
      <c r="H1757" s="57"/>
      <c r="I1757" s="57"/>
      <c r="J1757" s="68"/>
      <c r="K1757" s="61"/>
      <c r="L1757" s="68"/>
      <c r="W1757" s="46" t="s">
        <v>712</v>
      </c>
    </row>
    <row r="1758" spans="1:23" hidden="1" x14ac:dyDescent="0.2">
      <c r="A1758" s="57"/>
      <c r="B1758" s="46"/>
      <c r="C1758" s="141" t="s">
        <v>713</v>
      </c>
      <c r="D1758" s="141"/>
      <c r="E1758" s="141"/>
      <c r="F1758" s="141"/>
      <c r="G1758" s="57"/>
      <c r="H1758" s="57"/>
      <c r="I1758" s="57"/>
      <c r="J1758" s="68"/>
      <c r="K1758" s="61"/>
      <c r="L1758" s="68"/>
      <c r="W1758" s="46" t="s">
        <v>713</v>
      </c>
    </row>
    <row r="1759" spans="1:23" hidden="1" x14ac:dyDescent="0.2">
      <c r="A1759" s="57"/>
      <c r="B1759" s="46"/>
      <c r="C1759" s="141" t="s">
        <v>714</v>
      </c>
      <c r="D1759" s="141"/>
      <c r="E1759" s="141"/>
      <c r="F1759" s="141"/>
      <c r="G1759" s="57"/>
      <c r="H1759" s="57"/>
      <c r="I1759" s="57"/>
      <c r="J1759" s="68"/>
      <c r="K1759" s="61"/>
      <c r="L1759" s="68"/>
      <c r="W1759" s="46" t="s">
        <v>714</v>
      </c>
    </row>
    <row r="1760" spans="1:23" ht="25.5" hidden="1" x14ac:dyDescent="0.2">
      <c r="A1760" s="57"/>
      <c r="B1760" s="46"/>
      <c r="C1760" s="141" t="s">
        <v>715</v>
      </c>
      <c r="D1760" s="141"/>
      <c r="E1760" s="141"/>
      <c r="F1760" s="141"/>
      <c r="G1760" s="57"/>
      <c r="H1760" s="57"/>
      <c r="I1760" s="57"/>
      <c r="J1760" s="68"/>
      <c r="K1760" s="61"/>
      <c r="L1760" s="68"/>
      <c r="W1760" s="46" t="s">
        <v>715</v>
      </c>
    </row>
    <row r="1761" spans="1:23" hidden="1" x14ac:dyDescent="0.2">
      <c r="A1761" s="57"/>
      <c r="B1761" s="46"/>
      <c r="C1761" s="141" t="s">
        <v>716</v>
      </c>
      <c r="D1761" s="141"/>
      <c r="E1761" s="141"/>
      <c r="F1761" s="141"/>
      <c r="G1761" s="57"/>
      <c r="H1761" s="57"/>
      <c r="I1761" s="57"/>
      <c r="J1761" s="68"/>
      <c r="K1761" s="61"/>
      <c r="L1761" s="68"/>
      <c r="W1761" s="46" t="s">
        <v>716</v>
      </c>
    </row>
    <row r="1762" spans="1:23" hidden="1" x14ac:dyDescent="0.2">
      <c r="A1762" s="57"/>
      <c r="B1762" s="46"/>
      <c r="C1762" s="141" t="s">
        <v>717</v>
      </c>
      <c r="D1762" s="141"/>
      <c r="E1762" s="141"/>
      <c r="F1762" s="141"/>
      <c r="G1762" s="57"/>
      <c r="H1762" s="57"/>
      <c r="I1762" s="57"/>
      <c r="J1762" s="68"/>
      <c r="K1762" s="61"/>
      <c r="L1762" s="68"/>
      <c r="W1762" s="46" t="s">
        <v>717</v>
      </c>
    </row>
    <row r="1763" spans="1:23" hidden="1" x14ac:dyDescent="0.2">
      <c r="A1763" s="57"/>
      <c r="B1763" s="46"/>
      <c r="C1763" s="141" t="s">
        <v>718</v>
      </c>
      <c r="D1763" s="141"/>
      <c r="E1763" s="141"/>
      <c r="F1763" s="141"/>
      <c r="G1763" s="57"/>
      <c r="H1763" s="57"/>
      <c r="I1763" s="57"/>
      <c r="J1763" s="68"/>
      <c r="K1763" s="61"/>
      <c r="L1763" s="68"/>
      <c r="W1763" s="46" t="s">
        <v>718</v>
      </c>
    </row>
    <row r="1764" spans="1:23" hidden="1" x14ac:dyDescent="0.2">
      <c r="A1764" s="57"/>
      <c r="B1764" s="46"/>
      <c r="C1764" s="141" t="s">
        <v>719</v>
      </c>
      <c r="D1764" s="141"/>
      <c r="E1764" s="141"/>
      <c r="F1764" s="141"/>
      <c r="G1764" s="57"/>
      <c r="H1764" s="57"/>
      <c r="I1764" s="57"/>
      <c r="J1764" s="68"/>
      <c r="K1764" s="61"/>
      <c r="L1764" s="68"/>
      <c r="W1764" s="46" t="s">
        <v>719</v>
      </c>
    </row>
    <row r="1765" spans="1:23" hidden="1" x14ac:dyDescent="0.2">
      <c r="A1765" s="57"/>
      <c r="B1765" s="46"/>
      <c r="C1765" s="141" t="s">
        <v>720</v>
      </c>
      <c r="D1765" s="141"/>
      <c r="E1765" s="141"/>
      <c r="F1765" s="141"/>
      <c r="G1765" s="57"/>
      <c r="H1765" s="57"/>
      <c r="I1765" s="57"/>
      <c r="J1765" s="68"/>
      <c r="K1765" s="61"/>
      <c r="L1765" s="68"/>
      <c r="W1765" s="46" t="s">
        <v>720</v>
      </c>
    </row>
    <row r="1766" spans="1:23" hidden="1" x14ac:dyDescent="0.2">
      <c r="A1766" s="57"/>
      <c r="B1766" s="46"/>
      <c r="C1766" s="141" t="s">
        <v>721</v>
      </c>
      <c r="D1766" s="141"/>
      <c r="E1766" s="141"/>
      <c r="F1766" s="141"/>
      <c r="G1766" s="57"/>
      <c r="H1766" s="57"/>
      <c r="I1766" s="57"/>
      <c r="J1766" s="68"/>
      <c r="K1766" s="61"/>
      <c r="L1766" s="68"/>
      <c r="W1766" s="46" t="s">
        <v>721</v>
      </c>
    </row>
    <row r="1767" spans="1:23" hidden="1" x14ac:dyDescent="0.2">
      <c r="A1767" s="57"/>
      <c r="B1767" s="46"/>
      <c r="C1767" s="141" t="s">
        <v>722</v>
      </c>
      <c r="D1767" s="141"/>
      <c r="E1767" s="141"/>
      <c r="F1767" s="141"/>
      <c r="G1767" s="57"/>
      <c r="H1767" s="57"/>
      <c r="I1767" s="57"/>
      <c r="J1767" s="68"/>
      <c r="K1767" s="61"/>
      <c r="L1767" s="68"/>
      <c r="W1767" s="46" t="s">
        <v>722</v>
      </c>
    </row>
    <row r="1768" spans="1:23" ht="25.5" hidden="1" x14ac:dyDescent="0.2">
      <c r="A1768" s="57"/>
      <c r="B1768" s="46"/>
      <c r="C1768" s="141" t="s">
        <v>723</v>
      </c>
      <c r="D1768" s="141"/>
      <c r="E1768" s="141"/>
      <c r="F1768" s="141"/>
      <c r="G1768" s="57"/>
      <c r="H1768" s="57"/>
      <c r="I1768" s="57"/>
      <c r="J1768" s="68"/>
      <c r="K1768" s="61"/>
      <c r="L1768" s="68"/>
      <c r="W1768" s="46" t="s">
        <v>723</v>
      </c>
    </row>
    <row r="1769" spans="1:23" hidden="1" x14ac:dyDescent="0.2">
      <c r="A1769" s="57"/>
      <c r="B1769" s="46"/>
      <c r="C1769" s="141" t="s">
        <v>724</v>
      </c>
      <c r="D1769" s="141"/>
      <c r="E1769" s="141"/>
      <c r="F1769" s="141"/>
      <c r="G1769" s="57"/>
      <c r="H1769" s="57"/>
      <c r="I1769" s="57"/>
      <c r="J1769" s="68"/>
      <c r="K1769" s="61"/>
      <c r="L1769" s="68"/>
      <c r="W1769" s="46" t="s">
        <v>724</v>
      </c>
    </row>
    <row r="1770" spans="1:23" hidden="1" x14ac:dyDescent="0.2">
      <c r="A1770" s="57"/>
      <c r="B1770" s="46"/>
      <c r="C1770" s="141" t="s">
        <v>725</v>
      </c>
      <c r="D1770" s="141"/>
      <c r="E1770" s="141"/>
      <c r="F1770" s="141"/>
      <c r="G1770" s="57"/>
      <c r="H1770" s="57"/>
      <c r="I1770" s="57"/>
      <c r="J1770" s="68"/>
      <c r="K1770" s="61"/>
      <c r="L1770" s="68"/>
      <c r="W1770" s="46" t="s">
        <v>725</v>
      </c>
    </row>
    <row r="1771" spans="1:23" hidden="1" x14ac:dyDescent="0.2">
      <c r="A1771" s="57"/>
      <c r="B1771" s="46"/>
      <c r="C1771" s="141" t="s">
        <v>726</v>
      </c>
      <c r="D1771" s="141"/>
      <c r="E1771" s="141"/>
      <c r="F1771" s="141"/>
      <c r="G1771" s="57"/>
      <c r="H1771" s="57"/>
      <c r="I1771" s="57"/>
      <c r="J1771" s="68"/>
      <c r="K1771" s="61"/>
      <c r="L1771" s="68"/>
      <c r="W1771" s="46" t="s">
        <v>726</v>
      </c>
    </row>
    <row r="1772" spans="1:23" hidden="1" x14ac:dyDescent="0.2">
      <c r="A1772" s="57"/>
      <c r="B1772" s="46"/>
      <c r="C1772" s="141" t="s">
        <v>727</v>
      </c>
      <c r="D1772" s="141"/>
      <c r="E1772" s="141"/>
      <c r="F1772" s="141"/>
      <c r="G1772" s="57"/>
      <c r="H1772" s="57"/>
      <c r="I1772" s="57"/>
      <c r="J1772" s="68"/>
      <c r="K1772" s="61"/>
      <c r="L1772" s="68"/>
      <c r="W1772" s="46" t="s">
        <v>727</v>
      </c>
    </row>
    <row r="1773" spans="1:23" ht="25.5" hidden="1" x14ac:dyDescent="0.2">
      <c r="A1773" s="57"/>
      <c r="B1773" s="46"/>
      <c r="C1773" s="141" t="s">
        <v>728</v>
      </c>
      <c r="D1773" s="141"/>
      <c r="E1773" s="141"/>
      <c r="F1773" s="141"/>
      <c r="G1773" s="57"/>
      <c r="H1773" s="57"/>
      <c r="I1773" s="57"/>
      <c r="J1773" s="68"/>
      <c r="K1773" s="61"/>
      <c r="L1773" s="68"/>
      <c r="W1773" s="46" t="s">
        <v>728</v>
      </c>
    </row>
    <row r="1774" spans="1:23" hidden="1" x14ac:dyDescent="0.2">
      <c r="A1774" s="57"/>
      <c r="B1774" s="46"/>
      <c r="C1774" s="141" t="s">
        <v>729</v>
      </c>
      <c r="D1774" s="141"/>
      <c r="E1774" s="141"/>
      <c r="F1774" s="141"/>
      <c r="G1774" s="57"/>
      <c r="H1774" s="57"/>
      <c r="I1774" s="57"/>
      <c r="J1774" s="68"/>
      <c r="K1774" s="61"/>
      <c r="L1774" s="70">
        <v>48599.48</v>
      </c>
      <c r="W1774" s="46" t="s">
        <v>729</v>
      </c>
    </row>
    <row r="1775" spans="1:23" hidden="1" x14ac:dyDescent="0.2">
      <c r="A1775" s="57"/>
      <c r="B1775" s="46"/>
      <c r="C1775" s="141" t="s">
        <v>730</v>
      </c>
      <c r="D1775" s="141"/>
      <c r="E1775" s="141"/>
      <c r="F1775" s="141"/>
      <c r="G1775" s="57"/>
      <c r="H1775" s="57"/>
      <c r="I1775" s="57"/>
      <c r="J1775" s="68"/>
      <c r="K1775" s="61"/>
      <c r="L1775" s="70">
        <v>834.11</v>
      </c>
      <c r="W1775" s="46" t="s">
        <v>730</v>
      </c>
    </row>
    <row r="1776" spans="1:23" hidden="1" x14ac:dyDescent="0.2">
      <c r="A1776" s="57"/>
      <c r="B1776" s="46"/>
      <c r="C1776" s="141" t="s">
        <v>731</v>
      </c>
      <c r="D1776" s="141"/>
      <c r="E1776" s="141"/>
      <c r="F1776" s="141"/>
      <c r="G1776" s="57"/>
      <c r="H1776" s="57"/>
      <c r="I1776" s="57"/>
      <c r="J1776" s="68"/>
      <c r="K1776" s="61"/>
      <c r="L1776" s="70">
        <v>576.94000000000005</v>
      </c>
      <c r="W1776" s="46" t="s">
        <v>731</v>
      </c>
    </row>
    <row r="1777" spans="1:23" hidden="1" x14ac:dyDescent="0.2">
      <c r="A1777" s="57"/>
      <c r="B1777" s="46"/>
      <c r="C1777" s="141" t="s">
        <v>732</v>
      </c>
      <c r="D1777" s="141"/>
      <c r="E1777" s="141"/>
      <c r="F1777" s="141"/>
      <c r="G1777" s="57"/>
      <c r="H1777" s="57"/>
      <c r="I1777" s="57"/>
      <c r="J1777" s="68"/>
      <c r="K1777" s="61"/>
      <c r="L1777" s="71">
        <v>322724.03000000003</v>
      </c>
      <c r="W1777" s="46" t="s">
        <v>732</v>
      </c>
    </row>
    <row r="1778" spans="1:23" hidden="1" x14ac:dyDescent="0.2">
      <c r="A1778" s="57"/>
      <c r="B1778" s="46"/>
      <c r="C1778" s="141" t="s">
        <v>733</v>
      </c>
      <c r="D1778" s="141"/>
      <c r="E1778" s="141"/>
      <c r="F1778" s="141"/>
      <c r="G1778" s="57"/>
      <c r="H1778" s="57"/>
      <c r="I1778" s="57"/>
      <c r="J1778" s="68"/>
      <c r="K1778" s="61"/>
      <c r="L1778" s="68"/>
      <c r="W1778" s="46" t="s">
        <v>733</v>
      </c>
    </row>
    <row r="1779" spans="1:23" hidden="1" x14ac:dyDescent="0.2">
      <c r="A1779" s="57"/>
      <c r="B1779" s="46"/>
      <c r="C1779" s="141" t="s">
        <v>734</v>
      </c>
      <c r="D1779" s="141"/>
      <c r="E1779" s="141"/>
      <c r="F1779" s="141"/>
      <c r="G1779" s="57"/>
      <c r="H1779" s="57"/>
      <c r="I1779" s="57"/>
      <c r="J1779" s="68"/>
      <c r="K1779" s="61"/>
      <c r="L1779" s="70">
        <v>59440.18</v>
      </c>
      <c r="W1779" s="46" t="s">
        <v>734</v>
      </c>
    </row>
    <row r="1780" spans="1:23" hidden="1" x14ac:dyDescent="0.2">
      <c r="A1780" s="57"/>
      <c r="B1780" s="46"/>
      <c r="C1780" s="141" t="s">
        <v>735</v>
      </c>
      <c r="D1780" s="141"/>
      <c r="E1780" s="141"/>
      <c r="F1780" s="141"/>
      <c r="G1780" s="57"/>
      <c r="H1780" s="57"/>
      <c r="I1780" s="57"/>
      <c r="J1780" s="68"/>
      <c r="K1780" s="61"/>
      <c r="L1780" s="70">
        <v>35362.199999999997</v>
      </c>
      <c r="W1780" s="46" t="s">
        <v>735</v>
      </c>
    </row>
    <row r="1781" spans="1:23" hidden="1" x14ac:dyDescent="0.2">
      <c r="A1781" s="57"/>
      <c r="B1781" s="46"/>
      <c r="C1781" s="141" t="s">
        <v>736</v>
      </c>
      <c r="D1781" s="141"/>
      <c r="E1781" s="141"/>
      <c r="F1781" s="141"/>
      <c r="G1781" s="57"/>
      <c r="H1781" s="57"/>
      <c r="I1781" s="57"/>
      <c r="J1781" s="68"/>
      <c r="K1781" s="61"/>
      <c r="L1781" s="70">
        <v>49176.42</v>
      </c>
      <c r="W1781" s="46" t="s">
        <v>736</v>
      </c>
    </row>
    <row r="1782" spans="1:23" hidden="1" x14ac:dyDescent="0.2">
      <c r="A1782" s="57"/>
      <c r="B1782" s="46"/>
      <c r="C1782" s="141" t="s">
        <v>737</v>
      </c>
      <c r="D1782" s="141"/>
      <c r="E1782" s="141"/>
      <c r="F1782" s="141"/>
      <c r="G1782" s="57"/>
      <c r="H1782" s="57"/>
      <c r="I1782" s="57"/>
      <c r="J1782" s="68"/>
      <c r="K1782" s="61"/>
      <c r="L1782" s="71">
        <v>372734.56</v>
      </c>
      <c r="W1782" s="46" t="s">
        <v>737</v>
      </c>
    </row>
    <row r="1783" spans="1:23" hidden="1" x14ac:dyDescent="0.2">
      <c r="A1783" s="57"/>
      <c r="B1783" s="46"/>
      <c r="C1783" s="141" t="s">
        <v>738</v>
      </c>
      <c r="D1783" s="141"/>
      <c r="E1783" s="141"/>
      <c r="F1783" s="141"/>
      <c r="G1783" s="57"/>
      <c r="H1783" s="57"/>
      <c r="I1783" s="57"/>
      <c r="J1783" s="68"/>
      <c r="K1783" s="61"/>
      <c r="L1783" s="71">
        <v>467536.94</v>
      </c>
      <c r="W1783" s="46" t="s">
        <v>738</v>
      </c>
    </row>
    <row r="1784" spans="1:23" hidden="1" x14ac:dyDescent="0.2">
      <c r="A1784" s="57"/>
      <c r="B1784" s="46"/>
      <c r="C1784" s="141" t="s">
        <v>24</v>
      </c>
      <c r="D1784" s="141"/>
      <c r="E1784" s="141"/>
      <c r="F1784" s="141"/>
      <c r="G1784" s="57"/>
      <c r="H1784" s="57"/>
      <c r="I1784" s="57"/>
      <c r="J1784" s="68"/>
      <c r="K1784" s="61"/>
      <c r="L1784" s="68"/>
      <c r="W1784" s="46" t="s">
        <v>24</v>
      </c>
    </row>
    <row r="1785" spans="1:23" hidden="1" x14ac:dyDescent="0.2">
      <c r="A1785" s="57"/>
      <c r="B1785" s="46"/>
      <c r="C1785" s="141" t="s">
        <v>739</v>
      </c>
      <c r="D1785" s="141"/>
      <c r="E1785" s="141"/>
      <c r="F1785" s="141"/>
      <c r="G1785" s="57"/>
      <c r="H1785" s="57"/>
      <c r="I1785" s="57"/>
      <c r="J1785" s="68"/>
      <c r="K1785" s="61"/>
      <c r="L1785" s="68"/>
      <c r="W1785" s="46" t="s">
        <v>739</v>
      </c>
    </row>
    <row r="1786" spans="1:23" ht="25.5" hidden="1" x14ac:dyDescent="0.2">
      <c r="A1786" s="57"/>
      <c r="B1786" s="46"/>
      <c r="C1786" s="141" t="s">
        <v>740</v>
      </c>
      <c r="D1786" s="141"/>
      <c r="E1786" s="141"/>
      <c r="F1786" s="141"/>
      <c r="G1786" s="57"/>
      <c r="H1786" s="57"/>
      <c r="I1786" s="57"/>
      <c r="J1786" s="68"/>
      <c r="K1786" s="61"/>
      <c r="L1786" s="68"/>
      <c r="W1786" s="46" t="s">
        <v>740</v>
      </c>
    </row>
    <row r="1787" spans="1:23" ht="25.5" hidden="1" x14ac:dyDescent="0.2">
      <c r="A1787" s="57"/>
      <c r="B1787" s="46"/>
      <c r="C1787" s="141" t="s">
        <v>741</v>
      </c>
      <c r="D1787" s="141"/>
      <c r="E1787" s="141"/>
      <c r="F1787" s="141"/>
      <c r="G1787" s="57"/>
      <c r="H1787" s="57"/>
      <c r="I1787" s="57"/>
      <c r="J1787" s="68"/>
      <c r="K1787" s="61"/>
      <c r="L1787" s="68"/>
      <c r="W1787" s="46" t="s">
        <v>741</v>
      </c>
    </row>
    <row r="1788" spans="1:23" hidden="1" x14ac:dyDescent="0.2">
      <c r="A1788" s="57"/>
      <c r="B1788" s="46"/>
      <c r="C1788" s="141" t="s">
        <v>742</v>
      </c>
      <c r="D1788" s="141"/>
      <c r="E1788" s="141"/>
      <c r="F1788" s="141"/>
      <c r="G1788" s="57"/>
      <c r="H1788" s="57"/>
      <c r="I1788" s="57"/>
      <c r="J1788" s="68"/>
      <c r="K1788" s="61"/>
      <c r="L1788" s="68"/>
      <c r="W1788" s="46" t="s">
        <v>742</v>
      </c>
    </row>
    <row r="1789" spans="1:23" ht="25.5" hidden="1" x14ac:dyDescent="0.2">
      <c r="A1789" s="57"/>
      <c r="B1789" s="46"/>
      <c r="C1789" s="141" t="s">
        <v>743</v>
      </c>
      <c r="D1789" s="141"/>
      <c r="E1789" s="141"/>
      <c r="F1789" s="141"/>
      <c r="G1789" s="57"/>
      <c r="H1789" s="57"/>
      <c r="I1789" s="57"/>
      <c r="J1789" s="68"/>
      <c r="K1789" s="61"/>
      <c r="L1789" s="68"/>
      <c r="W1789" s="46" t="s">
        <v>743</v>
      </c>
    </row>
    <row r="1790" spans="1:23" ht="25.5" hidden="1" x14ac:dyDescent="0.2">
      <c r="A1790" s="57"/>
      <c r="B1790" s="46"/>
      <c r="C1790" s="141" t="s">
        <v>744</v>
      </c>
      <c r="D1790" s="141"/>
      <c r="E1790" s="141"/>
      <c r="F1790" s="141"/>
      <c r="G1790" s="57"/>
      <c r="H1790" s="57"/>
      <c r="I1790" s="57"/>
      <c r="J1790" s="68"/>
      <c r="K1790" s="61"/>
      <c r="L1790" s="68"/>
      <c r="W1790" s="46" t="s">
        <v>744</v>
      </c>
    </row>
    <row r="1791" spans="1:23" hidden="1" x14ac:dyDescent="0.2">
      <c r="A1791" s="57"/>
      <c r="B1791" s="46"/>
      <c r="C1791" s="141" t="s">
        <v>745</v>
      </c>
      <c r="D1791" s="141"/>
      <c r="E1791" s="141"/>
      <c r="F1791" s="141"/>
      <c r="G1791" s="57"/>
      <c r="H1791" s="57"/>
      <c r="I1791" s="57"/>
      <c r="J1791" s="68"/>
      <c r="K1791" s="61"/>
      <c r="L1791" s="68"/>
      <c r="W1791" s="46" t="s">
        <v>745</v>
      </c>
    </row>
    <row r="1792" spans="1:23" ht="25.5" hidden="1" x14ac:dyDescent="0.2">
      <c r="A1792" s="57"/>
      <c r="B1792" s="46"/>
      <c r="C1792" s="141" t="s">
        <v>746</v>
      </c>
      <c r="D1792" s="141"/>
      <c r="E1792" s="141"/>
      <c r="F1792" s="141"/>
      <c r="G1792" s="57"/>
      <c r="H1792" s="57"/>
      <c r="I1792" s="57"/>
      <c r="J1792" s="68"/>
      <c r="K1792" s="61"/>
      <c r="L1792" s="68"/>
      <c r="W1792" s="46" t="s">
        <v>746</v>
      </c>
    </row>
    <row r="1793" spans="1:23" ht="25.5" hidden="1" x14ac:dyDescent="0.2">
      <c r="A1793" s="57"/>
      <c r="B1793" s="46"/>
      <c r="C1793" s="141" t="s">
        <v>747</v>
      </c>
      <c r="D1793" s="141"/>
      <c r="E1793" s="141"/>
      <c r="F1793" s="141"/>
      <c r="G1793" s="57"/>
      <c r="H1793" s="57"/>
      <c r="I1793" s="57"/>
      <c r="J1793" s="68"/>
      <c r="K1793" s="61"/>
      <c r="L1793" s="68"/>
      <c r="W1793" s="46" t="s">
        <v>747</v>
      </c>
    </row>
    <row r="1794" spans="1:23" hidden="1" x14ac:dyDescent="0.2">
      <c r="A1794" s="57"/>
      <c r="B1794" s="46"/>
      <c r="C1794" s="141" t="s">
        <v>748</v>
      </c>
      <c r="D1794" s="141"/>
      <c r="E1794" s="141"/>
      <c r="F1794" s="141"/>
      <c r="G1794" s="57"/>
      <c r="H1794" s="57"/>
      <c r="I1794" s="57"/>
      <c r="J1794" s="68"/>
      <c r="K1794" s="61"/>
      <c r="L1794" s="68"/>
      <c r="W1794" s="46" t="s">
        <v>748</v>
      </c>
    </row>
    <row r="1795" spans="1:23" ht="25.5" hidden="1" x14ac:dyDescent="0.2">
      <c r="A1795" s="57"/>
      <c r="B1795" s="46"/>
      <c r="C1795" s="141" t="s">
        <v>749</v>
      </c>
      <c r="D1795" s="141"/>
      <c r="E1795" s="141"/>
      <c r="F1795" s="141"/>
      <c r="G1795" s="57"/>
      <c r="H1795" s="57"/>
      <c r="I1795" s="57"/>
      <c r="J1795" s="68"/>
      <c r="K1795" s="61"/>
      <c r="L1795" s="68"/>
      <c r="W1795" s="46" t="s">
        <v>749</v>
      </c>
    </row>
    <row r="1796" spans="1:23" ht="25.5" hidden="1" x14ac:dyDescent="0.2">
      <c r="A1796" s="57"/>
      <c r="B1796" s="46"/>
      <c r="C1796" s="141" t="s">
        <v>750</v>
      </c>
      <c r="D1796" s="141"/>
      <c r="E1796" s="141"/>
      <c r="F1796" s="141"/>
      <c r="G1796" s="57"/>
      <c r="H1796" s="57"/>
      <c r="I1796" s="57"/>
      <c r="J1796" s="68"/>
      <c r="K1796" s="61"/>
      <c r="L1796" s="68"/>
      <c r="W1796" s="46" t="s">
        <v>750</v>
      </c>
    </row>
    <row r="1797" spans="1:23" hidden="1" x14ac:dyDescent="0.2">
      <c r="A1797" s="57"/>
      <c r="B1797" s="46"/>
      <c r="C1797" s="141" t="s">
        <v>751</v>
      </c>
      <c r="D1797" s="141"/>
      <c r="E1797" s="141"/>
      <c r="F1797" s="141"/>
      <c r="G1797" s="57"/>
      <c r="H1797" s="57"/>
      <c r="I1797" s="57"/>
      <c r="J1797" s="68"/>
      <c r="K1797" s="61"/>
      <c r="L1797" s="68"/>
      <c r="W1797" s="46" t="s">
        <v>751</v>
      </c>
    </row>
    <row r="1798" spans="1:23" ht="25.5" hidden="1" x14ac:dyDescent="0.2">
      <c r="A1798" s="57"/>
      <c r="B1798" s="46"/>
      <c r="C1798" s="141" t="s">
        <v>752</v>
      </c>
      <c r="D1798" s="141"/>
      <c r="E1798" s="141"/>
      <c r="F1798" s="141"/>
      <c r="G1798" s="57"/>
      <c r="H1798" s="57"/>
      <c r="I1798" s="57"/>
      <c r="J1798" s="68"/>
      <c r="K1798" s="61"/>
      <c r="L1798" s="68"/>
      <c r="W1798" s="46" t="s">
        <v>752</v>
      </c>
    </row>
    <row r="1799" spans="1:23" ht="25.5" hidden="1" x14ac:dyDescent="0.2">
      <c r="A1799" s="57"/>
      <c r="B1799" s="46"/>
      <c r="C1799" s="141" t="s">
        <v>753</v>
      </c>
      <c r="D1799" s="141"/>
      <c r="E1799" s="141"/>
      <c r="F1799" s="141"/>
      <c r="G1799" s="57"/>
      <c r="H1799" s="57"/>
      <c r="I1799" s="57"/>
      <c r="J1799" s="68"/>
      <c r="K1799" s="61"/>
      <c r="L1799" s="68"/>
      <c r="W1799" s="46" t="s">
        <v>753</v>
      </c>
    </row>
    <row r="1800" spans="1:23" hidden="1" x14ac:dyDescent="0.2">
      <c r="A1800" s="57"/>
      <c r="B1800" s="46"/>
      <c r="C1800" s="141" t="s">
        <v>754</v>
      </c>
      <c r="D1800" s="141"/>
      <c r="E1800" s="141"/>
      <c r="F1800" s="141"/>
      <c r="G1800" s="57"/>
      <c r="H1800" s="57"/>
      <c r="I1800" s="57"/>
      <c r="J1800" s="68"/>
      <c r="K1800" s="61"/>
      <c r="L1800" s="68"/>
      <c r="W1800" s="46" t="s">
        <v>754</v>
      </c>
    </row>
    <row r="1801" spans="1:23" ht="25.5" hidden="1" x14ac:dyDescent="0.2">
      <c r="A1801" s="57"/>
      <c r="B1801" s="46"/>
      <c r="C1801" s="141" t="s">
        <v>755</v>
      </c>
      <c r="D1801" s="141"/>
      <c r="E1801" s="141"/>
      <c r="F1801" s="141"/>
      <c r="G1801" s="57"/>
      <c r="H1801" s="57"/>
      <c r="I1801" s="57"/>
      <c r="J1801" s="68"/>
      <c r="K1801" s="61"/>
      <c r="L1801" s="68"/>
      <c r="W1801" s="46" t="s">
        <v>755</v>
      </c>
    </row>
    <row r="1802" spans="1:23" ht="25.5" hidden="1" x14ac:dyDescent="0.2">
      <c r="A1802" s="57"/>
      <c r="B1802" s="46"/>
      <c r="C1802" s="141" t="s">
        <v>756</v>
      </c>
      <c r="D1802" s="141"/>
      <c r="E1802" s="141"/>
      <c r="F1802" s="141"/>
      <c r="G1802" s="57"/>
      <c r="H1802" s="57"/>
      <c r="I1802" s="57"/>
      <c r="J1802" s="68"/>
      <c r="K1802" s="61"/>
      <c r="L1802" s="68"/>
      <c r="W1802" s="46" t="s">
        <v>756</v>
      </c>
    </row>
    <row r="1803" spans="1:23" hidden="1" x14ac:dyDescent="0.2">
      <c r="A1803" s="57"/>
      <c r="B1803" s="46"/>
      <c r="C1803" s="141" t="s">
        <v>757</v>
      </c>
      <c r="D1803" s="141"/>
      <c r="E1803" s="141"/>
      <c r="F1803" s="141"/>
      <c r="G1803" s="57"/>
      <c r="H1803" s="57"/>
      <c r="I1803" s="57"/>
      <c r="J1803" s="68"/>
      <c r="K1803" s="61"/>
      <c r="L1803" s="68"/>
      <c r="W1803" s="46" t="s">
        <v>757</v>
      </c>
    </row>
    <row r="1804" spans="1:23" ht="25.5" hidden="1" x14ac:dyDescent="0.2">
      <c r="A1804" s="57"/>
      <c r="B1804" s="46"/>
      <c r="C1804" s="141" t="s">
        <v>758</v>
      </c>
      <c r="D1804" s="141"/>
      <c r="E1804" s="141"/>
      <c r="F1804" s="141"/>
      <c r="G1804" s="57"/>
      <c r="H1804" s="57"/>
      <c r="I1804" s="57"/>
      <c r="J1804" s="68"/>
      <c r="K1804" s="61"/>
      <c r="L1804" s="68"/>
      <c r="W1804" s="46" t="s">
        <v>758</v>
      </c>
    </row>
    <row r="1805" spans="1:23" ht="25.5" hidden="1" x14ac:dyDescent="0.2">
      <c r="A1805" s="57"/>
      <c r="B1805" s="46"/>
      <c r="C1805" s="141" t="s">
        <v>759</v>
      </c>
      <c r="D1805" s="141"/>
      <c r="E1805" s="141"/>
      <c r="F1805" s="141"/>
      <c r="G1805" s="57"/>
      <c r="H1805" s="57"/>
      <c r="I1805" s="57"/>
      <c r="J1805" s="68"/>
      <c r="K1805" s="61"/>
      <c r="L1805" s="68"/>
      <c r="W1805" s="46" t="s">
        <v>759</v>
      </c>
    </row>
    <row r="1806" spans="1:23" hidden="1" x14ac:dyDescent="0.2">
      <c r="A1806" s="57"/>
      <c r="B1806" s="46"/>
      <c r="C1806" s="141" t="s">
        <v>760</v>
      </c>
      <c r="D1806" s="141"/>
      <c r="E1806" s="141"/>
      <c r="F1806" s="141"/>
      <c r="G1806" s="57"/>
      <c r="H1806" s="57"/>
      <c r="I1806" s="57"/>
      <c r="J1806" s="68"/>
      <c r="K1806" s="61"/>
      <c r="L1806" s="68"/>
      <c r="W1806" s="46" t="s">
        <v>760</v>
      </c>
    </row>
    <row r="1807" spans="1:23" ht="25.5" hidden="1" x14ac:dyDescent="0.2">
      <c r="A1807" s="57"/>
      <c r="B1807" s="46"/>
      <c r="C1807" s="141" t="s">
        <v>761</v>
      </c>
      <c r="D1807" s="141"/>
      <c r="E1807" s="141"/>
      <c r="F1807" s="141"/>
      <c r="G1807" s="57"/>
      <c r="H1807" s="57"/>
      <c r="I1807" s="57"/>
      <c r="J1807" s="68"/>
      <c r="K1807" s="61"/>
      <c r="L1807" s="68"/>
      <c r="W1807" s="46" t="s">
        <v>761</v>
      </c>
    </row>
    <row r="1808" spans="1:23" ht="25.5" hidden="1" x14ac:dyDescent="0.2">
      <c r="A1808" s="57"/>
      <c r="B1808" s="46"/>
      <c r="C1808" s="141" t="s">
        <v>762</v>
      </c>
      <c r="D1808" s="141"/>
      <c r="E1808" s="141"/>
      <c r="F1808" s="141"/>
      <c r="G1808" s="57"/>
      <c r="H1808" s="57"/>
      <c r="I1808" s="57"/>
      <c r="J1808" s="68"/>
      <c r="K1808" s="61"/>
      <c r="L1808" s="68"/>
      <c r="W1808" s="46" t="s">
        <v>762</v>
      </c>
    </row>
    <row r="1809" spans="1:23" hidden="1" x14ac:dyDescent="0.2">
      <c r="A1809" s="57"/>
      <c r="B1809" s="46"/>
      <c r="C1809" s="141" t="s">
        <v>763</v>
      </c>
      <c r="D1809" s="141"/>
      <c r="E1809" s="141"/>
      <c r="F1809" s="141"/>
      <c r="G1809" s="57"/>
      <c r="H1809" s="57"/>
      <c r="I1809" s="57"/>
      <c r="J1809" s="68"/>
      <c r="K1809" s="61"/>
      <c r="L1809" s="68"/>
      <c r="W1809" s="46" t="s">
        <v>763</v>
      </c>
    </row>
    <row r="1810" spans="1:23" ht="25.5" hidden="1" x14ac:dyDescent="0.2">
      <c r="A1810" s="57"/>
      <c r="B1810" s="46"/>
      <c r="C1810" s="141" t="s">
        <v>764</v>
      </c>
      <c r="D1810" s="141"/>
      <c r="E1810" s="141"/>
      <c r="F1810" s="141"/>
      <c r="G1810" s="57"/>
      <c r="H1810" s="57"/>
      <c r="I1810" s="57"/>
      <c r="J1810" s="68"/>
      <c r="K1810" s="61"/>
      <c r="L1810" s="68"/>
      <c r="W1810" s="46" t="s">
        <v>764</v>
      </c>
    </row>
    <row r="1811" spans="1:23" ht="25.5" hidden="1" x14ac:dyDescent="0.2">
      <c r="A1811" s="57"/>
      <c r="B1811" s="46"/>
      <c r="C1811" s="141" t="s">
        <v>765</v>
      </c>
      <c r="D1811" s="141"/>
      <c r="E1811" s="141"/>
      <c r="F1811" s="141"/>
      <c r="G1811" s="57"/>
      <c r="H1811" s="57"/>
      <c r="I1811" s="57"/>
      <c r="J1811" s="68"/>
      <c r="K1811" s="61"/>
      <c r="L1811" s="68"/>
      <c r="W1811" s="46" t="s">
        <v>765</v>
      </c>
    </row>
    <row r="1812" spans="1:23" hidden="1" x14ac:dyDescent="0.2">
      <c r="A1812" s="57"/>
      <c r="B1812" s="46"/>
      <c r="C1812" s="141" t="s">
        <v>766</v>
      </c>
      <c r="D1812" s="141"/>
      <c r="E1812" s="141"/>
      <c r="F1812" s="141"/>
      <c r="G1812" s="57"/>
      <c r="H1812" s="57"/>
      <c r="I1812" s="57"/>
      <c r="J1812" s="68"/>
      <c r="K1812" s="61"/>
      <c r="L1812" s="68"/>
      <c r="W1812" s="46" t="s">
        <v>766</v>
      </c>
    </row>
    <row r="1813" spans="1:23" ht="25.5" hidden="1" x14ac:dyDescent="0.2">
      <c r="A1813" s="57"/>
      <c r="B1813" s="46"/>
      <c r="C1813" s="141" t="s">
        <v>767</v>
      </c>
      <c r="D1813" s="141"/>
      <c r="E1813" s="141"/>
      <c r="F1813" s="141"/>
      <c r="G1813" s="57"/>
      <c r="H1813" s="57"/>
      <c r="I1813" s="57"/>
      <c r="J1813" s="68"/>
      <c r="K1813" s="61"/>
      <c r="L1813" s="68"/>
      <c r="W1813" s="46" t="s">
        <v>767</v>
      </c>
    </row>
    <row r="1814" spans="1:23" ht="25.5" hidden="1" x14ac:dyDescent="0.2">
      <c r="A1814" s="57"/>
      <c r="B1814" s="46"/>
      <c r="C1814" s="141" t="s">
        <v>768</v>
      </c>
      <c r="D1814" s="141"/>
      <c r="E1814" s="141"/>
      <c r="F1814" s="141"/>
      <c r="G1814" s="57"/>
      <c r="H1814" s="57"/>
      <c r="I1814" s="57"/>
      <c r="J1814" s="68"/>
      <c r="K1814" s="61"/>
      <c r="L1814" s="68"/>
      <c r="W1814" s="46" t="s">
        <v>768</v>
      </c>
    </row>
    <row r="1815" spans="1:23" hidden="1" x14ac:dyDescent="0.2">
      <c r="A1815" s="57"/>
      <c r="B1815" s="46"/>
      <c r="C1815" s="141" t="s">
        <v>769</v>
      </c>
      <c r="D1815" s="141"/>
      <c r="E1815" s="141"/>
      <c r="F1815" s="141"/>
      <c r="G1815" s="57"/>
      <c r="H1815" s="57"/>
      <c r="I1815" s="57"/>
      <c r="J1815" s="68"/>
      <c r="K1815" s="61"/>
      <c r="L1815" s="68"/>
      <c r="W1815" s="46" t="s">
        <v>769</v>
      </c>
    </row>
    <row r="1816" spans="1:23" hidden="1" x14ac:dyDescent="0.2">
      <c r="A1816" s="57"/>
      <c r="B1816" s="46"/>
      <c r="C1816" s="141" t="s">
        <v>770</v>
      </c>
      <c r="D1816" s="141"/>
      <c r="E1816" s="141"/>
      <c r="F1816" s="141"/>
      <c r="G1816" s="57"/>
      <c r="H1816" s="57"/>
      <c r="I1816" s="57"/>
      <c r="J1816" s="68"/>
      <c r="K1816" s="61"/>
      <c r="L1816" s="68"/>
      <c r="W1816" s="46" t="s">
        <v>770</v>
      </c>
    </row>
    <row r="1817" spans="1:23" ht="25.5" hidden="1" x14ac:dyDescent="0.2">
      <c r="A1817" s="57"/>
      <c r="B1817" s="46"/>
      <c r="C1817" s="141" t="s">
        <v>771</v>
      </c>
      <c r="D1817" s="141"/>
      <c r="E1817" s="141"/>
      <c r="F1817" s="141"/>
      <c r="G1817" s="57"/>
      <c r="H1817" s="57"/>
      <c r="I1817" s="57"/>
      <c r="J1817" s="68"/>
      <c r="K1817" s="61"/>
      <c r="L1817" s="68"/>
      <c r="W1817" s="46" t="s">
        <v>771</v>
      </c>
    </row>
    <row r="1818" spans="1:23" ht="25.5" hidden="1" x14ac:dyDescent="0.2">
      <c r="A1818" s="57"/>
      <c r="B1818" s="46"/>
      <c r="C1818" s="141" t="s">
        <v>772</v>
      </c>
      <c r="D1818" s="141"/>
      <c r="E1818" s="141"/>
      <c r="F1818" s="141"/>
      <c r="G1818" s="57"/>
      <c r="H1818" s="57"/>
      <c r="I1818" s="57"/>
      <c r="J1818" s="68"/>
      <c r="K1818" s="61"/>
      <c r="L1818" s="68"/>
      <c r="W1818" s="46" t="s">
        <v>772</v>
      </c>
    </row>
    <row r="1819" spans="1:23" hidden="1" x14ac:dyDescent="0.2">
      <c r="A1819" s="57"/>
      <c r="B1819" s="46"/>
      <c r="C1819" s="141" t="s">
        <v>773</v>
      </c>
      <c r="D1819" s="141"/>
      <c r="E1819" s="141"/>
      <c r="F1819" s="141"/>
      <c r="G1819" s="57"/>
      <c r="H1819" s="57"/>
      <c r="I1819" s="57"/>
      <c r="J1819" s="68"/>
      <c r="K1819" s="61"/>
      <c r="L1819" s="68"/>
      <c r="W1819" s="46" t="s">
        <v>773</v>
      </c>
    </row>
    <row r="1820" spans="1:23" ht="25.5" hidden="1" x14ac:dyDescent="0.2">
      <c r="A1820" s="57"/>
      <c r="B1820" s="46"/>
      <c r="C1820" s="141" t="s">
        <v>774</v>
      </c>
      <c r="D1820" s="141"/>
      <c r="E1820" s="141"/>
      <c r="F1820" s="141"/>
      <c r="G1820" s="57"/>
      <c r="H1820" s="57"/>
      <c r="I1820" s="57"/>
      <c r="J1820" s="68"/>
      <c r="K1820" s="61"/>
      <c r="L1820" s="68"/>
      <c r="W1820" s="46" t="s">
        <v>774</v>
      </c>
    </row>
    <row r="1821" spans="1:23" ht="25.5" hidden="1" x14ac:dyDescent="0.2">
      <c r="A1821" s="57"/>
      <c r="B1821" s="46"/>
      <c r="C1821" s="141" t="s">
        <v>775</v>
      </c>
      <c r="D1821" s="141"/>
      <c r="E1821" s="141"/>
      <c r="F1821" s="141"/>
      <c r="G1821" s="57"/>
      <c r="H1821" s="57"/>
      <c r="I1821" s="57"/>
      <c r="J1821" s="68"/>
      <c r="K1821" s="61"/>
      <c r="L1821" s="68"/>
      <c r="W1821" s="46" t="s">
        <v>775</v>
      </c>
    </row>
    <row r="1822" spans="1:23" hidden="1" x14ac:dyDescent="0.2">
      <c r="A1822" s="57"/>
      <c r="B1822" s="46"/>
      <c r="C1822" s="141" t="s">
        <v>776</v>
      </c>
      <c r="D1822" s="141"/>
      <c r="E1822" s="141"/>
      <c r="F1822" s="141"/>
      <c r="G1822" s="57"/>
      <c r="H1822" s="57"/>
      <c r="I1822" s="57"/>
      <c r="J1822" s="68"/>
      <c r="K1822" s="61"/>
      <c r="L1822" s="68"/>
      <c r="W1822" s="46" t="s">
        <v>776</v>
      </c>
    </row>
    <row r="1823" spans="1:23" x14ac:dyDescent="0.2">
      <c r="A1823" s="155" t="s">
        <v>4273</v>
      </c>
      <c r="B1823" s="155"/>
      <c r="C1823" s="155"/>
      <c r="D1823" s="155"/>
      <c r="E1823" s="155"/>
      <c r="F1823" s="155"/>
      <c r="G1823" s="155"/>
      <c r="H1823" s="155"/>
      <c r="I1823" s="155"/>
      <c r="J1823" s="155"/>
      <c r="K1823" s="155"/>
      <c r="L1823" s="155"/>
      <c r="O1823" s="56" t="s">
        <v>4273</v>
      </c>
    </row>
    <row r="1824" spans="1:23" ht="25.5" x14ac:dyDescent="0.2">
      <c r="A1824" s="57" t="s">
        <v>2131</v>
      </c>
      <c r="B1824" s="46" t="s">
        <v>4274</v>
      </c>
      <c r="C1824" s="46" t="s">
        <v>4275</v>
      </c>
      <c r="D1824" s="58" t="s">
        <v>276</v>
      </c>
      <c r="E1824" s="83">
        <v>2</v>
      </c>
      <c r="F1824" s="60"/>
      <c r="G1824" s="83">
        <v>2</v>
      </c>
      <c r="H1824" s="57"/>
      <c r="I1824" s="57"/>
      <c r="J1824" s="57"/>
      <c r="K1824" s="57"/>
      <c r="L1824" s="57"/>
    </row>
    <row r="1825" spans="1:12" x14ac:dyDescent="0.2">
      <c r="A1825" s="57"/>
      <c r="B1825" s="61" t="s">
        <v>22</v>
      </c>
      <c r="C1825" s="57" t="s">
        <v>161</v>
      </c>
      <c r="D1825" s="62" t="s">
        <v>162</v>
      </c>
      <c r="E1825" s="57"/>
      <c r="F1825" s="57"/>
      <c r="G1825" s="76">
        <v>1.66</v>
      </c>
      <c r="H1825" s="57"/>
      <c r="I1825" s="57"/>
      <c r="J1825" s="57"/>
      <c r="K1825" s="57"/>
      <c r="L1825" s="72">
        <v>635.20000000000005</v>
      </c>
    </row>
    <row r="1826" spans="1:12" outlineLevel="1" x14ac:dyDescent="0.2">
      <c r="A1826" s="57"/>
      <c r="B1826" s="46" t="s">
        <v>388</v>
      </c>
      <c r="C1826" s="65" t="s">
        <v>389</v>
      </c>
      <c r="D1826" s="58" t="s">
        <v>162</v>
      </c>
      <c r="E1826" s="66">
        <v>0.83</v>
      </c>
      <c r="F1826" s="60"/>
      <c r="G1826" s="66">
        <v>1.66</v>
      </c>
      <c r="H1826" s="68"/>
      <c r="I1826" s="69"/>
      <c r="J1826" s="70">
        <v>382.65</v>
      </c>
      <c r="K1826" s="60"/>
      <c r="L1826" s="70">
        <v>635.20000000000005</v>
      </c>
    </row>
    <row r="1827" spans="1:12" outlineLevel="1" x14ac:dyDescent="0.2">
      <c r="A1827" s="57"/>
      <c r="B1827" s="57"/>
      <c r="C1827" s="145" t="s">
        <v>4276</v>
      </c>
      <c r="D1827" s="145"/>
      <c r="E1827" s="145"/>
      <c r="F1827" s="145"/>
      <c r="G1827" s="145"/>
      <c r="H1827" s="145"/>
      <c r="I1827" s="145"/>
      <c r="J1827" s="145"/>
      <c r="K1827" s="145"/>
      <c r="L1827" s="145"/>
    </row>
    <row r="1828" spans="1:12" x14ac:dyDescent="0.2">
      <c r="A1828" s="57"/>
      <c r="B1828" s="61" t="s">
        <v>25</v>
      </c>
      <c r="C1828" s="57" t="s">
        <v>175</v>
      </c>
      <c r="D1828" s="57"/>
      <c r="E1828" s="57"/>
      <c r="F1828" s="57"/>
      <c r="G1828" s="57"/>
      <c r="H1828" s="57"/>
      <c r="I1828" s="57"/>
      <c r="J1828" s="57"/>
      <c r="K1828" s="57"/>
      <c r="L1828" s="72">
        <v>73.2</v>
      </c>
    </row>
    <row r="1829" spans="1:12" ht="38.25" outlineLevel="1" x14ac:dyDescent="0.2">
      <c r="A1829" s="57"/>
      <c r="B1829" s="46" t="s">
        <v>4277</v>
      </c>
      <c r="C1829" s="46" t="s">
        <v>4278</v>
      </c>
      <c r="D1829" s="58" t="s">
        <v>178</v>
      </c>
      <c r="E1829" s="59">
        <v>4.0000000000000002E-4</v>
      </c>
      <c r="F1829" s="60"/>
      <c r="G1829" s="59">
        <v>8.0000000000000004E-4</v>
      </c>
      <c r="H1829" s="70">
        <v>21588.35</v>
      </c>
      <c r="I1829" s="76">
        <v>1.08</v>
      </c>
      <c r="J1829" s="70">
        <v>23315.42</v>
      </c>
      <c r="K1829" s="60"/>
      <c r="L1829" s="70">
        <v>18.649999999999999</v>
      </c>
    </row>
    <row r="1830" spans="1:12" outlineLevel="1" x14ac:dyDescent="0.2">
      <c r="A1830" s="57"/>
      <c r="B1830" s="57"/>
      <c r="C1830" s="145" t="s">
        <v>4279</v>
      </c>
      <c r="D1830" s="145"/>
      <c r="E1830" s="145"/>
      <c r="F1830" s="145"/>
      <c r="G1830" s="145"/>
      <c r="H1830" s="145"/>
      <c r="I1830" s="145"/>
      <c r="J1830" s="145"/>
      <c r="K1830" s="145"/>
      <c r="L1830" s="145"/>
    </row>
    <row r="1831" spans="1:12" ht="63.75" outlineLevel="1" x14ac:dyDescent="0.2">
      <c r="A1831" s="57"/>
      <c r="B1831" s="46" t="s">
        <v>4069</v>
      </c>
      <c r="C1831" s="46" t="s">
        <v>4070</v>
      </c>
      <c r="D1831" s="58" t="s">
        <v>269</v>
      </c>
      <c r="E1831" s="66">
        <v>0.12</v>
      </c>
      <c r="F1831" s="60"/>
      <c r="G1831" s="66">
        <v>0.24</v>
      </c>
      <c r="H1831" s="70">
        <v>177.57</v>
      </c>
      <c r="I1831" s="76">
        <v>1.28</v>
      </c>
      <c r="J1831" s="70">
        <v>227.29</v>
      </c>
      <c r="K1831" s="60"/>
      <c r="L1831" s="70">
        <v>54.55</v>
      </c>
    </row>
    <row r="1832" spans="1:12" outlineLevel="1" x14ac:dyDescent="0.2">
      <c r="A1832" s="57"/>
      <c r="B1832" s="57"/>
      <c r="C1832" s="145" t="s">
        <v>4280</v>
      </c>
      <c r="D1832" s="145"/>
      <c r="E1832" s="145"/>
      <c r="F1832" s="145"/>
      <c r="G1832" s="145"/>
      <c r="H1832" s="145"/>
      <c r="I1832" s="145"/>
      <c r="J1832" s="145"/>
      <c r="K1832" s="145"/>
      <c r="L1832" s="145"/>
    </row>
    <row r="1833" spans="1:12" outlineLevel="1" x14ac:dyDescent="0.2">
      <c r="A1833" s="57"/>
      <c r="B1833" s="46" t="s">
        <v>4281</v>
      </c>
      <c r="C1833" s="46" t="s">
        <v>4282</v>
      </c>
      <c r="D1833" s="58" t="s">
        <v>276</v>
      </c>
      <c r="E1833" s="83">
        <v>1</v>
      </c>
      <c r="F1833" s="60"/>
      <c r="G1833" s="83">
        <v>2</v>
      </c>
      <c r="H1833" s="68"/>
      <c r="I1833" s="69"/>
      <c r="J1833" s="68"/>
      <c r="K1833" s="60"/>
      <c r="L1833" s="68"/>
    </row>
    <row r="1834" spans="1:12" x14ac:dyDescent="0.2">
      <c r="A1834" s="57"/>
      <c r="B1834" s="57"/>
      <c r="C1834" s="80" t="s">
        <v>180</v>
      </c>
      <c r="D1834" s="81"/>
      <c r="E1834" s="81"/>
      <c r="F1834" s="81"/>
      <c r="G1834" s="81"/>
      <c r="H1834" s="81"/>
      <c r="I1834" s="81"/>
      <c r="J1834" s="81"/>
      <c r="K1834" s="81"/>
      <c r="L1834" s="89">
        <v>708.4</v>
      </c>
    </row>
    <row r="1835" spans="1:12" outlineLevel="1" x14ac:dyDescent="0.2">
      <c r="A1835" s="57"/>
      <c r="B1835" s="57"/>
      <c r="C1835" s="57" t="s">
        <v>181</v>
      </c>
      <c r="D1835" s="57"/>
      <c r="E1835" s="57"/>
      <c r="F1835" s="57"/>
      <c r="G1835" s="57"/>
      <c r="H1835" s="57"/>
      <c r="I1835" s="57"/>
      <c r="J1835" s="57"/>
      <c r="K1835" s="57"/>
      <c r="L1835" s="70">
        <v>635.20000000000005</v>
      </c>
    </row>
    <row r="1836" spans="1:12" outlineLevel="1" x14ac:dyDescent="0.2">
      <c r="A1836" s="57"/>
      <c r="B1836" s="46" t="s">
        <v>3624</v>
      </c>
      <c r="C1836" s="46" t="s">
        <v>3625</v>
      </c>
      <c r="D1836" s="62" t="s">
        <v>184</v>
      </c>
      <c r="E1836" s="83">
        <v>121</v>
      </c>
      <c r="F1836" s="84"/>
      <c r="G1836" s="83">
        <v>121</v>
      </c>
      <c r="H1836" s="57"/>
      <c r="I1836" s="57"/>
      <c r="J1836" s="57"/>
      <c r="K1836" s="57"/>
      <c r="L1836" s="70">
        <v>768.59</v>
      </c>
    </row>
    <row r="1837" spans="1:12" outlineLevel="1" x14ac:dyDescent="0.2">
      <c r="A1837" s="57"/>
      <c r="B1837" s="46" t="s">
        <v>3626</v>
      </c>
      <c r="C1837" s="46" t="s">
        <v>3627</v>
      </c>
      <c r="D1837" s="62" t="s">
        <v>184</v>
      </c>
      <c r="E1837" s="83">
        <v>72</v>
      </c>
      <c r="F1837" s="84"/>
      <c r="G1837" s="83">
        <v>72</v>
      </c>
      <c r="H1837" s="57"/>
      <c r="I1837" s="57"/>
      <c r="J1837" s="57"/>
      <c r="K1837" s="57"/>
      <c r="L1837" s="70">
        <v>457.34</v>
      </c>
    </row>
    <row r="1838" spans="1:12" x14ac:dyDescent="0.2">
      <c r="A1838" s="85"/>
      <c r="B1838" s="85"/>
      <c r="C1838" s="86" t="s">
        <v>187</v>
      </c>
      <c r="D1838" s="85"/>
      <c r="E1838" s="85"/>
      <c r="F1838" s="85"/>
      <c r="G1838" s="85"/>
      <c r="H1838" s="85"/>
      <c r="I1838" s="85"/>
      <c r="J1838" s="87">
        <v>967.17</v>
      </c>
      <c r="K1838" s="85"/>
      <c r="L1838" s="87">
        <v>1934.33</v>
      </c>
    </row>
    <row r="1839" spans="1:12" ht="38.25" x14ac:dyDescent="0.2">
      <c r="A1839" s="57" t="s">
        <v>2153</v>
      </c>
      <c r="B1839" s="46" t="s">
        <v>4283</v>
      </c>
      <c r="C1839" s="46" t="s">
        <v>4284</v>
      </c>
      <c r="D1839" s="58" t="s">
        <v>276</v>
      </c>
      <c r="E1839" s="83">
        <v>2</v>
      </c>
      <c r="F1839" s="60"/>
      <c r="G1839" s="83">
        <v>2</v>
      </c>
      <c r="H1839" s="68"/>
      <c r="I1839" s="69"/>
      <c r="J1839" s="70">
        <v>3540.25</v>
      </c>
      <c r="K1839" s="60"/>
      <c r="L1839" s="70">
        <v>7080.5</v>
      </c>
    </row>
    <row r="1840" spans="1:12" x14ac:dyDescent="0.2">
      <c r="A1840" s="57"/>
      <c r="B1840" s="57"/>
      <c r="C1840" s="145" t="s">
        <v>4285</v>
      </c>
      <c r="D1840" s="145"/>
      <c r="E1840" s="145"/>
      <c r="F1840" s="145"/>
      <c r="G1840" s="145"/>
      <c r="H1840" s="145"/>
      <c r="I1840" s="145"/>
      <c r="J1840" s="145"/>
      <c r="K1840" s="145"/>
      <c r="L1840" s="145"/>
    </row>
    <row r="1841" spans="1:12" x14ac:dyDescent="0.2">
      <c r="A1841" s="85"/>
      <c r="B1841" s="85"/>
      <c r="C1841" s="86" t="s">
        <v>187</v>
      </c>
      <c r="D1841" s="85"/>
      <c r="E1841" s="85"/>
      <c r="F1841" s="85"/>
      <c r="G1841" s="85"/>
      <c r="H1841" s="85"/>
      <c r="I1841" s="85"/>
      <c r="J1841" s="87">
        <v>3540.25</v>
      </c>
      <c r="K1841" s="85"/>
      <c r="L1841" s="87">
        <v>7080.5</v>
      </c>
    </row>
    <row r="1842" spans="1:12" ht="38.25" x14ac:dyDescent="0.2">
      <c r="A1842" s="57" t="s">
        <v>2179</v>
      </c>
      <c r="B1842" s="46" t="s">
        <v>4286</v>
      </c>
      <c r="C1842" s="46" t="s">
        <v>4287</v>
      </c>
      <c r="D1842" s="58" t="s">
        <v>276</v>
      </c>
      <c r="E1842" s="83">
        <v>2</v>
      </c>
      <c r="F1842" s="60"/>
      <c r="G1842" s="83">
        <v>2</v>
      </c>
      <c r="H1842" s="68"/>
      <c r="I1842" s="69"/>
      <c r="J1842" s="70">
        <v>963.05</v>
      </c>
      <c r="K1842" s="60"/>
      <c r="L1842" s="70">
        <v>1926.1</v>
      </c>
    </row>
    <row r="1843" spans="1:12" x14ac:dyDescent="0.2">
      <c r="A1843" s="57"/>
      <c r="B1843" s="57"/>
      <c r="C1843" s="145" t="s">
        <v>4288</v>
      </c>
      <c r="D1843" s="145"/>
      <c r="E1843" s="145"/>
      <c r="F1843" s="145"/>
      <c r="G1843" s="145"/>
      <c r="H1843" s="145"/>
      <c r="I1843" s="145"/>
      <c r="J1843" s="145"/>
      <c r="K1843" s="145"/>
      <c r="L1843" s="145"/>
    </row>
    <row r="1844" spans="1:12" x14ac:dyDescent="0.2">
      <c r="A1844" s="85"/>
      <c r="B1844" s="85"/>
      <c r="C1844" s="86" t="s">
        <v>187</v>
      </c>
      <c r="D1844" s="85"/>
      <c r="E1844" s="85"/>
      <c r="F1844" s="85"/>
      <c r="G1844" s="85"/>
      <c r="H1844" s="85"/>
      <c r="I1844" s="85"/>
      <c r="J1844" s="87">
        <v>963.05</v>
      </c>
      <c r="K1844" s="85"/>
      <c r="L1844" s="87">
        <v>1926.1</v>
      </c>
    </row>
    <row r="1845" spans="1:12" ht="89.25" x14ac:dyDescent="0.2">
      <c r="A1845" s="57" t="s">
        <v>2187</v>
      </c>
      <c r="B1845" s="46" t="s">
        <v>4222</v>
      </c>
      <c r="C1845" s="46" t="s">
        <v>4223</v>
      </c>
      <c r="D1845" s="58" t="s">
        <v>226</v>
      </c>
      <c r="E1845" s="66">
        <v>0.03</v>
      </c>
      <c r="F1845" s="60"/>
      <c r="G1845" s="66">
        <v>0.03</v>
      </c>
      <c r="H1845" s="57"/>
      <c r="I1845" s="57"/>
      <c r="J1845" s="57"/>
      <c r="K1845" s="57"/>
      <c r="L1845" s="57"/>
    </row>
    <row r="1846" spans="1:12" x14ac:dyDescent="0.2">
      <c r="A1846" s="57"/>
      <c r="B1846" s="61" t="s">
        <v>22</v>
      </c>
      <c r="C1846" s="57" t="s">
        <v>161</v>
      </c>
      <c r="D1846" s="62" t="s">
        <v>162</v>
      </c>
      <c r="E1846" s="57"/>
      <c r="F1846" s="57"/>
      <c r="G1846" s="90">
        <v>0.22439999999999999</v>
      </c>
      <c r="H1846" s="57"/>
      <c r="I1846" s="57"/>
      <c r="J1846" s="57"/>
      <c r="K1846" s="57"/>
      <c r="L1846" s="72">
        <v>82.74</v>
      </c>
    </row>
    <row r="1847" spans="1:12" outlineLevel="1" x14ac:dyDescent="0.2">
      <c r="A1847" s="57"/>
      <c r="B1847" s="46" t="s">
        <v>163</v>
      </c>
      <c r="C1847" s="65" t="s">
        <v>164</v>
      </c>
      <c r="D1847" s="58" t="s">
        <v>162</v>
      </c>
      <c r="E1847" s="66">
        <v>7.48</v>
      </c>
      <c r="F1847" s="60"/>
      <c r="G1847" s="59">
        <v>0.22439999999999999</v>
      </c>
      <c r="H1847" s="68"/>
      <c r="I1847" s="69"/>
      <c r="J1847" s="70">
        <v>368.71</v>
      </c>
      <c r="K1847" s="60"/>
      <c r="L1847" s="70">
        <v>82.74</v>
      </c>
    </row>
    <row r="1848" spans="1:12" outlineLevel="1" x14ac:dyDescent="0.2">
      <c r="A1848" s="57"/>
      <c r="B1848" s="57"/>
      <c r="C1848" s="145" t="s">
        <v>4289</v>
      </c>
      <c r="D1848" s="145"/>
      <c r="E1848" s="145"/>
      <c r="F1848" s="145"/>
      <c r="G1848" s="145"/>
      <c r="H1848" s="145"/>
      <c r="I1848" s="145"/>
      <c r="J1848" s="145"/>
      <c r="K1848" s="145"/>
      <c r="L1848" s="145"/>
    </row>
    <row r="1849" spans="1:12" x14ac:dyDescent="0.2">
      <c r="A1849" s="57"/>
      <c r="B1849" s="61" t="s">
        <v>23</v>
      </c>
      <c r="C1849" s="57" t="s">
        <v>166</v>
      </c>
      <c r="D1849" s="57"/>
      <c r="E1849" s="57"/>
      <c r="F1849" s="57"/>
      <c r="G1849" s="57"/>
      <c r="H1849" s="57"/>
      <c r="I1849" s="57"/>
      <c r="J1849" s="57"/>
      <c r="K1849" s="57"/>
      <c r="L1849" s="72">
        <v>1.17</v>
      </c>
    </row>
    <row r="1850" spans="1:12" x14ac:dyDescent="0.2">
      <c r="A1850" s="57"/>
      <c r="B1850" s="61"/>
      <c r="C1850" s="73" t="s">
        <v>167</v>
      </c>
      <c r="D1850" s="74" t="s">
        <v>162</v>
      </c>
      <c r="E1850" s="57"/>
      <c r="F1850" s="57"/>
      <c r="G1850" s="102">
        <v>1.8E-3</v>
      </c>
      <c r="H1850" s="57"/>
      <c r="I1850" s="57"/>
      <c r="J1850" s="57"/>
      <c r="K1850" s="57"/>
      <c r="L1850" s="72">
        <v>0.75</v>
      </c>
    </row>
    <row r="1851" spans="1:12" ht="25.5" outlineLevel="1" x14ac:dyDescent="0.2">
      <c r="A1851" s="57"/>
      <c r="B1851" s="46" t="s">
        <v>254</v>
      </c>
      <c r="C1851" s="46" t="s">
        <v>255</v>
      </c>
      <c r="D1851" s="58" t="s">
        <v>170</v>
      </c>
      <c r="E1851" s="66">
        <v>0.06</v>
      </c>
      <c r="F1851" s="60"/>
      <c r="G1851" s="59">
        <v>1.8E-3</v>
      </c>
      <c r="H1851" s="68"/>
      <c r="I1851" s="69"/>
      <c r="J1851" s="70">
        <v>651.66999999999996</v>
      </c>
      <c r="K1851" s="60"/>
      <c r="L1851" s="70">
        <v>1.17</v>
      </c>
    </row>
    <row r="1852" spans="1:12" outlineLevel="1" x14ac:dyDescent="0.2">
      <c r="A1852" s="57"/>
      <c r="B1852" s="57"/>
      <c r="C1852" s="145" t="s">
        <v>4290</v>
      </c>
      <c r="D1852" s="145"/>
      <c r="E1852" s="145"/>
      <c r="F1852" s="145"/>
      <c r="G1852" s="145"/>
      <c r="H1852" s="145"/>
      <c r="I1852" s="145"/>
      <c r="J1852" s="145"/>
      <c r="K1852" s="145"/>
      <c r="L1852" s="145"/>
    </row>
    <row r="1853" spans="1:12" outlineLevel="1" x14ac:dyDescent="0.2">
      <c r="A1853" s="57"/>
      <c r="B1853" s="46" t="s">
        <v>257</v>
      </c>
      <c r="C1853" s="65" t="s">
        <v>258</v>
      </c>
      <c r="D1853" s="58" t="s">
        <v>162</v>
      </c>
      <c r="E1853" s="66">
        <v>0.06</v>
      </c>
      <c r="F1853" s="60"/>
      <c r="G1853" s="59">
        <v>1.8E-3</v>
      </c>
      <c r="H1853" s="68"/>
      <c r="I1853" s="69"/>
      <c r="J1853" s="70">
        <v>415.19</v>
      </c>
      <c r="K1853" s="60"/>
      <c r="L1853" s="70">
        <v>0.75</v>
      </c>
    </row>
    <row r="1854" spans="1:12" outlineLevel="1" x14ac:dyDescent="0.2">
      <c r="A1854" s="57"/>
      <c r="B1854" s="57"/>
      <c r="C1854" s="145" t="s">
        <v>3788</v>
      </c>
      <c r="D1854" s="145"/>
      <c r="E1854" s="145"/>
      <c r="F1854" s="145"/>
      <c r="G1854" s="145"/>
      <c r="H1854" s="145"/>
      <c r="I1854" s="145"/>
      <c r="J1854" s="145"/>
      <c r="K1854" s="145"/>
      <c r="L1854" s="145"/>
    </row>
    <row r="1855" spans="1:12" x14ac:dyDescent="0.2">
      <c r="A1855" s="57"/>
      <c r="B1855" s="61" t="s">
        <v>25</v>
      </c>
      <c r="C1855" s="57" t="s">
        <v>175</v>
      </c>
      <c r="D1855" s="57"/>
      <c r="E1855" s="57"/>
      <c r="F1855" s="57"/>
      <c r="G1855" s="57"/>
      <c r="H1855" s="57"/>
      <c r="I1855" s="57"/>
      <c r="J1855" s="57"/>
      <c r="K1855" s="57"/>
      <c r="L1855" s="72">
        <v>18.11</v>
      </c>
    </row>
    <row r="1856" spans="1:12" ht="63.75" outlineLevel="1" x14ac:dyDescent="0.2">
      <c r="A1856" s="57"/>
      <c r="B1856" s="46" t="s">
        <v>4227</v>
      </c>
      <c r="C1856" s="46" t="s">
        <v>4228</v>
      </c>
      <c r="D1856" s="58" t="s">
        <v>226</v>
      </c>
      <c r="E1856" s="66">
        <v>4.04</v>
      </c>
      <c r="F1856" s="60"/>
      <c r="G1856" s="59">
        <v>0.1212</v>
      </c>
      <c r="H1856" s="70">
        <v>114.93</v>
      </c>
      <c r="I1856" s="95">
        <v>1.3</v>
      </c>
      <c r="J1856" s="70">
        <v>149.41</v>
      </c>
      <c r="K1856" s="60"/>
      <c r="L1856" s="70">
        <v>18.11</v>
      </c>
    </row>
    <row r="1857" spans="1:12" outlineLevel="1" x14ac:dyDescent="0.2">
      <c r="A1857" s="57"/>
      <c r="B1857" s="57"/>
      <c r="C1857" s="145" t="s">
        <v>4291</v>
      </c>
      <c r="D1857" s="145"/>
      <c r="E1857" s="145"/>
      <c r="F1857" s="145"/>
      <c r="G1857" s="145"/>
      <c r="H1857" s="145"/>
      <c r="I1857" s="145"/>
      <c r="J1857" s="145"/>
      <c r="K1857" s="145"/>
      <c r="L1857" s="145"/>
    </row>
    <row r="1858" spans="1:12" ht="51" outlineLevel="1" x14ac:dyDescent="0.2">
      <c r="A1858" s="57"/>
      <c r="B1858" s="46" t="s">
        <v>4230</v>
      </c>
      <c r="C1858" s="46" t="s">
        <v>4231</v>
      </c>
      <c r="D1858" s="58" t="s">
        <v>276</v>
      </c>
      <c r="E1858" s="83">
        <v>100</v>
      </c>
      <c r="F1858" s="60"/>
      <c r="G1858" s="83">
        <v>3</v>
      </c>
      <c r="H1858" s="68"/>
      <c r="I1858" s="69"/>
      <c r="J1858" s="68"/>
      <c r="K1858" s="60"/>
      <c r="L1858" s="68"/>
    </row>
    <row r="1859" spans="1:12" x14ac:dyDescent="0.2">
      <c r="A1859" s="57"/>
      <c r="B1859" s="57"/>
      <c r="C1859" s="80" t="s">
        <v>180</v>
      </c>
      <c r="D1859" s="81"/>
      <c r="E1859" s="81"/>
      <c r="F1859" s="81"/>
      <c r="G1859" s="81"/>
      <c r="H1859" s="81"/>
      <c r="I1859" s="81"/>
      <c r="J1859" s="81"/>
      <c r="K1859" s="81"/>
      <c r="L1859" s="89">
        <v>102.77</v>
      </c>
    </row>
    <row r="1860" spans="1:12" ht="76.5" x14ac:dyDescent="0.2">
      <c r="A1860" s="57" t="s">
        <v>4292</v>
      </c>
      <c r="B1860" s="46" t="s">
        <v>4233</v>
      </c>
      <c r="C1860" s="46" t="s">
        <v>4234</v>
      </c>
      <c r="D1860" s="58" t="s">
        <v>276</v>
      </c>
      <c r="E1860" s="83">
        <v>100</v>
      </c>
      <c r="F1860" s="60"/>
      <c r="G1860" s="83">
        <v>3</v>
      </c>
      <c r="H1860" s="70">
        <v>209.87</v>
      </c>
      <c r="I1860" s="76">
        <v>0.71</v>
      </c>
      <c r="J1860" s="70">
        <v>149.01</v>
      </c>
      <c r="K1860" s="60"/>
      <c r="L1860" s="70">
        <v>447.03</v>
      </c>
    </row>
    <row r="1861" spans="1:12" x14ac:dyDescent="0.2">
      <c r="A1861" s="57"/>
      <c r="B1861" s="57"/>
      <c r="C1861" s="145" t="s">
        <v>4293</v>
      </c>
      <c r="D1861" s="145"/>
      <c r="E1861" s="145"/>
      <c r="F1861" s="145"/>
      <c r="G1861" s="145"/>
      <c r="H1861" s="145"/>
      <c r="I1861" s="145"/>
      <c r="J1861" s="145"/>
      <c r="K1861" s="145"/>
      <c r="L1861" s="145"/>
    </row>
    <row r="1862" spans="1:12" outlineLevel="1" x14ac:dyDescent="0.2">
      <c r="A1862" s="57"/>
      <c r="B1862" s="57"/>
      <c r="C1862" s="57" t="s">
        <v>181</v>
      </c>
      <c r="D1862" s="57"/>
      <c r="E1862" s="57"/>
      <c r="F1862" s="57"/>
      <c r="G1862" s="57"/>
      <c r="H1862" s="57"/>
      <c r="I1862" s="57"/>
      <c r="J1862" s="57"/>
      <c r="K1862" s="57"/>
      <c r="L1862" s="70">
        <v>83.49</v>
      </c>
    </row>
    <row r="1863" spans="1:12" outlineLevel="1" x14ac:dyDescent="0.2">
      <c r="A1863" s="57"/>
      <c r="B1863" s="46" t="s">
        <v>3624</v>
      </c>
      <c r="C1863" s="46" t="s">
        <v>3625</v>
      </c>
      <c r="D1863" s="62" t="s">
        <v>184</v>
      </c>
      <c r="E1863" s="83">
        <v>121</v>
      </c>
      <c r="F1863" s="84"/>
      <c r="G1863" s="83">
        <v>121</v>
      </c>
      <c r="H1863" s="57"/>
      <c r="I1863" s="57"/>
      <c r="J1863" s="57"/>
      <c r="K1863" s="57"/>
      <c r="L1863" s="70">
        <v>101.02</v>
      </c>
    </row>
    <row r="1864" spans="1:12" outlineLevel="1" x14ac:dyDescent="0.2">
      <c r="A1864" s="57"/>
      <c r="B1864" s="46" t="s">
        <v>3626</v>
      </c>
      <c r="C1864" s="46" t="s">
        <v>3627</v>
      </c>
      <c r="D1864" s="62" t="s">
        <v>184</v>
      </c>
      <c r="E1864" s="83">
        <v>72</v>
      </c>
      <c r="F1864" s="84"/>
      <c r="G1864" s="83">
        <v>72</v>
      </c>
      <c r="H1864" s="57"/>
      <c r="I1864" s="57"/>
      <c r="J1864" s="57"/>
      <c r="K1864" s="57"/>
      <c r="L1864" s="70">
        <v>60.11</v>
      </c>
    </row>
    <row r="1865" spans="1:12" x14ac:dyDescent="0.2">
      <c r="A1865" s="85"/>
      <c r="B1865" s="85"/>
      <c r="C1865" s="86" t="s">
        <v>187</v>
      </c>
      <c r="D1865" s="85"/>
      <c r="E1865" s="85"/>
      <c r="F1865" s="85"/>
      <c r="G1865" s="85"/>
      <c r="H1865" s="85"/>
      <c r="I1865" s="85"/>
      <c r="J1865" s="87">
        <v>23697.67</v>
      </c>
      <c r="K1865" s="85"/>
      <c r="L1865" s="87">
        <v>710.93</v>
      </c>
    </row>
    <row r="1866" spans="1:12" ht="51" x14ac:dyDescent="0.2">
      <c r="A1866" s="57" t="s">
        <v>2189</v>
      </c>
      <c r="B1866" s="46" t="s">
        <v>4200</v>
      </c>
      <c r="C1866" s="46" t="s">
        <v>4201</v>
      </c>
      <c r="D1866" s="58" t="s">
        <v>198</v>
      </c>
      <c r="E1866" s="78">
        <v>0.6</v>
      </c>
      <c r="F1866" s="60"/>
      <c r="G1866" s="78">
        <v>0.6</v>
      </c>
      <c r="H1866" s="57"/>
      <c r="I1866" s="57"/>
      <c r="J1866" s="57"/>
      <c r="K1866" s="57"/>
      <c r="L1866" s="57"/>
    </row>
    <row r="1867" spans="1:12" x14ac:dyDescent="0.2">
      <c r="A1867" s="57"/>
      <c r="B1867" s="61" t="s">
        <v>22</v>
      </c>
      <c r="C1867" s="57" t="s">
        <v>161</v>
      </c>
      <c r="D1867" s="62" t="s">
        <v>162</v>
      </c>
      <c r="E1867" s="57"/>
      <c r="F1867" s="57"/>
      <c r="G1867" s="95">
        <v>33.6</v>
      </c>
      <c r="H1867" s="57"/>
      <c r="I1867" s="57"/>
      <c r="J1867" s="57"/>
      <c r="K1867" s="57"/>
      <c r="L1867" s="72">
        <v>14366.69</v>
      </c>
    </row>
    <row r="1868" spans="1:12" outlineLevel="1" x14ac:dyDescent="0.2">
      <c r="A1868" s="57"/>
      <c r="B1868" s="46" t="s">
        <v>251</v>
      </c>
      <c r="C1868" s="65" t="s">
        <v>252</v>
      </c>
      <c r="D1868" s="58" t="s">
        <v>162</v>
      </c>
      <c r="E1868" s="83">
        <v>56</v>
      </c>
      <c r="F1868" s="60"/>
      <c r="G1868" s="78">
        <v>33.6</v>
      </c>
      <c r="H1868" s="68"/>
      <c r="I1868" s="69"/>
      <c r="J1868" s="70">
        <v>427.58</v>
      </c>
      <c r="K1868" s="60"/>
      <c r="L1868" s="70">
        <v>14366.69</v>
      </c>
    </row>
    <row r="1869" spans="1:12" outlineLevel="1" x14ac:dyDescent="0.2">
      <c r="A1869" s="57"/>
      <c r="B1869" s="57"/>
      <c r="C1869" s="145" t="s">
        <v>4294</v>
      </c>
      <c r="D1869" s="145"/>
      <c r="E1869" s="145"/>
      <c r="F1869" s="145"/>
      <c r="G1869" s="145"/>
      <c r="H1869" s="145"/>
      <c r="I1869" s="145"/>
      <c r="J1869" s="145"/>
      <c r="K1869" s="145"/>
      <c r="L1869" s="145"/>
    </row>
    <row r="1870" spans="1:12" x14ac:dyDescent="0.2">
      <c r="A1870" s="57"/>
      <c r="B1870" s="61" t="s">
        <v>23</v>
      </c>
      <c r="C1870" s="57" t="s">
        <v>166</v>
      </c>
      <c r="D1870" s="57"/>
      <c r="E1870" s="57"/>
      <c r="F1870" s="57"/>
      <c r="G1870" s="57"/>
      <c r="H1870" s="57"/>
      <c r="I1870" s="57"/>
      <c r="J1870" s="57"/>
      <c r="K1870" s="57"/>
      <c r="L1870" s="72">
        <v>45.11</v>
      </c>
    </row>
    <row r="1871" spans="1:12" x14ac:dyDescent="0.2">
      <c r="A1871" s="57"/>
      <c r="B1871" s="61"/>
      <c r="C1871" s="73" t="s">
        <v>167</v>
      </c>
      <c r="D1871" s="74" t="s">
        <v>162</v>
      </c>
      <c r="E1871" s="57"/>
      <c r="F1871" s="57"/>
      <c r="G1871" s="97">
        <v>4.2000000000000003E-2</v>
      </c>
      <c r="H1871" s="57"/>
      <c r="I1871" s="57"/>
      <c r="J1871" s="57"/>
      <c r="K1871" s="57"/>
      <c r="L1871" s="72">
        <v>21.71</v>
      </c>
    </row>
    <row r="1872" spans="1:12" ht="25.5" outlineLevel="1" x14ac:dyDescent="0.2">
      <c r="A1872" s="57"/>
      <c r="B1872" s="46" t="s">
        <v>1046</v>
      </c>
      <c r="C1872" s="46" t="s">
        <v>1047</v>
      </c>
      <c r="D1872" s="58" t="s">
        <v>170</v>
      </c>
      <c r="E1872" s="66">
        <v>0.03</v>
      </c>
      <c r="F1872" s="60"/>
      <c r="G1872" s="91">
        <v>1.7999999999999999E-2</v>
      </c>
      <c r="H1872" s="68"/>
      <c r="I1872" s="69"/>
      <c r="J1872" s="70">
        <v>993.81</v>
      </c>
      <c r="K1872" s="60"/>
      <c r="L1872" s="70">
        <v>17.89</v>
      </c>
    </row>
    <row r="1873" spans="1:12" outlineLevel="1" x14ac:dyDescent="0.2">
      <c r="A1873" s="57"/>
      <c r="B1873" s="57"/>
      <c r="C1873" s="145" t="s">
        <v>2761</v>
      </c>
      <c r="D1873" s="145"/>
      <c r="E1873" s="145"/>
      <c r="F1873" s="145"/>
      <c r="G1873" s="145"/>
      <c r="H1873" s="145"/>
      <c r="I1873" s="145"/>
      <c r="J1873" s="145"/>
      <c r="K1873" s="145"/>
      <c r="L1873" s="145"/>
    </row>
    <row r="1874" spans="1:12" outlineLevel="1" x14ac:dyDescent="0.2">
      <c r="A1874" s="57"/>
      <c r="B1874" s="46" t="s">
        <v>316</v>
      </c>
      <c r="C1874" s="65" t="s">
        <v>317</v>
      </c>
      <c r="D1874" s="58" t="s">
        <v>162</v>
      </c>
      <c r="E1874" s="66">
        <v>0.03</v>
      </c>
      <c r="F1874" s="60"/>
      <c r="G1874" s="91">
        <v>1.7999999999999999E-2</v>
      </c>
      <c r="H1874" s="68"/>
      <c r="I1874" s="69"/>
      <c r="J1874" s="70">
        <v>557.71</v>
      </c>
      <c r="K1874" s="60"/>
      <c r="L1874" s="70">
        <v>10.039999999999999</v>
      </c>
    </row>
    <row r="1875" spans="1:12" outlineLevel="1" x14ac:dyDescent="0.2">
      <c r="A1875" s="57"/>
      <c r="B1875" s="57"/>
      <c r="C1875" s="145" t="s">
        <v>3133</v>
      </c>
      <c r="D1875" s="145"/>
      <c r="E1875" s="145"/>
      <c r="F1875" s="145"/>
      <c r="G1875" s="145"/>
      <c r="H1875" s="145"/>
      <c r="I1875" s="145"/>
      <c r="J1875" s="145"/>
      <c r="K1875" s="145"/>
      <c r="L1875" s="145"/>
    </row>
    <row r="1876" spans="1:12" ht="25.5" outlineLevel="1" x14ac:dyDescent="0.2">
      <c r="A1876" s="57"/>
      <c r="B1876" s="46" t="s">
        <v>313</v>
      </c>
      <c r="C1876" s="46" t="s">
        <v>314</v>
      </c>
      <c r="D1876" s="58" t="s">
        <v>170</v>
      </c>
      <c r="E1876" s="66">
        <v>0.02</v>
      </c>
      <c r="F1876" s="60"/>
      <c r="G1876" s="91">
        <v>1.2E-2</v>
      </c>
      <c r="H1876" s="68"/>
      <c r="I1876" s="69"/>
      <c r="J1876" s="70">
        <v>1617.05</v>
      </c>
      <c r="K1876" s="60"/>
      <c r="L1876" s="70">
        <v>19.399999999999999</v>
      </c>
    </row>
    <row r="1877" spans="1:12" outlineLevel="1" x14ac:dyDescent="0.2">
      <c r="A1877" s="57"/>
      <c r="B1877" s="57"/>
      <c r="C1877" s="145" t="s">
        <v>4295</v>
      </c>
      <c r="D1877" s="145"/>
      <c r="E1877" s="145"/>
      <c r="F1877" s="145"/>
      <c r="G1877" s="145"/>
      <c r="H1877" s="145"/>
      <c r="I1877" s="145"/>
      <c r="J1877" s="145"/>
      <c r="K1877" s="145"/>
      <c r="L1877" s="145"/>
    </row>
    <row r="1878" spans="1:12" outlineLevel="1" x14ac:dyDescent="0.2">
      <c r="A1878" s="57"/>
      <c r="B1878" s="46" t="s">
        <v>316</v>
      </c>
      <c r="C1878" s="65" t="s">
        <v>317</v>
      </c>
      <c r="D1878" s="58" t="s">
        <v>162</v>
      </c>
      <c r="E1878" s="66">
        <v>0.02</v>
      </c>
      <c r="F1878" s="60"/>
      <c r="G1878" s="91">
        <v>1.2E-2</v>
      </c>
      <c r="H1878" s="68"/>
      <c r="I1878" s="69"/>
      <c r="J1878" s="70">
        <v>557.71</v>
      </c>
      <c r="K1878" s="60"/>
      <c r="L1878" s="70">
        <v>6.69</v>
      </c>
    </row>
    <row r="1879" spans="1:12" outlineLevel="1" x14ac:dyDescent="0.2">
      <c r="A1879" s="57"/>
      <c r="B1879" s="57"/>
      <c r="C1879" s="145" t="s">
        <v>4296</v>
      </c>
      <c r="D1879" s="145"/>
      <c r="E1879" s="145"/>
      <c r="F1879" s="145"/>
      <c r="G1879" s="145"/>
      <c r="H1879" s="145"/>
      <c r="I1879" s="145"/>
      <c r="J1879" s="145"/>
      <c r="K1879" s="145"/>
      <c r="L1879" s="145"/>
    </row>
    <row r="1880" spans="1:12" ht="25.5" outlineLevel="1" x14ac:dyDescent="0.2">
      <c r="A1880" s="57"/>
      <c r="B1880" s="46" t="s">
        <v>254</v>
      </c>
      <c r="C1880" s="46" t="s">
        <v>255</v>
      </c>
      <c r="D1880" s="58" t="s">
        <v>170</v>
      </c>
      <c r="E1880" s="66">
        <v>0.02</v>
      </c>
      <c r="F1880" s="60"/>
      <c r="G1880" s="91">
        <v>1.2E-2</v>
      </c>
      <c r="H1880" s="68"/>
      <c r="I1880" s="69"/>
      <c r="J1880" s="70">
        <v>651.66999999999996</v>
      </c>
      <c r="K1880" s="60"/>
      <c r="L1880" s="70">
        <v>7.82</v>
      </c>
    </row>
    <row r="1881" spans="1:12" outlineLevel="1" x14ac:dyDescent="0.2">
      <c r="A1881" s="57"/>
      <c r="B1881" s="57"/>
      <c r="C1881" s="145" t="s">
        <v>4295</v>
      </c>
      <c r="D1881" s="145"/>
      <c r="E1881" s="145"/>
      <c r="F1881" s="145"/>
      <c r="G1881" s="145"/>
      <c r="H1881" s="145"/>
      <c r="I1881" s="145"/>
      <c r="J1881" s="145"/>
      <c r="K1881" s="145"/>
      <c r="L1881" s="145"/>
    </row>
    <row r="1882" spans="1:12" outlineLevel="1" x14ac:dyDescent="0.2">
      <c r="A1882" s="57"/>
      <c r="B1882" s="46" t="s">
        <v>257</v>
      </c>
      <c r="C1882" s="65" t="s">
        <v>258</v>
      </c>
      <c r="D1882" s="58" t="s">
        <v>162</v>
      </c>
      <c r="E1882" s="66">
        <v>0.02</v>
      </c>
      <c r="F1882" s="60"/>
      <c r="G1882" s="91">
        <v>1.2E-2</v>
      </c>
      <c r="H1882" s="68"/>
      <c r="I1882" s="69"/>
      <c r="J1882" s="70">
        <v>415.19</v>
      </c>
      <c r="K1882" s="60"/>
      <c r="L1882" s="70">
        <v>4.9800000000000004</v>
      </c>
    </row>
    <row r="1883" spans="1:12" outlineLevel="1" x14ac:dyDescent="0.2">
      <c r="A1883" s="57"/>
      <c r="B1883" s="57"/>
      <c r="C1883" s="145" t="s">
        <v>4296</v>
      </c>
      <c r="D1883" s="145"/>
      <c r="E1883" s="145"/>
      <c r="F1883" s="145"/>
      <c r="G1883" s="145"/>
      <c r="H1883" s="145"/>
      <c r="I1883" s="145"/>
      <c r="J1883" s="145"/>
      <c r="K1883" s="145"/>
      <c r="L1883" s="145"/>
    </row>
    <row r="1884" spans="1:12" x14ac:dyDescent="0.2">
      <c r="A1884" s="57"/>
      <c r="B1884" s="61" t="s">
        <v>25</v>
      </c>
      <c r="C1884" s="57" t="s">
        <v>175</v>
      </c>
      <c r="D1884" s="57"/>
      <c r="E1884" s="57"/>
      <c r="F1884" s="57"/>
      <c r="G1884" s="57"/>
      <c r="H1884" s="57"/>
      <c r="I1884" s="57"/>
      <c r="J1884" s="57"/>
      <c r="K1884" s="57"/>
      <c r="L1884" s="72">
        <v>293.29000000000002</v>
      </c>
    </row>
    <row r="1885" spans="1:12" outlineLevel="1" x14ac:dyDescent="0.2">
      <c r="A1885" s="57"/>
      <c r="B1885" s="46" t="s">
        <v>788</v>
      </c>
      <c r="C1885" s="46" t="s">
        <v>789</v>
      </c>
      <c r="D1885" s="58" t="s">
        <v>299</v>
      </c>
      <c r="E1885" s="66">
        <v>1.57</v>
      </c>
      <c r="F1885" s="60"/>
      <c r="G1885" s="91">
        <v>0.94199999999999995</v>
      </c>
      <c r="H1885" s="70">
        <v>35.71</v>
      </c>
      <c r="I1885" s="76">
        <v>1.04</v>
      </c>
      <c r="J1885" s="70">
        <v>37.14</v>
      </c>
      <c r="K1885" s="60"/>
      <c r="L1885" s="70">
        <v>34.99</v>
      </c>
    </row>
    <row r="1886" spans="1:12" outlineLevel="1" x14ac:dyDescent="0.2">
      <c r="A1886" s="57"/>
      <c r="B1886" s="57"/>
      <c r="C1886" s="145" t="s">
        <v>4297</v>
      </c>
      <c r="D1886" s="145"/>
      <c r="E1886" s="145"/>
      <c r="F1886" s="145"/>
      <c r="G1886" s="145"/>
      <c r="H1886" s="145"/>
      <c r="I1886" s="145"/>
      <c r="J1886" s="145"/>
      <c r="K1886" s="145"/>
      <c r="L1886" s="145"/>
    </row>
    <row r="1887" spans="1:12" ht="63.75" outlineLevel="1" x14ac:dyDescent="0.2">
      <c r="A1887" s="57"/>
      <c r="B1887" s="46" t="s">
        <v>4143</v>
      </c>
      <c r="C1887" s="46" t="s">
        <v>4144</v>
      </c>
      <c r="D1887" s="58" t="s">
        <v>178</v>
      </c>
      <c r="E1887" s="79">
        <v>2.66E-3</v>
      </c>
      <c r="F1887" s="60"/>
      <c r="G1887" s="67">
        <v>1.596E-3</v>
      </c>
      <c r="H1887" s="71">
        <v>145801.49</v>
      </c>
      <c r="I1887" s="76">
        <v>1.1100000000000001</v>
      </c>
      <c r="J1887" s="71">
        <v>161839.65</v>
      </c>
      <c r="K1887" s="60"/>
      <c r="L1887" s="70">
        <v>258.3</v>
      </c>
    </row>
    <row r="1888" spans="1:12" outlineLevel="1" x14ac:dyDescent="0.2">
      <c r="A1888" s="57"/>
      <c r="B1888" s="57"/>
      <c r="C1888" s="145" t="s">
        <v>4298</v>
      </c>
      <c r="D1888" s="145"/>
      <c r="E1888" s="145"/>
      <c r="F1888" s="145"/>
      <c r="G1888" s="145"/>
      <c r="H1888" s="145"/>
      <c r="I1888" s="145"/>
      <c r="J1888" s="145"/>
      <c r="K1888" s="145"/>
      <c r="L1888" s="145"/>
    </row>
    <row r="1889" spans="1:12" outlineLevel="1" x14ac:dyDescent="0.2">
      <c r="A1889" s="57"/>
      <c r="B1889" s="46" t="s">
        <v>4209</v>
      </c>
      <c r="C1889" s="46" t="s">
        <v>4210</v>
      </c>
      <c r="D1889" s="58" t="s">
        <v>269</v>
      </c>
      <c r="E1889" s="83">
        <v>4</v>
      </c>
      <c r="F1889" s="60"/>
      <c r="G1889" s="78">
        <v>2.4</v>
      </c>
      <c r="H1889" s="68"/>
      <c r="I1889" s="69"/>
      <c r="J1889" s="68"/>
      <c r="K1889" s="60"/>
      <c r="L1889" s="68"/>
    </row>
    <row r="1890" spans="1:12" outlineLevel="1" x14ac:dyDescent="0.2">
      <c r="A1890" s="57"/>
      <c r="B1890" s="46" t="s">
        <v>4149</v>
      </c>
      <c r="C1890" s="46" t="s">
        <v>4150</v>
      </c>
      <c r="D1890" s="58" t="s">
        <v>276</v>
      </c>
      <c r="E1890" s="61" t="s">
        <v>280</v>
      </c>
      <c r="F1890" s="60"/>
      <c r="G1890" s="61" t="s">
        <v>280</v>
      </c>
      <c r="H1890" s="68"/>
      <c r="I1890" s="69"/>
      <c r="J1890" s="68"/>
      <c r="K1890" s="60"/>
      <c r="L1890" s="68"/>
    </row>
    <row r="1891" spans="1:12" outlineLevel="1" x14ac:dyDescent="0.2">
      <c r="A1891" s="57"/>
      <c r="B1891" s="46" t="s">
        <v>3740</v>
      </c>
      <c r="C1891" s="46" t="s">
        <v>3741</v>
      </c>
      <c r="D1891" s="58" t="s">
        <v>269</v>
      </c>
      <c r="E1891" s="61" t="s">
        <v>280</v>
      </c>
      <c r="F1891" s="60"/>
      <c r="G1891" s="61" t="s">
        <v>280</v>
      </c>
      <c r="H1891" s="68"/>
      <c r="I1891" s="69"/>
      <c r="J1891" s="68"/>
      <c r="K1891" s="60"/>
      <c r="L1891" s="68"/>
    </row>
    <row r="1892" spans="1:12" ht="51" outlineLevel="1" x14ac:dyDescent="0.2">
      <c r="A1892" s="57"/>
      <c r="B1892" s="46" t="s">
        <v>4211</v>
      </c>
      <c r="C1892" s="46" t="s">
        <v>4212</v>
      </c>
      <c r="D1892" s="58" t="s">
        <v>1121</v>
      </c>
      <c r="E1892" s="78">
        <v>99.8</v>
      </c>
      <c r="F1892" s="60"/>
      <c r="G1892" s="66">
        <v>59.88</v>
      </c>
      <c r="H1892" s="68"/>
      <c r="I1892" s="69"/>
      <c r="J1892" s="68"/>
      <c r="K1892" s="60"/>
      <c r="L1892" s="68"/>
    </row>
    <row r="1893" spans="1:12" x14ac:dyDescent="0.2">
      <c r="A1893" s="57"/>
      <c r="B1893" s="57"/>
      <c r="C1893" s="80" t="s">
        <v>180</v>
      </c>
      <c r="D1893" s="81"/>
      <c r="E1893" s="81"/>
      <c r="F1893" s="81"/>
      <c r="G1893" s="81"/>
      <c r="H1893" s="81"/>
      <c r="I1893" s="81"/>
      <c r="J1893" s="81"/>
      <c r="K1893" s="81"/>
      <c r="L1893" s="89">
        <v>14726.8</v>
      </c>
    </row>
    <row r="1894" spans="1:12" ht="51" x14ac:dyDescent="0.2">
      <c r="A1894" s="57" t="s">
        <v>4299</v>
      </c>
      <c r="B1894" s="46" t="s">
        <v>4300</v>
      </c>
      <c r="C1894" s="46" t="s">
        <v>4301</v>
      </c>
      <c r="D1894" s="58" t="s">
        <v>1121</v>
      </c>
      <c r="E1894" s="78">
        <v>99.8</v>
      </c>
      <c r="F1894" s="60"/>
      <c r="G1894" s="66">
        <v>59.88</v>
      </c>
      <c r="H1894" s="70">
        <v>159.16</v>
      </c>
      <c r="I1894" s="76">
        <v>1.41</v>
      </c>
      <c r="J1894" s="70">
        <v>224.42</v>
      </c>
      <c r="K1894" s="60"/>
      <c r="L1894" s="70">
        <v>13438.27</v>
      </c>
    </row>
    <row r="1895" spans="1:12" x14ac:dyDescent="0.2">
      <c r="A1895" s="57"/>
      <c r="B1895" s="57"/>
      <c r="C1895" s="145" t="s">
        <v>4302</v>
      </c>
      <c r="D1895" s="145"/>
      <c r="E1895" s="145"/>
      <c r="F1895" s="145"/>
      <c r="G1895" s="145"/>
      <c r="H1895" s="145"/>
      <c r="I1895" s="145"/>
      <c r="J1895" s="145"/>
      <c r="K1895" s="145"/>
      <c r="L1895" s="145"/>
    </row>
    <row r="1896" spans="1:12" outlineLevel="1" x14ac:dyDescent="0.2">
      <c r="A1896" s="57"/>
      <c r="B1896" s="57"/>
      <c r="C1896" s="57" t="s">
        <v>181</v>
      </c>
      <c r="D1896" s="57"/>
      <c r="E1896" s="57"/>
      <c r="F1896" s="57"/>
      <c r="G1896" s="57"/>
      <c r="H1896" s="57"/>
      <c r="I1896" s="57"/>
      <c r="J1896" s="57"/>
      <c r="K1896" s="57"/>
      <c r="L1896" s="70">
        <v>14388.4</v>
      </c>
    </row>
    <row r="1897" spans="1:12" outlineLevel="1" x14ac:dyDescent="0.2">
      <c r="A1897" s="57"/>
      <c r="B1897" s="46" t="s">
        <v>3624</v>
      </c>
      <c r="C1897" s="46" t="s">
        <v>3625</v>
      </c>
      <c r="D1897" s="62" t="s">
        <v>184</v>
      </c>
      <c r="E1897" s="83">
        <v>121</v>
      </c>
      <c r="F1897" s="84"/>
      <c r="G1897" s="83">
        <v>121</v>
      </c>
      <c r="H1897" s="57"/>
      <c r="I1897" s="57"/>
      <c r="J1897" s="57"/>
      <c r="K1897" s="57"/>
      <c r="L1897" s="70">
        <v>17409.96</v>
      </c>
    </row>
    <row r="1898" spans="1:12" outlineLevel="1" x14ac:dyDescent="0.2">
      <c r="A1898" s="57"/>
      <c r="B1898" s="46" t="s">
        <v>3626</v>
      </c>
      <c r="C1898" s="46" t="s">
        <v>3627</v>
      </c>
      <c r="D1898" s="62" t="s">
        <v>184</v>
      </c>
      <c r="E1898" s="83">
        <v>72</v>
      </c>
      <c r="F1898" s="84"/>
      <c r="G1898" s="83">
        <v>72</v>
      </c>
      <c r="H1898" s="57"/>
      <c r="I1898" s="57"/>
      <c r="J1898" s="57"/>
      <c r="K1898" s="57"/>
      <c r="L1898" s="70">
        <v>10359.65</v>
      </c>
    </row>
    <row r="1899" spans="1:12" x14ac:dyDescent="0.2">
      <c r="A1899" s="85"/>
      <c r="B1899" s="85"/>
      <c r="C1899" s="86" t="s">
        <v>187</v>
      </c>
      <c r="D1899" s="85"/>
      <c r="E1899" s="85"/>
      <c r="F1899" s="85"/>
      <c r="G1899" s="85"/>
      <c r="H1899" s="85"/>
      <c r="I1899" s="85"/>
      <c r="J1899" s="87">
        <v>93224.47</v>
      </c>
      <c r="K1899" s="85"/>
      <c r="L1899" s="87">
        <v>55934.68</v>
      </c>
    </row>
    <row r="1900" spans="1:12" ht="38.25" x14ac:dyDescent="0.2">
      <c r="A1900" s="57" t="s">
        <v>2190</v>
      </c>
      <c r="B1900" s="46" t="s">
        <v>4303</v>
      </c>
      <c r="C1900" s="46" t="s">
        <v>4304</v>
      </c>
      <c r="D1900" s="58" t="s">
        <v>276</v>
      </c>
      <c r="E1900" s="83">
        <v>3</v>
      </c>
      <c r="F1900" s="60"/>
      <c r="G1900" s="83">
        <v>3</v>
      </c>
      <c r="H1900" s="68"/>
      <c r="I1900" s="69"/>
      <c r="J1900" s="70">
        <v>6131.37</v>
      </c>
      <c r="K1900" s="60"/>
      <c r="L1900" s="70">
        <v>18394.11</v>
      </c>
    </row>
    <row r="1901" spans="1:12" x14ac:dyDescent="0.2">
      <c r="A1901" s="57"/>
      <c r="B1901" s="57"/>
      <c r="C1901" s="145" t="s">
        <v>4305</v>
      </c>
      <c r="D1901" s="145"/>
      <c r="E1901" s="145"/>
      <c r="F1901" s="145"/>
      <c r="G1901" s="145"/>
      <c r="H1901" s="145"/>
      <c r="I1901" s="145"/>
      <c r="J1901" s="145"/>
      <c r="K1901" s="145"/>
      <c r="L1901" s="145"/>
    </row>
    <row r="1902" spans="1:12" x14ac:dyDescent="0.2">
      <c r="A1902" s="85"/>
      <c r="B1902" s="85"/>
      <c r="C1902" s="86" t="s">
        <v>187</v>
      </c>
      <c r="D1902" s="85"/>
      <c r="E1902" s="85"/>
      <c r="F1902" s="85"/>
      <c r="G1902" s="85"/>
      <c r="H1902" s="85"/>
      <c r="I1902" s="85"/>
      <c r="J1902" s="87">
        <v>6131.37</v>
      </c>
      <c r="K1902" s="85"/>
      <c r="L1902" s="87">
        <v>18394.11</v>
      </c>
    </row>
    <row r="1903" spans="1:12" ht="38.25" x14ac:dyDescent="0.2">
      <c r="A1903" s="57" t="s">
        <v>2204</v>
      </c>
      <c r="B1903" s="46" t="s">
        <v>4306</v>
      </c>
      <c r="C1903" s="46" t="s">
        <v>4307</v>
      </c>
      <c r="D1903" s="58" t="s">
        <v>276</v>
      </c>
      <c r="E1903" s="83">
        <v>6</v>
      </c>
      <c r="F1903" s="60"/>
      <c r="G1903" s="83">
        <v>6</v>
      </c>
      <c r="H1903" s="68"/>
      <c r="I1903" s="69"/>
      <c r="J1903" s="70">
        <v>8554.6299999999992</v>
      </c>
      <c r="K1903" s="60"/>
      <c r="L1903" s="70">
        <v>51327.78</v>
      </c>
    </row>
    <row r="1904" spans="1:12" x14ac:dyDescent="0.2">
      <c r="A1904" s="57"/>
      <c r="B1904" s="57"/>
      <c r="C1904" s="145" t="s">
        <v>4308</v>
      </c>
      <c r="D1904" s="145"/>
      <c r="E1904" s="145"/>
      <c r="F1904" s="145"/>
      <c r="G1904" s="145"/>
      <c r="H1904" s="145"/>
      <c r="I1904" s="145"/>
      <c r="J1904" s="145"/>
      <c r="K1904" s="145"/>
      <c r="L1904" s="145"/>
    </row>
    <row r="1905" spans="1:12" x14ac:dyDescent="0.2">
      <c r="A1905" s="85"/>
      <c r="B1905" s="85"/>
      <c r="C1905" s="86" t="s">
        <v>187</v>
      </c>
      <c r="D1905" s="85"/>
      <c r="E1905" s="85"/>
      <c r="F1905" s="85"/>
      <c r="G1905" s="85"/>
      <c r="H1905" s="85"/>
      <c r="I1905" s="85"/>
      <c r="J1905" s="87">
        <v>8554.6299999999992</v>
      </c>
      <c r="K1905" s="85"/>
      <c r="L1905" s="87">
        <v>51327.78</v>
      </c>
    </row>
    <row r="1906" spans="1:12" ht="38.25" x14ac:dyDescent="0.2">
      <c r="A1906" s="57" t="s">
        <v>2218</v>
      </c>
      <c r="B1906" s="46" t="s">
        <v>4219</v>
      </c>
      <c r="C1906" s="46" t="s">
        <v>4220</v>
      </c>
      <c r="D1906" s="58" t="s">
        <v>276</v>
      </c>
      <c r="E1906" s="83">
        <v>4</v>
      </c>
      <c r="F1906" s="60"/>
      <c r="G1906" s="83">
        <v>4</v>
      </c>
      <c r="H1906" s="68"/>
      <c r="I1906" s="69"/>
      <c r="J1906" s="70">
        <v>386.75</v>
      </c>
      <c r="K1906" s="60"/>
      <c r="L1906" s="70">
        <v>1547</v>
      </c>
    </row>
    <row r="1907" spans="1:12" x14ac:dyDescent="0.2">
      <c r="A1907" s="57"/>
      <c r="B1907" s="57"/>
      <c r="C1907" s="145" t="s">
        <v>4221</v>
      </c>
      <c r="D1907" s="145"/>
      <c r="E1907" s="145"/>
      <c r="F1907" s="145"/>
      <c r="G1907" s="145"/>
      <c r="H1907" s="145"/>
      <c r="I1907" s="145"/>
      <c r="J1907" s="145"/>
      <c r="K1907" s="145"/>
      <c r="L1907" s="145"/>
    </row>
    <row r="1908" spans="1:12" x14ac:dyDescent="0.2">
      <c r="A1908" s="85"/>
      <c r="B1908" s="85"/>
      <c r="C1908" s="86" t="s">
        <v>187</v>
      </c>
      <c r="D1908" s="85"/>
      <c r="E1908" s="85"/>
      <c r="F1908" s="85"/>
      <c r="G1908" s="85"/>
      <c r="H1908" s="85"/>
      <c r="I1908" s="85"/>
      <c r="J1908" s="87">
        <v>386.75</v>
      </c>
      <c r="K1908" s="85"/>
      <c r="L1908" s="87">
        <v>1547</v>
      </c>
    </row>
    <row r="1909" spans="1:12" ht="38.25" x14ac:dyDescent="0.2">
      <c r="A1909" s="57" t="s">
        <v>2230</v>
      </c>
      <c r="B1909" s="46" t="s">
        <v>4216</v>
      </c>
      <c r="C1909" s="46" t="s">
        <v>4217</v>
      </c>
      <c r="D1909" s="58" t="s">
        <v>276</v>
      </c>
      <c r="E1909" s="83">
        <v>16</v>
      </c>
      <c r="F1909" s="60"/>
      <c r="G1909" s="83">
        <v>16</v>
      </c>
      <c r="H1909" s="68"/>
      <c r="I1909" s="69"/>
      <c r="J1909" s="70">
        <v>146.19999999999999</v>
      </c>
      <c r="K1909" s="60"/>
      <c r="L1909" s="70">
        <v>2339.1999999999998</v>
      </c>
    </row>
    <row r="1910" spans="1:12" x14ac:dyDescent="0.2">
      <c r="A1910" s="57"/>
      <c r="B1910" s="57"/>
      <c r="C1910" s="145" t="s">
        <v>4218</v>
      </c>
      <c r="D1910" s="145"/>
      <c r="E1910" s="145"/>
      <c r="F1910" s="145"/>
      <c r="G1910" s="145"/>
      <c r="H1910" s="145"/>
      <c r="I1910" s="145"/>
      <c r="J1910" s="145"/>
      <c r="K1910" s="145"/>
      <c r="L1910" s="145"/>
    </row>
    <row r="1911" spans="1:12" x14ac:dyDescent="0.2">
      <c r="A1911" s="85"/>
      <c r="B1911" s="85"/>
      <c r="C1911" s="86" t="s">
        <v>187</v>
      </c>
      <c r="D1911" s="85"/>
      <c r="E1911" s="85"/>
      <c r="F1911" s="85"/>
      <c r="G1911" s="85"/>
      <c r="H1911" s="85"/>
      <c r="I1911" s="85"/>
      <c r="J1911" s="87">
        <v>146.19999999999999</v>
      </c>
      <c r="K1911" s="85"/>
      <c r="L1911" s="87">
        <v>2339.1999999999998</v>
      </c>
    </row>
    <row r="1912" spans="1:12" ht="63.75" x14ac:dyDescent="0.2">
      <c r="A1912" s="57" t="s">
        <v>2247</v>
      </c>
      <c r="B1912" s="46" t="s">
        <v>4309</v>
      </c>
      <c r="C1912" s="46" t="s">
        <v>4310</v>
      </c>
      <c r="D1912" s="58" t="s">
        <v>276</v>
      </c>
      <c r="E1912" s="83">
        <v>9</v>
      </c>
      <c r="F1912" s="60"/>
      <c r="G1912" s="83">
        <v>9</v>
      </c>
      <c r="H1912" s="70">
        <v>81.48</v>
      </c>
      <c r="I1912" s="95">
        <v>1.1000000000000001</v>
      </c>
      <c r="J1912" s="70">
        <v>89.63</v>
      </c>
      <c r="K1912" s="60"/>
      <c r="L1912" s="70">
        <v>806.67</v>
      </c>
    </row>
    <row r="1913" spans="1:12" x14ac:dyDescent="0.2">
      <c r="A1913" s="85"/>
      <c r="B1913" s="85"/>
      <c r="C1913" s="86" t="s">
        <v>187</v>
      </c>
      <c r="D1913" s="85"/>
      <c r="E1913" s="85"/>
      <c r="F1913" s="85"/>
      <c r="G1913" s="85"/>
      <c r="H1913" s="85"/>
      <c r="I1913" s="85"/>
      <c r="J1913" s="87">
        <v>89.63</v>
      </c>
      <c r="K1913" s="85"/>
      <c r="L1913" s="87">
        <v>806.67</v>
      </c>
    </row>
    <row r="1914" spans="1:12" ht="51" x14ac:dyDescent="0.2">
      <c r="A1914" s="57" t="s">
        <v>2255</v>
      </c>
      <c r="B1914" s="46" t="s">
        <v>4243</v>
      </c>
      <c r="C1914" s="46" t="s">
        <v>4244</v>
      </c>
      <c r="D1914" s="58" t="s">
        <v>299</v>
      </c>
      <c r="E1914" s="59">
        <v>2.7099999999999999E-2</v>
      </c>
      <c r="F1914" s="60"/>
      <c r="G1914" s="59">
        <v>2.7099999999999999E-2</v>
      </c>
      <c r="H1914" s="57"/>
      <c r="I1914" s="57"/>
      <c r="J1914" s="57"/>
      <c r="K1914" s="57"/>
      <c r="L1914" s="57"/>
    </row>
    <row r="1915" spans="1:12" x14ac:dyDescent="0.2">
      <c r="A1915" s="57"/>
      <c r="B1915" s="57"/>
      <c r="C1915" s="145" t="s">
        <v>4311</v>
      </c>
      <c r="D1915" s="145"/>
      <c r="E1915" s="145"/>
      <c r="F1915" s="145"/>
      <c r="G1915" s="145"/>
      <c r="H1915" s="145"/>
      <c r="I1915" s="145"/>
      <c r="J1915" s="145"/>
      <c r="K1915" s="145"/>
      <c r="L1915" s="145"/>
    </row>
    <row r="1916" spans="1:12" x14ac:dyDescent="0.2">
      <c r="A1916" s="57"/>
      <c r="B1916" s="61" t="s">
        <v>22</v>
      </c>
      <c r="C1916" s="57" t="s">
        <v>161</v>
      </c>
      <c r="D1916" s="62" t="s">
        <v>162</v>
      </c>
      <c r="E1916" s="57"/>
      <c r="F1916" s="57"/>
      <c r="G1916" s="63">
        <v>0.49999500000000002</v>
      </c>
      <c r="H1916" s="57"/>
      <c r="I1916" s="57"/>
      <c r="J1916" s="57"/>
      <c r="K1916" s="57"/>
      <c r="L1916" s="72">
        <v>198.3</v>
      </c>
    </row>
    <row r="1917" spans="1:12" outlineLevel="1" x14ac:dyDescent="0.2">
      <c r="A1917" s="57"/>
      <c r="B1917" s="46" t="s">
        <v>1067</v>
      </c>
      <c r="C1917" s="65" t="s">
        <v>1068</v>
      </c>
      <c r="D1917" s="58" t="s">
        <v>162</v>
      </c>
      <c r="E1917" s="66">
        <v>18.45</v>
      </c>
      <c r="F1917" s="60"/>
      <c r="G1917" s="67">
        <v>0.49999500000000002</v>
      </c>
      <c r="H1917" s="68"/>
      <c r="I1917" s="69"/>
      <c r="J1917" s="70">
        <v>396.6</v>
      </c>
      <c r="K1917" s="60"/>
      <c r="L1917" s="70">
        <v>198.3</v>
      </c>
    </row>
    <row r="1918" spans="1:12" outlineLevel="1" x14ac:dyDescent="0.2">
      <c r="A1918" s="57"/>
      <c r="B1918" s="57"/>
      <c r="C1918" s="145" t="s">
        <v>4312</v>
      </c>
      <c r="D1918" s="145"/>
      <c r="E1918" s="145"/>
      <c r="F1918" s="145"/>
      <c r="G1918" s="145"/>
      <c r="H1918" s="145"/>
      <c r="I1918" s="145"/>
      <c r="J1918" s="145"/>
      <c r="K1918" s="145"/>
      <c r="L1918" s="145"/>
    </row>
    <row r="1919" spans="1:12" x14ac:dyDescent="0.2">
      <c r="A1919" s="57"/>
      <c r="B1919" s="61" t="s">
        <v>23</v>
      </c>
      <c r="C1919" s="57" t="s">
        <v>166</v>
      </c>
      <c r="D1919" s="57"/>
      <c r="E1919" s="57"/>
      <c r="F1919" s="57"/>
      <c r="G1919" s="57"/>
      <c r="H1919" s="57"/>
      <c r="I1919" s="57"/>
      <c r="J1919" s="57"/>
      <c r="K1919" s="57"/>
      <c r="L1919" s="72">
        <v>7.6</v>
      </c>
    </row>
    <row r="1920" spans="1:12" x14ac:dyDescent="0.2">
      <c r="A1920" s="57"/>
      <c r="B1920" s="61"/>
      <c r="C1920" s="73" t="s">
        <v>167</v>
      </c>
      <c r="D1920" s="74" t="s">
        <v>162</v>
      </c>
      <c r="E1920" s="57"/>
      <c r="F1920" s="57"/>
      <c r="G1920" s="75">
        <v>1.0026999999999999E-2</v>
      </c>
      <c r="H1920" s="57"/>
      <c r="I1920" s="57"/>
      <c r="J1920" s="57"/>
      <c r="K1920" s="57"/>
      <c r="L1920" s="72">
        <v>4.16</v>
      </c>
    </row>
    <row r="1921" spans="1:12" ht="25.5" outlineLevel="1" x14ac:dyDescent="0.2">
      <c r="A1921" s="57"/>
      <c r="B1921" s="46" t="s">
        <v>254</v>
      </c>
      <c r="C1921" s="46" t="s">
        <v>255</v>
      </c>
      <c r="D1921" s="58" t="s">
        <v>170</v>
      </c>
      <c r="E1921" s="66">
        <v>0.37</v>
      </c>
      <c r="F1921" s="60"/>
      <c r="G1921" s="67">
        <v>1.0026999999999999E-2</v>
      </c>
      <c r="H1921" s="68"/>
      <c r="I1921" s="69"/>
      <c r="J1921" s="70">
        <v>651.66999999999996</v>
      </c>
      <c r="K1921" s="60"/>
      <c r="L1921" s="70">
        <v>6.53</v>
      </c>
    </row>
    <row r="1922" spans="1:12" outlineLevel="1" x14ac:dyDescent="0.2">
      <c r="A1922" s="57"/>
      <c r="B1922" s="57"/>
      <c r="C1922" s="145" t="s">
        <v>4313</v>
      </c>
      <c r="D1922" s="145"/>
      <c r="E1922" s="145"/>
      <c r="F1922" s="145"/>
      <c r="G1922" s="145"/>
      <c r="H1922" s="145"/>
      <c r="I1922" s="145"/>
      <c r="J1922" s="145"/>
      <c r="K1922" s="145"/>
      <c r="L1922" s="145"/>
    </row>
    <row r="1923" spans="1:12" outlineLevel="1" x14ac:dyDescent="0.2">
      <c r="A1923" s="57"/>
      <c r="B1923" s="46" t="s">
        <v>257</v>
      </c>
      <c r="C1923" s="65" t="s">
        <v>258</v>
      </c>
      <c r="D1923" s="58" t="s">
        <v>162</v>
      </c>
      <c r="E1923" s="66">
        <v>0.37</v>
      </c>
      <c r="F1923" s="60"/>
      <c r="G1923" s="67">
        <v>1.0026999999999999E-2</v>
      </c>
      <c r="H1923" s="68"/>
      <c r="I1923" s="69"/>
      <c r="J1923" s="70">
        <v>415.19</v>
      </c>
      <c r="K1923" s="60"/>
      <c r="L1923" s="70">
        <v>4.16</v>
      </c>
    </row>
    <row r="1924" spans="1:12" outlineLevel="1" x14ac:dyDescent="0.2">
      <c r="A1924" s="57"/>
      <c r="B1924" s="57"/>
      <c r="C1924" s="145" t="s">
        <v>4314</v>
      </c>
      <c r="D1924" s="145"/>
      <c r="E1924" s="145"/>
      <c r="F1924" s="145"/>
      <c r="G1924" s="145"/>
      <c r="H1924" s="145"/>
      <c r="I1924" s="145"/>
      <c r="J1924" s="145"/>
      <c r="K1924" s="145"/>
      <c r="L1924" s="145"/>
    </row>
    <row r="1925" spans="1:12" ht="63.75" outlineLevel="1" x14ac:dyDescent="0.2">
      <c r="A1925" s="57"/>
      <c r="B1925" s="46" t="s">
        <v>3895</v>
      </c>
      <c r="C1925" s="46" t="s">
        <v>3896</v>
      </c>
      <c r="D1925" s="58" t="s">
        <v>170</v>
      </c>
      <c r="E1925" s="66">
        <v>1.18</v>
      </c>
      <c r="F1925" s="60"/>
      <c r="G1925" s="67">
        <v>3.1977999999999999E-2</v>
      </c>
      <c r="H1925" s="70">
        <v>21.39</v>
      </c>
      <c r="I1925" s="76">
        <v>1.56</v>
      </c>
      <c r="J1925" s="70">
        <v>33.369999999999997</v>
      </c>
      <c r="K1925" s="60"/>
      <c r="L1925" s="70">
        <v>1.07</v>
      </c>
    </row>
    <row r="1926" spans="1:12" outlineLevel="1" x14ac:dyDescent="0.2">
      <c r="A1926" s="57"/>
      <c r="B1926" s="57"/>
      <c r="C1926" s="145" t="s">
        <v>4315</v>
      </c>
      <c r="D1926" s="145"/>
      <c r="E1926" s="145"/>
      <c r="F1926" s="145"/>
      <c r="G1926" s="145"/>
      <c r="H1926" s="145"/>
      <c r="I1926" s="145"/>
      <c r="J1926" s="145"/>
      <c r="K1926" s="145"/>
      <c r="L1926" s="145"/>
    </row>
    <row r="1927" spans="1:12" x14ac:dyDescent="0.2">
      <c r="A1927" s="57"/>
      <c r="B1927" s="61" t="s">
        <v>25</v>
      </c>
      <c r="C1927" s="57" t="s">
        <v>175</v>
      </c>
      <c r="D1927" s="57"/>
      <c r="E1927" s="57"/>
      <c r="F1927" s="57"/>
      <c r="G1927" s="57"/>
      <c r="H1927" s="57"/>
      <c r="I1927" s="57"/>
      <c r="J1927" s="57"/>
      <c r="K1927" s="57"/>
      <c r="L1927" s="72">
        <v>112.81</v>
      </c>
    </row>
    <row r="1928" spans="1:12" ht="76.5" outlineLevel="1" x14ac:dyDescent="0.2">
      <c r="A1928" s="57"/>
      <c r="B1928" s="46" t="s">
        <v>4250</v>
      </c>
      <c r="C1928" s="46" t="s">
        <v>4251</v>
      </c>
      <c r="D1928" s="58" t="s">
        <v>178</v>
      </c>
      <c r="E1928" s="79">
        <v>4.0000000000000003E-5</v>
      </c>
      <c r="F1928" s="60"/>
      <c r="G1928" s="100">
        <v>1.1000000000000001E-6</v>
      </c>
      <c r="H1928" s="71">
        <v>263215.45</v>
      </c>
      <c r="I1928" s="95">
        <v>1.3</v>
      </c>
      <c r="J1928" s="71">
        <v>342180.09</v>
      </c>
      <c r="K1928" s="60"/>
      <c r="L1928" s="70">
        <v>0.38</v>
      </c>
    </row>
    <row r="1929" spans="1:12" outlineLevel="1" x14ac:dyDescent="0.2">
      <c r="A1929" s="57"/>
      <c r="B1929" s="57"/>
      <c r="C1929" s="145" t="s">
        <v>4316</v>
      </c>
      <c r="D1929" s="145"/>
      <c r="E1929" s="145"/>
      <c r="F1929" s="145"/>
      <c r="G1929" s="145"/>
      <c r="H1929" s="145"/>
      <c r="I1929" s="145"/>
      <c r="J1929" s="145"/>
      <c r="K1929" s="145"/>
      <c r="L1929" s="145"/>
    </row>
    <row r="1930" spans="1:12" ht="38.25" outlineLevel="1" x14ac:dyDescent="0.2">
      <c r="A1930" s="57"/>
      <c r="B1930" s="46" t="s">
        <v>4253</v>
      </c>
      <c r="C1930" s="46" t="s">
        <v>4254</v>
      </c>
      <c r="D1930" s="58" t="s">
        <v>178</v>
      </c>
      <c r="E1930" s="59">
        <v>1.09E-2</v>
      </c>
      <c r="F1930" s="60"/>
      <c r="G1930" s="100">
        <v>2.9540000000000002E-4</v>
      </c>
      <c r="H1930" s="70">
        <v>89073.2</v>
      </c>
      <c r="I1930" s="76">
        <v>0.84</v>
      </c>
      <c r="J1930" s="70">
        <v>74821.490000000005</v>
      </c>
      <c r="K1930" s="60"/>
      <c r="L1930" s="70">
        <v>22.1</v>
      </c>
    </row>
    <row r="1931" spans="1:12" outlineLevel="1" x14ac:dyDescent="0.2">
      <c r="A1931" s="57"/>
      <c r="B1931" s="57"/>
      <c r="C1931" s="145" t="s">
        <v>4317</v>
      </c>
      <c r="D1931" s="145"/>
      <c r="E1931" s="145"/>
      <c r="F1931" s="145"/>
      <c r="G1931" s="145"/>
      <c r="H1931" s="145"/>
      <c r="I1931" s="145"/>
      <c r="J1931" s="145"/>
      <c r="K1931" s="145"/>
      <c r="L1931" s="145"/>
    </row>
    <row r="1932" spans="1:12" ht="51" outlineLevel="1" x14ac:dyDescent="0.2">
      <c r="A1932" s="57"/>
      <c r="B1932" s="46" t="s">
        <v>4256</v>
      </c>
      <c r="C1932" s="46" t="s">
        <v>4257</v>
      </c>
      <c r="D1932" s="58" t="s">
        <v>178</v>
      </c>
      <c r="E1932" s="59">
        <v>1.1000000000000001E-3</v>
      </c>
      <c r="F1932" s="60"/>
      <c r="G1932" s="100">
        <v>2.9799999999999999E-5</v>
      </c>
      <c r="H1932" s="71">
        <v>129575.7</v>
      </c>
      <c r="I1932" s="76">
        <v>0.97</v>
      </c>
      <c r="J1932" s="71">
        <v>125688.43</v>
      </c>
      <c r="K1932" s="60"/>
      <c r="L1932" s="70">
        <v>3.75</v>
      </c>
    </row>
    <row r="1933" spans="1:12" outlineLevel="1" x14ac:dyDescent="0.2">
      <c r="A1933" s="57"/>
      <c r="B1933" s="57"/>
      <c r="C1933" s="145" t="s">
        <v>4318</v>
      </c>
      <c r="D1933" s="145"/>
      <c r="E1933" s="145"/>
      <c r="F1933" s="145"/>
      <c r="G1933" s="145"/>
      <c r="H1933" s="145"/>
      <c r="I1933" s="145"/>
      <c r="J1933" s="145"/>
      <c r="K1933" s="145"/>
      <c r="L1933" s="145"/>
    </row>
    <row r="1934" spans="1:12" ht="51" outlineLevel="1" x14ac:dyDescent="0.2">
      <c r="A1934" s="57"/>
      <c r="B1934" s="46" t="s">
        <v>4259</v>
      </c>
      <c r="C1934" s="46" t="s">
        <v>4260</v>
      </c>
      <c r="D1934" s="58" t="s">
        <v>178</v>
      </c>
      <c r="E1934" s="91">
        <v>4.0000000000000001E-3</v>
      </c>
      <c r="F1934" s="60"/>
      <c r="G1934" s="100">
        <v>1.0840000000000001E-4</v>
      </c>
      <c r="H1934" s="70">
        <v>87245.7</v>
      </c>
      <c r="I1934" s="76">
        <v>0.97</v>
      </c>
      <c r="J1934" s="70">
        <v>84628.33</v>
      </c>
      <c r="K1934" s="60"/>
      <c r="L1934" s="70">
        <v>9.17</v>
      </c>
    </row>
    <row r="1935" spans="1:12" outlineLevel="1" x14ac:dyDescent="0.2">
      <c r="A1935" s="57"/>
      <c r="B1935" s="57"/>
      <c r="C1935" s="145" t="s">
        <v>4319</v>
      </c>
      <c r="D1935" s="145"/>
      <c r="E1935" s="145"/>
      <c r="F1935" s="145"/>
      <c r="G1935" s="145"/>
      <c r="H1935" s="145"/>
      <c r="I1935" s="145"/>
      <c r="J1935" s="145"/>
      <c r="K1935" s="145"/>
      <c r="L1935" s="145"/>
    </row>
    <row r="1936" spans="1:12" ht="25.5" outlineLevel="1" x14ac:dyDescent="0.2">
      <c r="A1936" s="57"/>
      <c r="B1936" s="46" t="s">
        <v>4262</v>
      </c>
      <c r="C1936" s="46" t="s">
        <v>4263</v>
      </c>
      <c r="D1936" s="58" t="s">
        <v>178</v>
      </c>
      <c r="E1936" s="91">
        <v>3.9E-2</v>
      </c>
      <c r="F1936" s="60"/>
      <c r="G1936" s="100">
        <v>1.0568999999999999E-3</v>
      </c>
      <c r="H1936" s="68"/>
      <c r="I1936" s="69"/>
      <c r="J1936" s="70">
        <v>73244.44</v>
      </c>
      <c r="K1936" s="60"/>
      <c r="L1936" s="70">
        <v>77.41</v>
      </c>
    </row>
    <row r="1937" spans="1:23" outlineLevel="1" x14ac:dyDescent="0.2">
      <c r="A1937" s="57"/>
      <c r="B1937" s="57"/>
      <c r="C1937" s="145" t="s">
        <v>4320</v>
      </c>
      <c r="D1937" s="145"/>
      <c r="E1937" s="145"/>
      <c r="F1937" s="145"/>
      <c r="G1937" s="145"/>
      <c r="H1937" s="145"/>
      <c r="I1937" s="145"/>
      <c r="J1937" s="145"/>
      <c r="K1937" s="145"/>
      <c r="L1937" s="145"/>
    </row>
    <row r="1938" spans="1:23" ht="38.25" outlineLevel="1" x14ac:dyDescent="0.2">
      <c r="A1938" s="57"/>
      <c r="B1938" s="46" t="s">
        <v>4265</v>
      </c>
      <c r="C1938" s="46" t="s">
        <v>4266</v>
      </c>
      <c r="D1938" s="58" t="s">
        <v>299</v>
      </c>
      <c r="E1938" s="91">
        <v>1.032</v>
      </c>
      <c r="F1938" s="60"/>
      <c r="G1938" s="100">
        <v>2.7967200000000001E-2</v>
      </c>
      <c r="H1938" s="68"/>
      <c r="I1938" s="69"/>
      <c r="J1938" s="68"/>
      <c r="K1938" s="60"/>
      <c r="L1938" s="68"/>
    </row>
    <row r="1939" spans="1:23" x14ac:dyDescent="0.2">
      <c r="A1939" s="57"/>
      <c r="B1939" s="57"/>
      <c r="C1939" s="80" t="s">
        <v>180</v>
      </c>
      <c r="D1939" s="81"/>
      <c r="E1939" s="81"/>
      <c r="F1939" s="81"/>
      <c r="G1939" s="81"/>
      <c r="H1939" s="81"/>
      <c r="I1939" s="81"/>
      <c r="J1939" s="81"/>
      <c r="K1939" s="81"/>
      <c r="L1939" s="89">
        <v>322.87</v>
      </c>
    </row>
    <row r="1940" spans="1:23" outlineLevel="1" x14ac:dyDescent="0.2">
      <c r="A1940" s="57"/>
      <c r="B1940" s="57"/>
      <c r="C1940" s="57" t="s">
        <v>181</v>
      </c>
      <c r="D1940" s="57"/>
      <c r="E1940" s="57"/>
      <c r="F1940" s="57"/>
      <c r="G1940" s="57"/>
      <c r="H1940" s="57"/>
      <c r="I1940" s="57"/>
      <c r="J1940" s="57"/>
      <c r="K1940" s="57"/>
      <c r="L1940" s="70">
        <v>202.46</v>
      </c>
    </row>
    <row r="1941" spans="1:23" outlineLevel="1" x14ac:dyDescent="0.2">
      <c r="A1941" s="57"/>
      <c r="B1941" s="46" t="s">
        <v>1868</v>
      </c>
      <c r="C1941" s="46" t="s">
        <v>1869</v>
      </c>
      <c r="D1941" s="62" t="s">
        <v>184</v>
      </c>
      <c r="E1941" s="83">
        <v>97</v>
      </c>
      <c r="F1941" s="84"/>
      <c r="G1941" s="83">
        <v>97</v>
      </c>
      <c r="H1941" s="57"/>
      <c r="I1941" s="57"/>
      <c r="J1941" s="57"/>
      <c r="K1941" s="57"/>
      <c r="L1941" s="70">
        <v>196.39</v>
      </c>
    </row>
    <row r="1942" spans="1:23" outlineLevel="1" x14ac:dyDescent="0.2">
      <c r="A1942" s="57"/>
      <c r="B1942" s="46" t="s">
        <v>1870</v>
      </c>
      <c r="C1942" s="46" t="s">
        <v>1871</v>
      </c>
      <c r="D1942" s="62" t="s">
        <v>184</v>
      </c>
      <c r="E1942" s="83">
        <v>55</v>
      </c>
      <c r="F1942" s="84"/>
      <c r="G1942" s="83">
        <v>55</v>
      </c>
      <c r="H1942" s="57"/>
      <c r="I1942" s="57"/>
      <c r="J1942" s="57"/>
      <c r="K1942" s="57"/>
      <c r="L1942" s="70">
        <v>111.35</v>
      </c>
    </row>
    <row r="1943" spans="1:23" x14ac:dyDescent="0.2">
      <c r="A1943" s="85"/>
      <c r="B1943" s="85"/>
      <c r="C1943" s="86" t="s">
        <v>187</v>
      </c>
      <c r="D1943" s="85"/>
      <c r="E1943" s="85"/>
      <c r="F1943" s="85"/>
      <c r="G1943" s="85"/>
      <c r="H1943" s="85"/>
      <c r="I1943" s="85"/>
      <c r="J1943" s="87">
        <v>23269.74</v>
      </c>
      <c r="K1943" s="85"/>
      <c r="L1943" s="87">
        <v>630.61</v>
      </c>
    </row>
    <row r="1944" spans="1:23" ht="153" x14ac:dyDescent="0.2">
      <c r="A1944" s="57" t="s">
        <v>2264</v>
      </c>
      <c r="B1944" s="46" t="s">
        <v>4267</v>
      </c>
      <c r="C1944" s="46" t="s">
        <v>4268</v>
      </c>
      <c r="D1944" s="58" t="s">
        <v>1121</v>
      </c>
      <c r="E1944" s="83">
        <v>2</v>
      </c>
      <c r="F1944" s="60"/>
      <c r="G1944" s="83">
        <v>2</v>
      </c>
      <c r="H1944" s="70">
        <v>468.12</v>
      </c>
      <c r="I1944" s="76">
        <v>1.37</v>
      </c>
      <c r="J1944" s="70">
        <v>641.32000000000005</v>
      </c>
      <c r="K1944" s="60"/>
      <c r="L1944" s="70">
        <v>1282.6400000000001</v>
      </c>
    </row>
    <row r="1945" spans="1:23" x14ac:dyDescent="0.2">
      <c r="A1945" s="85"/>
      <c r="B1945" s="85"/>
      <c r="C1945" s="86" t="s">
        <v>187</v>
      </c>
      <c r="D1945" s="85"/>
      <c r="E1945" s="85"/>
      <c r="F1945" s="85"/>
      <c r="G1945" s="85"/>
      <c r="H1945" s="85"/>
      <c r="I1945" s="85"/>
      <c r="J1945" s="87">
        <v>641.32000000000005</v>
      </c>
      <c r="K1945" s="85"/>
      <c r="L1945" s="87">
        <v>1282.6400000000001</v>
      </c>
    </row>
    <row r="1946" spans="1:23" x14ac:dyDescent="0.2">
      <c r="A1946" s="57"/>
      <c r="B1946" s="46"/>
      <c r="C1946" s="141"/>
      <c r="D1946" s="141"/>
      <c r="E1946" s="141"/>
      <c r="F1946" s="141"/>
      <c r="G1946" s="57"/>
      <c r="H1946" s="57"/>
      <c r="I1946" s="57"/>
      <c r="J1946" s="68"/>
      <c r="K1946" s="61"/>
      <c r="L1946" s="68"/>
      <c r="W1946" s="46"/>
    </row>
    <row r="1947" spans="1:23" hidden="1" x14ac:dyDescent="0.2">
      <c r="A1947" s="57"/>
      <c r="B1947" s="46"/>
      <c r="C1947" s="141" t="s">
        <v>644</v>
      </c>
      <c r="D1947" s="141"/>
      <c r="E1947" s="141"/>
      <c r="F1947" s="141"/>
      <c r="G1947" s="57"/>
      <c r="H1947" s="57"/>
      <c r="I1947" s="57"/>
      <c r="J1947" s="70">
        <v>12337.86</v>
      </c>
      <c r="K1947" s="61"/>
      <c r="L1947" s="71">
        <v>114450.14</v>
      </c>
      <c r="W1947" s="46" t="s">
        <v>644</v>
      </c>
    </row>
    <row r="1948" spans="1:23" x14ac:dyDescent="0.2">
      <c r="A1948" s="57"/>
      <c r="B1948" s="46"/>
      <c r="C1948" s="141" t="s">
        <v>4321</v>
      </c>
      <c r="D1948" s="141"/>
      <c r="E1948" s="141"/>
      <c r="F1948" s="141"/>
      <c r="G1948" s="57"/>
      <c r="H1948" s="57"/>
      <c r="I1948" s="57"/>
      <c r="J1948" s="68"/>
      <c r="K1948" s="61"/>
      <c r="L1948" s="71">
        <v>114450.14</v>
      </c>
      <c r="W1948" s="46" t="s">
        <v>4321</v>
      </c>
    </row>
    <row r="1949" spans="1:23" x14ac:dyDescent="0.2">
      <c r="A1949" s="57"/>
      <c r="B1949" s="46"/>
      <c r="C1949" s="159" t="s">
        <v>646</v>
      </c>
      <c r="D1949" s="159"/>
      <c r="E1949" s="159"/>
      <c r="F1949" s="159"/>
      <c r="G1949" s="57"/>
      <c r="H1949" s="57"/>
      <c r="I1949" s="57"/>
      <c r="J1949" s="103"/>
      <c r="K1949" s="104"/>
      <c r="L1949" s="103"/>
      <c r="W1949" s="65" t="s">
        <v>646</v>
      </c>
    </row>
    <row r="1950" spans="1:23" x14ac:dyDescent="0.2">
      <c r="A1950" s="57"/>
      <c r="B1950" s="46"/>
      <c r="C1950" s="141" t="s">
        <v>647</v>
      </c>
      <c r="D1950" s="141"/>
      <c r="E1950" s="141"/>
      <c r="F1950" s="141"/>
      <c r="G1950" s="57"/>
      <c r="H1950" s="57"/>
      <c r="I1950" s="57"/>
      <c r="J1950" s="68"/>
      <c r="K1950" s="61"/>
      <c r="L1950" s="70">
        <v>15282.93</v>
      </c>
      <c r="W1950" s="46" t="s">
        <v>647</v>
      </c>
    </row>
    <row r="1951" spans="1:23" x14ac:dyDescent="0.2">
      <c r="A1951" s="57"/>
      <c r="B1951" s="46"/>
      <c r="C1951" s="141" t="s">
        <v>648</v>
      </c>
      <c r="D1951" s="141"/>
      <c r="E1951" s="141"/>
      <c r="F1951" s="141"/>
      <c r="G1951" s="57"/>
      <c r="H1951" s="57"/>
      <c r="I1951" s="57"/>
      <c r="J1951" s="68"/>
      <c r="K1951" s="61"/>
      <c r="L1951" s="70">
        <v>53.88</v>
      </c>
      <c r="W1951" s="46" t="s">
        <v>648</v>
      </c>
    </row>
    <row r="1952" spans="1:23" x14ac:dyDescent="0.2">
      <c r="A1952" s="57"/>
      <c r="B1952" s="46"/>
      <c r="C1952" s="141" t="s">
        <v>649</v>
      </c>
      <c r="D1952" s="141"/>
      <c r="E1952" s="141"/>
      <c r="F1952" s="141"/>
      <c r="G1952" s="57"/>
      <c r="H1952" s="57"/>
      <c r="I1952" s="57"/>
      <c r="J1952" s="68"/>
      <c r="K1952" s="61"/>
      <c r="L1952" s="70">
        <v>26.62</v>
      </c>
      <c r="W1952" s="46" t="s">
        <v>649</v>
      </c>
    </row>
    <row r="1953" spans="1:23" x14ac:dyDescent="0.2">
      <c r="A1953" s="57"/>
      <c r="B1953" s="46"/>
      <c r="C1953" s="141" t="s">
        <v>650</v>
      </c>
      <c r="D1953" s="141"/>
      <c r="E1953" s="141"/>
      <c r="F1953" s="141"/>
      <c r="G1953" s="57"/>
      <c r="H1953" s="57"/>
      <c r="I1953" s="57"/>
      <c r="J1953" s="68"/>
      <c r="K1953" s="61"/>
      <c r="L1953" s="70">
        <v>99086.71</v>
      </c>
      <c r="W1953" s="46" t="s">
        <v>650</v>
      </c>
    </row>
    <row r="1954" spans="1:23" x14ac:dyDescent="0.2">
      <c r="A1954" s="57"/>
      <c r="B1954" s="46"/>
      <c r="C1954" s="141" t="s">
        <v>652</v>
      </c>
      <c r="D1954" s="141"/>
      <c r="E1954" s="141"/>
      <c r="F1954" s="141"/>
      <c r="G1954" s="57"/>
      <c r="H1954" s="57"/>
      <c r="I1954" s="57"/>
      <c r="J1954" s="68"/>
      <c r="K1954" s="61"/>
      <c r="L1954" s="70">
        <v>15309.55</v>
      </c>
      <c r="W1954" s="46" t="s">
        <v>652</v>
      </c>
    </row>
    <row r="1955" spans="1:23" x14ac:dyDescent="0.2">
      <c r="A1955" s="57"/>
      <c r="B1955" s="46"/>
      <c r="C1955" s="141" t="s">
        <v>653</v>
      </c>
      <c r="D1955" s="141"/>
      <c r="E1955" s="141"/>
      <c r="F1955" s="141"/>
      <c r="G1955" s="57"/>
      <c r="H1955" s="57"/>
      <c r="I1955" s="57"/>
      <c r="J1955" s="68"/>
      <c r="K1955" s="61"/>
      <c r="L1955" s="70">
        <v>18475.96</v>
      </c>
      <c r="W1955" s="46" t="s">
        <v>653</v>
      </c>
    </row>
    <row r="1956" spans="1:23" x14ac:dyDescent="0.2">
      <c r="A1956" s="57"/>
      <c r="B1956" s="46"/>
      <c r="C1956" s="141" t="s">
        <v>654</v>
      </c>
      <c r="D1956" s="141"/>
      <c r="E1956" s="141"/>
      <c r="F1956" s="141"/>
      <c r="G1956" s="57"/>
      <c r="H1956" s="57"/>
      <c r="I1956" s="57"/>
      <c r="J1956" s="68"/>
      <c r="K1956" s="61"/>
      <c r="L1956" s="70">
        <v>10988.45</v>
      </c>
      <c r="W1956" s="46" t="s">
        <v>654</v>
      </c>
    </row>
    <row r="1957" spans="1:23" x14ac:dyDescent="0.2">
      <c r="A1957" s="57"/>
      <c r="B1957" s="46"/>
      <c r="C1957" s="160" t="s">
        <v>4322</v>
      </c>
      <c r="D1957" s="160"/>
      <c r="E1957" s="160"/>
      <c r="F1957" s="160"/>
      <c r="G1957" s="57"/>
      <c r="H1957" s="57"/>
      <c r="I1957" s="57"/>
      <c r="J1957" s="77"/>
      <c r="K1957" s="105"/>
      <c r="L1957" s="64">
        <v>143914.54999999999</v>
      </c>
      <c r="W1957" s="106" t="s">
        <v>4322</v>
      </c>
    </row>
    <row r="1958" spans="1:23" x14ac:dyDescent="0.2">
      <c r="A1958" s="57"/>
      <c r="B1958" s="46"/>
      <c r="C1958" s="141" t="s">
        <v>656</v>
      </c>
      <c r="D1958" s="141"/>
      <c r="E1958" s="141"/>
      <c r="F1958" s="141"/>
      <c r="G1958" s="57"/>
      <c r="H1958" s="57"/>
      <c r="I1958" s="57"/>
      <c r="J1958" s="68"/>
      <c r="K1958" s="61"/>
      <c r="L1958" s="68"/>
      <c r="W1958" s="46" t="s">
        <v>656</v>
      </c>
    </row>
    <row r="1959" spans="1:23" x14ac:dyDescent="0.2">
      <c r="A1959" s="57"/>
      <c r="B1959" s="46"/>
      <c r="C1959" s="141" t="s">
        <v>684</v>
      </c>
      <c r="D1959" s="141"/>
      <c r="E1959" s="141"/>
      <c r="F1959" s="141"/>
      <c r="G1959" s="57"/>
      <c r="H1959" s="57"/>
      <c r="I1959" s="57"/>
      <c r="J1959" s="68"/>
      <c r="K1959" s="61"/>
      <c r="L1959" s="70">
        <v>82614.69</v>
      </c>
      <c r="W1959" s="46" t="s">
        <v>684</v>
      </c>
    </row>
    <row r="1960" spans="1:23" x14ac:dyDescent="0.2">
      <c r="A1960" s="57"/>
      <c r="B1960" s="46"/>
      <c r="C1960" s="141" t="s">
        <v>657</v>
      </c>
      <c r="D1960" s="141"/>
      <c r="E1960" s="141"/>
      <c r="F1960" s="141"/>
      <c r="G1960" s="61">
        <v>35.984394999999999</v>
      </c>
      <c r="H1960" s="57"/>
      <c r="I1960" s="57"/>
      <c r="J1960" s="68"/>
      <c r="K1960" s="61"/>
      <c r="L1960" s="61"/>
      <c r="W1960" s="46" t="s">
        <v>657</v>
      </c>
    </row>
    <row r="1961" spans="1:23" x14ac:dyDescent="0.2">
      <c r="A1961" s="57"/>
      <c r="B1961" s="46"/>
      <c r="C1961" s="141" t="s">
        <v>658</v>
      </c>
      <c r="D1961" s="141"/>
      <c r="E1961" s="141"/>
      <c r="F1961" s="141"/>
      <c r="G1961" s="61">
        <v>5.3827E-2</v>
      </c>
      <c r="H1961" s="57"/>
      <c r="I1961" s="57"/>
      <c r="J1961" s="68"/>
      <c r="K1961" s="61"/>
      <c r="L1961" s="61"/>
      <c r="W1961" s="46" t="s">
        <v>658</v>
      </c>
    </row>
    <row r="1962" spans="1:23" hidden="1" x14ac:dyDescent="0.2">
      <c r="A1962" s="57"/>
      <c r="B1962" s="46"/>
      <c r="C1962" s="160" t="s">
        <v>659</v>
      </c>
      <c r="D1962" s="160"/>
      <c r="E1962" s="160"/>
      <c r="F1962" s="160"/>
      <c r="G1962" s="57"/>
      <c r="H1962" s="57"/>
      <c r="I1962" s="57"/>
      <c r="J1962" s="77"/>
      <c r="K1962" s="105"/>
      <c r="L1962" s="77"/>
      <c r="W1962" s="106" t="s">
        <v>659</v>
      </c>
    </row>
    <row r="1963" spans="1:23" hidden="1" x14ac:dyDescent="0.2">
      <c r="A1963" s="57"/>
      <c r="B1963" s="46"/>
      <c r="C1963" s="141"/>
      <c r="D1963" s="141"/>
      <c r="E1963" s="141"/>
      <c r="F1963" s="141"/>
      <c r="G1963" s="57"/>
      <c r="H1963" s="57"/>
      <c r="I1963" s="57"/>
      <c r="J1963" s="68"/>
      <c r="K1963" s="61"/>
      <c r="L1963" s="68"/>
      <c r="W1963" s="46"/>
    </row>
    <row r="1964" spans="1:23" hidden="1" x14ac:dyDescent="0.2">
      <c r="A1964" s="57"/>
      <c r="B1964" s="46"/>
      <c r="C1964" s="160" t="s">
        <v>660</v>
      </c>
      <c r="D1964" s="160"/>
      <c r="E1964" s="160"/>
      <c r="F1964" s="160"/>
      <c r="G1964" s="57"/>
      <c r="H1964" s="57"/>
      <c r="I1964" s="57"/>
      <c r="J1964" s="77"/>
      <c r="K1964" s="105"/>
      <c r="L1964" s="64">
        <v>143914.54999999999</v>
      </c>
      <c r="W1964" s="106" t="s">
        <v>660</v>
      </c>
    </row>
    <row r="1965" spans="1:23" hidden="1" x14ac:dyDescent="0.2">
      <c r="A1965" s="57"/>
      <c r="B1965" s="46"/>
      <c r="C1965" s="141" t="s">
        <v>661</v>
      </c>
      <c r="D1965" s="141"/>
      <c r="E1965" s="141"/>
      <c r="F1965" s="141"/>
      <c r="G1965" s="57"/>
      <c r="H1965" s="57"/>
      <c r="I1965" s="57"/>
      <c r="J1965" s="68"/>
      <c r="K1965" s="61"/>
      <c r="L1965" s="71">
        <v>143914.54999999999</v>
      </c>
      <c r="W1965" s="46" t="s">
        <v>661</v>
      </c>
    </row>
    <row r="1966" spans="1:23" hidden="1" x14ac:dyDescent="0.2">
      <c r="A1966" s="57"/>
      <c r="B1966" s="46"/>
      <c r="C1966" s="159" t="s">
        <v>662</v>
      </c>
      <c r="D1966" s="159"/>
      <c r="E1966" s="159"/>
      <c r="F1966" s="159"/>
      <c r="G1966" s="57"/>
      <c r="H1966" s="57"/>
      <c r="I1966" s="57"/>
      <c r="J1966" s="103"/>
      <c r="K1966" s="104"/>
      <c r="L1966" s="103"/>
      <c r="W1966" s="65" t="s">
        <v>662</v>
      </c>
    </row>
    <row r="1967" spans="1:23" hidden="1" x14ac:dyDescent="0.2">
      <c r="A1967" s="57"/>
      <c r="B1967" s="46"/>
      <c r="C1967" s="141" t="s">
        <v>663</v>
      </c>
      <c r="D1967" s="141"/>
      <c r="E1967" s="141"/>
      <c r="F1967" s="141"/>
      <c r="G1967" s="57"/>
      <c r="H1967" s="57"/>
      <c r="I1967" s="57"/>
      <c r="J1967" s="68"/>
      <c r="K1967" s="61"/>
      <c r="L1967" s="71">
        <v>114450.14</v>
      </c>
      <c r="W1967" s="46" t="s">
        <v>663</v>
      </c>
    </row>
    <row r="1968" spans="1:23" hidden="1" x14ac:dyDescent="0.2">
      <c r="A1968" s="57"/>
      <c r="B1968" s="46"/>
      <c r="C1968" s="159" t="s">
        <v>646</v>
      </c>
      <c r="D1968" s="159"/>
      <c r="E1968" s="159"/>
      <c r="F1968" s="159"/>
      <c r="G1968" s="57"/>
      <c r="H1968" s="57"/>
      <c r="I1968" s="57"/>
      <c r="J1968" s="103"/>
      <c r="K1968" s="104"/>
      <c r="L1968" s="103"/>
      <c r="W1968" s="65" t="s">
        <v>646</v>
      </c>
    </row>
    <row r="1969" spans="1:23" hidden="1" x14ac:dyDescent="0.2">
      <c r="A1969" s="57"/>
      <c r="B1969" s="46"/>
      <c r="C1969" s="141" t="s">
        <v>647</v>
      </c>
      <c r="D1969" s="141"/>
      <c r="E1969" s="141"/>
      <c r="F1969" s="141"/>
      <c r="G1969" s="57"/>
      <c r="H1969" s="57"/>
      <c r="I1969" s="57"/>
      <c r="J1969" s="68"/>
      <c r="K1969" s="61"/>
      <c r="L1969" s="70">
        <v>15282.93</v>
      </c>
      <c r="W1969" s="46" t="s">
        <v>647</v>
      </c>
    </row>
    <row r="1970" spans="1:23" hidden="1" x14ac:dyDescent="0.2">
      <c r="A1970" s="57"/>
      <c r="B1970" s="46"/>
      <c r="C1970" s="141" t="s">
        <v>648</v>
      </c>
      <c r="D1970" s="141"/>
      <c r="E1970" s="141"/>
      <c r="F1970" s="141"/>
      <c r="G1970" s="57"/>
      <c r="H1970" s="57"/>
      <c r="I1970" s="57"/>
      <c r="J1970" s="68"/>
      <c r="K1970" s="61"/>
      <c r="L1970" s="70">
        <v>53.88</v>
      </c>
      <c r="W1970" s="46" t="s">
        <v>648</v>
      </c>
    </row>
    <row r="1971" spans="1:23" hidden="1" x14ac:dyDescent="0.2">
      <c r="A1971" s="57"/>
      <c r="B1971" s="46"/>
      <c r="C1971" s="141" t="s">
        <v>649</v>
      </c>
      <c r="D1971" s="141"/>
      <c r="E1971" s="141"/>
      <c r="F1971" s="141"/>
      <c r="G1971" s="57"/>
      <c r="H1971" s="57"/>
      <c r="I1971" s="57"/>
      <c r="J1971" s="68"/>
      <c r="K1971" s="61"/>
      <c r="L1971" s="70">
        <v>26.62</v>
      </c>
      <c r="W1971" s="46" t="s">
        <v>649</v>
      </c>
    </row>
    <row r="1972" spans="1:23" hidden="1" x14ac:dyDescent="0.2">
      <c r="A1972" s="57"/>
      <c r="B1972" s="46"/>
      <c r="C1972" s="141" t="s">
        <v>650</v>
      </c>
      <c r="D1972" s="141"/>
      <c r="E1972" s="141"/>
      <c r="F1972" s="141"/>
      <c r="G1972" s="57"/>
      <c r="H1972" s="57"/>
      <c r="I1972" s="57"/>
      <c r="J1972" s="68"/>
      <c r="K1972" s="61"/>
      <c r="L1972" s="70">
        <v>99086.71</v>
      </c>
      <c r="W1972" s="46" t="s">
        <v>650</v>
      </c>
    </row>
    <row r="1973" spans="1:23" hidden="1" x14ac:dyDescent="0.2">
      <c r="A1973" s="57"/>
      <c r="B1973" s="46"/>
      <c r="C1973" s="141" t="s">
        <v>651</v>
      </c>
      <c r="D1973" s="141"/>
      <c r="E1973" s="141"/>
      <c r="F1973" s="141"/>
      <c r="G1973" s="57"/>
      <c r="H1973" s="57"/>
      <c r="I1973" s="57"/>
      <c r="J1973" s="68"/>
      <c r="K1973" s="61"/>
      <c r="L1973" s="68"/>
      <c r="W1973" s="46" t="s">
        <v>651</v>
      </c>
    </row>
    <row r="1974" spans="1:23" hidden="1" x14ac:dyDescent="0.2">
      <c r="A1974" s="57"/>
      <c r="B1974" s="46"/>
      <c r="C1974" s="141" t="s">
        <v>181</v>
      </c>
      <c r="D1974" s="141"/>
      <c r="E1974" s="141"/>
      <c r="F1974" s="141"/>
      <c r="G1974" s="57"/>
      <c r="H1974" s="57"/>
      <c r="I1974" s="57"/>
      <c r="J1974" s="68"/>
      <c r="K1974" s="61"/>
      <c r="L1974" s="70">
        <v>15309.55</v>
      </c>
      <c r="W1974" s="46" t="s">
        <v>181</v>
      </c>
    </row>
    <row r="1975" spans="1:23" hidden="1" x14ac:dyDescent="0.2">
      <c r="A1975" s="57"/>
      <c r="B1975" s="46"/>
      <c r="C1975" s="141" t="s">
        <v>664</v>
      </c>
      <c r="D1975" s="141"/>
      <c r="E1975" s="141"/>
      <c r="F1975" s="141"/>
      <c r="G1975" s="57"/>
      <c r="H1975" s="57"/>
      <c r="I1975" s="57"/>
      <c r="J1975" s="68"/>
      <c r="K1975" s="61"/>
      <c r="L1975" s="70">
        <v>18475.96</v>
      </c>
      <c r="W1975" s="46" t="s">
        <v>664</v>
      </c>
    </row>
    <row r="1976" spans="1:23" hidden="1" x14ac:dyDescent="0.2">
      <c r="A1976" s="57"/>
      <c r="B1976" s="46"/>
      <c r="C1976" s="141" t="s">
        <v>665</v>
      </c>
      <c r="D1976" s="141"/>
      <c r="E1976" s="141"/>
      <c r="F1976" s="141"/>
      <c r="G1976" s="57"/>
      <c r="H1976" s="57"/>
      <c r="I1976" s="57"/>
      <c r="J1976" s="68"/>
      <c r="K1976" s="61"/>
      <c r="L1976" s="70">
        <v>10988.45</v>
      </c>
      <c r="W1976" s="46" t="s">
        <v>665</v>
      </c>
    </row>
    <row r="1977" spans="1:23" hidden="1" x14ac:dyDescent="0.2">
      <c r="A1977" s="57"/>
      <c r="B1977" s="46"/>
      <c r="C1977" s="160" t="s">
        <v>666</v>
      </c>
      <c r="D1977" s="160"/>
      <c r="E1977" s="160"/>
      <c r="F1977" s="160"/>
      <c r="G1977" s="57"/>
      <c r="H1977" s="57"/>
      <c r="I1977" s="57"/>
      <c r="J1977" s="77"/>
      <c r="K1977" s="105"/>
      <c r="L1977" s="77"/>
      <c r="W1977" s="106" t="s">
        <v>666</v>
      </c>
    </row>
    <row r="1978" spans="1:23" hidden="1" x14ac:dyDescent="0.2">
      <c r="A1978" s="57"/>
      <c r="B1978" s="46"/>
      <c r="C1978" s="141" t="s">
        <v>667</v>
      </c>
      <c r="D1978" s="141"/>
      <c r="E1978" s="141"/>
      <c r="F1978" s="141"/>
      <c r="G1978" s="57"/>
      <c r="H1978" s="57"/>
      <c r="I1978" s="57"/>
      <c r="J1978" s="68"/>
      <c r="K1978" s="61"/>
      <c r="L1978" s="68"/>
      <c r="W1978" s="46" t="s">
        <v>667</v>
      </c>
    </row>
    <row r="1979" spans="1:23" hidden="1" x14ac:dyDescent="0.2">
      <c r="A1979" s="57"/>
      <c r="B1979" s="46"/>
      <c r="C1979" s="141" t="s">
        <v>663</v>
      </c>
      <c r="D1979" s="141"/>
      <c r="E1979" s="141"/>
      <c r="F1979" s="141"/>
      <c r="G1979" s="57"/>
      <c r="H1979" s="57"/>
      <c r="I1979" s="57"/>
      <c r="J1979" s="68"/>
      <c r="K1979" s="61"/>
      <c r="L1979" s="68"/>
      <c r="W1979" s="46" t="s">
        <v>663</v>
      </c>
    </row>
    <row r="1980" spans="1:23" hidden="1" x14ac:dyDescent="0.2">
      <c r="A1980" s="57"/>
      <c r="B1980" s="46"/>
      <c r="C1980" s="141" t="s">
        <v>647</v>
      </c>
      <c r="D1980" s="141"/>
      <c r="E1980" s="141"/>
      <c r="F1980" s="141"/>
      <c r="G1980" s="57"/>
      <c r="H1980" s="57"/>
      <c r="I1980" s="57"/>
      <c r="J1980" s="68"/>
      <c r="K1980" s="61"/>
      <c r="L1980" s="68"/>
      <c r="W1980" s="46" t="s">
        <v>647</v>
      </c>
    </row>
    <row r="1981" spans="1:23" hidden="1" x14ac:dyDescent="0.2">
      <c r="A1981" s="57"/>
      <c r="B1981" s="46"/>
      <c r="C1981" s="141" t="s">
        <v>648</v>
      </c>
      <c r="D1981" s="141"/>
      <c r="E1981" s="141"/>
      <c r="F1981" s="141"/>
      <c r="G1981" s="57"/>
      <c r="H1981" s="57"/>
      <c r="I1981" s="57"/>
      <c r="J1981" s="68"/>
      <c r="K1981" s="61"/>
      <c r="L1981" s="68"/>
      <c r="W1981" s="46" t="s">
        <v>648</v>
      </c>
    </row>
    <row r="1982" spans="1:23" hidden="1" x14ac:dyDescent="0.2">
      <c r="A1982" s="57"/>
      <c r="B1982" s="46"/>
      <c r="C1982" s="141" t="s">
        <v>649</v>
      </c>
      <c r="D1982" s="141"/>
      <c r="E1982" s="141"/>
      <c r="F1982" s="141"/>
      <c r="G1982" s="57"/>
      <c r="H1982" s="57"/>
      <c r="I1982" s="57"/>
      <c r="J1982" s="68"/>
      <c r="K1982" s="61"/>
      <c r="L1982" s="68"/>
      <c r="W1982" s="46" t="s">
        <v>649</v>
      </c>
    </row>
    <row r="1983" spans="1:23" hidden="1" x14ac:dyDescent="0.2">
      <c r="A1983" s="57"/>
      <c r="B1983" s="46"/>
      <c r="C1983" s="141" t="s">
        <v>650</v>
      </c>
      <c r="D1983" s="141"/>
      <c r="E1983" s="141"/>
      <c r="F1983" s="141"/>
      <c r="G1983" s="57"/>
      <c r="H1983" s="57"/>
      <c r="I1983" s="57"/>
      <c r="J1983" s="68"/>
      <c r="K1983" s="61"/>
      <c r="L1983" s="68"/>
      <c r="W1983" s="46" t="s">
        <v>650</v>
      </c>
    </row>
    <row r="1984" spans="1:23" hidden="1" x14ac:dyDescent="0.2">
      <c r="A1984" s="57"/>
      <c r="B1984" s="46"/>
      <c r="C1984" s="141" t="s">
        <v>651</v>
      </c>
      <c r="D1984" s="141"/>
      <c r="E1984" s="141"/>
      <c r="F1984" s="141"/>
      <c r="G1984" s="57"/>
      <c r="H1984" s="57"/>
      <c r="I1984" s="57"/>
      <c r="J1984" s="68"/>
      <c r="K1984" s="61"/>
      <c r="L1984" s="68"/>
      <c r="W1984" s="46" t="s">
        <v>651</v>
      </c>
    </row>
    <row r="1985" spans="1:23" hidden="1" x14ac:dyDescent="0.2">
      <c r="A1985" s="57"/>
      <c r="B1985" s="46"/>
      <c r="C1985" s="141" t="s">
        <v>181</v>
      </c>
      <c r="D1985" s="141"/>
      <c r="E1985" s="141"/>
      <c r="F1985" s="141"/>
      <c r="G1985" s="57"/>
      <c r="H1985" s="57"/>
      <c r="I1985" s="57"/>
      <c r="J1985" s="68"/>
      <c r="K1985" s="61"/>
      <c r="L1985" s="68"/>
      <c r="W1985" s="46" t="s">
        <v>181</v>
      </c>
    </row>
    <row r="1986" spans="1:23" hidden="1" x14ac:dyDescent="0.2">
      <c r="A1986" s="57"/>
      <c r="B1986" s="46"/>
      <c r="C1986" s="141" t="s">
        <v>664</v>
      </c>
      <c r="D1986" s="141"/>
      <c r="E1986" s="141"/>
      <c r="F1986" s="141"/>
      <c r="G1986" s="57"/>
      <c r="H1986" s="57"/>
      <c r="I1986" s="57"/>
      <c r="J1986" s="68"/>
      <c r="K1986" s="61"/>
      <c r="L1986" s="68"/>
      <c r="W1986" s="46" t="s">
        <v>664</v>
      </c>
    </row>
    <row r="1987" spans="1:23" hidden="1" x14ac:dyDescent="0.2">
      <c r="A1987" s="57"/>
      <c r="B1987" s="46"/>
      <c r="C1987" s="141" t="s">
        <v>665</v>
      </c>
      <c r="D1987" s="141"/>
      <c r="E1987" s="141"/>
      <c r="F1987" s="141"/>
      <c r="G1987" s="57"/>
      <c r="H1987" s="57"/>
      <c r="I1987" s="57"/>
      <c r="J1987" s="68"/>
      <c r="K1987" s="61"/>
      <c r="L1987" s="68"/>
      <c r="W1987" s="46" t="s">
        <v>665</v>
      </c>
    </row>
    <row r="1988" spans="1:23" hidden="1" x14ac:dyDescent="0.2">
      <c r="A1988" s="57"/>
      <c r="B1988" s="46"/>
      <c r="C1988" s="160" t="s">
        <v>668</v>
      </c>
      <c r="D1988" s="160"/>
      <c r="E1988" s="160"/>
      <c r="F1988" s="160"/>
      <c r="G1988" s="57"/>
      <c r="H1988" s="57"/>
      <c r="I1988" s="57"/>
      <c r="J1988" s="77"/>
      <c r="K1988" s="105"/>
      <c r="L1988" s="77"/>
      <c r="W1988" s="106" t="s">
        <v>668</v>
      </c>
    </row>
    <row r="1989" spans="1:23" hidden="1" x14ac:dyDescent="0.2">
      <c r="A1989" s="57"/>
      <c r="B1989" s="46"/>
      <c r="C1989" s="141" t="s">
        <v>669</v>
      </c>
      <c r="D1989" s="141"/>
      <c r="E1989" s="141"/>
      <c r="F1989" s="141"/>
      <c r="G1989" s="57"/>
      <c r="H1989" s="57"/>
      <c r="I1989" s="57"/>
      <c r="J1989" s="68"/>
      <c r="K1989" s="61"/>
      <c r="L1989" s="68"/>
      <c r="W1989" s="46" t="s">
        <v>669</v>
      </c>
    </row>
    <row r="1990" spans="1:23" hidden="1" x14ac:dyDescent="0.2">
      <c r="A1990" s="57"/>
      <c r="B1990" s="46"/>
      <c r="C1990" s="141" t="s">
        <v>670</v>
      </c>
      <c r="D1990" s="141"/>
      <c r="E1990" s="141"/>
      <c r="F1990" s="141"/>
      <c r="G1990" s="57"/>
      <c r="H1990" s="57"/>
      <c r="I1990" s="57"/>
      <c r="J1990" s="68"/>
      <c r="K1990" s="61"/>
      <c r="L1990" s="68"/>
      <c r="W1990" s="46" t="s">
        <v>670</v>
      </c>
    </row>
    <row r="1991" spans="1:23" hidden="1" x14ac:dyDescent="0.2">
      <c r="A1991" s="57"/>
      <c r="B1991" s="46"/>
      <c r="C1991" s="160" t="s">
        <v>671</v>
      </c>
      <c r="D1991" s="160"/>
      <c r="E1991" s="160"/>
      <c r="F1991" s="160"/>
      <c r="G1991" s="57"/>
      <c r="H1991" s="57"/>
      <c r="I1991" s="57"/>
      <c r="J1991" s="77"/>
      <c r="K1991" s="105"/>
      <c r="L1991" s="77"/>
      <c r="W1991" s="106" t="s">
        <v>671</v>
      </c>
    </row>
    <row r="1992" spans="1:23" hidden="1" x14ac:dyDescent="0.2">
      <c r="A1992" s="57"/>
      <c r="B1992" s="46"/>
      <c r="C1992" s="141" t="s">
        <v>672</v>
      </c>
      <c r="D1992" s="141"/>
      <c r="E1992" s="141"/>
      <c r="F1992" s="141"/>
      <c r="G1992" s="57"/>
      <c r="H1992" s="57"/>
      <c r="I1992" s="57"/>
      <c r="J1992" s="68"/>
      <c r="K1992" s="61"/>
      <c r="L1992" s="68"/>
      <c r="W1992" s="46" t="s">
        <v>672</v>
      </c>
    </row>
    <row r="1993" spans="1:23" hidden="1" x14ac:dyDescent="0.2">
      <c r="A1993" s="57"/>
      <c r="B1993" s="46"/>
      <c r="C1993" s="141" t="s">
        <v>673</v>
      </c>
      <c r="D1993" s="141"/>
      <c r="E1993" s="141"/>
      <c r="F1993" s="141"/>
      <c r="G1993" s="57"/>
      <c r="H1993" s="57"/>
      <c r="I1993" s="57"/>
      <c r="J1993" s="68"/>
      <c r="K1993" s="61"/>
      <c r="L1993" s="68"/>
      <c r="W1993" s="46" t="s">
        <v>673</v>
      </c>
    </row>
    <row r="1994" spans="1:23" hidden="1" x14ac:dyDescent="0.2">
      <c r="A1994" s="57"/>
      <c r="B1994" s="46"/>
      <c r="C1994" s="141" t="s">
        <v>674</v>
      </c>
      <c r="D1994" s="141"/>
      <c r="E1994" s="141"/>
      <c r="F1994" s="141"/>
      <c r="G1994" s="57"/>
      <c r="H1994" s="57"/>
      <c r="I1994" s="57"/>
      <c r="J1994" s="68"/>
      <c r="K1994" s="61"/>
      <c r="L1994" s="68"/>
      <c r="W1994" s="46" t="s">
        <v>674</v>
      </c>
    </row>
    <row r="1995" spans="1:23" hidden="1" x14ac:dyDescent="0.2">
      <c r="A1995" s="57"/>
      <c r="B1995" s="46"/>
      <c r="C1995" s="141" t="s">
        <v>663</v>
      </c>
      <c r="D1995" s="141"/>
      <c r="E1995" s="141"/>
      <c r="F1995" s="141"/>
      <c r="G1995" s="57"/>
      <c r="H1995" s="57"/>
      <c r="I1995" s="57"/>
      <c r="J1995" s="68"/>
      <c r="K1995" s="61"/>
      <c r="L1995" s="68"/>
      <c r="W1995" s="46" t="s">
        <v>663</v>
      </c>
    </row>
    <row r="1996" spans="1:23" hidden="1" x14ac:dyDescent="0.2">
      <c r="A1996" s="57"/>
      <c r="B1996" s="46"/>
      <c r="C1996" s="141" t="s">
        <v>647</v>
      </c>
      <c r="D1996" s="141"/>
      <c r="E1996" s="141"/>
      <c r="F1996" s="141"/>
      <c r="G1996" s="57"/>
      <c r="H1996" s="57"/>
      <c r="I1996" s="57"/>
      <c r="J1996" s="68"/>
      <c r="K1996" s="61"/>
      <c r="L1996" s="68"/>
      <c r="W1996" s="46" t="s">
        <v>647</v>
      </c>
    </row>
    <row r="1997" spans="1:23" hidden="1" x14ac:dyDescent="0.2">
      <c r="A1997" s="57"/>
      <c r="B1997" s="46"/>
      <c r="C1997" s="141" t="s">
        <v>648</v>
      </c>
      <c r="D1997" s="141"/>
      <c r="E1997" s="141"/>
      <c r="F1997" s="141"/>
      <c r="G1997" s="57"/>
      <c r="H1997" s="57"/>
      <c r="I1997" s="57"/>
      <c r="J1997" s="68"/>
      <c r="K1997" s="61"/>
      <c r="L1997" s="68"/>
      <c r="W1997" s="46" t="s">
        <v>648</v>
      </c>
    </row>
    <row r="1998" spans="1:23" hidden="1" x14ac:dyDescent="0.2">
      <c r="A1998" s="57"/>
      <c r="B1998" s="46"/>
      <c r="C1998" s="141" t="s">
        <v>649</v>
      </c>
      <c r="D1998" s="141"/>
      <c r="E1998" s="141"/>
      <c r="F1998" s="141"/>
      <c r="G1998" s="57"/>
      <c r="H1998" s="57"/>
      <c r="I1998" s="57"/>
      <c r="J1998" s="68"/>
      <c r="K1998" s="61"/>
      <c r="L1998" s="68"/>
      <c r="W1998" s="46" t="s">
        <v>649</v>
      </c>
    </row>
    <row r="1999" spans="1:23" hidden="1" x14ac:dyDescent="0.2">
      <c r="A1999" s="57"/>
      <c r="B1999" s="46"/>
      <c r="C1999" s="141" t="s">
        <v>650</v>
      </c>
      <c r="D1999" s="141"/>
      <c r="E1999" s="141"/>
      <c r="F1999" s="141"/>
      <c r="G1999" s="57"/>
      <c r="H1999" s="57"/>
      <c r="I1999" s="57"/>
      <c r="J1999" s="68"/>
      <c r="K1999" s="61"/>
      <c r="L1999" s="68"/>
      <c r="W1999" s="46" t="s">
        <v>650</v>
      </c>
    </row>
    <row r="2000" spans="1:23" hidden="1" x14ac:dyDescent="0.2">
      <c r="A2000" s="57"/>
      <c r="B2000" s="46"/>
      <c r="C2000" s="141" t="s">
        <v>651</v>
      </c>
      <c r="D2000" s="141"/>
      <c r="E2000" s="141"/>
      <c r="F2000" s="141"/>
      <c r="G2000" s="57"/>
      <c r="H2000" s="57"/>
      <c r="I2000" s="57"/>
      <c r="J2000" s="68"/>
      <c r="K2000" s="61"/>
      <c r="L2000" s="68"/>
      <c r="W2000" s="46" t="s">
        <v>651</v>
      </c>
    </row>
    <row r="2001" spans="1:23" hidden="1" x14ac:dyDescent="0.2">
      <c r="A2001" s="57"/>
      <c r="B2001" s="46"/>
      <c r="C2001" s="141" t="s">
        <v>181</v>
      </c>
      <c r="D2001" s="141"/>
      <c r="E2001" s="141"/>
      <c r="F2001" s="141"/>
      <c r="G2001" s="57"/>
      <c r="H2001" s="57"/>
      <c r="I2001" s="57"/>
      <c r="J2001" s="68"/>
      <c r="K2001" s="61"/>
      <c r="L2001" s="68"/>
      <c r="W2001" s="46" t="s">
        <v>181</v>
      </c>
    </row>
    <row r="2002" spans="1:23" hidden="1" x14ac:dyDescent="0.2">
      <c r="A2002" s="57"/>
      <c r="B2002" s="46"/>
      <c r="C2002" s="141" t="s">
        <v>664</v>
      </c>
      <c r="D2002" s="141"/>
      <c r="E2002" s="141"/>
      <c r="F2002" s="141"/>
      <c r="G2002" s="57"/>
      <c r="H2002" s="57"/>
      <c r="I2002" s="57"/>
      <c r="J2002" s="68"/>
      <c r="K2002" s="61"/>
      <c r="L2002" s="68"/>
      <c r="W2002" s="46" t="s">
        <v>664</v>
      </c>
    </row>
    <row r="2003" spans="1:23" hidden="1" x14ac:dyDescent="0.2">
      <c r="A2003" s="57"/>
      <c r="B2003" s="46"/>
      <c r="C2003" s="141" t="s">
        <v>665</v>
      </c>
      <c r="D2003" s="141"/>
      <c r="E2003" s="141"/>
      <c r="F2003" s="141"/>
      <c r="G2003" s="57"/>
      <c r="H2003" s="57"/>
      <c r="I2003" s="57"/>
      <c r="J2003" s="68"/>
      <c r="K2003" s="61"/>
      <c r="L2003" s="68"/>
      <c r="W2003" s="46" t="s">
        <v>665</v>
      </c>
    </row>
    <row r="2004" spans="1:23" hidden="1" x14ac:dyDescent="0.2">
      <c r="A2004" s="57"/>
      <c r="B2004" s="46"/>
      <c r="C2004" s="141"/>
      <c r="D2004" s="141"/>
      <c r="E2004" s="141"/>
      <c r="F2004" s="141"/>
      <c r="G2004" s="57"/>
      <c r="H2004" s="57"/>
      <c r="I2004" s="57"/>
      <c r="J2004" s="68"/>
      <c r="K2004" s="61"/>
      <c r="L2004" s="68"/>
      <c r="W2004" s="46"/>
    </row>
    <row r="2005" spans="1:23" hidden="1" x14ac:dyDescent="0.2">
      <c r="A2005" s="57"/>
      <c r="B2005" s="46"/>
      <c r="C2005" s="160" t="s">
        <v>675</v>
      </c>
      <c r="D2005" s="160"/>
      <c r="E2005" s="160"/>
      <c r="F2005" s="160"/>
      <c r="G2005" s="57"/>
      <c r="H2005" s="57"/>
      <c r="I2005" s="57"/>
      <c r="J2005" s="77"/>
      <c r="K2005" s="105"/>
      <c r="L2005" s="64">
        <v>143914.54999999999</v>
      </c>
      <c r="W2005" s="106" t="s">
        <v>675</v>
      </c>
    </row>
    <row r="2006" spans="1:23" hidden="1" x14ac:dyDescent="0.2">
      <c r="A2006" s="57"/>
      <c r="B2006" s="46"/>
      <c r="C2006" s="141" t="s">
        <v>676</v>
      </c>
      <c r="D2006" s="141"/>
      <c r="E2006" s="141"/>
      <c r="F2006" s="141"/>
      <c r="G2006" s="57"/>
      <c r="H2006" s="57"/>
      <c r="I2006" s="57"/>
      <c r="J2006" s="68"/>
      <c r="K2006" s="61"/>
      <c r="L2006" s="71">
        <v>143914.54999999999</v>
      </c>
      <c r="W2006" s="46" t="s">
        <v>676</v>
      </c>
    </row>
    <row r="2007" spans="1:23" hidden="1" x14ac:dyDescent="0.2">
      <c r="A2007" s="57"/>
      <c r="B2007" s="46"/>
      <c r="C2007" s="159" t="s">
        <v>662</v>
      </c>
      <c r="D2007" s="159"/>
      <c r="E2007" s="159"/>
      <c r="F2007" s="159"/>
      <c r="G2007" s="57"/>
      <c r="H2007" s="57"/>
      <c r="I2007" s="57"/>
      <c r="J2007" s="103"/>
      <c r="K2007" s="104"/>
      <c r="L2007" s="103"/>
      <c r="W2007" s="65" t="s">
        <v>662</v>
      </c>
    </row>
    <row r="2008" spans="1:23" hidden="1" x14ac:dyDescent="0.2">
      <c r="A2008" s="57"/>
      <c r="B2008" s="46"/>
      <c r="C2008" s="141" t="s">
        <v>677</v>
      </c>
      <c r="D2008" s="141"/>
      <c r="E2008" s="141"/>
      <c r="F2008" s="141"/>
      <c r="G2008" s="57"/>
      <c r="H2008" s="57"/>
      <c r="I2008" s="57"/>
      <c r="J2008" s="68"/>
      <c r="K2008" s="61"/>
      <c r="L2008" s="71">
        <v>114450.14</v>
      </c>
      <c r="W2008" s="46" t="s">
        <v>677</v>
      </c>
    </row>
    <row r="2009" spans="1:23" hidden="1" x14ac:dyDescent="0.2">
      <c r="A2009" s="57"/>
      <c r="B2009" s="46"/>
      <c r="C2009" s="159" t="s">
        <v>646</v>
      </c>
      <c r="D2009" s="159"/>
      <c r="E2009" s="159"/>
      <c r="F2009" s="159"/>
      <c r="G2009" s="57"/>
      <c r="H2009" s="57"/>
      <c r="I2009" s="57"/>
      <c r="J2009" s="103"/>
      <c r="K2009" s="104"/>
      <c r="L2009" s="103"/>
      <c r="W2009" s="65" t="s">
        <v>646</v>
      </c>
    </row>
    <row r="2010" spans="1:23" hidden="1" x14ac:dyDescent="0.2">
      <c r="A2010" s="57"/>
      <c r="B2010" s="46"/>
      <c r="C2010" s="141" t="s">
        <v>647</v>
      </c>
      <c r="D2010" s="141"/>
      <c r="E2010" s="141"/>
      <c r="F2010" s="141"/>
      <c r="G2010" s="57"/>
      <c r="H2010" s="57"/>
      <c r="I2010" s="57"/>
      <c r="J2010" s="68"/>
      <c r="K2010" s="61"/>
      <c r="L2010" s="70">
        <v>15282.93</v>
      </c>
      <c r="W2010" s="46" t="s">
        <v>647</v>
      </c>
    </row>
    <row r="2011" spans="1:23" hidden="1" x14ac:dyDescent="0.2">
      <c r="A2011" s="57"/>
      <c r="B2011" s="46"/>
      <c r="C2011" s="141" t="s">
        <v>648</v>
      </c>
      <c r="D2011" s="141"/>
      <c r="E2011" s="141"/>
      <c r="F2011" s="141"/>
      <c r="G2011" s="57"/>
      <c r="H2011" s="57"/>
      <c r="I2011" s="57"/>
      <c r="J2011" s="68"/>
      <c r="K2011" s="61"/>
      <c r="L2011" s="70">
        <v>53.88</v>
      </c>
      <c r="W2011" s="46" t="s">
        <v>648</v>
      </c>
    </row>
    <row r="2012" spans="1:23" hidden="1" x14ac:dyDescent="0.2">
      <c r="A2012" s="57"/>
      <c r="B2012" s="46"/>
      <c r="C2012" s="141" t="s">
        <v>649</v>
      </c>
      <c r="D2012" s="141"/>
      <c r="E2012" s="141"/>
      <c r="F2012" s="141"/>
      <c r="G2012" s="57"/>
      <c r="H2012" s="57"/>
      <c r="I2012" s="57"/>
      <c r="J2012" s="68"/>
      <c r="K2012" s="61"/>
      <c r="L2012" s="70">
        <v>26.62</v>
      </c>
      <c r="W2012" s="46" t="s">
        <v>649</v>
      </c>
    </row>
    <row r="2013" spans="1:23" hidden="1" x14ac:dyDescent="0.2">
      <c r="A2013" s="57"/>
      <c r="B2013" s="46"/>
      <c r="C2013" s="141" t="s">
        <v>650</v>
      </c>
      <c r="D2013" s="141"/>
      <c r="E2013" s="141"/>
      <c r="F2013" s="141"/>
      <c r="G2013" s="57"/>
      <c r="H2013" s="57"/>
      <c r="I2013" s="57"/>
      <c r="J2013" s="68"/>
      <c r="K2013" s="61"/>
      <c r="L2013" s="70">
        <v>99086.71</v>
      </c>
      <c r="W2013" s="46" t="s">
        <v>650</v>
      </c>
    </row>
    <row r="2014" spans="1:23" hidden="1" x14ac:dyDescent="0.2">
      <c r="A2014" s="57"/>
      <c r="B2014" s="46"/>
      <c r="C2014" s="141" t="s">
        <v>651</v>
      </c>
      <c r="D2014" s="141"/>
      <c r="E2014" s="141"/>
      <c r="F2014" s="141"/>
      <c r="G2014" s="57"/>
      <c r="H2014" s="57"/>
      <c r="I2014" s="57"/>
      <c r="J2014" s="68"/>
      <c r="K2014" s="61"/>
      <c r="L2014" s="68"/>
      <c r="W2014" s="46" t="s">
        <v>651</v>
      </c>
    </row>
    <row r="2015" spans="1:23" hidden="1" x14ac:dyDescent="0.2">
      <c r="A2015" s="57"/>
      <c r="B2015" s="46"/>
      <c r="C2015" s="141" t="s">
        <v>678</v>
      </c>
      <c r="D2015" s="141"/>
      <c r="E2015" s="141"/>
      <c r="F2015" s="141"/>
      <c r="G2015" s="57"/>
      <c r="H2015" s="57"/>
      <c r="I2015" s="57"/>
      <c r="J2015" s="68"/>
      <c r="K2015" s="61"/>
      <c r="L2015" s="70">
        <v>15309.55</v>
      </c>
      <c r="W2015" s="46" t="s">
        <v>678</v>
      </c>
    </row>
    <row r="2016" spans="1:23" hidden="1" x14ac:dyDescent="0.2">
      <c r="A2016" s="57"/>
      <c r="B2016" s="46"/>
      <c r="C2016" s="141" t="s">
        <v>679</v>
      </c>
      <c r="D2016" s="141"/>
      <c r="E2016" s="141"/>
      <c r="F2016" s="141"/>
      <c r="G2016" s="57"/>
      <c r="H2016" s="57"/>
      <c r="I2016" s="57"/>
      <c r="J2016" s="68"/>
      <c r="K2016" s="61"/>
      <c r="L2016" s="70">
        <v>18475.96</v>
      </c>
      <c r="W2016" s="46" t="s">
        <v>679</v>
      </c>
    </row>
    <row r="2017" spans="1:23" hidden="1" x14ac:dyDescent="0.2">
      <c r="A2017" s="57"/>
      <c r="B2017" s="46"/>
      <c r="C2017" s="141" t="s">
        <v>680</v>
      </c>
      <c r="D2017" s="141"/>
      <c r="E2017" s="141"/>
      <c r="F2017" s="141"/>
      <c r="G2017" s="57"/>
      <c r="H2017" s="57"/>
      <c r="I2017" s="57"/>
      <c r="J2017" s="68"/>
      <c r="K2017" s="61"/>
      <c r="L2017" s="70">
        <v>10988.45</v>
      </c>
      <c r="W2017" s="46" t="s">
        <v>680</v>
      </c>
    </row>
    <row r="2018" spans="1:23" hidden="1" x14ac:dyDescent="0.2">
      <c r="A2018" s="57"/>
      <c r="B2018" s="46"/>
      <c r="C2018" s="141" t="s">
        <v>681</v>
      </c>
      <c r="D2018" s="141"/>
      <c r="E2018" s="141"/>
      <c r="F2018" s="141"/>
      <c r="G2018" s="57"/>
      <c r="H2018" s="57"/>
      <c r="I2018" s="57"/>
      <c r="J2018" s="68"/>
      <c r="K2018" s="61"/>
      <c r="L2018" s="68"/>
      <c r="W2018" s="46" t="s">
        <v>681</v>
      </c>
    </row>
    <row r="2019" spans="1:23" hidden="1" x14ac:dyDescent="0.2">
      <c r="A2019" s="57"/>
      <c r="B2019" s="46"/>
      <c r="C2019" s="141" t="s">
        <v>682</v>
      </c>
      <c r="D2019" s="141"/>
      <c r="E2019" s="141"/>
      <c r="F2019" s="141"/>
      <c r="G2019" s="57"/>
      <c r="H2019" s="57"/>
      <c r="I2019" s="57"/>
      <c r="J2019" s="68"/>
      <c r="K2019" s="61"/>
      <c r="L2019" s="68"/>
      <c r="W2019" s="46" t="s">
        <v>682</v>
      </c>
    </row>
    <row r="2020" spans="1:23" hidden="1" x14ac:dyDescent="0.2">
      <c r="A2020" s="57"/>
      <c r="B2020" s="46"/>
      <c r="C2020" s="141"/>
      <c r="D2020" s="141"/>
      <c r="E2020" s="141"/>
      <c r="F2020" s="141"/>
      <c r="G2020" s="57"/>
      <c r="H2020" s="57"/>
      <c r="I2020" s="57"/>
      <c r="J2020" s="68"/>
      <c r="K2020" s="61"/>
      <c r="L2020" s="68"/>
      <c r="W2020" s="46"/>
    </row>
    <row r="2021" spans="1:23" hidden="1" x14ac:dyDescent="0.2">
      <c r="A2021" s="57"/>
      <c r="B2021" s="46"/>
      <c r="C2021" s="141" t="s">
        <v>656</v>
      </c>
      <c r="D2021" s="141"/>
      <c r="E2021" s="141"/>
      <c r="F2021" s="141"/>
      <c r="G2021" s="57"/>
      <c r="H2021" s="57"/>
      <c r="I2021" s="57"/>
      <c r="J2021" s="68"/>
      <c r="K2021" s="61"/>
      <c r="L2021" s="68"/>
      <c r="W2021" s="46" t="s">
        <v>656</v>
      </c>
    </row>
    <row r="2022" spans="1:23" hidden="1" x14ac:dyDescent="0.2">
      <c r="A2022" s="57"/>
      <c r="B2022" s="46"/>
      <c r="C2022" s="141" t="s">
        <v>683</v>
      </c>
      <c r="D2022" s="141"/>
      <c r="E2022" s="141"/>
      <c r="F2022" s="141"/>
      <c r="G2022" s="57"/>
      <c r="H2022" s="57"/>
      <c r="I2022" s="57"/>
      <c r="J2022" s="68"/>
      <c r="K2022" s="61"/>
      <c r="L2022" s="70">
        <v>16472.02</v>
      </c>
      <c r="W2022" s="46" t="s">
        <v>683</v>
      </c>
    </row>
    <row r="2023" spans="1:23" hidden="1" x14ac:dyDescent="0.2">
      <c r="A2023" s="57"/>
      <c r="B2023" s="46"/>
      <c r="C2023" s="141" t="s">
        <v>684</v>
      </c>
      <c r="D2023" s="141"/>
      <c r="E2023" s="141"/>
      <c r="F2023" s="141"/>
      <c r="G2023" s="57"/>
      <c r="H2023" s="57"/>
      <c r="I2023" s="57"/>
      <c r="J2023" s="68"/>
      <c r="K2023" s="61"/>
      <c r="L2023" s="70">
        <v>82614.69</v>
      </c>
      <c r="W2023" s="46" t="s">
        <v>684</v>
      </c>
    </row>
    <row r="2024" spans="1:23" hidden="1" x14ac:dyDescent="0.2">
      <c r="A2024" s="57"/>
      <c r="B2024" s="46"/>
      <c r="C2024" s="141" t="s">
        <v>685</v>
      </c>
      <c r="D2024" s="141"/>
      <c r="E2024" s="141"/>
      <c r="F2024" s="141"/>
      <c r="G2024" s="57"/>
      <c r="H2024" s="57"/>
      <c r="I2024" s="57"/>
      <c r="J2024" s="68"/>
      <c r="K2024" s="61"/>
      <c r="L2024" s="68"/>
      <c r="W2024" s="46" t="s">
        <v>685</v>
      </c>
    </row>
    <row r="2025" spans="1:23" hidden="1" x14ac:dyDescent="0.2">
      <c r="A2025" s="57"/>
      <c r="B2025" s="46"/>
      <c r="C2025" s="141" t="s">
        <v>686</v>
      </c>
      <c r="D2025" s="141"/>
      <c r="E2025" s="141"/>
      <c r="F2025" s="141"/>
      <c r="G2025" s="57"/>
      <c r="H2025" s="57"/>
      <c r="I2025" s="57"/>
      <c r="J2025" s="68"/>
      <c r="K2025" s="61"/>
      <c r="L2025" s="68"/>
      <c r="W2025" s="46" t="s">
        <v>686</v>
      </c>
    </row>
    <row r="2026" spans="1:23" hidden="1" x14ac:dyDescent="0.2">
      <c r="A2026" s="57"/>
      <c r="B2026" s="46"/>
      <c r="C2026" s="141" t="s">
        <v>657</v>
      </c>
      <c r="D2026" s="141"/>
      <c r="E2026" s="141"/>
      <c r="F2026" s="141"/>
      <c r="G2026" s="61">
        <v>35.984394999999999</v>
      </c>
      <c r="H2026" s="57"/>
      <c r="I2026" s="57"/>
      <c r="J2026" s="68"/>
      <c r="K2026" s="61"/>
      <c r="L2026" s="61"/>
      <c r="W2026" s="46" t="s">
        <v>657</v>
      </c>
    </row>
    <row r="2027" spans="1:23" hidden="1" x14ac:dyDescent="0.2">
      <c r="A2027" s="57"/>
      <c r="B2027" s="46"/>
      <c r="C2027" s="141" t="s">
        <v>658</v>
      </c>
      <c r="D2027" s="141"/>
      <c r="E2027" s="141"/>
      <c r="F2027" s="141"/>
      <c r="G2027" s="61">
        <v>5.3827E-2</v>
      </c>
      <c r="H2027" s="57"/>
      <c r="I2027" s="57"/>
      <c r="J2027" s="68"/>
      <c r="K2027" s="61"/>
      <c r="L2027" s="61"/>
      <c r="W2027" s="46" t="s">
        <v>658</v>
      </c>
    </row>
    <row r="2028" spans="1:23" hidden="1" x14ac:dyDescent="0.2">
      <c r="A2028" s="57"/>
      <c r="B2028" s="46"/>
      <c r="C2028" s="141" t="s">
        <v>687</v>
      </c>
      <c r="D2028" s="141"/>
      <c r="E2028" s="141"/>
      <c r="F2028" s="141"/>
      <c r="G2028" s="57"/>
      <c r="H2028" s="57"/>
      <c r="I2028" s="57"/>
      <c r="J2028" s="68"/>
      <c r="K2028" s="61"/>
      <c r="L2028" s="107">
        <v>36.038221999999998</v>
      </c>
      <c r="W2028" s="46" t="s">
        <v>687</v>
      </c>
    </row>
    <row r="2029" spans="1:23" hidden="1" x14ac:dyDescent="0.2">
      <c r="A2029" s="57"/>
      <c r="B2029" s="46"/>
      <c r="C2029" s="141" t="s">
        <v>688</v>
      </c>
      <c r="D2029" s="141"/>
      <c r="E2029" s="141"/>
      <c r="F2029" s="141"/>
      <c r="G2029" s="57"/>
      <c r="H2029" s="57"/>
      <c r="I2029" s="57"/>
      <c r="J2029" s="68"/>
      <c r="K2029" s="61"/>
      <c r="L2029" s="68"/>
      <c r="W2029" s="46" t="s">
        <v>688</v>
      </c>
    </row>
    <row r="2030" spans="1:23" hidden="1" x14ac:dyDescent="0.2">
      <c r="A2030" s="57"/>
      <c r="B2030" s="46"/>
      <c r="C2030" s="141" t="s">
        <v>689</v>
      </c>
      <c r="D2030" s="141"/>
      <c r="E2030" s="141"/>
      <c r="F2030" s="141"/>
      <c r="G2030" s="57"/>
      <c r="H2030" s="57"/>
      <c r="I2030" s="57"/>
      <c r="J2030" s="68"/>
      <c r="K2030" s="61"/>
      <c r="L2030" s="68"/>
      <c r="W2030" s="46" t="s">
        <v>689</v>
      </c>
    </row>
    <row r="2031" spans="1:23" hidden="1" x14ac:dyDescent="0.2">
      <c r="A2031" s="57"/>
      <c r="B2031" s="46"/>
      <c r="C2031" s="141" t="s">
        <v>690</v>
      </c>
      <c r="D2031" s="141"/>
      <c r="E2031" s="141"/>
      <c r="F2031" s="141"/>
      <c r="G2031" s="57"/>
      <c r="H2031" s="57"/>
      <c r="I2031" s="57"/>
      <c r="J2031" s="68"/>
      <c r="K2031" s="61"/>
      <c r="L2031" s="70">
        <v>15282.93</v>
      </c>
      <c r="W2031" s="46" t="s">
        <v>690</v>
      </c>
    </row>
    <row r="2032" spans="1:23" hidden="1" x14ac:dyDescent="0.2">
      <c r="A2032" s="57"/>
      <c r="B2032" s="46"/>
      <c r="C2032" s="141" t="s">
        <v>691</v>
      </c>
      <c r="D2032" s="141"/>
      <c r="E2032" s="141"/>
      <c r="F2032" s="141"/>
      <c r="G2032" s="57"/>
      <c r="H2032" s="57"/>
      <c r="I2032" s="57"/>
      <c r="J2032" s="68"/>
      <c r="K2032" s="61"/>
      <c r="L2032" s="70">
        <v>53.88</v>
      </c>
      <c r="W2032" s="46" t="s">
        <v>691</v>
      </c>
    </row>
    <row r="2033" spans="1:23" hidden="1" x14ac:dyDescent="0.2">
      <c r="A2033" s="57"/>
      <c r="B2033" s="46"/>
      <c r="C2033" s="141" t="s">
        <v>692</v>
      </c>
      <c r="D2033" s="141"/>
      <c r="E2033" s="141"/>
      <c r="F2033" s="141"/>
      <c r="G2033" s="57"/>
      <c r="H2033" s="57"/>
      <c r="I2033" s="57"/>
      <c r="J2033" s="68"/>
      <c r="K2033" s="61"/>
      <c r="L2033" s="70">
        <v>26.62</v>
      </c>
      <c r="W2033" s="46" t="s">
        <v>692</v>
      </c>
    </row>
    <row r="2034" spans="1:23" hidden="1" x14ac:dyDescent="0.2">
      <c r="A2034" s="57"/>
      <c r="B2034" s="46"/>
      <c r="C2034" s="141" t="s">
        <v>693</v>
      </c>
      <c r="D2034" s="141"/>
      <c r="E2034" s="141"/>
      <c r="F2034" s="141"/>
      <c r="G2034" s="57"/>
      <c r="H2034" s="57"/>
      <c r="I2034" s="57"/>
      <c r="J2034" s="68"/>
      <c r="K2034" s="61"/>
      <c r="L2034" s="70">
        <v>99086.71</v>
      </c>
      <c r="W2034" s="46" t="s">
        <v>693</v>
      </c>
    </row>
    <row r="2035" spans="1:23" hidden="1" x14ac:dyDescent="0.2">
      <c r="A2035" s="57"/>
      <c r="B2035" s="46"/>
      <c r="C2035" s="141" t="s">
        <v>694</v>
      </c>
      <c r="D2035" s="141"/>
      <c r="E2035" s="141"/>
      <c r="F2035" s="141"/>
      <c r="G2035" s="57"/>
      <c r="H2035" s="57"/>
      <c r="I2035" s="57"/>
      <c r="J2035" s="68"/>
      <c r="K2035" s="61"/>
      <c r="L2035" s="70">
        <v>15309.55</v>
      </c>
      <c r="W2035" s="46" t="s">
        <v>694</v>
      </c>
    </row>
    <row r="2036" spans="1:23" hidden="1" x14ac:dyDescent="0.2">
      <c r="A2036" s="57"/>
      <c r="B2036" s="46"/>
      <c r="C2036" s="141" t="s">
        <v>695</v>
      </c>
      <c r="D2036" s="141"/>
      <c r="E2036" s="141"/>
      <c r="F2036" s="141"/>
      <c r="G2036" s="57"/>
      <c r="H2036" s="57"/>
      <c r="I2036" s="57"/>
      <c r="J2036" s="68"/>
      <c r="K2036" s="61"/>
      <c r="L2036" s="70">
        <v>18475.96</v>
      </c>
      <c r="W2036" s="46" t="s">
        <v>695</v>
      </c>
    </row>
    <row r="2037" spans="1:23" hidden="1" x14ac:dyDescent="0.2">
      <c r="A2037" s="57"/>
      <c r="B2037" s="46"/>
      <c r="C2037" s="141" t="s">
        <v>696</v>
      </c>
      <c r="D2037" s="141"/>
      <c r="E2037" s="141"/>
      <c r="F2037" s="141"/>
      <c r="G2037" s="57"/>
      <c r="H2037" s="57"/>
      <c r="I2037" s="57"/>
      <c r="J2037" s="68"/>
      <c r="K2037" s="61"/>
      <c r="L2037" s="70">
        <v>10988.45</v>
      </c>
      <c r="W2037" s="46" t="s">
        <v>696</v>
      </c>
    </row>
    <row r="2038" spans="1:23" ht="25.5" hidden="1" x14ac:dyDescent="0.2">
      <c r="A2038" s="57"/>
      <c r="B2038" s="46"/>
      <c r="C2038" s="141" t="s">
        <v>697</v>
      </c>
      <c r="D2038" s="141"/>
      <c r="E2038" s="141"/>
      <c r="F2038" s="141"/>
      <c r="G2038" s="57"/>
      <c r="H2038" s="57"/>
      <c r="I2038" s="57"/>
      <c r="J2038" s="68"/>
      <c r="K2038" s="61"/>
      <c r="L2038" s="70">
        <v>82614.69</v>
      </c>
      <c r="W2038" s="46" t="s">
        <v>697</v>
      </c>
    </row>
    <row r="2039" spans="1:23" hidden="1" x14ac:dyDescent="0.2">
      <c r="A2039" s="57"/>
      <c r="B2039" s="46"/>
      <c r="C2039" s="141" t="s">
        <v>698</v>
      </c>
      <c r="D2039" s="141"/>
      <c r="E2039" s="141"/>
      <c r="F2039" s="141"/>
      <c r="G2039" s="57"/>
      <c r="H2039" s="57"/>
      <c r="I2039" s="57"/>
      <c r="J2039" s="68"/>
      <c r="K2039" s="61"/>
      <c r="L2039" s="68"/>
      <c r="W2039" s="46" t="s">
        <v>698</v>
      </c>
    </row>
    <row r="2040" spans="1:23" hidden="1" x14ac:dyDescent="0.2">
      <c r="A2040" s="57"/>
      <c r="B2040" s="46"/>
      <c r="C2040" s="141" t="s">
        <v>699</v>
      </c>
      <c r="D2040" s="141"/>
      <c r="E2040" s="141"/>
      <c r="F2040" s="141"/>
      <c r="G2040" s="57"/>
      <c r="H2040" s="57"/>
      <c r="I2040" s="57"/>
      <c r="J2040" s="68"/>
      <c r="K2040" s="61"/>
      <c r="L2040" s="71">
        <v>114450.14</v>
      </c>
      <c r="W2040" s="46" t="s">
        <v>699</v>
      </c>
    </row>
    <row r="2041" spans="1:23" hidden="1" x14ac:dyDescent="0.2">
      <c r="A2041" s="57"/>
      <c r="B2041" s="46"/>
      <c r="C2041" s="141" t="s">
        <v>700</v>
      </c>
      <c r="D2041" s="141"/>
      <c r="E2041" s="141"/>
      <c r="F2041" s="141"/>
      <c r="G2041" s="57"/>
      <c r="H2041" s="57"/>
      <c r="I2041" s="57"/>
      <c r="J2041" s="68"/>
      <c r="K2041" s="61"/>
      <c r="L2041" s="107">
        <v>35.984394999999999</v>
      </c>
      <c r="W2041" s="46" t="s">
        <v>700</v>
      </c>
    </row>
    <row r="2042" spans="1:23" hidden="1" x14ac:dyDescent="0.2">
      <c r="A2042" s="57"/>
      <c r="B2042" s="46"/>
      <c r="C2042" s="141" t="s">
        <v>701</v>
      </c>
      <c r="D2042" s="141"/>
      <c r="E2042" s="141"/>
      <c r="F2042" s="141"/>
      <c r="G2042" s="57"/>
      <c r="H2042" s="57"/>
      <c r="I2042" s="57"/>
      <c r="J2042" s="68"/>
      <c r="K2042" s="61"/>
      <c r="L2042" s="107">
        <v>5.3827E-2</v>
      </c>
      <c r="W2042" s="46" t="s">
        <v>701</v>
      </c>
    </row>
    <row r="2043" spans="1:23" ht="25.5" hidden="1" x14ac:dyDescent="0.2">
      <c r="A2043" s="57"/>
      <c r="B2043" s="46"/>
      <c r="C2043" s="141" t="s">
        <v>702</v>
      </c>
      <c r="D2043" s="141"/>
      <c r="E2043" s="141"/>
      <c r="F2043" s="141"/>
      <c r="G2043" s="57"/>
      <c r="H2043" s="57"/>
      <c r="I2043" s="57"/>
      <c r="J2043" s="68"/>
      <c r="K2043" s="61"/>
      <c r="L2043" s="107">
        <v>36.038221999999998</v>
      </c>
      <c r="W2043" s="46" t="s">
        <v>702</v>
      </c>
    </row>
    <row r="2044" spans="1:23" hidden="1" x14ac:dyDescent="0.2">
      <c r="A2044" s="57"/>
      <c r="B2044" s="46"/>
      <c r="C2044" s="141" t="s">
        <v>703</v>
      </c>
      <c r="D2044" s="141"/>
      <c r="E2044" s="141"/>
      <c r="F2044" s="141"/>
      <c r="G2044" s="57"/>
      <c r="H2044" s="57"/>
      <c r="I2044" s="57"/>
      <c r="J2044" s="68"/>
      <c r="K2044" s="61"/>
      <c r="L2044" s="68"/>
      <c r="W2044" s="46" t="s">
        <v>703</v>
      </c>
    </row>
    <row r="2045" spans="1:23" hidden="1" x14ac:dyDescent="0.2">
      <c r="A2045" s="57"/>
      <c r="B2045" s="46"/>
      <c r="C2045" s="141" t="s">
        <v>704</v>
      </c>
      <c r="D2045" s="141"/>
      <c r="E2045" s="141"/>
      <c r="F2045" s="141"/>
      <c r="G2045" s="57"/>
      <c r="H2045" s="57"/>
      <c r="I2045" s="57"/>
      <c r="J2045" s="68"/>
      <c r="K2045" s="61"/>
      <c r="L2045" s="68"/>
      <c r="W2045" s="46" t="s">
        <v>704</v>
      </c>
    </row>
    <row r="2046" spans="1:23" hidden="1" x14ac:dyDescent="0.2">
      <c r="A2046" s="57"/>
      <c r="B2046" s="46"/>
      <c r="C2046" s="141" t="s">
        <v>705</v>
      </c>
      <c r="D2046" s="141"/>
      <c r="E2046" s="141"/>
      <c r="F2046" s="141"/>
      <c r="G2046" s="57"/>
      <c r="H2046" s="57"/>
      <c r="I2046" s="57"/>
      <c r="J2046" s="68"/>
      <c r="K2046" s="61"/>
      <c r="L2046" s="68"/>
      <c r="W2046" s="46" t="s">
        <v>705</v>
      </c>
    </row>
    <row r="2047" spans="1:23" hidden="1" x14ac:dyDescent="0.2">
      <c r="A2047" s="57"/>
      <c r="B2047" s="46"/>
      <c r="C2047" s="141" t="s">
        <v>706</v>
      </c>
      <c r="D2047" s="141"/>
      <c r="E2047" s="141"/>
      <c r="F2047" s="141"/>
      <c r="G2047" s="57"/>
      <c r="H2047" s="57"/>
      <c r="I2047" s="57"/>
      <c r="J2047" s="68"/>
      <c r="K2047" s="61"/>
      <c r="L2047" s="68"/>
      <c r="W2047" s="46" t="s">
        <v>706</v>
      </c>
    </row>
    <row r="2048" spans="1:23" hidden="1" x14ac:dyDescent="0.2">
      <c r="A2048" s="57"/>
      <c r="B2048" s="46"/>
      <c r="C2048" s="141" t="s">
        <v>707</v>
      </c>
      <c r="D2048" s="141"/>
      <c r="E2048" s="141"/>
      <c r="F2048" s="141"/>
      <c r="G2048" s="57"/>
      <c r="H2048" s="57"/>
      <c r="I2048" s="57"/>
      <c r="J2048" s="68"/>
      <c r="K2048" s="61"/>
      <c r="L2048" s="68"/>
      <c r="W2048" s="46" t="s">
        <v>707</v>
      </c>
    </row>
    <row r="2049" spans="1:23" hidden="1" x14ac:dyDescent="0.2">
      <c r="A2049" s="57"/>
      <c r="B2049" s="46"/>
      <c r="C2049" s="141" t="s">
        <v>708</v>
      </c>
      <c r="D2049" s="141"/>
      <c r="E2049" s="141"/>
      <c r="F2049" s="141"/>
      <c r="G2049" s="57"/>
      <c r="H2049" s="57"/>
      <c r="I2049" s="57"/>
      <c r="J2049" s="68"/>
      <c r="K2049" s="61"/>
      <c r="L2049" s="68"/>
      <c r="W2049" s="46" t="s">
        <v>708</v>
      </c>
    </row>
    <row r="2050" spans="1:23" hidden="1" x14ac:dyDescent="0.2">
      <c r="A2050" s="57"/>
      <c r="B2050" s="46"/>
      <c r="C2050" s="141" t="s">
        <v>709</v>
      </c>
      <c r="D2050" s="141"/>
      <c r="E2050" s="141"/>
      <c r="F2050" s="141"/>
      <c r="G2050" s="57"/>
      <c r="H2050" s="57"/>
      <c r="I2050" s="57"/>
      <c r="J2050" s="68"/>
      <c r="K2050" s="61"/>
      <c r="L2050" s="68"/>
      <c r="W2050" s="46" t="s">
        <v>709</v>
      </c>
    </row>
    <row r="2051" spans="1:23" ht="25.5" hidden="1" x14ac:dyDescent="0.2">
      <c r="A2051" s="57"/>
      <c r="B2051" s="46"/>
      <c r="C2051" s="141" t="s">
        <v>710</v>
      </c>
      <c r="D2051" s="141"/>
      <c r="E2051" s="141"/>
      <c r="F2051" s="141"/>
      <c r="G2051" s="57"/>
      <c r="H2051" s="57"/>
      <c r="I2051" s="57"/>
      <c r="J2051" s="68"/>
      <c r="K2051" s="61"/>
      <c r="L2051" s="68"/>
      <c r="W2051" s="46" t="s">
        <v>710</v>
      </c>
    </row>
    <row r="2052" spans="1:23" hidden="1" x14ac:dyDescent="0.2">
      <c r="A2052" s="57"/>
      <c r="B2052" s="46"/>
      <c r="C2052" s="141" t="s">
        <v>711</v>
      </c>
      <c r="D2052" s="141"/>
      <c r="E2052" s="141"/>
      <c r="F2052" s="141"/>
      <c r="G2052" s="57"/>
      <c r="H2052" s="57"/>
      <c r="I2052" s="57"/>
      <c r="J2052" s="68"/>
      <c r="K2052" s="61"/>
      <c r="L2052" s="68"/>
      <c r="W2052" s="46" t="s">
        <v>711</v>
      </c>
    </row>
    <row r="2053" spans="1:23" hidden="1" x14ac:dyDescent="0.2">
      <c r="A2053" s="57"/>
      <c r="B2053" s="46"/>
      <c r="C2053" s="141" t="s">
        <v>712</v>
      </c>
      <c r="D2053" s="141"/>
      <c r="E2053" s="141"/>
      <c r="F2053" s="141"/>
      <c r="G2053" s="57"/>
      <c r="H2053" s="57"/>
      <c r="I2053" s="57"/>
      <c r="J2053" s="68"/>
      <c r="K2053" s="61"/>
      <c r="L2053" s="68"/>
      <c r="W2053" s="46" t="s">
        <v>712</v>
      </c>
    </row>
    <row r="2054" spans="1:23" hidden="1" x14ac:dyDescent="0.2">
      <c r="A2054" s="57"/>
      <c r="B2054" s="46"/>
      <c r="C2054" s="141" t="s">
        <v>713</v>
      </c>
      <c r="D2054" s="141"/>
      <c r="E2054" s="141"/>
      <c r="F2054" s="141"/>
      <c r="G2054" s="57"/>
      <c r="H2054" s="57"/>
      <c r="I2054" s="57"/>
      <c r="J2054" s="68"/>
      <c r="K2054" s="61"/>
      <c r="L2054" s="68"/>
      <c r="W2054" s="46" t="s">
        <v>713</v>
      </c>
    </row>
    <row r="2055" spans="1:23" hidden="1" x14ac:dyDescent="0.2">
      <c r="A2055" s="57"/>
      <c r="B2055" s="46"/>
      <c r="C2055" s="141" t="s">
        <v>714</v>
      </c>
      <c r="D2055" s="141"/>
      <c r="E2055" s="141"/>
      <c r="F2055" s="141"/>
      <c r="G2055" s="57"/>
      <c r="H2055" s="57"/>
      <c r="I2055" s="57"/>
      <c r="J2055" s="68"/>
      <c r="K2055" s="61"/>
      <c r="L2055" s="68"/>
      <c r="W2055" s="46" t="s">
        <v>714</v>
      </c>
    </row>
    <row r="2056" spans="1:23" ht="25.5" hidden="1" x14ac:dyDescent="0.2">
      <c r="A2056" s="57"/>
      <c r="B2056" s="46"/>
      <c r="C2056" s="141" t="s">
        <v>715</v>
      </c>
      <c r="D2056" s="141"/>
      <c r="E2056" s="141"/>
      <c r="F2056" s="141"/>
      <c r="G2056" s="57"/>
      <c r="H2056" s="57"/>
      <c r="I2056" s="57"/>
      <c r="J2056" s="68"/>
      <c r="K2056" s="61"/>
      <c r="L2056" s="68"/>
      <c r="W2056" s="46" t="s">
        <v>715</v>
      </c>
    </row>
    <row r="2057" spans="1:23" hidden="1" x14ac:dyDescent="0.2">
      <c r="A2057" s="57"/>
      <c r="B2057" s="46"/>
      <c r="C2057" s="141" t="s">
        <v>716</v>
      </c>
      <c r="D2057" s="141"/>
      <c r="E2057" s="141"/>
      <c r="F2057" s="141"/>
      <c r="G2057" s="57"/>
      <c r="H2057" s="57"/>
      <c r="I2057" s="57"/>
      <c r="J2057" s="68"/>
      <c r="K2057" s="61"/>
      <c r="L2057" s="68"/>
      <c r="W2057" s="46" t="s">
        <v>716</v>
      </c>
    </row>
    <row r="2058" spans="1:23" hidden="1" x14ac:dyDescent="0.2">
      <c r="A2058" s="57"/>
      <c r="B2058" s="46"/>
      <c r="C2058" s="141" t="s">
        <v>717</v>
      </c>
      <c r="D2058" s="141"/>
      <c r="E2058" s="141"/>
      <c r="F2058" s="141"/>
      <c r="G2058" s="57"/>
      <c r="H2058" s="57"/>
      <c r="I2058" s="57"/>
      <c r="J2058" s="68"/>
      <c r="K2058" s="61"/>
      <c r="L2058" s="68"/>
      <c r="W2058" s="46" t="s">
        <v>717</v>
      </c>
    </row>
    <row r="2059" spans="1:23" hidden="1" x14ac:dyDescent="0.2">
      <c r="A2059" s="57"/>
      <c r="B2059" s="46"/>
      <c r="C2059" s="141" t="s">
        <v>718</v>
      </c>
      <c r="D2059" s="141"/>
      <c r="E2059" s="141"/>
      <c r="F2059" s="141"/>
      <c r="G2059" s="57"/>
      <c r="H2059" s="57"/>
      <c r="I2059" s="57"/>
      <c r="J2059" s="68"/>
      <c r="K2059" s="61"/>
      <c r="L2059" s="68"/>
      <c r="W2059" s="46" t="s">
        <v>718</v>
      </c>
    </row>
    <row r="2060" spans="1:23" hidden="1" x14ac:dyDescent="0.2">
      <c r="A2060" s="57"/>
      <c r="B2060" s="46"/>
      <c r="C2060" s="141" t="s">
        <v>719</v>
      </c>
      <c r="D2060" s="141"/>
      <c r="E2060" s="141"/>
      <c r="F2060" s="141"/>
      <c r="G2060" s="57"/>
      <c r="H2060" s="57"/>
      <c r="I2060" s="57"/>
      <c r="J2060" s="68"/>
      <c r="K2060" s="61"/>
      <c r="L2060" s="68"/>
      <c r="W2060" s="46" t="s">
        <v>719</v>
      </c>
    </row>
    <row r="2061" spans="1:23" hidden="1" x14ac:dyDescent="0.2">
      <c r="A2061" s="57"/>
      <c r="B2061" s="46"/>
      <c r="C2061" s="141" t="s">
        <v>720</v>
      </c>
      <c r="D2061" s="141"/>
      <c r="E2061" s="141"/>
      <c r="F2061" s="141"/>
      <c r="G2061" s="57"/>
      <c r="H2061" s="57"/>
      <c r="I2061" s="57"/>
      <c r="J2061" s="68"/>
      <c r="K2061" s="61"/>
      <c r="L2061" s="68"/>
      <c r="W2061" s="46" t="s">
        <v>720</v>
      </c>
    </row>
    <row r="2062" spans="1:23" hidden="1" x14ac:dyDescent="0.2">
      <c r="A2062" s="57"/>
      <c r="B2062" s="46"/>
      <c r="C2062" s="141" t="s">
        <v>721</v>
      </c>
      <c r="D2062" s="141"/>
      <c r="E2062" s="141"/>
      <c r="F2062" s="141"/>
      <c r="G2062" s="57"/>
      <c r="H2062" s="57"/>
      <c r="I2062" s="57"/>
      <c r="J2062" s="68"/>
      <c r="K2062" s="61"/>
      <c r="L2062" s="68"/>
      <c r="W2062" s="46" t="s">
        <v>721</v>
      </c>
    </row>
    <row r="2063" spans="1:23" hidden="1" x14ac:dyDescent="0.2">
      <c r="A2063" s="57"/>
      <c r="B2063" s="46"/>
      <c r="C2063" s="141" t="s">
        <v>722</v>
      </c>
      <c r="D2063" s="141"/>
      <c r="E2063" s="141"/>
      <c r="F2063" s="141"/>
      <c r="G2063" s="57"/>
      <c r="H2063" s="57"/>
      <c r="I2063" s="57"/>
      <c r="J2063" s="68"/>
      <c r="K2063" s="61"/>
      <c r="L2063" s="68"/>
      <c r="W2063" s="46" t="s">
        <v>722</v>
      </c>
    </row>
    <row r="2064" spans="1:23" ht="25.5" hidden="1" x14ac:dyDescent="0.2">
      <c r="A2064" s="57"/>
      <c r="B2064" s="46"/>
      <c r="C2064" s="141" t="s">
        <v>723</v>
      </c>
      <c r="D2064" s="141"/>
      <c r="E2064" s="141"/>
      <c r="F2064" s="141"/>
      <c r="G2064" s="57"/>
      <c r="H2064" s="57"/>
      <c r="I2064" s="57"/>
      <c r="J2064" s="68"/>
      <c r="K2064" s="61"/>
      <c r="L2064" s="68"/>
      <c r="W2064" s="46" t="s">
        <v>723</v>
      </c>
    </row>
    <row r="2065" spans="1:23" hidden="1" x14ac:dyDescent="0.2">
      <c r="A2065" s="57"/>
      <c r="B2065" s="46"/>
      <c r="C2065" s="141" t="s">
        <v>724</v>
      </c>
      <c r="D2065" s="141"/>
      <c r="E2065" s="141"/>
      <c r="F2065" s="141"/>
      <c r="G2065" s="57"/>
      <c r="H2065" s="57"/>
      <c r="I2065" s="57"/>
      <c r="J2065" s="68"/>
      <c r="K2065" s="61"/>
      <c r="L2065" s="68"/>
      <c r="W2065" s="46" t="s">
        <v>724</v>
      </c>
    </row>
    <row r="2066" spans="1:23" hidden="1" x14ac:dyDescent="0.2">
      <c r="A2066" s="57"/>
      <c r="B2066" s="46"/>
      <c r="C2066" s="141" t="s">
        <v>725</v>
      </c>
      <c r="D2066" s="141"/>
      <c r="E2066" s="141"/>
      <c r="F2066" s="141"/>
      <c r="G2066" s="57"/>
      <c r="H2066" s="57"/>
      <c r="I2066" s="57"/>
      <c r="J2066" s="68"/>
      <c r="K2066" s="61"/>
      <c r="L2066" s="68"/>
      <c r="W2066" s="46" t="s">
        <v>725</v>
      </c>
    </row>
    <row r="2067" spans="1:23" hidden="1" x14ac:dyDescent="0.2">
      <c r="A2067" s="57"/>
      <c r="B2067" s="46"/>
      <c r="C2067" s="141" t="s">
        <v>726</v>
      </c>
      <c r="D2067" s="141"/>
      <c r="E2067" s="141"/>
      <c r="F2067" s="141"/>
      <c r="G2067" s="57"/>
      <c r="H2067" s="57"/>
      <c r="I2067" s="57"/>
      <c r="J2067" s="68"/>
      <c r="K2067" s="61"/>
      <c r="L2067" s="68"/>
      <c r="W2067" s="46" t="s">
        <v>726</v>
      </c>
    </row>
    <row r="2068" spans="1:23" hidden="1" x14ac:dyDescent="0.2">
      <c r="A2068" s="57"/>
      <c r="B2068" s="46"/>
      <c r="C2068" s="141" t="s">
        <v>727</v>
      </c>
      <c r="D2068" s="141"/>
      <c r="E2068" s="141"/>
      <c r="F2068" s="141"/>
      <c r="G2068" s="57"/>
      <c r="H2068" s="57"/>
      <c r="I2068" s="57"/>
      <c r="J2068" s="68"/>
      <c r="K2068" s="61"/>
      <c r="L2068" s="68"/>
      <c r="W2068" s="46" t="s">
        <v>727</v>
      </c>
    </row>
    <row r="2069" spans="1:23" ht="25.5" hidden="1" x14ac:dyDescent="0.2">
      <c r="A2069" s="57"/>
      <c r="B2069" s="46"/>
      <c r="C2069" s="141" t="s">
        <v>728</v>
      </c>
      <c r="D2069" s="141"/>
      <c r="E2069" s="141"/>
      <c r="F2069" s="141"/>
      <c r="G2069" s="57"/>
      <c r="H2069" s="57"/>
      <c r="I2069" s="57"/>
      <c r="J2069" s="68"/>
      <c r="K2069" s="61"/>
      <c r="L2069" s="68"/>
      <c r="W2069" s="46" t="s">
        <v>728</v>
      </c>
    </row>
    <row r="2070" spans="1:23" hidden="1" x14ac:dyDescent="0.2">
      <c r="A2070" s="57"/>
      <c r="B2070" s="46"/>
      <c r="C2070" s="141" t="s">
        <v>729</v>
      </c>
      <c r="D2070" s="141"/>
      <c r="E2070" s="141"/>
      <c r="F2070" s="141"/>
      <c r="G2070" s="57"/>
      <c r="H2070" s="57"/>
      <c r="I2070" s="57"/>
      <c r="J2070" s="68"/>
      <c r="K2070" s="61"/>
      <c r="L2070" s="70">
        <v>15282.93</v>
      </c>
      <c r="W2070" s="46" t="s">
        <v>729</v>
      </c>
    </row>
    <row r="2071" spans="1:23" hidden="1" x14ac:dyDescent="0.2">
      <c r="A2071" s="57"/>
      <c r="B2071" s="46"/>
      <c r="C2071" s="141" t="s">
        <v>730</v>
      </c>
      <c r="D2071" s="141"/>
      <c r="E2071" s="141"/>
      <c r="F2071" s="141"/>
      <c r="G2071" s="57"/>
      <c r="H2071" s="57"/>
      <c r="I2071" s="57"/>
      <c r="J2071" s="68"/>
      <c r="K2071" s="61"/>
      <c r="L2071" s="70">
        <v>53.88</v>
      </c>
      <c r="W2071" s="46" t="s">
        <v>730</v>
      </c>
    </row>
    <row r="2072" spans="1:23" hidden="1" x14ac:dyDescent="0.2">
      <c r="A2072" s="57"/>
      <c r="B2072" s="46"/>
      <c r="C2072" s="141" t="s">
        <v>731</v>
      </c>
      <c r="D2072" s="141"/>
      <c r="E2072" s="141"/>
      <c r="F2072" s="141"/>
      <c r="G2072" s="57"/>
      <c r="H2072" s="57"/>
      <c r="I2072" s="57"/>
      <c r="J2072" s="68"/>
      <c r="K2072" s="61"/>
      <c r="L2072" s="70">
        <v>26.62</v>
      </c>
      <c r="W2072" s="46" t="s">
        <v>731</v>
      </c>
    </row>
    <row r="2073" spans="1:23" hidden="1" x14ac:dyDescent="0.2">
      <c r="A2073" s="57"/>
      <c r="B2073" s="46"/>
      <c r="C2073" s="141" t="s">
        <v>732</v>
      </c>
      <c r="D2073" s="141"/>
      <c r="E2073" s="141"/>
      <c r="F2073" s="141"/>
      <c r="G2073" s="57"/>
      <c r="H2073" s="57"/>
      <c r="I2073" s="57"/>
      <c r="J2073" s="68"/>
      <c r="K2073" s="61"/>
      <c r="L2073" s="70">
        <v>99086.71</v>
      </c>
      <c r="W2073" s="46" t="s">
        <v>732</v>
      </c>
    </row>
    <row r="2074" spans="1:23" hidden="1" x14ac:dyDescent="0.2">
      <c r="A2074" s="57"/>
      <c r="B2074" s="46"/>
      <c r="C2074" s="141" t="s">
        <v>733</v>
      </c>
      <c r="D2074" s="141"/>
      <c r="E2074" s="141"/>
      <c r="F2074" s="141"/>
      <c r="G2074" s="57"/>
      <c r="H2074" s="57"/>
      <c r="I2074" s="57"/>
      <c r="J2074" s="68"/>
      <c r="K2074" s="61"/>
      <c r="L2074" s="68"/>
      <c r="W2074" s="46" t="s">
        <v>733</v>
      </c>
    </row>
    <row r="2075" spans="1:23" hidden="1" x14ac:dyDescent="0.2">
      <c r="A2075" s="57"/>
      <c r="B2075" s="46"/>
      <c r="C2075" s="141" t="s">
        <v>734</v>
      </c>
      <c r="D2075" s="141"/>
      <c r="E2075" s="141"/>
      <c r="F2075" s="141"/>
      <c r="G2075" s="57"/>
      <c r="H2075" s="57"/>
      <c r="I2075" s="57"/>
      <c r="J2075" s="68"/>
      <c r="K2075" s="61"/>
      <c r="L2075" s="70">
        <v>18475.96</v>
      </c>
      <c r="W2075" s="46" t="s">
        <v>734</v>
      </c>
    </row>
    <row r="2076" spans="1:23" hidden="1" x14ac:dyDescent="0.2">
      <c r="A2076" s="57"/>
      <c r="B2076" s="46"/>
      <c r="C2076" s="141" t="s">
        <v>735</v>
      </c>
      <c r="D2076" s="141"/>
      <c r="E2076" s="141"/>
      <c r="F2076" s="141"/>
      <c r="G2076" s="57"/>
      <c r="H2076" s="57"/>
      <c r="I2076" s="57"/>
      <c r="J2076" s="68"/>
      <c r="K2076" s="61"/>
      <c r="L2076" s="70">
        <v>10988.45</v>
      </c>
      <c r="W2076" s="46" t="s">
        <v>735</v>
      </c>
    </row>
    <row r="2077" spans="1:23" hidden="1" x14ac:dyDescent="0.2">
      <c r="A2077" s="57"/>
      <c r="B2077" s="46"/>
      <c r="C2077" s="141" t="s">
        <v>736</v>
      </c>
      <c r="D2077" s="141"/>
      <c r="E2077" s="141"/>
      <c r="F2077" s="141"/>
      <c r="G2077" s="57"/>
      <c r="H2077" s="57"/>
      <c r="I2077" s="57"/>
      <c r="J2077" s="68"/>
      <c r="K2077" s="61"/>
      <c r="L2077" s="70">
        <v>15309.55</v>
      </c>
      <c r="W2077" s="46" t="s">
        <v>736</v>
      </c>
    </row>
    <row r="2078" spans="1:23" hidden="1" x14ac:dyDescent="0.2">
      <c r="A2078" s="57"/>
      <c r="B2078" s="46"/>
      <c r="C2078" s="141" t="s">
        <v>737</v>
      </c>
      <c r="D2078" s="141"/>
      <c r="E2078" s="141"/>
      <c r="F2078" s="141"/>
      <c r="G2078" s="57"/>
      <c r="H2078" s="57"/>
      <c r="I2078" s="57"/>
      <c r="J2078" s="68"/>
      <c r="K2078" s="61"/>
      <c r="L2078" s="71">
        <v>114450.14</v>
      </c>
      <c r="W2078" s="46" t="s">
        <v>737</v>
      </c>
    </row>
    <row r="2079" spans="1:23" hidden="1" x14ac:dyDescent="0.2">
      <c r="A2079" s="57"/>
      <c r="B2079" s="46"/>
      <c r="C2079" s="141" t="s">
        <v>738</v>
      </c>
      <c r="D2079" s="141"/>
      <c r="E2079" s="141"/>
      <c r="F2079" s="141"/>
      <c r="G2079" s="57"/>
      <c r="H2079" s="57"/>
      <c r="I2079" s="57"/>
      <c r="J2079" s="68"/>
      <c r="K2079" s="61"/>
      <c r="L2079" s="71">
        <v>143914.54999999999</v>
      </c>
      <c r="W2079" s="46" t="s">
        <v>738</v>
      </c>
    </row>
    <row r="2080" spans="1:23" hidden="1" x14ac:dyDescent="0.2">
      <c r="A2080" s="57"/>
      <c r="B2080" s="46"/>
      <c r="C2080" s="141" t="s">
        <v>24</v>
      </c>
      <c r="D2080" s="141"/>
      <c r="E2080" s="141"/>
      <c r="F2080" s="141"/>
      <c r="G2080" s="57"/>
      <c r="H2080" s="57"/>
      <c r="I2080" s="57"/>
      <c r="J2080" s="68"/>
      <c r="K2080" s="61"/>
      <c r="L2080" s="68"/>
      <c r="W2080" s="46" t="s">
        <v>24</v>
      </c>
    </row>
    <row r="2081" spans="1:23" hidden="1" x14ac:dyDescent="0.2">
      <c r="A2081" s="57"/>
      <c r="B2081" s="46"/>
      <c r="C2081" s="141" t="s">
        <v>739</v>
      </c>
      <c r="D2081" s="141"/>
      <c r="E2081" s="141"/>
      <c r="F2081" s="141"/>
      <c r="G2081" s="57"/>
      <c r="H2081" s="57"/>
      <c r="I2081" s="57"/>
      <c r="J2081" s="68"/>
      <c r="K2081" s="61"/>
      <c r="L2081" s="68"/>
      <c r="W2081" s="46" t="s">
        <v>739</v>
      </c>
    </row>
    <row r="2082" spans="1:23" ht="25.5" hidden="1" x14ac:dyDescent="0.2">
      <c r="A2082" s="57"/>
      <c r="B2082" s="46"/>
      <c r="C2082" s="141" t="s">
        <v>740</v>
      </c>
      <c r="D2082" s="141"/>
      <c r="E2082" s="141"/>
      <c r="F2082" s="141"/>
      <c r="G2082" s="57"/>
      <c r="H2082" s="57"/>
      <c r="I2082" s="57"/>
      <c r="J2082" s="68"/>
      <c r="K2082" s="61"/>
      <c r="L2082" s="68"/>
      <c r="W2082" s="46" t="s">
        <v>740</v>
      </c>
    </row>
    <row r="2083" spans="1:23" ht="25.5" hidden="1" x14ac:dyDescent="0.2">
      <c r="A2083" s="57"/>
      <c r="B2083" s="46"/>
      <c r="C2083" s="141" t="s">
        <v>741</v>
      </c>
      <c r="D2083" s="141"/>
      <c r="E2083" s="141"/>
      <c r="F2083" s="141"/>
      <c r="G2083" s="57"/>
      <c r="H2083" s="57"/>
      <c r="I2083" s="57"/>
      <c r="J2083" s="68"/>
      <c r="K2083" s="61"/>
      <c r="L2083" s="68"/>
      <c r="W2083" s="46" t="s">
        <v>741</v>
      </c>
    </row>
    <row r="2084" spans="1:23" hidden="1" x14ac:dyDescent="0.2">
      <c r="A2084" s="57"/>
      <c r="B2084" s="46"/>
      <c r="C2084" s="141" t="s">
        <v>742</v>
      </c>
      <c r="D2084" s="141"/>
      <c r="E2084" s="141"/>
      <c r="F2084" s="141"/>
      <c r="G2084" s="57"/>
      <c r="H2084" s="57"/>
      <c r="I2084" s="57"/>
      <c r="J2084" s="68"/>
      <c r="K2084" s="61"/>
      <c r="L2084" s="68"/>
      <c r="W2084" s="46" t="s">
        <v>742</v>
      </c>
    </row>
    <row r="2085" spans="1:23" ht="25.5" hidden="1" x14ac:dyDescent="0.2">
      <c r="A2085" s="57"/>
      <c r="B2085" s="46"/>
      <c r="C2085" s="141" t="s">
        <v>743</v>
      </c>
      <c r="D2085" s="141"/>
      <c r="E2085" s="141"/>
      <c r="F2085" s="141"/>
      <c r="G2085" s="57"/>
      <c r="H2085" s="57"/>
      <c r="I2085" s="57"/>
      <c r="J2085" s="68"/>
      <c r="K2085" s="61"/>
      <c r="L2085" s="68"/>
      <c r="W2085" s="46" t="s">
        <v>743</v>
      </c>
    </row>
    <row r="2086" spans="1:23" ht="25.5" hidden="1" x14ac:dyDescent="0.2">
      <c r="A2086" s="57"/>
      <c r="B2086" s="46"/>
      <c r="C2086" s="141" t="s">
        <v>744</v>
      </c>
      <c r="D2086" s="141"/>
      <c r="E2086" s="141"/>
      <c r="F2086" s="141"/>
      <c r="G2086" s="57"/>
      <c r="H2086" s="57"/>
      <c r="I2086" s="57"/>
      <c r="J2086" s="68"/>
      <c r="K2086" s="61"/>
      <c r="L2086" s="68"/>
      <c r="W2086" s="46" t="s">
        <v>744</v>
      </c>
    </row>
    <row r="2087" spans="1:23" hidden="1" x14ac:dyDescent="0.2">
      <c r="A2087" s="57"/>
      <c r="B2087" s="46"/>
      <c r="C2087" s="141" t="s">
        <v>745</v>
      </c>
      <c r="D2087" s="141"/>
      <c r="E2087" s="141"/>
      <c r="F2087" s="141"/>
      <c r="G2087" s="57"/>
      <c r="H2087" s="57"/>
      <c r="I2087" s="57"/>
      <c r="J2087" s="68"/>
      <c r="K2087" s="61"/>
      <c r="L2087" s="68"/>
      <c r="W2087" s="46" t="s">
        <v>745</v>
      </c>
    </row>
    <row r="2088" spans="1:23" ht="25.5" hidden="1" x14ac:dyDescent="0.2">
      <c r="A2088" s="57"/>
      <c r="B2088" s="46"/>
      <c r="C2088" s="141" t="s">
        <v>746</v>
      </c>
      <c r="D2088" s="141"/>
      <c r="E2088" s="141"/>
      <c r="F2088" s="141"/>
      <c r="G2088" s="57"/>
      <c r="H2088" s="57"/>
      <c r="I2088" s="57"/>
      <c r="J2088" s="68"/>
      <c r="K2088" s="61"/>
      <c r="L2088" s="68"/>
      <c r="W2088" s="46" t="s">
        <v>746</v>
      </c>
    </row>
    <row r="2089" spans="1:23" ht="25.5" hidden="1" x14ac:dyDescent="0.2">
      <c r="A2089" s="57"/>
      <c r="B2089" s="46"/>
      <c r="C2089" s="141" t="s">
        <v>747</v>
      </c>
      <c r="D2089" s="141"/>
      <c r="E2089" s="141"/>
      <c r="F2089" s="141"/>
      <c r="G2089" s="57"/>
      <c r="H2089" s="57"/>
      <c r="I2089" s="57"/>
      <c r="J2089" s="68"/>
      <c r="K2089" s="61"/>
      <c r="L2089" s="68"/>
      <c r="W2089" s="46" t="s">
        <v>747</v>
      </c>
    </row>
    <row r="2090" spans="1:23" hidden="1" x14ac:dyDescent="0.2">
      <c r="A2090" s="57"/>
      <c r="B2090" s="46"/>
      <c r="C2090" s="141" t="s">
        <v>748</v>
      </c>
      <c r="D2090" s="141"/>
      <c r="E2090" s="141"/>
      <c r="F2090" s="141"/>
      <c r="G2090" s="57"/>
      <c r="H2090" s="57"/>
      <c r="I2090" s="57"/>
      <c r="J2090" s="68"/>
      <c r="K2090" s="61"/>
      <c r="L2090" s="68"/>
      <c r="W2090" s="46" t="s">
        <v>748</v>
      </c>
    </row>
    <row r="2091" spans="1:23" ht="25.5" hidden="1" x14ac:dyDescent="0.2">
      <c r="A2091" s="57"/>
      <c r="B2091" s="46"/>
      <c r="C2091" s="141" t="s">
        <v>749</v>
      </c>
      <c r="D2091" s="141"/>
      <c r="E2091" s="141"/>
      <c r="F2091" s="141"/>
      <c r="G2091" s="57"/>
      <c r="H2091" s="57"/>
      <c r="I2091" s="57"/>
      <c r="J2091" s="68"/>
      <c r="K2091" s="61"/>
      <c r="L2091" s="68"/>
      <c r="W2091" s="46" t="s">
        <v>749</v>
      </c>
    </row>
    <row r="2092" spans="1:23" ht="25.5" hidden="1" x14ac:dyDescent="0.2">
      <c r="A2092" s="57"/>
      <c r="B2092" s="46"/>
      <c r="C2092" s="141" t="s">
        <v>750</v>
      </c>
      <c r="D2092" s="141"/>
      <c r="E2092" s="141"/>
      <c r="F2092" s="141"/>
      <c r="G2092" s="57"/>
      <c r="H2092" s="57"/>
      <c r="I2092" s="57"/>
      <c r="J2092" s="68"/>
      <c r="K2092" s="61"/>
      <c r="L2092" s="68"/>
      <c r="W2092" s="46" t="s">
        <v>750</v>
      </c>
    </row>
    <row r="2093" spans="1:23" hidden="1" x14ac:dyDescent="0.2">
      <c r="A2093" s="57"/>
      <c r="B2093" s="46"/>
      <c r="C2093" s="141" t="s">
        <v>751</v>
      </c>
      <c r="D2093" s="141"/>
      <c r="E2093" s="141"/>
      <c r="F2093" s="141"/>
      <c r="G2093" s="57"/>
      <c r="H2093" s="57"/>
      <c r="I2093" s="57"/>
      <c r="J2093" s="68"/>
      <c r="K2093" s="61"/>
      <c r="L2093" s="68"/>
      <c r="W2093" s="46" t="s">
        <v>751</v>
      </c>
    </row>
    <row r="2094" spans="1:23" ht="25.5" hidden="1" x14ac:dyDescent="0.2">
      <c r="A2094" s="57"/>
      <c r="B2094" s="46"/>
      <c r="C2094" s="141" t="s">
        <v>752</v>
      </c>
      <c r="D2094" s="141"/>
      <c r="E2094" s="141"/>
      <c r="F2094" s="141"/>
      <c r="G2094" s="57"/>
      <c r="H2094" s="57"/>
      <c r="I2094" s="57"/>
      <c r="J2094" s="68"/>
      <c r="K2094" s="61"/>
      <c r="L2094" s="68"/>
      <c r="W2094" s="46" t="s">
        <v>752</v>
      </c>
    </row>
    <row r="2095" spans="1:23" ht="25.5" hidden="1" x14ac:dyDescent="0.2">
      <c r="A2095" s="57"/>
      <c r="B2095" s="46"/>
      <c r="C2095" s="141" t="s">
        <v>753</v>
      </c>
      <c r="D2095" s="141"/>
      <c r="E2095" s="141"/>
      <c r="F2095" s="141"/>
      <c r="G2095" s="57"/>
      <c r="H2095" s="57"/>
      <c r="I2095" s="57"/>
      <c r="J2095" s="68"/>
      <c r="K2095" s="61"/>
      <c r="L2095" s="68"/>
      <c r="W2095" s="46" t="s">
        <v>753</v>
      </c>
    </row>
    <row r="2096" spans="1:23" hidden="1" x14ac:dyDescent="0.2">
      <c r="A2096" s="57"/>
      <c r="B2096" s="46"/>
      <c r="C2096" s="141" t="s">
        <v>754</v>
      </c>
      <c r="D2096" s="141"/>
      <c r="E2096" s="141"/>
      <c r="F2096" s="141"/>
      <c r="G2096" s="57"/>
      <c r="H2096" s="57"/>
      <c r="I2096" s="57"/>
      <c r="J2096" s="68"/>
      <c r="K2096" s="61"/>
      <c r="L2096" s="68"/>
      <c r="W2096" s="46" t="s">
        <v>754</v>
      </c>
    </row>
    <row r="2097" spans="1:23" ht="25.5" hidden="1" x14ac:dyDescent="0.2">
      <c r="A2097" s="57"/>
      <c r="B2097" s="46"/>
      <c r="C2097" s="141" t="s">
        <v>755</v>
      </c>
      <c r="D2097" s="141"/>
      <c r="E2097" s="141"/>
      <c r="F2097" s="141"/>
      <c r="G2097" s="57"/>
      <c r="H2097" s="57"/>
      <c r="I2097" s="57"/>
      <c r="J2097" s="68"/>
      <c r="K2097" s="61"/>
      <c r="L2097" s="68"/>
      <c r="W2097" s="46" t="s">
        <v>755</v>
      </c>
    </row>
    <row r="2098" spans="1:23" ht="25.5" hidden="1" x14ac:dyDescent="0.2">
      <c r="A2098" s="57"/>
      <c r="B2098" s="46"/>
      <c r="C2098" s="141" t="s">
        <v>756</v>
      </c>
      <c r="D2098" s="141"/>
      <c r="E2098" s="141"/>
      <c r="F2098" s="141"/>
      <c r="G2098" s="57"/>
      <c r="H2098" s="57"/>
      <c r="I2098" s="57"/>
      <c r="J2098" s="68"/>
      <c r="K2098" s="61"/>
      <c r="L2098" s="68"/>
      <c r="W2098" s="46" t="s">
        <v>756</v>
      </c>
    </row>
    <row r="2099" spans="1:23" hidden="1" x14ac:dyDescent="0.2">
      <c r="A2099" s="57"/>
      <c r="B2099" s="46"/>
      <c r="C2099" s="141" t="s">
        <v>757</v>
      </c>
      <c r="D2099" s="141"/>
      <c r="E2099" s="141"/>
      <c r="F2099" s="141"/>
      <c r="G2099" s="57"/>
      <c r="H2099" s="57"/>
      <c r="I2099" s="57"/>
      <c r="J2099" s="68"/>
      <c r="K2099" s="61"/>
      <c r="L2099" s="68"/>
      <c r="W2099" s="46" t="s">
        <v>757</v>
      </c>
    </row>
    <row r="2100" spans="1:23" ht="25.5" hidden="1" x14ac:dyDescent="0.2">
      <c r="A2100" s="57"/>
      <c r="B2100" s="46"/>
      <c r="C2100" s="141" t="s">
        <v>758</v>
      </c>
      <c r="D2100" s="141"/>
      <c r="E2100" s="141"/>
      <c r="F2100" s="141"/>
      <c r="G2100" s="57"/>
      <c r="H2100" s="57"/>
      <c r="I2100" s="57"/>
      <c r="J2100" s="68"/>
      <c r="K2100" s="61"/>
      <c r="L2100" s="68"/>
      <c r="W2100" s="46" t="s">
        <v>758</v>
      </c>
    </row>
    <row r="2101" spans="1:23" ht="25.5" hidden="1" x14ac:dyDescent="0.2">
      <c r="A2101" s="57"/>
      <c r="B2101" s="46"/>
      <c r="C2101" s="141" t="s">
        <v>759</v>
      </c>
      <c r="D2101" s="141"/>
      <c r="E2101" s="141"/>
      <c r="F2101" s="141"/>
      <c r="G2101" s="57"/>
      <c r="H2101" s="57"/>
      <c r="I2101" s="57"/>
      <c r="J2101" s="68"/>
      <c r="K2101" s="61"/>
      <c r="L2101" s="68"/>
      <c r="W2101" s="46" t="s">
        <v>759</v>
      </c>
    </row>
    <row r="2102" spans="1:23" hidden="1" x14ac:dyDescent="0.2">
      <c r="A2102" s="57"/>
      <c r="B2102" s="46"/>
      <c r="C2102" s="141" t="s">
        <v>760</v>
      </c>
      <c r="D2102" s="141"/>
      <c r="E2102" s="141"/>
      <c r="F2102" s="141"/>
      <c r="G2102" s="57"/>
      <c r="H2102" s="57"/>
      <c r="I2102" s="57"/>
      <c r="J2102" s="68"/>
      <c r="K2102" s="61"/>
      <c r="L2102" s="68"/>
      <c r="W2102" s="46" t="s">
        <v>760</v>
      </c>
    </row>
    <row r="2103" spans="1:23" ht="25.5" hidden="1" x14ac:dyDescent="0.2">
      <c r="A2103" s="57"/>
      <c r="B2103" s="46"/>
      <c r="C2103" s="141" t="s">
        <v>761</v>
      </c>
      <c r="D2103" s="141"/>
      <c r="E2103" s="141"/>
      <c r="F2103" s="141"/>
      <c r="G2103" s="57"/>
      <c r="H2103" s="57"/>
      <c r="I2103" s="57"/>
      <c r="J2103" s="68"/>
      <c r="K2103" s="61"/>
      <c r="L2103" s="68"/>
      <c r="W2103" s="46" t="s">
        <v>761</v>
      </c>
    </row>
    <row r="2104" spans="1:23" ht="25.5" hidden="1" x14ac:dyDescent="0.2">
      <c r="A2104" s="57"/>
      <c r="B2104" s="46"/>
      <c r="C2104" s="141" t="s">
        <v>762</v>
      </c>
      <c r="D2104" s="141"/>
      <c r="E2104" s="141"/>
      <c r="F2104" s="141"/>
      <c r="G2104" s="57"/>
      <c r="H2104" s="57"/>
      <c r="I2104" s="57"/>
      <c r="J2104" s="68"/>
      <c r="K2104" s="61"/>
      <c r="L2104" s="68"/>
      <c r="W2104" s="46" t="s">
        <v>762</v>
      </c>
    </row>
    <row r="2105" spans="1:23" hidden="1" x14ac:dyDescent="0.2">
      <c r="A2105" s="57"/>
      <c r="B2105" s="46"/>
      <c r="C2105" s="141" t="s">
        <v>763</v>
      </c>
      <c r="D2105" s="141"/>
      <c r="E2105" s="141"/>
      <c r="F2105" s="141"/>
      <c r="G2105" s="57"/>
      <c r="H2105" s="57"/>
      <c r="I2105" s="57"/>
      <c r="J2105" s="68"/>
      <c r="K2105" s="61"/>
      <c r="L2105" s="68"/>
      <c r="W2105" s="46" t="s">
        <v>763</v>
      </c>
    </row>
    <row r="2106" spans="1:23" ht="25.5" hidden="1" x14ac:dyDescent="0.2">
      <c r="A2106" s="57"/>
      <c r="B2106" s="46"/>
      <c r="C2106" s="141" t="s">
        <v>764</v>
      </c>
      <c r="D2106" s="141"/>
      <c r="E2106" s="141"/>
      <c r="F2106" s="141"/>
      <c r="G2106" s="57"/>
      <c r="H2106" s="57"/>
      <c r="I2106" s="57"/>
      <c r="J2106" s="68"/>
      <c r="K2106" s="61"/>
      <c r="L2106" s="68"/>
      <c r="W2106" s="46" t="s">
        <v>764</v>
      </c>
    </row>
    <row r="2107" spans="1:23" ht="25.5" hidden="1" x14ac:dyDescent="0.2">
      <c r="A2107" s="57"/>
      <c r="B2107" s="46"/>
      <c r="C2107" s="141" t="s">
        <v>765</v>
      </c>
      <c r="D2107" s="141"/>
      <c r="E2107" s="141"/>
      <c r="F2107" s="141"/>
      <c r="G2107" s="57"/>
      <c r="H2107" s="57"/>
      <c r="I2107" s="57"/>
      <c r="J2107" s="68"/>
      <c r="K2107" s="61"/>
      <c r="L2107" s="68"/>
      <c r="W2107" s="46" t="s">
        <v>765</v>
      </c>
    </row>
    <row r="2108" spans="1:23" hidden="1" x14ac:dyDescent="0.2">
      <c r="A2108" s="57"/>
      <c r="B2108" s="46"/>
      <c r="C2108" s="141" t="s">
        <v>766</v>
      </c>
      <c r="D2108" s="141"/>
      <c r="E2108" s="141"/>
      <c r="F2108" s="141"/>
      <c r="G2108" s="57"/>
      <c r="H2108" s="57"/>
      <c r="I2108" s="57"/>
      <c r="J2108" s="68"/>
      <c r="K2108" s="61"/>
      <c r="L2108" s="68"/>
      <c r="W2108" s="46" t="s">
        <v>766</v>
      </c>
    </row>
    <row r="2109" spans="1:23" ht="25.5" hidden="1" x14ac:dyDescent="0.2">
      <c r="A2109" s="57"/>
      <c r="B2109" s="46"/>
      <c r="C2109" s="141" t="s">
        <v>767</v>
      </c>
      <c r="D2109" s="141"/>
      <c r="E2109" s="141"/>
      <c r="F2109" s="141"/>
      <c r="G2109" s="57"/>
      <c r="H2109" s="57"/>
      <c r="I2109" s="57"/>
      <c r="J2109" s="68"/>
      <c r="K2109" s="61"/>
      <c r="L2109" s="68"/>
      <c r="W2109" s="46" t="s">
        <v>767</v>
      </c>
    </row>
    <row r="2110" spans="1:23" ht="25.5" hidden="1" x14ac:dyDescent="0.2">
      <c r="A2110" s="57"/>
      <c r="B2110" s="46"/>
      <c r="C2110" s="141" t="s">
        <v>768</v>
      </c>
      <c r="D2110" s="141"/>
      <c r="E2110" s="141"/>
      <c r="F2110" s="141"/>
      <c r="G2110" s="57"/>
      <c r="H2110" s="57"/>
      <c r="I2110" s="57"/>
      <c r="J2110" s="68"/>
      <c r="K2110" s="61"/>
      <c r="L2110" s="68"/>
      <c r="W2110" s="46" t="s">
        <v>768</v>
      </c>
    </row>
    <row r="2111" spans="1:23" hidden="1" x14ac:dyDescent="0.2">
      <c r="A2111" s="57"/>
      <c r="B2111" s="46"/>
      <c r="C2111" s="141" t="s">
        <v>769</v>
      </c>
      <c r="D2111" s="141"/>
      <c r="E2111" s="141"/>
      <c r="F2111" s="141"/>
      <c r="G2111" s="57"/>
      <c r="H2111" s="57"/>
      <c r="I2111" s="57"/>
      <c r="J2111" s="68"/>
      <c r="K2111" s="61"/>
      <c r="L2111" s="68"/>
      <c r="W2111" s="46" t="s">
        <v>769</v>
      </c>
    </row>
    <row r="2112" spans="1:23" hidden="1" x14ac:dyDescent="0.2">
      <c r="A2112" s="57"/>
      <c r="B2112" s="46"/>
      <c r="C2112" s="141" t="s">
        <v>770</v>
      </c>
      <c r="D2112" s="141"/>
      <c r="E2112" s="141"/>
      <c r="F2112" s="141"/>
      <c r="G2112" s="57"/>
      <c r="H2112" s="57"/>
      <c r="I2112" s="57"/>
      <c r="J2112" s="68"/>
      <c r="K2112" s="61"/>
      <c r="L2112" s="68"/>
      <c r="W2112" s="46" t="s">
        <v>770</v>
      </c>
    </row>
    <row r="2113" spans="1:23" ht="25.5" hidden="1" x14ac:dyDescent="0.2">
      <c r="A2113" s="57"/>
      <c r="B2113" s="46"/>
      <c r="C2113" s="141" t="s">
        <v>771</v>
      </c>
      <c r="D2113" s="141"/>
      <c r="E2113" s="141"/>
      <c r="F2113" s="141"/>
      <c r="G2113" s="57"/>
      <c r="H2113" s="57"/>
      <c r="I2113" s="57"/>
      <c r="J2113" s="68"/>
      <c r="K2113" s="61"/>
      <c r="L2113" s="68"/>
      <c r="W2113" s="46" t="s">
        <v>771</v>
      </c>
    </row>
    <row r="2114" spans="1:23" ht="25.5" hidden="1" x14ac:dyDescent="0.2">
      <c r="A2114" s="57"/>
      <c r="B2114" s="46"/>
      <c r="C2114" s="141" t="s">
        <v>772</v>
      </c>
      <c r="D2114" s="141"/>
      <c r="E2114" s="141"/>
      <c r="F2114" s="141"/>
      <c r="G2114" s="57"/>
      <c r="H2114" s="57"/>
      <c r="I2114" s="57"/>
      <c r="J2114" s="68"/>
      <c r="K2114" s="61"/>
      <c r="L2114" s="68"/>
      <c r="W2114" s="46" t="s">
        <v>772</v>
      </c>
    </row>
    <row r="2115" spans="1:23" hidden="1" x14ac:dyDescent="0.2">
      <c r="A2115" s="57"/>
      <c r="B2115" s="46"/>
      <c r="C2115" s="141" t="s">
        <v>773</v>
      </c>
      <c r="D2115" s="141"/>
      <c r="E2115" s="141"/>
      <c r="F2115" s="141"/>
      <c r="G2115" s="57"/>
      <c r="H2115" s="57"/>
      <c r="I2115" s="57"/>
      <c r="J2115" s="68"/>
      <c r="K2115" s="61"/>
      <c r="L2115" s="68"/>
      <c r="W2115" s="46" t="s">
        <v>773</v>
      </c>
    </row>
    <row r="2116" spans="1:23" ht="25.5" hidden="1" x14ac:dyDescent="0.2">
      <c r="A2116" s="57"/>
      <c r="B2116" s="46"/>
      <c r="C2116" s="141" t="s">
        <v>774</v>
      </c>
      <c r="D2116" s="141"/>
      <c r="E2116" s="141"/>
      <c r="F2116" s="141"/>
      <c r="G2116" s="57"/>
      <c r="H2116" s="57"/>
      <c r="I2116" s="57"/>
      <c r="J2116" s="68"/>
      <c r="K2116" s="61"/>
      <c r="L2116" s="68"/>
      <c r="W2116" s="46" t="s">
        <v>774</v>
      </c>
    </row>
    <row r="2117" spans="1:23" ht="25.5" hidden="1" x14ac:dyDescent="0.2">
      <c r="A2117" s="57"/>
      <c r="B2117" s="46"/>
      <c r="C2117" s="141" t="s">
        <v>775</v>
      </c>
      <c r="D2117" s="141"/>
      <c r="E2117" s="141"/>
      <c r="F2117" s="141"/>
      <c r="G2117" s="57"/>
      <c r="H2117" s="57"/>
      <c r="I2117" s="57"/>
      <c r="J2117" s="68"/>
      <c r="K2117" s="61"/>
      <c r="L2117" s="68"/>
      <c r="W2117" s="46" t="s">
        <v>775</v>
      </c>
    </row>
    <row r="2118" spans="1:23" hidden="1" x14ac:dyDescent="0.2">
      <c r="A2118" s="57"/>
      <c r="B2118" s="46"/>
      <c r="C2118" s="141" t="s">
        <v>776</v>
      </c>
      <c r="D2118" s="141"/>
      <c r="E2118" s="141"/>
      <c r="F2118" s="141"/>
      <c r="G2118" s="57"/>
      <c r="H2118" s="57"/>
      <c r="I2118" s="57"/>
      <c r="J2118" s="68"/>
      <c r="K2118" s="61"/>
      <c r="L2118" s="68"/>
      <c r="W2118" s="46" t="s">
        <v>776</v>
      </c>
    </row>
    <row r="2119" spans="1:23" x14ac:dyDescent="0.2">
      <c r="A2119" s="155" t="s">
        <v>4323</v>
      </c>
      <c r="B2119" s="155"/>
      <c r="C2119" s="155"/>
      <c r="D2119" s="155"/>
      <c r="E2119" s="155"/>
      <c r="F2119" s="155"/>
      <c r="G2119" s="155"/>
      <c r="H2119" s="155"/>
      <c r="I2119" s="155"/>
      <c r="J2119" s="155"/>
      <c r="K2119" s="155"/>
      <c r="L2119" s="155"/>
      <c r="O2119" s="56" t="s">
        <v>4323</v>
      </c>
    </row>
    <row r="2120" spans="1:23" ht="51" x14ac:dyDescent="0.2">
      <c r="A2120" s="57" t="s">
        <v>2277</v>
      </c>
      <c r="B2120" s="46" t="s">
        <v>4324</v>
      </c>
      <c r="C2120" s="46" t="s">
        <v>4325</v>
      </c>
      <c r="D2120" s="58" t="s">
        <v>299</v>
      </c>
      <c r="E2120" s="78">
        <v>0.5</v>
      </c>
      <c r="F2120" s="60"/>
      <c r="G2120" s="78">
        <v>0.5</v>
      </c>
      <c r="H2120" s="57"/>
      <c r="I2120" s="57"/>
      <c r="J2120" s="57"/>
      <c r="K2120" s="57"/>
      <c r="L2120" s="57"/>
    </row>
    <row r="2121" spans="1:23" x14ac:dyDescent="0.2">
      <c r="A2121" s="57"/>
      <c r="B2121" s="61" t="s">
        <v>22</v>
      </c>
      <c r="C2121" s="57" t="s">
        <v>161</v>
      </c>
      <c r="D2121" s="62" t="s">
        <v>162</v>
      </c>
      <c r="E2121" s="57"/>
      <c r="F2121" s="57"/>
      <c r="G2121" s="76">
        <v>37.79</v>
      </c>
      <c r="H2121" s="57"/>
      <c r="I2121" s="57"/>
      <c r="J2121" s="57"/>
      <c r="K2121" s="57"/>
      <c r="L2121" s="72">
        <v>13231.03</v>
      </c>
    </row>
    <row r="2122" spans="1:23" outlineLevel="1" x14ac:dyDescent="0.2">
      <c r="A2122" s="57"/>
      <c r="B2122" s="46" t="s">
        <v>209</v>
      </c>
      <c r="C2122" s="65" t="s">
        <v>210</v>
      </c>
      <c r="D2122" s="58" t="s">
        <v>162</v>
      </c>
      <c r="E2122" s="66">
        <v>75.58</v>
      </c>
      <c r="F2122" s="60"/>
      <c r="G2122" s="66">
        <v>37.79</v>
      </c>
      <c r="H2122" s="68"/>
      <c r="I2122" s="69"/>
      <c r="J2122" s="70">
        <v>350.12</v>
      </c>
      <c r="K2122" s="60"/>
      <c r="L2122" s="70">
        <v>13231.03</v>
      </c>
    </row>
    <row r="2123" spans="1:23" outlineLevel="1" x14ac:dyDescent="0.2">
      <c r="A2123" s="57"/>
      <c r="B2123" s="57"/>
      <c r="C2123" s="145" t="s">
        <v>4326</v>
      </c>
      <c r="D2123" s="145"/>
      <c r="E2123" s="145"/>
      <c r="F2123" s="145"/>
      <c r="G2123" s="145"/>
      <c r="H2123" s="145"/>
      <c r="I2123" s="145"/>
      <c r="J2123" s="145"/>
      <c r="K2123" s="145"/>
      <c r="L2123" s="145"/>
    </row>
    <row r="2124" spans="1:23" x14ac:dyDescent="0.2">
      <c r="A2124" s="57"/>
      <c r="B2124" s="61" t="s">
        <v>23</v>
      </c>
      <c r="C2124" s="57" t="s">
        <v>166</v>
      </c>
      <c r="D2124" s="57"/>
      <c r="E2124" s="57"/>
      <c r="F2124" s="57"/>
      <c r="G2124" s="57"/>
      <c r="H2124" s="57"/>
      <c r="I2124" s="57"/>
      <c r="J2124" s="57"/>
      <c r="K2124" s="57"/>
      <c r="L2124" s="72">
        <v>141.24</v>
      </c>
    </row>
    <row r="2125" spans="1:23" x14ac:dyDescent="0.2">
      <c r="A2125" s="57"/>
      <c r="B2125" s="61"/>
      <c r="C2125" s="73" t="s">
        <v>167</v>
      </c>
      <c r="D2125" s="74" t="s">
        <v>162</v>
      </c>
      <c r="E2125" s="57"/>
      <c r="F2125" s="57"/>
      <c r="G2125" s="97">
        <v>0.215</v>
      </c>
      <c r="H2125" s="57"/>
      <c r="I2125" s="57"/>
      <c r="J2125" s="57"/>
      <c r="K2125" s="57"/>
      <c r="L2125" s="72">
        <v>89.27</v>
      </c>
    </row>
    <row r="2126" spans="1:23" ht="25.5" outlineLevel="1" x14ac:dyDescent="0.2">
      <c r="A2126" s="57"/>
      <c r="B2126" s="46" t="s">
        <v>1524</v>
      </c>
      <c r="C2126" s="46" t="s">
        <v>1525</v>
      </c>
      <c r="D2126" s="58" t="s">
        <v>170</v>
      </c>
      <c r="E2126" s="66">
        <v>0.23</v>
      </c>
      <c r="F2126" s="60"/>
      <c r="G2126" s="91">
        <v>0.115</v>
      </c>
      <c r="H2126" s="70">
        <v>6.62</v>
      </c>
      <c r="I2126" s="76">
        <v>1.48</v>
      </c>
      <c r="J2126" s="70">
        <v>9.8000000000000007</v>
      </c>
      <c r="K2126" s="60"/>
      <c r="L2126" s="70">
        <v>1.1299999999999999</v>
      </c>
    </row>
    <row r="2127" spans="1:23" outlineLevel="1" x14ac:dyDescent="0.2">
      <c r="A2127" s="57"/>
      <c r="B2127" s="57"/>
      <c r="C2127" s="145" t="s">
        <v>4327</v>
      </c>
      <c r="D2127" s="145"/>
      <c r="E2127" s="145"/>
      <c r="F2127" s="145"/>
      <c r="G2127" s="145"/>
      <c r="H2127" s="145"/>
      <c r="I2127" s="145"/>
      <c r="J2127" s="145"/>
      <c r="K2127" s="145"/>
      <c r="L2127" s="145"/>
    </row>
    <row r="2128" spans="1:23" ht="25.5" outlineLevel="1" x14ac:dyDescent="0.2">
      <c r="A2128" s="57"/>
      <c r="B2128" s="46" t="s">
        <v>254</v>
      </c>
      <c r="C2128" s="46" t="s">
        <v>255</v>
      </c>
      <c r="D2128" s="58" t="s">
        <v>170</v>
      </c>
      <c r="E2128" s="66">
        <v>0.43</v>
      </c>
      <c r="F2128" s="60"/>
      <c r="G2128" s="91">
        <v>0.215</v>
      </c>
      <c r="H2128" s="68"/>
      <c r="I2128" s="69"/>
      <c r="J2128" s="70">
        <v>651.66999999999996</v>
      </c>
      <c r="K2128" s="60"/>
      <c r="L2128" s="70">
        <v>140.11000000000001</v>
      </c>
    </row>
    <row r="2129" spans="1:12" outlineLevel="1" x14ac:dyDescent="0.2">
      <c r="A2129" s="57"/>
      <c r="B2129" s="57"/>
      <c r="C2129" s="145" t="s">
        <v>4328</v>
      </c>
      <c r="D2129" s="145"/>
      <c r="E2129" s="145"/>
      <c r="F2129" s="145"/>
      <c r="G2129" s="145"/>
      <c r="H2129" s="145"/>
      <c r="I2129" s="145"/>
      <c r="J2129" s="145"/>
      <c r="K2129" s="145"/>
      <c r="L2129" s="145"/>
    </row>
    <row r="2130" spans="1:12" outlineLevel="1" x14ac:dyDescent="0.2">
      <c r="A2130" s="57"/>
      <c r="B2130" s="46" t="s">
        <v>257</v>
      </c>
      <c r="C2130" s="65" t="s">
        <v>258</v>
      </c>
      <c r="D2130" s="58" t="s">
        <v>162</v>
      </c>
      <c r="E2130" s="66">
        <v>0.43</v>
      </c>
      <c r="F2130" s="60"/>
      <c r="G2130" s="91">
        <v>0.215</v>
      </c>
      <c r="H2130" s="68"/>
      <c r="I2130" s="69"/>
      <c r="J2130" s="70">
        <v>415.19</v>
      </c>
      <c r="K2130" s="60"/>
      <c r="L2130" s="70">
        <v>89.27</v>
      </c>
    </row>
    <row r="2131" spans="1:12" outlineLevel="1" x14ac:dyDescent="0.2">
      <c r="A2131" s="57"/>
      <c r="B2131" s="57"/>
      <c r="C2131" s="145" t="s">
        <v>4329</v>
      </c>
      <c r="D2131" s="145"/>
      <c r="E2131" s="145"/>
      <c r="F2131" s="145"/>
      <c r="G2131" s="145"/>
      <c r="H2131" s="145"/>
      <c r="I2131" s="145"/>
      <c r="J2131" s="145"/>
      <c r="K2131" s="145"/>
      <c r="L2131" s="145"/>
    </row>
    <row r="2132" spans="1:12" x14ac:dyDescent="0.2">
      <c r="A2132" s="57"/>
      <c r="B2132" s="61" t="s">
        <v>25</v>
      </c>
      <c r="C2132" s="57" t="s">
        <v>175</v>
      </c>
      <c r="D2132" s="57"/>
      <c r="E2132" s="57"/>
      <c r="F2132" s="57"/>
      <c r="G2132" s="57"/>
      <c r="H2132" s="57"/>
      <c r="I2132" s="57"/>
      <c r="J2132" s="57"/>
      <c r="K2132" s="57"/>
      <c r="L2132" s="72">
        <v>4102.71</v>
      </c>
    </row>
    <row r="2133" spans="1:12" outlineLevel="1" x14ac:dyDescent="0.2">
      <c r="A2133" s="57"/>
      <c r="B2133" s="46" t="s">
        <v>788</v>
      </c>
      <c r="C2133" s="46" t="s">
        <v>789</v>
      </c>
      <c r="D2133" s="58" t="s">
        <v>299</v>
      </c>
      <c r="E2133" s="59">
        <v>1.37E-2</v>
      </c>
      <c r="F2133" s="60"/>
      <c r="G2133" s="79">
        <v>6.8500000000000002E-3</v>
      </c>
      <c r="H2133" s="70">
        <v>35.71</v>
      </c>
      <c r="I2133" s="76">
        <v>1.04</v>
      </c>
      <c r="J2133" s="70">
        <v>37.14</v>
      </c>
      <c r="K2133" s="60"/>
      <c r="L2133" s="70">
        <v>0.25</v>
      </c>
    </row>
    <row r="2134" spans="1:12" outlineLevel="1" x14ac:dyDescent="0.2">
      <c r="A2134" s="57"/>
      <c r="B2134" s="57"/>
      <c r="C2134" s="145" t="s">
        <v>4330</v>
      </c>
      <c r="D2134" s="145"/>
      <c r="E2134" s="145"/>
      <c r="F2134" s="145"/>
      <c r="G2134" s="145"/>
      <c r="H2134" s="145"/>
      <c r="I2134" s="145"/>
      <c r="J2134" s="145"/>
      <c r="K2134" s="145"/>
      <c r="L2134" s="145"/>
    </row>
    <row r="2135" spans="1:12" outlineLevel="1" x14ac:dyDescent="0.2">
      <c r="A2135" s="57"/>
      <c r="B2135" s="46" t="s">
        <v>339</v>
      </c>
      <c r="C2135" s="46" t="s">
        <v>340</v>
      </c>
      <c r="D2135" s="58" t="s">
        <v>178</v>
      </c>
      <c r="E2135" s="59">
        <v>5.8999999999999999E-3</v>
      </c>
      <c r="F2135" s="60"/>
      <c r="G2135" s="79">
        <v>2.9499999999999999E-3</v>
      </c>
      <c r="H2135" s="70">
        <v>70296.2</v>
      </c>
      <c r="I2135" s="95">
        <v>1.3</v>
      </c>
      <c r="J2135" s="70">
        <v>91385.06</v>
      </c>
      <c r="K2135" s="60"/>
      <c r="L2135" s="70">
        <v>269.58999999999997</v>
      </c>
    </row>
    <row r="2136" spans="1:12" outlineLevel="1" x14ac:dyDescent="0.2">
      <c r="A2136" s="57"/>
      <c r="B2136" s="57"/>
      <c r="C2136" s="145" t="s">
        <v>4331</v>
      </c>
      <c r="D2136" s="145"/>
      <c r="E2136" s="145"/>
      <c r="F2136" s="145"/>
      <c r="G2136" s="145"/>
      <c r="H2136" s="145"/>
      <c r="I2136" s="145"/>
      <c r="J2136" s="145"/>
      <c r="K2136" s="145"/>
      <c r="L2136" s="145"/>
    </row>
    <row r="2137" spans="1:12" ht="25.5" outlineLevel="1" x14ac:dyDescent="0.2">
      <c r="A2137" s="57"/>
      <c r="B2137" s="46" t="s">
        <v>3342</v>
      </c>
      <c r="C2137" s="46" t="s">
        <v>3343</v>
      </c>
      <c r="D2137" s="58" t="s">
        <v>178</v>
      </c>
      <c r="E2137" s="59">
        <v>4.8999999999999998E-3</v>
      </c>
      <c r="F2137" s="60"/>
      <c r="G2137" s="79">
        <v>2.4499999999999999E-3</v>
      </c>
      <c r="H2137" s="68"/>
      <c r="I2137" s="69"/>
      <c r="J2137" s="70">
        <v>6908.64</v>
      </c>
      <c r="K2137" s="60"/>
      <c r="L2137" s="70">
        <v>16.93</v>
      </c>
    </row>
    <row r="2138" spans="1:12" outlineLevel="1" x14ac:dyDescent="0.2">
      <c r="A2138" s="57"/>
      <c r="B2138" s="57"/>
      <c r="C2138" s="145" t="s">
        <v>4332</v>
      </c>
      <c r="D2138" s="145"/>
      <c r="E2138" s="145"/>
      <c r="F2138" s="145"/>
      <c r="G2138" s="145"/>
      <c r="H2138" s="145"/>
      <c r="I2138" s="145"/>
      <c r="J2138" s="145"/>
      <c r="K2138" s="145"/>
      <c r="L2138" s="145"/>
    </row>
    <row r="2139" spans="1:12" ht="25.5" outlineLevel="1" x14ac:dyDescent="0.2">
      <c r="A2139" s="57"/>
      <c r="B2139" s="46" t="s">
        <v>1033</v>
      </c>
      <c r="C2139" s="46" t="s">
        <v>1034</v>
      </c>
      <c r="D2139" s="58" t="s">
        <v>178</v>
      </c>
      <c r="E2139" s="59">
        <v>5.0000000000000001E-4</v>
      </c>
      <c r="F2139" s="60"/>
      <c r="G2139" s="79">
        <v>2.5000000000000001E-4</v>
      </c>
      <c r="H2139" s="70">
        <v>88783.86</v>
      </c>
      <c r="I2139" s="76">
        <v>0.97</v>
      </c>
      <c r="J2139" s="70">
        <v>86120.34</v>
      </c>
      <c r="K2139" s="60"/>
      <c r="L2139" s="70">
        <v>21.53</v>
      </c>
    </row>
    <row r="2140" spans="1:12" outlineLevel="1" x14ac:dyDescent="0.2">
      <c r="A2140" s="57"/>
      <c r="B2140" s="57"/>
      <c r="C2140" s="145" t="s">
        <v>4333</v>
      </c>
      <c r="D2140" s="145"/>
      <c r="E2140" s="145"/>
      <c r="F2140" s="145"/>
      <c r="G2140" s="145"/>
      <c r="H2140" s="145"/>
      <c r="I2140" s="145"/>
      <c r="J2140" s="145"/>
      <c r="K2140" s="145"/>
      <c r="L2140" s="145"/>
    </row>
    <row r="2141" spans="1:12" ht="25.5" outlineLevel="1" x14ac:dyDescent="0.2">
      <c r="A2141" s="57"/>
      <c r="B2141" s="46" t="s">
        <v>349</v>
      </c>
      <c r="C2141" s="46" t="s">
        <v>350</v>
      </c>
      <c r="D2141" s="58" t="s">
        <v>178</v>
      </c>
      <c r="E2141" s="59">
        <v>9.4999999999999998E-3</v>
      </c>
      <c r="F2141" s="60"/>
      <c r="G2141" s="79">
        <v>4.7499999999999999E-3</v>
      </c>
      <c r="H2141" s="70">
        <v>60258.2</v>
      </c>
      <c r="I2141" s="76">
        <v>0.97</v>
      </c>
      <c r="J2141" s="70">
        <v>58450.45</v>
      </c>
      <c r="K2141" s="60"/>
      <c r="L2141" s="70">
        <v>277.64</v>
      </c>
    </row>
    <row r="2142" spans="1:12" outlineLevel="1" x14ac:dyDescent="0.2">
      <c r="A2142" s="57"/>
      <c r="B2142" s="57"/>
      <c r="C2142" s="145" t="s">
        <v>4334</v>
      </c>
      <c r="D2142" s="145"/>
      <c r="E2142" s="145"/>
      <c r="F2142" s="145"/>
      <c r="G2142" s="145"/>
      <c r="H2142" s="145"/>
      <c r="I2142" s="145"/>
      <c r="J2142" s="145"/>
      <c r="K2142" s="145"/>
      <c r="L2142" s="145"/>
    </row>
    <row r="2143" spans="1:12" ht="38.25" outlineLevel="1" x14ac:dyDescent="0.2">
      <c r="A2143" s="57"/>
      <c r="B2143" s="46" t="s">
        <v>4335</v>
      </c>
      <c r="C2143" s="46" t="s">
        <v>4336</v>
      </c>
      <c r="D2143" s="58" t="s">
        <v>178</v>
      </c>
      <c r="E2143" s="66">
        <v>0.05</v>
      </c>
      <c r="F2143" s="60"/>
      <c r="G2143" s="91">
        <v>2.5000000000000001E-2</v>
      </c>
      <c r="H2143" s="70">
        <v>64493</v>
      </c>
      <c r="I2143" s="76">
        <v>0.75</v>
      </c>
      <c r="J2143" s="70">
        <v>48369.75</v>
      </c>
      <c r="K2143" s="60"/>
      <c r="L2143" s="70">
        <v>1209.24</v>
      </c>
    </row>
    <row r="2144" spans="1:12" outlineLevel="1" x14ac:dyDescent="0.2">
      <c r="A2144" s="57"/>
      <c r="B2144" s="57"/>
      <c r="C2144" s="145" t="s">
        <v>4337</v>
      </c>
      <c r="D2144" s="145"/>
      <c r="E2144" s="145"/>
      <c r="F2144" s="145"/>
      <c r="G2144" s="145"/>
      <c r="H2144" s="145"/>
      <c r="I2144" s="145"/>
      <c r="J2144" s="145"/>
      <c r="K2144" s="145"/>
      <c r="L2144" s="145"/>
    </row>
    <row r="2145" spans="1:12" ht="63.75" outlineLevel="1" x14ac:dyDescent="0.2">
      <c r="A2145" s="57"/>
      <c r="B2145" s="46" t="s">
        <v>2009</v>
      </c>
      <c r="C2145" s="46" t="s">
        <v>2010</v>
      </c>
      <c r="D2145" s="58" t="s">
        <v>299</v>
      </c>
      <c r="E2145" s="66">
        <v>0.21</v>
      </c>
      <c r="F2145" s="60"/>
      <c r="G2145" s="91">
        <v>0.105</v>
      </c>
      <c r="H2145" s="70">
        <v>16496.03</v>
      </c>
      <c r="I2145" s="76">
        <v>0.85</v>
      </c>
      <c r="J2145" s="70">
        <v>14021.63</v>
      </c>
      <c r="K2145" s="60"/>
      <c r="L2145" s="70">
        <v>1472.27</v>
      </c>
    </row>
    <row r="2146" spans="1:12" outlineLevel="1" x14ac:dyDescent="0.2">
      <c r="A2146" s="57"/>
      <c r="B2146" s="57"/>
      <c r="C2146" s="145" t="s">
        <v>4338</v>
      </c>
      <c r="D2146" s="145"/>
      <c r="E2146" s="145"/>
      <c r="F2146" s="145"/>
      <c r="G2146" s="145"/>
      <c r="H2146" s="145"/>
      <c r="I2146" s="145"/>
      <c r="J2146" s="145"/>
      <c r="K2146" s="145"/>
      <c r="L2146" s="145"/>
    </row>
    <row r="2147" spans="1:12" ht="51" outlineLevel="1" x14ac:dyDescent="0.2">
      <c r="A2147" s="57"/>
      <c r="B2147" s="46" t="s">
        <v>4339</v>
      </c>
      <c r="C2147" s="46" t="s">
        <v>4340</v>
      </c>
      <c r="D2147" s="58" t="s">
        <v>299</v>
      </c>
      <c r="E2147" s="66">
        <v>0.18</v>
      </c>
      <c r="F2147" s="60"/>
      <c r="G2147" s="66">
        <v>0.09</v>
      </c>
      <c r="H2147" s="70">
        <v>5764.42</v>
      </c>
      <c r="I2147" s="76">
        <v>1.61</v>
      </c>
      <c r="J2147" s="70">
        <v>9280.7199999999993</v>
      </c>
      <c r="K2147" s="60"/>
      <c r="L2147" s="70">
        <v>835.26</v>
      </c>
    </row>
    <row r="2148" spans="1:12" outlineLevel="1" x14ac:dyDescent="0.2">
      <c r="A2148" s="57"/>
      <c r="B2148" s="57"/>
      <c r="C2148" s="145" t="s">
        <v>4341</v>
      </c>
      <c r="D2148" s="145"/>
      <c r="E2148" s="145"/>
      <c r="F2148" s="145"/>
      <c r="G2148" s="145"/>
      <c r="H2148" s="145"/>
      <c r="I2148" s="145"/>
      <c r="J2148" s="145"/>
      <c r="K2148" s="145"/>
      <c r="L2148" s="145"/>
    </row>
    <row r="2149" spans="1:12" outlineLevel="1" x14ac:dyDescent="0.2">
      <c r="A2149" s="57"/>
      <c r="B2149" s="46" t="s">
        <v>1057</v>
      </c>
      <c r="C2149" s="46" t="s">
        <v>1058</v>
      </c>
      <c r="D2149" s="58" t="s">
        <v>299</v>
      </c>
      <c r="E2149" s="66">
        <v>1.04</v>
      </c>
      <c r="F2149" s="60"/>
      <c r="G2149" s="66">
        <v>0.52</v>
      </c>
      <c r="H2149" s="68"/>
      <c r="I2149" s="69"/>
      <c r="J2149" s="68"/>
      <c r="K2149" s="60"/>
      <c r="L2149" s="68"/>
    </row>
    <row r="2150" spans="1:12" x14ac:dyDescent="0.2">
      <c r="A2150" s="57"/>
      <c r="B2150" s="57"/>
      <c r="C2150" s="80" t="s">
        <v>180</v>
      </c>
      <c r="D2150" s="81"/>
      <c r="E2150" s="81"/>
      <c r="F2150" s="81"/>
      <c r="G2150" s="81"/>
      <c r="H2150" s="81"/>
      <c r="I2150" s="81"/>
      <c r="J2150" s="81"/>
      <c r="K2150" s="81"/>
      <c r="L2150" s="89">
        <v>17564.25</v>
      </c>
    </row>
    <row r="2151" spans="1:12" ht="38.25" x14ac:dyDescent="0.2">
      <c r="A2151" s="57" t="s">
        <v>2288</v>
      </c>
      <c r="B2151" s="46" t="s">
        <v>4342</v>
      </c>
      <c r="C2151" s="46" t="s">
        <v>4343</v>
      </c>
      <c r="D2151" s="58" t="s">
        <v>299</v>
      </c>
      <c r="E2151" s="66">
        <v>1.04</v>
      </c>
      <c r="F2151" s="60"/>
      <c r="G2151" s="66">
        <v>0.52</v>
      </c>
      <c r="H2151" s="70">
        <v>4202.75</v>
      </c>
      <c r="I2151" s="76">
        <v>1.33</v>
      </c>
      <c r="J2151" s="70">
        <v>5589.66</v>
      </c>
      <c r="K2151" s="60"/>
      <c r="L2151" s="70">
        <v>2906.62</v>
      </c>
    </row>
    <row r="2152" spans="1:12" x14ac:dyDescent="0.2">
      <c r="A2152" s="57"/>
      <c r="B2152" s="57"/>
      <c r="C2152" s="145" t="s">
        <v>4344</v>
      </c>
      <c r="D2152" s="145"/>
      <c r="E2152" s="145"/>
      <c r="F2152" s="145"/>
      <c r="G2152" s="145"/>
      <c r="H2152" s="145"/>
      <c r="I2152" s="145"/>
      <c r="J2152" s="145"/>
      <c r="K2152" s="145"/>
      <c r="L2152" s="145"/>
    </row>
    <row r="2153" spans="1:12" outlineLevel="1" x14ac:dyDescent="0.2">
      <c r="A2153" s="57"/>
      <c r="B2153" s="57"/>
      <c r="C2153" s="57" t="s">
        <v>181</v>
      </c>
      <c r="D2153" s="57"/>
      <c r="E2153" s="57"/>
      <c r="F2153" s="57"/>
      <c r="G2153" s="57"/>
      <c r="H2153" s="57"/>
      <c r="I2153" s="57"/>
      <c r="J2153" s="57"/>
      <c r="K2153" s="57"/>
      <c r="L2153" s="70">
        <v>13320.3</v>
      </c>
    </row>
    <row r="2154" spans="1:12" ht="76.5" outlineLevel="1" x14ac:dyDescent="0.2">
      <c r="A2154" s="57"/>
      <c r="B2154" s="46" t="s">
        <v>1937</v>
      </c>
      <c r="C2154" s="46" t="s">
        <v>1938</v>
      </c>
      <c r="D2154" s="62" t="s">
        <v>184</v>
      </c>
      <c r="E2154" s="83">
        <v>103</v>
      </c>
      <c r="F2154" s="84"/>
      <c r="G2154" s="83">
        <v>103</v>
      </c>
      <c r="H2154" s="57"/>
      <c r="I2154" s="57"/>
      <c r="J2154" s="57"/>
      <c r="K2154" s="57"/>
      <c r="L2154" s="70">
        <v>13719.91</v>
      </c>
    </row>
    <row r="2155" spans="1:12" ht="76.5" outlineLevel="1" x14ac:dyDescent="0.2">
      <c r="A2155" s="57"/>
      <c r="B2155" s="46" t="s">
        <v>1939</v>
      </c>
      <c r="C2155" s="46" t="s">
        <v>1940</v>
      </c>
      <c r="D2155" s="62" t="s">
        <v>184</v>
      </c>
      <c r="E2155" s="83">
        <v>59</v>
      </c>
      <c r="F2155" s="84"/>
      <c r="G2155" s="83">
        <v>59</v>
      </c>
      <c r="H2155" s="57"/>
      <c r="I2155" s="57"/>
      <c r="J2155" s="57"/>
      <c r="K2155" s="57"/>
      <c r="L2155" s="70">
        <v>7858.98</v>
      </c>
    </row>
    <row r="2156" spans="1:12" x14ac:dyDescent="0.2">
      <c r="A2156" s="85"/>
      <c r="B2156" s="85"/>
      <c r="C2156" s="86" t="s">
        <v>187</v>
      </c>
      <c r="D2156" s="85"/>
      <c r="E2156" s="85"/>
      <c r="F2156" s="85"/>
      <c r="G2156" s="85"/>
      <c r="H2156" s="85"/>
      <c r="I2156" s="85"/>
      <c r="J2156" s="87">
        <v>84099.520000000004</v>
      </c>
      <c r="K2156" s="85"/>
      <c r="L2156" s="87">
        <v>42049.760000000002</v>
      </c>
    </row>
    <row r="2157" spans="1:12" ht="51" x14ac:dyDescent="0.2">
      <c r="A2157" s="57" t="s">
        <v>2292</v>
      </c>
      <c r="B2157" s="46" t="s">
        <v>4345</v>
      </c>
      <c r="C2157" s="46" t="s">
        <v>4346</v>
      </c>
      <c r="D2157" s="58" t="s">
        <v>4347</v>
      </c>
      <c r="E2157" s="66">
        <v>7.0000000000000007E-2</v>
      </c>
      <c r="F2157" s="60"/>
      <c r="G2157" s="66">
        <v>7.0000000000000007E-2</v>
      </c>
      <c r="H2157" s="57"/>
      <c r="I2157" s="57"/>
      <c r="J2157" s="57"/>
      <c r="K2157" s="57"/>
      <c r="L2157" s="57"/>
    </row>
    <row r="2158" spans="1:12" x14ac:dyDescent="0.2">
      <c r="A2158" s="57"/>
      <c r="B2158" s="61" t="s">
        <v>22</v>
      </c>
      <c r="C2158" s="57" t="s">
        <v>161</v>
      </c>
      <c r="D2158" s="62" t="s">
        <v>162</v>
      </c>
      <c r="E2158" s="57"/>
      <c r="F2158" s="57"/>
      <c r="G2158" s="93">
        <v>8.3789999999999996</v>
      </c>
      <c r="H2158" s="57"/>
      <c r="I2158" s="57"/>
      <c r="J2158" s="57"/>
      <c r="K2158" s="57"/>
      <c r="L2158" s="72">
        <v>2829.84</v>
      </c>
    </row>
    <row r="2159" spans="1:12" outlineLevel="1" x14ac:dyDescent="0.2">
      <c r="A2159" s="57"/>
      <c r="B2159" s="46" t="s">
        <v>190</v>
      </c>
      <c r="C2159" s="65" t="s">
        <v>191</v>
      </c>
      <c r="D2159" s="58" t="s">
        <v>162</v>
      </c>
      <c r="E2159" s="78">
        <v>119.7</v>
      </c>
      <c r="F2159" s="60"/>
      <c r="G2159" s="91">
        <v>8.3789999999999996</v>
      </c>
      <c r="H2159" s="68"/>
      <c r="I2159" s="69"/>
      <c r="J2159" s="70">
        <v>337.73</v>
      </c>
      <c r="K2159" s="60"/>
      <c r="L2159" s="70">
        <v>2829.84</v>
      </c>
    </row>
    <row r="2160" spans="1:12" outlineLevel="1" x14ac:dyDescent="0.2">
      <c r="A2160" s="57"/>
      <c r="B2160" s="57"/>
      <c r="C2160" s="145" t="s">
        <v>4348</v>
      </c>
      <c r="D2160" s="145"/>
      <c r="E2160" s="145"/>
      <c r="F2160" s="145"/>
      <c r="G2160" s="145"/>
      <c r="H2160" s="145"/>
      <c r="I2160" s="145"/>
      <c r="J2160" s="145"/>
      <c r="K2160" s="145"/>
      <c r="L2160" s="145"/>
    </row>
    <row r="2161" spans="1:12" x14ac:dyDescent="0.2">
      <c r="A2161" s="57"/>
      <c r="B2161" s="61" t="s">
        <v>25</v>
      </c>
      <c r="C2161" s="57" t="s">
        <v>175</v>
      </c>
      <c r="D2161" s="57"/>
      <c r="E2161" s="57"/>
      <c r="F2161" s="57"/>
      <c r="G2161" s="57"/>
      <c r="H2161" s="57"/>
      <c r="I2161" s="57"/>
      <c r="J2161" s="57"/>
      <c r="K2161" s="57"/>
      <c r="L2161" s="77"/>
    </row>
    <row r="2162" spans="1:12" outlineLevel="1" x14ac:dyDescent="0.2">
      <c r="A2162" s="57"/>
      <c r="B2162" s="46" t="s">
        <v>176</v>
      </c>
      <c r="C2162" s="46" t="s">
        <v>177</v>
      </c>
      <c r="D2162" s="58" t="s">
        <v>178</v>
      </c>
      <c r="E2162" s="66">
        <v>0.15</v>
      </c>
      <c r="F2162" s="60"/>
      <c r="G2162" s="59">
        <v>1.0500000000000001E-2</v>
      </c>
      <c r="H2162" s="68"/>
      <c r="I2162" s="69"/>
      <c r="J2162" s="68"/>
      <c r="K2162" s="60"/>
      <c r="L2162" s="68"/>
    </row>
    <row r="2163" spans="1:12" outlineLevel="1" x14ac:dyDescent="0.2">
      <c r="A2163" s="57"/>
      <c r="B2163" s="57"/>
      <c r="C2163" s="145" t="s">
        <v>4349</v>
      </c>
      <c r="D2163" s="145"/>
      <c r="E2163" s="145"/>
      <c r="F2163" s="145"/>
      <c r="G2163" s="145"/>
      <c r="H2163" s="145"/>
      <c r="I2163" s="145"/>
      <c r="J2163" s="145"/>
      <c r="K2163" s="145"/>
      <c r="L2163" s="145"/>
    </row>
    <row r="2164" spans="1:12" x14ac:dyDescent="0.2">
      <c r="A2164" s="57"/>
      <c r="B2164" s="57"/>
      <c r="C2164" s="80" t="s">
        <v>180</v>
      </c>
      <c r="D2164" s="81"/>
      <c r="E2164" s="81"/>
      <c r="F2164" s="81"/>
      <c r="G2164" s="81"/>
      <c r="H2164" s="81"/>
      <c r="I2164" s="81"/>
      <c r="J2164" s="81"/>
      <c r="K2164" s="81"/>
      <c r="L2164" s="89">
        <v>2829.84</v>
      </c>
    </row>
    <row r="2165" spans="1:12" outlineLevel="1" x14ac:dyDescent="0.2">
      <c r="A2165" s="57"/>
      <c r="B2165" s="57"/>
      <c r="C2165" s="57" t="s">
        <v>181</v>
      </c>
      <c r="D2165" s="57"/>
      <c r="E2165" s="57"/>
      <c r="F2165" s="57"/>
      <c r="G2165" s="57"/>
      <c r="H2165" s="57"/>
      <c r="I2165" s="57"/>
      <c r="J2165" s="57"/>
      <c r="K2165" s="57"/>
      <c r="L2165" s="70">
        <v>2829.84</v>
      </c>
    </row>
    <row r="2166" spans="1:12" ht="25.5" outlineLevel="1" x14ac:dyDescent="0.2">
      <c r="A2166" s="57"/>
      <c r="B2166" s="46" t="s">
        <v>427</v>
      </c>
      <c r="C2166" s="46" t="s">
        <v>428</v>
      </c>
      <c r="D2166" s="62" t="s">
        <v>184</v>
      </c>
      <c r="E2166" s="83">
        <v>92</v>
      </c>
      <c r="F2166" s="84"/>
      <c r="G2166" s="83">
        <v>92</v>
      </c>
      <c r="H2166" s="57"/>
      <c r="I2166" s="57"/>
      <c r="J2166" s="57"/>
      <c r="K2166" s="57"/>
      <c r="L2166" s="70">
        <v>2603.4499999999998</v>
      </c>
    </row>
    <row r="2167" spans="1:12" ht="25.5" outlineLevel="1" x14ac:dyDescent="0.2">
      <c r="A2167" s="57"/>
      <c r="B2167" s="46" t="s">
        <v>429</v>
      </c>
      <c r="C2167" s="46" t="s">
        <v>430</v>
      </c>
      <c r="D2167" s="62" t="s">
        <v>184</v>
      </c>
      <c r="E2167" s="83">
        <v>44</v>
      </c>
      <c r="F2167" s="84"/>
      <c r="G2167" s="83">
        <v>44</v>
      </c>
      <c r="H2167" s="57"/>
      <c r="I2167" s="57"/>
      <c r="J2167" s="57"/>
      <c r="K2167" s="57"/>
      <c r="L2167" s="70">
        <v>1245.1300000000001</v>
      </c>
    </row>
    <row r="2168" spans="1:12" x14ac:dyDescent="0.2">
      <c r="A2168" s="85"/>
      <c r="B2168" s="85"/>
      <c r="C2168" s="86" t="s">
        <v>187</v>
      </c>
      <c r="D2168" s="85"/>
      <c r="E2168" s="85"/>
      <c r="F2168" s="85"/>
      <c r="G2168" s="85"/>
      <c r="H2168" s="85"/>
      <c r="I2168" s="85"/>
      <c r="J2168" s="87">
        <v>95406</v>
      </c>
      <c r="K2168" s="85"/>
      <c r="L2168" s="87">
        <v>6678.42</v>
      </c>
    </row>
    <row r="2169" spans="1:12" ht="38.25" x14ac:dyDescent="0.2">
      <c r="A2169" s="57" t="s">
        <v>2307</v>
      </c>
      <c r="B2169" s="46" t="s">
        <v>4350</v>
      </c>
      <c r="C2169" s="46" t="s">
        <v>4351</v>
      </c>
      <c r="D2169" s="58" t="s">
        <v>500</v>
      </c>
      <c r="E2169" s="59">
        <v>1.8200000000000001E-2</v>
      </c>
      <c r="F2169" s="60"/>
      <c r="G2169" s="59">
        <v>1.8200000000000001E-2</v>
      </c>
      <c r="H2169" s="57"/>
      <c r="I2169" s="57"/>
      <c r="J2169" s="57"/>
      <c r="K2169" s="57"/>
      <c r="L2169" s="57"/>
    </row>
    <row r="2170" spans="1:12" x14ac:dyDescent="0.2">
      <c r="A2170" s="57"/>
      <c r="B2170" s="57"/>
      <c r="C2170" s="145" t="s">
        <v>4352</v>
      </c>
      <c r="D2170" s="145"/>
      <c r="E2170" s="145"/>
      <c r="F2170" s="145"/>
      <c r="G2170" s="145"/>
      <c r="H2170" s="145"/>
      <c r="I2170" s="145"/>
      <c r="J2170" s="145"/>
      <c r="K2170" s="145"/>
      <c r="L2170" s="145"/>
    </row>
    <row r="2171" spans="1:12" x14ac:dyDescent="0.2">
      <c r="A2171" s="57"/>
      <c r="B2171" s="61" t="s">
        <v>22</v>
      </c>
      <c r="C2171" s="57" t="s">
        <v>161</v>
      </c>
      <c r="D2171" s="62" t="s">
        <v>162</v>
      </c>
      <c r="E2171" s="57"/>
      <c r="F2171" s="57"/>
      <c r="G2171" s="90">
        <v>1.6107</v>
      </c>
      <c r="H2171" s="57"/>
      <c r="I2171" s="57"/>
      <c r="J2171" s="57"/>
      <c r="K2171" s="57"/>
      <c r="L2171" s="72">
        <v>521.51</v>
      </c>
    </row>
    <row r="2172" spans="1:12" outlineLevel="1" x14ac:dyDescent="0.2">
      <c r="A2172" s="57"/>
      <c r="B2172" s="46" t="s">
        <v>4353</v>
      </c>
      <c r="C2172" s="65" t="s">
        <v>4354</v>
      </c>
      <c r="D2172" s="58" t="s">
        <v>162</v>
      </c>
      <c r="E2172" s="78">
        <v>88.5</v>
      </c>
      <c r="F2172" s="60"/>
      <c r="G2172" s="59">
        <v>1.6107</v>
      </c>
      <c r="H2172" s="68"/>
      <c r="I2172" s="69"/>
      <c r="J2172" s="70">
        <v>323.77999999999997</v>
      </c>
      <c r="K2172" s="60"/>
      <c r="L2172" s="70">
        <v>521.51</v>
      </c>
    </row>
    <row r="2173" spans="1:12" outlineLevel="1" x14ac:dyDescent="0.2">
      <c r="A2173" s="57"/>
      <c r="B2173" s="57"/>
      <c r="C2173" s="145" t="s">
        <v>4355</v>
      </c>
      <c r="D2173" s="145"/>
      <c r="E2173" s="145"/>
      <c r="F2173" s="145"/>
      <c r="G2173" s="145"/>
      <c r="H2173" s="145"/>
      <c r="I2173" s="145"/>
      <c r="J2173" s="145"/>
      <c r="K2173" s="145"/>
      <c r="L2173" s="145"/>
    </row>
    <row r="2174" spans="1:12" x14ac:dyDescent="0.2">
      <c r="A2174" s="57"/>
      <c r="B2174" s="57"/>
      <c r="C2174" s="80" t="s">
        <v>180</v>
      </c>
      <c r="D2174" s="81"/>
      <c r="E2174" s="81"/>
      <c r="F2174" s="81"/>
      <c r="G2174" s="81"/>
      <c r="H2174" s="81"/>
      <c r="I2174" s="81"/>
      <c r="J2174" s="81"/>
      <c r="K2174" s="81"/>
      <c r="L2174" s="89">
        <v>521.51</v>
      </c>
    </row>
    <row r="2175" spans="1:12" outlineLevel="1" x14ac:dyDescent="0.2">
      <c r="A2175" s="57"/>
      <c r="B2175" s="57"/>
      <c r="C2175" s="57" t="s">
        <v>181</v>
      </c>
      <c r="D2175" s="57"/>
      <c r="E2175" s="57"/>
      <c r="F2175" s="57"/>
      <c r="G2175" s="57"/>
      <c r="H2175" s="57"/>
      <c r="I2175" s="57"/>
      <c r="J2175" s="57"/>
      <c r="K2175" s="57"/>
      <c r="L2175" s="70">
        <v>521.51</v>
      </c>
    </row>
    <row r="2176" spans="1:12" ht="25.5" outlineLevel="1" x14ac:dyDescent="0.2">
      <c r="A2176" s="57"/>
      <c r="B2176" s="46" t="s">
        <v>2183</v>
      </c>
      <c r="C2176" s="46" t="s">
        <v>2184</v>
      </c>
      <c r="D2176" s="62" t="s">
        <v>184</v>
      </c>
      <c r="E2176" s="83">
        <v>89</v>
      </c>
      <c r="F2176" s="84"/>
      <c r="G2176" s="83">
        <v>89</v>
      </c>
      <c r="H2176" s="57"/>
      <c r="I2176" s="57"/>
      <c r="J2176" s="57"/>
      <c r="K2176" s="57"/>
      <c r="L2176" s="70">
        <v>464.14</v>
      </c>
    </row>
    <row r="2177" spans="1:23" ht="25.5" outlineLevel="1" x14ac:dyDescent="0.2">
      <c r="A2177" s="57"/>
      <c r="B2177" s="46" t="s">
        <v>2185</v>
      </c>
      <c r="C2177" s="46" t="s">
        <v>2186</v>
      </c>
      <c r="D2177" s="62" t="s">
        <v>184</v>
      </c>
      <c r="E2177" s="83">
        <v>40</v>
      </c>
      <c r="F2177" s="84"/>
      <c r="G2177" s="83">
        <v>40</v>
      </c>
      <c r="H2177" s="57"/>
      <c r="I2177" s="57"/>
      <c r="J2177" s="57"/>
      <c r="K2177" s="57"/>
      <c r="L2177" s="70">
        <v>208.6</v>
      </c>
    </row>
    <row r="2178" spans="1:23" x14ac:dyDescent="0.2">
      <c r="A2178" s="85"/>
      <c r="B2178" s="85"/>
      <c r="C2178" s="86" t="s">
        <v>187</v>
      </c>
      <c r="D2178" s="85"/>
      <c r="E2178" s="85"/>
      <c r="F2178" s="85"/>
      <c r="G2178" s="85"/>
      <c r="H2178" s="85"/>
      <c r="I2178" s="85"/>
      <c r="J2178" s="87">
        <v>65618.13</v>
      </c>
      <c r="K2178" s="85"/>
      <c r="L2178" s="87">
        <v>1194.25</v>
      </c>
    </row>
    <row r="2179" spans="1:23" ht="38.25" x14ac:dyDescent="0.2">
      <c r="A2179" s="57" t="s">
        <v>2334</v>
      </c>
      <c r="B2179" s="46" t="s">
        <v>2201</v>
      </c>
      <c r="C2179" s="46" t="s">
        <v>2202</v>
      </c>
      <c r="D2179" s="58" t="s">
        <v>299</v>
      </c>
      <c r="E2179" s="83">
        <v>2</v>
      </c>
      <c r="F2179" s="60"/>
      <c r="G2179" s="83">
        <v>2</v>
      </c>
      <c r="H2179" s="68"/>
      <c r="I2179" s="69"/>
      <c r="J2179" s="70">
        <v>803.27</v>
      </c>
      <c r="K2179" s="60"/>
      <c r="L2179" s="70">
        <v>1606.54</v>
      </c>
    </row>
    <row r="2180" spans="1:23" x14ac:dyDescent="0.2">
      <c r="A2180" s="85"/>
      <c r="B2180" s="85"/>
      <c r="C2180" s="86" t="s">
        <v>187</v>
      </c>
      <c r="D2180" s="85"/>
      <c r="E2180" s="85"/>
      <c r="F2180" s="85"/>
      <c r="G2180" s="85"/>
      <c r="H2180" s="85"/>
      <c r="I2180" s="85"/>
      <c r="J2180" s="87">
        <v>803.27</v>
      </c>
      <c r="K2180" s="85"/>
      <c r="L2180" s="87">
        <v>1606.54</v>
      </c>
    </row>
    <row r="2181" spans="1:23" x14ac:dyDescent="0.2">
      <c r="A2181" s="57"/>
      <c r="B2181" s="46"/>
      <c r="C2181" s="141"/>
      <c r="D2181" s="141"/>
      <c r="E2181" s="141"/>
      <c r="F2181" s="141"/>
      <c r="G2181" s="57"/>
      <c r="H2181" s="57"/>
      <c r="I2181" s="57"/>
      <c r="J2181" s="68"/>
      <c r="K2181" s="61"/>
      <c r="L2181" s="68"/>
      <c r="W2181" s="46"/>
    </row>
    <row r="2182" spans="1:23" hidden="1" x14ac:dyDescent="0.2">
      <c r="A2182" s="57"/>
      <c r="B2182" s="46"/>
      <c r="C2182" s="141" t="s">
        <v>644</v>
      </c>
      <c r="D2182" s="141"/>
      <c r="E2182" s="141"/>
      <c r="F2182" s="141"/>
      <c r="G2182" s="57"/>
      <c r="H2182" s="57"/>
      <c r="I2182" s="57"/>
      <c r="J2182" s="70">
        <v>7811.51</v>
      </c>
      <c r="K2182" s="61"/>
      <c r="L2182" s="70">
        <v>25428.76</v>
      </c>
      <c r="W2182" s="46" t="s">
        <v>644</v>
      </c>
    </row>
    <row r="2183" spans="1:23" x14ac:dyDescent="0.2">
      <c r="A2183" s="57"/>
      <c r="B2183" s="46"/>
      <c r="C2183" s="141" t="s">
        <v>4356</v>
      </c>
      <c r="D2183" s="141"/>
      <c r="E2183" s="141"/>
      <c r="F2183" s="141"/>
      <c r="G2183" s="57"/>
      <c r="H2183" s="57"/>
      <c r="I2183" s="57"/>
      <c r="J2183" s="68"/>
      <c r="K2183" s="61"/>
      <c r="L2183" s="70">
        <v>25428.76</v>
      </c>
      <c r="W2183" s="46" t="s">
        <v>4356</v>
      </c>
    </row>
    <row r="2184" spans="1:23" x14ac:dyDescent="0.2">
      <c r="A2184" s="57"/>
      <c r="B2184" s="46"/>
      <c r="C2184" s="159" t="s">
        <v>646</v>
      </c>
      <c r="D2184" s="159"/>
      <c r="E2184" s="159"/>
      <c r="F2184" s="159"/>
      <c r="G2184" s="57"/>
      <c r="H2184" s="57"/>
      <c r="I2184" s="57"/>
      <c r="J2184" s="103"/>
      <c r="K2184" s="104"/>
      <c r="L2184" s="103"/>
      <c r="W2184" s="65" t="s">
        <v>646</v>
      </c>
    </row>
    <row r="2185" spans="1:23" x14ac:dyDescent="0.2">
      <c r="A2185" s="57"/>
      <c r="B2185" s="46"/>
      <c r="C2185" s="141" t="s">
        <v>647</v>
      </c>
      <c r="D2185" s="141"/>
      <c r="E2185" s="141"/>
      <c r="F2185" s="141"/>
      <c r="G2185" s="57"/>
      <c r="H2185" s="57"/>
      <c r="I2185" s="57"/>
      <c r="J2185" s="68"/>
      <c r="K2185" s="61"/>
      <c r="L2185" s="70">
        <v>16582.38</v>
      </c>
      <c r="W2185" s="46" t="s">
        <v>647</v>
      </c>
    </row>
    <row r="2186" spans="1:23" x14ac:dyDescent="0.2">
      <c r="A2186" s="57"/>
      <c r="B2186" s="46"/>
      <c r="C2186" s="141" t="s">
        <v>648</v>
      </c>
      <c r="D2186" s="141"/>
      <c r="E2186" s="141"/>
      <c r="F2186" s="141"/>
      <c r="G2186" s="57"/>
      <c r="H2186" s="57"/>
      <c r="I2186" s="57"/>
      <c r="J2186" s="68"/>
      <c r="K2186" s="61"/>
      <c r="L2186" s="70">
        <v>141.24</v>
      </c>
      <c r="W2186" s="46" t="s">
        <v>648</v>
      </c>
    </row>
    <row r="2187" spans="1:23" x14ac:dyDescent="0.2">
      <c r="A2187" s="57"/>
      <c r="B2187" s="46"/>
      <c r="C2187" s="141" t="s">
        <v>649</v>
      </c>
      <c r="D2187" s="141"/>
      <c r="E2187" s="141"/>
      <c r="F2187" s="141"/>
      <c r="G2187" s="57"/>
      <c r="H2187" s="57"/>
      <c r="I2187" s="57"/>
      <c r="J2187" s="68"/>
      <c r="K2187" s="61"/>
      <c r="L2187" s="70">
        <v>89.27</v>
      </c>
      <c r="W2187" s="46" t="s">
        <v>649</v>
      </c>
    </row>
    <row r="2188" spans="1:23" x14ac:dyDescent="0.2">
      <c r="A2188" s="57"/>
      <c r="B2188" s="46"/>
      <c r="C2188" s="141" t="s">
        <v>650</v>
      </c>
      <c r="D2188" s="141"/>
      <c r="E2188" s="141"/>
      <c r="F2188" s="141"/>
      <c r="G2188" s="57"/>
      <c r="H2188" s="57"/>
      <c r="I2188" s="57"/>
      <c r="J2188" s="68"/>
      <c r="K2188" s="61"/>
      <c r="L2188" s="70">
        <v>8615.8700000000008</v>
      </c>
      <c r="W2188" s="46" t="s">
        <v>650</v>
      </c>
    </row>
    <row r="2189" spans="1:23" x14ac:dyDescent="0.2">
      <c r="A2189" s="57"/>
      <c r="B2189" s="46"/>
      <c r="C2189" s="141" t="s">
        <v>652</v>
      </c>
      <c r="D2189" s="141"/>
      <c r="E2189" s="141"/>
      <c r="F2189" s="141"/>
      <c r="G2189" s="57"/>
      <c r="H2189" s="57"/>
      <c r="I2189" s="57"/>
      <c r="J2189" s="68"/>
      <c r="K2189" s="61"/>
      <c r="L2189" s="70">
        <v>16671.650000000001</v>
      </c>
      <c r="W2189" s="46" t="s">
        <v>652</v>
      </c>
    </row>
    <row r="2190" spans="1:23" x14ac:dyDescent="0.2">
      <c r="A2190" s="57"/>
      <c r="B2190" s="46"/>
      <c r="C2190" s="141" t="s">
        <v>653</v>
      </c>
      <c r="D2190" s="141"/>
      <c r="E2190" s="141"/>
      <c r="F2190" s="141"/>
      <c r="G2190" s="57"/>
      <c r="H2190" s="57"/>
      <c r="I2190" s="57"/>
      <c r="J2190" s="68"/>
      <c r="K2190" s="61"/>
      <c r="L2190" s="70">
        <v>16787.5</v>
      </c>
      <c r="W2190" s="46" t="s">
        <v>653</v>
      </c>
    </row>
    <row r="2191" spans="1:23" x14ac:dyDescent="0.2">
      <c r="A2191" s="57"/>
      <c r="B2191" s="46"/>
      <c r="C2191" s="141" t="s">
        <v>654</v>
      </c>
      <c r="D2191" s="141"/>
      <c r="E2191" s="141"/>
      <c r="F2191" s="141"/>
      <c r="G2191" s="57"/>
      <c r="H2191" s="57"/>
      <c r="I2191" s="57"/>
      <c r="J2191" s="68"/>
      <c r="K2191" s="61"/>
      <c r="L2191" s="70">
        <v>9312.7099999999991</v>
      </c>
      <c r="W2191" s="46" t="s">
        <v>654</v>
      </c>
    </row>
    <row r="2192" spans="1:23" x14ac:dyDescent="0.2">
      <c r="A2192" s="57"/>
      <c r="B2192" s="46"/>
      <c r="C2192" s="160" t="s">
        <v>4357</v>
      </c>
      <c r="D2192" s="160"/>
      <c r="E2192" s="160"/>
      <c r="F2192" s="160"/>
      <c r="G2192" s="57"/>
      <c r="H2192" s="57"/>
      <c r="I2192" s="57"/>
      <c r="J2192" s="77"/>
      <c r="K2192" s="105"/>
      <c r="L2192" s="72">
        <v>51528.97</v>
      </c>
      <c r="W2192" s="106" t="s">
        <v>4357</v>
      </c>
    </row>
    <row r="2193" spans="1:23" x14ac:dyDescent="0.2">
      <c r="A2193" s="57"/>
      <c r="B2193" s="46"/>
      <c r="C2193" s="141" t="s">
        <v>656</v>
      </c>
      <c r="D2193" s="141"/>
      <c r="E2193" s="141"/>
      <c r="F2193" s="141"/>
      <c r="G2193" s="57"/>
      <c r="H2193" s="57"/>
      <c r="I2193" s="57"/>
      <c r="J2193" s="68"/>
      <c r="K2193" s="61"/>
      <c r="L2193" s="68"/>
      <c r="W2193" s="46" t="s">
        <v>656</v>
      </c>
    </row>
    <row r="2194" spans="1:23" x14ac:dyDescent="0.2">
      <c r="A2194" s="57"/>
      <c r="B2194" s="46"/>
      <c r="C2194" s="141" t="s">
        <v>657</v>
      </c>
      <c r="D2194" s="141"/>
      <c r="E2194" s="141"/>
      <c r="F2194" s="141"/>
      <c r="G2194" s="61">
        <v>47.779699999999998</v>
      </c>
      <c r="H2194" s="57"/>
      <c r="I2194" s="57"/>
      <c r="J2194" s="68"/>
      <c r="K2194" s="61"/>
      <c r="L2194" s="61"/>
      <c r="W2194" s="46" t="s">
        <v>657</v>
      </c>
    </row>
    <row r="2195" spans="1:23" x14ac:dyDescent="0.2">
      <c r="A2195" s="57"/>
      <c r="B2195" s="46"/>
      <c r="C2195" s="141" t="s">
        <v>658</v>
      </c>
      <c r="D2195" s="141"/>
      <c r="E2195" s="141"/>
      <c r="F2195" s="141"/>
      <c r="G2195" s="61">
        <v>0.215</v>
      </c>
      <c r="H2195" s="57"/>
      <c r="I2195" s="57"/>
      <c r="J2195" s="68"/>
      <c r="K2195" s="61"/>
      <c r="L2195" s="61"/>
      <c r="W2195" s="46" t="s">
        <v>658</v>
      </c>
    </row>
    <row r="2196" spans="1:23" hidden="1" x14ac:dyDescent="0.2">
      <c r="A2196" s="57"/>
      <c r="B2196" s="46"/>
      <c r="C2196" s="160" t="s">
        <v>659</v>
      </c>
      <c r="D2196" s="160"/>
      <c r="E2196" s="160"/>
      <c r="F2196" s="160"/>
      <c r="G2196" s="57"/>
      <c r="H2196" s="57"/>
      <c r="I2196" s="57"/>
      <c r="J2196" s="77"/>
      <c r="K2196" s="105"/>
      <c r="L2196" s="77"/>
      <c r="W2196" s="106" t="s">
        <v>659</v>
      </c>
    </row>
    <row r="2197" spans="1:23" hidden="1" x14ac:dyDescent="0.2">
      <c r="A2197" s="57"/>
      <c r="B2197" s="46"/>
      <c r="C2197" s="141"/>
      <c r="D2197" s="141"/>
      <c r="E2197" s="141"/>
      <c r="F2197" s="141"/>
      <c r="G2197" s="57"/>
      <c r="H2197" s="57"/>
      <c r="I2197" s="57"/>
      <c r="J2197" s="68"/>
      <c r="K2197" s="61"/>
      <c r="L2197" s="68"/>
      <c r="W2197" s="46"/>
    </row>
    <row r="2198" spans="1:23" hidden="1" x14ac:dyDescent="0.2">
      <c r="A2198" s="57"/>
      <c r="B2198" s="46"/>
      <c r="C2198" s="160" t="s">
        <v>660</v>
      </c>
      <c r="D2198" s="160"/>
      <c r="E2198" s="160"/>
      <c r="F2198" s="160"/>
      <c r="G2198" s="57"/>
      <c r="H2198" s="57"/>
      <c r="I2198" s="57"/>
      <c r="J2198" s="77"/>
      <c r="K2198" s="105"/>
      <c r="L2198" s="72">
        <v>51528.97</v>
      </c>
      <c r="W2198" s="106" t="s">
        <v>660</v>
      </c>
    </row>
    <row r="2199" spans="1:23" hidden="1" x14ac:dyDescent="0.2">
      <c r="A2199" s="57"/>
      <c r="B2199" s="46"/>
      <c r="C2199" s="141" t="s">
        <v>661</v>
      </c>
      <c r="D2199" s="141"/>
      <c r="E2199" s="141"/>
      <c r="F2199" s="141"/>
      <c r="G2199" s="57"/>
      <c r="H2199" s="57"/>
      <c r="I2199" s="57"/>
      <c r="J2199" s="68"/>
      <c r="K2199" s="61"/>
      <c r="L2199" s="70">
        <v>51528.97</v>
      </c>
      <c r="W2199" s="46" t="s">
        <v>661</v>
      </c>
    </row>
    <row r="2200" spans="1:23" hidden="1" x14ac:dyDescent="0.2">
      <c r="A2200" s="57"/>
      <c r="B2200" s="46"/>
      <c r="C2200" s="159" t="s">
        <v>662</v>
      </c>
      <c r="D2200" s="159"/>
      <c r="E2200" s="159"/>
      <c r="F2200" s="159"/>
      <c r="G2200" s="57"/>
      <c r="H2200" s="57"/>
      <c r="I2200" s="57"/>
      <c r="J2200" s="103"/>
      <c r="K2200" s="104"/>
      <c r="L2200" s="103"/>
      <c r="W2200" s="65" t="s">
        <v>662</v>
      </c>
    </row>
    <row r="2201" spans="1:23" hidden="1" x14ac:dyDescent="0.2">
      <c r="A2201" s="57"/>
      <c r="B2201" s="46"/>
      <c r="C2201" s="141" t="s">
        <v>663</v>
      </c>
      <c r="D2201" s="141"/>
      <c r="E2201" s="141"/>
      <c r="F2201" s="141"/>
      <c r="G2201" s="57"/>
      <c r="H2201" s="57"/>
      <c r="I2201" s="57"/>
      <c r="J2201" s="68"/>
      <c r="K2201" s="61"/>
      <c r="L2201" s="70">
        <v>25428.76</v>
      </c>
      <c r="W2201" s="46" t="s">
        <v>663</v>
      </c>
    </row>
    <row r="2202" spans="1:23" hidden="1" x14ac:dyDescent="0.2">
      <c r="A2202" s="57"/>
      <c r="B2202" s="46"/>
      <c r="C2202" s="159" t="s">
        <v>646</v>
      </c>
      <c r="D2202" s="159"/>
      <c r="E2202" s="159"/>
      <c r="F2202" s="159"/>
      <c r="G2202" s="57"/>
      <c r="H2202" s="57"/>
      <c r="I2202" s="57"/>
      <c r="J2202" s="103"/>
      <c r="K2202" s="104"/>
      <c r="L2202" s="103"/>
      <c r="W2202" s="65" t="s">
        <v>646</v>
      </c>
    </row>
    <row r="2203" spans="1:23" hidden="1" x14ac:dyDescent="0.2">
      <c r="A2203" s="57"/>
      <c r="B2203" s="46"/>
      <c r="C2203" s="141" t="s">
        <v>647</v>
      </c>
      <c r="D2203" s="141"/>
      <c r="E2203" s="141"/>
      <c r="F2203" s="141"/>
      <c r="G2203" s="57"/>
      <c r="H2203" s="57"/>
      <c r="I2203" s="57"/>
      <c r="J2203" s="68"/>
      <c r="K2203" s="61"/>
      <c r="L2203" s="70">
        <v>16582.38</v>
      </c>
      <c r="W2203" s="46" t="s">
        <v>647</v>
      </c>
    </row>
    <row r="2204" spans="1:23" hidden="1" x14ac:dyDescent="0.2">
      <c r="A2204" s="57"/>
      <c r="B2204" s="46"/>
      <c r="C2204" s="141" t="s">
        <v>648</v>
      </c>
      <c r="D2204" s="141"/>
      <c r="E2204" s="141"/>
      <c r="F2204" s="141"/>
      <c r="G2204" s="57"/>
      <c r="H2204" s="57"/>
      <c r="I2204" s="57"/>
      <c r="J2204" s="68"/>
      <c r="K2204" s="61"/>
      <c r="L2204" s="70">
        <v>141.24</v>
      </c>
      <c r="W2204" s="46" t="s">
        <v>648</v>
      </c>
    </row>
    <row r="2205" spans="1:23" hidden="1" x14ac:dyDescent="0.2">
      <c r="A2205" s="57"/>
      <c r="B2205" s="46"/>
      <c r="C2205" s="141" t="s">
        <v>649</v>
      </c>
      <c r="D2205" s="141"/>
      <c r="E2205" s="141"/>
      <c r="F2205" s="141"/>
      <c r="G2205" s="57"/>
      <c r="H2205" s="57"/>
      <c r="I2205" s="57"/>
      <c r="J2205" s="68"/>
      <c r="K2205" s="61"/>
      <c r="L2205" s="70">
        <v>89.27</v>
      </c>
      <c r="W2205" s="46" t="s">
        <v>649</v>
      </c>
    </row>
    <row r="2206" spans="1:23" hidden="1" x14ac:dyDescent="0.2">
      <c r="A2206" s="57"/>
      <c r="B2206" s="46"/>
      <c r="C2206" s="141" t="s">
        <v>650</v>
      </c>
      <c r="D2206" s="141"/>
      <c r="E2206" s="141"/>
      <c r="F2206" s="141"/>
      <c r="G2206" s="57"/>
      <c r="H2206" s="57"/>
      <c r="I2206" s="57"/>
      <c r="J2206" s="68"/>
      <c r="K2206" s="61"/>
      <c r="L2206" s="70">
        <v>8615.8700000000008</v>
      </c>
      <c r="W2206" s="46" t="s">
        <v>650</v>
      </c>
    </row>
    <row r="2207" spans="1:23" hidden="1" x14ac:dyDescent="0.2">
      <c r="A2207" s="57"/>
      <c r="B2207" s="46"/>
      <c r="C2207" s="141" t="s">
        <v>651</v>
      </c>
      <c r="D2207" s="141"/>
      <c r="E2207" s="141"/>
      <c r="F2207" s="141"/>
      <c r="G2207" s="57"/>
      <c r="H2207" s="57"/>
      <c r="I2207" s="57"/>
      <c r="J2207" s="68"/>
      <c r="K2207" s="61"/>
      <c r="L2207" s="68"/>
      <c r="W2207" s="46" t="s">
        <v>651</v>
      </c>
    </row>
    <row r="2208" spans="1:23" hidden="1" x14ac:dyDescent="0.2">
      <c r="A2208" s="57"/>
      <c r="B2208" s="46"/>
      <c r="C2208" s="141" t="s">
        <v>181</v>
      </c>
      <c r="D2208" s="141"/>
      <c r="E2208" s="141"/>
      <c r="F2208" s="141"/>
      <c r="G2208" s="57"/>
      <c r="H2208" s="57"/>
      <c r="I2208" s="57"/>
      <c r="J2208" s="68"/>
      <c r="K2208" s="61"/>
      <c r="L2208" s="70">
        <v>16671.650000000001</v>
      </c>
      <c r="W2208" s="46" t="s">
        <v>181</v>
      </c>
    </row>
    <row r="2209" spans="1:23" hidden="1" x14ac:dyDescent="0.2">
      <c r="A2209" s="57"/>
      <c r="B2209" s="46"/>
      <c r="C2209" s="141" t="s">
        <v>664</v>
      </c>
      <c r="D2209" s="141"/>
      <c r="E2209" s="141"/>
      <c r="F2209" s="141"/>
      <c r="G2209" s="57"/>
      <c r="H2209" s="57"/>
      <c r="I2209" s="57"/>
      <c r="J2209" s="68"/>
      <c r="K2209" s="61"/>
      <c r="L2209" s="70">
        <v>16787.5</v>
      </c>
      <c r="W2209" s="46" t="s">
        <v>664</v>
      </c>
    </row>
    <row r="2210" spans="1:23" hidden="1" x14ac:dyDescent="0.2">
      <c r="A2210" s="57"/>
      <c r="B2210" s="46"/>
      <c r="C2210" s="141" t="s">
        <v>665</v>
      </c>
      <c r="D2210" s="141"/>
      <c r="E2210" s="141"/>
      <c r="F2210" s="141"/>
      <c r="G2210" s="57"/>
      <c r="H2210" s="57"/>
      <c r="I2210" s="57"/>
      <c r="J2210" s="68"/>
      <c r="K2210" s="61"/>
      <c r="L2210" s="70">
        <v>9312.7099999999991</v>
      </c>
      <c r="W2210" s="46" t="s">
        <v>665</v>
      </c>
    </row>
    <row r="2211" spans="1:23" hidden="1" x14ac:dyDescent="0.2">
      <c r="A2211" s="57"/>
      <c r="B2211" s="46"/>
      <c r="C2211" s="160" t="s">
        <v>666</v>
      </c>
      <c r="D2211" s="160"/>
      <c r="E2211" s="160"/>
      <c r="F2211" s="160"/>
      <c r="G2211" s="57"/>
      <c r="H2211" s="57"/>
      <c r="I2211" s="57"/>
      <c r="J2211" s="77"/>
      <c r="K2211" s="105"/>
      <c r="L2211" s="77"/>
      <c r="W2211" s="106" t="s">
        <v>666</v>
      </c>
    </row>
    <row r="2212" spans="1:23" hidden="1" x14ac:dyDescent="0.2">
      <c r="A2212" s="57"/>
      <c r="B2212" s="46"/>
      <c r="C2212" s="141" t="s">
        <v>667</v>
      </c>
      <c r="D2212" s="141"/>
      <c r="E2212" s="141"/>
      <c r="F2212" s="141"/>
      <c r="G2212" s="57"/>
      <c r="H2212" s="57"/>
      <c r="I2212" s="57"/>
      <c r="J2212" s="68"/>
      <c r="K2212" s="61"/>
      <c r="L2212" s="68"/>
      <c r="W2212" s="46" t="s">
        <v>667</v>
      </c>
    </row>
    <row r="2213" spans="1:23" hidden="1" x14ac:dyDescent="0.2">
      <c r="A2213" s="57"/>
      <c r="B2213" s="46"/>
      <c r="C2213" s="141" t="s">
        <v>663</v>
      </c>
      <c r="D2213" s="141"/>
      <c r="E2213" s="141"/>
      <c r="F2213" s="141"/>
      <c r="G2213" s="57"/>
      <c r="H2213" s="57"/>
      <c r="I2213" s="57"/>
      <c r="J2213" s="68"/>
      <c r="K2213" s="61"/>
      <c r="L2213" s="68"/>
      <c r="W2213" s="46" t="s">
        <v>663</v>
      </c>
    </row>
    <row r="2214" spans="1:23" hidden="1" x14ac:dyDescent="0.2">
      <c r="A2214" s="57"/>
      <c r="B2214" s="46"/>
      <c r="C2214" s="141" t="s">
        <v>647</v>
      </c>
      <c r="D2214" s="141"/>
      <c r="E2214" s="141"/>
      <c r="F2214" s="141"/>
      <c r="G2214" s="57"/>
      <c r="H2214" s="57"/>
      <c r="I2214" s="57"/>
      <c r="J2214" s="68"/>
      <c r="K2214" s="61"/>
      <c r="L2214" s="68"/>
      <c r="W2214" s="46" t="s">
        <v>647</v>
      </c>
    </row>
    <row r="2215" spans="1:23" hidden="1" x14ac:dyDescent="0.2">
      <c r="A2215" s="57"/>
      <c r="B2215" s="46"/>
      <c r="C2215" s="141" t="s">
        <v>648</v>
      </c>
      <c r="D2215" s="141"/>
      <c r="E2215" s="141"/>
      <c r="F2215" s="141"/>
      <c r="G2215" s="57"/>
      <c r="H2215" s="57"/>
      <c r="I2215" s="57"/>
      <c r="J2215" s="68"/>
      <c r="K2215" s="61"/>
      <c r="L2215" s="68"/>
      <c r="W2215" s="46" t="s">
        <v>648</v>
      </c>
    </row>
    <row r="2216" spans="1:23" hidden="1" x14ac:dyDescent="0.2">
      <c r="A2216" s="57"/>
      <c r="B2216" s="46"/>
      <c r="C2216" s="141" t="s">
        <v>649</v>
      </c>
      <c r="D2216" s="141"/>
      <c r="E2216" s="141"/>
      <c r="F2216" s="141"/>
      <c r="G2216" s="57"/>
      <c r="H2216" s="57"/>
      <c r="I2216" s="57"/>
      <c r="J2216" s="68"/>
      <c r="K2216" s="61"/>
      <c r="L2216" s="68"/>
      <c r="W2216" s="46" t="s">
        <v>649</v>
      </c>
    </row>
    <row r="2217" spans="1:23" hidden="1" x14ac:dyDescent="0.2">
      <c r="A2217" s="57"/>
      <c r="B2217" s="46"/>
      <c r="C2217" s="141" t="s">
        <v>650</v>
      </c>
      <c r="D2217" s="141"/>
      <c r="E2217" s="141"/>
      <c r="F2217" s="141"/>
      <c r="G2217" s="57"/>
      <c r="H2217" s="57"/>
      <c r="I2217" s="57"/>
      <c r="J2217" s="68"/>
      <c r="K2217" s="61"/>
      <c r="L2217" s="68"/>
      <c r="W2217" s="46" t="s">
        <v>650</v>
      </c>
    </row>
    <row r="2218" spans="1:23" hidden="1" x14ac:dyDescent="0.2">
      <c r="A2218" s="57"/>
      <c r="B2218" s="46"/>
      <c r="C2218" s="141" t="s">
        <v>651</v>
      </c>
      <c r="D2218" s="141"/>
      <c r="E2218" s="141"/>
      <c r="F2218" s="141"/>
      <c r="G2218" s="57"/>
      <c r="H2218" s="57"/>
      <c r="I2218" s="57"/>
      <c r="J2218" s="68"/>
      <c r="K2218" s="61"/>
      <c r="L2218" s="68"/>
      <c r="W2218" s="46" t="s">
        <v>651</v>
      </c>
    </row>
    <row r="2219" spans="1:23" hidden="1" x14ac:dyDescent="0.2">
      <c r="A2219" s="57"/>
      <c r="B2219" s="46"/>
      <c r="C2219" s="141" t="s">
        <v>181</v>
      </c>
      <c r="D2219" s="141"/>
      <c r="E2219" s="141"/>
      <c r="F2219" s="141"/>
      <c r="G2219" s="57"/>
      <c r="H2219" s="57"/>
      <c r="I2219" s="57"/>
      <c r="J2219" s="68"/>
      <c r="K2219" s="61"/>
      <c r="L2219" s="68"/>
      <c r="W2219" s="46" t="s">
        <v>181</v>
      </c>
    </row>
    <row r="2220" spans="1:23" hidden="1" x14ac:dyDescent="0.2">
      <c r="A2220" s="57"/>
      <c r="B2220" s="46"/>
      <c r="C2220" s="141" t="s">
        <v>664</v>
      </c>
      <c r="D2220" s="141"/>
      <c r="E2220" s="141"/>
      <c r="F2220" s="141"/>
      <c r="G2220" s="57"/>
      <c r="H2220" s="57"/>
      <c r="I2220" s="57"/>
      <c r="J2220" s="68"/>
      <c r="K2220" s="61"/>
      <c r="L2220" s="68"/>
      <c r="W2220" s="46" t="s">
        <v>664</v>
      </c>
    </row>
    <row r="2221" spans="1:23" hidden="1" x14ac:dyDescent="0.2">
      <c r="A2221" s="57"/>
      <c r="B2221" s="46"/>
      <c r="C2221" s="141" t="s">
        <v>665</v>
      </c>
      <c r="D2221" s="141"/>
      <c r="E2221" s="141"/>
      <c r="F2221" s="141"/>
      <c r="G2221" s="57"/>
      <c r="H2221" s="57"/>
      <c r="I2221" s="57"/>
      <c r="J2221" s="68"/>
      <c r="K2221" s="61"/>
      <c r="L2221" s="68"/>
      <c r="W2221" s="46" t="s">
        <v>665</v>
      </c>
    </row>
    <row r="2222" spans="1:23" hidden="1" x14ac:dyDescent="0.2">
      <c r="A2222" s="57"/>
      <c r="B2222" s="46"/>
      <c r="C2222" s="160" t="s">
        <v>668</v>
      </c>
      <c r="D2222" s="160"/>
      <c r="E2222" s="160"/>
      <c r="F2222" s="160"/>
      <c r="G2222" s="57"/>
      <c r="H2222" s="57"/>
      <c r="I2222" s="57"/>
      <c r="J2222" s="77"/>
      <c r="K2222" s="105"/>
      <c r="L2222" s="77"/>
      <c r="W2222" s="106" t="s">
        <v>668</v>
      </c>
    </row>
    <row r="2223" spans="1:23" hidden="1" x14ac:dyDescent="0.2">
      <c r="A2223" s="57"/>
      <c r="B2223" s="46"/>
      <c r="C2223" s="141" t="s">
        <v>669</v>
      </c>
      <c r="D2223" s="141"/>
      <c r="E2223" s="141"/>
      <c r="F2223" s="141"/>
      <c r="G2223" s="57"/>
      <c r="H2223" s="57"/>
      <c r="I2223" s="57"/>
      <c r="J2223" s="68"/>
      <c r="K2223" s="61"/>
      <c r="L2223" s="68"/>
      <c r="W2223" s="46" t="s">
        <v>669</v>
      </c>
    </row>
    <row r="2224" spans="1:23" hidden="1" x14ac:dyDescent="0.2">
      <c r="A2224" s="57"/>
      <c r="B2224" s="46"/>
      <c r="C2224" s="141" t="s">
        <v>670</v>
      </c>
      <c r="D2224" s="141"/>
      <c r="E2224" s="141"/>
      <c r="F2224" s="141"/>
      <c r="G2224" s="57"/>
      <c r="H2224" s="57"/>
      <c r="I2224" s="57"/>
      <c r="J2224" s="68"/>
      <c r="K2224" s="61"/>
      <c r="L2224" s="68"/>
      <c r="W2224" s="46" t="s">
        <v>670</v>
      </c>
    </row>
    <row r="2225" spans="1:23" hidden="1" x14ac:dyDescent="0.2">
      <c r="A2225" s="57"/>
      <c r="B2225" s="46"/>
      <c r="C2225" s="160" t="s">
        <v>671</v>
      </c>
      <c r="D2225" s="160"/>
      <c r="E2225" s="160"/>
      <c r="F2225" s="160"/>
      <c r="G2225" s="57"/>
      <c r="H2225" s="57"/>
      <c r="I2225" s="57"/>
      <c r="J2225" s="77"/>
      <c r="K2225" s="105"/>
      <c r="L2225" s="77"/>
      <c r="W2225" s="106" t="s">
        <v>671</v>
      </c>
    </row>
    <row r="2226" spans="1:23" hidden="1" x14ac:dyDescent="0.2">
      <c r="A2226" s="57"/>
      <c r="B2226" s="46"/>
      <c r="C2226" s="141" t="s">
        <v>672</v>
      </c>
      <c r="D2226" s="141"/>
      <c r="E2226" s="141"/>
      <c r="F2226" s="141"/>
      <c r="G2226" s="57"/>
      <c r="H2226" s="57"/>
      <c r="I2226" s="57"/>
      <c r="J2226" s="68"/>
      <c r="K2226" s="61"/>
      <c r="L2226" s="68"/>
      <c r="W2226" s="46" t="s">
        <v>672</v>
      </c>
    </row>
    <row r="2227" spans="1:23" hidden="1" x14ac:dyDescent="0.2">
      <c r="A2227" s="57"/>
      <c r="B2227" s="46"/>
      <c r="C2227" s="141" t="s">
        <v>673</v>
      </c>
      <c r="D2227" s="141"/>
      <c r="E2227" s="141"/>
      <c r="F2227" s="141"/>
      <c r="G2227" s="57"/>
      <c r="H2227" s="57"/>
      <c r="I2227" s="57"/>
      <c r="J2227" s="68"/>
      <c r="K2227" s="61"/>
      <c r="L2227" s="68"/>
      <c r="W2227" s="46" t="s">
        <v>673</v>
      </c>
    </row>
    <row r="2228" spans="1:23" hidden="1" x14ac:dyDescent="0.2">
      <c r="A2228" s="57"/>
      <c r="B2228" s="46"/>
      <c r="C2228" s="141" t="s">
        <v>674</v>
      </c>
      <c r="D2228" s="141"/>
      <c r="E2228" s="141"/>
      <c r="F2228" s="141"/>
      <c r="G2228" s="57"/>
      <c r="H2228" s="57"/>
      <c r="I2228" s="57"/>
      <c r="J2228" s="68"/>
      <c r="K2228" s="61"/>
      <c r="L2228" s="68"/>
      <c r="W2228" s="46" t="s">
        <v>674</v>
      </c>
    </row>
    <row r="2229" spans="1:23" hidden="1" x14ac:dyDescent="0.2">
      <c r="A2229" s="57"/>
      <c r="B2229" s="46"/>
      <c r="C2229" s="141" t="s">
        <v>663</v>
      </c>
      <c r="D2229" s="141"/>
      <c r="E2229" s="141"/>
      <c r="F2229" s="141"/>
      <c r="G2229" s="57"/>
      <c r="H2229" s="57"/>
      <c r="I2229" s="57"/>
      <c r="J2229" s="68"/>
      <c r="K2229" s="61"/>
      <c r="L2229" s="68"/>
      <c r="W2229" s="46" t="s">
        <v>663</v>
      </c>
    </row>
    <row r="2230" spans="1:23" hidden="1" x14ac:dyDescent="0.2">
      <c r="A2230" s="57"/>
      <c r="B2230" s="46"/>
      <c r="C2230" s="141" t="s">
        <v>647</v>
      </c>
      <c r="D2230" s="141"/>
      <c r="E2230" s="141"/>
      <c r="F2230" s="141"/>
      <c r="G2230" s="57"/>
      <c r="H2230" s="57"/>
      <c r="I2230" s="57"/>
      <c r="J2230" s="68"/>
      <c r="K2230" s="61"/>
      <c r="L2230" s="68"/>
      <c r="W2230" s="46" t="s">
        <v>647</v>
      </c>
    </row>
    <row r="2231" spans="1:23" hidden="1" x14ac:dyDescent="0.2">
      <c r="A2231" s="57"/>
      <c r="B2231" s="46"/>
      <c r="C2231" s="141" t="s">
        <v>648</v>
      </c>
      <c r="D2231" s="141"/>
      <c r="E2231" s="141"/>
      <c r="F2231" s="141"/>
      <c r="G2231" s="57"/>
      <c r="H2231" s="57"/>
      <c r="I2231" s="57"/>
      <c r="J2231" s="68"/>
      <c r="K2231" s="61"/>
      <c r="L2231" s="68"/>
      <c r="W2231" s="46" t="s">
        <v>648</v>
      </c>
    </row>
    <row r="2232" spans="1:23" hidden="1" x14ac:dyDescent="0.2">
      <c r="A2232" s="57"/>
      <c r="B2232" s="46"/>
      <c r="C2232" s="141" t="s">
        <v>649</v>
      </c>
      <c r="D2232" s="141"/>
      <c r="E2232" s="141"/>
      <c r="F2232" s="141"/>
      <c r="G2232" s="57"/>
      <c r="H2232" s="57"/>
      <c r="I2232" s="57"/>
      <c r="J2232" s="68"/>
      <c r="K2232" s="61"/>
      <c r="L2232" s="68"/>
      <c r="W2232" s="46" t="s">
        <v>649</v>
      </c>
    </row>
    <row r="2233" spans="1:23" hidden="1" x14ac:dyDescent="0.2">
      <c r="A2233" s="57"/>
      <c r="B2233" s="46"/>
      <c r="C2233" s="141" t="s">
        <v>650</v>
      </c>
      <c r="D2233" s="141"/>
      <c r="E2233" s="141"/>
      <c r="F2233" s="141"/>
      <c r="G2233" s="57"/>
      <c r="H2233" s="57"/>
      <c r="I2233" s="57"/>
      <c r="J2233" s="68"/>
      <c r="K2233" s="61"/>
      <c r="L2233" s="68"/>
      <c r="W2233" s="46" t="s">
        <v>650</v>
      </c>
    </row>
    <row r="2234" spans="1:23" hidden="1" x14ac:dyDescent="0.2">
      <c r="A2234" s="57"/>
      <c r="B2234" s="46"/>
      <c r="C2234" s="141" t="s">
        <v>651</v>
      </c>
      <c r="D2234" s="141"/>
      <c r="E2234" s="141"/>
      <c r="F2234" s="141"/>
      <c r="G2234" s="57"/>
      <c r="H2234" s="57"/>
      <c r="I2234" s="57"/>
      <c r="J2234" s="68"/>
      <c r="K2234" s="61"/>
      <c r="L2234" s="68"/>
      <c r="W2234" s="46" t="s">
        <v>651</v>
      </c>
    </row>
    <row r="2235" spans="1:23" hidden="1" x14ac:dyDescent="0.2">
      <c r="A2235" s="57"/>
      <c r="B2235" s="46"/>
      <c r="C2235" s="141" t="s">
        <v>181</v>
      </c>
      <c r="D2235" s="141"/>
      <c r="E2235" s="141"/>
      <c r="F2235" s="141"/>
      <c r="G2235" s="57"/>
      <c r="H2235" s="57"/>
      <c r="I2235" s="57"/>
      <c r="J2235" s="68"/>
      <c r="K2235" s="61"/>
      <c r="L2235" s="68"/>
      <c r="W2235" s="46" t="s">
        <v>181</v>
      </c>
    </row>
    <row r="2236" spans="1:23" hidden="1" x14ac:dyDescent="0.2">
      <c r="A2236" s="57"/>
      <c r="B2236" s="46"/>
      <c r="C2236" s="141" t="s">
        <v>664</v>
      </c>
      <c r="D2236" s="141"/>
      <c r="E2236" s="141"/>
      <c r="F2236" s="141"/>
      <c r="G2236" s="57"/>
      <c r="H2236" s="57"/>
      <c r="I2236" s="57"/>
      <c r="J2236" s="68"/>
      <c r="K2236" s="61"/>
      <c r="L2236" s="68"/>
      <c r="W2236" s="46" t="s">
        <v>664</v>
      </c>
    </row>
    <row r="2237" spans="1:23" hidden="1" x14ac:dyDescent="0.2">
      <c r="A2237" s="57"/>
      <c r="B2237" s="46"/>
      <c r="C2237" s="141" t="s">
        <v>665</v>
      </c>
      <c r="D2237" s="141"/>
      <c r="E2237" s="141"/>
      <c r="F2237" s="141"/>
      <c r="G2237" s="57"/>
      <c r="H2237" s="57"/>
      <c r="I2237" s="57"/>
      <c r="J2237" s="68"/>
      <c r="K2237" s="61"/>
      <c r="L2237" s="68"/>
      <c r="W2237" s="46" t="s">
        <v>665</v>
      </c>
    </row>
    <row r="2238" spans="1:23" hidden="1" x14ac:dyDescent="0.2">
      <c r="A2238" s="57"/>
      <c r="B2238" s="46"/>
      <c r="C2238" s="141"/>
      <c r="D2238" s="141"/>
      <c r="E2238" s="141"/>
      <c r="F2238" s="141"/>
      <c r="G2238" s="57"/>
      <c r="H2238" s="57"/>
      <c r="I2238" s="57"/>
      <c r="J2238" s="68"/>
      <c r="K2238" s="61"/>
      <c r="L2238" s="68"/>
      <c r="W2238" s="46"/>
    </row>
    <row r="2239" spans="1:23" hidden="1" x14ac:dyDescent="0.2">
      <c r="A2239" s="57"/>
      <c r="B2239" s="46"/>
      <c r="C2239" s="160" t="s">
        <v>675</v>
      </c>
      <c r="D2239" s="160"/>
      <c r="E2239" s="160"/>
      <c r="F2239" s="160"/>
      <c r="G2239" s="57"/>
      <c r="H2239" s="57"/>
      <c r="I2239" s="57"/>
      <c r="J2239" s="77"/>
      <c r="K2239" s="105"/>
      <c r="L2239" s="72">
        <v>51528.97</v>
      </c>
      <c r="W2239" s="106" t="s">
        <v>675</v>
      </c>
    </row>
    <row r="2240" spans="1:23" hidden="1" x14ac:dyDescent="0.2">
      <c r="A2240" s="57"/>
      <c r="B2240" s="46"/>
      <c r="C2240" s="141" t="s">
        <v>676</v>
      </c>
      <c r="D2240" s="141"/>
      <c r="E2240" s="141"/>
      <c r="F2240" s="141"/>
      <c r="G2240" s="57"/>
      <c r="H2240" s="57"/>
      <c r="I2240" s="57"/>
      <c r="J2240" s="68"/>
      <c r="K2240" s="61"/>
      <c r="L2240" s="70">
        <v>51528.97</v>
      </c>
      <c r="W2240" s="46" t="s">
        <v>676</v>
      </c>
    </row>
    <row r="2241" spans="1:23" hidden="1" x14ac:dyDescent="0.2">
      <c r="A2241" s="57"/>
      <c r="B2241" s="46"/>
      <c r="C2241" s="159" t="s">
        <v>662</v>
      </c>
      <c r="D2241" s="159"/>
      <c r="E2241" s="159"/>
      <c r="F2241" s="159"/>
      <c r="G2241" s="57"/>
      <c r="H2241" s="57"/>
      <c r="I2241" s="57"/>
      <c r="J2241" s="103"/>
      <c r="K2241" s="104"/>
      <c r="L2241" s="103"/>
      <c r="W2241" s="65" t="s">
        <v>662</v>
      </c>
    </row>
    <row r="2242" spans="1:23" hidden="1" x14ac:dyDescent="0.2">
      <c r="A2242" s="57"/>
      <c r="B2242" s="46"/>
      <c r="C2242" s="141" t="s">
        <v>677</v>
      </c>
      <c r="D2242" s="141"/>
      <c r="E2242" s="141"/>
      <c r="F2242" s="141"/>
      <c r="G2242" s="57"/>
      <c r="H2242" s="57"/>
      <c r="I2242" s="57"/>
      <c r="J2242" s="68"/>
      <c r="K2242" s="61"/>
      <c r="L2242" s="70">
        <v>25428.76</v>
      </c>
      <c r="W2242" s="46" t="s">
        <v>677</v>
      </c>
    </row>
    <row r="2243" spans="1:23" hidden="1" x14ac:dyDescent="0.2">
      <c r="A2243" s="57"/>
      <c r="B2243" s="46"/>
      <c r="C2243" s="159" t="s">
        <v>646</v>
      </c>
      <c r="D2243" s="159"/>
      <c r="E2243" s="159"/>
      <c r="F2243" s="159"/>
      <c r="G2243" s="57"/>
      <c r="H2243" s="57"/>
      <c r="I2243" s="57"/>
      <c r="J2243" s="103"/>
      <c r="K2243" s="104"/>
      <c r="L2243" s="103"/>
      <c r="W2243" s="65" t="s">
        <v>646</v>
      </c>
    </row>
    <row r="2244" spans="1:23" hidden="1" x14ac:dyDescent="0.2">
      <c r="A2244" s="57"/>
      <c r="B2244" s="46"/>
      <c r="C2244" s="141" t="s">
        <v>647</v>
      </c>
      <c r="D2244" s="141"/>
      <c r="E2244" s="141"/>
      <c r="F2244" s="141"/>
      <c r="G2244" s="57"/>
      <c r="H2244" s="57"/>
      <c r="I2244" s="57"/>
      <c r="J2244" s="68"/>
      <c r="K2244" s="61"/>
      <c r="L2244" s="70">
        <v>16582.38</v>
      </c>
      <c r="W2244" s="46" t="s">
        <v>647</v>
      </c>
    </row>
    <row r="2245" spans="1:23" hidden="1" x14ac:dyDescent="0.2">
      <c r="A2245" s="57"/>
      <c r="B2245" s="46"/>
      <c r="C2245" s="141" t="s">
        <v>648</v>
      </c>
      <c r="D2245" s="141"/>
      <c r="E2245" s="141"/>
      <c r="F2245" s="141"/>
      <c r="G2245" s="57"/>
      <c r="H2245" s="57"/>
      <c r="I2245" s="57"/>
      <c r="J2245" s="68"/>
      <c r="K2245" s="61"/>
      <c r="L2245" s="70">
        <v>141.24</v>
      </c>
      <c r="W2245" s="46" t="s">
        <v>648</v>
      </c>
    </row>
    <row r="2246" spans="1:23" hidden="1" x14ac:dyDescent="0.2">
      <c r="A2246" s="57"/>
      <c r="B2246" s="46"/>
      <c r="C2246" s="141" t="s">
        <v>649</v>
      </c>
      <c r="D2246" s="141"/>
      <c r="E2246" s="141"/>
      <c r="F2246" s="141"/>
      <c r="G2246" s="57"/>
      <c r="H2246" s="57"/>
      <c r="I2246" s="57"/>
      <c r="J2246" s="68"/>
      <c r="K2246" s="61"/>
      <c r="L2246" s="70">
        <v>89.27</v>
      </c>
      <c r="W2246" s="46" t="s">
        <v>649</v>
      </c>
    </row>
    <row r="2247" spans="1:23" hidden="1" x14ac:dyDescent="0.2">
      <c r="A2247" s="57"/>
      <c r="B2247" s="46"/>
      <c r="C2247" s="141" t="s">
        <v>650</v>
      </c>
      <c r="D2247" s="141"/>
      <c r="E2247" s="141"/>
      <c r="F2247" s="141"/>
      <c r="G2247" s="57"/>
      <c r="H2247" s="57"/>
      <c r="I2247" s="57"/>
      <c r="J2247" s="68"/>
      <c r="K2247" s="61"/>
      <c r="L2247" s="70">
        <v>8615.8700000000008</v>
      </c>
      <c r="W2247" s="46" t="s">
        <v>650</v>
      </c>
    </row>
    <row r="2248" spans="1:23" hidden="1" x14ac:dyDescent="0.2">
      <c r="A2248" s="57"/>
      <c r="B2248" s="46"/>
      <c r="C2248" s="141" t="s">
        <v>651</v>
      </c>
      <c r="D2248" s="141"/>
      <c r="E2248" s="141"/>
      <c r="F2248" s="141"/>
      <c r="G2248" s="57"/>
      <c r="H2248" s="57"/>
      <c r="I2248" s="57"/>
      <c r="J2248" s="68"/>
      <c r="K2248" s="61"/>
      <c r="L2248" s="68"/>
      <c r="W2248" s="46" t="s">
        <v>651</v>
      </c>
    </row>
    <row r="2249" spans="1:23" hidden="1" x14ac:dyDescent="0.2">
      <c r="A2249" s="57"/>
      <c r="B2249" s="46"/>
      <c r="C2249" s="141" t="s">
        <v>678</v>
      </c>
      <c r="D2249" s="141"/>
      <c r="E2249" s="141"/>
      <c r="F2249" s="141"/>
      <c r="G2249" s="57"/>
      <c r="H2249" s="57"/>
      <c r="I2249" s="57"/>
      <c r="J2249" s="68"/>
      <c r="K2249" s="61"/>
      <c r="L2249" s="70">
        <v>16671.650000000001</v>
      </c>
      <c r="W2249" s="46" t="s">
        <v>678</v>
      </c>
    </row>
    <row r="2250" spans="1:23" hidden="1" x14ac:dyDescent="0.2">
      <c r="A2250" s="57"/>
      <c r="B2250" s="46"/>
      <c r="C2250" s="141" t="s">
        <v>679</v>
      </c>
      <c r="D2250" s="141"/>
      <c r="E2250" s="141"/>
      <c r="F2250" s="141"/>
      <c r="G2250" s="57"/>
      <c r="H2250" s="57"/>
      <c r="I2250" s="57"/>
      <c r="J2250" s="68"/>
      <c r="K2250" s="61"/>
      <c r="L2250" s="70">
        <v>16787.5</v>
      </c>
      <c r="W2250" s="46" t="s">
        <v>679</v>
      </c>
    </row>
    <row r="2251" spans="1:23" hidden="1" x14ac:dyDescent="0.2">
      <c r="A2251" s="57"/>
      <c r="B2251" s="46"/>
      <c r="C2251" s="141" t="s">
        <v>680</v>
      </c>
      <c r="D2251" s="141"/>
      <c r="E2251" s="141"/>
      <c r="F2251" s="141"/>
      <c r="G2251" s="57"/>
      <c r="H2251" s="57"/>
      <c r="I2251" s="57"/>
      <c r="J2251" s="68"/>
      <c r="K2251" s="61"/>
      <c r="L2251" s="70">
        <v>9312.7099999999991</v>
      </c>
      <c r="W2251" s="46" t="s">
        <v>680</v>
      </c>
    </row>
    <row r="2252" spans="1:23" hidden="1" x14ac:dyDescent="0.2">
      <c r="A2252" s="57"/>
      <c r="B2252" s="46"/>
      <c r="C2252" s="141" t="s">
        <v>681</v>
      </c>
      <c r="D2252" s="141"/>
      <c r="E2252" s="141"/>
      <c r="F2252" s="141"/>
      <c r="G2252" s="57"/>
      <c r="H2252" s="57"/>
      <c r="I2252" s="57"/>
      <c r="J2252" s="68"/>
      <c r="K2252" s="61"/>
      <c r="L2252" s="68"/>
      <c r="W2252" s="46" t="s">
        <v>681</v>
      </c>
    </row>
    <row r="2253" spans="1:23" hidden="1" x14ac:dyDescent="0.2">
      <c r="A2253" s="57"/>
      <c r="B2253" s="46"/>
      <c r="C2253" s="141" t="s">
        <v>682</v>
      </c>
      <c r="D2253" s="141"/>
      <c r="E2253" s="141"/>
      <c r="F2253" s="141"/>
      <c r="G2253" s="57"/>
      <c r="H2253" s="57"/>
      <c r="I2253" s="57"/>
      <c r="J2253" s="68"/>
      <c r="K2253" s="61"/>
      <c r="L2253" s="68"/>
      <c r="W2253" s="46" t="s">
        <v>682</v>
      </c>
    </row>
    <row r="2254" spans="1:23" hidden="1" x14ac:dyDescent="0.2">
      <c r="A2254" s="57"/>
      <c r="B2254" s="46"/>
      <c r="C2254" s="141"/>
      <c r="D2254" s="141"/>
      <c r="E2254" s="141"/>
      <c r="F2254" s="141"/>
      <c r="G2254" s="57"/>
      <c r="H2254" s="57"/>
      <c r="I2254" s="57"/>
      <c r="J2254" s="68"/>
      <c r="K2254" s="61"/>
      <c r="L2254" s="68"/>
      <c r="W2254" s="46"/>
    </row>
    <row r="2255" spans="1:23" hidden="1" x14ac:dyDescent="0.2">
      <c r="A2255" s="57"/>
      <c r="B2255" s="46"/>
      <c r="C2255" s="141" t="s">
        <v>656</v>
      </c>
      <c r="D2255" s="141"/>
      <c r="E2255" s="141"/>
      <c r="F2255" s="141"/>
      <c r="G2255" s="57"/>
      <c r="H2255" s="57"/>
      <c r="I2255" s="57"/>
      <c r="J2255" s="68"/>
      <c r="K2255" s="61"/>
      <c r="L2255" s="68"/>
      <c r="W2255" s="46" t="s">
        <v>656</v>
      </c>
    </row>
    <row r="2256" spans="1:23" hidden="1" x14ac:dyDescent="0.2">
      <c r="A2256" s="57"/>
      <c r="B2256" s="46"/>
      <c r="C2256" s="141" t="s">
        <v>683</v>
      </c>
      <c r="D2256" s="141"/>
      <c r="E2256" s="141"/>
      <c r="F2256" s="141"/>
      <c r="G2256" s="57"/>
      <c r="H2256" s="57"/>
      <c r="I2256" s="57"/>
      <c r="J2256" s="68"/>
      <c r="K2256" s="61"/>
      <c r="L2256" s="70">
        <v>8615.8700000000008</v>
      </c>
      <c r="W2256" s="46" t="s">
        <v>683</v>
      </c>
    </row>
    <row r="2257" spans="1:23" hidden="1" x14ac:dyDescent="0.2">
      <c r="A2257" s="57"/>
      <c r="B2257" s="46"/>
      <c r="C2257" s="141" t="s">
        <v>684</v>
      </c>
      <c r="D2257" s="141"/>
      <c r="E2257" s="141"/>
      <c r="F2257" s="141"/>
      <c r="G2257" s="57"/>
      <c r="H2257" s="57"/>
      <c r="I2257" s="57"/>
      <c r="J2257" s="68"/>
      <c r="K2257" s="61"/>
      <c r="L2257" s="68"/>
      <c r="W2257" s="46" t="s">
        <v>684</v>
      </c>
    </row>
    <row r="2258" spans="1:23" hidden="1" x14ac:dyDescent="0.2">
      <c r="A2258" s="57"/>
      <c r="B2258" s="46"/>
      <c r="C2258" s="141" t="s">
        <v>685</v>
      </c>
      <c r="D2258" s="141"/>
      <c r="E2258" s="141"/>
      <c r="F2258" s="141"/>
      <c r="G2258" s="57"/>
      <c r="H2258" s="57"/>
      <c r="I2258" s="57"/>
      <c r="J2258" s="68"/>
      <c r="K2258" s="61"/>
      <c r="L2258" s="68"/>
      <c r="W2258" s="46" t="s">
        <v>685</v>
      </c>
    </row>
    <row r="2259" spans="1:23" hidden="1" x14ac:dyDescent="0.2">
      <c r="A2259" s="57"/>
      <c r="B2259" s="46"/>
      <c r="C2259" s="141" t="s">
        <v>686</v>
      </c>
      <c r="D2259" s="141"/>
      <c r="E2259" s="141"/>
      <c r="F2259" s="141"/>
      <c r="G2259" s="57"/>
      <c r="H2259" s="57"/>
      <c r="I2259" s="57"/>
      <c r="J2259" s="68"/>
      <c r="K2259" s="61"/>
      <c r="L2259" s="68"/>
      <c r="W2259" s="46" t="s">
        <v>686</v>
      </c>
    </row>
    <row r="2260" spans="1:23" hidden="1" x14ac:dyDescent="0.2">
      <c r="A2260" s="57"/>
      <c r="B2260" s="46"/>
      <c r="C2260" s="141" t="s">
        <v>657</v>
      </c>
      <c r="D2260" s="141"/>
      <c r="E2260" s="141"/>
      <c r="F2260" s="141"/>
      <c r="G2260" s="61">
        <v>47.779699999999998</v>
      </c>
      <c r="H2260" s="57"/>
      <c r="I2260" s="57"/>
      <c r="J2260" s="68"/>
      <c r="K2260" s="61"/>
      <c r="L2260" s="61"/>
      <c r="W2260" s="46" t="s">
        <v>657</v>
      </c>
    </row>
    <row r="2261" spans="1:23" hidden="1" x14ac:dyDescent="0.2">
      <c r="A2261" s="57"/>
      <c r="B2261" s="46"/>
      <c r="C2261" s="141" t="s">
        <v>658</v>
      </c>
      <c r="D2261" s="141"/>
      <c r="E2261" s="141"/>
      <c r="F2261" s="141"/>
      <c r="G2261" s="61">
        <v>0.215</v>
      </c>
      <c r="H2261" s="57"/>
      <c r="I2261" s="57"/>
      <c r="J2261" s="68"/>
      <c r="K2261" s="61"/>
      <c r="L2261" s="61"/>
      <c r="W2261" s="46" t="s">
        <v>658</v>
      </c>
    </row>
    <row r="2262" spans="1:23" hidden="1" x14ac:dyDescent="0.2">
      <c r="A2262" s="57"/>
      <c r="B2262" s="46"/>
      <c r="C2262" s="141" t="s">
        <v>687</v>
      </c>
      <c r="D2262" s="141"/>
      <c r="E2262" s="141"/>
      <c r="F2262" s="141"/>
      <c r="G2262" s="57"/>
      <c r="H2262" s="57"/>
      <c r="I2262" s="57"/>
      <c r="J2262" s="68"/>
      <c r="K2262" s="61"/>
      <c r="L2262" s="107">
        <v>47.994700000000002</v>
      </c>
      <c r="W2262" s="46" t="s">
        <v>687</v>
      </c>
    </row>
    <row r="2263" spans="1:23" hidden="1" x14ac:dyDescent="0.2">
      <c r="A2263" s="57"/>
      <c r="B2263" s="46"/>
      <c r="C2263" s="141" t="s">
        <v>688</v>
      </c>
      <c r="D2263" s="141"/>
      <c r="E2263" s="141"/>
      <c r="F2263" s="141"/>
      <c r="G2263" s="57"/>
      <c r="H2263" s="57"/>
      <c r="I2263" s="57"/>
      <c r="J2263" s="68"/>
      <c r="K2263" s="61"/>
      <c r="L2263" s="68"/>
      <c r="W2263" s="46" t="s">
        <v>688</v>
      </c>
    </row>
    <row r="2264" spans="1:23" hidden="1" x14ac:dyDescent="0.2">
      <c r="A2264" s="57"/>
      <c r="B2264" s="46"/>
      <c r="C2264" s="141" t="s">
        <v>689</v>
      </c>
      <c r="D2264" s="141"/>
      <c r="E2264" s="141"/>
      <c r="F2264" s="141"/>
      <c r="G2264" s="57"/>
      <c r="H2264" s="57"/>
      <c r="I2264" s="57"/>
      <c r="J2264" s="68"/>
      <c r="K2264" s="61"/>
      <c r="L2264" s="68"/>
      <c r="W2264" s="46" t="s">
        <v>689</v>
      </c>
    </row>
    <row r="2265" spans="1:23" hidden="1" x14ac:dyDescent="0.2">
      <c r="A2265" s="57"/>
      <c r="B2265" s="46"/>
      <c r="C2265" s="141" t="s">
        <v>690</v>
      </c>
      <c r="D2265" s="141"/>
      <c r="E2265" s="141"/>
      <c r="F2265" s="141"/>
      <c r="G2265" s="57"/>
      <c r="H2265" s="57"/>
      <c r="I2265" s="57"/>
      <c r="J2265" s="68"/>
      <c r="K2265" s="61"/>
      <c r="L2265" s="70">
        <v>16582.38</v>
      </c>
      <c r="W2265" s="46" t="s">
        <v>690</v>
      </c>
    </row>
    <row r="2266" spans="1:23" hidden="1" x14ac:dyDescent="0.2">
      <c r="A2266" s="57"/>
      <c r="B2266" s="46"/>
      <c r="C2266" s="141" t="s">
        <v>691</v>
      </c>
      <c r="D2266" s="141"/>
      <c r="E2266" s="141"/>
      <c r="F2266" s="141"/>
      <c r="G2266" s="57"/>
      <c r="H2266" s="57"/>
      <c r="I2266" s="57"/>
      <c r="J2266" s="68"/>
      <c r="K2266" s="61"/>
      <c r="L2266" s="70">
        <v>141.24</v>
      </c>
      <c r="W2266" s="46" t="s">
        <v>691</v>
      </c>
    </row>
    <row r="2267" spans="1:23" hidden="1" x14ac:dyDescent="0.2">
      <c r="A2267" s="57"/>
      <c r="B2267" s="46"/>
      <c r="C2267" s="141" t="s">
        <v>692</v>
      </c>
      <c r="D2267" s="141"/>
      <c r="E2267" s="141"/>
      <c r="F2267" s="141"/>
      <c r="G2267" s="57"/>
      <c r="H2267" s="57"/>
      <c r="I2267" s="57"/>
      <c r="J2267" s="68"/>
      <c r="K2267" s="61"/>
      <c r="L2267" s="70">
        <v>89.27</v>
      </c>
      <c r="W2267" s="46" t="s">
        <v>692</v>
      </c>
    </row>
    <row r="2268" spans="1:23" hidden="1" x14ac:dyDescent="0.2">
      <c r="A2268" s="57"/>
      <c r="B2268" s="46"/>
      <c r="C2268" s="141" t="s">
        <v>693</v>
      </c>
      <c r="D2268" s="141"/>
      <c r="E2268" s="141"/>
      <c r="F2268" s="141"/>
      <c r="G2268" s="57"/>
      <c r="H2268" s="57"/>
      <c r="I2268" s="57"/>
      <c r="J2268" s="68"/>
      <c r="K2268" s="61"/>
      <c r="L2268" s="70">
        <v>8615.8700000000008</v>
      </c>
      <c r="W2268" s="46" t="s">
        <v>693</v>
      </c>
    </row>
    <row r="2269" spans="1:23" hidden="1" x14ac:dyDescent="0.2">
      <c r="A2269" s="57"/>
      <c r="B2269" s="46"/>
      <c r="C2269" s="141" t="s">
        <v>694</v>
      </c>
      <c r="D2269" s="141"/>
      <c r="E2269" s="141"/>
      <c r="F2269" s="141"/>
      <c r="G2269" s="57"/>
      <c r="H2269" s="57"/>
      <c r="I2269" s="57"/>
      <c r="J2269" s="68"/>
      <c r="K2269" s="61"/>
      <c r="L2269" s="70">
        <v>16671.650000000001</v>
      </c>
      <c r="W2269" s="46" t="s">
        <v>694</v>
      </c>
    </row>
    <row r="2270" spans="1:23" hidden="1" x14ac:dyDescent="0.2">
      <c r="A2270" s="57"/>
      <c r="B2270" s="46"/>
      <c r="C2270" s="141" t="s">
        <v>695</v>
      </c>
      <c r="D2270" s="141"/>
      <c r="E2270" s="141"/>
      <c r="F2270" s="141"/>
      <c r="G2270" s="57"/>
      <c r="H2270" s="57"/>
      <c r="I2270" s="57"/>
      <c r="J2270" s="68"/>
      <c r="K2270" s="61"/>
      <c r="L2270" s="70">
        <v>16787.5</v>
      </c>
      <c r="W2270" s="46" t="s">
        <v>695</v>
      </c>
    </row>
    <row r="2271" spans="1:23" hidden="1" x14ac:dyDescent="0.2">
      <c r="A2271" s="57"/>
      <c r="B2271" s="46"/>
      <c r="C2271" s="141" t="s">
        <v>696</v>
      </c>
      <c r="D2271" s="141"/>
      <c r="E2271" s="141"/>
      <c r="F2271" s="141"/>
      <c r="G2271" s="57"/>
      <c r="H2271" s="57"/>
      <c r="I2271" s="57"/>
      <c r="J2271" s="68"/>
      <c r="K2271" s="61"/>
      <c r="L2271" s="70">
        <v>9312.7099999999991</v>
      </c>
      <c r="W2271" s="46" t="s">
        <v>696</v>
      </c>
    </row>
    <row r="2272" spans="1:23" ht="25.5" hidden="1" x14ac:dyDescent="0.2">
      <c r="A2272" s="57"/>
      <c r="B2272" s="46"/>
      <c r="C2272" s="141" t="s">
        <v>697</v>
      </c>
      <c r="D2272" s="141"/>
      <c r="E2272" s="141"/>
      <c r="F2272" s="141"/>
      <c r="G2272" s="57"/>
      <c r="H2272" s="57"/>
      <c r="I2272" s="57"/>
      <c r="J2272" s="68"/>
      <c r="K2272" s="61"/>
      <c r="L2272" s="68"/>
      <c r="W2272" s="46" t="s">
        <v>697</v>
      </c>
    </row>
    <row r="2273" spans="1:23" hidden="1" x14ac:dyDescent="0.2">
      <c r="A2273" s="57"/>
      <c r="B2273" s="46"/>
      <c r="C2273" s="141" t="s">
        <v>698</v>
      </c>
      <c r="D2273" s="141"/>
      <c r="E2273" s="141"/>
      <c r="F2273" s="141"/>
      <c r="G2273" s="57"/>
      <c r="H2273" s="57"/>
      <c r="I2273" s="57"/>
      <c r="J2273" s="68"/>
      <c r="K2273" s="61"/>
      <c r="L2273" s="68"/>
      <c r="W2273" s="46" t="s">
        <v>698</v>
      </c>
    </row>
    <row r="2274" spans="1:23" hidden="1" x14ac:dyDescent="0.2">
      <c r="A2274" s="57"/>
      <c r="B2274" s="46"/>
      <c r="C2274" s="141" t="s">
        <v>699</v>
      </c>
      <c r="D2274" s="141"/>
      <c r="E2274" s="141"/>
      <c r="F2274" s="141"/>
      <c r="G2274" s="57"/>
      <c r="H2274" s="57"/>
      <c r="I2274" s="57"/>
      <c r="J2274" s="68"/>
      <c r="K2274" s="61"/>
      <c r="L2274" s="70">
        <v>25428.76</v>
      </c>
      <c r="W2274" s="46" t="s">
        <v>699</v>
      </c>
    </row>
    <row r="2275" spans="1:23" hidden="1" x14ac:dyDescent="0.2">
      <c r="A2275" s="57"/>
      <c r="B2275" s="46"/>
      <c r="C2275" s="141" t="s">
        <v>700</v>
      </c>
      <c r="D2275" s="141"/>
      <c r="E2275" s="141"/>
      <c r="F2275" s="141"/>
      <c r="G2275" s="57"/>
      <c r="H2275" s="57"/>
      <c r="I2275" s="57"/>
      <c r="J2275" s="68"/>
      <c r="K2275" s="61"/>
      <c r="L2275" s="107">
        <v>47.779699999999998</v>
      </c>
      <c r="W2275" s="46" t="s">
        <v>700</v>
      </c>
    </row>
    <row r="2276" spans="1:23" hidden="1" x14ac:dyDescent="0.2">
      <c r="A2276" s="57"/>
      <c r="B2276" s="46"/>
      <c r="C2276" s="141" t="s">
        <v>701</v>
      </c>
      <c r="D2276" s="141"/>
      <c r="E2276" s="141"/>
      <c r="F2276" s="141"/>
      <c r="G2276" s="57"/>
      <c r="H2276" s="57"/>
      <c r="I2276" s="57"/>
      <c r="J2276" s="68"/>
      <c r="K2276" s="61"/>
      <c r="L2276" s="107">
        <v>0.215</v>
      </c>
      <c r="W2276" s="46" t="s">
        <v>701</v>
      </c>
    </row>
    <row r="2277" spans="1:23" ht="25.5" hidden="1" x14ac:dyDescent="0.2">
      <c r="A2277" s="57"/>
      <c r="B2277" s="46"/>
      <c r="C2277" s="141" t="s">
        <v>702</v>
      </c>
      <c r="D2277" s="141"/>
      <c r="E2277" s="141"/>
      <c r="F2277" s="141"/>
      <c r="G2277" s="57"/>
      <c r="H2277" s="57"/>
      <c r="I2277" s="57"/>
      <c r="J2277" s="68"/>
      <c r="K2277" s="61"/>
      <c r="L2277" s="107">
        <v>47.994700000000002</v>
      </c>
      <c r="W2277" s="46" t="s">
        <v>702</v>
      </c>
    </row>
    <row r="2278" spans="1:23" hidden="1" x14ac:dyDescent="0.2">
      <c r="A2278" s="57"/>
      <c r="B2278" s="46"/>
      <c r="C2278" s="141" t="s">
        <v>703</v>
      </c>
      <c r="D2278" s="141"/>
      <c r="E2278" s="141"/>
      <c r="F2278" s="141"/>
      <c r="G2278" s="57"/>
      <c r="H2278" s="57"/>
      <c r="I2278" s="57"/>
      <c r="J2278" s="68"/>
      <c r="K2278" s="61"/>
      <c r="L2278" s="68"/>
      <c r="W2278" s="46" t="s">
        <v>703</v>
      </c>
    </row>
    <row r="2279" spans="1:23" hidden="1" x14ac:dyDescent="0.2">
      <c r="A2279" s="57"/>
      <c r="B2279" s="46"/>
      <c r="C2279" s="141" t="s">
        <v>704</v>
      </c>
      <c r="D2279" s="141"/>
      <c r="E2279" s="141"/>
      <c r="F2279" s="141"/>
      <c r="G2279" s="57"/>
      <c r="H2279" s="57"/>
      <c r="I2279" s="57"/>
      <c r="J2279" s="68"/>
      <c r="K2279" s="61"/>
      <c r="L2279" s="68"/>
      <c r="W2279" s="46" t="s">
        <v>704</v>
      </c>
    </row>
    <row r="2280" spans="1:23" hidden="1" x14ac:dyDescent="0.2">
      <c r="A2280" s="57"/>
      <c r="B2280" s="46"/>
      <c r="C2280" s="141" t="s">
        <v>705</v>
      </c>
      <c r="D2280" s="141"/>
      <c r="E2280" s="141"/>
      <c r="F2280" s="141"/>
      <c r="G2280" s="57"/>
      <c r="H2280" s="57"/>
      <c r="I2280" s="57"/>
      <c r="J2280" s="68"/>
      <c r="K2280" s="61"/>
      <c r="L2280" s="68"/>
      <c r="W2280" s="46" t="s">
        <v>705</v>
      </c>
    </row>
    <row r="2281" spans="1:23" hidden="1" x14ac:dyDescent="0.2">
      <c r="A2281" s="57"/>
      <c r="B2281" s="46"/>
      <c r="C2281" s="141" t="s">
        <v>706</v>
      </c>
      <c r="D2281" s="141"/>
      <c r="E2281" s="141"/>
      <c r="F2281" s="141"/>
      <c r="G2281" s="57"/>
      <c r="H2281" s="57"/>
      <c r="I2281" s="57"/>
      <c r="J2281" s="68"/>
      <c r="K2281" s="61"/>
      <c r="L2281" s="68"/>
      <c r="W2281" s="46" t="s">
        <v>706</v>
      </c>
    </row>
    <row r="2282" spans="1:23" hidden="1" x14ac:dyDescent="0.2">
      <c r="A2282" s="57"/>
      <c r="B2282" s="46"/>
      <c r="C2282" s="141" t="s">
        <v>707</v>
      </c>
      <c r="D2282" s="141"/>
      <c r="E2282" s="141"/>
      <c r="F2282" s="141"/>
      <c r="G2282" s="57"/>
      <c r="H2282" s="57"/>
      <c r="I2282" s="57"/>
      <c r="J2282" s="68"/>
      <c r="K2282" s="61"/>
      <c r="L2282" s="68"/>
      <c r="W2282" s="46" t="s">
        <v>707</v>
      </c>
    </row>
    <row r="2283" spans="1:23" hidden="1" x14ac:dyDescent="0.2">
      <c r="A2283" s="57"/>
      <c r="B2283" s="46"/>
      <c r="C2283" s="141" t="s">
        <v>708</v>
      </c>
      <c r="D2283" s="141"/>
      <c r="E2283" s="141"/>
      <c r="F2283" s="141"/>
      <c r="G2283" s="57"/>
      <c r="H2283" s="57"/>
      <c r="I2283" s="57"/>
      <c r="J2283" s="68"/>
      <c r="K2283" s="61"/>
      <c r="L2283" s="68"/>
      <c r="W2283" s="46" t="s">
        <v>708</v>
      </c>
    </row>
    <row r="2284" spans="1:23" hidden="1" x14ac:dyDescent="0.2">
      <c r="A2284" s="57"/>
      <c r="B2284" s="46"/>
      <c r="C2284" s="141" t="s">
        <v>709</v>
      </c>
      <c r="D2284" s="141"/>
      <c r="E2284" s="141"/>
      <c r="F2284" s="141"/>
      <c r="G2284" s="57"/>
      <c r="H2284" s="57"/>
      <c r="I2284" s="57"/>
      <c r="J2284" s="68"/>
      <c r="K2284" s="61"/>
      <c r="L2284" s="68"/>
      <c r="W2284" s="46" t="s">
        <v>709</v>
      </c>
    </row>
    <row r="2285" spans="1:23" ht="25.5" hidden="1" x14ac:dyDescent="0.2">
      <c r="A2285" s="57"/>
      <c r="B2285" s="46"/>
      <c r="C2285" s="141" t="s">
        <v>710</v>
      </c>
      <c r="D2285" s="141"/>
      <c r="E2285" s="141"/>
      <c r="F2285" s="141"/>
      <c r="G2285" s="57"/>
      <c r="H2285" s="57"/>
      <c r="I2285" s="57"/>
      <c r="J2285" s="68"/>
      <c r="K2285" s="61"/>
      <c r="L2285" s="68"/>
      <c r="W2285" s="46" t="s">
        <v>710</v>
      </c>
    </row>
    <row r="2286" spans="1:23" hidden="1" x14ac:dyDescent="0.2">
      <c r="A2286" s="57"/>
      <c r="B2286" s="46"/>
      <c r="C2286" s="141" t="s">
        <v>711</v>
      </c>
      <c r="D2286" s="141"/>
      <c r="E2286" s="141"/>
      <c r="F2286" s="141"/>
      <c r="G2286" s="57"/>
      <c r="H2286" s="57"/>
      <c r="I2286" s="57"/>
      <c r="J2286" s="68"/>
      <c r="K2286" s="61"/>
      <c r="L2286" s="68"/>
      <c r="W2286" s="46" t="s">
        <v>711</v>
      </c>
    </row>
    <row r="2287" spans="1:23" hidden="1" x14ac:dyDescent="0.2">
      <c r="A2287" s="57"/>
      <c r="B2287" s="46"/>
      <c r="C2287" s="141" t="s">
        <v>712</v>
      </c>
      <c r="D2287" s="141"/>
      <c r="E2287" s="141"/>
      <c r="F2287" s="141"/>
      <c r="G2287" s="57"/>
      <c r="H2287" s="57"/>
      <c r="I2287" s="57"/>
      <c r="J2287" s="68"/>
      <c r="K2287" s="61"/>
      <c r="L2287" s="68"/>
      <c r="W2287" s="46" t="s">
        <v>712</v>
      </c>
    </row>
    <row r="2288" spans="1:23" hidden="1" x14ac:dyDescent="0.2">
      <c r="A2288" s="57"/>
      <c r="B2288" s="46"/>
      <c r="C2288" s="141" t="s">
        <v>713</v>
      </c>
      <c r="D2288" s="141"/>
      <c r="E2288" s="141"/>
      <c r="F2288" s="141"/>
      <c r="G2288" s="57"/>
      <c r="H2288" s="57"/>
      <c r="I2288" s="57"/>
      <c r="J2288" s="68"/>
      <c r="K2288" s="61"/>
      <c r="L2288" s="68"/>
      <c r="W2288" s="46" t="s">
        <v>713</v>
      </c>
    </row>
    <row r="2289" spans="1:23" hidden="1" x14ac:dyDescent="0.2">
      <c r="A2289" s="57"/>
      <c r="B2289" s="46"/>
      <c r="C2289" s="141" t="s">
        <v>714</v>
      </c>
      <c r="D2289" s="141"/>
      <c r="E2289" s="141"/>
      <c r="F2289" s="141"/>
      <c r="G2289" s="57"/>
      <c r="H2289" s="57"/>
      <c r="I2289" s="57"/>
      <c r="J2289" s="68"/>
      <c r="K2289" s="61"/>
      <c r="L2289" s="68"/>
      <c r="W2289" s="46" t="s">
        <v>714</v>
      </c>
    </row>
    <row r="2290" spans="1:23" ht="25.5" hidden="1" x14ac:dyDescent="0.2">
      <c r="A2290" s="57"/>
      <c r="B2290" s="46"/>
      <c r="C2290" s="141" t="s">
        <v>715</v>
      </c>
      <c r="D2290" s="141"/>
      <c r="E2290" s="141"/>
      <c r="F2290" s="141"/>
      <c r="G2290" s="57"/>
      <c r="H2290" s="57"/>
      <c r="I2290" s="57"/>
      <c r="J2290" s="68"/>
      <c r="K2290" s="61"/>
      <c r="L2290" s="68"/>
      <c r="W2290" s="46" t="s">
        <v>715</v>
      </c>
    </row>
    <row r="2291" spans="1:23" hidden="1" x14ac:dyDescent="0.2">
      <c r="A2291" s="57"/>
      <c r="B2291" s="46"/>
      <c r="C2291" s="141" t="s">
        <v>716</v>
      </c>
      <c r="D2291" s="141"/>
      <c r="E2291" s="141"/>
      <c r="F2291" s="141"/>
      <c r="G2291" s="57"/>
      <c r="H2291" s="57"/>
      <c r="I2291" s="57"/>
      <c r="J2291" s="68"/>
      <c r="K2291" s="61"/>
      <c r="L2291" s="68"/>
      <c r="W2291" s="46" t="s">
        <v>716</v>
      </c>
    </row>
    <row r="2292" spans="1:23" hidden="1" x14ac:dyDescent="0.2">
      <c r="A2292" s="57"/>
      <c r="B2292" s="46"/>
      <c r="C2292" s="141" t="s">
        <v>717</v>
      </c>
      <c r="D2292" s="141"/>
      <c r="E2292" s="141"/>
      <c r="F2292" s="141"/>
      <c r="G2292" s="57"/>
      <c r="H2292" s="57"/>
      <c r="I2292" s="57"/>
      <c r="J2292" s="68"/>
      <c r="K2292" s="61"/>
      <c r="L2292" s="68"/>
      <c r="W2292" s="46" t="s">
        <v>717</v>
      </c>
    </row>
    <row r="2293" spans="1:23" hidden="1" x14ac:dyDescent="0.2">
      <c r="A2293" s="57"/>
      <c r="B2293" s="46"/>
      <c r="C2293" s="141" t="s">
        <v>718</v>
      </c>
      <c r="D2293" s="141"/>
      <c r="E2293" s="141"/>
      <c r="F2293" s="141"/>
      <c r="G2293" s="57"/>
      <c r="H2293" s="57"/>
      <c r="I2293" s="57"/>
      <c r="J2293" s="68"/>
      <c r="K2293" s="61"/>
      <c r="L2293" s="68"/>
      <c r="W2293" s="46" t="s">
        <v>718</v>
      </c>
    </row>
    <row r="2294" spans="1:23" hidden="1" x14ac:dyDescent="0.2">
      <c r="A2294" s="57"/>
      <c r="B2294" s="46"/>
      <c r="C2294" s="141" t="s">
        <v>719</v>
      </c>
      <c r="D2294" s="141"/>
      <c r="E2294" s="141"/>
      <c r="F2294" s="141"/>
      <c r="G2294" s="57"/>
      <c r="H2294" s="57"/>
      <c r="I2294" s="57"/>
      <c r="J2294" s="68"/>
      <c r="K2294" s="61"/>
      <c r="L2294" s="68"/>
      <c r="W2294" s="46" t="s">
        <v>719</v>
      </c>
    </row>
    <row r="2295" spans="1:23" hidden="1" x14ac:dyDescent="0.2">
      <c r="A2295" s="57"/>
      <c r="B2295" s="46"/>
      <c r="C2295" s="141" t="s">
        <v>720</v>
      </c>
      <c r="D2295" s="141"/>
      <c r="E2295" s="141"/>
      <c r="F2295" s="141"/>
      <c r="G2295" s="57"/>
      <c r="H2295" s="57"/>
      <c r="I2295" s="57"/>
      <c r="J2295" s="68"/>
      <c r="K2295" s="61"/>
      <c r="L2295" s="68"/>
      <c r="W2295" s="46" t="s">
        <v>720</v>
      </c>
    </row>
    <row r="2296" spans="1:23" hidden="1" x14ac:dyDescent="0.2">
      <c r="A2296" s="57"/>
      <c r="B2296" s="46"/>
      <c r="C2296" s="141" t="s">
        <v>721</v>
      </c>
      <c r="D2296" s="141"/>
      <c r="E2296" s="141"/>
      <c r="F2296" s="141"/>
      <c r="G2296" s="57"/>
      <c r="H2296" s="57"/>
      <c r="I2296" s="57"/>
      <c r="J2296" s="68"/>
      <c r="K2296" s="61"/>
      <c r="L2296" s="68"/>
      <c r="W2296" s="46" t="s">
        <v>721</v>
      </c>
    </row>
    <row r="2297" spans="1:23" hidden="1" x14ac:dyDescent="0.2">
      <c r="A2297" s="57"/>
      <c r="B2297" s="46"/>
      <c r="C2297" s="141" t="s">
        <v>722</v>
      </c>
      <c r="D2297" s="141"/>
      <c r="E2297" s="141"/>
      <c r="F2297" s="141"/>
      <c r="G2297" s="57"/>
      <c r="H2297" s="57"/>
      <c r="I2297" s="57"/>
      <c r="J2297" s="68"/>
      <c r="K2297" s="61"/>
      <c r="L2297" s="68"/>
      <c r="W2297" s="46" t="s">
        <v>722</v>
      </c>
    </row>
    <row r="2298" spans="1:23" ht="25.5" hidden="1" x14ac:dyDescent="0.2">
      <c r="A2298" s="57"/>
      <c r="B2298" s="46"/>
      <c r="C2298" s="141" t="s">
        <v>723</v>
      </c>
      <c r="D2298" s="141"/>
      <c r="E2298" s="141"/>
      <c r="F2298" s="141"/>
      <c r="G2298" s="57"/>
      <c r="H2298" s="57"/>
      <c r="I2298" s="57"/>
      <c r="J2298" s="68"/>
      <c r="K2298" s="61"/>
      <c r="L2298" s="68"/>
      <c r="W2298" s="46" t="s">
        <v>723</v>
      </c>
    </row>
    <row r="2299" spans="1:23" hidden="1" x14ac:dyDescent="0.2">
      <c r="A2299" s="57"/>
      <c r="B2299" s="46"/>
      <c r="C2299" s="141" t="s">
        <v>724</v>
      </c>
      <c r="D2299" s="141"/>
      <c r="E2299" s="141"/>
      <c r="F2299" s="141"/>
      <c r="G2299" s="57"/>
      <c r="H2299" s="57"/>
      <c r="I2299" s="57"/>
      <c r="J2299" s="68"/>
      <c r="K2299" s="61"/>
      <c r="L2299" s="68"/>
      <c r="W2299" s="46" t="s">
        <v>724</v>
      </c>
    </row>
    <row r="2300" spans="1:23" hidden="1" x14ac:dyDescent="0.2">
      <c r="A2300" s="57"/>
      <c r="B2300" s="46"/>
      <c r="C2300" s="141" t="s">
        <v>725</v>
      </c>
      <c r="D2300" s="141"/>
      <c r="E2300" s="141"/>
      <c r="F2300" s="141"/>
      <c r="G2300" s="57"/>
      <c r="H2300" s="57"/>
      <c r="I2300" s="57"/>
      <c r="J2300" s="68"/>
      <c r="K2300" s="61"/>
      <c r="L2300" s="68"/>
      <c r="W2300" s="46" t="s">
        <v>725</v>
      </c>
    </row>
    <row r="2301" spans="1:23" hidden="1" x14ac:dyDescent="0.2">
      <c r="A2301" s="57"/>
      <c r="B2301" s="46"/>
      <c r="C2301" s="141" t="s">
        <v>726</v>
      </c>
      <c r="D2301" s="141"/>
      <c r="E2301" s="141"/>
      <c r="F2301" s="141"/>
      <c r="G2301" s="57"/>
      <c r="H2301" s="57"/>
      <c r="I2301" s="57"/>
      <c r="J2301" s="68"/>
      <c r="K2301" s="61"/>
      <c r="L2301" s="68"/>
      <c r="W2301" s="46" t="s">
        <v>726</v>
      </c>
    </row>
    <row r="2302" spans="1:23" hidden="1" x14ac:dyDescent="0.2">
      <c r="A2302" s="57"/>
      <c r="B2302" s="46"/>
      <c r="C2302" s="141" t="s">
        <v>727</v>
      </c>
      <c r="D2302" s="141"/>
      <c r="E2302" s="141"/>
      <c r="F2302" s="141"/>
      <c r="G2302" s="57"/>
      <c r="H2302" s="57"/>
      <c r="I2302" s="57"/>
      <c r="J2302" s="68"/>
      <c r="K2302" s="61"/>
      <c r="L2302" s="68"/>
      <c r="W2302" s="46" t="s">
        <v>727</v>
      </c>
    </row>
    <row r="2303" spans="1:23" ht="25.5" hidden="1" x14ac:dyDescent="0.2">
      <c r="A2303" s="57"/>
      <c r="B2303" s="46"/>
      <c r="C2303" s="141" t="s">
        <v>728</v>
      </c>
      <c r="D2303" s="141"/>
      <c r="E2303" s="141"/>
      <c r="F2303" s="141"/>
      <c r="G2303" s="57"/>
      <c r="H2303" s="57"/>
      <c r="I2303" s="57"/>
      <c r="J2303" s="68"/>
      <c r="K2303" s="61"/>
      <c r="L2303" s="68"/>
      <c r="W2303" s="46" t="s">
        <v>728</v>
      </c>
    </row>
    <row r="2304" spans="1:23" hidden="1" x14ac:dyDescent="0.2">
      <c r="A2304" s="57"/>
      <c r="B2304" s="46"/>
      <c r="C2304" s="141" t="s">
        <v>729</v>
      </c>
      <c r="D2304" s="141"/>
      <c r="E2304" s="141"/>
      <c r="F2304" s="141"/>
      <c r="G2304" s="57"/>
      <c r="H2304" s="57"/>
      <c r="I2304" s="57"/>
      <c r="J2304" s="68"/>
      <c r="K2304" s="61"/>
      <c r="L2304" s="70">
        <v>16582.38</v>
      </c>
      <c r="W2304" s="46" t="s">
        <v>729</v>
      </c>
    </row>
    <row r="2305" spans="1:23" hidden="1" x14ac:dyDescent="0.2">
      <c r="A2305" s="57"/>
      <c r="B2305" s="46"/>
      <c r="C2305" s="141" t="s">
        <v>730</v>
      </c>
      <c r="D2305" s="141"/>
      <c r="E2305" s="141"/>
      <c r="F2305" s="141"/>
      <c r="G2305" s="57"/>
      <c r="H2305" s="57"/>
      <c r="I2305" s="57"/>
      <c r="J2305" s="68"/>
      <c r="K2305" s="61"/>
      <c r="L2305" s="70">
        <v>141.24</v>
      </c>
      <c r="W2305" s="46" t="s">
        <v>730</v>
      </c>
    </row>
    <row r="2306" spans="1:23" hidden="1" x14ac:dyDescent="0.2">
      <c r="A2306" s="57"/>
      <c r="B2306" s="46"/>
      <c r="C2306" s="141" t="s">
        <v>731</v>
      </c>
      <c r="D2306" s="141"/>
      <c r="E2306" s="141"/>
      <c r="F2306" s="141"/>
      <c r="G2306" s="57"/>
      <c r="H2306" s="57"/>
      <c r="I2306" s="57"/>
      <c r="J2306" s="68"/>
      <c r="K2306" s="61"/>
      <c r="L2306" s="70">
        <v>89.27</v>
      </c>
      <c r="W2306" s="46" t="s">
        <v>731</v>
      </c>
    </row>
    <row r="2307" spans="1:23" hidden="1" x14ac:dyDescent="0.2">
      <c r="A2307" s="57"/>
      <c r="B2307" s="46"/>
      <c r="C2307" s="141" t="s">
        <v>732</v>
      </c>
      <c r="D2307" s="141"/>
      <c r="E2307" s="141"/>
      <c r="F2307" s="141"/>
      <c r="G2307" s="57"/>
      <c r="H2307" s="57"/>
      <c r="I2307" s="57"/>
      <c r="J2307" s="68"/>
      <c r="K2307" s="61"/>
      <c r="L2307" s="70">
        <v>8615.8700000000008</v>
      </c>
      <c r="W2307" s="46" t="s">
        <v>732</v>
      </c>
    </row>
    <row r="2308" spans="1:23" hidden="1" x14ac:dyDescent="0.2">
      <c r="A2308" s="57"/>
      <c r="B2308" s="46"/>
      <c r="C2308" s="141" t="s">
        <v>733</v>
      </c>
      <c r="D2308" s="141"/>
      <c r="E2308" s="141"/>
      <c r="F2308" s="141"/>
      <c r="G2308" s="57"/>
      <c r="H2308" s="57"/>
      <c r="I2308" s="57"/>
      <c r="J2308" s="68"/>
      <c r="K2308" s="61"/>
      <c r="L2308" s="68"/>
      <c r="W2308" s="46" t="s">
        <v>733</v>
      </c>
    </row>
    <row r="2309" spans="1:23" hidden="1" x14ac:dyDescent="0.2">
      <c r="A2309" s="57"/>
      <c r="B2309" s="46"/>
      <c r="C2309" s="141" t="s">
        <v>734</v>
      </c>
      <c r="D2309" s="141"/>
      <c r="E2309" s="141"/>
      <c r="F2309" s="141"/>
      <c r="G2309" s="57"/>
      <c r="H2309" s="57"/>
      <c r="I2309" s="57"/>
      <c r="J2309" s="68"/>
      <c r="K2309" s="61"/>
      <c r="L2309" s="70">
        <v>16787.5</v>
      </c>
      <c r="W2309" s="46" t="s">
        <v>734</v>
      </c>
    </row>
    <row r="2310" spans="1:23" hidden="1" x14ac:dyDescent="0.2">
      <c r="A2310" s="57"/>
      <c r="B2310" s="46"/>
      <c r="C2310" s="141" t="s">
        <v>735</v>
      </c>
      <c r="D2310" s="141"/>
      <c r="E2310" s="141"/>
      <c r="F2310" s="141"/>
      <c r="G2310" s="57"/>
      <c r="H2310" s="57"/>
      <c r="I2310" s="57"/>
      <c r="J2310" s="68"/>
      <c r="K2310" s="61"/>
      <c r="L2310" s="70">
        <v>9312.7099999999991</v>
      </c>
      <c r="W2310" s="46" t="s">
        <v>735</v>
      </c>
    </row>
    <row r="2311" spans="1:23" hidden="1" x14ac:dyDescent="0.2">
      <c r="A2311" s="57"/>
      <c r="B2311" s="46"/>
      <c r="C2311" s="141" t="s">
        <v>736</v>
      </c>
      <c r="D2311" s="141"/>
      <c r="E2311" s="141"/>
      <c r="F2311" s="141"/>
      <c r="G2311" s="57"/>
      <c r="H2311" s="57"/>
      <c r="I2311" s="57"/>
      <c r="J2311" s="68"/>
      <c r="K2311" s="61"/>
      <c r="L2311" s="70">
        <v>16671.650000000001</v>
      </c>
      <c r="W2311" s="46" t="s">
        <v>736</v>
      </c>
    </row>
    <row r="2312" spans="1:23" hidden="1" x14ac:dyDescent="0.2">
      <c r="A2312" s="57"/>
      <c r="B2312" s="46"/>
      <c r="C2312" s="141" t="s">
        <v>737</v>
      </c>
      <c r="D2312" s="141"/>
      <c r="E2312" s="141"/>
      <c r="F2312" s="141"/>
      <c r="G2312" s="57"/>
      <c r="H2312" s="57"/>
      <c r="I2312" s="57"/>
      <c r="J2312" s="68"/>
      <c r="K2312" s="61"/>
      <c r="L2312" s="70">
        <v>25428.76</v>
      </c>
      <c r="W2312" s="46" t="s">
        <v>737</v>
      </c>
    </row>
    <row r="2313" spans="1:23" hidden="1" x14ac:dyDescent="0.2">
      <c r="A2313" s="57"/>
      <c r="B2313" s="46"/>
      <c r="C2313" s="141" t="s">
        <v>738</v>
      </c>
      <c r="D2313" s="141"/>
      <c r="E2313" s="141"/>
      <c r="F2313" s="141"/>
      <c r="G2313" s="57"/>
      <c r="H2313" s="57"/>
      <c r="I2313" s="57"/>
      <c r="J2313" s="68"/>
      <c r="K2313" s="61"/>
      <c r="L2313" s="70">
        <v>51528.97</v>
      </c>
      <c r="W2313" s="46" t="s">
        <v>738</v>
      </c>
    </row>
    <row r="2314" spans="1:23" hidden="1" x14ac:dyDescent="0.2">
      <c r="A2314" s="57"/>
      <c r="B2314" s="46"/>
      <c r="C2314" s="141" t="s">
        <v>24</v>
      </c>
      <c r="D2314" s="141"/>
      <c r="E2314" s="141"/>
      <c r="F2314" s="141"/>
      <c r="G2314" s="57"/>
      <c r="H2314" s="57"/>
      <c r="I2314" s="57"/>
      <c r="J2314" s="68"/>
      <c r="K2314" s="61"/>
      <c r="L2314" s="68"/>
      <c r="W2314" s="46" t="s">
        <v>24</v>
      </c>
    </row>
    <row r="2315" spans="1:23" hidden="1" x14ac:dyDescent="0.2">
      <c r="A2315" s="57"/>
      <c r="B2315" s="46"/>
      <c r="C2315" s="141" t="s">
        <v>739</v>
      </c>
      <c r="D2315" s="141"/>
      <c r="E2315" s="141"/>
      <c r="F2315" s="141"/>
      <c r="G2315" s="57"/>
      <c r="H2315" s="57"/>
      <c r="I2315" s="57"/>
      <c r="J2315" s="68"/>
      <c r="K2315" s="61"/>
      <c r="L2315" s="68"/>
      <c r="W2315" s="46" t="s">
        <v>739</v>
      </c>
    </row>
    <row r="2316" spans="1:23" ht="25.5" hidden="1" x14ac:dyDescent="0.2">
      <c r="A2316" s="57"/>
      <c r="B2316" s="46"/>
      <c r="C2316" s="141" t="s">
        <v>740</v>
      </c>
      <c r="D2316" s="141"/>
      <c r="E2316" s="141"/>
      <c r="F2316" s="141"/>
      <c r="G2316" s="57"/>
      <c r="H2316" s="57"/>
      <c r="I2316" s="57"/>
      <c r="J2316" s="68"/>
      <c r="K2316" s="61"/>
      <c r="L2316" s="68"/>
      <c r="W2316" s="46" t="s">
        <v>740</v>
      </c>
    </row>
    <row r="2317" spans="1:23" ht="25.5" hidden="1" x14ac:dyDescent="0.2">
      <c r="A2317" s="57"/>
      <c r="B2317" s="46"/>
      <c r="C2317" s="141" t="s">
        <v>741</v>
      </c>
      <c r="D2317" s="141"/>
      <c r="E2317" s="141"/>
      <c r="F2317" s="141"/>
      <c r="G2317" s="57"/>
      <c r="H2317" s="57"/>
      <c r="I2317" s="57"/>
      <c r="J2317" s="68"/>
      <c r="K2317" s="61"/>
      <c r="L2317" s="68"/>
      <c r="W2317" s="46" t="s">
        <v>741</v>
      </c>
    </row>
    <row r="2318" spans="1:23" hidden="1" x14ac:dyDescent="0.2">
      <c r="A2318" s="57"/>
      <c r="B2318" s="46"/>
      <c r="C2318" s="141" t="s">
        <v>742</v>
      </c>
      <c r="D2318" s="141"/>
      <c r="E2318" s="141"/>
      <c r="F2318" s="141"/>
      <c r="G2318" s="57"/>
      <c r="H2318" s="57"/>
      <c r="I2318" s="57"/>
      <c r="J2318" s="68"/>
      <c r="K2318" s="61"/>
      <c r="L2318" s="68"/>
      <c r="W2318" s="46" t="s">
        <v>742</v>
      </c>
    </row>
    <row r="2319" spans="1:23" ht="25.5" hidden="1" x14ac:dyDescent="0.2">
      <c r="A2319" s="57"/>
      <c r="B2319" s="46"/>
      <c r="C2319" s="141" t="s">
        <v>743</v>
      </c>
      <c r="D2319" s="141"/>
      <c r="E2319" s="141"/>
      <c r="F2319" s="141"/>
      <c r="G2319" s="57"/>
      <c r="H2319" s="57"/>
      <c r="I2319" s="57"/>
      <c r="J2319" s="68"/>
      <c r="K2319" s="61"/>
      <c r="L2319" s="68"/>
      <c r="W2319" s="46" t="s">
        <v>743</v>
      </c>
    </row>
    <row r="2320" spans="1:23" ht="25.5" hidden="1" x14ac:dyDescent="0.2">
      <c r="A2320" s="57"/>
      <c r="B2320" s="46"/>
      <c r="C2320" s="141" t="s">
        <v>744</v>
      </c>
      <c r="D2320" s="141"/>
      <c r="E2320" s="141"/>
      <c r="F2320" s="141"/>
      <c r="G2320" s="57"/>
      <c r="H2320" s="57"/>
      <c r="I2320" s="57"/>
      <c r="J2320" s="68"/>
      <c r="K2320" s="61"/>
      <c r="L2320" s="68"/>
      <c r="W2320" s="46" t="s">
        <v>744</v>
      </c>
    </row>
    <row r="2321" spans="1:23" hidden="1" x14ac:dyDescent="0.2">
      <c r="A2321" s="57"/>
      <c r="B2321" s="46"/>
      <c r="C2321" s="141" t="s">
        <v>745</v>
      </c>
      <c r="D2321" s="141"/>
      <c r="E2321" s="141"/>
      <c r="F2321" s="141"/>
      <c r="G2321" s="57"/>
      <c r="H2321" s="57"/>
      <c r="I2321" s="57"/>
      <c r="J2321" s="68"/>
      <c r="K2321" s="61"/>
      <c r="L2321" s="68"/>
      <c r="W2321" s="46" t="s">
        <v>745</v>
      </c>
    </row>
    <row r="2322" spans="1:23" ht="25.5" hidden="1" x14ac:dyDescent="0.2">
      <c r="A2322" s="57"/>
      <c r="B2322" s="46"/>
      <c r="C2322" s="141" t="s">
        <v>746</v>
      </c>
      <c r="D2322" s="141"/>
      <c r="E2322" s="141"/>
      <c r="F2322" s="141"/>
      <c r="G2322" s="57"/>
      <c r="H2322" s="57"/>
      <c r="I2322" s="57"/>
      <c r="J2322" s="68"/>
      <c r="K2322" s="61"/>
      <c r="L2322" s="68"/>
      <c r="W2322" s="46" t="s">
        <v>746</v>
      </c>
    </row>
    <row r="2323" spans="1:23" ht="25.5" hidden="1" x14ac:dyDescent="0.2">
      <c r="A2323" s="57"/>
      <c r="B2323" s="46"/>
      <c r="C2323" s="141" t="s">
        <v>747</v>
      </c>
      <c r="D2323" s="141"/>
      <c r="E2323" s="141"/>
      <c r="F2323" s="141"/>
      <c r="G2323" s="57"/>
      <c r="H2323" s="57"/>
      <c r="I2323" s="57"/>
      <c r="J2323" s="68"/>
      <c r="K2323" s="61"/>
      <c r="L2323" s="68"/>
      <c r="W2323" s="46" t="s">
        <v>747</v>
      </c>
    </row>
    <row r="2324" spans="1:23" hidden="1" x14ac:dyDescent="0.2">
      <c r="A2324" s="57"/>
      <c r="B2324" s="46"/>
      <c r="C2324" s="141" t="s">
        <v>748</v>
      </c>
      <c r="D2324" s="141"/>
      <c r="E2324" s="141"/>
      <c r="F2324" s="141"/>
      <c r="G2324" s="57"/>
      <c r="H2324" s="57"/>
      <c r="I2324" s="57"/>
      <c r="J2324" s="68"/>
      <c r="K2324" s="61"/>
      <c r="L2324" s="68"/>
      <c r="W2324" s="46" t="s">
        <v>748</v>
      </c>
    </row>
    <row r="2325" spans="1:23" ht="25.5" hidden="1" x14ac:dyDescent="0.2">
      <c r="A2325" s="57"/>
      <c r="B2325" s="46"/>
      <c r="C2325" s="141" t="s">
        <v>749</v>
      </c>
      <c r="D2325" s="141"/>
      <c r="E2325" s="141"/>
      <c r="F2325" s="141"/>
      <c r="G2325" s="57"/>
      <c r="H2325" s="57"/>
      <c r="I2325" s="57"/>
      <c r="J2325" s="68"/>
      <c r="K2325" s="61"/>
      <c r="L2325" s="68"/>
      <c r="W2325" s="46" t="s">
        <v>749</v>
      </c>
    </row>
    <row r="2326" spans="1:23" ht="25.5" hidden="1" x14ac:dyDescent="0.2">
      <c r="A2326" s="57"/>
      <c r="B2326" s="46"/>
      <c r="C2326" s="141" t="s">
        <v>750</v>
      </c>
      <c r="D2326" s="141"/>
      <c r="E2326" s="141"/>
      <c r="F2326" s="141"/>
      <c r="G2326" s="57"/>
      <c r="H2326" s="57"/>
      <c r="I2326" s="57"/>
      <c r="J2326" s="68"/>
      <c r="K2326" s="61"/>
      <c r="L2326" s="68"/>
      <c r="W2326" s="46" t="s">
        <v>750</v>
      </c>
    </row>
    <row r="2327" spans="1:23" hidden="1" x14ac:dyDescent="0.2">
      <c r="A2327" s="57"/>
      <c r="B2327" s="46"/>
      <c r="C2327" s="141" t="s">
        <v>751</v>
      </c>
      <c r="D2327" s="141"/>
      <c r="E2327" s="141"/>
      <c r="F2327" s="141"/>
      <c r="G2327" s="57"/>
      <c r="H2327" s="57"/>
      <c r="I2327" s="57"/>
      <c r="J2327" s="68"/>
      <c r="K2327" s="61"/>
      <c r="L2327" s="68"/>
      <c r="W2327" s="46" t="s">
        <v>751</v>
      </c>
    </row>
    <row r="2328" spans="1:23" ht="25.5" hidden="1" x14ac:dyDescent="0.2">
      <c r="A2328" s="57"/>
      <c r="B2328" s="46"/>
      <c r="C2328" s="141" t="s">
        <v>752</v>
      </c>
      <c r="D2328" s="141"/>
      <c r="E2328" s="141"/>
      <c r="F2328" s="141"/>
      <c r="G2328" s="57"/>
      <c r="H2328" s="57"/>
      <c r="I2328" s="57"/>
      <c r="J2328" s="68"/>
      <c r="K2328" s="61"/>
      <c r="L2328" s="68"/>
      <c r="W2328" s="46" t="s">
        <v>752</v>
      </c>
    </row>
    <row r="2329" spans="1:23" ht="25.5" hidden="1" x14ac:dyDescent="0.2">
      <c r="A2329" s="57"/>
      <c r="B2329" s="46"/>
      <c r="C2329" s="141" t="s">
        <v>753</v>
      </c>
      <c r="D2329" s="141"/>
      <c r="E2329" s="141"/>
      <c r="F2329" s="141"/>
      <c r="G2329" s="57"/>
      <c r="H2329" s="57"/>
      <c r="I2329" s="57"/>
      <c r="J2329" s="68"/>
      <c r="K2329" s="61"/>
      <c r="L2329" s="68"/>
      <c r="W2329" s="46" t="s">
        <v>753</v>
      </c>
    </row>
    <row r="2330" spans="1:23" hidden="1" x14ac:dyDescent="0.2">
      <c r="A2330" s="57"/>
      <c r="B2330" s="46"/>
      <c r="C2330" s="141" t="s">
        <v>754</v>
      </c>
      <c r="D2330" s="141"/>
      <c r="E2330" s="141"/>
      <c r="F2330" s="141"/>
      <c r="G2330" s="57"/>
      <c r="H2330" s="57"/>
      <c r="I2330" s="57"/>
      <c r="J2330" s="68"/>
      <c r="K2330" s="61"/>
      <c r="L2330" s="68"/>
      <c r="W2330" s="46" t="s">
        <v>754</v>
      </c>
    </row>
    <row r="2331" spans="1:23" ht="25.5" hidden="1" x14ac:dyDescent="0.2">
      <c r="A2331" s="57"/>
      <c r="B2331" s="46"/>
      <c r="C2331" s="141" t="s">
        <v>755</v>
      </c>
      <c r="D2331" s="141"/>
      <c r="E2331" s="141"/>
      <c r="F2331" s="141"/>
      <c r="G2331" s="57"/>
      <c r="H2331" s="57"/>
      <c r="I2331" s="57"/>
      <c r="J2331" s="68"/>
      <c r="K2331" s="61"/>
      <c r="L2331" s="68"/>
      <c r="W2331" s="46" t="s">
        <v>755</v>
      </c>
    </row>
    <row r="2332" spans="1:23" ht="25.5" hidden="1" x14ac:dyDescent="0.2">
      <c r="A2332" s="57"/>
      <c r="B2332" s="46"/>
      <c r="C2332" s="141" t="s">
        <v>756</v>
      </c>
      <c r="D2332" s="141"/>
      <c r="E2332" s="141"/>
      <c r="F2332" s="141"/>
      <c r="G2332" s="57"/>
      <c r="H2332" s="57"/>
      <c r="I2332" s="57"/>
      <c r="J2332" s="68"/>
      <c r="K2332" s="61"/>
      <c r="L2332" s="68"/>
      <c r="W2332" s="46" t="s">
        <v>756</v>
      </c>
    </row>
    <row r="2333" spans="1:23" hidden="1" x14ac:dyDescent="0.2">
      <c r="A2333" s="57"/>
      <c r="B2333" s="46"/>
      <c r="C2333" s="141" t="s">
        <v>757</v>
      </c>
      <c r="D2333" s="141"/>
      <c r="E2333" s="141"/>
      <c r="F2333" s="141"/>
      <c r="G2333" s="57"/>
      <c r="H2333" s="57"/>
      <c r="I2333" s="57"/>
      <c r="J2333" s="68"/>
      <c r="K2333" s="61"/>
      <c r="L2333" s="68"/>
      <c r="W2333" s="46" t="s">
        <v>757</v>
      </c>
    </row>
    <row r="2334" spans="1:23" ht="25.5" hidden="1" x14ac:dyDescent="0.2">
      <c r="A2334" s="57"/>
      <c r="B2334" s="46"/>
      <c r="C2334" s="141" t="s">
        <v>758</v>
      </c>
      <c r="D2334" s="141"/>
      <c r="E2334" s="141"/>
      <c r="F2334" s="141"/>
      <c r="G2334" s="57"/>
      <c r="H2334" s="57"/>
      <c r="I2334" s="57"/>
      <c r="J2334" s="68"/>
      <c r="K2334" s="61"/>
      <c r="L2334" s="68"/>
      <c r="W2334" s="46" t="s">
        <v>758</v>
      </c>
    </row>
    <row r="2335" spans="1:23" ht="25.5" hidden="1" x14ac:dyDescent="0.2">
      <c r="A2335" s="57"/>
      <c r="B2335" s="46"/>
      <c r="C2335" s="141" t="s">
        <v>759</v>
      </c>
      <c r="D2335" s="141"/>
      <c r="E2335" s="141"/>
      <c r="F2335" s="141"/>
      <c r="G2335" s="57"/>
      <c r="H2335" s="57"/>
      <c r="I2335" s="57"/>
      <c r="J2335" s="68"/>
      <c r="K2335" s="61"/>
      <c r="L2335" s="68"/>
      <c r="W2335" s="46" t="s">
        <v>759</v>
      </c>
    </row>
    <row r="2336" spans="1:23" hidden="1" x14ac:dyDescent="0.2">
      <c r="A2336" s="57"/>
      <c r="B2336" s="46"/>
      <c r="C2336" s="141" t="s">
        <v>760</v>
      </c>
      <c r="D2336" s="141"/>
      <c r="E2336" s="141"/>
      <c r="F2336" s="141"/>
      <c r="G2336" s="57"/>
      <c r="H2336" s="57"/>
      <c r="I2336" s="57"/>
      <c r="J2336" s="68"/>
      <c r="K2336" s="61"/>
      <c r="L2336" s="68"/>
      <c r="W2336" s="46" t="s">
        <v>760</v>
      </c>
    </row>
    <row r="2337" spans="1:23" ht="25.5" hidden="1" x14ac:dyDescent="0.2">
      <c r="A2337" s="57"/>
      <c r="B2337" s="46"/>
      <c r="C2337" s="141" t="s">
        <v>761</v>
      </c>
      <c r="D2337" s="141"/>
      <c r="E2337" s="141"/>
      <c r="F2337" s="141"/>
      <c r="G2337" s="57"/>
      <c r="H2337" s="57"/>
      <c r="I2337" s="57"/>
      <c r="J2337" s="68"/>
      <c r="K2337" s="61"/>
      <c r="L2337" s="68"/>
      <c r="W2337" s="46" t="s">
        <v>761</v>
      </c>
    </row>
    <row r="2338" spans="1:23" ht="25.5" hidden="1" x14ac:dyDescent="0.2">
      <c r="A2338" s="57"/>
      <c r="B2338" s="46"/>
      <c r="C2338" s="141" t="s">
        <v>762</v>
      </c>
      <c r="D2338" s="141"/>
      <c r="E2338" s="141"/>
      <c r="F2338" s="141"/>
      <c r="G2338" s="57"/>
      <c r="H2338" s="57"/>
      <c r="I2338" s="57"/>
      <c r="J2338" s="68"/>
      <c r="K2338" s="61"/>
      <c r="L2338" s="68"/>
      <c r="W2338" s="46" t="s">
        <v>762</v>
      </c>
    </row>
    <row r="2339" spans="1:23" hidden="1" x14ac:dyDescent="0.2">
      <c r="A2339" s="57"/>
      <c r="B2339" s="46"/>
      <c r="C2339" s="141" t="s">
        <v>763</v>
      </c>
      <c r="D2339" s="141"/>
      <c r="E2339" s="141"/>
      <c r="F2339" s="141"/>
      <c r="G2339" s="57"/>
      <c r="H2339" s="57"/>
      <c r="I2339" s="57"/>
      <c r="J2339" s="68"/>
      <c r="K2339" s="61"/>
      <c r="L2339" s="68"/>
      <c r="W2339" s="46" t="s">
        <v>763</v>
      </c>
    </row>
    <row r="2340" spans="1:23" ht="25.5" hidden="1" x14ac:dyDescent="0.2">
      <c r="A2340" s="57"/>
      <c r="B2340" s="46"/>
      <c r="C2340" s="141" t="s">
        <v>764</v>
      </c>
      <c r="D2340" s="141"/>
      <c r="E2340" s="141"/>
      <c r="F2340" s="141"/>
      <c r="G2340" s="57"/>
      <c r="H2340" s="57"/>
      <c r="I2340" s="57"/>
      <c r="J2340" s="68"/>
      <c r="K2340" s="61"/>
      <c r="L2340" s="68"/>
      <c r="W2340" s="46" t="s">
        <v>764</v>
      </c>
    </row>
    <row r="2341" spans="1:23" ht="25.5" hidden="1" x14ac:dyDescent="0.2">
      <c r="A2341" s="57"/>
      <c r="B2341" s="46"/>
      <c r="C2341" s="141" t="s">
        <v>765</v>
      </c>
      <c r="D2341" s="141"/>
      <c r="E2341" s="141"/>
      <c r="F2341" s="141"/>
      <c r="G2341" s="57"/>
      <c r="H2341" s="57"/>
      <c r="I2341" s="57"/>
      <c r="J2341" s="68"/>
      <c r="K2341" s="61"/>
      <c r="L2341" s="68"/>
      <c r="W2341" s="46" t="s">
        <v>765</v>
      </c>
    </row>
    <row r="2342" spans="1:23" hidden="1" x14ac:dyDescent="0.2">
      <c r="A2342" s="57"/>
      <c r="B2342" s="46"/>
      <c r="C2342" s="141" t="s">
        <v>766</v>
      </c>
      <c r="D2342" s="141"/>
      <c r="E2342" s="141"/>
      <c r="F2342" s="141"/>
      <c r="G2342" s="57"/>
      <c r="H2342" s="57"/>
      <c r="I2342" s="57"/>
      <c r="J2342" s="68"/>
      <c r="K2342" s="61"/>
      <c r="L2342" s="68"/>
      <c r="W2342" s="46" t="s">
        <v>766</v>
      </c>
    </row>
    <row r="2343" spans="1:23" ht="25.5" hidden="1" x14ac:dyDescent="0.2">
      <c r="A2343" s="57"/>
      <c r="B2343" s="46"/>
      <c r="C2343" s="141" t="s">
        <v>767</v>
      </c>
      <c r="D2343" s="141"/>
      <c r="E2343" s="141"/>
      <c r="F2343" s="141"/>
      <c r="G2343" s="57"/>
      <c r="H2343" s="57"/>
      <c r="I2343" s="57"/>
      <c r="J2343" s="68"/>
      <c r="K2343" s="61"/>
      <c r="L2343" s="68"/>
      <c r="W2343" s="46" t="s">
        <v>767</v>
      </c>
    </row>
    <row r="2344" spans="1:23" ht="25.5" hidden="1" x14ac:dyDescent="0.2">
      <c r="A2344" s="57"/>
      <c r="B2344" s="46"/>
      <c r="C2344" s="141" t="s">
        <v>768</v>
      </c>
      <c r="D2344" s="141"/>
      <c r="E2344" s="141"/>
      <c r="F2344" s="141"/>
      <c r="G2344" s="57"/>
      <c r="H2344" s="57"/>
      <c r="I2344" s="57"/>
      <c r="J2344" s="68"/>
      <c r="K2344" s="61"/>
      <c r="L2344" s="68"/>
      <c r="W2344" s="46" t="s">
        <v>768</v>
      </c>
    </row>
    <row r="2345" spans="1:23" hidden="1" x14ac:dyDescent="0.2">
      <c r="A2345" s="57"/>
      <c r="B2345" s="46"/>
      <c r="C2345" s="141" t="s">
        <v>769</v>
      </c>
      <c r="D2345" s="141"/>
      <c r="E2345" s="141"/>
      <c r="F2345" s="141"/>
      <c r="G2345" s="57"/>
      <c r="H2345" s="57"/>
      <c r="I2345" s="57"/>
      <c r="J2345" s="68"/>
      <c r="K2345" s="61"/>
      <c r="L2345" s="68"/>
      <c r="W2345" s="46" t="s">
        <v>769</v>
      </c>
    </row>
    <row r="2346" spans="1:23" hidden="1" x14ac:dyDescent="0.2">
      <c r="A2346" s="57"/>
      <c r="B2346" s="46"/>
      <c r="C2346" s="141" t="s">
        <v>770</v>
      </c>
      <c r="D2346" s="141"/>
      <c r="E2346" s="141"/>
      <c r="F2346" s="141"/>
      <c r="G2346" s="57"/>
      <c r="H2346" s="57"/>
      <c r="I2346" s="57"/>
      <c r="J2346" s="68"/>
      <c r="K2346" s="61"/>
      <c r="L2346" s="68"/>
      <c r="W2346" s="46" t="s">
        <v>770</v>
      </c>
    </row>
    <row r="2347" spans="1:23" ht="25.5" hidden="1" x14ac:dyDescent="0.2">
      <c r="A2347" s="57"/>
      <c r="B2347" s="46"/>
      <c r="C2347" s="141" t="s">
        <v>771</v>
      </c>
      <c r="D2347" s="141"/>
      <c r="E2347" s="141"/>
      <c r="F2347" s="141"/>
      <c r="G2347" s="57"/>
      <c r="H2347" s="57"/>
      <c r="I2347" s="57"/>
      <c r="J2347" s="68"/>
      <c r="K2347" s="61"/>
      <c r="L2347" s="68"/>
      <c r="W2347" s="46" t="s">
        <v>771</v>
      </c>
    </row>
    <row r="2348" spans="1:23" ht="25.5" hidden="1" x14ac:dyDescent="0.2">
      <c r="A2348" s="57"/>
      <c r="B2348" s="46"/>
      <c r="C2348" s="141" t="s">
        <v>772</v>
      </c>
      <c r="D2348" s="141"/>
      <c r="E2348" s="141"/>
      <c r="F2348" s="141"/>
      <c r="G2348" s="57"/>
      <c r="H2348" s="57"/>
      <c r="I2348" s="57"/>
      <c r="J2348" s="68"/>
      <c r="K2348" s="61"/>
      <c r="L2348" s="68"/>
      <c r="W2348" s="46" t="s">
        <v>772</v>
      </c>
    </row>
    <row r="2349" spans="1:23" hidden="1" x14ac:dyDescent="0.2">
      <c r="A2349" s="57"/>
      <c r="B2349" s="46"/>
      <c r="C2349" s="141" t="s">
        <v>773</v>
      </c>
      <c r="D2349" s="141"/>
      <c r="E2349" s="141"/>
      <c r="F2349" s="141"/>
      <c r="G2349" s="57"/>
      <c r="H2349" s="57"/>
      <c r="I2349" s="57"/>
      <c r="J2349" s="68"/>
      <c r="K2349" s="61"/>
      <c r="L2349" s="68"/>
      <c r="W2349" s="46" t="s">
        <v>773</v>
      </c>
    </row>
    <row r="2350" spans="1:23" ht="25.5" hidden="1" x14ac:dyDescent="0.2">
      <c r="A2350" s="57"/>
      <c r="B2350" s="46"/>
      <c r="C2350" s="141" t="s">
        <v>774</v>
      </c>
      <c r="D2350" s="141"/>
      <c r="E2350" s="141"/>
      <c r="F2350" s="141"/>
      <c r="G2350" s="57"/>
      <c r="H2350" s="57"/>
      <c r="I2350" s="57"/>
      <c r="J2350" s="68"/>
      <c r="K2350" s="61"/>
      <c r="L2350" s="68"/>
      <c r="W2350" s="46" t="s">
        <v>774</v>
      </c>
    </row>
    <row r="2351" spans="1:23" ht="25.5" hidden="1" x14ac:dyDescent="0.2">
      <c r="A2351" s="57"/>
      <c r="B2351" s="46"/>
      <c r="C2351" s="141" t="s">
        <v>775</v>
      </c>
      <c r="D2351" s="141"/>
      <c r="E2351" s="141"/>
      <c r="F2351" s="141"/>
      <c r="G2351" s="57"/>
      <c r="H2351" s="57"/>
      <c r="I2351" s="57"/>
      <c r="J2351" s="68"/>
      <c r="K2351" s="61"/>
      <c r="L2351" s="68"/>
      <c r="W2351" s="46" t="s">
        <v>775</v>
      </c>
    </row>
    <row r="2352" spans="1:23" hidden="1" x14ac:dyDescent="0.2">
      <c r="A2352" s="57"/>
      <c r="B2352" s="46"/>
      <c r="C2352" s="141" t="s">
        <v>776</v>
      </c>
      <c r="D2352" s="141"/>
      <c r="E2352" s="141"/>
      <c r="F2352" s="141"/>
      <c r="G2352" s="57"/>
      <c r="H2352" s="57"/>
      <c r="I2352" s="57"/>
      <c r="J2352" s="68"/>
      <c r="K2352" s="61"/>
      <c r="L2352" s="68"/>
      <c r="W2352" s="46" t="s">
        <v>776</v>
      </c>
    </row>
    <row r="2353" spans="1:15" x14ac:dyDescent="0.2">
      <c r="A2353" s="155" t="s">
        <v>4358</v>
      </c>
      <c r="B2353" s="155"/>
      <c r="C2353" s="155"/>
      <c r="D2353" s="155"/>
      <c r="E2353" s="155"/>
      <c r="F2353" s="155"/>
      <c r="G2353" s="155"/>
      <c r="H2353" s="155"/>
      <c r="I2353" s="155"/>
      <c r="J2353" s="155"/>
      <c r="K2353" s="155"/>
      <c r="L2353" s="155"/>
      <c r="O2353" s="56" t="s">
        <v>4358</v>
      </c>
    </row>
    <row r="2354" spans="1:15" ht="38.25" x14ac:dyDescent="0.2">
      <c r="A2354" s="57" t="s">
        <v>2346</v>
      </c>
      <c r="B2354" s="46" t="s">
        <v>4359</v>
      </c>
      <c r="C2354" s="46" t="s">
        <v>4360</v>
      </c>
      <c r="D2354" s="58" t="s">
        <v>226</v>
      </c>
      <c r="E2354" s="66">
        <v>0.04</v>
      </c>
      <c r="F2354" s="60"/>
      <c r="G2354" s="66">
        <v>0.04</v>
      </c>
      <c r="H2354" s="57"/>
      <c r="I2354" s="57"/>
      <c r="J2354" s="57"/>
      <c r="K2354" s="57"/>
      <c r="L2354" s="57"/>
    </row>
    <row r="2355" spans="1:15" x14ac:dyDescent="0.2">
      <c r="A2355" s="57"/>
      <c r="B2355" s="61" t="s">
        <v>22</v>
      </c>
      <c r="C2355" s="57" t="s">
        <v>161</v>
      </c>
      <c r="D2355" s="62" t="s">
        <v>162</v>
      </c>
      <c r="E2355" s="57"/>
      <c r="F2355" s="57"/>
      <c r="G2355" s="90">
        <v>2.5535999999999999</v>
      </c>
      <c r="H2355" s="57"/>
      <c r="I2355" s="57"/>
      <c r="J2355" s="57"/>
      <c r="K2355" s="57"/>
      <c r="L2355" s="72">
        <v>941.54</v>
      </c>
    </row>
    <row r="2356" spans="1:15" outlineLevel="1" x14ac:dyDescent="0.2">
      <c r="A2356" s="57"/>
      <c r="B2356" s="46" t="s">
        <v>163</v>
      </c>
      <c r="C2356" s="65" t="s">
        <v>164</v>
      </c>
      <c r="D2356" s="58" t="s">
        <v>162</v>
      </c>
      <c r="E2356" s="66">
        <v>63.84</v>
      </c>
      <c r="F2356" s="60"/>
      <c r="G2356" s="59">
        <v>2.5535999999999999</v>
      </c>
      <c r="H2356" s="68"/>
      <c r="I2356" s="69"/>
      <c r="J2356" s="70">
        <v>368.71</v>
      </c>
      <c r="K2356" s="60"/>
      <c r="L2356" s="70">
        <v>941.54</v>
      </c>
    </row>
    <row r="2357" spans="1:15" outlineLevel="1" x14ac:dyDescent="0.2">
      <c r="A2357" s="57"/>
      <c r="B2357" s="57"/>
      <c r="C2357" s="145" t="s">
        <v>4361</v>
      </c>
      <c r="D2357" s="145"/>
      <c r="E2357" s="145"/>
      <c r="F2357" s="145"/>
      <c r="G2357" s="145"/>
      <c r="H2357" s="145"/>
      <c r="I2357" s="145"/>
      <c r="J2357" s="145"/>
      <c r="K2357" s="145"/>
      <c r="L2357" s="145"/>
    </row>
    <row r="2358" spans="1:15" x14ac:dyDescent="0.2">
      <c r="A2358" s="57"/>
      <c r="B2358" s="61" t="s">
        <v>23</v>
      </c>
      <c r="C2358" s="57" t="s">
        <v>166</v>
      </c>
      <c r="D2358" s="57"/>
      <c r="E2358" s="57"/>
      <c r="F2358" s="57"/>
      <c r="G2358" s="57"/>
      <c r="H2358" s="57"/>
      <c r="I2358" s="57"/>
      <c r="J2358" s="57"/>
      <c r="K2358" s="57"/>
      <c r="L2358" s="72">
        <v>0.66</v>
      </c>
    </row>
    <row r="2359" spans="1:15" x14ac:dyDescent="0.2">
      <c r="A2359" s="57"/>
      <c r="B2359" s="61"/>
      <c r="C2359" s="73" t="s">
        <v>167</v>
      </c>
      <c r="D2359" s="74" t="s">
        <v>162</v>
      </c>
      <c r="E2359" s="57"/>
      <c r="F2359" s="57"/>
      <c r="G2359" s="102">
        <v>1.1599999999999999E-2</v>
      </c>
      <c r="H2359" s="57"/>
      <c r="I2359" s="57"/>
      <c r="J2359" s="57"/>
      <c r="K2359" s="57"/>
      <c r="L2359" s="72">
        <v>4.28</v>
      </c>
    </row>
    <row r="2360" spans="1:15" ht="38.25" outlineLevel="1" x14ac:dyDescent="0.2">
      <c r="A2360" s="57"/>
      <c r="B2360" s="46" t="s">
        <v>168</v>
      </c>
      <c r="C2360" s="46" t="s">
        <v>169</v>
      </c>
      <c r="D2360" s="58" t="s">
        <v>170</v>
      </c>
      <c r="E2360" s="66">
        <v>0.28999999999999998</v>
      </c>
      <c r="F2360" s="60"/>
      <c r="G2360" s="59">
        <v>1.1599999999999999E-2</v>
      </c>
      <c r="H2360" s="70">
        <v>37.32</v>
      </c>
      <c r="I2360" s="76">
        <v>1.53</v>
      </c>
      <c r="J2360" s="70">
        <v>57.1</v>
      </c>
      <c r="K2360" s="60"/>
      <c r="L2360" s="70">
        <v>0.66</v>
      </c>
    </row>
    <row r="2361" spans="1:15" outlineLevel="1" x14ac:dyDescent="0.2">
      <c r="A2361" s="57"/>
      <c r="B2361" s="57"/>
      <c r="C2361" s="145" t="s">
        <v>4362</v>
      </c>
      <c r="D2361" s="145"/>
      <c r="E2361" s="145"/>
      <c r="F2361" s="145"/>
      <c r="G2361" s="145"/>
      <c r="H2361" s="145"/>
      <c r="I2361" s="145"/>
      <c r="J2361" s="145"/>
      <c r="K2361" s="145"/>
      <c r="L2361" s="145"/>
    </row>
    <row r="2362" spans="1:15" outlineLevel="1" x14ac:dyDescent="0.2">
      <c r="A2362" s="57"/>
      <c r="B2362" s="46" t="s">
        <v>172</v>
      </c>
      <c r="C2362" s="65" t="s">
        <v>173</v>
      </c>
      <c r="D2362" s="58" t="s">
        <v>162</v>
      </c>
      <c r="E2362" s="66">
        <v>0.28999999999999998</v>
      </c>
      <c r="F2362" s="60"/>
      <c r="G2362" s="59">
        <v>1.1599999999999999E-2</v>
      </c>
      <c r="H2362" s="68"/>
      <c r="I2362" s="69"/>
      <c r="J2362" s="70">
        <v>368.71</v>
      </c>
      <c r="K2362" s="60"/>
      <c r="L2362" s="70">
        <v>4.28</v>
      </c>
    </row>
    <row r="2363" spans="1:15" outlineLevel="1" x14ac:dyDescent="0.2">
      <c r="A2363" s="57"/>
      <c r="B2363" s="57"/>
      <c r="C2363" s="145" t="s">
        <v>4138</v>
      </c>
      <c r="D2363" s="145"/>
      <c r="E2363" s="145"/>
      <c r="F2363" s="145"/>
      <c r="G2363" s="145"/>
      <c r="H2363" s="145"/>
      <c r="I2363" s="145"/>
      <c r="J2363" s="145"/>
      <c r="K2363" s="145"/>
      <c r="L2363" s="145"/>
    </row>
    <row r="2364" spans="1:15" x14ac:dyDescent="0.2">
      <c r="A2364" s="57"/>
      <c r="B2364" s="61" t="s">
        <v>25</v>
      </c>
      <c r="C2364" s="57" t="s">
        <v>175</v>
      </c>
      <c r="D2364" s="57"/>
      <c r="E2364" s="57"/>
      <c r="F2364" s="57"/>
      <c r="G2364" s="57"/>
      <c r="H2364" s="57"/>
      <c r="I2364" s="57"/>
      <c r="J2364" s="57"/>
      <c r="K2364" s="57"/>
      <c r="L2364" s="77"/>
    </row>
    <row r="2365" spans="1:15" ht="25.5" outlineLevel="1" x14ac:dyDescent="0.2">
      <c r="A2365" s="57"/>
      <c r="B2365" s="46" t="s">
        <v>4363</v>
      </c>
      <c r="C2365" s="46" t="s">
        <v>4364</v>
      </c>
      <c r="D2365" s="58" t="s">
        <v>178</v>
      </c>
      <c r="E2365" s="66">
        <v>2.65</v>
      </c>
      <c r="F2365" s="60"/>
      <c r="G2365" s="91">
        <v>0.106</v>
      </c>
      <c r="H2365" s="68"/>
      <c r="I2365" s="69"/>
      <c r="J2365" s="68"/>
      <c r="K2365" s="60"/>
      <c r="L2365" s="68"/>
    </row>
    <row r="2366" spans="1:15" outlineLevel="1" x14ac:dyDescent="0.2">
      <c r="A2366" s="57"/>
      <c r="B2366" s="57"/>
      <c r="C2366" s="145" t="s">
        <v>4365</v>
      </c>
      <c r="D2366" s="145"/>
      <c r="E2366" s="145"/>
      <c r="F2366" s="145"/>
      <c r="G2366" s="145"/>
      <c r="H2366" s="145"/>
      <c r="I2366" s="145"/>
      <c r="J2366" s="145"/>
      <c r="K2366" s="145"/>
      <c r="L2366" s="145"/>
    </row>
    <row r="2367" spans="1:15" x14ac:dyDescent="0.2">
      <c r="A2367" s="57"/>
      <c r="B2367" s="57"/>
      <c r="C2367" s="80" t="s">
        <v>180</v>
      </c>
      <c r="D2367" s="81"/>
      <c r="E2367" s="81"/>
      <c r="F2367" s="81"/>
      <c r="G2367" s="81"/>
      <c r="H2367" s="81"/>
      <c r="I2367" s="81"/>
      <c r="J2367" s="81"/>
      <c r="K2367" s="81"/>
      <c r="L2367" s="89">
        <v>946.48</v>
      </c>
    </row>
    <row r="2368" spans="1:15" outlineLevel="1" x14ac:dyDescent="0.2">
      <c r="A2368" s="57"/>
      <c r="B2368" s="57"/>
      <c r="C2368" s="57" t="s">
        <v>181</v>
      </c>
      <c r="D2368" s="57"/>
      <c r="E2368" s="57"/>
      <c r="F2368" s="57"/>
      <c r="G2368" s="57"/>
      <c r="H2368" s="57"/>
      <c r="I2368" s="57"/>
      <c r="J2368" s="57"/>
      <c r="K2368" s="57"/>
      <c r="L2368" s="70">
        <v>945.82</v>
      </c>
    </row>
    <row r="2369" spans="1:12" ht="38.25" outlineLevel="1" x14ac:dyDescent="0.2">
      <c r="A2369" s="57"/>
      <c r="B2369" s="46" t="s">
        <v>4366</v>
      </c>
      <c r="C2369" s="46" t="s">
        <v>4367</v>
      </c>
      <c r="D2369" s="62" t="s">
        <v>184</v>
      </c>
      <c r="E2369" s="83">
        <v>87</v>
      </c>
      <c r="F2369" s="84"/>
      <c r="G2369" s="83">
        <v>87</v>
      </c>
      <c r="H2369" s="57"/>
      <c r="I2369" s="57"/>
      <c r="J2369" s="57"/>
      <c r="K2369" s="57"/>
      <c r="L2369" s="70">
        <v>822.86</v>
      </c>
    </row>
    <row r="2370" spans="1:12" ht="38.25" outlineLevel="1" x14ac:dyDescent="0.2">
      <c r="A2370" s="57"/>
      <c r="B2370" s="46" t="s">
        <v>4368</v>
      </c>
      <c r="C2370" s="46" t="s">
        <v>4369</v>
      </c>
      <c r="D2370" s="62" t="s">
        <v>184</v>
      </c>
      <c r="E2370" s="83">
        <v>44</v>
      </c>
      <c r="F2370" s="84"/>
      <c r="G2370" s="83">
        <v>44</v>
      </c>
      <c r="H2370" s="57"/>
      <c r="I2370" s="57"/>
      <c r="J2370" s="57"/>
      <c r="K2370" s="57"/>
      <c r="L2370" s="70">
        <v>416.16</v>
      </c>
    </row>
    <row r="2371" spans="1:12" x14ac:dyDescent="0.2">
      <c r="A2371" s="85"/>
      <c r="B2371" s="85"/>
      <c r="C2371" s="86" t="s">
        <v>187</v>
      </c>
      <c r="D2371" s="85"/>
      <c r="E2371" s="85"/>
      <c r="F2371" s="85"/>
      <c r="G2371" s="85"/>
      <c r="H2371" s="85"/>
      <c r="I2371" s="85"/>
      <c r="J2371" s="87">
        <v>54637.5</v>
      </c>
      <c r="K2371" s="85"/>
      <c r="L2371" s="87">
        <v>2185.5</v>
      </c>
    </row>
    <row r="2372" spans="1:12" ht="38.25" x14ac:dyDescent="0.2">
      <c r="A2372" s="57" t="s">
        <v>2368</v>
      </c>
      <c r="B2372" s="46" t="s">
        <v>4370</v>
      </c>
      <c r="C2372" s="46" t="s">
        <v>4371</v>
      </c>
      <c r="D2372" s="58" t="s">
        <v>226</v>
      </c>
      <c r="E2372" s="66">
        <v>0.12</v>
      </c>
      <c r="F2372" s="60"/>
      <c r="G2372" s="66">
        <v>0.12</v>
      </c>
      <c r="H2372" s="57"/>
      <c r="I2372" s="57"/>
      <c r="J2372" s="57"/>
      <c r="K2372" s="57"/>
      <c r="L2372" s="57"/>
    </row>
    <row r="2373" spans="1:12" x14ac:dyDescent="0.2">
      <c r="A2373" s="57"/>
      <c r="B2373" s="61" t="s">
        <v>22</v>
      </c>
      <c r="C2373" s="57" t="s">
        <v>161</v>
      </c>
      <c r="D2373" s="62" t="s">
        <v>162</v>
      </c>
      <c r="E2373" s="57"/>
      <c r="F2373" s="57"/>
      <c r="G2373" s="93">
        <v>6.1559999999999997</v>
      </c>
      <c r="H2373" s="57"/>
      <c r="I2373" s="57"/>
      <c r="J2373" s="57"/>
      <c r="K2373" s="57"/>
      <c r="L2373" s="72">
        <v>2269.7800000000002</v>
      </c>
    </row>
    <row r="2374" spans="1:12" outlineLevel="1" x14ac:dyDescent="0.2">
      <c r="A2374" s="57"/>
      <c r="B2374" s="46" t="s">
        <v>163</v>
      </c>
      <c r="C2374" s="65" t="s">
        <v>164</v>
      </c>
      <c r="D2374" s="58" t="s">
        <v>162</v>
      </c>
      <c r="E2374" s="78">
        <v>51.3</v>
      </c>
      <c r="F2374" s="60"/>
      <c r="G2374" s="91">
        <v>6.1559999999999997</v>
      </c>
      <c r="H2374" s="68"/>
      <c r="I2374" s="69"/>
      <c r="J2374" s="70">
        <v>368.71</v>
      </c>
      <c r="K2374" s="60"/>
      <c r="L2374" s="70">
        <v>2269.7800000000002</v>
      </c>
    </row>
    <row r="2375" spans="1:12" outlineLevel="1" x14ac:dyDescent="0.2">
      <c r="A2375" s="57"/>
      <c r="B2375" s="57"/>
      <c r="C2375" s="145" t="s">
        <v>4372</v>
      </c>
      <c r="D2375" s="145"/>
      <c r="E2375" s="145"/>
      <c r="F2375" s="145"/>
      <c r="G2375" s="145"/>
      <c r="H2375" s="145"/>
      <c r="I2375" s="145"/>
      <c r="J2375" s="145"/>
      <c r="K2375" s="145"/>
      <c r="L2375" s="145"/>
    </row>
    <row r="2376" spans="1:12" x14ac:dyDescent="0.2">
      <c r="A2376" s="57"/>
      <c r="B2376" s="61" t="s">
        <v>23</v>
      </c>
      <c r="C2376" s="57" t="s">
        <v>166</v>
      </c>
      <c r="D2376" s="57"/>
      <c r="E2376" s="57"/>
      <c r="F2376" s="57"/>
      <c r="G2376" s="57"/>
      <c r="H2376" s="57"/>
      <c r="I2376" s="57"/>
      <c r="J2376" s="57"/>
      <c r="K2376" s="57"/>
      <c r="L2376" s="72">
        <v>1.78</v>
      </c>
    </row>
    <row r="2377" spans="1:12" x14ac:dyDescent="0.2">
      <c r="A2377" s="57"/>
      <c r="B2377" s="61"/>
      <c r="C2377" s="73" t="s">
        <v>167</v>
      </c>
      <c r="D2377" s="74" t="s">
        <v>162</v>
      </c>
      <c r="E2377" s="57"/>
      <c r="F2377" s="57"/>
      <c r="G2377" s="102">
        <v>3.1199999999999999E-2</v>
      </c>
      <c r="H2377" s="57"/>
      <c r="I2377" s="57"/>
      <c r="J2377" s="57"/>
      <c r="K2377" s="57"/>
      <c r="L2377" s="72">
        <v>11.5</v>
      </c>
    </row>
    <row r="2378" spans="1:12" ht="38.25" outlineLevel="1" x14ac:dyDescent="0.2">
      <c r="A2378" s="57"/>
      <c r="B2378" s="46" t="s">
        <v>168</v>
      </c>
      <c r="C2378" s="46" t="s">
        <v>169</v>
      </c>
      <c r="D2378" s="58" t="s">
        <v>170</v>
      </c>
      <c r="E2378" s="66">
        <v>0.26</v>
      </c>
      <c r="F2378" s="60"/>
      <c r="G2378" s="59">
        <v>3.1199999999999999E-2</v>
      </c>
      <c r="H2378" s="70">
        <v>37.32</v>
      </c>
      <c r="I2378" s="76">
        <v>1.53</v>
      </c>
      <c r="J2378" s="70">
        <v>57.1</v>
      </c>
      <c r="K2378" s="60"/>
      <c r="L2378" s="70">
        <v>1.78</v>
      </c>
    </row>
    <row r="2379" spans="1:12" outlineLevel="1" x14ac:dyDescent="0.2">
      <c r="A2379" s="57"/>
      <c r="B2379" s="57"/>
      <c r="C2379" s="145" t="s">
        <v>4373</v>
      </c>
      <c r="D2379" s="145"/>
      <c r="E2379" s="145"/>
      <c r="F2379" s="145"/>
      <c r="G2379" s="145"/>
      <c r="H2379" s="145"/>
      <c r="I2379" s="145"/>
      <c r="J2379" s="145"/>
      <c r="K2379" s="145"/>
      <c r="L2379" s="145"/>
    </row>
    <row r="2380" spans="1:12" outlineLevel="1" x14ac:dyDescent="0.2">
      <c r="A2380" s="57"/>
      <c r="B2380" s="46" t="s">
        <v>172</v>
      </c>
      <c r="C2380" s="65" t="s">
        <v>173</v>
      </c>
      <c r="D2380" s="58" t="s">
        <v>162</v>
      </c>
      <c r="E2380" s="66">
        <v>0.26</v>
      </c>
      <c r="F2380" s="60"/>
      <c r="G2380" s="59">
        <v>3.1199999999999999E-2</v>
      </c>
      <c r="H2380" s="68"/>
      <c r="I2380" s="69"/>
      <c r="J2380" s="70">
        <v>368.71</v>
      </c>
      <c r="K2380" s="60"/>
      <c r="L2380" s="70">
        <v>11.5</v>
      </c>
    </row>
    <row r="2381" spans="1:12" outlineLevel="1" x14ac:dyDescent="0.2">
      <c r="A2381" s="57"/>
      <c r="B2381" s="57"/>
      <c r="C2381" s="145" t="s">
        <v>4374</v>
      </c>
      <c r="D2381" s="145"/>
      <c r="E2381" s="145"/>
      <c r="F2381" s="145"/>
      <c r="G2381" s="145"/>
      <c r="H2381" s="145"/>
      <c r="I2381" s="145"/>
      <c r="J2381" s="145"/>
      <c r="K2381" s="145"/>
      <c r="L2381" s="145"/>
    </row>
    <row r="2382" spans="1:12" x14ac:dyDescent="0.2">
      <c r="A2382" s="57"/>
      <c r="B2382" s="61" t="s">
        <v>25</v>
      </c>
      <c r="C2382" s="57" t="s">
        <v>175</v>
      </c>
      <c r="D2382" s="57"/>
      <c r="E2382" s="57"/>
      <c r="F2382" s="57"/>
      <c r="G2382" s="57"/>
      <c r="H2382" s="57"/>
      <c r="I2382" s="57"/>
      <c r="J2382" s="57"/>
      <c r="K2382" s="57"/>
      <c r="L2382" s="77"/>
    </row>
    <row r="2383" spans="1:12" ht="25.5" outlineLevel="1" x14ac:dyDescent="0.2">
      <c r="A2383" s="57"/>
      <c r="B2383" s="46" t="s">
        <v>4363</v>
      </c>
      <c r="C2383" s="46" t="s">
        <v>4364</v>
      </c>
      <c r="D2383" s="58" t="s">
        <v>178</v>
      </c>
      <c r="E2383" s="66">
        <v>1.66</v>
      </c>
      <c r="F2383" s="60"/>
      <c r="G2383" s="59">
        <v>0.19919999999999999</v>
      </c>
      <c r="H2383" s="68"/>
      <c r="I2383" s="69"/>
      <c r="J2383" s="68"/>
      <c r="K2383" s="60"/>
      <c r="L2383" s="68"/>
    </row>
    <row r="2384" spans="1:12" outlineLevel="1" x14ac:dyDescent="0.2">
      <c r="A2384" s="57"/>
      <c r="B2384" s="57"/>
      <c r="C2384" s="145" t="s">
        <v>4375</v>
      </c>
      <c r="D2384" s="145"/>
      <c r="E2384" s="145"/>
      <c r="F2384" s="145"/>
      <c r="G2384" s="145"/>
      <c r="H2384" s="145"/>
      <c r="I2384" s="145"/>
      <c r="J2384" s="145"/>
      <c r="K2384" s="145"/>
      <c r="L2384" s="145"/>
    </row>
    <row r="2385" spans="1:24" x14ac:dyDescent="0.2">
      <c r="A2385" s="57"/>
      <c r="B2385" s="57"/>
      <c r="C2385" s="80" t="s">
        <v>180</v>
      </c>
      <c r="D2385" s="81"/>
      <c r="E2385" s="81"/>
      <c r="F2385" s="81"/>
      <c r="G2385" s="81"/>
      <c r="H2385" s="81"/>
      <c r="I2385" s="81"/>
      <c r="J2385" s="81"/>
      <c r="K2385" s="81"/>
      <c r="L2385" s="89">
        <v>2283.06</v>
      </c>
    </row>
    <row r="2386" spans="1:24" outlineLevel="1" x14ac:dyDescent="0.2">
      <c r="A2386" s="57"/>
      <c r="B2386" s="57"/>
      <c r="C2386" s="57" t="s">
        <v>181</v>
      </c>
      <c r="D2386" s="57"/>
      <c r="E2386" s="57"/>
      <c r="F2386" s="57"/>
      <c r="G2386" s="57"/>
      <c r="H2386" s="57"/>
      <c r="I2386" s="57"/>
      <c r="J2386" s="57"/>
      <c r="K2386" s="57"/>
      <c r="L2386" s="70">
        <v>2281.2800000000002</v>
      </c>
    </row>
    <row r="2387" spans="1:24" ht="38.25" outlineLevel="1" x14ac:dyDescent="0.2">
      <c r="A2387" s="57"/>
      <c r="B2387" s="46" t="s">
        <v>4366</v>
      </c>
      <c r="C2387" s="46" t="s">
        <v>4367</v>
      </c>
      <c r="D2387" s="62" t="s">
        <v>184</v>
      </c>
      <c r="E2387" s="83">
        <v>87</v>
      </c>
      <c r="F2387" s="84"/>
      <c r="G2387" s="83">
        <v>87</v>
      </c>
      <c r="H2387" s="57"/>
      <c r="I2387" s="57"/>
      <c r="J2387" s="57"/>
      <c r="K2387" s="57"/>
      <c r="L2387" s="70">
        <v>1984.71</v>
      </c>
    </row>
    <row r="2388" spans="1:24" ht="38.25" outlineLevel="1" x14ac:dyDescent="0.2">
      <c r="A2388" s="57"/>
      <c r="B2388" s="46" t="s">
        <v>4368</v>
      </c>
      <c r="C2388" s="46" t="s">
        <v>4369</v>
      </c>
      <c r="D2388" s="62" t="s">
        <v>184</v>
      </c>
      <c r="E2388" s="83">
        <v>44</v>
      </c>
      <c r="F2388" s="84"/>
      <c r="G2388" s="83">
        <v>44</v>
      </c>
      <c r="H2388" s="57"/>
      <c r="I2388" s="57"/>
      <c r="J2388" s="57"/>
      <c r="K2388" s="57"/>
      <c r="L2388" s="70">
        <v>1003.76</v>
      </c>
    </row>
    <row r="2389" spans="1:24" x14ac:dyDescent="0.2">
      <c r="A2389" s="85"/>
      <c r="B2389" s="85"/>
      <c r="C2389" s="86" t="s">
        <v>187</v>
      </c>
      <c r="D2389" s="85"/>
      <c r="E2389" s="85"/>
      <c r="F2389" s="85"/>
      <c r="G2389" s="85"/>
      <c r="H2389" s="85"/>
      <c r="I2389" s="85"/>
      <c r="J2389" s="87">
        <v>43929.42</v>
      </c>
      <c r="K2389" s="85"/>
      <c r="L2389" s="87">
        <v>5271.53</v>
      </c>
    </row>
    <row r="2390" spans="1:24" ht="38.25" x14ac:dyDescent="0.2">
      <c r="A2390" s="57" t="s">
        <v>2389</v>
      </c>
      <c r="B2390" s="46" t="s">
        <v>4120</v>
      </c>
      <c r="C2390" s="46" t="s">
        <v>4121</v>
      </c>
      <c r="D2390" s="58" t="s">
        <v>3929</v>
      </c>
      <c r="E2390" s="78">
        <v>0.1</v>
      </c>
      <c r="F2390" s="60"/>
      <c r="G2390" s="78">
        <v>0.1</v>
      </c>
      <c r="H2390" s="57"/>
      <c r="I2390" s="57"/>
      <c r="J2390" s="57"/>
      <c r="K2390" s="57"/>
      <c r="L2390" s="57"/>
    </row>
    <row r="2391" spans="1:24" ht="25.5" outlineLevel="1" x14ac:dyDescent="0.2">
      <c r="A2391" s="57"/>
      <c r="B2391" s="46" t="s">
        <v>4376</v>
      </c>
      <c r="C2391" s="141" t="s">
        <v>4377</v>
      </c>
      <c r="D2391" s="141"/>
      <c r="E2391" s="141"/>
      <c r="F2391" s="141"/>
      <c r="G2391" s="141"/>
      <c r="H2391" s="141"/>
      <c r="I2391" s="141"/>
      <c r="J2391" s="141"/>
      <c r="K2391" s="141"/>
      <c r="L2391" s="141"/>
      <c r="X2391" s="46" t="s">
        <v>4377</v>
      </c>
    </row>
    <row r="2392" spans="1:24" outlineLevel="1" x14ac:dyDescent="0.2">
      <c r="A2392" s="57"/>
      <c r="B2392" s="57"/>
      <c r="C2392" s="141"/>
      <c r="D2392" s="141"/>
      <c r="E2392" s="141"/>
      <c r="F2392" s="141"/>
      <c r="G2392" s="141"/>
      <c r="H2392" s="141"/>
      <c r="I2392" s="141"/>
      <c r="J2392" s="141"/>
      <c r="K2392" s="141"/>
      <c r="L2392" s="141"/>
      <c r="X2392" s="46"/>
    </row>
    <row r="2393" spans="1:24" x14ac:dyDescent="0.2">
      <c r="A2393" s="157" t="s">
        <v>247</v>
      </c>
      <c r="B2393" s="157"/>
      <c r="C2393" s="157"/>
      <c r="D2393" s="158"/>
      <c r="E2393" s="158"/>
      <c r="F2393" s="158"/>
      <c r="G2393" s="158"/>
      <c r="H2393" s="158"/>
      <c r="I2393" s="158"/>
      <c r="J2393" s="158"/>
      <c r="K2393" s="158"/>
      <c r="L2393" s="158"/>
    </row>
    <row r="2394" spans="1:24" x14ac:dyDescent="0.2">
      <c r="A2394" s="158"/>
      <c r="B2394" s="158"/>
      <c r="C2394" s="96" t="s">
        <v>248</v>
      </c>
      <c r="D2394" s="158" t="s">
        <v>4378</v>
      </c>
      <c r="E2394" s="158"/>
      <c r="F2394" s="158"/>
      <c r="G2394" s="158"/>
      <c r="H2394" s="158"/>
      <c r="I2394" s="158"/>
      <c r="J2394" s="158"/>
      <c r="K2394" s="158"/>
      <c r="L2394" s="158"/>
    </row>
    <row r="2395" spans="1:24" x14ac:dyDescent="0.2">
      <c r="A2395" s="158"/>
      <c r="B2395" s="158"/>
      <c r="C2395" s="96" t="s">
        <v>166</v>
      </c>
      <c r="D2395" s="158" t="s">
        <v>4378</v>
      </c>
      <c r="E2395" s="158"/>
      <c r="F2395" s="158"/>
      <c r="G2395" s="158"/>
      <c r="H2395" s="158"/>
      <c r="I2395" s="158"/>
      <c r="J2395" s="158"/>
      <c r="K2395" s="158"/>
      <c r="L2395" s="158"/>
    </row>
    <row r="2396" spans="1:24" x14ac:dyDescent="0.2">
      <c r="A2396" s="158"/>
      <c r="B2396" s="158"/>
      <c r="C2396" s="96" t="s">
        <v>175</v>
      </c>
      <c r="D2396" s="158" t="s">
        <v>99</v>
      </c>
      <c r="E2396" s="158"/>
      <c r="F2396" s="158"/>
      <c r="G2396" s="158"/>
      <c r="H2396" s="158"/>
      <c r="I2396" s="158"/>
      <c r="J2396" s="158"/>
      <c r="K2396" s="158"/>
      <c r="L2396" s="158"/>
    </row>
    <row r="2397" spans="1:24" x14ac:dyDescent="0.2">
      <c r="A2397" s="158"/>
      <c r="B2397" s="158"/>
      <c r="C2397" s="96" t="s">
        <v>250</v>
      </c>
      <c r="D2397" s="158" t="s">
        <v>4378</v>
      </c>
      <c r="E2397" s="158"/>
      <c r="F2397" s="158"/>
      <c r="G2397" s="158"/>
      <c r="H2397" s="158"/>
      <c r="I2397" s="158"/>
      <c r="J2397" s="158"/>
      <c r="K2397" s="158"/>
      <c r="L2397" s="158"/>
    </row>
    <row r="2398" spans="1:24" x14ac:dyDescent="0.2">
      <c r="A2398" s="57"/>
      <c r="B2398" s="61" t="s">
        <v>22</v>
      </c>
      <c r="C2398" s="57" t="s">
        <v>161</v>
      </c>
      <c r="D2398" s="62" t="s">
        <v>162</v>
      </c>
      <c r="E2398" s="57"/>
      <c r="F2398" s="57"/>
      <c r="G2398" s="93">
        <v>0.80400000000000005</v>
      </c>
      <c r="H2398" s="57"/>
      <c r="I2398" s="57"/>
      <c r="J2398" s="57"/>
      <c r="K2398" s="57"/>
      <c r="L2398" s="72">
        <v>333.81</v>
      </c>
    </row>
    <row r="2399" spans="1:24" outlineLevel="1" x14ac:dyDescent="0.2">
      <c r="A2399" s="57"/>
      <c r="B2399" s="46" t="s">
        <v>453</v>
      </c>
      <c r="C2399" s="65" t="s">
        <v>454</v>
      </c>
      <c r="D2399" s="58" t="s">
        <v>162</v>
      </c>
      <c r="E2399" s="78">
        <v>20.100000000000001</v>
      </c>
      <c r="F2399" s="78">
        <v>0.4</v>
      </c>
      <c r="G2399" s="91">
        <v>0.80400000000000005</v>
      </c>
      <c r="H2399" s="68"/>
      <c r="I2399" s="69"/>
      <c r="J2399" s="70">
        <v>415.19</v>
      </c>
      <c r="K2399" s="60"/>
      <c r="L2399" s="70">
        <v>333.81</v>
      </c>
    </row>
    <row r="2400" spans="1:24" outlineLevel="1" x14ac:dyDescent="0.2">
      <c r="A2400" s="57"/>
      <c r="B2400" s="57"/>
      <c r="C2400" s="145" t="s">
        <v>4379</v>
      </c>
      <c r="D2400" s="145"/>
      <c r="E2400" s="145"/>
      <c r="F2400" s="145"/>
      <c r="G2400" s="145"/>
      <c r="H2400" s="145"/>
      <c r="I2400" s="145"/>
      <c r="J2400" s="145"/>
      <c r="K2400" s="145"/>
      <c r="L2400" s="145"/>
    </row>
    <row r="2401" spans="1:12" x14ac:dyDescent="0.2">
      <c r="A2401" s="57"/>
      <c r="B2401" s="61" t="s">
        <v>23</v>
      </c>
      <c r="C2401" s="57" t="s">
        <v>166</v>
      </c>
      <c r="D2401" s="57"/>
      <c r="E2401" s="57"/>
      <c r="F2401" s="57"/>
      <c r="G2401" s="57"/>
      <c r="H2401" s="57"/>
      <c r="I2401" s="57"/>
      <c r="J2401" s="57"/>
      <c r="K2401" s="57"/>
      <c r="L2401" s="72">
        <v>9.4700000000000006</v>
      </c>
    </row>
    <row r="2402" spans="1:12" x14ac:dyDescent="0.2">
      <c r="A2402" s="57"/>
      <c r="B2402" s="61"/>
      <c r="C2402" s="73" t="s">
        <v>167</v>
      </c>
      <c r="D2402" s="74" t="s">
        <v>162</v>
      </c>
      <c r="E2402" s="57"/>
      <c r="F2402" s="57"/>
      <c r="G2402" s="97">
        <v>8.0000000000000002E-3</v>
      </c>
      <c r="H2402" s="57"/>
      <c r="I2402" s="57"/>
      <c r="J2402" s="57"/>
      <c r="K2402" s="57"/>
      <c r="L2402" s="72">
        <v>3.94</v>
      </c>
    </row>
    <row r="2403" spans="1:12" ht="25.5" outlineLevel="1" x14ac:dyDescent="0.2">
      <c r="A2403" s="57"/>
      <c r="B2403" s="46" t="s">
        <v>313</v>
      </c>
      <c r="C2403" s="46" t="s">
        <v>314</v>
      </c>
      <c r="D2403" s="58" t="s">
        <v>170</v>
      </c>
      <c r="E2403" s="66">
        <v>0.11</v>
      </c>
      <c r="F2403" s="78">
        <v>0.4</v>
      </c>
      <c r="G2403" s="59">
        <v>4.4000000000000003E-3</v>
      </c>
      <c r="H2403" s="68"/>
      <c r="I2403" s="69"/>
      <c r="J2403" s="70">
        <v>1617.05</v>
      </c>
      <c r="K2403" s="60"/>
      <c r="L2403" s="70">
        <v>7.12</v>
      </c>
    </row>
    <row r="2404" spans="1:12" outlineLevel="1" x14ac:dyDescent="0.2">
      <c r="A2404" s="57"/>
      <c r="B2404" s="57"/>
      <c r="C2404" s="145" t="s">
        <v>4380</v>
      </c>
      <c r="D2404" s="145"/>
      <c r="E2404" s="145"/>
      <c r="F2404" s="145"/>
      <c r="G2404" s="145"/>
      <c r="H2404" s="145"/>
      <c r="I2404" s="145"/>
      <c r="J2404" s="145"/>
      <c r="K2404" s="145"/>
      <c r="L2404" s="145"/>
    </row>
    <row r="2405" spans="1:12" outlineLevel="1" x14ac:dyDescent="0.2">
      <c r="A2405" s="57"/>
      <c r="B2405" s="46" t="s">
        <v>316</v>
      </c>
      <c r="C2405" s="65" t="s">
        <v>317</v>
      </c>
      <c r="D2405" s="58" t="s">
        <v>162</v>
      </c>
      <c r="E2405" s="66">
        <v>0.11</v>
      </c>
      <c r="F2405" s="78">
        <v>0.4</v>
      </c>
      <c r="G2405" s="59">
        <v>4.4000000000000003E-3</v>
      </c>
      <c r="H2405" s="68"/>
      <c r="I2405" s="69"/>
      <c r="J2405" s="70">
        <v>557.71</v>
      </c>
      <c r="K2405" s="60"/>
      <c r="L2405" s="70">
        <v>2.4500000000000002</v>
      </c>
    </row>
    <row r="2406" spans="1:12" outlineLevel="1" x14ac:dyDescent="0.2">
      <c r="A2406" s="57"/>
      <c r="B2406" s="57"/>
      <c r="C2406" s="145" t="s">
        <v>4381</v>
      </c>
      <c r="D2406" s="145"/>
      <c r="E2406" s="145"/>
      <c r="F2406" s="145"/>
      <c r="G2406" s="145"/>
      <c r="H2406" s="145"/>
      <c r="I2406" s="145"/>
      <c r="J2406" s="145"/>
      <c r="K2406" s="145"/>
      <c r="L2406" s="145"/>
    </row>
    <row r="2407" spans="1:12" ht="25.5" outlineLevel="1" x14ac:dyDescent="0.2">
      <c r="A2407" s="57"/>
      <c r="B2407" s="46" t="s">
        <v>254</v>
      </c>
      <c r="C2407" s="46" t="s">
        <v>255</v>
      </c>
      <c r="D2407" s="58" t="s">
        <v>170</v>
      </c>
      <c r="E2407" s="66">
        <v>0.09</v>
      </c>
      <c r="F2407" s="78">
        <v>0.4</v>
      </c>
      <c r="G2407" s="59">
        <v>3.5999999999999999E-3</v>
      </c>
      <c r="H2407" s="68"/>
      <c r="I2407" s="69"/>
      <c r="J2407" s="70">
        <v>651.66999999999996</v>
      </c>
      <c r="K2407" s="60"/>
      <c r="L2407" s="70">
        <v>2.35</v>
      </c>
    </row>
    <row r="2408" spans="1:12" outlineLevel="1" x14ac:dyDescent="0.2">
      <c r="A2408" s="57"/>
      <c r="B2408" s="57"/>
      <c r="C2408" s="145" t="s">
        <v>4382</v>
      </c>
      <c r="D2408" s="145"/>
      <c r="E2408" s="145"/>
      <c r="F2408" s="145"/>
      <c r="G2408" s="145"/>
      <c r="H2408" s="145"/>
      <c r="I2408" s="145"/>
      <c r="J2408" s="145"/>
      <c r="K2408" s="145"/>
      <c r="L2408" s="145"/>
    </row>
    <row r="2409" spans="1:12" outlineLevel="1" x14ac:dyDescent="0.2">
      <c r="A2409" s="57"/>
      <c r="B2409" s="46" t="s">
        <v>257</v>
      </c>
      <c r="C2409" s="65" t="s">
        <v>258</v>
      </c>
      <c r="D2409" s="58" t="s">
        <v>162</v>
      </c>
      <c r="E2409" s="66">
        <v>0.09</v>
      </c>
      <c r="F2409" s="78">
        <v>0.4</v>
      </c>
      <c r="G2409" s="59">
        <v>3.5999999999999999E-3</v>
      </c>
      <c r="H2409" s="68"/>
      <c r="I2409" s="69"/>
      <c r="J2409" s="70">
        <v>415.19</v>
      </c>
      <c r="K2409" s="60"/>
      <c r="L2409" s="70">
        <v>1.49</v>
      </c>
    </row>
    <row r="2410" spans="1:12" outlineLevel="1" x14ac:dyDescent="0.2">
      <c r="A2410" s="57"/>
      <c r="B2410" s="57"/>
      <c r="C2410" s="145" t="s">
        <v>4383</v>
      </c>
      <c r="D2410" s="145"/>
      <c r="E2410" s="145"/>
      <c r="F2410" s="145"/>
      <c r="G2410" s="145"/>
      <c r="H2410" s="145"/>
      <c r="I2410" s="145"/>
      <c r="J2410" s="145"/>
      <c r="K2410" s="145"/>
      <c r="L2410" s="145"/>
    </row>
    <row r="2411" spans="1:12" x14ac:dyDescent="0.2">
      <c r="A2411" s="57"/>
      <c r="B2411" s="61" t="s">
        <v>25</v>
      </c>
      <c r="C2411" s="57" t="s">
        <v>175</v>
      </c>
      <c r="D2411" s="57"/>
      <c r="E2411" s="57"/>
      <c r="F2411" s="57"/>
      <c r="G2411" s="57"/>
      <c r="H2411" s="57"/>
      <c r="I2411" s="57"/>
      <c r="J2411" s="57"/>
      <c r="K2411" s="57"/>
      <c r="L2411" s="77"/>
    </row>
    <row r="2412" spans="1:12" outlineLevel="1" x14ac:dyDescent="0.2">
      <c r="A2412" s="57"/>
      <c r="B2412" s="46" t="s">
        <v>263</v>
      </c>
      <c r="C2412" s="46" t="s">
        <v>264</v>
      </c>
      <c r="D2412" s="58" t="s">
        <v>265</v>
      </c>
      <c r="E2412" s="91">
        <v>0.104</v>
      </c>
      <c r="F2412" s="83">
        <v>0</v>
      </c>
      <c r="G2412" s="83">
        <v>0</v>
      </c>
      <c r="H2412" s="68"/>
      <c r="I2412" s="69"/>
      <c r="J2412" s="70">
        <v>9.16</v>
      </c>
      <c r="K2412" s="60"/>
      <c r="L2412" s="68"/>
    </row>
    <row r="2413" spans="1:12" outlineLevel="1" x14ac:dyDescent="0.2">
      <c r="A2413" s="57"/>
      <c r="B2413" s="57"/>
      <c r="C2413" s="145" t="s">
        <v>3994</v>
      </c>
      <c r="D2413" s="145"/>
      <c r="E2413" s="145"/>
      <c r="F2413" s="145"/>
      <c r="G2413" s="145"/>
      <c r="H2413" s="145"/>
      <c r="I2413" s="145"/>
      <c r="J2413" s="145"/>
      <c r="K2413" s="145"/>
      <c r="L2413" s="145"/>
    </row>
    <row r="2414" spans="1:12" outlineLevel="1" x14ac:dyDescent="0.2">
      <c r="A2414" s="57"/>
      <c r="B2414" s="46" t="s">
        <v>3644</v>
      </c>
      <c r="C2414" s="46" t="s">
        <v>3645</v>
      </c>
      <c r="D2414" s="58" t="s">
        <v>269</v>
      </c>
      <c r="E2414" s="66">
        <v>0.12</v>
      </c>
      <c r="F2414" s="83">
        <v>0</v>
      </c>
      <c r="G2414" s="83">
        <v>0</v>
      </c>
      <c r="H2414" s="70">
        <v>128.4</v>
      </c>
      <c r="I2414" s="76">
        <v>1.28</v>
      </c>
      <c r="J2414" s="70">
        <v>164.35</v>
      </c>
      <c r="K2414" s="60"/>
      <c r="L2414" s="68"/>
    </row>
    <row r="2415" spans="1:12" outlineLevel="1" x14ac:dyDescent="0.2">
      <c r="A2415" s="57"/>
      <c r="B2415" s="57"/>
      <c r="C2415" s="145" t="s">
        <v>4384</v>
      </c>
      <c r="D2415" s="145"/>
      <c r="E2415" s="145"/>
      <c r="F2415" s="145"/>
      <c r="G2415" s="145"/>
      <c r="H2415" s="145"/>
      <c r="I2415" s="145"/>
      <c r="J2415" s="145"/>
      <c r="K2415" s="145"/>
      <c r="L2415" s="145"/>
    </row>
    <row r="2416" spans="1:12" ht="63.75" outlineLevel="1" x14ac:dyDescent="0.2">
      <c r="A2416" s="57"/>
      <c r="B2416" s="46" t="s">
        <v>4069</v>
      </c>
      <c r="C2416" s="46" t="s">
        <v>4070</v>
      </c>
      <c r="D2416" s="58" t="s">
        <v>269</v>
      </c>
      <c r="E2416" s="78">
        <v>0.7</v>
      </c>
      <c r="F2416" s="83">
        <v>0</v>
      </c>
      <c r="G2416" s="83">
        <v>0</v>
      </c>
      <c r="H2416" s="70">
        <v>177.57</v>
      </c>
      <c r="I2416" s="76">
        <v>1.28</v>
      </c>
      <c r="J2416" s="70">
        <v>227.29</v>
      </c>
      <c r="K2416" s="60"/>
      <c r="L2416" s="68"/>
    </row>
    <row r="2417" spans="1:12" outlineLevel="1" x14ac:dyDescent="0.2">
      <c r="A2417" s="57"/>
      <c r="B2417" s="57"/>
      <c r="C2417" s="145" t="s">
        <v>4385</v>
      </c>
      <c r="D2417" s="145"/>
      <c r="E2417" s="145"/>
      <c r="F2417" s="145"/>
      <c r="G2417" s="145"/>
      <c r="H2417" s="145"/>
      <c r="I2417" s="145"/>
      <c r="J2417" s="145"/>
      <c r="K2417" s="145"/>
      <c r="L2417" s="145"/>
    </row>
    <row r="2418" spans="1:12" ht="38.25" outlineLevel="1" x14ac:dyDescent="0.2">
      <c r="A2418" s="57"/>
      <c r="B2418" s="46" t="s">
        <v>3996</v>
      </c>
      <c r="C2418" s="46" t="s">
        <v>3997</v>
      </c>
      <c r="D2418" s="58" t="s">
        <v>1105</v>
      </c>
      <c r="E2418" s="66">
        <v>0.04</v>
      </c>
      <c r="F2418" s="83">
        <v>0</v>
      </c>
      <c r="G2418" s="83">
        <v>0</v>
      </c>
      <c r="H2418" s="70">
        <v>449.47</v>
      </c>
      <c r="I2418" s="95">
        <v>1.3</v>
      </c>
      <c r="J2418" s="70">
        <v>584.30999999999995</v>
      </c>
      <c r="K2418" s="60"/>
      <c r="L2418" s="68"/>
    </row>
    <row r="2419" spans="1:12" outlineLevel="1" x14ac:dyDescent="0.2">
      <c r="A2419" s="57"/>
      <c r="B2419" s="57"/>
      <c r="C2419" s="145" t="s">
        <v>3998</v>
      </c>
      <c r="D2419" s="145"/>
      <c r="E2419" s="145"/>
      <c r="F2419" s="145"/>
      <c r="G2419" s="145"/>
      <c r="H2419" s="145"/>
      <c r="I2419" s="145"/>
      <c r="J2419" s="145"/>
      <c r="K2419" s="145"/>
      <c r="L2419" s="145"/>
    </row>
    <row r="2420" spans="1:12" ht="63.75" outlineLevel="1" x14ac:dyDescent="0.2">
      <c r="A2420" s="57"/>
      <c r="B2420" s="46" t="s">
        <v>3975</v>
      </c>
      <c r="C2420" s="46" t="s">
        <v>3976</v>
      </c>
      <c r="D2420" s="58" t="s">
        <v>178</v>
      </c>
      <c r="E2420" s="59">
        <v>6.9999999999999999E-4</v>
      </c>
      <c r="F2420" s="83">
        <v>0</v>
      </c>
      <c r="G2420" s="83">
        <v>0</v>
      </c>
      <c r="H2420" s="71">
        <v>110308.96</v>
      </c>
      <c r="I2420" s="95">
        <v>1.3</v>
      </c>
      <c r="J2420" s="71">
        <v>143401.65</v>
      </c>
      <c r="K2420" s="60"/>
      <c r="L2420" s="68"/>
    </row>
    <row r="2421" spans="1:12" outlineLevel="1" x14ac:dyDescent="0.2">
      <c r="A2421" s="57"/>
      <c r="B2421" s="57"/>
      <c r="C2421" s="145" t="s">
        <v>3999</v>
      </c>
      <c r="D2421" s="145"/>
      <c r="E2421" s="145"/>
      <c r="F2421" s="145"/>
      <c r="G2421" s="145"/>
      <c r="H2421" s="145"/>
      <c r="I2421" s="145"/>
      <c r="J2421" s="145"/>
      <c r="K2421" s="145"/>
      <c r="L2421" s="145"/>
    </row>
    <row r="2422" spans="1:12" ht="25.5" outlineLevel="1" x14ac:dyDescent="0.2">
      <c r="A2422" s="57"/>
      <c r="B2422" s="46" t="s">
        <v>3647</v>
      </c>
      <c r="C2422" s="46" t="s">
        <v>3648</v>
      </c>
      <c r="D2422" s="58" t="s">
        <v>269</v>
      </c>
      <c r="E2422" s="78">
        <v>0.8</v>
      </c>
      <c r="F2422" s="83">
        <v>0</v>
      </c>
      <c r="G2422" s="83">
        <v>0</v>
      </c>
      <c r="H2422" s="70">
        <v>79.88</v>
      </c>
      <c r="I2422" s="76">
        <v>1.47</v>
      </c>
      <c r="J2422" s="70">
        <v>117.42</v>
      </c>
      <c r="K2422" s="60"/>
      <c r="L2422" s="68"/>
    </row>
    <row r="2423" spans="1:12" outlineLevel="1" x14ac:dyDescent="0.2">
      <c r="A2423" s="57"/>
      <c r="B2423" s="57"/>
      <c r="C2423" s="145" t="s">
        <v>4386</v>
      </c>
      <c r="D2423" s="145"/>
      <c r="E2423" s="145"/>
      <c r="F2423" s="145"/>
      <c r="G2423" s="145"/>
      <c r="H2423" s="145"/>
      <c r="I2423" s="145"/>
      <c r="J2423" s="145"/>
      <c r="K2423" s="145"/>
      <c r="L2423" s="145"/>
    </row>
    <row r="2424" spans="1:12" outlineLevel="1" x14ac:dyDescent="0.2">
      <c r="A2424" s="57"/>
      <c r="B2424" s="46" t="s">
        <v>4002</v>
      </c>
      <c r="C2424" s="46" t="s">
        <v>4003</v>
      </c>
      <c r="D2424" s="58" t="s">
        <v>269</v>
      </c>
      <c r="E2424" s="83">
        <v>2</v>
      </c>
      <c r="F2424" s="83">
        <v>0</v>
      </c>
      <c r="G2424" s="83">
        <v>0</v>
      </c>
      <c r="H2424" s="70">
        <v>66.400000000000006</v>
      </c>
      <c r="I2424" s="76">
        <v>1.72</v>
      </c>
      <c r="J2424" s="70">
        <v>114.21</v>
      </c>
      <c r="K2424" s="60"/>
      <c r="L2424" s="68"/>
    </row>
    <row r="2425" spans="1:12" outlineLevel="1" x14ac:dyDescent="0.2">
      <c r="A2425" s="57"/>
      <c r="B2425" s="57"/>
      <c r="C2425" s="145" t="s">
        <v>4004</v>
      </c>
      <c r="D2425" s="145"/>
      <c r="E2425" s="145"/>
      <c r="F2425" s="145"/>
      <c r="G2425" s="145"/>
      <c r="H2425" s="145"/>
      <c r="I2425" s="145"/>
      <c r="J2425" s="145"/>
      <c r="K2425" s="145"/>
      <c r="L2425" s="145"/>
    </row>
    <row r="2426" spans="1:12" ht="63.75" outlineLevel="1" x14ac:dyDescent="0.2">
      <c r="A2426" s="57"/>
      <c r="B2426" s="46" t="s">
        <v>3650</v>
      </c>
      <c r="C2426" s="46" t="s">
        <v>3651</v>
      </c>
      <c r="D2426" s="58" t="s">
        <v>178</v>
      </c>
      <c r="E2426" s="59">
        <v>4.0000000000000002E-4</v>
      </c>
      <c r="F2426" s="83">
        <v>0</v>
      </c>
      <c r="G2426" s="83">
        <v>0</v>
      </c>
      <c r="H2426" s="70">
        <v>60697.21</v>
      </c>
      <c r="I2426" s="76">
        <v>1.22</v>
      </c>
      <c r="J2426" s="70">
        <v>74050.600000000006</v>
      </c>
      <c r="K2426" s="60"/>
      <c r="L2426" s="68"/>
    </row>
    <row r="2427" spans="1:12" outlineLevel="1" x14ac:dyDescent="0.2">
      <c r="A2427" s="57"/>
      <c r="B2427" s="57"/>
      <c r="C2427" s="145" t="s">
        <v>4387</v>
      </c>
      <c r="D2427" s="145"/>
      <c r="E2427" s="145"/>
      <c r="F2427" s="145"/>
      <c r="G2427" s="145"/>
      <c r="H2427" s="145"/>
      <c r="I2427" s="145"/>
      <c r="J2427" s="145"/>
      <c r="K2427" s="145"/>
      <c r="L2427" s="145"/>
    </row>
    <row r="2428" spans="1:12" ht="76.5" outlineLevel="1" x14ac:dyDescent="0.2">
      <c r="A2428" s="57"/>
      <c r="B2428" s="46" t="s">
        <v>4132</v>
      </c>
      <c r="C2428" s="46" t="s">
        <v>4133</v>
      </c>
      <c r="D2428" s="58" t="s">
        <v>276</v>
      </c>
      <c r="E2428" s="83">
        <v>10</v>
      </c>
      <c r="F2428" s="83">
        <v>0</v>
      </c>
      <c r="G2428" s="83">
        <v>0</v>
      </c>
      <c r="H2428" s="70">
        <v>6174.09</v>
      </c>
      <c r="I2428" s="76">
        <v>1.51</v>
      </c>
      <c r="J2428" s="70">
        <v>9322.8799999999992</v>
      </c>
      <c r="K2428" s="60"/>
      <c r="L2428" s="68"/>
    </row>
    <row r="2429" spans="1:12" outlineLevel="1" x14ac:dyDescent="0.2">
      <c r="A2429" s="57"/>
      <c r="B2429" s="57"/>
      <c r="C2429" s="145" t="s">
        <v>4008</v>
      </c>
      <c r="D2429" s="145"/>
      <c r="E2429" s="145"/>
      <c r="F2429" s="145"/>
      <c r="G2429" s="145"/>
      <c r="H2429" s="145"/>
      <c r="I2429" s="145"/>
      <c r="J2429" s="145"/>
      <c r="K2429" s="145"/>
      <c r="L2429" s="145"/>
    </row>
    <row r="2430" spans="1:12" x14ac:dyDescent="0.2">
      <c r="A2430" s="57"/>
      <c r="B2430" s="57"/>
      <c r="C2430" s="80" t="s">
        <v>180</v>
      </c>
      <c r="D2430" s="81"/>
      <c r="E2430" s="81"/>
      <c r="F2430" s="81"/>
      <c r="G2430" s="81"/>
      <c r="H2430" s="81"/>
      <c r="I2430" s="81"/>
      <c r="J2430" s="81"/>
      <c r="K2430" s="81"/>
      <c r="L2430" s="89">
        <v>347.22</v>
      </c>
    </row>
    <row r="2431" spans="1:12" outlineLevel="1" x14ac:dyDescent="0.2">
      <c r="A2431" s="57"/>
      <c r="B2431" s="57"/>
      <c r="C2431" s="57" t="s">
        <v>181</v>
      </c>
      <c r="D2431" s="57"/>
      <c r="E2431" s="57"/>
      <c r="F2431" s="57"/>
      <c r="G2431" s="57"/>
      <c r="H2431" s="57"/>
      <c r="I2431" s="57"/>
      <c r="J2431" s="57"/>
      <c r="K2431" s="57"/>
      <c r="L2431" s="70">
        <v>337.75</v>
      </c>
    </row>
    <row r="2432" spans="1:12" ht="25.5" outlineLevel="1" x14ac:dyDescent="0.2">
      <c r="A2432" s="57"/>
      <c r="B2432" s="46" t="s">
        <v>3624</v>
      </c>
      <c r="C2432" s="46" t="s">
        <v>3960</v>
      </c>
      <c r="D2432" s="62" t="s">
        <v>184</v>
      </c>
      <c r="E2432" s="83">
        <v>121</v>
      </c>
      <c r="F2432" s="84"/>
      <c r="G2432" s="83">
        <v>121</v>
      </c>
      <c r="H2432" s="57"/>
      <c r="I2432" s="57"/>
      <c r="J2432" s="57"/>
      <c r="K2432" s="57"/>
      <c r="L2432" s="70">
        <v>408.68</v>
      </c>
    </row>
    <row r="2433" spans="1:12" ht="25.5" outlineLevel="1" x14ac:dyDescent="0.2">
      <c r="A2433" s="57"/>
      <c r="B2433" s="46" t="s">
        <v>3626</v>
      </c>
      <c r="C2433" s="46" t="s">
        <v>3961</v>
      </c>
      <c r="D2433" s="62" t="s">
        <v>184</v>
      </c>
      <c r="E2433" s="83">
        <v>72</v>
      </c>
      <c r="F2433" s="84"/>
      <c r="G2433" s="83">
        <v>72</v>
      </c>
      <c r="H2433" s="57"/>
      <c r="I2433" s="57"/>
      <c r="J2433" s="57"/>
      <c r="K2433" s="57"/>
      <c r="L2433" s="70">
        <v>243.18</v>
      </c>
    </row>
    <row r="2434" spans="1:12" x14ac:dyDescent="0.2">
      <c r="A2434" s="85"/>
      <c r="B2434" s="85"/>
      <c r="C2434" s="86" t="s">
        <v>187</v>
      </c>
      <c r="D2434" s="85"/>
      <c r="E2434" s="85"/>
      <c r="F2434" s="85"/>
      <c r="G2434" s="85"/>
      <c r="H2434" s="85"/>
      <c r="I2434" s="85"/>
      <c r="J2434" s="87">
        <v>9990.7999999999993</v>
      </c>
      <c r="K2434" s="85"/>
      <c r="L2434" s="87">
        <v>999.08</v>
      </c>
    </row>
    <row r="2435" spans="1:12" ht="38.25" x14ac:dyDescent="0.2">
      <c r="A2435" s="57" t="s">
        <v>2392</v>
      </c>
      <c r="B2435" s="46" t="s">
        <v>4388</v>
      </c>
      <c r="C2435" s="46" t="s">
        <v>4389</v>
      </c>
      <c r="D2435" s="58" t="s">
        <v>198</v>
      </c>
      <c r="E2435" s="78">
        <v>0.3</v>
      </c>
      <c r="F2435" s="60"/>
      <c r="G2435" s="78">
        <v>0.3</v>
      </c>
      <c r="H2435" s="57"/>
      <c r="I2435" s="57"/>
      <c r="J2435" s="57"/>
      <c r="K2435" s="57"/>
      <c r="L2435" s="57"/>
    </row>
    <row r="2436" spans="1:12" x14ac:dyDescent="0.2">
      <c r="A2436" s="57"/>
      <c r="B2436" s="61" t="s">
        <v>22</v>
      </c>
      <c r="C2436" s="57" t="s">
        <v>161</v>
      </c>
      <c r="D2436" s="62" t="s">
        <v>162</v>
      </c>
      <c r="E2436" s="57"/>
      <c r="F2436" s="57"/>
      <c r="G2436" s="76">
        <v>25.59</v>
      </c>
      <c r="H2436" s="57"/>
      <c r="I2436" s="57"/>
      <c r="J2436" s="57"/>
      <c r="K2436" s="57"/>
      <c r="L2436" s="72">
        <v>9355.9599999999991</v>
      </c>
    </row>
    <row r="2437" spans="1:12" outlineLevel="1" x14ac:dyDescent="0.2">
      <c r="A2437" s="57"/>
      <c r="B2437" s="46" t="s">
        <v>1734</v>
      </c>
      <c r="C2437" s="65" t="s">
        <v>1735</v>
      </c>
      <c r="D2437" s="58" t="s">
        <v>162</v>
      </c>
      <c r="E2437" s="78">
        <v>85.3</v>
      </c>
      <c r="F2437" s="60"/>
      <c r="G2437" s="66">
        <v>25.59</v>
      </c>
      <c r="H2437" s="68"/>
      <c r="I2437" s="69"/>
      <c r="J2437" s="70">
        <v>365.61</v>
      </c>
      <c r="K2437" s="60"/>
      <c r="L2437" s="70">
        <v>9355.9599999999991</v>
      </c>
    </row>
    <row r="2438" spans="1:12" outlineLevel="1" x14ac:dyDescent="0.2">
      <c r="A2438" s="57"/>
      <c r="B2438" s="57"/>
      <c r="C2438" s="145" t="s">
        <v>4390</v>
      </c>
      <c r="D2438" s="145"/>
      <c r="E2438" s="145"/>
      <c r="F2438" s="145"/>
      <c r="G2438" s="145"/>
      <c r="H2438" s="145"/>
      <c r="I2438" s="145"/>
      <c r="J2438" s="145"/>
      <c r="K2438" s="145"/>
      <c r="L2438" s="145"/>
    </row>
    <row r="2439" spans="1:12" x14ac:dyDescent="0.2">
      <c r="A2439" s="57"/>
      <c r="B2439" s="61" t="s">
        <v>23</v>
      </c>
      <c r="C2439" s="57" t="s">
        <v>166</v>
      </c>
      <c r="D2439" s="57"/>
      <c r="E2439" s="57"/>
      <c r="F2439" s="57"/>
      <c r="G2439" s="57"/>
      <c r="H2439" s="57"/>
      <c r="I2439" s="57"/>
      <c r="J2439" s="57"/>
      <c r="K2439" s="57"/>
      <c r="L2439" s="72">
        <v>5.48</v>
      </c>
    </row>
    <row r="2440" spans="1:12" x14ac:dyDescent="0.2">
      <c r="A2440" s="57"/>
      <c r="B2440" s="61"/>
      <c r="C2440" s="73" t="s">
        <v>167</v>
      </c>
      <c r="D2440" s="74" t="s">
        <v>162</v>
      </c>
      <c r="E2440" s="57"/>
      <c r="F2440" s="57"/>
      <c r="G2440" s="97">
        <v>9.6000000000000002E-2</v>
      </c>
      <c r="H2440" s="57"/>
      <c r="I2440" s="57"/>
      <c r="J2440" s="57"/>
      <c r="K2440" s="57"/>
      <c r="L2440" s="72">
        <v>35.4</v>
      </c>
    </row>
    <row r="2441" spans="1:12" ht="38.25" outlineLevel="1" x14ac:dyDescent="0.2">
      <c r="A2441" s="57"/>
      <c r="B2441" s="46" t="s">
        <v>168</v>
      </c>
      <c r="C2441" s="46" t="s">
        <v>169</v>
      </c>
      <c r="D2441" s="58" t="s">
        <v>170</v>
      </c>
      <c r="E2441" s="66">
        <v>0.32</v>
      </c>
      <c r="F2441" s="60"/>
      <c r="G2441" s="91">
        <v>9.6000000000000002E-2</v>
      </c>
      <c r="H2441" s="70">
        <v>37.32</v>
      </c>
      <c r="I2441" s="76">
        <v>1.53</v>
      </c>
      <c r="J2441" s="70">
        <v>57.1</v>
      </c>
      <c r="K2441" s="60"/>
      <c r="L2441" s="70">
        <v>5.48</v>
      </c>
    </row>
    <row r="2442" spans="1:12" outlineLevel="1" x14ac:dyDescent="0.2">
      <c r="A2442" s="57"/>
      <c r="B2442" s="57"/>
      <c r="C2442" s="145" t="s">
        <v>4391</v>
      </c>
      <c r="D2442" s="145"/>
      <c r="E2442" s="145"/>
      <c r="F2442" s="145"/>
      <c r="G2442" s="145"/>
      <c r="H2442" s="145"/>
      <c r="I2442" s="145"/>
      <c r="J2442" s="145"/>
      <c r="K2442" s="145"/>
      <c r="L2442" s="145"/>
    </row>
    <row r="2443" spans="1:12" outlineLevel="1" x14ac:dyDescent="0.2">
      <c r="A2443" s="57"/>
      <c r="B2443" s="46" t="s">
        <v>172</v>
      </c>
      <c r="C2443" s="65" t="s">
        <v>173</v>
      </c>
      <c r="D2443" s="58" t="s">
        <v>162</v>
      </c>
      <c r="E2443" s="66">
        <v>0.32</v>
      </c>
      <c r="F2443" s="60"/>
      <c r="G2443" s="91">
        <v>9.6000000000000002E-2</v>
      </c>
      <c r="H2443" s="68"/>
      <c r="I2443" s="69"/>
      <c r="J2443" s="70">
        <v>368.71</v>
      </c>
      <c r="K2443" s="60"/>
      <c r="L2443" s="70">
        <v>35.4</v>
      </c>
    </row>
    <row r="2444" spans="1:12" outlineLevel="1" x14ac:dyDescent="0.2">
      <c r="A2444" s="57"/>
      <c r="B2444" s="57"/>
      <c r="C2444" s="145" t="s">
        <v>4392</v>
      </c>
      <c r="D2444" s="145"/>
      <c r="E2444" s="145"/>
      <c r="F2444" s="145"/>
      <c r="G2444" s="145"/>
      <c r="H2444" s="145"/>
      <c r="I2444" s="145"/>
      <c r="J2444" s="145"/>
      <c r="K2444" s="145"/>
      <c r="L2444" s="145"/>
    </row>
    <row r="2445" spans="1:12" x14ac:dyDescent="0.2">
      <c r="A2445" s="57"/>
      <c r="B2445" s="61" t="s">
        <v>25</v>
      </c>
      <c r="C2445" s="57" t="s">
        <v>175</v>
      </c>
      <c r="D2445" s="57"/>
      <c r="E2445" s="57"/>
      <c r="F2445" s="57"/>
      <c r="G2445" s="57"/>
      <c r="H2445" s="57"/>
      <c r="I2445" s="57"/>
      <c r="J2445" s="57"/>
      <c r="K2445" s="57"/>
      <c r="L2445" s="77"/>
    </row>
    <row r="2446" spans="1:12" ht="25.5" outlineLevel="1" x14ac:dyDescent="0.2">
      <c r="A2446" s="57"/>
      <c r="B2446" s="46" t="s">
        <v>4363</v>
      </c>
      <c r="C2446" s="46" t="s">
        <v>4364</v>
      </c>
      <c r="D2446" s="58" t="s">
        <v>178</v>
      </c>
      <c r="E2446" s="66">
        <v>1.34</v>
      </c>
      <c r="F2446" s="60"/>
      <c r="G2446" s="91">
        <v>0.40200000000000002</v>
      </c>
      <c r="H2446" s="68"/>
      <c r="I2446" s="69"/>
      <c r="J2446" s="68"/>
      <c r="K2446" s="60"/>
      <c r="L2446" s="68"/>
    </row>
    <row r="2447" spans="1:12" outlineLevel="1" x14ac:dyDescent="0.2">
      <c r="A2447" s="57"/>
      <c r="B2447" s="57"/>
      <c r="C2447" s="145" t="s">
        <v>4393</v>
      </c>
      <c r="D2447" s="145"/>
      <c r="E2447" s="145"/>
      <c r="F2447" s="145"/>
      <c r="G2447" s="145"/>
      <c r="H2447" s="145"/>
      <c r="I2447" s="145"/>
      <c r="J2447" s="145"/>
      <c r="K2447" s="145"/>
      <c r="L2447" s="145"/>
    </row>
    <row r="2448" spans="1:12" x14ac:dyDescent="0.2">
      <c r="A2448" s="57"/>
      <c r="B2448" s="57"/>
      <c r="C2448" s="80" t="s">
        <v>180</v>
      </c>
      <c r="D2448" s="81"/>
      <c r="E2448" s="81"/>
      <c r="F2448" s="81"/>
      <c r="G2448" s="81"/>
      <c r="H2448" s="81"/>
      <c r="I2448" s="81"/>
      <c r="J2448" s="81"/>
      <c r="K2448" s="81"/>
      <c r="L2448" s="89">
        <v>9396.84</v>
      </c>
    </row>
    <row r="2449" spans="1:12" outlineLevel="1" x14ac:dyDescent="0.2">
      <c r="A2449" s="57"/>
      <c r="B2449" s="57"/>
      <c r="C2449" s="57" t="s">
        <v>181</v>
      </c>
      <c r="D2449" s="57"/>
      <c r="E2449" s="57"/>
      <c r="F2449" s="57"/>
      <c r="G2449" s="57"/>
      <c r="H2449" s="57"/>
      <c r="I2449" s="57"/>
      <c r="J2449" s="57"/>
      <c r="K2449" s="57"/>
      <c r="L2449" s="70">
        <v>9391.36</v>
      </c>
    </row>
    <row r="2450" spans="1:12" ht="38.25" outlineLevel="1" x14ac:dyDescent="0.2">
      <c r="A2450" s="57"/>
      <c r="B2450" s="46" t="s">
        <v>4366</v>
      </c>
      <c r="C2450" s="46" t="s">
        <v>4367</v>
      </c>
      <c r="D2450" s="62" t="s">
        <v>184</v>
      </c>
      <c r="E2450" s="83">
        <v>87</v>
      </c>
      <c r="F2450" s="84"/>
      <c r="G2450" s="83">
        <v>87</v>
      </c>
      <c r="H2450" s="57"/>
      <c r="I2450" s="57"/>
      <c r="J2450" s="57"/>
      <c r="K2450" s="57"/>
      <c r="L2450" s="70">
        <v>8170.48</v>
      </c>
    </row>
    <row r="2451" spans="1:12" ht="38.25" outlineLevel="1" x14ac:dyDescent="0.2">
      <c r="A2451" s="57"/>
      <c r="B2451" s="46" t="s">
        <v>4368</v>
      </c>
      <c r="C2451" s="46" t="s">
        <v>4369</v>
      </c>
      <c r="D2451" s="62" t="s">
        <v>184</v>
      </c>
      <c r="E2451" s="83">
        <v>44</v>
      </c>
      <c r="F2451" s="84"/>
      <c r="G2451" s="83">
        <v>44</v>
      </c>
      <c r="H2451" s="57"/>
      <c r="I2451" s="57"/>
      <c r="J2451" s="57"/>
      <c r="K2451" s="57"/>
      <c r="L2451" s="70">
        <v>4132.2</v>
      </c>
    </row>
    <row r="2452" spans="1:12" x14ac:dyDescent="0.2">
      <c r="A2452" s="85"/>
      <c r="B2452" s="85"/>
      <c r="C2452" s="86" t="s">
        <v>187</v>
      </c>
      <c r="D2452" s="85"/>
      <c r="E2452" s="85"/>
      <c r="F2452" s="85"/>
      <c r="G2452" s="85"/>
      <c r="H2452" s="85"/>
      <c r="I2452" s="85"/>
      <c r="J2452" s="87">
        <v>72331.73</v>
      </c>
      <c r="K2452" s="85"/>
      <c r="L2452" s="87">
        <v>21699.52</v>
      </c>
    </row>
    <row r="2453" spans="1:12" ht="38.25" x14ac:dyDescent="0.2">
      <c r="A2453" s="57" t="s">
        <v>2424</v>
      </c>
      <c r="B2453" s="46" t="s">
        <v>4394</v>
      </c>
      <c r="C2453" s="46" t="s">
        <v>4395</v>
      </c>
      <c r="D2453" s="58" t="s">
        <v>198</v>
      </c>
      <c r="E2453" s="78">
        <v>0.2</v>
      </c>
      <c r="F2453" s="60"/>
      <c r="G2453" s="78">
        <v>0.2</v>
      </c>
      <c r="H2453" s="57"/>
      <c r="I2453" s="57"/>
      <c r="J2453" s="57"/>
      <c r="K2453" s="57"/>
      <c r="L2453" s="57"/>
    </row>
    <row r="2454" spans="1:12" x14ac:dyDescent="0.2">
      <c r="A2454" s="57"/>
      <c r="B2454" s="61" t="s">
        <v>22</v>
      </c>
      <c r="C2454" s="57" t="s">
        <v>161</v>
      </c>
      <c r="D2454" s="62" t="s">
        <v>162</v>
      </c>
      <c r="E2454" s="57"/>
      <c r="F2454" s="57"/>
      <c r="G2454" s="76">
        <v>13.76</v>
      </c>
      <c r="H2454" s="57"/>
      <c r="I2454" s="57"/>
      <c r="J2454" s="57"/>
      <c r="K2454" s="57"/>
      <c r="L2454" s="72">
        <v>5030.79</v>
      </c>
    </row>
    <row r="2455" spans="1:12" outlineLevel="1" x14ac:dyDescent="0.2">
      <c r="A2455" s="57"/>
      <c r="B2455" s="46" t="s">
        <v>1734</v>
      </c>
      <c r="C2455" s="65" t="s">
        <v>1735</v>
      </c>
      <c r="D2455" s="58" t="s">
        <v>162</v>
      </c>
      <c r="E2455" s="78">
        <v>68.8</v>
      </c>
      <c r="F2455" s="60"/>
      <c r="G2455" s="66">
        <v>13.76</v>
      </c>
      <c r="H2455" s="68"/>
      <c r="I2455" s="69"/>
      <c r="J2455" s="70">
        <v>365.61</v>
      </c>
      <c r="K2455" s="60"/>
      <c r="L2455" s="70">
        <v>5030.79</v>
      </c>
    </row>
    <row r="2456" spans="1:12" outlineLevel="1" x14ac:dyDescent="0.2">
      <c r="A2456" s="57"/>
      <c r="B2456" s="57"/>
      <c r="C2456" s="145" t="s">
        <v>4396</v>
      </c>
      <c r="D2456" s="145"/>
      <c r="E2456" s="145"/>
      <c r="F2456" s="145"/>
      <c r="G2456" s="145"/>
      <c r="H2456" s="145"/>
      <c r="I2456" s="145"/>
      <c r="J2456" s="145"/>
      <c r="K2456" s="145"/>
      <c r="L2456" s="145"/>
    </row>
    <row r="2457" spans="1:12" x14ac:dyDescent="0.2">
      <c r="A2457" s="57"/>
      <c r="B2457" s="61" t="s">
        <v>23</v>
      </c>
      <c r="C2457" s="57" t="s">
        <v>166</v>
      </c>
      <c r="D2457" s="57"/>
      <c r="E2457" s="57"/>
      <c r="F2457" s="57"/>
      <c r="G2457" s="57"/>
      <c r="H2457" s="57"/>
      <c r="I2457" s="57"/>
      <c r="J2457" s="57"/>
      <c r="K2457" s="57"/>
      <c r="L2457" s="72">
        <v>1.83</v>
      </c>
    </row>
    <row r="2458" spans="1:12" x14ac:dyDescent="0.2">
      <c r="A2458" s="57"/>
      <c r="B2458" s="61"/>
      <c r="C2458" s="73" t="s">
        <v>167</v>
      </c>
      <c r="D2458" s="74" t="s">
        <v>162</v>
      </c>
      <c r="E2458" s="57"/>
      <c r="F2458" s="57"/>
      <c r="G2458" s="97">
        <v>3.2000000000000001E-2</v>
      </c>
      <c r="H2458" s="57"/>
      <c r="I2458" s="57"/>
      <c r="J2458" s="57"/>
      <c r="K2458" s="57"/>
      <c r="L2458" s="72">
        <v>11.8</v>
      </c>
    </row>
    <row r="2459" spans="1:12" ht="38.25" outlineLevel="1" x14ac:dyDescent="0.2">
      <c r="A2459" s="57"/>
      <c r="B2459" s="46" t="s">
        <v>168</v>
      </c>
      <c r="C2459" s="46" t="s">
        <v>169</v>
      </c>
      <c r="D2459" s="58" t="s">
        <v>170</v>
      </c>
      <c r="E2459" s="66">
        <v>0.16</v>
      </c>
      <c r="F2459" s="60"/>
      <c r="G2459" s="91">
        <v>3.2000000000000001E-2</v>
      </c>
      <c r="H2459" s="70">
        <v>37.32</v>
      </c>
      <c r="I2459" s="76">
        <v>1.53</v>
      </c>
      <c r="J2459" s="70">
        <v>57.1</v>
      </c>
      <c r="K2459" s="60"/>
      <c r="L2459" s="70">
        <v>1.83</v>
      </c>
    </row>
    <row r="2460" spans="1:12" outlineLevel="1" x14ac:dyDescent="0.2">
      <c r="A2460" s="57"/>
      <c r="B2460" s="57"/>
      <c r="C2460" s="145" t="s">
        <v>4397</v>
      </c>
      <c r="D2460" s="145"/>
      <c r="E2460" s="145"/>
      <c r="F2460" s="145"/>
      <c r="G2460" s="145"/>
      <c r="H2460" s="145"/>
      <c r="I2460" s="145"/>
      <c r="J2460" s="145"/>
      <c r="K2460" s="145"/>
      <c r="L2460" s="145"/>
    </row>
    <row r="2461" spans="1:12" outlineLevel="1" x14ac:dyDescent="0.2">
      <c r="A2461" s="57"/>
      <c r="B2461" s="46" t="s">
        <v>172</v>
      </c>
      <c r="C2461" s="65" t="s">
        <v>173</v>
      </c>
      <c r="D2461" s="58" t="s">
        <v>162</v>
      </c>
      <c r="E2461" s="66">
        <v>0.16</v>
      </c>
      <c r="F2461" s="60"/>
      <c r="G2461" s="91">
        <v>3.2000000000000001E-2</v>
      </c>
      <c r="H2461" s="68"/>
      <c r="I2461" s="69"/>
      <c r="J2461" s="70">
        <v>368.71</v>
      </c>
      <c r="K2461" s="60"/>
      <c r="L2461" s="70">
        <v>11.8</v>
      </c>
    </row>
    <row r="2462" spans="1:12" outlineLevel="1" x14ac:dyDescent="0.2">
      <c r="A2462" s="57"/>
      <c r="B2462" s="57"/>
      <c r="C2462" s="145" t="s">
        <v>4398</v>
      </c>
      <c r="D2462" s="145"/>
      <c r="E2462" s="145"/>
      <c r="F2462" s="145"/>
      <c r="G2462" s="145"/>
      <c r="H2462" s="145"/>
      <c r="I2462" s="145"/>
      <c r="J2462" s="145"/>
      <c r="K2462" s="145"/>
      <c r="L2462" s="145"/>
    </row>
    <row r="2463" spans="1:12" x14ac:dyDescent="0.2">
      <c r="A2463" s="57"/>
      <c r="B2463" s="61" t="s">
        <v>25</v>
      </c>
      <c r="C2463" s="57" t="s">
        <v>175</v>
      </c>
      <c r="D2463" s="57"/>
      <c r="E2463" s="57"/>
      <c r="F2463" s="57"/>
      <c r="G2463" s="57"/>
      <c r="H2463" s="57"/>
      <c r="I2463" s="57"/>
      <c r="J2463" s="57"/>
      <c r="K2463" s="57"/>
      <c r="L2463" s="77"/>
    </row>
    <row r="2464" spans="1:12" ht="25.5" outlineLevel="1" x14ac:dyDescent="0.2">
      <c r="A2464" s="57"/>
      <c r="B2464" s="46" t="s">
        <v>4363</v>
      </c>
      <c r="C2464" s="46" t="s">
        <v>4364</v>
      </c>
      <c r="D2464" s="58" t="s">
        <v>178</v>
      </c>
      <c r="E2464" s="66">
        <v>0.59</v>
      </c>
      <c r="F2464" s="60"/>
      <c r="G2464" s="91">
        <v>0.11799999999999999</v>
      </c>
      <c r="H2464" s="68"/>
      <c r="I2464" s="69"/>
      <c r="J2464" s="68"/>
      <c r="K2464" s="60"/>
      <c r="L2464" s="68"/>
    </row>
    <row r="2465" spans="1:24" outlineLevel="1" x14ac:dyDescent="0.2">
      <c r="A2465" s="57"/>
      <c r="B2465" s="57"/>
      <c r="C2465" s="145" t="s">
        <v>4399</v>
      </c>
      <c r="D2465" s="145"/>
      <c r="E2465" s="145"/>
      <c r="F2465" s="145"/>
      <c r="G2465" s="145"/>
      <c r="H2465" s="145"/>
      <c r="I2465" s="145"/>
      <c r="J2465" s="145"/>
      <c r="K2465" s="145"/>
      <c r="L2465" s="145"/>
    </row>
    <row r="2466" spans="1:24" x14ac:dyDescent="0.2">
      <c r="A2466" s="57"/>
      <c r="B2466" s="57"/>
      <c r="C2466" s="80" t="s">
        <v>180</v>
      </c>
      <c r="D2466" s="81"/>
      <c r="E2466" s="81"/>
      <c r="F2466" s="81"/>
      <c r="G2466" s="81"/>
      <c r="H2466" s="81"/>
      <c r="I2466" s="81"/>
      <c r="J2466" s="81"/>
      <c r="K2466" s="81"/>
      <c r="L2466" s="89">
        <v>5044.42</v>
      </c>
    </row>
    <row r="2467" spans="1:24" outlineLevel="1" x14ac:dyDescent="0.2">
      <c r="A2467" s="57"/>
      <c r="B2467" s="57"/>
      <c r="C2467" s="57" t="s">
        <v>181</v>
      </c>
      <c r="D2467" s="57"/>
      <c r="E2467" s="57"/>
      <c r="F2467" s="57"/>
      <c r="G2467" s="57"/>
      <c r="H2467" s="57"/>
      <c r="I2467" s="57"/>
      <c r="J2467" s="57"/>
      <c r="K2467" s="57"/>
      <c r="L2467" s="70">
        <v>5042.59</v>
      </c>
    </row>
    <row r="2468" spans="1:24" ht="38.25" outlineLevel="1" x14ac:dyDescent="0.2">
      <c r="A2468" s="57"/>
      <c r="B2468" s="46" t="s">
        <v>4366</v>
      </c>
      <c r="C2468" s="46" t="s">
        <v>4367</v>
      </c>
      <c r="D2468" s="62" t="s">
        <v>184</v>
      </c>
      <c r="E2468" s="83">
        <v>87</v>
      </c>
      <c r="F2468" s="84"/>
      <c r="G2468" s="83">
        <v>87</v>
      </c>
      <c r="H2468" s="57"/>
      <c r="I2468" s="57"/>
      <c r="J2468" s="57"/>
      <c r="K2468" s="57"/>
      <c r="L2468" s="70">
        <v>4387.05</v>
      </c>
    </row>
    <row r="2469" spans="1:24" ht="38.25" outlineLevel="1" x14ac:dyDescent="0.2">
      <c r="A2469" s="57"/>
      <c r="B2469" s="46" t="s">
        <v>4368</v>
      </c>
      <c r="C2469" s="46" t="s">
        <v>4369</v>
      </c>
      <c r="D2469" s="62" t="s">
        <v>184</v>
      </c>
      <c r="E2469" s="83">
        <v>44</v>
      </c>
      <c r="F2469" s="84"/>
      <c r="G2469" s="83">
        <v>44</v>
      </c>
      <c r="H2469" s="57"/>
      <c r="I2469" s="57"/>
      <c r="J2469" s="57"/>
      <c r="K2469" s="57"/>
      <c r="L2469" s="70">
        <v>2218.7399999999998</v>
      </c>
    </row>
    <row r="2470" spans="1:24" x14ac:dyDescent="0.2">
      <c r="A2470" s="85"/>
      <c r="B2470" s="85"/>
      <c r="C2470" s="86" t="s">
        <v>187</v>
      </c>
      <c r="D2470" s="85"/>
      <c r="E2470" s="85"/>
      <c r="F2470" s="85"/>
      <c r="G2470" s="85"/>
      <c r="H2470" s="85"/>
      <c r="I2470" s="85"/>
      <c r="J2470" s="87">
        <v>58251.05</v>
      </c>
      <c r="K2470" s="85"/>
      <c r="L2470" s="87">
        <v>11650.21</v>
      </c>
    </row>
    <row r="2471" spans="1:24" ht="63.75" x14ac:dyDescent="0.2">
      <c r="A2471" s="57" t="s">
        <v>2425</v>
      </c>
      <c r="B2471" s="46" t="s">
        <v>4400</v>
      </c>
      <c r="C2471" s="46" t="s">
        <v>4168</v>
      </c>
      <c r="D2471" s="58" t="s">
        <v>198</v>
      </c>
      <c r="E2471" s="78">
        <v>0.7</v>
      </c>
      <c r="F2471" s="60"/>
      <c r="G2471" s="78">
        <v>0.7</v>
      </c>
      <c r="H2471" s="57"/>
      <c r="I2471" s="57"/>
      <c r="J2471" s="57"/>
      <c r="K2471" s="57"/>
      <c r="L2471" s="57"/>
    </row>
    <row r="2472" spans="1:24" ht="25.5" outlineLevel="1" x14ac:dyDescent="0.2">
      <c r="A2472" s="57"/>
      <c r="B2472" s="46" t="s">
        <v>4376</v>
      </c>
      <c r="C2472" s="141" t="s">
        <v>4377</v>
      </c>
      <c r="D2472" s="141"/>
      <c r="E2472" s="141"/>
      <c r="F2472" s="141"/>
      <c r="G2472" s="141"/>
      <c r="H2472" s="141"/>
      <c r="I2472" s="141"/>
      <c r="J2472" s="141"/>
      <c r="K2472" s="141"/>
      <c r="L2472" s="141"/>
      <c r="X2472" s="46" t="s">
        <v>4377</v>
      </c>
    </row>
    <row r="2473" spans="1:24" outlineLevel="1" x14ac:dyDescent="0.2">
      <c r="A2473" s="57"/>
      <c r="B2473" s="57"/>
      <c r="C2473" s="141"/>
      <c r="D2473" s="141"/>
      <c r="E2473" s="141"/>
      <c r="F2473" s="141"/>
      <c r="G2473" s="141"/>
      <c r="H2473" s="141"/>
      <c r="I2473" s="141"/>
      <c r="J2473" s="141"/>
      <c r="K2473" s="141"/>
      <c r="L2473" s="141"/>
      <c r="X2473" s="46"/>
    </row>
    <row r="2474" spans="1:24" x14ac:dyDescent="0.2">
      <c r="A2474" s="157" t="s">
        <v>247</v>
      </c>
      <c r="B2474" s="157"/>
      <c r="C2474" s="157"/>
      <c r="D2474" s="158"/>
      <c r="E2474" s="158"/>
      <c r="F2474" s="158"/>
      <c r="G2474" s="158"/>
      <c r="H2474" s="158"/>
      <c r="I2474" s="158"/>
      <c r="J2474" s="158"/>
      <c r="K2474" s="158"/>
      <c r="L2474" s="158"/>
    </row>
    <row r="2475" spans="1:24" x14ac:dyDescent="0.2">
      <c r="A2475" s="158"/>
      <c r="B2475" s="158"/>
      <c r="C2475" s="96" t="s">
        <v>248</v>
      </c>
      <c r="D2475" s="158" t="s">
        <v>4378</v>
      </c>
      <c r="E2475" s="158"/>
      <c r="F2475" s="158"/>
      <c r="G2475" s="158"/>
      <c r="H2475" s="158"/>
      <c r="I2475" s="158"/>
      <c r="J2475" s="158"/>
      <c r="K2475" s="158"/>
      <c r="L2475" s="158"/>
    </row>
    <row r="2476" spans="1:24" x14ac:dyDescent="0.2">
      <c r="A2476" s="158"/>
      <c r="B2476" s="158"/>
      <c r="C2476" s="96" t="s">
        <v>166</v>
      </c>
      <c r="D2476" s="158" t="s">
        <v>4378</v>
      </c>
      <c r="E2476" s="158"/>
      <c r="F2476" s="158"/>
      <c r="G2476" s="158"/>
      <c r="H2476" s="158"/>
      <c r="I2476" s="158"/>
      <c r="J2476" s="158"/>
      <c r="K2476" s="158"/>
      <c r="L2476" s="158"/>
    </row>
    <row r="2477" spans="1:24" x14ac:dyDescent="0.2">
      <c r="A2477" s="158"/>
      <c r="B2477" s="158"/>
      <c r="C2477" s="96" t="s">
        <v>175</v>
      </c>
      <c r="D2477" s="158" t="s">
        <v>99</v>
      </c>
      <c r="E2477" s="158"/>
      <c r="F2477" s="158"/>
      <c r="G2477" s="158"/>
      <c r="H2477" s="158"/>
      <c r="I2477" s="158"/>
      <c r="J2477" s="158"/>
      <c r="K2477" s="158"/>
      <c r="L2477" s="158"/>
    </row>
    <row r="2478" spans="1:24" x14ac:dyDescent="0.2">
      <c r="A2478" s="158"/>
      <c r="B2478" s="158"/>
      <c r="C2478" s="96" t="s">
        <v>250</v>
      </c>
      <c r="D2478" s="158" t="s">
        <v>4378</v>
      </c>
      <c r="E2478" s="158"/>
      <c r="F2478" s="158"/>
      <c r="G2478" s="158"/>
      <c r="H2478" s="158"/>
      <c r="I2478" s="158"/>
      <c r="J2478" s="158"/>
      <c r="K2478" s="158"/>
      <c r="L2478" s="158"/>
    </row>
    <row r="2479" spans="1:24" x14ac:dyDescent="0.2">
      <c r="A2479" s="57"/>
      <c r="B2479" s="61" t="s">
        <v>22</v>
      </c>
      <c r="C2479" s="57" t="s">
        <v>161</v>
      </c>
      <c r="D2479" s="62" t="s">
        <v>162</v>
      </c>
      <c r="E2479" s="57"/>
      <c r="F2479" s="57"/>
      <c r="G2479" s="90">
        <v>15.632400000000001</v>
      </c>
      <c r="H2479" s="57"/>
      <c r="I2479" s="57"/>
      <c r="J2479" s="57"/>
      <c r="K2479" s="57"/>
      <c r="L2479" s="72">
        <v>6345.03</v>
      </c>
    </row>
    <row r="2480" spans="1:24" outlineLevel="1" x14ac:dyDescent="0.2">
      <c r="A2480" s="57"/>
      <c r="B2480" s="46" t="s">
        <v>1198</v>
      </c>
      <c r="C2480" s="65" t="s">
        <v>1199</v>
      </c>
      <c r="D2480" s="58" t="s">
        <v>162</v>
      </c>
      <c r="E2480" s="66">
        <v>55.83</v>
      </c>
      <c r="F2480" s="78">
        <v>0.4</v>
      </c>
      <c r="G2480" s="59">
        <v>15.632400000000001</v>
      </c>
      <c r="H2480" s="68"/>
      <c r="I2480" s="69"/>
      <c r="J2480" s="70">
        <v>405.89</v>
      </c>
      <c r="K2480" s="60"/>
      <c r="L2480" s="70">
        <v>6345.03</v>
      </c>
    </row>
    <row r="2481" spans="1:12" outlineLevel="1" x14ac:dyDescent="0.2">
      <c r="A2481" s="57"/>
      <c r="B2481" s="57"/>
      <c r="C2481" s="145" t="s">
        <v>4401</v>
      </c>
      <c r="D2481" s="145"/>
      <c r="E2481" s="145"/>
      <c r="F2481" s="145"/>
      <c r="G2481" s="145"/>
      <c r="H2481" s="145"/>
      <c r="I2481" s="145"/>
      <c r="J2481" s="145"/>
      <c r="K2481" s="145"/>
      <c r="L2481" s="145"/>
    </row>
    <row r="2482" spans="1:12" x14ac:dyDescent="0.2">
      <c r="A2482" s="57"/>
      <c r="B2482" s="61" t="s">
        <v>23</v>
      </c>
      <c r="C2482" s="57" t="s">
        <v>166</v>
      </c>
      <c r="D2482" s="57"/>
      <c r="E2482" s="57"/>
      <c r="F2482" s="57"/>
      <c r="G2482" s="57"/>
      <c r="H2482" s="57"/>
      <c r="I2482" s="57"/>
      <c r="J2482" s="57"/>
      <c r="K2482" s="57"/>
      <c r="L2482" s="72">
        <v>142.16999999999999</v>
      </c>
    </row>
    <row r="2483" spans="1:12" x14ac:dyDescent="0.2">
      <c r="A2483" s="57"/>
      <c r="B2483" s="61"/>
      <c r="C2483" s="73" t="s">
        <v>167</v>
      </c>
      <c r="D2483" s="74" t="s">
        <v>162</v>
      </c>
      <c r="E2483" s="57"/>
      <c r="F2483" s="57"/>
      <c r="G2483" s="102">
        <v>0.1288</v>
      </c>
      <c r="H2483" s="57"/>
      <c r="I2483" s="57"/>
      <c r="J2483" s="57"/>
      <c r="K2483" s="57"/>
      <c r="L2483" s="72">
        <v>64.66</v>
      </c>
    </row>
    <row r="2484" spans="1:12" ht="25.5" outlineLevel="1" x14ac:dyDescent="0.2">
      <c r="A2484" s="57"/>
      <c r="B2484" s="46" t="s">
        <v>1046</v>
      </c>
      <c r="C2484" s="46" t="s">
        <v>1047</v>
      </c>
      <c r="D2484" s="58" t="s">
        <v>170</v>
      </c>
      <c r="E2484" s="78">
        <v>0.1</v>
      </c>
      <c r="F2484" s="78">
        <v>0.4</v>
      </c>
      <c r="G2484" s="91">
        <v>2.8000000000000001E-2</v>
      </c>
      <c r="H2484" s="68"/>
      <c r="I2484" s="69"/>
      <c r="J2484" s="70">
        <v>993.81</v>
      </c>
      <c r="K2484" s="60"/>
      <c r="L2484" s="70">
        <v>27.83</v>
      </c>
    </row>
    <row r="2485" spans="1:12" outlineLevel="1" x14ac:dyDescent="0.2">
      <c r="A2485" s="57"/>
      <c r="B2485" s="57"/>
      <c r="C2485" s="145" t="s">
        <v>4402</v>
      </c>
      <c r="D2485" s="145"/>
      <c r="E2485" s="145"/>
      <c r="F2485" s="145"/>
      <c r="G2485" s="145"/>
      <c r="H2485" s="145"/>
      <c r="I2485" s="145"/>
      <c r="J2485" s="145"/>
      <c r="K2485" s="145"/>
      <c r="L2485" s="145"/>
    </row>
    <row r="2486" spans="1:12" outlineLevel="1" x14ac:dyDescent="0.2">
      <c r="A2486" s="57"/>
      <c r="B2486" s="46" t="s">
        <v>316</v>
      </c>
      <c r="C2486" s="65" t="s">
        <v>317</v>
      </c>
      <c r="D2486" s="58" t="s">
        <v>162</v>
      </c>
      <c r="E2486" s="78">
        <v>0.1</v>
      </c>
      <c r="F2486" s="78">
        <v>0.4</v>
      </c>
      <c r="G2486" s="91">
        <v>2.8000000000000001E-2</v>
      </c>
      <c r="H2486" s="68"/>
      <c r="I2486" s="69"/>
      <c r="J2486" s="70">
        <v>557.71</v>
      </c>
      <c r="K2486" s="60"/>
      <c r="L2486" s="70">
        <v>15.62</v>
      </c>
    </row>
    <row r="2487" spans="1:12" outlineLevel="1" x14ac:dyDescent="0.2">
      <c r="A2487" s="57"/>
      <c r="B2487" s="57"/>
      <c r="C2487" s="145" t="s">
        <v>533</v>
      </c>
      <c r="D2487" s="145"/>
      <c r="E2487" s="145"/>
      <c r="F2487" s="145"/>
      <c r="G2487" s="145"/>
      <c r="H2487" s="145"/>
      <c r="I2487" s="145"/>
      <c r="J2487" s="145"/>
      <c r="K2487" s="145"/>
      <c r="L2487" s="145"/>
    </row>
    <row r="2488" spans="1:12" ht="25.5" outlineLevel="1" x14ac:dyDescent="0.2">
      <c r="A2488" s="57"/>
      <c r="B2488" s="46" t="s">
        <v>313</v>
      </c>
      <c r="C2488" s="46" t="s">
        <v>314</v>
      </c>
      <c r="D2488" s="58" t="s">
        <v>170</v>
      </c>
      <c r="E2488" s="66">
        <v>0.18</v>
      </c>
      <c r="F2488" s="78">
        <v>0.4</v>
      </c>
      <c r="G2488" s="59">
        <v>5.04E-2</v>
      </c>
      <c r="H2488" s="68"/>
      <c r="I2488" s="69"/>
      <c r="J2488" s="70">
        <v>1617.05</v>
      </c>
      <c r="K2488" s="60"/>
      <c r="L2488" s="70">
        <v>81.5</v>
      </c>
    </row>
    <row r="2489" spans="1:12" outlineLevel="1" x14ac:dyDescent="0.2">
      <c r="A2489" s="57"/>
      <c r="B2489" s="57"/>
      <c r="C2489" s="145" t="s">
        <v>4403</v>
      </c>
      <c r="D2489" s="145"/>
      <c r="E2489" s="145"/>
      <c r="F2489" s="145"/>
      <c r="G2489" s="145"/>
      <c r="H2489" s="145"/>
      <c r="I2489" s="145"/>
      <c r="J2489" s="145"/>
      <c r="K2489" s="145"/>
      <c r="L2489" s="145"/>
    </row>
    <row r="2490" spans="1:12" outlineLevel="1" x14ac:dyDescent="0.2">
      <c r="A2490" s="57"/>
      <c r="B2490" s="46" t="s">
        <v>316</v>
      </c>
      <c r="C2490" s="65" t="s">
        <v>317</v>
      </c>
      <c r="D2490" s="58" t="s">
        <v>162</v>
      </c>
      <c r="E2490" s="66">
        <v>0.18</v>
      </c>
      <c r="F2490" s="78">
        <v>0.4</v>
      </c>
      <c r="G2490" s="59">
        <v>5.04E-2</v>
      </c>
      <c r="H2490" s="68"/>
      <c r="I2490" s="69"/>
      <c r="J2490" s="70">
        <v>557.71</v>
      </c>
      <c r="K2490" s="60"/>
      <c r="L2490" s="70">
        <v>28.11</v>
      </c>
    </row>
    <row r="2491" spans="1:12" outlineLevel="1" x14ac:dyDescent="0.2">
      <c r="A2491" s="57"/>
      <c r="B2491" s="57"/>
      <c r="C2491" s="145" t="s">
        <v>2756</v>
      </c>
      <c r="D2491" s="145"/>
      <c r="E2491" s="145"/>
      <c r="F2491" s="145"/>
      <c r="G2491" s="145"/>
      <c r="H2491" s="145"/>
      <c r="I2491" s="145"/>
      <c r="J2491" s="145"/>
      <c r="K2491" s="145"/>
      <c r="L2491" s="145"/>
    </row>
    <row r="2492" spans="1:12" ht="25.5" outlineLevel="1" x14ac:dyDescent="0.2">
      <c r="A2492" s="57"/>
      <c r="B2492" s="46" t="s">
        <v>254</v>
      </c>
      <c r="C2492" s="46" t="s">
        <v>255</v>
      </c>
      <c r="D2492" s="58" t="s">
        <v>170</v>
      </c>
      <c r="E2492" s="66">
        <v>0.18</v>
      </c>
      <c r="F2492" s="78">
        <v>0.4</v>
      </c>
      <c r="G2492" s="59">
        <v>5.04E-2</v>
      </c>
      <c r="H2492" s="68"/>
      <c r="I2492" s="69"/>
      <c r="J2492" s="70">
        <v>651.66999999999996</v>
      </c>
      <c r="K2492" s="60"/>
      <c r="L2492" s="70">
        <v>32.840000000000003</v>
      </c>
    </row>
    <row r="2493" spans="1:12" outlineLevel="1" x14ac:dyDescent="0.2">
      <c r="A2493" s="57"/>
      <c r="B2493" s="57"/>
      <c r="C2493" s="145" t="s">
        <v>4403</v>
      </c>
      <c r="D2493" s="145"/>
      <c r="E2493" s="145"/>
      <c r="F2493" s="145"/>
      <c r="G2493" s="145"/>
      <c r="H2493" s="145"/>
      <c r="I2493" s="145"/>
      <c r="J2493" s="145"/>
      <c r="K2493" s="145"/>
      <c r="L2493" s="145"/>
    </row>
    <row r="2494" spans="1:12" outlineLevel="1" x14ac:dyDescent="0.2">
      <c r="A2494" s="57"/>
      <c r="B2494" s="46" t="s">
        <v>257</v>
      </c>
      <c r="C2494" s="65" t="s">
        <v>258</v>
      </c>
      <c r="D2494" s="58" t="s">
        <v>162</v>
      </c>
      <c r="E2494" s="66">
        <v>0.18</v>
      </c>
      <c r="F2494" s="78">
        <v>0.4</v>
      </c>
      <c r="G2494" s="59">
        <v>5.04E-2</v>
      </c>
      <c r="H2494" s="68"/>
      <c r="I2494" s="69"/>
      <c r="J2494" s="70">
        <v>415.19</v>
      </c>
      <c r="K2494" s="60"/>
      <c r="L2494" s="70">
        <v>20.93</v>
      </c>
    </row>
    <row r="2495" spans="1:12" outlineLevel="1" x14ac:dyDescent="0.2">
      <c r="A2495" s="57"/>
      <c r="B2495" s="57"/>
      <c r="C2495" s="145" t="s">
        <v>2756</v>
      </c>
      <c r="D2495" s="145"/>
      <c r="E2495" s="145"/>
      <c r="F2495" s="145"/>
      <c r="G2495" s="145"/>
      <c r="H2495" s="145"/>
      <c r="I2495" s="145"/>
      <c r="J2495" s="145"/>
      <c r="K2495" s="145"/>
      <c r="L2495" s="145"/>
    </row>
    <row r="2496" spans="1:12" x14ac:dyDescent="0.2">
      <c r="A2496" s="57"/>
      <c r="B2496" s="61" t="s">
        <v>25</v>
      </c>
      <c r="C2496" s="57" t="s">
        <v>175</v>
      </c>
      <c r="D2496" s="57"/>
      <c r="E2496" s="57"/>
      <c r="F2496" s="57"/>
      <c r="G2496" s="57"/>
      <c r="H2496" s="57"/>
      <c r="I2496" s="57"/>
      <c r="J2496" s="57"/>
      <c r="K2496" s="57"/>
      <c r="L2496" s="77"/>
    </row>
    <row r="2497" spans="1:12" outlineLevel="1" x14ac:dyDescent="0.2">
      <c r="A2497" s="57"/>
      <c r="B2497" s="46" t="s">
        <v>788</v>
      </c>
      <c r="C2497" s="46" t="s">
        <v>789</v>
      </c>
      <c r="D2497" s="58" t="s">
        <v>299</v>
      </c>
      <c r="E2497" s="91">
        <v>0.78600000000000003</v>
      </c>
      <c r="F2497" s="83">
        <v>0</v>
      </c>
      <c r="G2497" s="83">
        <v>0</v>
      </c>
      <c r="H2497" s="70">
        <v>35.71</v>
      </c>
      <c r="I2497" s="76">
        <v>1.04</v>
      </c>
      <c r="J2497" s="70">
        <v>37.14</v>
      </c>
      <c r="K2497" s="60"/>
      <c r="L2497" s="68"/>
    </row>
    <row r="2498" spans="1:12" outlineLevel="1" x14ac:dyDescent="0.2">
      <c r="A2498" s="57"/>
      <c r="B2498" s="57"/>
      <c r="C2498" s="145" t="s">
        <v>4404</v>
      </c>
      <c r="D2498" s="145"/>
      <c r="E2498" s="145"/>
      <c r="F2498" s="145"/>
      <c r="G2498" s="145"/>
      <c r="H2498" s="145"/>
      <c r="I2498" s="145"/>
      <c r="J2498" s="145"/>
      <c r="K2498" s="145"/>
      <c r="L2498" s="145"/>
    </row>
    <row r="2499" spans="1:12" outlineLevel="1" x14ac:dyDescent="0.2">
      <c r="A2499" s="57"/>
      <c r="B2499" s="46" t="s">
        <v>263</v>
      </c>
      <c r="C2499" s="46" t="s">
        <v>264</v>
      </c>
      <c r="D2499" s="58" t="s">
        <v>265</v>
      </c>
      <c r="E2499" s="59">
        <v>3.3599999999999998E-2</v>
      </c>
      <c r="F2499" s="83">
        <v>0</v>
      </c>
      <c r="G2499" s="83">
        <v>0</v>
      </c>
      <c r="H2499" s="68"/>
      <c r="I2499" s="69"/>
      <c r="J2499" s="70">
        <v>9.16</v>
      </c>
      <c r="K2499" s="60"/>
      <c r="L2499" s="68"/>
    </row>
    <row r="2500" spans="1:12" outlineLevel="1" x14ac:dyDescent="0.2">
      <c r="A2500" s="57"/>
      <c r="B2500" s="57"/>
      <c r="C2500" s="145" t="s">
        <v>4405</v>
      </c>
      <c r="D2500" s="145"/>
      <c r="E2500" s="145"/>
      <c r="F2500" s="145"/>
      <c r="G2500" s="145"/>
      <c r="H2500" s="145"/>
      <c r="I2500" s="145"/>
      <c r="J2500" s="145"/>
      <c r="K2500" s="145"/>
      <c r="L2500" s="145"/>
    </row>
    <row r="2501" spans="1:12" ht="63.75" outlineLevel="1" x14ac:dyDescent="0.2">
      <c r="A2501" s="57"/>
      <c r="B2501" s="46" t="s">
        <v>4143</v>
      </c>
      <c r="C2501" s="46" t="s">
        <v>4144</v>
      </c>
      <c r="D2501" s="58" t="s">
        <v>178</v>
      </c>
      <c r="E2501" s="79">
        <v>2.66E-3</v>
      </c>
      <c r="F2501" s="83">
        <v>0</v>
      </c>
      <c r="G2501" s="83">
        <v>0</v>
      </c>
      <c r="H2501" s="71">
        <v>145801.49</v>
      </c>
      <c r="I2501" s="76">
        <v>1.1100000000000001</v>
      </c>
      <c r="J2501" s="71">
        <v>161839.65</v>
      </c>
      <c r="K2501" s="60"/>
      <c r="L2501" s="68"/>
    </row>
    <row r="2502" spans="1:12" outlineLevel="1" x14ac:dyDescent="0.2">
      <c r="A2502" s="57"/>
      <c r="B2502" s="57"/>
      <c r="C2502" s="145" t="s">
        <v>4406</v>
      </c>
      <c r="D2502" s="145"/>
      <c r="E2502" s="145"/>
      <c r="F2502" s="145"/>
      <c r="G2502" s="145"/>
      <c r="H2502" s="145"/>
      <c r="I2502" s="145"/>
      <c r="J2502" s="145"/>
      <c r="K2502" s="145"/>
      <c r="L2502" s="145"/>
    </row>
    <row r="2503" spans="1:12" ht="51" outlineLevel="1" x14ac:dyDescent="0.2">
      <c r="A2503" s="57"/>
      <c r="B2503" s="46" t="s">
        <v>4177</v>
      </c>
      <c r="C2503" s="46" t="s">
        <v>4178</v>
      </c>
      <c r="D2503" s="58" t="s">
        <v>226</v>
      </c>
      <c r="E2503" s="66">
        <v>0.12</v>
      </c>
      <c r="F2503" s="83">
        <v>0</v>
      </c>
      <c r="G2503" s="83">
        <v>0</v>
      </c>
      <c r="H2503" s="70">
        <v>2628.13</v>
      </c>
      <c r="I2503" s="76">
        <v>0.79</v>
      </c>
      <c r="J2503" s="70">
        <v>2076.2199999999998</v>
      </c>
      <c r="K2503" s="60"/>
      <c r="L2503" s="68"/>
    </row>
    <row r="2504" spans="1:12" outlineLevel="1" x14ac:dyDescent="0.2">
      <c r="A2504" s="57"/>
      <c r="B2504" s="57"/>
      <c r="C2504" s="145" t="s">
        <v>4407</v>
      </c>
      <c r="D2504" s="145"/>
      <c r="E2504" s="145"/>
      <c r="F2504" s="145"/>
      <c r="G2504" s="145"/>
      <c r="H2504" s="145"/>
      <c r="I2504" s="145"/>
      <c r="J2504" s="145"/>
      <c r="K2504" s="145"/>
      <c r="L2504" s="145"/>
    </row>
    <row r="2505" spans="1:12" outlineLevel="1" x14ac:dyDescent="0.2">
      <c r="A2505" s="57"/>
      <c r="B2505" s="46" t="s">
        <v>4149</v>
      </c>
      <c r="C2505" s="46" t="s">
        <v>4150</v>
      </c>
      <c r="D2505" s="58" t="s">
        <v>276</v>
      </c>
      <c r="E2505" s="61" t="s">
        <v>280</v>
      </c>
      <c r="F2505" s="60"/>
      <c r="G2505" s="61" t="s">
        <v>280</v>
      </c>
      <c r="H2505" s="68"/>
      <c r="I2505" s="69"/>
      <c r="J2505" s="68"/>
      <c r="K2505" s="60"/>
      <c r="L2505" s="68"/>
    </row>
    <row r="2506" spans="1:12" outlineLevel="1" x14ac:dyDescent="0.2">
      <c r="A2506" s="57"/>
      <c r="B2506" s="46" t="s">
        <v>3740</v>
      </c>
      <c r="C2506" s="46" t="s">
        <v>3741</v>
      </c>
      <c r="D2506" s="58" t="s">
        <v>269</v>
      </c>
      <c r="E2506" s="61" t="s">
        <v>280</v>
      </c>
      <c r="F2506" s="60"/>
      <c r="G2506" s="61" t="s">
        <v>280</v>
      </c>
      <c r="H2506" s="68"/>
      <c r="I2506" s="69"/>
      <c r="J2506" s="68"/>
      <c r="K2506" s="60"/>
      <c r="L2506" s="68"/>
    </row>
    <row r="2507" spans="1:12" ht="38.25" outlineLevel="1" x14ac:dyDescent="0.2">
      <c r="A2507" s="57"/>
      <c r="B2507" s="46" t="s">
        <v>4151</v>
      </c>
      <c r="C2507" s="46" t="s">
        <v>4152</v>
      </c>
      <c r="D2507" s="58" t="s">
        <v>1121</v>
      </c>
      <c r="E2507" s="78">
        <v>99.8</v>
      </c>
      <c r="F2507" s="60"/>
      <c r="G2507" s="83">
        <v>0</v>
      </c>
      <c r="H2507" s="68"/>
      <c r="I2507" s="69"/>
      <c r="J2507" s="68"/>
      <c r="K2507" s="60"/>
      <c r="L2507" s="68"/>
    </row>
    <row r="2508" spans="1:12" ht="38.25" outlineLevel="1" x14ac:dyDescent="0.2">
      <c r="A2508" s="57"/>
      <c r="B2508" s="46" t="s">
        <v>3683</v>
      </c>
      <c r="C2508" s="46" t="s">
        <v>4153</v>
      </c>
      <c r="D2508" s="58" t="s">
        <v>276</v>
      </c>
      <c r="E2508" s="61" t="s">
        <v>280</v>
      </c>
      <c r="F2508" s="60"/>
      <c r="G2508" s="61" t="s">
        <v>280</v>
      </c>
      <c r="H2508" s="68"/>
      <c r="I2508" s="69"/>
      <c r="J2508" s="68"/>
      <c r="K2508" s="60"/>
      <c r="L2508" s="68"/>
    </row>
    <row r="2509" spans="1:12" x14ac:dyDescent="0.2">
      <c r="A2509" s="57"/>
      <c r="B2509" s="57"/>
      <c r="C2509" s="80" t="s">
        <v>180</v>
      </c>
      <c r="D2509" s="81"/>
      <c r="E2509" s="81"/>
      <c r="F2509" s="81"/>
      <c r="G2509" s="81"/>
      <c r="H2509" s="81"/>
      <c r="I2509" s="81"/>
      <c r="J2509" s="81"/>
      <c r="K2509" s="81"/>
      <c r="L2509" s="89">
        <v>6551.86</v>
      </c>
    </row>
    <row r="2510" spans="1:12" x14ac:dyDescent="0.2">
      <c r="A2510" s="57"/>
      <c r="B2510" s="46" t="s">
        <v>4149</v>
      </c>
      <c r="C2510" s="46" t="s">
        <v>4150</v>
      </c>
      <c r="D2510" s="58" t="s">
        <v>276</v>
      </c>
      <c r="E2510" s="83">
        <v>0</v>
      </c>
      <c r="F2510" s="83">
        <v>0</v>
      </c>
      <c r="G2510" s="83">
        <v>0</v>
      </c>
      <c r="H2510" s="68"/>
      <c r="I2510" s="69"/>
      <c r="J2510" s="68"/>
      <c r="K2510" s="60"/>
      <c r="L2510" s="68"/>
    </row>
    <row r="2511" spans="1:12" x14ac:dyDescent="0.2">
      <c r="A2511" s="57"/>
      <c r="B2511" s="57"/>
      <c r="C2511" s="145" t="s">
        <v>4408</v>
      </c>
      <c r="D2511" s="145"/>
      <c r="E2511" s="145"/>
      <c r="F2511" s="145"/>
      <c r="G2511" s="145"/>
      <c r="H2511" s="145"/>
      <c r="I2511" s="145"/>
      <c r="J2511" s="145"/>
      <c r="K2511" s="145"/>
      <c r="L2511" s="145"/>
    </row>
    <row r="2512" spans="1:12" x14ac:dyDescent="0.2">
      <c r="A2512" s="57"/>
      <c r="B2512" s="46" t="s">
        <v>3740</v>
      </c>
      <c r="C2512" s="46" t="s">
        <v>3741</v>
      </c>
      <c r="D2512" s="58" t="s">
        <v>269</v>
      </c>
      <c r="E2512" s="83">
        <v>0</v>
      </c>
      <c r="F2512" s="83">
        <v>0</v>
      </c>
      <c r="G2512" s="83">
        <v>0</v>
      </c>
      <c r="H2512" s="68"/>
      <c r="I2512" s="69"/>
      <c r="J2512" s="68"/>
      <c r="K2512" s="60"/>
      <c r="L2512" s="68"/>
    </row>
    <row r="2513" spans="1:24" x14ac:dyDescent="0.2">
      <c r="A2513" s="57"/>
      <c r="B2513" s="57"/>
      <c r="C2513" s="145" t="s">
        <v>4408</v>
      </c>
      <c r="D2513" s="145"/>
      <c r="E2513" s="145"/>
      <c r="F2513" s="145"/>
      <c r="G2513" s="145"/>
      <c r="H2513" s="145"/>
      <c r="I2513" s="145"/>
      <c r="J2513" s="145"/>
      <c r="K2513" s="145"/>
      <c r="L2513" s="145"/>
    </row>
    <row r="2514" spans="1:24" ht="38.25" x14ac:dyDescent="0.2">
      <c r="A2514" s="57"/>
      <c r="B2514" s="46" t="s">
        <v>4151</v>
      </c>
      <c r="C2514" s="46" t="s">
        <v>4152</v>
      </c>
      <c r="D2514" s="58" t="s">
        <v>1121</v>
      </c>
      <c r="E2514" s="78">
        <v>99.8</v>
      </c>
      <c r="F2514" s="83">
        <v>0</v>
      </c>
      <c r="G2514" s="83">
        <v>0</v>
      </c>
      <c r="H2514" s="68"/>
      <c r="I2514" s="69"/>
      <c r="J2514" s="68"/>
      <c r="K2514" s="60"/>
      <c r="L2514" s="68"/>
    </row>
    <row r="2515" spans="1:24" x14ac:dyDescent="0.2">
      <c r="A2515" s="57"/>
      <c r="B2515" s="57"/>
      <c r="C2515" s="145" t="s">
        <v>4409</v>
      </c>
      <c r="D2515" s="145"/>
      <c r="E2515" s="145"/>
      <c r="F2515" s="145"/>
      <c r="G2515" s="145"/>
      <c r="H2515" s="145"/>
      <c r="I2515" s="145"/>
      <c r="J2515" s="145"/>
      <c r="K2515" s="145"/>
      <c r="L2515" s="145"/>
    </row>
    <row r="2516" spans="1:24" ht="38.25" x14ac:dyDescent="0.2">
      <c r="A2516" s="57"/>
      <c r="B2516" s="46" t="s">
        <v>3683</v>
      </c>
      <c r="C2516" s="46" t="s">
        <v>4153</v>
      </c>
      <c r="D2516" s="58" t="s">
        <v>276</v>
      </c>
      <c r="E2516" s="83">
        <v>0</v>
      </c>
      <c r="F2516" s="83">
        <v>0</v>
      </c>
      <c r="G2516" s="83">
        <v>0</v>
      </c>
      <c r="H2516" s="68"/>
      <c r="I2516" s="69"/>
      <c r="J2516" s="68"/>
      <c r="K2516" s="60"/>
      <c r="L2516" s="68"/>
    </row>
    <row r="2517" spans="1:24" x14ac:dyDescent="0.2">
      <c r="A2517" s="57"/>
      <c r="B2517" s="57"/>
      <c r="C2517" s="145" t="s">
        <v>4408</v>
      </c>
      <c r="D2517" s="145"/>
      <c r="E2517" s="145"/>
      <c r="F2517" s="145"/>
      <c r="G2517" s="145"/>
      <c r="H2517" s="145"/>
      <c r="I2517" s="145"/>
      <c r="J2517" s="145"/>
      <c r="K2517" s="145"/>
      <c r="L2517" s="145"/>
    </row>
    <row r="2518" spans="1:24" outlineLevel="1" x14ac:dyDescent="0.2">
      <c r="A2518" s="57"/>
      <c r="B2518" s="57"/>
      <c r="C2518" s="57" t="s">
        <v>181</v>
      </c>
      <c r="D2518" s="57"/>
      <c r="E2518" s="57"/>
      <c r="F2518" s="57"/>
      <c r="G2518" s="57"/>
      <c r="H2518" s="57"/>
      <c r="I2518" s="57"/>
      <c r="J2518" s="57"/>
      <c r="K2518" s="57"/>
      <c r="L2518" s="70">
        <v>6409.69</v>
      </c>
    </row>
    <row r="2519" spans="1:24" outlineLevel="1" x14ac:dyDescent="0.2">
      <c r="A2519" s="57"/>
      <c r="B2519" s="46" t="s">
        <v>3624</v>
      </c>
      <c r="C2519" s="46" t="s">
        <v>3625</v>
      </c>
      <c r="D2519" s="62" t="s">
        <v>184</v>
      </c>
      <c r="E2519" s="83">
        <v>121</v>
      </c>
      <c r="F2519" s="84"/>
      <c r="G2519" s="83">
        <v>121</v>
      </c>
      <c r="H2519" s="57"/>
      <c r="I2519" s="57"/>
      <c r="J2519" s="57"/>
      <c r="K2519" s="57"/>
      <c r="L2519" s="70">
        <v>7755.72</v>
      </c>
    </row>
    <row r="2520" spans="1:24" outlineLevel="1" x14ac:dyDescent="0.2">
      <c r="A2520" s="57"/>
      <c r="B2520" s="46" t="s">
        <v>3626</v>
      </c>
      <c r="C2520" s="46" t="s">
        <v>3627</v>
      </c>
      <c r="D2520" s="62" t="s">
        <v>184</v>
      </c>
      <c r="E2520" s="83">
        <v>72</v>
      </c>
      <c r="F2520" s="84"/>
      <c r="G2520" s="83">
        <v>72</v>
      </c>
      <c r="H2520" s="57"/>
      <c r="I2520" s="57"/>
      <c r="J2520" s="57"/>
      <c r="K2520" s="57"/>
      <c r="L2520" s="70">
        <v>4614.9799999999996</v>
      </c>
    </row>
    <row r="2521" spans="1:24" x14ac:dyDescent="0.2">
      <c r="A2521" s="85"/>
      <c r="B2521" s="85"/>
      <c r="C2521" s="86" t="s">
        <v>187</v>
      </c>
      <c r="D2521" s="85"/>
      <c r="E2521" s="85"/>
      <c r="F2521" s="85"/>
      <c r="G2521" s="85"/>
      <c r="H2521" s="85"/>
      <c r="I2521" s="85"/>
      <c r="J2521" s="87">
        <v>27032.23</v>
      </c>
      <c r="K2521" s="85"/>
      <c r="L2521" s="87">
        <v>18922.560000000001</v>
      </c>
    </row>
    <row r="2522" spans="1:24" ht="63.75" x14ac:dyDescent="0.2">
      <c r="A2522" s="57" t="s">
        <v>2440</v>
      </c>
      <c r="B2522" s="46" t="s">
        <v>4410</v>
      </c>
      <c r="C2522" s="46" t="s">
        <v>4135</v>
      </c>
      <c r="D2522" s="58" t="s">
        <v>198</v>
      </c>
      <c r="E2522" s="78">
        <v>0.4</v>
      </c>
      <c r="F2522" s="60"/>
      <c r="G2522" s="78">
        <v>0.4</v>
      </c>
      <c r="H2522" s="57"/>
      <c r="I2522" s="57"/>
      <c r="J2522" s="57"/>
      <c r="K2522" s="57"/>
      <c r="L2522" s="57"/>
    </row>
    <row r="2523" spans="1:24" ht="25.5" outlineLevel="1" x14ac:dyDescent="0.2">
      <c r="A2523" s="57"/>
      <c r="B2523" s="46" t="s">
        <v>4376</v>
      </c>
      <c r="C2523" s="141" t="s">
        <v>4377</v>
      </c>
      <c r="D2523" s="141"/>
      <c r="E2523" s="141"/>
      <c r="F2523" s="141"/>
      <c r="G2523" s="141"/>
      <c r="H2523" s="141"/>
      <c r="I2523" s="141"/>
      <c r="J2523" s="141"/>
      <c r="K2523" s="141"/>
      <c r="L2523" s="141"/>
      <c r="X2523" s="46" t="s">
        <v>4377</v>
      </c>
    </row>
    <row r="2524" spans="1:24" outlineLevel="1" x14ac:dyDescent="0.2">
      <c r="A2524" s="57"/>
      <c r="B2524" s="57"/>
      <c r="C2524" s="141"/>
      <c r="D2524" s="141"/>
      <c r="E2524" s="141"/>
      <c r="F2524" s="141"/>
      <c r="G2524" s="141"/>
      <c r="H2524" s="141"/>
      <c r="I2524" s="141"/>
      <c r="J2524" s="141"/>
      <c r="K2524" s="141"/>
      <c r="L2524" s="141"/>
      <c r="X2524" s="46"/>
    </row>
    <row r="2525" spans="1:24" x14ac:dyDescent="0.2">
      <c r="A2525" s="157" t="s">
        <v>247</v>
      </c>
      <c r="B2525" s="157"/>
      <c r="C2525" s="157"/>
      <c r="D2525" s="158"/>
      <c r="E2525" s="158"/>
      <c r="F2525" s="158"/>
      <c r="G2525" s="158"/>
      <c r="H2525" s="158"/>
      <c r="I2525" s="158"/>
      <c r="J2525" s="158"/>
      <c r="K2525" s="158"/>
      <c r="L2525" s="158"/>
    </row>
    <row r="2526" spans="1:24" x14ac:dyDescent="0.2">
      <c r="A2526" s="158"/>
      <c r="B2526" s="158"/>
      <c r="C2526" s="96" t="s">
        <v>248</v>
      </c>
      <c r="D2526" s="158" t="s">
        <v>4378</v>
      </c>
      <c r="E2526" s="158"/>
      <c r="F2526" s="158"/>
      <c r="G2526" s="158"/>
      <c r="H2526" s="158"/>
      <c r="I2526" s="158"/>
      <c r="J2526" s="158"/>
      <c r="K2526" s="158"/>
      <c r="L2526" s="158"/>
    </row>
    <row r="2527" spans="1:24" x14ac:dyDescent="0.2">
      <c r="A2527" s="158"/>
      <c r="B2527" s="158"/>
      <c r="C2527" s="96" t="s">
        <v>166</v>
      </c>
      <c r="D2527" s="158" t="s">
        <v>4378</v>
      </c>
      <c r="E2527" s="158"/>
      <c r="F2527" s="158"/>
      <c r="G2527" s="158"/>
      <c r="H2527" s="158"/>
      <c r="I2527" s="158"/>
      <c r="J2527" s="158"/>
      <c r="K2527" s="158"/>
      <c r="L2527" s="158"/>
    </row>
    <row r="2528" spans="1:24" x14ac:dyDescent="0.2">
      <c r="A2528" s="158"/>
      <c r="B2528" s="158"/>
      <c r="C2528" s="96" t="s">
        <v>175</v>
      </c>
      <c r="D2528" s="158" t="s">
        <v>99</v>
      </c>
      <c r="E2528" s="158"/>
      <c r="F2528" s="158"/>
      <c r="G2528" s="158"/>
      <c r="H2528" s="158"/>
      <c r="I2528" s="158"/>
      <c r="J2528" s="158"/>
      <c r="K2528" s="158"/>
      <c r="L2528" s="158"/>
    </row>
    <row r="2529" spans="1:12" x14ac:dyDescent="0.2">
      <c r="A2529" s="158"/>
      <c r="B2529" s="158"/>
      <c r="C2529" s="96" t="s">
        <v>250</v>
      </c>
      <c r="D2529" s="158" t="s">
        <v>4378</v>
      </c>
      <c r="E2529" s="158"/>
      <c r="F2529" s="158"/>
      <c r="G2529" s="158"/>
      <c r="H2529" s="158"/>
      <c r="I2529" s="158"/>
      <c r="J2529" s="158"/>
      <c r="K2529" s="158"/>
      <c r="L2529" s="158"/>
    </row>
    <row r="2530" spans="1:12" x14ac:dyDescent="0.2">
      <c r="A2530" s="57"/>
      <c r="B2530" s="61" t="s">
        <v>22</v>
      </c>
      <c r="C2530" s="57" t="s">
        <v>161</v>
      </c>
      <c r="D2530" s="62" t="s">
        <v>162</v>
      </c>
      <c r="E2530" s="57"/>
      <c r="F2530" s="57"/>
      <c r="G2530" s="90">
        <v>9.5871999999999993</v>
      </c>
      <c r="H2530" s="57"/>
      <c r="I2530" s="57"/>
      <c r="J2530" s="57"/>
      <c r="K2530" s="57"/>
      <c r="L2530" s="72">
        <v>3891.35</v>
      </c>
    </row>
    <row r="2531" spans="1:12" outlineLevel="1" x14ac:dyDescent="0.2">
      <c r="A2531" s="57"/>
      <c r="B2531" s="46" t="s">
        <v>1198</v>
      </c>
      <c r="C2531" s="65" t="s">
        <v>1199</v>
      </c>
      <c r="D2531" s="58" t="s">
        <v>162</v>
      </c>
      <c r="E2531" s="66">
        <v>59.92</v>
      </c>
      <c r="F2531" s="78">
        <v>0.4</v>
      </c>
      <c r="G2531" s="59">
        <v>9.5871999999999993</v>
      </c>
      <c r="H2531" s="68"/>
      <c r="I2531" s="69"/>
      <c r="J2531" s="70">
        <v>405.89</v>
      </c>
      <c r="K2531" s="60"/>
      <c r="L2531" s="70">
        <v>3891.35</v>
      </c>
    </row>
    <row r="2532" spans="1:12" outlineLevel="1" x14ac:dyDescent="0.2">
      <c r="A2532" s="57"/>
      <c r="B2532" s="57"/>
      <c r="C2532" s="145" t="s">
        <v>4411</v>
      </c>
      <c r="D2532" s="145"/>
      <c r="E2532" s="145"/>
      <c r="F2532" s="145"/>
      <c r="G2532" s="145"/>
      <c r="H2532" s="145"/>
      <c r="I2532" s="145"/>
      <c r="J2532" s="145"/>
      <c r="K2532" s="145"/>
      <c r="L2532" s="145"/>
    </row>
    <row r="2533" spans="1:12" x14ac:dyDescent="0.2">
      <c r="A2533" s="57"/>
      <c r="B2533" s="61" t="s">
        <v>23</v>
      </c>
      <c r="C2533" s="57" t="s">
        <v>166</v>
      </c>
      <c r="D2533" s="57"/>
      <c r="E2533" s="57"/>
      <c r="F2533" s="57"/>
      <c r="G2533" s="57"/>
      <c r="H2533" s="57"/>
      <c r="I2533" s="57"/>
      <c r="J2533" s="57"/>
      <c r="K2533" s="57"/>
      <c r="L2533" s="72">
        <v>17.7</v>
      </c>
    </row>
    <row r="2534" spans="1:12" x14ac:dyDescent="0.2">
      <c r="A2534" s="57"/>
      <c r="B2534" s="61"/>
      <c r="C2534" s="73" t="s">
        <v>167</v>
      </c>
      <c r="D2534" s="74" t="s">
        <v>162</v>
      </c>
      <c r="E2534" s="57"/>
      <c r="F2534" s="57"/>
      <c r="G2534" s="97">
        <v>1.6E-2</v>
      </c>
      <c r="H2534" s="57"/>
      <c r="I2534" s="57"/>
      <c r="J2534" s="57"/>
      <c r="K2534" s="57"/>
      <c r="L2534" s="72">
        <v>8.01</v>
      </c>
    </row>
    <row r="2535" spans="1:12" ht="25.5" outlineLevel="1" x14ac:dyDescent="0.2">
      <c r="A2535" s="57"/>
      <c r="B2535" s="46" t="s">
        <v>1046</v>
      </c>
      <c r="C2535" s="46" t="s">
        <v>1047</v>
      </c>
      <c r="D2535" s="58" t="s">
        <v>170</v>
      </c>
      <c r="E2535" s="66">
        <v>0.02</v>
      </c>
      <c r="F2535" s="78">
        <v>0.4</v>
      </c>
      <c r="G2535" s="59">
        <v>3.2000000000000002E-3</v>
      </c>
      <c r="H2535" s="68"/>
      <c r="I2535" s="69"/>
      <c r="J2535" s="70">
        <v>993.81</v>
      </c>
      <c r="K2535" s="60"/>
      <c r="L2535" s="70">
        <v>3.18</v>
      </c>
    </row>
    <row r="2536" spans="1:12" outlineLevel="1" x14ac:dyDescent="0.2">
      <c r="A2536" s="57"/>
      <c r="B2536" s="57"/>
      <c r="C2536" s="145" t="s">
        <v>4412</v>
      </c>
      <c r="D2536" s="145"/>
      <c r="E2536" s="145"/>
      <c r="F2536" s="145"/>
      <c r="G2536" s="145"/>
      <c r="H2536" s="145"/>
      <c r="I2536" s="145"/>
      <c r="J2536" s="145"/>
      <c r="K2536" s="145"/>
      <c r="L2536" s="145"/>
    </row>
    <row r="2537" spans="1:12" outlineLevel="1" x14ac:dyDescent="0.2">
      <c r="A2537" s="57"/>
      <c r="B2537" s="46" t="s">
        <v>316</v>
      </c>
      <c r="C2537" s="65" t="s">
        <v>317</v>
      </c>
      <c r="D2537" s="58" t="s">
        <v>162</v>
      </c>
      <c r="E2537" s="66">
        <v>0.02</v>
      </c>
      <c r="F2537" s="78">
        <v>0.4</v>
      </c>
      <c r="G2537" s="59">
        <v>3.2000000000000002E-3</v>
      </c>
      <c r="H2537" s="68"/>
      <c r="I2537" s="69"/>
      <c r="J2537" s="70">
        <v>557.71</v>
      </c>
      <c r="K2537" s="60"/>
      <c r="L2537" s="70">
        <v>1.78</v>
      </c>
    </row>
    <row r="2538" spans="1:12" outlineLevel="1" x14ac:dyDescent="0.2">
      <c r="A2538" s="57"/>
      <c r="B2538" s="57"/>
      <c r="C2538" s="145" t="s">
        <v>1988</v>
      </c>
      <c r="D2538" s="145"/>
      <c r="E2538" s="145"/>
      <c r="F2538" s="145"/>
      <c r="G2538" s="145"/>
      <c r="H2538" s="145"/>
      <c r="I2538" s="145"/>
      <c r="J2538" s="145"/>
      <c r="K2538" s="145"/>
      <c r="L2538" s="145"/>
    </row>
    <row r="2539" spans="1:12" ht="25.5" outlineLevel="1" x14ac:dyDescent="0.2">
      <c r="A2539" s="57"/>
      <c r="B2539" s="46" t="s">
        <v>313</v>
      </c>
      <c r="C2539" s="46" t="s">
        <v>314</v>
      </c>
      <c r="D2539" s="58" t="s">
        <v>170</v>
      </c>
      <c r="E2539" s="66">
        <v>0.04</v>
      </c>
      <c r="F2539" s="78">
        <v>0.4</v>
      </c>
      <c r="G2539" s="59">
        <v>6.4000000000000003E-3</v>
      </c>
      <c r="H2539" s="68"/>
      <c r="I2539" s="69"/>
      <c r="J2539" s="70">
        <v>1617.05</v>
      </c>
      <c r="K2539" s="60"/>
      <c r="L2539" s="70">
        <v>10.35</v>
      </c>
    </row>
    <row r="2540" spans="1:12" outlineLevel="1" x14ac:dyDescent="0.2">
      <c r="A2540" s="57"/>
      <c r="B2540" s="57"/>
      <c r="C2540" s="145" t="s">
        <v>4413</v>
      </c>
      <c r="D2540" s="145"/>
      <c r="E2540" s="145"/>
      <c r="F2540" s="145"/>
      <c r="G2540" s="145"/>
      <c r="H2540" s="145"/>
      <c r="I2540" s="145"/>
      <c r="J2540" s="145"/>
      <c r="K2540" s="145"/>
      <c r="L2540" s="145"/>
    </row>
    <row r="2541" spans="1:12" outlineLevel="1" x14ac:dyDescent="0.2">
      <c r="A2541" s="57"/>
      <c r="B2541" s="46" t="s">
        <v>316</v>
      </c>
      <c r="C2541" s="65" t="s">
        <v>317</v>
      </c>
      <c r="D2541" s="58" t="s">
        <v>162</v>
      </c>
      <c r="E2541" s="66">
        <v>0.04</v>
      </c>
      <c r="F2541" s="78">
        <v>0.4</v>
      </c>
      <c r="G2541" s="59">
        <v>6.4000000000000003E-3</v>
      </c>
      <c r="H2541" s="68"/>
      <c r="I2541" s="69"/>
      <c r="J2541" s="70">
        <v>557.71</v>
      </c>
      <c r="K2541" s="60"/>
      <c r="L2541" s="70">
        <v>3.57</v>
      </c>
    </row>
    <row r="2542" spans="1:12" outlineLevel="1" x14ac:dyDescent="0.2">
      <c r="A2542" s="57"/>
      <c r="B2542" s="57"/>
      <c r="C2542" s="145" t="s">
        <v>1896</v>
      </c>
      <c r="D2542" s="145"/>
      <c r="E2542" s="145"/>
      <c r="F2542" s="145"/>
      <c r="G2542" s="145"/>
      <c r="H2542" s="145"/>
      <c r="I2542" s="145"/>
      <c r="J2542" s="145"/>
      <c r="K2542" s="145"/>
      <c r="L2542" s="145"/>
    </row>
    <row r="2543" spans="1:12" ht="25.5" outlineLevel="1" x14ac:dyDescent="0.2">
      <c r="A2543" s="57"/>
      <c r="B2543" s="46" t="s">
        <v>254</v>
      </c>
      <c r="C2543" s="46" t="s">
        <v>255</v>
      </c>
      <c r="D2543" s="58" t="s">
        <v>170</v>
      </c>
      <c r="E2543" s="66">
        <v>0.04</v>
      </c>
      <c r="F2543" s="78">
        <v>0.4</v>
      </c>
      <c r="G2543" s="59">
        <v>6.4000000000000003E-3</v>
      </c>
      <c r="H2543" s="68"/>
      <c r="I2543" s="69"/>
      <c r="J2543" s="70">
        <v>651.66999999999996</v>
      </c>
      <c r="K2543" s="60"/>
      <c r="L2543" s="70">
        <v>4.17</v>
      </c>
    </row>
    <row r="2544" spans="1:12" outlineLevel="1" x14ac:dyDescent="0.2">
      <c r="A2544" s="57"/>
      <c r="B2544" s="57"/>
      <c r="C2544" s="145" t="s">
        <v>4413</v>
      </c>
      <c r="D2544" s="145"/>
      <c r="E2544" s="145"/>
      <c r="F2544" s="145"/>
      <c r="G2544" s="145"/>
      <c r="H2544" s="145"/>
      <c r="I2544" s="145"/>
      <c r="J2544" s="145"/>
      <c r="K2544" s="145"/>
      <c r="L2544" s="145"/>
    </row>
    <row r="2545" spans="1:12" outlineLevel="1" x14ac:dyDescent="0.2">
      <c r="A2545" s="57"/>
      <c r="B2545" s="46" t="s">
        <v>257</v>
      </c>
      <c r="C2545" s="65" t="s">
        <v>258</v>
      </c>
      <c r="D2545" s="58" t="s">
        <v>162</v>
      </c>
      <c r="E2545" s="66">
        <v>0.04</v>
      </c>
      <c r="F2545" s="78">
        <v>0.4</v>
      </c>
      <c r="G2545" s="59">
        <v>6.4000000000000003E-3</v>
      </c>
      <c r="H2545" s="68"/>
      <c r="I2545" s="69"/>
      <c r="J2545" s="70">
        <v>415.19</v>
      </c>
      <c r="K2545" s="60"/>
      <c r="L2545" s="70">
        <v>2.66</v>
      </c>
    </row>
    <row r="2546" spans="1:12" outlineLevel="1" x14ac:dyDescent="0.2">
      <c r="A2546" s="57"/>
      <c r="B2546" s="57"/>
      <c r="C2546" s="145" t="s">
        <v>1896</v>
      </c>
      <c r="D2546" s="145"/>
      <c r="E2546" s="145"/>
      <c r="F2546" s="145"/>
      <c r="G2546" s="145"/>
      <c r="H2546" s="145"/>
      <c r="I2546" s="145"/>
      <c r="J2546" s="145"/>
      <c r="K2546" s="145"/>
      <c r="L2546" s="145"/>
    </row>
    <row r="2547" spans="1:12" x14ac:dyDescent="0.2">
      <c r="A2547" s="57"/>
      <c r="B2547" s="61" t="s">
        <v>25</v>
      </c>
      <c r="C2547" s="57" t="s">
        <v>175</v>
      </c>
      <c r="D2547" s="57"/>
      <c r="E2547" s="57"/>
      <c r="F2547" s="57"/>
      <c r="G2547" s="57"/>
      <c r="H2547" s="57"/>
      <c r="I2547" s="57"/>
      <c r="J2547" s="57"/>
      <c r="K2547" s="57"/>
      <c r="L2547" s="77"/>
    </row>
    <row r="2548" spans="1:12" outlineLevel="1" x14ac:dyDescent="0.2">
      <c r="A2548" s="57"/>
      <c r="B2548" s="46" t="s">
        <v>788</v>
      </c>
      <c r="C2548" s="46" t="s">
        <v>789</v>
      </c>
      <c r="D2548" s="58" t="s">
        <v>299</v>
      </c>
      <c r="E2548" s="91">
        <v>0.19700000000000001</v>
      </c>
      <c r="F2548" s="83">
        <v>0</v>
      </c>
      <c r="G2548" s="83">
        <v>0</v>
      </c>
      <c r="H2548" s="70">
        <v>35.71</v>
      </c>
      <c r="I2548" s="76">
        <v>1.04</v>
      </c>
      <c r="J2548" s="70">
        <v>37.14</v>
      </c>
      <c r="K2548" s="60"/>
      <c r="L2548" s="68"/>
    </row>
    <row r="2549" spans="1:12" outlineLevel="1" x14ac:dyDescent="0.2">
      <c r="A2549" s="57"/>
      <c r="B2549" s="57"/>
      <c r="C2549" s="145" t="s">
        <v>4414</v>
      </c>
      <c r="D2549" s="145"/>
      <c r="E2549" s="145"/>
      <c r="F2549" s="145"/>
      <c r="G2549" s="145"/>
      <c r="H2549" s="145"/>
      <c r="I2549" s="145"/>
      <c r="J2549" s="145"/>
      <c r="K2549" s="145"/>
      <c r="L2549" s="145"/>
    </row>
    <row r="2550" spans="1:12" outlineLevel="1" x14ac:dyDescent="0.2">
      <c r="A2550" s="57"/>
      <c r="B2550" s="46" t="s">
        <v>263</v>
      </c>
      <c r="C2550" s="46" t="s">
        <v>264</v>
      </c>
      <c r="D2550" s="58" t="s">
        <v>265</v>
      </c>
      <c r="E2550" s="59">
        <v>6.08E-2</v>
      </c>
      <c r="F2550" s="83">
        <v>0</v>
      </c>
      <c r="G2550" s="83">
        <v>0</v>
      </c>
      <c r="H2550" s="68"/>
      <c r="I2550" s="69"/>
      <c r="J2550" s="70">
        <v>9.16</v>
      </c>
      <c r="K2550" s="60"/>
      <c r="L2550" s="68"/>
    </row>
    <row r="2551" spans="1:12" outlineLevel="1" x14ac:dyDescent="0.2">
      <c r="A2551" s="57"/>
      <c r="B2551" s="57"/>
      <c r="C2551" s="145" t="s">
        <v>4415</v>
      </c>
      <c r="D2551" s="145"/>
      <c r="E2551" s="145"/>
      <c r="F2551" s="145"/>
      <c r="G2551" s="145"/>
      <c r="H2551" s="145"/>
      <c r="I2551" s="145"/>
      <c r="J2551" s="145"/>
      <c r="K2551" s="145"/>
      <c r="L2551" s="145"/>
    </row>
    <row r="2552" spans="1:12" ht="63.75" outlineLevel="1" x14ac:dyDescent="0.2">
      <c r="A2552" s="57"/>
      <c r="B2552" s="46" t="s">
        <v>4143</v>
      </c>
      <c r="C2552" s="46" t="s">
        <v>4144</v>
      </c>
      <c r="D2552" s="58" t="s">
        <v>178</v>
      </c>
      <c r="E2552" s="59">
        <v>1.1999999999999999E-3</v>
      </c>
      <c r="F2552" s="83">
        <v>0</v>
      </c>
      <c r="G2552" s="83">
        <v>0</v>
      </c>
      <c r="H2552" s="71">
        <v>145801.49</v>
      </c>
      <c r="I2552" s="76">
        <v>1.1100000000000001</v>
      </c>
      <c r="J2552" s="71">
        <v>161839.65</v>
      </c>
      <c r="K2552" s="60"/>
      <c r="L2552" s="68"/>
    </row>
    <row r="2553" spans="1:12" outlineLevel="1" x14ac:dyDescent="0.2">
      <c r="A2553" s="57"/>
      <c r="B2553" s="57"/>
      <c r="C2553" s="145" t="s">
        <v>4416</v>
      </c>
      <c r="D2553" s="145"/>
      <c r="E2553" s="145"/>
      <c r="F2553" s="145"/>
      <c r="G2553" s="145"/>
      <c r="H2553" s="145"/>
      <c r="I2553" s="145"/>
      <c r="J2553" s="145"/>
      <c r="K2553" s="145"/>
      <c r="L2553" s="145"/>
    </row>
    <row r="2554" spans="1:12" ht="51" outlineLevel="1" x14ac:dyDescent="0.2">
      <c r="A2554" s="57"/>
      <c r="B2554" s="46" t="s">
        <v>4146</v>
      </c>
      <c r="C2554" s="46" t="s">
        <v>4147</v>
      </c>
      <c r="D2554" s="58" t="s">
        <v>226</v>
      </c>
      <c r="E2554" s="66">
        <v>0.12</v>
      </c>
      <c r="F2554" s="83">
        <v>0</v>
      </c>
      <c r="G2554" s="83">
        <v>0</v>
      </c>
      <c r="H2554" s="70">
        <v>1047.6300000000001</v>
      </c>
      <c r="I2554" s="76">
        <v>0.79</v>
      </c>
      <c r="J2554" s="70">
        <v>827.63</v>
      </c>
      <c r="K2554" s="60"/>
      <c r="L2554" s="68"/>
    </row>
    <row r="2555" spans="1:12" outlineLevel="1" x14ac:dyDescent="0.2">
      <c r="A2555" s="57"/>
      <c r="B2555" s="57"/>
      <c r="C2555" s="145" t="s">
        <v>4179</v>
      </c>
      <c r="D2555" s="145"/>
      <c r="E2555" s="145"/>
      <c r="F2555" s="145"/>
      <c r="G2555" s="145"/>
      <c r="H2555" s="145"/>
      <c r="I2555" s="145"/>
      <c r="J2555" s="145"/>
      <c r="K2555" s="145"/>
      <c r="L2555" s="145"/>
    </row>
    <row r="2556" spans="1:12" outlineLevel="1" x14ac:dyDescent="0.2">
      <c r="A2556" s="57"/>
      <c r="B2556" s="46" t="s">
        <v>4149</v>
      </c>
      <c r="C2556" s="46" t="s">
        <v>4150</v>
      </c>
      <c r="D2556" s="58" t="s">
        <v>276</v>
      </c>
      <c r="E2556" s="61" t="s">
        <v>280</v>
      </c>
      <c r="F2556" s="60"/>
      <c r="G2556" s="61" t="s">
        <v>280</v>
      </c>
      <c r="H2556" s="68"/>
      <c r="I2556" s="69"/>
      <c r="J2556" s="68"/>
      <c r="K2556" s="60"/>
      <c r="L2556" s="68"/>
    </row>
    <row r="2557" spans="1:12" outlineLevel="1" x14ac:dyDescent="0.2">
      <c r="A2557" s="57"/>
      <c r="B2557" s="46" t="s">
        <v>3740</v>
      </c>
      <c r="C2557" s="46" t="s">
        <v>3741</v>
      </c>
      <c r="D2557" s="58" t="s">
        <v>269</v>
      </c>
      <c r="E2557" s="61" t="s">
        <v>280</v>
      </c>
      <c r="F2557" s="60"/>
      <c r="G2557" s="61" t="s">
        <v>280</v>
      </c>
      <c r="H2557" s="68"/>
      <c r="I2557" s="69"/>
      <c r="J2557" s="68"/>
      <c r="K2557" s="60"/>
      <c r="L2557" s="68"/>
    </row>
    <row r="2558" spans="1:12" ht="38.25" outlineLevel="1" x14ac:dyDescent="0.2">
      <c r="A2558" s="57"/>
      <c r="B2558" s="46" t="s">
        <v>4151</v>
      </c>
      <c r="C2558" s="46" t="s">
        <v>4152</v>
      </c>
      <c r="D2558" s="58" t="s">
        <v>1121</v>
      </c>
      <c r="E2558" s="78">
        <v>99.8</v>
      </c>
      <c r="F2558" s="60"/>
      <c r="G2558" s="83">
        <v>0</v>
      </c>
      <c r="H2558" s="68"/>
      <c r="I2558" s="69"/>
      <c r="J2558" s="68"/>
      <c r="K2558" s="60"/>
      <c r="L2558" s="68"/>
    </row>
    <row r="2559" spans="1:12" ht="38.25" outlineLevel="1" x14ac:dyDescent="0.2">
      <c r="A2559" s="57"/>
      <c r="B2559" s="46" t="s">
        <v>3683</v>
      </c>
      <c r="C2559" s="46" t="s">
        <v>4153</v>
      </c>
      <c r="D2559" s="58" t="s">
        <v>276</v>
      </c>
      <c r="E2559" s="61" t="s">
        <v>280</v>
      </c>
      <c r="F2559" s="60"/>
      <c r="G2559" s="61" t="s">
        <v>280</v>
      </c>
      <c r="H2559" s="68"/>
      <c r="I2559" s="69"/>
      <c r="J2559" s="68"/>
      <c r="K2559" s="60"/>
      <c r="L2559" s="68"/>
    </row>
    <row r="2560" spans="1:12" x14ac:dyDescent="0.2">
      <c r="A2560" s="57"/>
      <c r="B2560" s="57"/>
      <c r="C2560" s="80" t="s">
        <v>180</v>
      </c>
      <c r="D2560" s="81"/>
      <c r="E2560" s="81"/>
      <c r="F2560" s="81"/>
      <c r="G2560" s="81"/>
      <c r="H2560" s="81"/>
      <c r="I2560" s="81"/>
      <c r="J2560" s="81"/>
      <c r="K2560" s="81"/>
      <c r="L2560" s="89">
        <v>3917.06</v>
      </c>
    </row>
    <row r="2561" spans="1:12" x14ac:dyDescent="0.2">
      <c r="A2561" s="57"/>
      <c r="B2561" s="46" t="s">
        <v>4149</v>
      </c>
      <c r="C2561" s="46" t="s">
        <v>4150</v>
      </c>
      <c r="D2561" s="58" t="s">
        <v>276</v>
      </c>
      <c r="E2561" s="83">
        <v>0</v>
      </c>
      <c r="F2561" s="83">
        <v>0</v>
      </c>
      <c r="G2561" s="83">
        <v>0</v>
      </c>
      <c r="H2561" s="68"/>
      <c r="I2561" s="69"/>
      <c r="J2561" s="68"/>
      <c r="K2561" s="60"/>
      <c r="L2561" s="68"/>
    </row>
    <row r="2562" spans="1:12" x14ac:dyDescent="0.2">
      <c r="A2562" s="57"/>
      <c r="B2562" s="57"/>
      <c r="C2562" s="145" t="s">
        <v>4417</v>
      </c>
      <c r="D2562" s="145"/>
      <c r="E2562" s="145"/>
      <c r="F2562" s="145"/>
      <c r="G2562" s="145"/>
      <c r="H2562" s="145"/>
      <c r="I2562" s="145"/>
      <c r="J2562" s="145"/>
      <c r="K2562" s="145"/>
      <c r="L2562" s="145"/>
    </row>
    <row r="2563" spans="1:12" x14ac:dyDescent="0.2">
      <c r="A2563" s="57"/>
      <c r="B2563" s="46" t="s">
        <v>3740</v>
      </c>
      <c r="C2563" s="46" t="s">
        <v>3741</v>
      </c>
      <c r="D2563" s="58" t="s">
        <v>269</v>
      </c>
      <c r="E2563" s="83">
        <v>0</v>
      </c>
      <c r="F2563" s="83">
        <v>0</v>
      </c>
      <c r="G2563" s="83">
        <v>0</v>
      </c>
      <c r="H2563" s="68"/>
      <c r="I2563" s="69"/>
      <c r="J2563" s="68"/>
      <c r="K2563" s="60"/>
      <c r="L2563" s="68"/>
    </row>
    <row r="2564" spans="1:12" x14ac:dyDescent="0.2">
      <c r="A2564" s="57"/>
      <c r="B2564" s="57"/>
      <c r="C2564" s="145" t="s">
        <v>4417</v>
      </c>
      <c r="D2564" s="145"/>
      <c r="E2564" s="145"/>
      <c r="F2564" s="145"/>
      <c r="G2564" s="145"/>
      <c r="H2564" s="145"/>
      <c r="I2564" s="145"/>
      <c r="J2564" s="145"/>
      <c r="K2564" s="145"/>
      <c r="L2564" s="145"/>
    </row>
    <row r="2565" spans="1:12" ht="38.25" x14ac:dyDescent="0.2">
      <c r="A2565" s="57"/>
      <c r="B2565" s="46" t="s">
        <v>4151</v>
      </c>
      <c r="C2565" s="46" t="s">
        <v>4152</v>
      </c>
      <c r="D2565" s="58" t="s">
        <v>1121</v>
      </c>
      <c r="E2565" s="78">
        <v>99.8</v>
      </c>
      <c r="F2565" s="83">
        <v>0</v>
      </c>
      <c r="G2565" s="83">
        <v>0</v>
      </c>
      <c r="H2565" s="68"/>
      <c r="I2565" s="69"/>
      <c r="J2565" s="68"/>
      <c r="K2565" s="60"/>
      <c r="L2565" s="68"/>
    </row>
    <row r="2566" spans="1:12" x14ac:dyDescent="0.2">
      <c r="A2566" s="57"/>
      <c r="B2566" s="57"/>
      <c r="C2566" s="145" t="s">
        <v>4182</v>
      </c>
      <c r="D2566" s="145"/>
      <c r="E2566" s="145"/>
      <c r="F2566" s="145"/>
      <c r="G2566" s="145"/>
      <c r="H2566" s="145"/>
      <c r="I2566" s="145"/>
      <c r="J2566" s="145"/>
      <c r="K2566" s="145"/>
      <c r="L2566" s="145"/>
    </row>
    <row r="2567" spans="1:12" ht="38.25" x14ac:dyDescent="0.2">
      <c r="A2567" s="57"/>
      <c r="B2567" s="46" t="s">
        <v>3683</v>
      </c>
      <c r="C2567" s="46" t="s">
        <v>4153</v>
      </c>
      <c r="D2567" s="58" t="s">
        <v>276</v>
      </c>
      <c r="E2567" s="83">
        <v>0</v>
      </c>
      <c r="F2567" s="83">
        <v>0</v>
      </c>
      <c r="G2567" s="83">
        <v>0</v>
      </c>
      <c r="H2567" s="68"/>
      <c r="I2567" s="69"/>
      <c r="J2567" s="68"/>
      <c r="K2567" s="60"/>
      <c r="L2567" s="68"/>
    </row>
    <row r="2568" spans="1:12" x14ac:dyDescent="0.2">
      <c r="A2568" s="57"/>
      <c r="B2568" s="57"/>
      <c r="C2568" s="145" t="s">
        <v>4417</v>
      </c>
      <c r="D2568" s="145"/>
      <c r="E2568" s="145"/>
      <c r="F2568" s="145"/>
      <c r="G2568" s="145"/>
      <c r="H2568" s="145"/>
      <c r="I2568" s="145"/>
      <c r="J2568" s="145"/>
      <c r="K2568" s="145"/>
      <c r="L2568" s="145"/>
    </row>
    <row r="2569" spans="1:12" outlineLevel="1" x14ac:dyDescent="0.2">
      <c r="A2569" s="57"/>
      <c r="B2569" s="57"/>
      <c r="C2569" s="57" t="s">
        <v>181</v>
      </c>
      <c r="D2569" s="57"/>
      <c r="E2569" s="57"/>
      <c r="F2569" s="57"/>
      <c r="G2569" s="57"/>
      <c r="H2569" s="57"/>
      <c r="I2569" s="57"/>
      <c r="J2569" s="57"/>
      <c r="K2569" s="57"/>
      <c r="L2569" s="70">
        <v>3899.36</v>
      </c>
    </row>
    <row r="2570" spans="1:12" outlineLevel="1" x14ac:dyDescent="0.2">
      <c r="A2570" s="57"/>
      <c r="B2570" s="46" t="s">
        <v>3624</v>
      </c>
      <c r="C2570" s="46" t="s">
        <v>3625</v>
      </c>
      <c r="D2570" s="62" t="s">
        <v>184</v>
      </c>
      <c r="E2570" s="83">
        <v>121</v>
      </c>
      <c r="F2570" s="84"/>
      <c r="G2570" s="83">
        <v>121</v>
      </c>
      <c r="H2570" s="57"/>
      <c r="I2570" s="57"/>
      <c r="J2570" s="57"/>
      <c r="K2570" s="57"/>
      <c r="L2570" s="70">
        <v>4718.2299999999996</v>
      </c>
    </row>
    <row r="2571" spans="1:12" outlineLevel="1" x14ac:dyDescent="0.2">
      <c r="A2571" s="57"/>
      <c r="B2571" s="46" t="s">
        <v>3626</v>
      </c>
      <c r="C2571" s="46" t="s">
        <v>3627</v>
      </c>
      <c r="D2571" s="62" t="s">
        <v>184</v>
      </c>
      <c r="E2571" s="83">
        <v>72</v>
      </c>
      <c r="F2571" s="84"/>
      <c r="G2571" s="83">
        <v>72</v>
      </c>
      <c r="H2571" s="57"/>
      <c r="I2571" s="57"/>
      <c r="J2571" s="57"/>
      <c r="K2571" s="57"/>
      <c r="L2571" s="70">
        <v>2807.54</v>
      </c>
    </row>
    <row r="2572" spans="1:12" x14ac:dyDescent="0.2">
      <c r="A2572" s="85"/>
      <c r="B2572" s="85"/>
      <c r="C2572" s="86" t="s">
        <v>187</v>
      </c>
      <c r="D2572" s="85"/>
      <c r="E2572" s="85"/>
      <c r="F2572" s="85"/>
      <c r="G2572" s="85"/>
      <c r="H2572" s="85"/>
      <c r="I2572" s="85"/>
      <c r="J2572" s="87">
        <v>28607.08</v>
      </c>
      <c r="K2572" s="85"/>
      <c r="L2572" s="87">
        <v>11442.83</v>
      </c>
    </row>
    <row r="2573" spans="1:12" ht="38.25" x14ac:dyDescent="0.2">
      <c r="A2573" s="57" t="s">
        <v>2453</v>
      </c>
      <c r="B2573" s="46" t="s">
        <v>4418</v>
      </c>
      <c r="C2573" s="46" t="s">
        <v>4419</v>
      </c>
      <c r="D2573" s="58" t="s">
        <v>198</v>
      </c>
      <c r="E2573" s="66">
        <v>0.25</v>
      </c>
      <c r="F2573" s="60"/>
      <c r="G2573" s="66">
        <v>0.25</v>
      </c>
      <c r="H2573" s="57"/>
      <c r="I2573" s="57"/>
      <c r="J2573" s="57"/>
      <c r="K2573" s="57"/>
      <c r="L2573" s="57"/>
    </row>
    <row r="2574" spans="1:12" x14ac:dyDescent="0.2">
      <c r="A2574" s="57"/>
      <c r="B2574" s="61" t="s">
        <v>22</v>
      </c>
      <c r="C2574" s="57" t="s">
        <v>161</v>
      </c>
      <c r="D2574" s="62" t="s">
        <v>162</v>
      </c>
      <c r="E2574" s="57"/>
      <c r="F2574" s="57"/>
      <c r="G2574" s="93">
        <v>19.094999999999999</v>
      </c>
      <c r="H2574" s="57"/>
      <c r="I2574" s="57"/>
      <c r="J2574" s="57"/>
      <c r="K2574" s="57"/>
      <c r="L2574" s="72">
        <v>6862.93</v>
      </c>
    </row>
    <row r="2575" spans="1:12" outlineLevel="1" x14ac:dyDescent="0.2">
      <c r="A2575" s="57"/>
      <c r="B2575" s="46" t="s">
        <v>396</v>
      </c>
      <c r="C2575" s="65" t="s">
        <v>397</v>
      </c>
      <c r="D2575" s="58" t="s">
        <v>162</v>
      </c>
      <c r="E2575" s="66">
        <v>76.38</v>
      </c>
      <c r="F2575" s="60"/>
      <c r="G2575" s="91">
        <v>19.094999999999999</v>
      </c>
      <c r="H2575" s="68"/>
      <c r="I2575" s="69"/>
      <c r="J2575" s="70">
        <v>359.41</v>
      </c>
      <c r="K2575" s="60"/>
      <c r="L2575" s="70">
        <v>6862.93</v>
      </c>
    </row>
    <row r="2576" spans="1:12" outlineLevel="1" x14ac:dyDescent="0.2">
      <c r="A2576" s="57"/>
      <c r="B2576" s="57"/>
      <c r="C2576" s="145" t="s">
        <v>4420</v>
      </c>
      <c r="D2576" s="145"/>
      <c r="E2576" s="145"/>
      <c r="F2576" s="145"/>
      <c r="G2576" s="145"/>
      <c r="H2576" s="145"/>
      <c r="I2576" s="145"/>
      <c r="J2576" s="145"/>
      <c r="K2576" s="145"/>
      <c r="L2576" s="145"/>
    </row>
    <row r="2577" spans="1:12" x14ac:dyDescent="0.2">
      <c r="A2577" s="57"/>
      <c r="B2577" s="61" t="s">
        <v>23</v>
      </c>
      <c r="C2577" s="57" t="s">
        <v>166</v>
      </c>
      <c r="D2577" s="57"/>
      <c r="E2577" s="57"/>
      <c r="F2577" s="57"/>
      <c r="G2577" s="57"/>
      <c r="H2577" s="57"/>
      <c r="I2577" s="57"/>
      <c r="J2577" s="57"/>
      <c r="K2577" s="57"/>
      <c r="L2577" s="72">
        <v>12.26</v>
      </c>
    </row>
    <row r="2578" spans="1:12" x14ac:dyDescent="0.2">
      <c r="A2578" s="57"/>
      <c r="B2578" s="61"/>
      <c r="C2578" s="73" t="s">
        <v>167</v>
      </c>
      <c r="D2578" s="74" t="s">
        <v>162</v>
      </c>
      <c r="E2578" s="57"/>
      <c r="F2578" s="57"/>
      <c r="G2578" s="97">
        <v>6.5000000000000002E-2</v>
      </c>
      <c r="H2578" s="57"/>
      <c r="I2578" s="57"/>
      <c r="J2578" s="57"/>
      <c r="K2578" s="57"/>
      <c r="L2578" s="72">
        <v>23.97</v>
      </c>
    </row>
    <row r="2579" spans="1:12" ht="38.25" outlineLevel="1" x14ac:dyDescent="0.2">
      <c r="A2579" s="57"/>
      <c r="B2579" s="46" t="s">
        <v>168</v>
      </c>
      <c r="C2579" s="46" t="s">
        <v>169</v>
      </c>
      <c r="D2579" s="58" t="s">
        <v>170</v>
      </c>
      <c r="E2579" s="66">
        <v>0.26</v>
      </c>
      <c r="F2579" s="60"/>
      <c r="G2579" s="91">
        <v>6.5000000000000002E-2</v>
      </c>
      <c r="H2579" s="70">
        <v>37.32</v>
      </c>
      <c r="I2579" s="76">
        <v>1.53</v>
      </c>
      <c r="J2579" s="70">
        <v>57.1</v>
      </c>
      <c r="K2579" s="60"/>
      <c r="L2579" s="70">
        <v>3.71</v>
      </c>
    </row>
    <row r="2580" spans="1:12" outlineLevel="1" x14ac:dyDescent="0.2">
      <c r="A2580" s="57"/>
      <c r="B2580" s="57"/>
      <c r="C2580" s="145" t="s">
        <v>4421</v>
      </c>
      <c r="D2580" s="145"/>
      <c r="E2580" s="145"/>
      <c r="F2580" s="145"/>
      <c r="G2580" s="145"/>
      <c r="H2580" s="145"/>
      <c r="I2580" s="145"/>
      <c r="J2580" s="145"/>
      <c r="K2580" s="145"/>
      <c r="L2580" s="145"/>
    </row>
    <row r="2581" spans="1:12" outlineLevel="1" x14ac:dyDescent="0.2">
      <c r="A2581" s="57"/>
      <c r="B2581" s="46" t="s">
        <v>172</v>
      </c>
      <c r="C2581" s="65" t="s">
        <v>173</v>
      </c>
      <c r="D2581" s="58" t="s">
        <v>162</v>
      </c>
      <c r="E2581" s="66">
        <v>0.26</v>
      </c>
      <c r="F2581" s="60"/>
      <c r="G2581" s="91">
        <v>6.5000000000000002E-2</v>
      </c>
      <c r="H2581" s="68"/>
      <c r="I2581" s="69"/>
      <c r="J2581" s="70">
        <v>368.71</v>
      </c>
      <c r="K2581" s="60"/>
      <c r="L2581" s="70">
        <v>23.97</v>
      </c>
    </row>
    <row r="2582" spans="1:12" outlineLevel="1" x14ac:dyDescent="0.2">
      <c r="A2582" s="57"/>
      <c r="B2582" s="57"/>
      <c r="C2582" s="145" t="s">
        <v>4422</v>
      </c>
      <c r="D2582" s="145"/>
      <c r="E2582" s="145"/>
      <c r="F2582" s="145"/>
      <c r="G2582" s="145"/>
      <c r="H2582" s="145"/>
      <c r="I2582" s="145"/>
      <c r="J2582" s="145"/>
      <c r="K2582" s="145"/>
      <c r="L2582" s="145"/>
    </row>
    <row r="2583" spans="1:12" ht="25.5" outlineLevel="1" x14ac:dyDescent="0.2">
      <c r="A2583" s="57"/>
      <c r="B2583" s="46" t="s">
        <v>294</v>
      </c>
      <c r="C2583" s="46" t="s">
        <v>295</v>
      </c>
      <c r="D2583" s="58" t="s">
        <v>170</v>
      </c>
      <c r="E2583" s="78">
        <v>6.5</v>
      </c>
      <c r="F2583" s="60"/>
      <c r="G2583" s="91">
        <v>1.625</v>
      </c>
      <c r="H2583" s="70">
        <v>4.3499999999999996</v>
      </c>
      <c r="I2583" s="76">
        <v>1.21</v>
      </c>
      <c r="J2583" s="70">
        <v>5.26</v>
      </c>
      <c r="K2583" s="60"/>
      <c r="L2583" s="70">
        <v>8.5500000000000007</v>
      </c>
    </row>
    <row r="2584" spans="1:12" outlineLevel="1" x14ac:dyDescent="0.2">
      <c r="A2584" s="57"/>
      <c r="B2584" s="57"/>
      <c r="C2584" s="145" t="s">
        <v>4423</v>
      </c>
      <c r="D2584" s="145"/>
      <c r="E2584" s="145"/>
      <c r="F2584" s="145"/>
      <c r="G2584" s="145"/>
      <c r="H2584" s="145"/>
      <c r="I2584" s="145"/>
      <c r="J2584" s="145"/>
      <c r="K2584" s="145"/>
      <c r="L2584" s="145"/>
    </row>
    <row r="2585" spans="1:12" x14ac:dyDescent="0.2">
      <c r="A2585" s="57"/>
      <c r="B2585" s="61" t="s">
        <v>25</v>
      </c>
      <c r="C2585" s="57" t="s">
        <v>175</v>
      </c>
      <c r="D2585" s="57"/>
      <c r="E2585" s="57"/>
      <c r="F2585" s="57"/>
      <c r="G2585" s="57"/>
      <c r="H2585" s="57"/>
      <c r="I2585" s="57"/>
      <c r="J2585" s="57"/>
      <c r="K2585" s="57"/>
      <c r="L2585" s="72">
        <v>235.01</v>
      </c>
    </row>
    <row r="2586" spans="1:12" ht="25.5" outlineLevel="1" x14ac:dyDescent="0.2">
      <c r="A2586" s="57"/>
      <c r="B2586" s="46" t="s">
        <v>297</v>
      </c>
      <c r="C2586" s="46" t="s">
        <v>298</v>
      </c>
      <c r="D2586" s="58" t="s">
        <v>299</v>
      </c>
      <c r="E2586" s="66">
        <v>0.85</v>
      </c>
      <c r="F2586" s="60"/>
      <c r="G2586" s="59">
        <v>0.21249999999999999</v>
      </c>
      <c r="H2586" s="70">
        <v>340.41</v>
      </c>
      <c r="I2586" s="76">
        <v>1.58</v>
      </c>
      <c r="J2586" s="70">
        <v>537.85</v>
      </c>
      <c r="K2586" s="60"/>
      <c r="L2586" s="70">
        <v>114.29</v>
      </c>
    </row>
    <row r="2587" spans="1:12" outlineLevel="1" x14ac:dyDescent="0.2">
      <c r="A2587" s="57"/>
      <c r="B2587" s="57"/>
      <c r="C2587" s="145" t="s">
        <v>4424</v>
      </c>
      <c r="D2587" s="145"/>
      <c r="E2587" s="145"/>
      <c r="F2587" s="145"/>
      <c r="G2587" s="145"/>
      <c r="H2587" s="145"/>
      <c r="I2587" s="145"/>
      <c r="J2587" s="145"/>
      <c r="K2587" s="145"/>
      <c r="L2587" s="145"/>
    </row>
    <row r="2588" spans="1:12" ht="25.5" outlineLevel="1" x14ac:dyDescent="0.2">
      <c r="A2588" s="57"/>
      <c r="B2588" s="46" t="s">
        <v>301</v>
      </c>
      <c r="C2588" s="46" t="s">
        <v>302</v>
      </c>
      <c r="D2588" s="58" t="s">
        <v>299</v>
      </c>
      <c r="E2588" s="78">
        <v>5.4</v>
      </c>
      <c r="F2588" s="60"/>
      <c r="G2588" s="66">
        <v>1.35</v>
      </c>
      <c r="H2588" s="70">
        <v>114.64</v>
      </c>
      <c r="I2588" s="76">
        <v>0.78</v>
      </c>
      <c r="J2588" s="70">
        <v>89.42</v>
      </c>
      <c r="K2588" s="60"/>
      <c r="L2588" s="70">
        <v>120.72</v>
      </c>
    </row>
    <row r="2589" spans="1:12" outlineLevel="1" x14ac:dyDescent="0.2">
      <c r="A2589" s="57"/>
      <c r="B2589" s="57"/>
      <c r="C2589" s="145" t="s">
        <v>4425</v>
      </c>
      <c r="D2589" s="145"/>
      <c r="E2589" s="145"/>
      <c r="F2589" s="145"/>
      <c r="G2589" s="145"/>
      <c r="H2589" s="145"/>
      <c r="I2589" s="145"/>
      <c r="J2589" s="145"/>
      <c r="K2589" s="145"/>
      <c r="L2589" s="145"/>
    </row>
    <row r="2590" spans="1:12" ht="25.5" outlineLevel="1" x14ac:dyDescent="0.2">
      <c r="A2590" s="57"/>
      <c r="B2590" s="46" t="s">
        <v>4426</v>
      </c>
      <c r="C2590" s="46" t="s">
        <v>4364</v>
      </c>
      <c r="D2590" s="58" t="s">
        <v>178</v>
      </c>
      <c r="E2590" s="66">
        <v>0.43</v>
      </c>
      <c r="F2590" s="60"/>
      <c r="G2590" s="59">
        <v>0.1075</v>
      </c>
      <c r="H2590" s="68"/>
      <c r="I2590" s="69"/>
      <c r="J2590" s="68"/>
      <c r="K2590" s="60"/>
      <c r="L2590" s="68"/>
    </row>
    <row r="2591" spans="1:12" outlineLevel="1" x14ac:dyDescent="0.2">
      <c r="A2591" s="57"/>
      <c r="B2591" s="57"/>
      <c r="C2591" s="145" t="s">
        <v>4427</v>
      </c>
      <c r="D2591" s="145"/>
      <c r="E2591" s="145"/>
      <c r="F2591" s="145"/>
      <c r="G2591" s="145"/>
      <c r="H2591" s="145"/>
      <c r="I2591" s="145"/>
      <c r="J2591" s="145"/>
      <c r="K2591" s="145"/>
      <c r="L2591" s="145"/>
    </row>
    <row r="2592" spans="1:12" x14ac:dyDescent="0.2">
      <c r="A2592" s="57"/>
      <c r="B2592" s="57"/>
      <c r="C2592" s="80" t="s">
        <v>180</v>
      </c>
      <c r="D2592" s="81"/>
      <c r="E2592" s="81"/>
      <c r="F2592" s="81"/>
      <c r="G2592" s="81"/>
      <c r="H2592" s="81"/>
      <c r="I2592" s="81"/>
      <c r="J2592" s="81"/>
      <c r="K2592" s="81"/>
      <c r="L2592" s="89">
        <v>7134.17</v>
      </c>
    </row>
    <row r="2593" spans="1:12" outlineLevel="1" x14ac:dyDescent="0.2">
      <c r="A2593" s="57"/>
      <c r="B2593" s="57"/>
      <c r="C2593" s="57" t="s">
        <v>181</v>
      </c>
      <c r="D2593" s="57"/>
      <c r="E2593" s="57"/>
      <c r="F2593" s="57"/>
      <c r="G2593" s="57"/>
      <c r="H2593" s="57"/>
      <c r="I2593" s="57"/>
      <c r="J2593" s="57"/>
      <c r="K2593" s="57"/>
      <c r="L2593" s="70">
        <v>6886.9</v>
      </c>
    </row>
    <row r="2594" spans="1:12" ht="38.25" outlineLevel="1" x14ac:dyDescent="0.2">
      <c r="A2594" s="57"/>
      <c r="B2594" s="46" t="s">
        <v>4366</v>
      </c>
      <c r="C2594" s="46" t="s">
        <v>4367</v>
      </c>
      <c r="D2594" s="62" t="s">
        <v>184</v>
      </c>
      <c r="E2594" s="83">
        <v>87</v>
      </c>
      <c r="F2594" s="84"/>
      <c r="G2594" s="83">
        <v>87</v>
      </c>
      <c r="H2594" s="57"/>
      <c r="I2594" s="57"/>
      <c r="J2594" s="57"/>
      <c r="K2594" s="57"/>
      <c r="L2594" s="70">
        <v>5991.6</v>
      </c>
    </row>
    <row r="2595" spans="1:12" ht="38.25" outlineLevel="1" x14ac:dyDescent="0.2">
      <c r="A2595" s="57"/>
      <c r="B2595" s="46" t="s">
        <v>4368</v>
      </c>
      <c r="C2595" s="46" t="s">
        <v>4369</v>
      </c>
      <c r="D2595" s="62" t="s">
        <v>184</v>
      </c>
      <c r="E2595" s="83">
        <v>44</v>
      </c>
      <c r="F2595" s="84"/>
      <c r="G2595" s="83">
        <v>44</v>
      </c>
      <c r="H2595" s="57"/>
      <c r="I2595" s="57"/>
      <c r="J2595" s="57"/>
      <c r="K2595" s="57"/>
      <c r="L2595" s="70">
        <v>3030.24</v>
      </c>
    </row>
    <row r="2596" spans="1:12" x14ac:dyDescent="0.2">
      <c r="A2596" s="85"/>
      <c r="B2596" s="85"/>
      <c r="C2596" s="86" t="s">
        <v>187</v>
      </c>
      <c r="D2596" s="85"/>
      <c r="E2596" s="85"/>
      <c r="F2596" s="85"/>
      <c r="G2596" s="85"/>
      <c r="H2596" s="85"/>
      <c r="I2596" s="85"/>
      <c r="J2596" s="87">
        <v>64624.04</v>
      </c>
      <c r="K2596" s="85"/>
      <c r="L2596" s="87">
        <v>16156.01</v>
      </c>
    </row>
    <row r="2597" spans="1:12" ht="38.25" x14ac:dyDescent="0.2">
      <c r="A2597" s="57" t="s">
        <v>2458</v>
      </c>
      <c r="B2597" s="46" t="s">
        <v>4428</v>
      </c>
      <c r="C2597" s="46" t="s">
        <v>4429</v>
      </c>
      <c r="D2597" s="58" t="s">
        <v>198</v>
      </c>
      <c r="E2597" s="78">
        <v>0.2</v>
      </c>
      <c r="F2597" s="60"/>
      <c r="G2597" s="78">
        <v>0.2</v>
      </c>
      <c r="H2597" s="57"/>
      <c r="I2597" s="57"/>
      <c r="J2597" s="57"/>
      <c r="K2597" s="57"/>
      <c r="L2597" s="57"/>
    </row>
    <row r="2598" spans="1:12" x14ac:dyDescent="0.2">
      <c r="A2598" s="57"/>
      <c r="B2598" s="61" t="s">
        <v>22</v>
      </c>
      <c r="C2598" s="57" t="s">
        <v>161</v>
      </c>
      <c r="D2598" s="62" t="s">
        <v>162</v>
      </c>
      <c r="E2598" s="57"/>
      <c r="F2598" s="57"/>
      <c r="G2598" s="93">
        <v>10.288</v>
      </c>
      <c r="H2598" s="57"/>
      <c r="I2598" s="57"/>
      <c r="J2598" s="57"/>
      <c r="K2598" s="57"/>
      <c r="L2598" s="72">
        <v>3665.82</v>
      </c>
    </row>
    <row r="2599" spans="1:12" outlineLevel="1" x14ac:dyDescent="0.2">
      <c r="A2599" s="57"/>
      <c r="B2599" s="46" t="s">
        <v>1847</v>
      </c>
      <c r="C2599" s="65" t="s">
        <v>1848</v>
      </c>
      <c r="D2599" s="58" t="s">
        <v>162</v>
      </c>
      <c r="E2599" s="66">
        <v>51.44</v>
      </c>
      <c r="F2599" s="60"/>
      <c r="G2599" s="91">
        <v>10.288</v>
      </c>
      <c r="H2599" s="68"/>
      <c r="I2599" s="69"/>
      <c r="J2599" s="70">
        <v>356.32</v>
      </c>
      <c r="K2599" s="60"/>
      <c r="L2599" s="70">
        <v>3665.82</v>
      </c>
    </row>
    <row r="2600" spans="1:12" outlineLevel="1" x14ac:dyDescent="0.2">
      <c r="A2600" s="57"/>
      <c r="B2600" s="57"/>
      <c r="C2600" s="145" t="s">
        <v>4430</v>
      </c>
      <c r="D2600" s="145"/>
      <c r="E2600" s="145"/>
      <c r="F2600" s="145"/>
      <c r="G2600" s="145"/>
      <c r="H2600" s="145"/>
      <c r="I2600" s="145"/>
      <c r="J2600" s="145"/>
      <c r="K2600" s="145"/>
      <c r="L2600" s="145"/>
    </row>
    <row r="2601" spans="1:12" x14ac:dyDescent="0.2">
      <c r="A2601" s="57"/>
      <c r="B2601" s="61" t="s">
        <v>23</v>
      </c>
      <c r="C2601" s="57" t="s">
        <v>166</v>
      </c>
      <c r="D2601" s="57"/>
      <c r="E2601" s="57"/>
      <c r="F2601" s="57"/>
      <c r="G2601" s="57"/>
      <c r="H2601" s="57"/>
      <c r="I2601" s="57"/>
      <c r="J2601" s="57"/>
      <c r="K2601" s="57"/>
      <c r="L2601" s="72">
        <v>6.29</v>
      </c>
    </row>
    <row r="2602" spans="1:12" x14ac:dyDescent="0.2">
      <c r="A2602" s="57"/>
      <c r="B2602" s="61"/>
      <c r="C2602" s="73" t="s">
        <v>167</v>
      </c>
      <c r="D2602" s="74" t="s">
        <v>162</v>
      </c>
      <c r="E2602" s="57"/>
      <c r="F2602" s="57"/>
      <c r="G2602" s="108">
        <v>0.02</v>
      </c>
      <c r="H2602" s="57"/>
      <c r="I2602" s="57"/>
      <c r="J2602" s="57"/>
      <c r="K2602" s="57"/>
      <c r="L2602" s="72">
        <v>7.37</v>
      </c>
    </row>
    <row r="2603" spans="1:12" ht="38.25" outlineLevel="1" x14ac:dyDescent="0.2">
      <c r="A2603" s="57"/>
      <c r="B2603" s="46" t="s">
        <v>168</v>
      </c>
      <c r="C2603" s="46" t="s">
        <v>169</v>
      </c>
      <c r="D2603" s="58" t="s">
        <v>170</v>
      </c>
      <c r="E2603" s="78">
        <v>0.1</v>
      </c>
      <c r="F2603" s="60"/>
      <c r="G2603" s="66">
        <v>0.02</v>
      </c>
      <c r="H2603" s="70">
        <v>37.32</v>
      </c>
      <c r="I2603" s="76">
        <v>1.53</v>
      </c>
      <c r="J2603" s="70">
        <v>57.1</v>
      </c>
      <c r="K2603" s="60"/>
      <c r="L2603" s="70">
        <v>1.1399999999999999</v>
      </c>
    </row>
    <row r="2604" spans="1:12" outlineLevel="1" x14ac:dyDescent="0.2">
      <c r="A2604" s="57"/>
      <c r="B2604" s="57"/>
      <c r="C2604" s="145" t="s">
        <v>4066</v>
      </c>
      <c r="D2604" s="145"/>
      <c r="E2604" s="145"/>
      <c r="F2604" s="145"/>
      <c r="G2604" s="145"/>
      <c r="H2604" s="145"/>
      <c r="I2604" s="145"/>
      <c r="J2604" s="145"/>
      <c r="K2604" s="145"/>
      <c r="L2604" s="145"/>
    </row>
    <row r="2605" spans="1:12" outlineLevel="1" x14ac:dyDescent="0.2">
      <c r="A2605" s="57"/>
      <c r="B2605" s="46" t="s">
        <v>172</v>
      </c>
      <c r="C2605" s="65" t="s">
        <v>173</v>
      </c>
      <c r="D2605" s="58" t="s">
        <v>162</v>
      </c>
      <c r="E2605" s="78">
        <v>0.1</v>
      </c>
      <c r="F2605" s="60"/>
      <c r="G2605" s="66">
        <v>0.02</v>
      </c>
      <c r="H2605" s="68"/>
      <c r="I2605" s="69"/>
      <c r="J2605" s="70">
        <v>368.71</v>
      </c>
      <c r="K2605" s="60"/>
      <c r="L2605" s="70">
        <v>7.37</v>
      </c>
    </row>
    <row r="2606" spans="1:12" outlineLevel="1" x14ac:dyDescent="0.2">
      <c r="A2606" s="57"/>
      <c r="B2606" s="57"/>
      <c r="C2606" s="145" t="s">
        <v>3993</v>
      </c>
      <c r="D2606" s="145"/>
      <c r="E2606" s="145"/>
      <c r="F2606" s="145"/>
      <c r="G2606" s="145"/>
      <c r="H2606" s="145"/>
      <c r="I2606" s="145"/>
      <c r="J2606" s="145"/>
      <c r="K2606" s="145"/>
      <c r="L2606" s="145"/>
    </row>
    <row r="2607" spans="1:12" ht="25.5" outlineLevel="1" x14ac:dyDescent="0.2">
      <c r="A2607" s="57"/>
      <c r="B2607" s="46" t="s">
        <v>294</v>
      </c>
      <c r="C2607" s="46" t="s">
        <v>295</v>
      </c>
      <c r="D2607" s="58" t="s">
        <v>170</v>
      </c>
      <c r="E2607" s="78">
        <v>4.9000000000000004</v>
      </c>
      <c r="F2607" s="60"/>
      <c r="G2607" s="66">
        <v>0.98</v>
      </c>
      <c r="H2607" s="70">
        <v>4.3499999999999996</v>
      </c>
      <c r="I2607" s="76">
        <v>1.21</v>
      </c>
      <c r="J2607" s="70">
        <v>5.26</v>
      </c>
      <c r="K2607" s="60"/>
      <c r="L2607" s="70">
        <v>5.15</v>
      </c>
    </row>
    <row r="2608" spans="1:12" outlineLevel="1" x14ac:dyDescent="0.2">
      <c r="A2608" s="57"/>
      <c r="B2608" s="57"/>
      <c r="C2608" s="145" t="s">
        <v>4431</v>
      </c>
      <c r="D2608" s="145"/>
      <c r="E2608" s="145"/>
      <c r="F2608" s="145"/>
      <c r="G2608" s="145"/>
      <c r="H2608" s="145"/>
      <c r="I2608" s="145"/>
      <c r="J2608" s="145"/>
      <c r="K2608" s="145"/>
      <c r="L2608" s="145"/>
    </row>
    <row r="2609" spans="1:12" x14ac:dyDescent="0.2">
      <c r="A2609" s="57"/>
      <c r="B2609" s="61" t="s">
        <v>25</v>
      </c>
      <c r="C2609" s="57" t="s">
        <v>175</v>
      </c>
      <c r="D2609" s="57"/>
      <c r="E2609" s="57"/>
      <c r="F2609" s="57"/>
      <c r="G2609" s="57"/>
      <c r="H2609" s="57"/>
      <c r="I2609" s="57"/>
      <c r="J2609" s="57"/>
      <c r="K2609" s="57"/>
      <c r="L2609" s="72">
        <v>135.37</v>
      </c>
    </row>
    <row r="2610" spans="1:12" ht="25.5" outlineLevel="1" x14ac:dyDescent="0.2">
      <c r="A2610" s="57"/>
      <c r="B2610" s="46" t="s">
        <v>297</v>
      </c>
      <c r="C2610" s="46" t="s">
        <v>298</v>
      </c>
      <c r="D2610" s="58" t="s">
        <v>299</v>
      </c>
      <c r="E2610" s="66">
        <v>0.61</v>
      </c>
      <c r="F2610" s="60"/>
      <c r="G2610" s="91">
        <v>0.122</v>
      </c>
      <c r="H2610" s="70">
        <v>340.41</v>
      </c>
      <c r="I2610" s="76">
        <v>1.58</v>
      </c>
      <c r="J2610" s="70">
        <v>537.85</v>
      </c>
      <c r="K2610" s="60"/>
      <c r="L2610" s="70">
        <v>65.62</v>
      </c>
    </row>
    <row r="2611" spans="1:12" outlineLevel="1" x14ac:dyDescent="0.2">
      <c r="A2611" s="57"/>
      <c r="B2611" s="57"/>
      <c r="C2611" s="145" t="s">
        <v>4432</v>
      </c>
      <c r="D2611" s="145"/>
      <c r="E2611" s="145"/>
      <c r="F2611" s="145"/>
      <c r="G2611" s="145"/>
      <c r="H2611" s="145"/>
      <c r="I2611" s="145"/>
      <c r="J2611" s="145"/>
      <c r="K2611" s="145"/>
      <c r="L2611" s="145"/>
    </row>
    <row r="2612" spans="1:12" ht="25.5" outlineLevel="1" x14ac:dyDescent="0.2">
      <c r="A2612" s="57"/>
      <c r="B2612" s="46" t="s">
        <v>301</v>
      </c>
      <c r="C2612" s="46" t="s">
        <v>302</v>
      </c>
      <c r="D2612" s="58" t="s">
        <v>299</v>
      </c>
      <c r="E2612" s="78">
        <v>3.9</v>
      </c>
      <c r="F2612" s="60"/>
      <c r="G2612" s="66">
        <v>0.78</v>
      </c>
      <c r="H2612" s="70">
        <v>114.64</v>
      </c>
      <c r="I2612" s="76">
        <v>0.78</v>
      </c>
      <c r="J2612" s="70">
        <v>89.42</v>
      </c>
      <c r="K2612" s="60"/>
      <c r="L2612" s="70">
        <v>69.75</v>
      </c>
    </row>
    <row r="2613" spans="1:12" outlineLevel="1" x14ac:dyDescent="0.2">
      <c r="A2613" s="57"/>
      <c r="B2613" s="57"/>
      <c r="C2613" s="145" t="s">
        <v>4433</v>
      </c>
      <c r="D2613" s="145"/>
      <c r="E2613" s="145"/>
      <c r="F2613" s="145"/>
      <c r="G2613" s="145"/>
      <c r="H2613" s="145"/>
      <c r="I2613" s="145"/>
      <c r="J2613" s="145"/>
      <c r="K2613" s="145"/>
      <c r="L2613" s="145"/>
    </row>
    <row r="2614" spans="1:12" ht="25.5" outlineLevel="1" x14ac:dyDescent="0.2">
      <c r="A2614" s="57"/>
      <c r="B2614" s="46" t="s">
        <v>4363</v>
      </c>
      <c r="C2614" s="46" t="s">
        <v>4364</v>
      </c>
      <c r="D2614" s="58" t="s">
        <v>178</v>
      </c>
      <c r="E2614" s="66">
        <v>0.28999999999999998</v>
      </c>
      <c r="F2614" s="60"/>
      <c r="G2614" s="91">
        <v>5.8000000000000003E-2</v>
      </c>
      <c r="H2614" s="68"/>
      <c r="I2614" s="69"/>
      <c r="J2614" s="68"/>
      <c r="K2614" s="60"/>
      <c r="L2614" s="68"/>
    </row>
    <row r="2615" spans="1:12" outlineLevel="1" x14ac:dyDescent="0.2">
      <c r="A2615" s="57"/>
      <c r="B2615" s="57"/>
      <c r="C2615" s="145" t="s">
        <v>4434</v>
      </c>
      <c r="D2615" s="145"/>
      <c r="E2615" s="145"/>
      <c r="F2615" s="145"/>
      <c r="G2615" s="145"/>
      <c r="H2615" s="145"/>
      <c r="I2615" s="145"/>
      <c r="J2615" s="145"/>
      <c r="K2615" s="145"/>
      <c r="L2615" s="145"/>
    </row>
    <row r="2616" spans="1:12" x14ac:dyDescent="0.2">
      <c r="A2616" s="57"/>
      <c r="B2616" s="57"/>
      <c r="C2616" s="80" t="s">
        <v>180</v>
      </c>
      <c r="D2616" s="81"/>
      <c r="E2616" s="81"/>
      <c r="F2616" s="81"/>
      <c r="G2616" s="81"/>
      <c r="H2616" s="81"/>
      <c r="I2616" s="81"/>
      <c r="J2616" s="81"/>
      <c r="K2616" s="81"/>
      <c r="L2616" s="89">
        <v>3814.85</v>
      </c>
    </row>
    <row r="2617" spans="1:12" outlineLevel="1" x14ac:dyDescent="0.2">
      <c r="A2617" s="57"/>
      <c r="B2617" s="57"/>
      <c r="C2617" s="57" t="s">
        <v>181</v>
      </c>
      <c r="D2617" s="57"/>
      <c r="E2617" s="57"/>
      <c r="F2617" s="57"/>
      <c r="G2617" s="57"/>
      <c r="H2617" s="57"/>
      <c r="I2617" s="57"/>
      <c r="J2617" s="57"/>
      <c r="K2617" s="57"/>
      <c r="L2617" s="70">
        <v>3673.19</v>
      </c>
    </row>
    <row r="2618" spans="1:12" ht="38.25" outlineLevel="1" x14ac:dyDescent="0.2">
      <c r="A2618" s="57"/>
      <c r="B2618" s="46" t="s">
        <v>4366</v>
      </c>
      <c r="C2618" s="46" t="s">
        <v>4367</v>
      </c>
      <c r="D2618" s="62" t="s">
        <v>184</v>
      </c>
      <c r="E2618" s="83">
        <v>87</v>
      </c>
      <c r="F2618" s="84"/>
      <c r="G2618" s="83">
        <v>87</v>
      </c>
      <c r="H2618" s="57"/>
      <c r="I2618" s="57"/>
      <c r="J2618" s="57"/>
      <c r="K2618" s="57"/>
      <c r="L2618" s="70">
        <v>3195.68</v>
      </c>
    </row>
    <row r="2619" spans="1:12" ht="38.25" outlineLevel="1" x14ac:dyDescent="0.2">
      <c r="A2619" s="57"/>
      <c r="B2619" s="46" t="s">
        <v>4368</v>
      </c>
      <c r="C2619" s="46" t="s">
        <v>4369</v>
      </c>
      <c r="D2619" s="62" t="s">
        <v>184</v>
      </c>
      <c r="E2619" s="83">
        <v>44</v>
      </c>
      <c r="F2619" s="84"/>
      <c r="G2619" s="83">
        <v>44</v>
      </c>
      <c r="H2619" s="57"/>
      <c r="I2619" s="57"/>
      <c r="J2619" s="57"/>
      <c r="K2619" s="57"/>
      <c r="L2619" s="70">
        <v>1616.2</v>
      </c>
    </row>
    <row r="2620" spans="1:12" x14ac:dyDescent="0.2">
      <c r="A2620" s="85"/>
      <c r="B2620" s="85"/>
      <c r="C2620" s="86" t="s">
        <v>187</v>
      </c>
      <c r="D2620" s="85"/>
      <c r="E2620" s="85"/>
      <c r="F2620" s="85"/>
      <c r="G2620" s="85"/>
      <c r="H2620" s="85"/>
      <c r="I2620" s="85"/>
      <c r="J2620" s="87">
        <v>43133.65</v>
      </c>
      <c r="K2620" s="85"/>
      <c r="L2620" s="87">
        <v>8626.73</v>
      </c>
    </row>
    <row r="2621" spans="1:12" ht="38.25" x14ac:dyDescent="0.2">
      <c r="A2621" s="57" t="s">
        <v>2473</v>
      </c>
      <c r="B2621" s="46" t="s">
        <v>4435</v>
      </c>
      <c r="C2621" s="46" t="s">
        <v>4436</v>
      </c>
      <c r="D2621" s="58" t="s">
        <v>198</v>
      </c>
      <c r="E2621" s="78">
        <v>0.9</v>
      </c>
      <c r="F2621" s="60"/>
      <c r="G2621" s="78">
        <v>0.9</v>
      </c>
      <c r="H2621" s="57"/>
      <c r="I2621" s="57"/>
      <c r="J2621" s="57"/>
      <c r="K2621" s="57"/>
      <c r="L2621" s="57"/>
    </row>
    <row r="2622" spans="1:12" x14ac:dyDescent="0.2">
      <c r="A2622" s="57"/>
      <c r="B2622" s="57"/>
      <c r="C2622" s="145" t="s">
        <v>4437</v>
      </c>
      <c r="D2622" s="145"/>
      <c r="E2622" s="145"/>
      <c r="F2622" s="145"/>
      <c r="G2622" s="145"/>
      <c r="H2622" s="145"/>
      <c r="I2622" s="145"/>
      <c r="J2622" s="145"/>
      <c r="K2622" s="145"/>
      <c r="L2622" s="145"/>
    </row>
    <row r="2623" spans="1:12" x14ac:dyDescent="0.2">
      <c r="A2623" s="57"/>
      <c r="B2623" s="61" t="s">
        <v>22</v>
      </c>
      <c r="C2623" s="57" t="s">
        <v>161</v>
      </c>
      <c r="D2623" s="62" t="s">
        <v>162</v>
      </c>
      <c r="E2623" s="57"/>
      <c r="F2623" s="57"/>
      <c r="G2623" s="93">
        <v>25.227</v>
      </c>
      <c r="H2623" s="57"/>
      <c r="I2623" s="57"/>
      <c r="J2623" s="57"/>
      <c r="K2623" s="57"/>
      <c r="L2623" s="72">
        <v>8988.8799999999992</v>
      </c>
    </row>
    <row r="2624" spans="1:12" outlineLevel="1" x14ac:dyDescent="0.2">
      <c r="A2624" s="57"/>
      <c r="B2624" s="46" t="s">
        <v>1847</v>
      </c>
      <c r="C2624" s="65" t="s">
        <v>1848</v>
      </c>
      <c r="D2624" s="58" t="s">
        <v>162</v>
      </c>
      <c r="E2624" s="66">
        <v>28.03</v>
      </c>
      <c r="F2624" s="60"/>
      <c r="G2624" s="91">
        <v>25.227</v>
      </c>
      <c r="H2624" s="68"/>
      <c r="I2624" s="69"/>
      <c r="J2624" s="70">
        <v>356.32</v>
      </c>
      <c r="K2624" s="60"/>
      <c r="L2624" s="70">
        <v>8988.8799999999992</v>
      </c>
    </row>
    <row r="2625" spans="1:12" outlineLevel="1" x14ac:dyDescent="0.2">
      <c r="A2625" s="57"/>
      <c r="B2625" s="57"/>
      <c r="C2625" s="145" t="s">
        <v>4438</v>
      </c>
      <c r="D2625" s="145"/>
      <c r="E2625" s="145"/>
      <c r="F2625" s="145"/>
      <c r="G2625" s="145"/>
      <c r="H2625" s="145"/>
      <c r="I2625" s="145"/>
      <c r="J2625" s="145"/>
      <c r="K2625" s="145"/>
      <c r="L2625" s="145"/>
    </row>
    <row r="2626" spans="1:12" x14ac:dyDescent="0.2">
      <c r="A2626" s="57"/>
      <c r="B2626" s="61" t="s">
        <v>23</v>
      </c>
      <c r="C2626" s="57" t="s">
        <v>166</v>
      </c>
      <c r="D2626" s="57"/>
      <c r="E2626" s="57"/>
      <c r="F2626" s="57"/>
      <c r="G2626" s="57"/>
      <c r="H2626" s="57"/>
      <c r="I2626" s="57"/>
      <c r="J2626" s="57"/>
      <c r="K2626" s="57"/>
      <c r="L2626" s="72">
        <v>14.41</v>
      </c>
    </row>
    <row r="2627" spans="1:12" x14ac:dyDescent="0.2">
      <c r="A2627" s="57"/>
      <c r="B2627" s="61"/>
      <c r="C2627" s="73" t="s">
        <v>167</v>
      </c>
      <c r="D2627" s="74" t="s">
        <v>162</v>
      </c>
      <c r="E2627" s="57"/>
      <c r="F2627" s="57"/>
      <c r="G2627" s="97">
        <v>4.4999999999999998E-2</v>
      </c>
      <c r="H2627" s="57"/>
      <c r="I2627" s="57"/>
      <c r="J2627" s="57"/>
      <c r="K2627" s="57"/>
      <c r="L2627" s="72">
        <v>16.59</v>
      </c>
    </row>
    <row r="2628" spans="1:12" ht="38.25" outlineLevel="1" x14ac:dyDescent="0.2">
      <c r="A2628" s="57"/>
      <c r="B2628" s="46" t="s">
        <v>168</v>
      </c>
      <c r="C2628" s="46" t="s">
        <v>169</v>
      </c>
      <c r="D2628" s="58" t="s">
        <v>170</v>
      </c>
      <c r="E2628" s="66">
        <v>0.05</v>
      </c>
      <c r="F2628" s="60"/>
      <c r="G2628" s="91">
        <v>4.4999999999999998E-2</v>
      </c>
      <c r="H2628" s="70">
        <v>37.32</v>
      </c>
      <c r="I2628" s="76">
        <v>1.53</v>
      </c>
      <c r="J2628" s="70">
        <v>57.1</v>
      </c>
      <c r="K2628" s="60"/>
      <c r="L2628" s="70">
        <v>2.57</v>
      </c>
    </row>
    <row r="2629" spans="1:12" outlineLevel="1" x14ac:dyDescent="0.2">
      <c r="A2629" s="57"/>
      <c r="B2629" s="57"/>
      <c r="C2629" s="145" t="s">
        <v>4439</v>
      </c>
      <c r="D2629" s="145"/>
      <c r="E2629" s="145"/>
      <c r="F2629" s="145"/>
      <c r="G2629" s="145"/>
      <c r="H2629" s="145"/>
      <c r="I2629" s="145"/>
      <c r="J2629" s="145"/>
      <c r="K2629" s="145"/>
      <c r="L2629" s="145"/>
    </row>
    <row r="2630" spans="1:12" outlineLevel="1" x14ac:dyDescent="0.2">
      <c r="A2630" s="57"/>
      <c r="B2630" s="46" t="s">
        <v>172</v>
      </c>
      <c r="C2630" s="65" t="s">
        <v>173</v>
      </c>
      <c r="D2630" s="58" t="s">
        <v>162</v>
      </c>
      <c r="E2630" s="66">
        <v>0.05</v>
      </c>
      <c r="F2630" s="60"/>
      <c r="G2630" s="91">
        <v>4.4999999999999998E-2</v>
      </c>
      <c r="H2630" s="68"/>
      <c r="I2630" s="69"/>
      <c r="J2630" s="70">
        <v>368.71</v>
      </c>
      <c r="K2630" s="60"/>
      <c r="L2630" s="70">
        <v>16.59</v>
      </c>
    </row>
    <row r="2631" spans="1:12" outlineLevel="1" x14ac:dyDescent="0.2">
      <c r="A2631" s="57"/>
      <c r="B2631" s="57"/>
      <c r="C2631" s="145" t="s">
        <v>4440</v>
      </c>
      <c r="D2631" s="145"/>
      <c r="E2631" s="145"/>
      <c r="F2631" s="145"/>
      <c r="G2631" s="145"/>
      <c r="H2631" s="145"/>
      <c r="I2631" s="145"/>
      <c r="J2631" s="145"/>
      <c r="K2631" s="145"/>
      <c r="L2631" s="145"/>
    </row>
    <row r="2632" spans="1:12" ht="25.5" outlineLevel="1" x14ac:dyDescent="0.2">
      <c r="A2632" s="57"/>
      <c r="B2632" s="46" t="s">
        <v>294</v>
      </c>
      <c r="C2632" s="46" t="s">
        <v>295</v>
      </c>
      <c r="D2632" s="58" t="s">
        <v>170</v>
      </c>
      <c r="E2632" s="78">
        <v>2.5</v>
      </c>
      <c r="F2632" s="60"/>
      <c r="G2632" s="66">
        <v>2.25</v>
      </c>
      <c r="H2632" s="70">
        <v>4.3499999999999996</v>
      </c>
      <c r="I2632" s="76">
        <v>1.21</v>
      </c>
      <c r="J2632" s="70">
        <v>5.26</v>
      </c>
      <c r="K2632" s="60"/>
      <c r="L2632" s="70">
        <v>11.84</v>
      </c>
    </row>
    <row r="2633" spans="1:12" outlineLevel="1" x14ac:dyDescent="0.2">
      <c r="A2633" s="57"/>
      <c r="B2633" s="57"/>
      <c r="C2633" s="145" t="s">
        <v>4441</v>
      </c>
      <c r="D2633" s="145"/>
      <c r="E2633" s="145"/>
      <c r="F2633" s="145"/>
      <c r="G2633" s="145"/>
      <c r="H2633" s="145"/>
      <c r="I2633" s="145"/>
      <c r="J2633" s="145"/>
      <c r="K2633" s="145"/>
      <c r="L2633" s="145"/>
    </row>
    <row r="2634" spans="1:12" x14ac:dyDescent="0.2">
      <c r="A2634" s="57"/>
      <c r="B2634" s="61" t="s">
        <v>25</v>
      </c>
      <c r="C2634" s="57" t="s">
        <v>175</v>
      </c>
      <c r="D2634" s="57"/>
      <c r="E2634" s="57"/>
      <c r="F2634" s="57"/>
      <c r="G2634" s="57"/>
      <c r="H2634" s="57"/>
      <c r="I2634" s="57"/>
      <c r="J2634" s="57"/>
      <c r="K2634" s="57"/>
      <c r="L2634" s="72">
        <v>358.55</v>
      </c>
    </row>
    <row r="2635" spans="1:12" ht="25.5" outlineLevel="1" x14ac:dyDescent="0.2">
      <c r="A2635" s="57"/>
      <c r="B2635" s="46" t="s">
        <v>297</v>
      </c>
      <c r="C2635" s="46" t="s">
        <v>298</v>
      </c>
      <c r="D2635" s="58" t="s">
        <v>299</v>
      </c>
      <c r="E2635" s="66">
        <v>0.36</v>
      </c>
      <c r="F2635" s="60"/>
      <c r="G2635" s="91">
        <v>0.32400000000000001</v>
      </c>
      <c r="H2635" s="70">
        <v>340.41</v>
      </c>
      <c r="I2635" s="76">
        <v>1.58</v>
      </c>
      <c r="J2635" s="70">
        <v>537.85</v>
      </c>
      <c r="K2635" s="60"/>
      <c r="L2635" s="70">
        <v>174.26</v>
      </c>
    </row>
    <row r="2636" spans="1:12" outlineLevel="1" x14ac:dyDescent="0.2">
      <c r="A2636" s="57"/>
      <c r="B2636" s="57"/>
      <c r="C2636" s="145" t="s">
        <v>4442</v>
      </c>
      <c r="D2636" s="145"/>
      <c r="E2636" s="145"/>
      <c r="F2636" s="145"/>
      <c r="G2636" s="145"/>
      <c r="H2636" s="145"/>
      <c r="I2636" s="145"/>
      <c r="J2636" s="145"/>
      <c r="K2636" s="145"/>
      <c r="L2636" s="145"/>
    </row>
    <row r="2637" spans="1:12" ht="25.5" outlineLevel="1" x14ac:dyDescent="0.2">
      <c r="A2637" s="57"/>
      <c r="B2637" s="46" t="s">
        <v>301</v>
      </c>
      <c r="C2637" s="46" t="s">
        <v>302</v>
      </c>
      <c r="D2637" s="58" t="s">
        <v>299</v>
      </c>
      <c r="E2637" s="66">
        <v>2.29</v>
      </c>
      <c r="F2637" s="60"/>
      <c r="G2637" s="91">
        <v>2.0609999999999999</v>
      </c>
      <c r="H2637" s="70">
        <v>114.64</v>
      </c>
      <c r="I2637" s="76">
        <v>0.78</v>
      </c>
      <c r="J2637" s="70">
        <v>89.42</v>
      </c>
      <c r="K2637" s="60"/>
      <c r="L2637" s="70">
        <v>184.29</v>
      </c>
    </row>
    <row r="2638" spans="1:12" outlineLevel="1" x14ac:dyDescent="0.2">
      <c r="A2638" s="57"/>
      <c r="B2638" s="57"/>
      <c r="C2638" s="145" t="s">
        <v>4443</v>
      </c>
      <c r="D2638" s="145"/>
      <c r="E2638" s="145"/>
      <c r="F2638" s="145"/>
      <c r="G2638" s="145"/>
      <c r="H2638" s="145"/>
      <c r="I2638" s="145"/>
      <c r="J2638" s="145"/>
      <c r="K2638" s="145"/>
      <c r="L2638" s="145"/>
    </row>
    <row r="2639" spans="1:12" ht="25.5" outlineLevel="1" x14ac:dyDescent="0.2">
      <c r="A2639" s="57"/>
      <c r="B2639" s="46" t="s">
        <v>4363</v>
      </c>
      <c r="C2639" s="46" t="s">
        <v>4364</v>
      </c>
      <c r="D2639" s="58" t="s">
        <v>178</v>
      </c>
      <c r="E2639" s="66">
        <v>0.19</v>
      </c>
      <c r="F2639" s="60"/>
      <c r="G2639" s="91">
        <v>0.17100000000000001</v>
      </c>
      <c r="H2639" s="68"/>
      <c r="I2639" s="69"/>
      <c r="J2639" s="68"/>
      <c r="K2639" s="60"/>
      <c r="L2639" s="68"/>
    </row>
    <row r="2640" spans="1:12" outlineLevel="1" x14ac:dyDescent="0.2">
      <c r="A2640" s="57"/>
      <c r="B2640" s="57"/>
      <c r="C2640" s="145" t="s">
        <v>4444</v>
      </c>
      <c r="D2640" s="145"/>
      <c r="E2640" s="145"/>
      <c r="F2640" s="145"/>
      <c r="G2640" s="145"/>
      <c r="H2640" s="145"/>
      <c r="I2640" s="145"/>
      <c r="J2640" s="145"/>
      <c r="K2640" s="145"/>
      <c r="L2640" s="145"/>
    </row>
    <row r="2641" spans="1:23" x14ac:dyDescent="0.2">
      <c r="A2641" s="57"/>
      <c r="B2641" s="57"/>
      <c r="C2641" s="80" t="s">
        <v>180</v>
      </c>
      <c r="D2641" s="81"/>
      <c r="E2641" s="81"/>
      <c r="F2641" s="81"/>
      <c r="G2641" s="81"/>
      <c r="H2641" s="81"/>
      <c r="I2641" s="81"/>
      <c r="J2641" s="81"/>
      <c r="K2641" s="81"/>
      <c r="L2641" s="89">
        <v>9378.43</v>
      </c>
    </row>
    <row r="2642" spans="1:23" outlineLevel="1" x14ac:dyDescent="0.2">
      <c r="A2642" s="57"/>
      <c r="B2642" s="57"/>
      <c r="C2642" s="57" t="s">
        <v>181</v>
      </c>
      <c r="D2642" s="57"/>
      <c r="E2642" s="57"/>
      <c r="F2642" s="57"/>
      <c r="G2642" s="57"/>
      <c r="H2642" s="57"/>
      <c r="I2642" s="57"/>
      <c r="J2642" s="57"/>
      <c r="K2642" s="57"/>
      <c r="L2642" s="70">
        <v>9005.4699999999993</v>
      </c>
    </row>
    <row r="2643" spans="1:23" ht="38.25" outlineLevel="1" x14ac:dyDescent="0.2">
      <c r="A2643" s="57"/>
      <c r="B2643" s="46" t="s">
        <v>4366</v>
      </c>
      <c r="C2643" s="46" t="s">
        <v>4367</v>
      </c>
      <c r="D2643" s="62" t="s">
        <v>184</v>
      </c>
      <c r="E2643" s="83">
        <v>87</v>
      </c>
      <c r="F2643" s="84"/>
      <c r="G2643" s="83">
        <v>87</v>
      </c>
      <c r="H2643" s="57"/>
      <c r="I2643" s="57"/>
      <c r="J2643" s="57"/>
      <c r="K2643" s="57"/>
      <c r="L2643" s="70">
        <v>7834.76</v>
      </c>
    </row>
    <row r="2644" spans="1:23" ht="38.25" outlineLevel="1" x14ac:dyDescent="0.2">
      <c r="A2644" s="57"/>
      <c r="B2644" s="46" t="s">
        <v>4368</v>
      </c>
      <c r="C2644" s="46" t="s">
        <v>4369</v>
      </c>
      <c r="D2644" s="62" t="s">
        <v>184</v>
      </c>
      <c r="E2644" s="83">
        <v>44</v>
      </c>
      <c r="F2644" s="84"/>
      <c r="G2644" s="83">
        <v>44</v>
      </c>
      <c r="H2644" s="57"/>
      <c r="I2644" s="57"/>
      <c r="J2644" s="57"/>
      <c r="K2644" s="57"/>
      <c r="L2644" s="70">
        <v>3962.41</v>
      </c>
    </row>
    <row r="2645" spans="1:23" x14ac:dyDescent="0.2">
      <c r="A2645" s="85"/>
      <c r="B2645" s="85"/>
      <c r="C2645" s="86" t="s">
        <v>187</v>
      </c>
      <c r="D2645" s="85"/>
      <c r="E2645" s="85"/>
      <c r="F2645" s="85"/>
      <c r="G2645" s="85"/>
      <c r="H2645" s="85"/>
      <c r="I2645" s="85"/>
      <c r="J2645" s="87">
        <v>23528.44</v>
      </c>
      <c r="K2645" s="85"/>
      <c r="L2645" s="87">
        <v>21175.599999999999</v>
      </c>
    </row>
    <row r="2646" spans="1:23" ht="38.25" x14ac:dyDescent="0.2">
      <c r="A2646" s="57" t="s">
        <v>2487</v>
      </c>
      <c r="B2646" s="46" t="s">
        <v>632</v>
      </c>
      <c r="C2646" s="46" t="s">
        <v>633</v>
      </c>
      <c r="D2646" s="58" t="s">
        <v>178</v>
      </c>
      <c r="E2646" s="60"/>
      <c r="F2646" s="60"/>
      <c r="G2646" s="59">
        <v>0.10639999999999999</v>
      </c>
      <c r="H2646" s="68"/>
      <c r="I2646" s="69"/>
      <c r="J2646" s="70">
        <v>981.5</v>
      </c>
      <c r="K2646" s="60"/>
      <c r="L2646" s="70">
        <v>104.43</v>
      </c>
    </row>
    <row r="2647" spans="1:23" x14ac:dyDescent="0.2">
      <c r="A2647" s="57"/>
      <c r="B2647" s="57"/>
      <c r="C2647" s="145" t="s">
        <v>4445</v>
      </c>
      <c r="D2647" s="145"/>
      <c r="E2647" s="145"/>
      <c r="F2647" s="145"/>
      <c r="G2647" s="145"/>
      <c r="H2647" s="145"/>
      <c r="I2647" s="145"/>
      <c r="J2647" s="145"/>
      <c r="K2647" s="145"/>
      <c r="L2647" s="145"/>
    </row>
    <row r="2648" spans="1:23" x14ac:dyDescent="0.2">
      <c r="A2648" s="85"/>
      <c r="B2648" s="85"/>
      <c r="C2648" s="86" t="s">
        <v>187</v>
      </c>
      <c r="D2648" s="85"/>
      <c r="E2648" s="85"/>
      <c r="F2648" s="85"/>
      <c r="G2648" s="85"/>
      <c r="H2648" s="85"/>
      <c r="I2648" s="85"/>
      <c r="J2648" s="87">
        <v>981.5</v>
      </c>
      <c r="K2648" s="85"/>
      <c r="L2648" s="87">
        <v>104.43</v>
      </c>
    </row>
    <row r="2649" spans="1:23" ht="51" x14ac:dyDescent="0.2">
      <c r="A2649" s="57" t="s">
        <v>2500</v>
      </c>
      <c r="B2649" s="46" t="s">
        <v>636</v>
      </c>
      <c r="C2649" s="46" t="s">
        <v>637</v>
      </c>
      <c r="D2649" s="58" t="s">
        <v>178</v>
      </c>
      <c r="E2649" s="60"/>
      <c r="F2649" s="60"/>
      <c r="G2649" s="59">
        <v>0.95760000000000001</v>
      </c>
      <c r="H2649" s="68"/>
      <c r="I2649" s="69"/>
      <c r="J2649" s="70">
        <v>72.37</v>
      </c>
      <c r="K2649" s="60"/>
      <c r="L2649" s="70">
        <v>69.3</v>
      </c>
    </row>
    <row r="2650" spans="1:23" x14ac:dyDescent="0.2">
      <c r="A2650" s="57"/>
      <c r="B2650" s="57"/>
      <c r="C2650" s="145" t="s">
        <v>4446</v>
      </c>
      <c r="D2650" s="145"/>
      <c r="E2650" s="145"/>
      <c r="F2650" s="145"/>
      <c r="G2650" s="145"/>
      <c r="H2650" s="145"/>
      <c r="I2650" s="145"/>
      <c r="J2650" s="145"/>
      <c r="K2650" s="145"/>
      <c r="L2650" s="145"/>
    </row>
    <row r="2651" spans="1:23" x14ac:dyDescent="0.2">
      <c r="A2651" s="85"/>
      <c r="B2651" s="85"/>
      <c r="C2651" s="86" t="s">
        <v>187</v>
      </c>
      <c r="D2651" s="85"/>
      <c r="E2651" s="85"/>
      <c r="F2651" s="85"/>
      <c r="G2651" s="85"/>
      <c r="H2651" s="85"/>
      <c r="I2651" s="85"/>
      <c r="J2651" s="87">
        <v>72.37</v>
      </c>
      <c r="K2651" s="85"/>
      <c r="L2651" s="87">
        <v>69.3</v>
      </c>
    </row>
    <row r="2652" spans="1:23" ht="140.25" x14ac:dyDescent="0.2">
      <c r="A2652" s="57" t="s">
        <v>2512</v>
      </c>
      <c r="B2652" s="46" t="s">
        <v>640</v>
      </c>
      <c r="C2652" s="46" t="s">
        <v>641</v>
      </c>
      <c r="D2652" s="58" t="s">
        <v>642</v>
      </c>
      <c r="E2652" s="60"/>
      <c r="F2652" s="60"/>
      <c r="G2652" s="91">
        <v>1.0640000000000001</v>
      </c>
      <c r="H2652" s="68"/>
      <c r="I2652" s="69"/>
      <c r="J2652" s="70">
        <v>100.23</v>
      </c>
      <c r="K2652" s="60"/>
      <c r="L2652" s="70">
        <v>106.64</v>
      </c>
    </row>
    <row r="2653" spans="1:23" x14ac:dyDescent="0.2">
      <c r="A2653" s="57"/>
      <c r="B2653" s="57"/>
      <c r="C2653" s="145" t="s">
        <v>4447</v>
      </c>
      <c r="D2653" s="145"/>
      <c r="E2653" s="145"/>
      <c r="F2653" s="145"/>
      <c r="G2653" s="145"/>
      <c r="H2653" s="145"/>
      <c r="I2653" s="145"/>
      <c r="J2653" s="145"/>
      <c r="K2653" s="145"/>
      <c r="L2653" s="145"/>
    </row>
    <row r="2654" spans="1:23" x14ac:dyDescent="0.2">
      <c r="A2654" s="85"/>
      <c r="B2654" s="85"/>
      <c r="C2654" s="86" t="s">
        <v>187</v>
      </c>
      <c r="D2654" s="85"/>
      <c r="E2654" s="85"/>
      <c r="F2654" s="85"/>
      <c r="G2654" s="85"/>
      <c r="H2654" s="85"/>
      <c r="I2654" s="85"/>
      <c r="J2654" s="87">
        <v>100.23</v>
      </c>
      <c r="K2654" s="85"/>
      <c r="L2654" s="87">
        <v>106.64</v>
      </c>
    </row>
    <row r="2655" spans="1:23" x14ac:dyDescent="0.2">
      <c r="A2655" s="57"/>
      <c r="B2655" s="46"/>
      <c r="C2655" s="141"/>
      <c r="D2655" s="141"/>
      <c r="E2655" s="141"/>
      <c r="F2655" s="141"/>
      <c r="G2655" s="57"/>
      <c r="H2655" s="57"/>
      <c r="I2655" s="57"/>
      <c r="J2655" s="68"/>
      <c r="K2655" s="61"/>
      <c r="L2655" s="68"/>
      <c r="W2655" s="46"/>
    </row>
    <row r="2656" spans="1:23" hidden="1" x14ac:dyDescent="0.2">
      <c r="A2656" s="57"/>
      <c r="B2656" s="46"/>
      <c r="C2656" s="141" t="s">
        <v>644</v>
      </c>
      <c r="D2656" s="141"/>
      <c r="E2656" s="141"/>
      <c r="F2656" s="141"/>
      <c r="G2656" s="57"/>
      <c r="H2656" s="57"/>
      <c r="I2656" s="57"/>
      <c r="J2656" s="70">
        <v>856.7</v>
      </c>
      <c r="K2656" s="61"/>
      <c r="L2656" s="70">
        <v>49094.76</v>
      </c>
      <c r="W2656" s="46" t="s">
        <v>644</v>
      </c>
    </row>
    <row r="2657" spans="1:23" x14ac:dyDescent="0.2">
      <c r="A2657" s="57"/>
      <c r="B2657" s="46"/>
      <c r="C2657" s="141" t="s">
        <v>4448</v>
      </c>
      <c r="D2657" s="141"/>
      <c r="E2657" s="141"/>
      <c r="F2657" s="141"/>
      <c r="G2657" s="57"/>
      <c r="H2657" s="57"/>
      <c r="I2657" s="57"/>
      <c r="J2657" s="68"/>
      <c r="K2657" s="61"/>
      <c r="L2657" s="70">
        <v>49094.76</v>
      </c>
      <c r="W2657" s="46" t="s">
        <v>4448</v>
      </c>
    </row>
    <row r="2658" spans="1:23" x14ac:dyDescent="0.2">
      <c r="A2658" s="57"/>
      <c r="B2658" s="46"/>
      <c r="C2658" s="159" t="s">
        <v>646</v>
      </c>
      <c r="D2658" s="159"/>
      <c r="E2658" s="159"/>
      <c r="F2658" s="159"/>
      <c r="G2658" s="57"/>
      <c r="H2658" s="57"/>
      <c r="I2658" s="57"/>
      <c r="J2658" s="103"/>
      <c r="K2658" s="104"/>
      <c r="L2658" s="103"/>
      <c r="W2658" s="65" t="s">
        <v>646</v>
      </c>
    </row>
    <row r="2659" spans="1:23" x14ac:dyDescent="0.2">
      <c r="A2659" s="57"/>
      <c r="B2659" s="46"/>
      <c r="C2659" s="141" t="s">
        <v>647</v>
      </c>
      <c r="D2659" s="141"/>
      <c r="E2659" s="141"/>
      <c r="F2659" s="141"/>
      <c r="G2659" s="57"/>
      <c r="H2659" s="57"/>
      <c r="I2659" s="57"/>
      <c r="J2659" s="68"/>
      <c r="K2659" s="61"/>
      <c r="L2659" s="70">
        <v>47685.89</v>
      </c>
      <c r="W2659" s="46" t="s">
        <v>647</v>
      </c>
    </row>
    <row r="2660" spans="1:23" x14ac:dyDescent="0.2">
      <c r="A2660" s="57"/>
      <c r="B2660" s="46"/>
      <c r="C2660" s="141" t="s">
        <v>648</v>
      </c>
      <c r="D2660" s="141"/>
      <c r="E2660" s="141"/>
      <c r="F2660" s="141"/>
      <c r="G2660" s="57"/>
      <c r="H2660" s="57"/>
      <c r="I2660" s="57"/>
      <c r="J2660" s="68"/>
      <c r="K2660" s="61"/>
      <c r="L2660" s="70">
        <v>212.05</v>
      </c>
      <c r="W2660" s="46" t="s">
        <v>648</v>
      </c>
    </row>
    <row r="2661" spans="1:23" x14ac:dyDescent="0.2">
      <c r="A2661" s="57"/>
      <c r="B2661" s="46"/>
      <c r="C2661" s="141" t="s">
        <v>649</v>
      </c>
      <c r="D2661" s="141"/>
      <c r="E2661" s="141"/>
      <c r="F2661" s="141"/>
      <c r="G2661" s="57"/>
      <c r="H2661" s="57"/>
      <c r="I2661" s="57"/>
      <c r="J2661" s="68"/>
      <c r="K2661" s="61"/>
      <c r="L2661" s="70">
        <v>187.52</v>
      </c>
      <c r="W2661" s="46" t="s">
        <v>649</v>
      </c>
    </row>
    <row r="2662" spans="1:23" x14ac:dyDescent="0.2">
      <c r="A2662" s="57"/>
      <c r="B2662" s="46"/>
      <c r="C2662" s="141" t="s">
        <v>650</v>
      </c>
      <c r="D2662" s="141"/>
      <c r="E2662" s="141"/>
      <c r="F2662" s="141"/>
      <c r="G2662" s="57"/>
      <c r="H2662" s="57"/>
      <c r="I2662" s="57"/>
      <c r="J2662" s="68"/>
      <c r="K2662" s="61"/>
      <c r="L2662" s="70">
        <v>728.93</v>
      </c>
      <c r="W2662" s="46" t="s">
        <v>650</v>
      </c>
    </row>
    <row r="2663" spans="1:23" x14ac:dyDescent="0.2">
      <c r="A2663" s="57"/>
      <c r="B2663" s="46"/>
      <c r="C2663" s="141" t="s">
        <v>651</v>
      </c>
      <c r="D2663" s="141"/>
      <c r="E2663" s="141"/>
      <c r="F2663" s="141"/>
      <c r="G2663" s="57"/>
      <c r="H2663" s="57"/>
      <c r="I2663" s="57"/>
      <c r="J2663" s="68"/>
      <c r="K2663" s="61"/>
      <c r="L2663" s="70">
        <v>280.37</v>
      </c>
      <c r="W2663" s="46" t="s">
        <v>651</v>
      </c>
    </row>
    <row r="2664" spans="1:23" x14ac:dyDescent="0.2">
      <c r="A2664" s="57"/>
      <c r="B2664" s="46"/>
      <c r="C2664" s="141" t="s">
        <v>652</v>
      </c>
      <c r="D2664" s="141"/>
      <c r="E2664" s="141"/>
      <c r="F2664" s="141"/>
      <c r="G2664" s="57"/>
      <c r="H2664" s="57"/>
      <c r="I2664" s="57"/>
      <c r="J2664" s="68"/>
      <c r="K2664" s="61"/>
      <c r="L2664" s="70">
        <v>47873.41</v>
      </c>
      <c r="W2664" s="46" t="s">
        <v>652</v>
      </c>
    </row>
    <row r="2665" spans="1:23" x14ac:dyDescent="0.2">
      <c r="A2665" s="57"/>
      <c r="B2665" s="46"/>
      <c r="C2665" s="141" t="s">
        <v>653</v>
      </c>
      <c r="D2665" s="141"/>
      <c r="E2665" s="141"/>
      <c r="F2665" s="141"/>
      <c r="G2665" s="57"/>
      <c r="H2665" s="57"/>
      <c r="I2665" s="57"/>
      <c r="J2665" s="68"/>
      <c r="K2665" s="61"/>
      <c r="L2665" s="70">
        <v>45269.77</v>
      </c>
      <c r="W2665" s="46" t="s">
        <v>653</v>
      </c>
    </row>
    <row r="2666" spans="1:23" x14ac:dyDescent="0.2">
      <c r="A2666" s="57"/>
      <c r="B2666" s="46"/>
      <c r="C2666" s="141" t="s">
        <v>654</v>
      </c>
      <c r="D2666" s="141"/>
      <c r="E2666" s="141"/>
      <c r="F2666" s="141"/>
      <c r="G2666" s="57"/>
      <c r="H2666" s="57"/>
      <c r="I2666" s="57"/>
      <c r="J2666" s="68"/>
      <c r="K2666" s="61"/>
      <c r="L2666" s="70">
        <v>24045.41</v>
      </c>
      <c r="W2666" s="46" t="s">
        <v>654</v>
      </c>
    </row>
    <row r="2667" spans="1:23" x14ac:dyDescent="0.2">
      <c r="A2667" s="57"/>
      <c r="B2667" s="46"/>
      <c r="C2667" s="160" t="s">
        <v>4449</v>
      </c>
      <c r="D2667" s="160"/>
      <c r="E2667" s="160"/>
      <c r="F2667" s="160"/>
      <c r="G2667" s="57"/>
      <c r="H2667" s="57"/>
      <c r="I2667" s="57"/>
      <c r="J2667" s="77"/>
      <c r="K2667" s="105"/>
      <c r="L2667" s="64">
        <v>118409.94</v>
      </c>
      <c r="W2667" s="106" t="s">
        <v>4449</v>
      </c>
    </row>
    <row r="2668" spans="1:23" x14ac:dyDescent="0.2">
      <c r="A2668" s="57"/>
      <c r="B2668" s="46"/>
      <c r="C2668" s="141" t="s">
        <v>656</v>
      </c>
      <c r="D2668" s="141"/>
      <c r="E2668" s="141"/>
      <c r="F2668" s="141"/>
      <c r="G2668" s="57"/>
      <c r="H2668" s="57"/>
      <c r="I2668" s="57"/>
      <c r="J2668" s="68"/>
      <c r="K2668" s="61"/>
      <c r="L2668" s="68"/>
      <c r="W2668" s="46" t="s">
        <v>656</v>
      </c>
    </row>
    <row r="2669" spans="1:23" x14ac:dyDescent="0.2">
      <c r="A2669" s="57"/>
      <c r="B2669" s="46"/>
      <c r="C2669" s="141" t="s">
        <v>657</v>
      </c>
      <c r="D2669" s="141"/>
      <c r="E2669" s="141"/>
      <c r="F2669" s="141"/>
      <c r="G2669" s="61">
        <v>128.69319999999999</v>
      </c>
      <c r="H2669" s="57"/>
      <c r="I2669" s="57"/>
      <c r="J2669" s="68"/>
      <c r="K2669" s="61"/>
      <c r="L2669" s="61"/>
      <c r="W2669" s="46" t="s">
        <v>657</v>
      </c>
    </row>
    <row r="2670" spans="1:23" x14ac:dyDescent="0.2">
      <c r="A2670" s="57"/>
      <c r="B2670" s="46"/>
      <c r="C2670" s="141" t="s">
        <v>658</v>
      </c>
      <c r="D2670" s="141"/>
      <c r="E2670" s="141"/>
      <c r="F2670" s="141"/>
      <c r="G2670" s="61">
        <v>0.4536</v>
      </c>
      <c r="H2670" s="57"/>
      <c r="I2670" s="57"/>
      <c r="J2670" s="68"/>
      <c r="K2670" s="61"/>
      <c r="L2670" s="61"/>
      <c r="W2670" s="46" t="s">
        <v>658</v>
      </c>
    </row>
    <row r="2671" spans="1:23" hidden="1" x14ac:dyDescent="0.2">
      <c r="A2671" s="57"/>
      <c r="B2671" s="46"/>
      <c r="C2671" s="160" t="s">
        <v>659</v>
      </c>
      <c r="D2671" s="160"/>
      <c r="E2671" s="160"/>
      <c r="F2671" s="160"/>
      <c r="G2671" s="57"/>
      <c r="H2671" s="57"/>
      <c r="I2671" s="57"/>
      <c r="J2671" s="77"/>
      <c r="K2671" s="105"/>
      <c r="L2671" s="77"/>
      <c r="W2671" s="106" t="s">
        <v>659</v>
      </c>
    </row>
    <row r="2672" spans="1:23" hidden="1" x14ac:dyDescent="0.2">
      <c r="A2672" s="57"/>
      <c r="B2672" s="46"/>
      <c r="C2672" s="141"/>
      <c r="D2672" s="141"/>
      <c r="E2672" s="141"/>
      <c r="F2672" s="141"/>
      <c r="G2672" s="57"/>
      <c r="H2672" s="57"/>
      <c r="I2672" s="57"/>
      <c r="J2672" s="68"/>
      <c r="K2672" s="61"/>
      <c r="L2672" s="68"/>
      <c r="W2672" s="46"/>
    </row>
    <row r="2673" spans="1:23" hidden="1" x14ac:dyDescent="0.2">
      <c r="A2673" s="57"/>
      <c r="B2673" s="46"/>
      <c r="C2673" s="160" t="s">
        <v>660</v>
      </c>
      <c r="D2673" s="160"/>
      <c r="E2673" s="160"/>
      <c r="F2673" s="160"/>
      <c r="G2673" s="57"/>
      <c r="H2673" s="57"/>
      <c r="I2673" s="57"/>
      <c r="J2673" s="77"/>
      <c r="K2673" s="105"/>
      <c r="L2673" s="64">
        <v>118409.94</v>
      </c>
      <c r="W2673" s="106" t="s">
        <v>660</v>
      </c>
    </row>
    <row r="2674" spans="1:23" hidden="1" x14ac:dyDescent="0.2">
      <c r="A2674" s="57"/>
      <c r="B2674" s="46"/>
      <c r="C2674" s="141" t="s">
        <v>661</v>
      </c>
      <c r="D2674" s="141"/>
      <c r="E2674" s="141"/>
      <c r="F2674" s="141"/>
      <c r="G2674" s="57"/>
      <c r="H2674" s="57"/>
      <c r="I2674" s="57"/>
      <c r="J2674" s="68"/>
      <c r="K2674" s="61"/>
      <c r="L2674" s="71">
        <v>118129.57</v>
      </c>
      <c r="W2674" s="46" t="s">
        <v>661</v>
      </c>
    </row>
    <row r="2675" spans="1:23" hidden="1" x14ac:dyDescent="0.2">
      <c r="A2675" s="57"/>
      <c r="B2675" s="46"/>
      <c r="C2675" s="159" t="s">
        <v>662</v>
      </c>
      <c r="D2675" s="159"/>
      <c r="E2675" s="159"/>
      <c r="F2675" s="159"/>
      <c r="G2675" s="57"/>
      <c r="H2675" s="57"/>
      <c r="I2675" s="57"/>
      <c r="J2675" s="103"/>
      <c r="K2675" s="104"/>
      <c r="L2675" s="103"/>
      <c r="W2675" s="65" t="s">
        <v>662</v>
      </c>
    </row>
    <row r="2676" spans="1:23" hidden="1" x14ac:dyDescent="0.2">
      <c r="A2676" s="57"/>
      <c r="B2676" s="46"/>
      <c r="C2676" s="141" t="s">
        <v>663</v>
      </c>
      <c r="D2676" s="141"/>
      <c r="E2676" s="141"/>
      <c r="F2676" s="141"/>
      <c r="G2676" s="57"/>
      <c r="H2676" s="57"/>
      <c r="I2676" s="57"/>
      <c r="J2676" s="68"/>
      <c r="K2676" s="61"/>
      <c r="L2676" s="70">
        <v>49094.76</v>
      </c>
      <c r="W2676" s="46" t="s">
        <v>663</v>
      </c>
    </row>
    <row r="2677" spans="1:23" hidden="1" x14ac:dyDescent="0.2">
      <c r="A2677" s="57"/>
      <c r="B2677" s="46"/>
      <c r="C2677" s="159" t="s">
        <v>646</v>
      </c>
      <c r="D2677" s="159"/>
      <c r="E2677" s="159"/>
      <c r="F2677" s="159"/>
      <c r="G2677" s="57"/>
      <c r="H2677" s="57"/>
      <c r="I2677" s="57"/>
      <c r="J2677" s="103"/>
      <c r="K2677" s="104"/>
      <c r="L2677" s="103"/>
      <c r="W2677" s="65" t="s">
        <v>646</v>
      </c>
    </row>
    <row r="2678" spans="1:23" hidden="1" x14ac:dyDescent="0.2">
      <c r="A2678" s="57"/>
      <c r="B2678" s="46"/>
      <c r="C2678" s="141" t="s">
        <v>647</v>
      </c>
      <c r="D2678" s="141"/>
      <c r="E2678" s="141"/>
      <c r="F2678" s="141"/>
      <c r="G2678" s="57"/>
      <c r="H2678" s="57"/>
      <c r="I2678" s="57"/>
      <c r="J2678" s="68"/>
      <c r="K2678" s="61"/>
      <c r="L2678" s="70">
        <v>47685.89</v>
      </c>
      <c r="W2678" s="46" t="s">
        <v>647</v>
      </c>
    </row>
    <row r="2679" spans="1:23" hidden="1" x14ac:dyDescent="0.2">
      <c r="A2679" s="57"/>
      <c r="B2679" s="46"/>
      <c r="C2679" s="141" t="s">
        <v>648</v>
      </c>
      <c r="D2679" s="141"/>
      <c r="E2679" s="141"/>
      <c r="F2679" s="141"/>
      <c r="G2679" s="57"/>
      <c r="H2679" s="57"/>
      <c r="I2679" s="57"/>
      <c r="J2679" s="68"/>
      <c r="K2679" s="61"/>
      <c r="L2679" s="70">
        <v>212.05</v>
      </c>
      <c r="W2679" s="46" t="s">
        <v>648</v>
      </c>
    </row>
    <row r="2680" spans="1:23" hidden="1" x14ac:dyDescent="0.2">
      <c r="A2680" s="57"/>
      <c r="B2680" s="46"/>
      <c r="C2680" s="141" t="s">
        <v>649</v>
      </c>
      <c r="D2680" s="141"/>
      <c r="E2680" s="141"/>
      <c r="F2680" s="141"/>
      <c r="G2680" s="57"/>
      <c r="H2680" s="57"/>
      <c r="I2680" s="57"/>
      <c r="J2680" s="68"/>
      <c r="K2680" s="61"/>
      <c r="L2680" s="70">
        <v>187.52</v>
      </c>
      <c r="W2680" s="46" t="s">
        <v>649</v>
      </c>
    </row>
    <row r="2681" spans="1:23" hidden="1" x14ac:dyDescent="0.2">
      <c r="A2681" s="57"/>
      <c r="B2681" s="46"/>
      <c r="C2681" s="141" t="s">
        <v>650</v>
      </c>
      <c r="D2681" s="141"/>
      <c r="E2681" s="141"/>
      <c r="F2681" s="141"/>
      <c r="G2681" s="57"/>
      <c r="H2681" s="57"/>
      <c r="I2681" s="57"/>
      <c r="J2681" s="68"/>
      <c r="K2681" s="61"/>
      <c r="L2681" s="70">
        <v>728.93</v>
      </c>
      <c r="W2681" s="46" t="s">
        <v>650</v>
      </c>
    </row>
    <row r="2682" spans="1:23" hidden="1" x14ac:dyDescent="0.2">
      <c r="A2682" s="57"/>
      <c r="B2682" s="46"/>
      <c r="C2682" s="141" t="s">
        <v>651</v>
      </c>
      <c r="D2682" s="141"/>
      <c r="E2682" s="141"/>
      <c r="F2682" s="141"/>
      <c r="G2682" s="57"/>
      <c r="H2682" s="57"/>
      <c r="I2682" s="57"/>
      <c r="J2682" s="68"/>
      <c r="K2682" s="61"/>
      <c r="L2682" s="70">
        <v>280.37</v>
      </c>
      <c r="W2682" s="46" t="s">
        <v>651</v>
      </c>
    </row>
    <row r="2683" spans="1:23" hidden="1" x14ac:dyDescent="0.2">
      <c r="A2683" s="57"/>
      <c r="B2683" s="46"/>
      <c r="C2683" s="141" t="s">
        <v>181</v>
      </c>
      <c r="D2683" s="141"/>
      <c r="E2683" s="141"/>
      <c r="F2683" s="141"/>
      <c r="G2683" s="57"/>
      <c r="H2683" s="57"/>
      <c r="I2683" s="57"/>
      <c r="J2683" s="68"/>
      <c r="K2683" s="61"/>
      <c r="L2683" s="70">
        <v>47873.41</v>
      </c>
      <c r="W2683" s="46" t="s">
        <v>181</v>
      </c>
    </row>
    <row r="2684" spans="1:23" hidden="1" x14ac:dyDescent="0.2">
      <c r="A2684" s="57"/>
      <c r="B2684" s="46"/>
      <c r="C2684" s="141" t="s">
        <v>664</v>
      </c>
      <c r="D2684" s="141"/>
      <c r="E2684" s="141"/>
      <c r="F2684" s="141"/>
      <c r="G2684" s="57"/>
      <c r="H2684" s="57"/>
      <c r="I2684" s="57"/>
      <c r="J2684" s="68"/>
      <c r="K2684" s="61"/>
      <c r="L2684" s="70">
        <v>45269.77</v>
      </c>
      <c r="W2684" s="46" t="s">
        <v>664</v>
      </c>
    </row>
    <row r="2685" spans="1:23" hidden="1" x14ac:dyDescent="0.2">
      <c r="A2685" s="57"/>
      <c r="B2685" s="46"/>
      <c r="C2685" s="141" t="s">
        <v>665</v>
      </c>
      <c r="D2685" s="141"/>
      <c r="E2685" s="141"/>
      <c r="F2685" s="141"/>
      <c r="G2685" s="57"/>
      <c r="H2685" s="57"/>
      <c r="I2685" s="57"/>
      <c r="J2685" s="68"/>
      <c r="K2685" s="61"/>
      <c r="L2685" s="70">
        <v>24045.41</v>
      </c>
      <c r="W2685" s="46" t="s">
        <v>665</v>
      </c>
    </row>
    <row r="2686" spans="1:23" hidden="1" x14ac:dyDescent="0.2">
      <c r="A2686" s="57"/>
      <c r="B2686" s="46"/>
      <c r="C2686" s="160" t="s">
        <v>666</v>
      </c>
      <c r="D2686" s="160"/>
      <c r="E2686" s="160"/>
      <c r="F2686" s="160"/>
      <c r="G2686" s="57"/>
      <c r="H2686" s="57"/>
      <c r="I2686" s="57"/>
      <c r="J2686" s="77"/>
      <c r="K2686" s="105"/>
      <c r="L2686" s="77"/>
      <c r="W2686" s="106" t="s">
        <v>666</v>
      </c>
    </row>
    <row r="2687" spans="1:23" hidden="1" x14ac:dyDescent="0.2">
      <c r="A2687" s="57"/>
      <c r="B2687" s="46"/>
      <c r="C2687" s="141" t="s">
        <v>667</v>
      </c>
      <c r="D2687" s="141"/>
      <c r="E2687" s="141"/>
      <c r="F2687" s="141"/>
      <c r="G2687" s="57"/>
      <c r="H2687" s="57"/>
      <c r="I2687" s="57"/>
      <c r="J2687" s="68"/>
      <c r="K2687" s="61"/>
      <c r="L2687" s="68"/>
      <c r="W2687" s="46" t="s">
        <v>667</v>
      </c>
    </row>
    <row r="2688" spans="1:23" hidden="1" x14ac:dyDescent="0.2">
      <c r="A2688" s="57"/>
      <c r="B2688" s="46"/>
      <c r="C2688" s="141" t="s">
        <v>663</v>
      </c>
      <c r="D2688" s="141"/>
      <c r="E2688" s="141"/>
      <c r="F2688" s="141"/>
      <c r="G2688" s="57"/>
      <c r="H2688" s="57"/>
      <c r="I2688" s="57"/>
      <c r="J2688" s="68"/>
      <c r="K2688" s="61"/>
      <c r="L2688" s="68"/>
      <c r="W2688" s="46" t="s">
        <v>663</v>
      </c>
    </row>
    <row r="2689" spans="1:23" hidden="1" x14ac:dyDescent="0.2">
      <c r="A2689" s="57"/>
      <c r="B2689" s="46"/>
      <c r="C2689" s="141" t="s">
        <v>647</v>
      </c>
      <c r="D2689" s="141"/>
      <c r="E2689" s="141"/>
      <c r="F2689" s="141"/>
      <c r="G2689" s="57"/>
      <c r="H2689" s="57"/>
      <c r="I2689" s="57"/>
      <c r="J2689" s="68"/>
      <c r="K2689" s="61"/>
      <c r="L2689" s="68"/>
      <c r="W2689" s="46" t="s">
        <v>647</v>
      </c>
    </row>
    <row r="2690" spans="1:23" hidden="1" x14ac:dyDescent="0.2">
      <c r="A2690" s="57"/>
      <c r="B2690" s="46"/>
      <c r="C2690" s="141" t="s">
        <v>648</v>
      </c>
      <c r="D2690" s="141"/>
      <c r="E2690" s="141"/>
      <c r="F2690" s="141"/>
      <c r="G2690" s="57"/>
      <c r="H2690" s="57"/>
      <c r="I2690" s="57"/>
      <c r="J2690" s="68"/>
      <c r="K2690" s="61"/>
      <c r="L2690" s="68"/>
      <c r="W2690" s="46" t="s">
        <v>648</v>
      </c>
    </row>
    <row r="2691" spans="1:23" hidden="1" x14ac:dyDescent="0.2">
      <c r="A2691" s="57"/>
      <c r="B2691" s="46"/>
      <c r="C2691" s="141" t="s">
        <v>649</v>
      </c>
      <c r="D2691" s="141"/>
      <c r="E2691" s="141"/>
      <c r="F2691" s="141"/>
      <c r="G2691" s="57"/>
      <c r="H2691" s="57"/>
      <c r="I2691" s="57"/>
      <c r="J2691" s="68"/>
      <c r="K2691" s="61"/>
      <c r="L2691" s="68"/>
      <c r="W2691" s="46" t="s">
        <v>649</v>
      </c>
    </row>
    <row r="2692" spans="1:23" hidden="1" x14ac:dyDescent="0.2">
      <c r="A2692" s="57"/>
      <c r="B2692" s="46"/>
      <c r="C2692" s="141" t="s">
        <v>650</v>
      </c>
      <c r="D2692" s="141"/>
      <c r="E2692" s="141"/>
      <c r="F2692" s="141"/>
      <c r="G2692" s="57"/>
      <c r="H2692" s="57"/>
      <c r="I2692" s="57"/>
      <c r="J2692" s="68"/>
      <c r="K2692" s="61"/>
      <c r="L2692" s="68"/>
      <c r="W2692" s="46" t="s">
        <v>650</v>
      </c>
    </row>
    <row r="2693" spans="1:23" hidden="1" x14ac:dyDescent="0.2">
      <c r="A2693" s="57"/>
      <c r="B2693" s="46"/>
      <c r="C2693" s="141" t="s">
        <v>651</v>
      </c>
      <c r="D2693" s="141"/>
      <c r="E2693" s="141"/>
      <c r="F2693" s="141"/>
      <c r="G2693" s="57"/>
      <c r="H2693" s="57"/>
      <c r="I2693" s="57"/>
      <c r="J2693" s="68"/>
      <c r="K2693" s="61"/>
      <c r="L2693" s="68"/>
      <c r="W2693" s="46" t="s">
        <v>651</v>
      </c>
    </row>
    <row r="2694" spans="1:23" hidden="1" x14ac:dyDescent="0.2">
      <c r="A2694" s="57"/>
      <c r="B2694" s="46"/>
      <c r="C2694" s="141" t="s">
        <v>181</v>
      </c>
      <c r="D2694" s="141"/>
      <c r="E2694" s="141"/>
      <c r="F2694" s="141"/>
      <c r="G2694" s="57"/>
      <c r="H2694" s="57"/>
      <c r="I2694" s="57"/>
      <c r="J2694" s="68"/>
      <c r="K2694" s="61"/>
      <c r="L2694" s="68"/>
      <c r="W2694" s="46" t="s">
        <v>181</v>
      </c>
    </row>
    <row r="2695" spans="1:23" hidden="1" x14ac:dyDescent="0.2">
      <c r="A2695" s="57"/>
      <c r="B2695" s="46"/>
      <c r="C2695" s="141" t="s">
        <v>664</v>
      </c>
      <c r="D2695" s="141"/>
      <c r="E2695" s="141"/>
      <c r="F2695" s="141"/>
      <c r="G2695" s="57"/>
      <c r="H2695" s="57"/>
      <c r="I2695" s="57"/>
      <c r="J2695" s="68"/>
      <c r="K2695" s="61"/>
      <c r="L2695" s="68"/>
      <c r="W2695" s="46" t="s">
        <v>664</v>
      </c>
    </row>
    <row r="2696" spans="1:23" hidden="1" x14ac:dyDescent="0.2">
      <c r="A2696" s="57"/>
      <c r="B2696" s="46"/>
      <c r="C2696" s="141" t="s">
        <v>665</v>
      </c>
      <c r="D2696" s="141"/>
      <c r="E2696" s="141"/>
      <c r="F2696" s="141"/>
      <c r="G2696" s="57"/>
      <c r="H2696" s="57"/>
      <c r="I2696" s="57"/>
      <c r="J2696" s="68"/>
      <c r="K2696" s="61"/>
      <c r="L2696" s="68"/>
      <c r="W2696" s="46" t="s">
        <v>665</v>
      </c>
    </row>
    <row r="2697" spans="1:23" hidden="1" x14ac:dyDescent="0.2">
      <c r="A2697" s="57"/>
      <c r="B2697" s="46"/>
      <c r="C2697" s="160" t="s">
        <v>668</v>
      </c>
      <c r="D2697" s="160"/>
      <c r="E2697" s="160"/>
      <c r="F2697" s="160"/>
      <c r="G2697" s="57"/>
      <c r="H2697" s="57"/>
      <c r="I2697" s="57"/>
      <c r="J2697" s="77"/>
      <c r="K2697" s="105"/>
      <c r="L2697" s="77"/>
      <c r="W2697" s="106" t="s">
        <v>668</v>
      </c>
    </row>
    <row r="2698" spans="1:23" hidden="1" x14ac:dyDescent="0.2">
      <c r="A2698" s="57"/>
      <c r="B2698" s="46"/>
      <c r="C2698" s="141" t="s">
        <v>669</v>
      </c>
      <c r="D2698" s="141"/>
      <c r="E2698" s="141"/>
      <c r="F2698" s="141"/>
      <c r="G2698" s="57"/>
      <c r="H2698" s="57"/>
      <c r="I2698" s="57"/>
      <c r="J2698" s="68"/>
      <c r="K2698" s="61"/>
      <c r="L2698" s="68"/>
      <c r="W2698" s="46" t="s">
        <v>669</v>
      </c>
    </row>
    <row r="2699" spans="1:23" hidden="1" x14ac:dyDescent="0.2">
      <c r="A2699" s="57"/>
      <c r="B2699" s="46"/>
      <c r="C2699" s="141" t="s">
        <v>670</v>
      </c>
      <c r="D2699" s="141"/>
      <c r="E2699" s="141"/>
      <c r="F2699" s="141"/>
      <c r="G2699" s="57"/>
      <c r="H2699" s="57"/>
      <c r="I2699" s="57"/>
      <c r="J2699" s="68"/>
      <c r="K2699" s="61"/>
      <c r="L2699" s="68"/>
      <c r="W2699" s="46" t="s">
        <v>670</v>
      </c>
    </row>
    <row r="2700" spans="1:23" hidden="1" x14ac:dyDescent="0.2">
      <c r="A2700" s="57"/>
      <c r="B2700" s="46"/>
      <c r="C2700" s="160" t="s">
        <v>671</v>
      </c>
      <c r="D2700" s="160"/>
      <c r="E2700" s="160"/>
      <c r="F2700" s="160"/>
      <c r="G2700" s="57"/>
      <c r="H2700" s="57"/>
      <c r="I2700" s="57"/>
      <c r="J2700" s="77"/>
      <c r="K2700" s="105"/>
      <c r="L2700" s="77"/>
      <c r="W2700" s="106" t="s">
        <v>671</v>
      </c>
    </row>
    <row r="2701" spans="1:23" hidden="1" x14ac:dyDescent="0.2">
      <c r="A2701" s="57"/>
      <c r="B2701" s="46"/>
      <c r="C2701" s="141" t="s">
        <v>672</v>
      </c>
      <c r="D2701" s="141"/>
      <c r="E2701" s="141"/>
      <c r="F2701" s="141"/>
      <c r="G2701" s="57"/>
      <c r="H2701" s="57"/>
      <c r="I2701" s="57"/>
      <c r="J2701" s="68"/>
      <c r="K2701" s="61"/>
      <c r="L2701" s="68"/>
      <c r="W2701" s="46" t="s">
        <v>672</v>
      </c>
    </row>
    <row r="2702" spans="1:23" hidden="1" x14ac:dyDescent="0.2">
      <c r="A2702" s="57"/>
      <c r="B2702" s="46"/>
      <c r="C2702" s="141" t="s">
        <v>673</v>
      </c>
      <c r="D2702" s="141"/>
      <c r="E2702" s="141"/>
      <c r="F2702" s="141"/>
      <c r="G2702" s="57"/>
      <c r="H2702" s="57"/>
      <c r="I2702" s="57"/>
      <c r="J2702" s="68"/>
      <c r="K2702" s="61"/>
      <c r="L2702" s="68"/>
      <c r="W2702" s="46" t="s">
        <v>673</v>
      </c>
    </row>
    <row r="2703" spans="1:23" hidden="1" x14ac:dyDescent="0.2">
      <c r="A2703" s="57"/>
      <c r="B2703" s="46"/>
      <c r="C2703" s="141" t="s">
        <v>674</v>
      </c>
      <c r="D2703" s="141"/>
      <c r="E2703" s="141"/>
      <c r="F2703" s="141"/>
      <c r="G2703" s="57"/>
      <c r="H2703" s="57"/>
      <c r="I2703" s="57"/>
      <c r="J2703" s="68"/>
      <c r="K2703" s="61"/>
      <c r="L2703" s="68"/>
      <c r="W2703" s="46" t="s">
        <v>674</v>
      </c>
    </row>
    <row r="2704" spans="1:23" hidden="1" x14ac:dyDescent="0.2">
      <c r="A2704" s="57"/>
      <c r="B2704" s="46"/>
      <c r="C2704" s="141" t="s">
        <v>663</v>
      </c>
      <c r="D2704" s="141"/>
      <c r="E2704" s="141"/>
      <c r="F2704" s="141"/>
      <c r="G2704" s="57"/>
      <c r="H2704" s="57"/>
      <c r="I2704" s="57"/>
      <c r="J2704" s="68"/>
      <c r="K2704" s="61"/>
      <c r="L2704" s="68"/>
      <c r="W2704" s="46" t="s">
        <v>663</v>
      </c>
    </row>
    <row r="2705" spans="1:23" hidden="1" x14ac:dyDescent="0.2">
      <c r="A2705" s="57"/>
      <c r="B2705" s="46"/>
      <c r="C2705" s="141" t="s">
        <v>647</v>
      </c>
      <c r="D2705" s="141"/>
      <c r="E2705" s="141"/>
      <c r="F2705" s="141"/>
      <c r="G2705" s="57"/>
      <c r="H2705" s="57"/>
      <c r="I2705" s="57"/>
      <c r="J2705" s="68"/>
      <c r="K2705" s="61"/>
      <c r="L2705" s="68"/>
      <c r="W2705" s="46" t="s">
        <v>647</v>
      </c>
    </row>
    <row r="2706" spans="1:23" hidden="1" x14ac:dyDescent="0.2">
      <c r="A2706" s="57"/>
      <c r="B2706" s="46"/>
      <c r="C2706" s="141" t="s">
        <v>648</v>
      </c>
      <c r="D2706" s="141"/>
      <c r="E2706" s="141"/>
      <c r="F2706" s="141"/>
      <c r="G2706" s="57"/>
      <c r="H2706" s="57"/>
      <c r="I2706" s="57"/>
      <c r="J2706" s="68"/>
      <c r="K2706" s="61"/>
      <c r="L2706" s="68"/>
      <c r="W2706" s="46" t="s">
        <v>648</v>
      </c>
    </row>
    <row r="2707" spans="1:23" hidden="1" x14ac:dyDescent="0.2">
      <c r="A2707" s="57"/>
      <c r="B2707" s="46"/>
      <c r="C2707" s="141" t="s">
        <v>649</v>
      </c>
      <c r="D2707" s="141"/>
      <c r="E2707" s="141"/>
      <c r="F2707" s="141"/>
      <c r="G2707" s="57"/>
      <c r="H2707" s="57"/>
      <c r="I2707" s="57"/>
      <c r="J2707" s="68"/>
      <c r="K2707" s="61"/>
      <c r="L2707" s="68"/>
      <c r="W2707" s="46" t="s">
        <v>649</v>
      </c>
    </row>
    <row r="2708" spans="1:23" hidden="1" x14ac:dyDescent="0.2">
      <c r="A2708" s="57"/>
      <c r="B2708" s="46"/>
      <c r="C2708" s="141" t="s">
        <v>650</v>
      </c>
      <c r="D2708" s="141"/>
      <c r="E2708" s="141"/>
      <c r="F2708" s="141"/>
      <c r="G2708" s="57"/>
      <c r="H2708" s="57"/>
      <c r="I2708" s="57"/>
      <c r="J2708" s="68"/>
      <c r="K2708" s="61"/>
      <c r="L2708" s="68"/>
      <c r="W2708" s="46" t="s">
        <v>650</v>
      </c>
    </row>
    <row r="2709" spans="1:23" hidden="1" x14ac:dyDescent="0.2">
      <c r="A2709" s="57"/>
      <c r="B2709" s="46"/>
      <c r="C2709" s="141" t="s">
        <v>651</v>
      </c>
      <c r="D2709" s="141"/>
      <c r="E2709" s="141"/>
      <c r="F2709" s="141"/>
      <c r="G2709" s="57"/>
      <c r="H2709" s="57"/>
      <c r="I2709" s="57"/>
      <c r="J2709" s="68"/>
      <c r="K2709" s="61"/>
      <c r="L2709" s="68"/>
      <c r="W2709" s="46" t="s">
        <v>651</v>
      </c>
    </row>
    <row r="2710" spans="1:23" hidden="1" x14ac:dyDescent="0.2">
      <c r="A2710" s="57"/>
      <c r="B2710" s="46"/>
      <c r="C2710" s="141" t="s">
        <v>181</v>
      </c>
      <c r="D2710" s="141"/>
      <c r="E2710" s="141"/>
      <c r="F2710" s="141"/>
      <c r="G2710" s="57"/>
      <c r="H2710" s="57"/>
      <c r="I2710" s="57"/>
      <c r="J2710" s="68"/>
      <c r="K2710" s="61"/>
      <c r="L2710" s="68"/>
      <c r="W2710" s="46" t="s">
        <v>181</v>
      </c>
    </row>
    <row r="2711" spans="1:23" hidden="1" x14ac:dyDescent="0.2">
      <c r="A2711" s="57"/>
      <c r="B2711" s="46"/>
      <c r="C2711" s="141" t="s">
        <v>664</v>
      </c>
      <c r="D2711" s="141"/>
      <c r="E2711" s="141"/>
      <c r="F2711" s="141"/>
      <c r="G2711" s="57"/>
      <c r="H2711" s="57"/>
      <c r="I2711" s="57"/>
      <c r="J2711" s="68"/>
      <c r="K2711" s="61"/>
      <c r="L2711" s="68"/>
      <c r="W2711" s="46" t="s">
        <v>664</v>
      </c>
    </row>
    <row r="2712" spans="1:23" hidden="1" x14ac:dyDescent="0.2">
      <c r="A2712" s="57"/>
      <c r="B2712" s="46"/>
      <c r="C2712" s="141" t="s">
        <v>665</v>
      </c>
      <c r="D2712" s="141"/>
      <c r="E2712" s="141"/>
      <c r="F2712" s="141"/>
      <c r="G2712" s="57"/>
      <c r="H2712" s="57"/>
      <c r="I2712" s="57"/>
      <c r="J2712" s="68"/>
      <c r="K2712" s="61"/>
      <c r="L2712" s="68"/>
      <c r="W2712" s="46" t="s">
        <v>665</v>
      </c>
    </row>
    <row r="2713" spans="1:23" hidden="1" x14ac:dyDescent="0.2">
      <c r="A2713" s="57"/>
      <c r="B2713" s="46"/>
      <c r="C2713" s="141"/>
      <c r="D2713" s="141"/>
      <c r="E2713" s="141"/>
      <c r="F2713" s="141"/>
      <c r="G2713" s="57"/>
      <c r="H2713" s="57"/>
      <c r="I2713" s="57"/>
      <c r="J2713" s="68"/>
      <c r="K2713" s="61"/>
      <c r="L2713" s="68"/>
      <c r="W2713" s="46"/>
    </row>
    <row r="2714" spans="1:23" hidden="1" x14ac:dyDescent="0.2">
      <c r="A2714" s="57"/>
      <c r="B2714" s="46"/>
      <c r="C2714" s="160" t="s">
        <v>675</v>
      </c>
      <c r="D2714" s="160"/>
      <c r="E2714" s="160"/>
      <c r="F2714" s="160"/>
      <c r="G2714" s="57"/>
      <c r="H2714" s="57"/>
      <c r="I2714" s="57"/>
      <c r="J2714" s="77"/>
      <c r="K2714" s="105"/>
      <c r="L2714" s="64">
        <v>118409.94</v>
      </c>
      <c r="W2714" s="106" t="s">
        <v>675</v>
      </c>
    </row>
    <row r="2715" spans="1:23" hidden="1" x14ac:dyDescent="0.2">
      <c r="A2715" s="57"/>
      <c r="B2715" s="46"/>
      <c r="C2715" s="141" t="s">
        <v>676</v>
      </c>
      <c r="D2715" s="141"/>
      <c r="E2715" s="141"/>
      <c r="F2715" s="141"/>
      <c r="G2715" s="57"/>
      <c r="H2715" s="57"/>
      <c r="I2715" s="57"/>
      <c r="J2715" s="68"/>
      <c r="K2715" s="61"/>
      <c r="L2715" s="71">
        <v>118409.94</v>
      </c>
      <c r="W2715" s="46" t="s">
        <v>676</v>
      </c>
    </row>
    <row r="2716" spans="1:23" hidden="1" x14ac:dyDescent="0.2">
      <c r="A2716" s="57"/>
      <c r="B2716" s="46"/>
      <c r="C2716" s="159" t="s">
        <v>662</v>
      </c>
      <c r="D2716" s="159"/>
      <c r="E2716" s="159"/>
      <c r="F2716" s="159"/>
      <c r="G2716" s="57"/>
      <c r="H2716" s="57"/>
      <c r="I2716" s="57"/>
      <c r="J2716" s="103"/>
      <c r="K2716" s="104"/>
      <c r="L2716" s="103"/>
      <c r="W2716" s="65" t="s">
        <v>662</v>
      </c>
    </row>
    <row r="2717" spans="1:23" hidden="1" x14ac:dyDescent="0.2">
      <c r="A2717" s="57"/>
      <c r="B2717" s="46"/>
      <c r="C2717" s="141" t="s">
        <v>677</v>
      </c>
      <c r="D2717" s="141"/>
      <c r="E2717" s="141"/>
      <c r="F2717" s="141"/>
      <c r="G2717" s="57"/>
      <c r="H2717" s="57"/>
      <c r="I2717" s="57"/>
      <c r="J2717" s="68"/>
      <c r="K2717" s="61"/>
      <c r="L2717" s="70">
        <v>49094.76</v>
      </c>
      <c r="W2717" s="46" t="s">
        <v>677</v>
      </c>
    </row>
    <row r="2718" spans="1:23" hidden="1" x14ac:dyDescent="0.2">
      <c r="A2718" s="57"/>
      <c r="B2718" s="46"/>
      <c r="C2718" s="159" t="s">
        <v>646</v>
      </c>
      <c r="D2718" s="159"/>
      <c r="E2718" s="159"/>
      <c r="F2718" s="159"/>
      <c r="G2718" s="57"/>
      <c r="H2718" s="57"/>
      <c r="I2718" s="57"/>
      <c r="J2718" s="103"/>
      <c r="K2718" s="104"/>
      <c r="L2718" s="103"/>
      <c r="W2718" s="65" t="s">
        <v>646</v>
      </c>
    </row>
    <row r="2719" spans="1:23" hidden="1" x14ac:dyDescent="0.2">
      <c r="A2719" s="57"/>
      <c r="B2719" s="46"/>
      <c r="C2719" s="141" t="s">
        <v>647</v>
      </c>
      <c r="D2719" s="141"/>
      <c r="E2719" s="141"/>
      <c r="F2719" s="141"/>
      <c r="G2719" s="57"/>
      <c r="H2719" s="57"/>
      <c r="I2719" s="57"/>
      <c r="J2719" s="68"/>
      <c r="K2719" s="61"/>
      <c r="L2719" s="70">
        <v>47685.89</v>
      </c>
      <c r="W2719" s="46" t="s">
        <v>647</v>
      </c>
    </row>
    <row r="2720" spans="1:23" hidden="1" x14ac:dyDescent="0.2">
      <c r="A2720" s="57"/>
      <c r="B2720" s="46"/>
      <c r="C2720" s="141" t="s">
        <v>648</v>
      </c>
      <c r="D2720" s="141"/>
      <c r="E2720" s="141"/>
      <c r="F2720" s="141"/>
      <c r="G2720" s="57"/>
      <c r="H2720" s="57"/>
      <c r="I2720" s="57"/>
      <c r="J2720" s="68"/>
      <c r="K2720" s="61"/>
      <c r="L2720" s="70">
        <v>212.05</v>
      </c>
      <c r="W2720" s="46" t="s">
        <v>648</v>
      </c>
    </row>
    <row r="2721" spans="1:23" hidden="1" x14ac:dyDescent="0.2">
      <c r="A2721" s="57"/>
      <c r="B2721" s="46"/>
      <c r="C2721" s="141" t="s">
        <v>649</v>
      </c>
      <c r="D2721" s="141"/>
      <c r="E2721" s="141"/>
      <c r="F2721" s="141"/>
      <c r="G2721" s="57"/>
      <c r="H2721" s="57"/>
      <c r="I2721" s="57"/>
      <c r="J2721" s="68"/>
      <c r="K2721" s="61"/>
      <c r="L2721" s="70">
        <v>187.52</v>
      </c>
      <c r="W2721" s="46" t="s">
        <v>649</v>
      </c>
    </row>
    <row r="2722" spans="1:23" hidden="1" x14ac:dyDescent="0.2">
      <c r="A2722" s="57"/>
      <c r="B2722" s="46"/>
      <c r="C2722" s="141" t="s">
        <v>650</v>
      </c>
      <c r="D2722" s="141"/>
      <c r="E2722" s="141"/>
      <c r="F2722" s="141"/>
      <c r="G2722" s="57"/>
      <c r="H2722" s="57"/>
      <c r="I2722" s="57"/>
      <c r="J2722" s="68"/>
      <c r="K2722" s="61"/>
      <c r="L2722" s="70">
        <v>728.93</v>
      </c>
      <c r="W2722" s="46" t="s">
        <v>650</v>
      </c>
    </row>
    <row r="2723" spans="1:23" hidden="1" x14ac:dyDescent="0.2">
      <c r="A2723" s="57"/>
      <c r="B2723" s="46"/>
      <c r="C2723" s="141" t="s">
        <v>651</v>
      </c>
      <c r="D2723" s="141"/>
      <c r="E2723" s="141"/>
      <c r="F2723" s="141"/>
      <c r="G2723" s="57"/>
      <c r="H2723" s="57"/>
      <c r="I2723" s="57"/>
      <c r="J2723" s="68"/>
      <c r="K2723" s="61"/>
      <c r="L2723" s="70">
        <v>280.37</v>
      </c>
      <c r="W2723" s="46" t="s">
        <v>651</v>
      </c>
    </row>
    <row r="2724" spans="1:23" hidden="1" x14ac:dyDescent="0.2">
      <c r="A2724" s="57"/>
      <c r="B2724" s="46"/>
      <c r="C2724" s="141" t="s">
        <v>678</v>
      </c>
      <c r="D2724" s="141"/>
      <c r="E2724" s="141"/>
      <c r="F2724" s="141"/>
      <c r="G2724" s="57"/>
      <c r="H2724" s="57"/>
      <c r="I2724" s="57"/>
      <c r="J2724" s="68"/>
      <c r="K2724" s="61"/>
      <c r="L2724" s="70">
        <v>47873.41</v>
      </c>
      <c r="W2724" s="46" t="s">
        <v>678</v>
      </c>
    </row>
    <row r="2725" spans="1:23" hidden="1" x14ac:dyDescent="0.2">
      <c r="A2725" s="57"/>
      <c r="B2725" s="46"/>
      <c r="C2725" s="141" t="s">
        <v>679</v>
      </c>
      <c r="D2725" s="141"/>
      <c r="E2725" s="141"/>
      <c r="F2725" s="141"/>
      <c r="G2725" s="57"/>
      <c r="H2725" s="57"/>
      <c r="I2725" s="57"/>
      <c r="J2725" s="68"/>
      <c r="K2725" s="61"/>
      <c r="L2725" s="70">
        <v>45269.77</v>
      </c>
      <c r="W2725" s="46" t="s">
        <v>679</v>
      </c>
    </row>
    <row r="2726" spans="1:23" hidden="1" x14ac:dyDescent="0.2">
      <c r="A2726" s="57"/>
      <c r="B2726" s="46"/>
      <c r="C2726" s="141" t="s">
        <v>680</v>
      </c>
      <c r="D2726" s="141"/>
      <c r="E2726" s="141"/>
      <c r="F2726" s="141"/>
      <c r="G2726" s="57"/>
      <c r="H2726" s="57"/>
      <c r="I2726" s="57"/>
      <c r="J2726" s="68"/>
      <c r="K2726" s="61"/>
      <c r="L2726" s="70">
        <v>24045.41</v>
      </c>
      <c r="W2726" s="46" t="s">
        <v>680</v>
      </c>
    </row>
    <row r="2727" spans="1:23" hidden="1" x14ac:dyDescent="0.2">
      <c r="A2727" s="57"/>
      <c r="B2727" s="46"/>
      <c r="C2727" s="141" t="s">
        <v>681</v>
      </c>
      <c r="D2727" s="141"/>
      <c r="E2727" s="141"/>
      <c r="F2727" s="141"/>
      <c r="G2727" s="57"/>
      <c r="H2727" s="57"/>
      <c r="I2727" s="57"/>
      <c r="J2727" s="68"/>
      <c r="K2727" s="61"/>
      <c r="L2727" s="68"/>
      <c r="W2727" s="46" t="s">
        <v>681</v>
      </c>
    </row>
    <row r="2728" spans="1:23" hidden="1" x14ac:dyDescent="0.2">
      <c r="A2728" s="57"/>
      <c r="B2728" s="46"/>
      <c r="C2728" s="141" t="s">
        <v>682</v>
      </c>
      <c r="D2728" s="141"/>
      <c r="E2728" s="141"/>
      <c r="F2728" s="141"/>
      <c r="G2728" s="57"/>
      <c r="H2728" s="57"/>
      <c r="I2728" s="57"/>
      <c r="J2728" s="68"/>
      <c r="K2728" s="61"/>
      <c r="L2728" s="68"/>
      <c r="W2728" s="46" t="s">
        <v>682</v>
      </c>
    </row>
    <row r="2729" spans="1:23" hidden="1" x14ac:dyDescent="0.2">
      <c r="A2729" s="57"/>
      <c r="B2729" s="46"/>
      <c r="C2729" s="141"/>
      <c r="D2729" s="141"/>
      <c r="E2729" s="141"/>
      <c r="F2729" s="141"/>
      <c r="G2729" s="57"/>
      <c r="H2729" s="57"/>
      <c r="I2729" s="57"/>
      <c r="J2729" s="68"/>
      <c r="K2729" s="61"/>
      <c r="L2729" s="68"/>
      <c r="W2729" s="46"/>
    </row>
    <row r="2730" spans="1:23" hidden="1" x14ac:dyDescent="0.2">
      <c r="A2730" s="57"/>
      <c r="B2730" s="46"/>
      <c r="C2730" s="141" t="s">
        <v>656</v>
      </c>
      <c r="D2730" s="141"/>
      <c r="E2730" s="141"/>
      <c r="F2730" s="141"/>
      <c r="G2730" s="57"/>
      <c r="H2730" s="57"/>
      <c r="I2730" s="57"/>
      <c r="J2730" s="68"/>
      <c r="K2730" s="61"/>
      <c r="L2730" s="68"/>
      <c r="W2730" s="46" t="s">
        <v>656</v>
      </c>
    </row>
    <row r="2731" spans="1:23" hidden="1" x14ac:dyDescent="0.2">
      <c r="A2731" s="57"/>
      <c r="B2731" s="46"/>
      <c r="C2731" s="141" t="s">
        <v>683</v>
      </c>
      <c r="D2731" s="141"/>
      <c r="E2731" s="141"/>
      <c r="F2731" s="141"/>
      <c r="G2731" s="57"/>
      <c r="H2731" s="57"/>
      <c r="I2731" s="57"/>
      <c r="J2731" s="68"/>
      <c r="K2731" s="61"/>
      <c r="L2731" s="70">
        <v>728.93</v>
      </c>
      <c r="W2731" s="46" t="s">
        <v>683</v>
      </c>
    </row>
    <row r="2732" spans="1:23" hidden="1" x14ac:dyDescent="0.2">
      <c r="A2732" s="57"/>
      <c r="B2732" s="46"/>
      <c r="C2732" s="141" t="s">
        <v>684</v>
      </c>
      <c r="D2732" s="141"/>
      <c r="E2732" s="141"/>
      <c r="F2732" s="141"/>
      <c r="G2732" s="57"/>
      <c r="H2732" s="57"/>
      <c r="I2732" s="57"/>
      <c r="J2732" s="68"/>
      <c r="K2732" s="61"/>
      <c r="L2732" s="68"/>
      <c r="W2732" s="46" t="s">
        <v>684</v>
      </c>
    </row>
    <row r="2733" spans="1:23" hidden="1" x14ac:dyDescent="0.2">
      <c r="A2733" s="57"/>
      <c r="B2733" s="46"/>
      <c r="C2733" s="141" t="s">
        <v>685</v>
      </c>
      <c r="D2733" s="141"/>
      <c r="E2733" s="141"/>
      <c r="F2733" s="141"/>
      <c r="G2733" s="57"/>
      <c r="H2733" s="57"/>
      <c r="I2733" s="57"/>
      <c r="J2733" s="68"/>
      <c r="K2733" s="61"/>
      <c r="L2733" s="68"/>
      <c r="W2733" s="46" t="s">
        <v>685</v>
      </c>
    </row>
    <row r="2734" spans="1:23" hidden="1" x14ac:dyDescent="0.2">
      <c r="A2734" s="57"/>
      <c r="B2734" s="46"/>
      <c r="C2734" s="141" t="s">
        <v>686</v>
      </c>
      <c r="D2734" s="141"/>
      <c r="E2734" s="141"/>
      <c r="F2734" s="141"/>
      <c r="G2734" s="57"/>
      <c r="H2734" s="57"/>
      <c r="I2734" s="57"/>
      <c r="J2734" s="68"/>
      <c r="K2734" s="61"/>
      <c r="L2734" s="68"/>
      <c r="W2734" s="46" t="s">
        <v>686</v>
      </c>
    </row>
    <row r="2735" spans="1:23" hidden="1" x14ac:dyDescent="0.2">
      <c r="A2735" s="57"/>
      <c r="B2735" s="46"/>
      <c r="C2735" s="141" t="s">
        <v>657</v>
      </c>
      <c r="D2735" s="141"/>
      <c r="E2735" s="141"/>
      <c r="F2735" s="141"/>
      <c r="G2735" s="61">
        <v>128.69319999999999</v>
      </c>
      <c r="H2735" s="57"/>
      <c r="I2735" s="57"/>
      <c r="J2735" s="68"/>
      <c r="K2735" s="61"/>
      <c r="L2735" s="61"/>
      <c r="W2735" s="46" t="s">
        <v>657</v>
      </c>
    </row>
    <row r="2736" spans="1:23" hidden="1" x14ac:dyDescent="0.2">
      <c r="A2736" s="57"/>
      <c r="B2736" s="46"/>
      <c r="C2736" s="141" t="s">
        <v>658</v>
      </c>
      <c r="D2736" s="141"/>
      <c r="E2736" s="141"/>
      <c r="F2736" s="141"/>
      <c r="G2736" s="61">
        <v>0.4536</v>
      </c>
      <c r="H2736" s="57"/>
      <c r="I2736" s="57"/>
      <c r="J2736" s="68"/>
      <c r="K2736" s="61"/>
      <c r="L2736" s="61"/>
      <c r="W2736" s="46" t="s">
        <v>658</v>
      </c>
    </row>
    <row r="2737" spans="1:23" hidden="1" x14ac:dyDescent="0.2">
      <c r="A2737" s="57"/>
      <c r="B2737" s="46"/>
      <c r="C2737" s="141" t="s">
        <v>687</v>
      </c>
      <c r="D2737" s="141"/>
      <c r="E2737" s="141"/>
      <c r="F2737" s="141"/>
      <c r="G2737" s="57"/>
      <c r="H2737" s="57"/>
      <c r="I2737" s="57"/>
      <c r="J2737" s="68"/>
      <c r="K2737" s="61"/>
      <c r="L2737" s="107">
        <v>129.14680000000001</v>
      </c>
      <c r="W2737" s="46" t="s">
        <v>687</v>
      </c>
    </row>
    <row r="2738" spans="1:23" hidden="1" x14ac:dyDescent="0.2">
      <c r="A2738" s="57"/>
      <c r="B2738" s="46"/>
      <c r="C2738" s="141" t="s">
        <v>688</v>
      </c>
      <c r="D2738" s="141"/>
      <c r="E2738" s="141"/>
      <c r="F2738" s="141"/>
      <c r="G2738" s="57"/>
      <c r="H2738" s="57"/>
      <c r="I2738" s="57"/>
      <c r="J2738" s="68"/>
      <c r="K2738" s="61"/>
      <c r="L2738" s="68"/>
      <c r="W2738" s="46" t="s">
        <v>688</v>
      </c>
    </row>
    <row r="2739" spans="1:23" hidden="1" x14ac:dyDescent="0.2">
      <c r="A2739" s="57"/>
      <c r="B2739" s="46"/>
      <c r="C2739" s="141" t="s">
        <v>689</v>
      </c>
      <c r="D2739" s="141"/>
      <c r="E2739" s="141"/>
      <c r="F2739" s="141"/>
      <c r="G2739" s="57"/>
      <c r="H2739" s="57"/>
      <c r="I2739" s="57"/>
      <c r="J2739" s="68"/>
      <c r="K2739" s="61"/>
      <c r="L2739" s="68"/>
      <c r="W2739" s="46" t="s">
        <v>689</v>
      </c>
    </row>
    <row r="2740" spans="1:23" hidden="1" x14ac:dyDescent="0.2">
      <c r="A2740" s="57"/>
      <c r="B2740" s="46"/>
      <c r="C2740" s="141" t="s">
        <v>690</v>
      </c>
      <c r="D2740" s="141"/>
      <c r="E2740" s="141"/>
      <c r="F2740" s="141"/>
      <c r="G2740" s="57"/>
      <c r="H2740" s="57"/>
      <c r="I2740" s="57"/>
      <c r="J2740" s="68"/>
      <c r="K2740" s="61"/>
      <c r="L2740" s="70">
        <v>47685.89</v>
      </c>
      <c r="W2740" s="46" t="s">
        <v>690</v>
      </c>
    </row>
    <row r="2741" spans="1:23" hidden="1" x14ac:dyDescent="0.2">
      <c r="A2741" s="57"/>
      <c r="B2741" s="46"/>
      <c r="C2741" s="141" t="s">
        <v>691</v>
      </c>
      <c r="D2741" s="141"/>
      <c r="E2741" s="141"/>
      <c r="F2741" s="141"/>
      <c r="G2741" s="57"/>
      <c r="H2741" s="57"/>
      <c r="I2741" s="57"/>
      <c r="J2741" s="68"/>
      <c r="K2741" s="61"/>
      <c r="L2741" s="70">
        <v>212.05</v>
      </c>
      <c r="W2741" s="46" t="s">
        <v>691</v>
      </c>
    </row>
    <row r="2742" spans="1:23" hidden="1" x14ac:dyDescent="0.2">
      <c r="A2742" s="57"/>
      <c r="B2742" s="46"/>
      <c r="C2742" s="141" t="s">
        <v>692</v>
      </c>
      <c r="D2742" s="141"/>
      <c r="E2742" s="141"/>
      <c r="F2742" s="141"/>
      <c r="G2742" s="57"/>
      <c r="H2742" s="57"/>
      <c r="I2742" s="57"/>
      <c r="J2742" s="68"/>
      <c r="K2742" s="61"/>
      <c r="L2742" s="70">
        <v>187.52</v>
      </c>
      <c r="W2742" s="46" t="s">
        <v>692</v>
      </c>
    </row>
    <row r="2743" spans="1:23" hidden="1" x14ac:dyDescent="0.2">
      <c r="A2743" s="57"/>
      <c r="B2743" s="46"/>
      <c r="C2743" s="141" t="s">
        <v>693</v>
      </c>
      <c r="D2743" s="141"/>
      <c r="E2743" s="141"/>
      <c r="F2743" s="141"/>
      <c r="G2743" s="57"/>
      <c r="H2743" s="57"/>
      <c r="I2743" s="57"/>
      <c r="J2743" s="68"/>
      <c r="K2743" s="61"/>
      <c r="L2743" s="70">
        <v>728.93</v>
      </c>
      <c r="W2743" s="46" t="s">
        <v>693</v>
      </c>
    </row>
    <row r="2744" spans="1:23" hidden="1" x14ac:dyDescent="0.2">
      <c r="A2744" s="57"/>
      <c r="B2744" s="46"/>
      <c r="C2744" s="141" t="s">
        <v>694</v>
      </c>
      <c r="D2744" s="141"/>
      <c r="E2744" s="141"/>
      <c r="F2744" s="141"/>
      <c r="G2744" s="57"/>
      <c r="H2744" s="57"/>
      <c r="I2744" s="57"/>
      <c r="J2744" s="68"/>
      <c r="K2744" s="61"/>
      <c r="L2744" s="70">
        <v>47873.41</v>
      </c>
      <c r="W2744" s="46" t="s">
        <v>694</v>
      </c>
    </row>
    <row r="2745" spans="1:23" hidden="1" x14ac:dyDescent="0.2">
      <c r="A2745" s="57"/>
      <c r="B2745" s="46"/>
      <c r="C2745" s="141" t="s">
        <v>695</v>
      </c>
      <c r="D2745" s="141"/>
      <c r="E2745" s="141"/>
      <c r="F2745" s="141"/>
      <c r="G2745" s="57"/>
      <c r="H2745" s="57"/>
      <c r="I2745" s="57"/>
      <c r="J2745" s="68"/>
      <c r="K2745" s="61"/>
      <c r="L2745" s="70">
        <v>45269.77</v>
      </c>
      <c r="W2745" s="46" t="s">
        <v>695</v>
      </c>
    </row>
    <row r="2746" spans="1:23" hidden="1" x14ac:dyDescent="0.2">
      <c r="A2746" s="57"/>
      <c r="B2746" s="46"/>
      <c r="C2746" s="141" t="s">
        <v>696</v>
      </c>
      <c r="D2746" s="141"/>
      <c r="E2746" s="141"/>
      <c r="F2746" s="141"/>
      <c r="G2746" s="57"/>
      <c r="H2746" s="57"/>
      <c r="I2746" s="57"/>
      <c r="J2746" s="68"/>
      <c r="K2746" s="61"/>
      <c r="L2746" s="70">
        <v>24045.41</v>
      </c>
      <c r="W2746" s="46" t="s">
        <v>696</v>
      </c>
    </row>
    <row r="2747" spans="1:23" ht="25.5" hidden="1" x14ac:dyDescent="0.2">
      <c r="A2747" s="57"/>
      <c r="B2747" s="46"/>
      <c r="C2747" s="141" t="s">
        <v>697</v>
      </c>
      <c r="D2747" s="141"/>
      <c r="E2747" s="141"/>
      <c r="F2747" s="141"/>
      <c r="G2747" s="57"/>
      <c r="H2747" s="57"/>
      <c r="I2747" s="57"/>
      <c r="J2747" s="68"/>
      <c r="K2747" s="61"/>
      <c r="L2747" s="68"/>
      <c r="W2747" s="46" t="s">
        <v>697</v>
      </c>
    </row>
    <row r="2748" spans="1:23" hidden="1" x14ac:dyDescent="0.2">
      <c r="A2748" s="57"/>
      <c r="B2748" s="46"/>
      <c r="C2748" s="141" t="s">
        <v>698</v>
      </c>
      <c r="D2748" s="141"/>
      <c r="E2748" s="141"/>
      <c r="F2748" s="141"/>
      <c r="G2748" s="57"/>
      <c r="H2748" s="57"/>
      <c r="I2748" s="57"/>
      <c r="J2748" s="68"/>
      <c r="K2748" s="61"/>
      <c r="L2748" s="70">
        <v>280.37</v>
      </c>
      <c r="W2748" s="46" t="s">
        <v>698</v>
      </c>
    </row>
    <row r="2749" spans="1:23" hidden="1" x14ac:dyDescent="0.2">
      <c r="A2749" s="57"/>
      <c r="B2749" s="46"/>
      <c r="C2749" s="141" t="s">
        <v>699</v>
      </c>
      <c r="D2749" s="141"/>
      <c r="E2749" s="141"/>
      <c r="F2749" s="141"/>
      <c r="G2749" s="57"/>
      <c r="H2749" s="57"/>
      <c r="I2749" s="57"/>
      <c r="J2749" s="68"/>
      <c r="K2749" s="61"/>
      <c r="L2749" s="70">
        <v>49094.76</v>
      </c>
      <c r="W2749" s="46" t="s">
        <v>699</v>
      </c>
    </row>
    <row r="2750" spans="1:23" hidden="1" x14ac:dyDescent="0.2">
      <c r="A2750" s="57"/>
      <c r="B2750" s="46"/>
      <c r="C2750" s="141" t="s">
        <v>700</v>
      </c>
      <c r="D2750" s="141"/>
      <c r="E2750" s="141"/>
      <c r="F2750" s="141"/>
      <c r="G2750" s="57"/>
      <c r="H2750" s="57"/>
      <c r="I2750" s="57"/>
      <c r="J2750" s="68"/>
      <c r="K2750" s="61"/>
      <c r="L2750" s="107">
        <v>128.69319999999999</v>
      </c>
      <c r="W2750" s="46" t="s">
        <v>700</v>
      </c>
    </row>
    <row r="2751" spans="1:23" hidden="1" x14ac:dyDescent="0.2">
      <c r="A2751" s="57"/>
      <c r="B2751" s="46"/>
      <c r="C2751" s="141" t="s">
        <v>701</v>
      </c>
      <c r="D2751" s="141"/>
      <c r="E2751" s="141"/>
      <c r="F2751" s="141"/>
      <c r="G2751" s="57"/>
      <c r="H2751" s="57"/>
      <c r="I2751" s="57"/>
      <c r="J2751" s="68"/>
      <c r="K2751" s="61"/>
      <c r="L2751" s="107">
        <v>0.4536</v>
      </c>
      <c r="W2751" s="46" t="s">
        <v>701</v>
      </c>
    </row>
    <row r="2752" spans="1:23" ht="25.5" hidden="1" x14ac:dyDescent="0.2">
      <c r="A2752" s="57"/>
      <c r="B2752" s="46"/>
      <c r="C2752" s="141" t="s">
        <v>702</v>
      </c>
      <c r="D2752" s="141"/>
      <c r="E2752" s="141"/>
      <c r="F2752" s="141"/>
      <c r="G2752" s="57"/>
      <c r="H2752" s="57"/>
      <c r="I2752" s="57"/>
      <c r="J2752" s="68"/>
      <c r="K2752" s="61"/>
      <c r="L2752" s="107">
        <v>129.14680000000001</v>
      </c>
      <c r="W2752" s="46" t="s">
        <v>702</v>
      </c>
    </row>
    <row r="2753" spans="1:23" hidden="1" x14ac:dyDescent="0.2">
      <c r="A2753" s="57"/>
      <c r="B2753" s="46"/>
      <c r="C2753" s="141" t="s">
        <v>703</v>
      </c>
      <c r="D2753" s="141"/>
      <c r="E2753" s="141"/>
      <c r="F2753" s="141"/>
      <c r="G2753" s="57"/>
      <c r="H2753" s="57"/>
      <c r="I2753" s="57"/>
      <c r="J2753" s="68"/>
      <c r="K2753" s="61"/>
      <c r="L2753" s="68"/>
      <c r="W2753" s="46" t="s">
        <v>703</v>
      </c>
    </row>
    <row r="2754" spans="1:23" hidden="1" x14ac:dyDescent="0.2">
      <c r="A2754" s="57"/>
      <c r="B2754" s="46"/>
      <c r="C2754" s="141" t="s">
        <v>704</v>
      </c>
      <c r="D2754" s="141"/>
      <c r="E2754" s="141"/>
      <c r="F2754" s="141"/>
      <c r="G2754" s="57"/>
      <c r="H2754" s="57"/>
      <c r="I2754" s="57"/>
      <c r="J2754" s="68"/>
      <c r="K2754" s="61"/>
      <c r="L2754" s="68"/>
      <c r="W2754" s="46" t="s">
        <v>704</v>
      </c>
    </row>
    <row r="2755" spans="1:23" hidden="1" x14ac:dyDescent="0.2">
      <c r="A2755" s="57"/>
      <c r="B2755" s="46"/>
      <c r="C2755" s="141" t="s">
        <v>705</v>
      </c>
      <c r="D2755" s="141"/>
      <c r="E2755" s="141"/>
      <c r="F2755" s="141"/>
      <c r="G2755" s="57"/>
      <c r="H2755" s="57"/>
      <c r="I2755" s="57"/>
      <c r="J2755" s="68"/>
      <c r="K2755" s="61"/>
      <c r="L2755" s="68"/>
      <c r="W2755" s="46" t="s">
        <v>705</v>
      </c>
    </row>
    <row r="2756" spans="1:23" hidden="1" x14ac:dyDescent="0.2">
      <c r="A2756" s="57"/>
      <c r="B2756" s="46"/>
      <c r="C2756" s="141" t="s">
        <v>706</v>
      </c>
      <c r="D2756" s="141"/>
      <c r="E2756" s="141"/>
      <c r="F2756" s="141"/>
      <c r="G2756" s="57"/>
      <c r="H2756" s="57"/>
      <c r="I2756" s="57"/>
      <c r="J2756" s="68"/>
      <c r="K2756" s="61"/>
      <c r="L2756" s="68"/>
      <c r="W2756" s="46" t="s">
        <v>706</v>
      </c>
    </row>
    <row r="2757" spans="1:23" hidden="1" x14ac:dyDescent="0.2">
      <c r="A2757" s="57"/>
      <c r="B2757" s="46"/>
      <c r="C2757" s="141" t="s">
        <v>707</v>
      </c>
      <c r="D2757" s="141"/>
      <c r="E2757" s="141"/>
      <c r="F2757" s="141"/>
      <c r="G2757" s="57"/>
      <c r="H2757" s="57"/>
      <c r="I2757" s="57"/>
      <c r="J2757" s="68"/>
      <c r="K2757" s="61"/>
      <c r="L2757" s="68"/>
      <c r="W2757" s="46" t="s">
        <v>707</v>
      </c>
    </row>
    <row r="2758" spans="1:23" hidden="1" x14ac:dyDescent="0.2">
      <c r="A2758" s="57"/>
      <c r="B2758" s="46"/>
      <c r="C2758" s="141" t="s">
        <v>708</v>
      </c>
      <c r="D2758" s="141"/>
      <c r="E2758" s="141"/>
      <c r="F2758" s="141"/>
      <c r="G2758" s="57"/>
      <c r="H2758" s="57"/>
      <c r="I2758" s="57"/>
      <c r="J2758" s="68"/>
      <c r="K2758" s="61"/>
      <c r="L2758" s="68"/>
      <c r="W2758" s="46" t="s">
        <v>708</v>
      </c>
    </row>
    <row r="2759" spans="1:23" hidden="1" x14ac:dyDescent="0.2">
      <c r="A2759" s="57"/>
      <c r="B2759" s="46"/>
      <c r="C2759" s="141" t="s">
        <v>709</v>
      </c>
      <c r="D2759" s="141"/>
      <c r="E2759" s="141"/>
      <c r="F2759" s="141"/>
      <c r="G2759" s="57"/>
      <c r="H2759" s="57"/>
      <c r="I2759" s="57"/>
      <c r="J2759" s="68"/>
      <c r="K2759" s="61"/>
      <c r="L2759" s="68"/>
      <c r="W2759" s="46" t="s">
        <v>709</v>
      </c>
    </row>
    <row r="2760" spans="1:23" ht="25.5" hidden="1" x14ac:dyDescent="0.2">
      <c r="A2760" s="57"/>
      <c r="B2760" s="46"/>
      <c r="C2760" s="141" t="s">
        <v>710</v>
      </c>
      <c r="D2760" s="141"/>
      <c r="E2760" s="141"/>
      <c r="F2760" s="141"/>
      <c r="G2760" s="57"/>
      <c r="H2760" s="57"/>
      <c r="I2760" s="57"/>
      <c r="J2760" s="68"/>
      <c r="K2760" s="61"/>
      <c r="L2760" s="68"/>
      <c r="W2760" s="46" t="s">
        <v>710</v>
      </c>
    </row>
    <row r="2761" spans="1:23" hidden="1" x14ac:dyDescent="0.2">
      <c r="A2761" s="57"/>
      <c r="B2761" s="46"/>
      <c r="C2761" s="141" t="s">
        <v>711</v>
      </c>
      <c r="D2761" s="141"/>
      <c r="E2761" s="141"/>
      <c r="F2761" s="141"/>
      <c r="G2761" s="57"/>
      <c r="H2761" s="57"/>
      <c r="I2761" s="57"/>
      <c r="J2761" s="68"/>
      <c r="K2761" s="61"/>
      <c r="L2761" s="68"/>
      <c r="W2761" s="46" t="s">
        <v>711</v>
      </c>
    </row>
    <row r="2762" spans="1:23" hidden="1" x14ac:dyDescent="0.2">
      <c r="A2762" s="57"/>
      <c r="B2762" s="46"/>
      <c r="C2762" s="141" t="s">
        <v>712</v>
      </c>
      <c r="D2762" s="141"/>
      <c r="E2762" s="141"/>
      <c r="F2762" s="141"/>
      <c r="G2762" s="57"/>
      <c r="H2762" s="57"/>
      <c r="I2762" s="57"/>
      <c r="J2762" s="68"/>
      <c r="K2762" s="61"/>
      <c r="L2762" s="68"/>
      <c r="W2762" s="46" t="s">
        <v>712</v>
      </c>
    </row>
    <row r="2763" spans="1:23" hidden="1" x14ac:dyDescent="0.2">
      <c r="A2763" s="57"/>
      <c r="B2763" s="46"/>
      <c r="C2763" s="141" t="s">
        <v>713</v>
      </c>
      <c r="D2763" s="141"/>
      <c r="E2763" s="141"/>
      <c r="F2763" s="141"/>
      <c r="G2763" s="57"/>
      <c r="H2763" s="57"/>
      <c r="I2763" s="57"/>
      <c r="J2763" s="68"/>
      <c r="K2763" s="61"/>
      <c r="L2763" s="68"/>
      <c r="W2763" s="46" t="s">
        <v>713</v>
      </c>
    </row>
    <row r="2764" spans="1:23" hidden="1" x14ac:dyDescent="0.2">
      <c r="A2764" s="57"/>
      <c r="B2764" s="46"/>
      <c r="C2764" s="141" t="s">
        <v>714</v>
      </c>
      <c r="D2764" s="141"/>
      <c r="E2764" s="141"/>
      <c r="F2764" s="141"/>
      <c r="G2764" s="57"/>
      <c r="H2764" s="57"/>
      <c r="I2764" s="57"/>
      <c r="J2764" s="68"/>
      <c r="K2764" s="61"/>
      <c r="L2764" s="68"/>
      <c r="W2764" s="46" t="s">
        <v>714</v>
      </c>
    </row>
    <row r="2765" spans="1:23" ht="25.5" hidden="1" x14ac:dyDescent="0.2">
      <c r="A2765" s="57"/>
      <c r="B2765" s="46"/>
      <c r="C2765" s="141" t="s">
        <v>715</v>
      </c>
      <c r="D2765" s="141"/>
      <c r="E2765" s="141"/>
      <c r="F2765" s="141"/>
      <c r="G2765" s="57"/>
      <c r="H2765" s="57"/>
      <c r="I2765" s="57"/>
      <c r="J2765" s="68"/>
      <c r="K2765" s="61"/>
      <c r="L2765" s="68"/>
      <c r="W2765" s="46" t="s">
        <v>715</v>
      </c>
    </row>
    <row r="2766" spans="1:23" hidden="1" x14ac:dyDescent="0.2">
      <c r="A2766" s="57"/>
      <c r="B2766" s="46"/>
      <c r="C2766" s="141" t="s">
        <v>716</v>
      </c>
      <c r="D2766" s="141"/>
      <c r="E2766" s="141"/>
      <c r="F2766" s="141"/>
      <c r="G2766" s="57"/>
      <c r="H2766" s="57"/>
      <c r="I2766" s="57"/>
      <c r="J2766" s="68"/>
      <c r="K2766" s="61"/>
      <c r="L2766" s="68"/>
      <c r="W2766" s="46" t="s">
        <v>716</v>
      </c>
    </row>
    <row r="2767" spans="1:23" hidden="1" x14ac:dyDescent="0.2">
      <c r="A2767" s="57"/>
      <c r="B2767" s="46"/>
      <c r="C2767" s="141" t="s">
        <v>717</v>
      </c>
      <c r="D2767" s="141"/>
      <c r="E2767" s="141"/>
      <c r="F2767" s="141"/>
      <c r="G2767" s="57"/>
      <c r="H2767" s="57"/>
      <c r="I2767" s="57"/>
      <c r="J2767" s="68"/>
      <c r="K2767" s="61"/>
      <c r="L2767" s="68"/>
      <c r="W2767" s="46" t="s">
        <v>717</v>
      </c>
    </row>
    <row r="2768" spans="1:23" hidden="1" x14ac:dyDescent="0.2">
      <c r="A2768" s="57"/>
      <c r="B2768" s="46"/>
      <c r="C2768" s="141" t="s">
        <v>718</v>
      </c>
      <c r="D2768" s="141"/>
      <c r="E2768" s="141"/>
      <c r="F2768" s="141"/>
      <c r="G2768" s="57"/>
      <c r="H2768" s="57"/>
      <c r="I2768" s="57"/>
      <c r="J2768" s="68"/>
      <c r="K2768" s="61"/>
      <c r="L2768" s="68"/>
      <c r="W2768" s="46" t="s">
        <v>718</v>
      </c>
    </row>
    <row r="2769" spans="1:23" hidden="1" x14ac:dyDescent="0.2">
      <c r="A2769" s="57"/>
      <c r="B2769" s="46"/>
      <c r="C2769" s="141" t="s">
        <v>719</v>
      </c>
      <c r="D2769" s="141"/>
      <c r="E2769" s="141"/>
      <c r="F2769" s="141"/>
      <c r="G2769" s="57"/>
      <c r="H2769" s="57"/>
      <c r="I2769" s="57"/>
      <c r="J2769" s="68"/>
      <c r="K2769" s="61"/>
      <c r="L2769" s="68"/>
      <c r="W2769" s="46" t="s">
        <v>719</v>
      </c>
    </row>
    <row r="2770" spans="1:23" hidden="1" x14ac:dyDescent="0.2">
      <c r="A2770" s="57"/>
      <c r="B2770" s="46"/>
      <c r="C2770" s="141" t="s">
        <v>720</v>
      </c>
      <c r="D2770" s="141"/>
      <c r="E2770" s="141"/>
      <c r="F2770" s="141"/>
      <c r="G2770" s="57"/>
      <c r="H2770" s="57"/>
      <c r="I2770" s="57"/>
      <c r="J2770" s="68"/>
      <c r="K2770" s="61"/>
      <c r="L2770" s="68"/>
      <c r="W2770" s="46" t="s">
        <v>720</v>
      </c>
    </row>
    <row r="2771" spans="1:23" hidden="1" x14ac:dyDescent="0.2">
      <c r="A2771" s="57"/>
      <c r="B2771" s="46"/>
      <c r="C2771" s="141" t="s">
        <v>721</v>
      </c>
      <c r="D2771" s="141"/>
      <c r="E2771" s="141"/>
      <c r="F2771" s="141"/>
      <c r="G2771" s="57"/>
      <c r="H2771" s="57"/>
      <c r="I2771" s="57"/>
      <c r="J2771" s="68"/>
      <c r="K2771" s="61"/>
      <c r="L2771" s="68"/>
      <c r="W2771" s="46" t="s">
        <v>721</v>
      </c>
    </row>
    <row r="2772" spans="1:23" hidden="1" x14ac:dyDescent="0.2">
      <c r="A2772" s="57"/>
      <c r="B2772" s="46"/>
      <c r="C2772" s="141" t="s">
        <v>722</v>
      </c>
      <c r="D2772" s="141"/>
      <c r="E2772" s="141"/>
      <c r="F2772" s="141"/>
      <c r="G2772" s="57"/>
      <c r="H2772" s="57"/>
      <c r="I2772" s="57"/>
      <c r="J2772" s="68"/>
      <c r="K2772" s="61"/>
      <c r="L2772" s="68"/>
      <c r="W2772" s="46" t="s">
        <v>722</v>
      </c>
    </row>
    <row r="2773" spans="1:23" ht="25.5" hidden="1" x14ac:dyDescent="0.2">
      <c r="A2773" s="57"/>
      <c r="B2773" s="46"/>
      <c r="C2773" s="141" t="s">
        <v>723</v>
      </c>
      <c r="D2773" s="141"/>
      <c r="E2773" s="141"/>
      <c r="F2773" s="141"/>
      <c r="G2773" s="57"/>
      <c r="H2773" s="57"/>
      <c r="I2773" s="57"/>
      <c r="J2773" s="68"/>
      <c r="K2773" s="61"/>
      <c r="L2773" s="68"/>
      <c r="W2773" s="46" t="s">
        <v>723</v>
      </c>
    </row>
    <row r="2774" spans="1:23" hidden="1" x14ac:dyDescent="0.2">
      <c r="A2774" s="57"/>
      <c r="B2774" s="46"/>
      <c r="C2774" s="141" t="s">
        <v>724</v>
      </c>
      <c r="D2774" s="141"/>
      <c r="E2774" s="141"/>
      <c r="F2774" s="141"/>
      <c r="G2774" s="57"/>
      <c r="H2774" s="57"/>
      <c r="I2774" s="57"/>
      <c r="J2774" s="68"/>
      <c r="K2774" s="61"/>
      <c r="L2774" s="68"/>
      <c r="W2774" s="46" t="s">
        <v>724</v>
      </c>
    </row>
    <row r="2775" spans="1:23" hidden="1" x14ac:dyDescent="0.2">
      <c r="A2775" s="57"/>
      <c r="B2775" s="46"/>
      <c r="C2775" s="141" t="s">
        <v>725</v>
      </c>
      <c r="D2775" s="141"/>
      <c r="E2775" s="141"/>
      <c r="F2775" s="141"/>
      <c r="G2775" s="57"/>
      <c r="H2775" s="57"/>
      <c r="I2775" s="57"/>
      <c r="J2775" s="68"/>
      <c r="K2775" s="61"/>
      <c r="L2775" s="68"/>
      <c r="W2775" s="46" t="s">
        <v>725</v>
      </c>
    </row>
    <row r="2776" spans="1:23" hidden="1" x14ac:dyDescent="0.2">
      <c r="A2776" s="57"/>
      <c r="B2776" s="46"/>
      <c r="C2776" s="141" t="s">
        <v>726</v>
      </c>
      <c r="D2776" s="141"/>
      <c r="E2776" s="141"/>
      <c r="F2776" s="141"/>
      <c r="G2776" s="57"/>
      <c r="H2776" s="57"/>
      <c r="I2776" s="57"/>
      <c r="J2776" s="68"/>
      <c r="K2776" s="61"/>
      <c r="L2776" s="68"/>
      <c r="W2776" s="46" t="s">
        <v>726</v>
      </c>
    </row>
    <row r="2777" spans="1:23" hidden="1" x14ac:dyDescent="0.2">
      <c r="A2777" s="57"/>
      <c r="B2777" s="46"/>
      <c r="C2777" s="141" t="s">
        <v>727</v>
      </c>
      <c r="D2777" s="141"/>
      <c r="E2777" s="141"/>
      <c r="F2777" s="141"/>
      <c r="G2777" s="57"/>
      <c r="H2777" s="57"/>
      <c r="I2777" s="57"/>
      <c r="J2777" s="68"/>
      <c r="K2777" s="61"/>
      <c r="L2777" s="68"/>
      <c r="W2777" s="46" t="s">
        <v>727</v>
      </c>
    </row>
    <row r="2778" spans="1:23" ht="25.5" hidden="1" x14ac:dyDescent="0.2">
      <c r="A2778" s="57"/>
      <c r="B2778" s="46"/>
      <c r="C2778" s="141" t="s">
        <v>728</v>
      </c>
      <c r="D2778" s="141"/>
      <c r="E2778" s="141"/>
      <c r="F2778" s="141"/>
      <c r="G2778" s="57"/>
      <c r="H2778" s="57"/>
      <c r="I2778" s="57"/>
      <c r="J2778" s="68"/>
      <c r="K2778" s="61"/>
      <c r="L2778" s="68"/>
      <c r="W2778" s="46" t="s">
        <v>728</v>
      </c>
    </row>
    <row r="2779" spans="1:23" hidden="1" x14ac:dyDescent="0.2">
      <c r="A2779" s="57"/>
      <c r="B2779" s="46"/>
      <c r="C2779" s="141" t="s">
        <v>729</v>
      </c>
      <c r="D2779" s="141"/>
      <c r="E2779" s="141"/>
      <c r="F2779" s="141"/>
      <c r="G2779" s="57"/>
      <c r="H2779" s="57"/>
      <c r="I2779" s="57"/>
      <c r="J2779" s="68"/>
      <c r="K2779" s="61"/>
      <c r="L2779" s="70">
        <v>47685.89</v>
      </c>
      <c r="W2779" s="46" t="s">
        <v>729</v>
      </c>
    </row>
    <row r="2780" spans="1:23" hidden="1" x14ac:dyDescent="0.2">
      <c r="A2780" s="57"/>
      <c r="B2780" s="46"/>
      <c r="C2780" s="141" t="s">
        <v>730</v>
      </c>
      <c r="D2780" s="141"/>
      <c r="E2780" s="141"/>
      <c r="F2780" s="141"/>
      <c r="G2780" s="57"/>
      <c r="H2780" s="57"/>
      <c r="I2780" s="57"/>
      <c r="J2780" s="68"/>
      <c r="K2780" s="61"/>
      <c r="L2780" s="70">
        <v>212.05</v>
      </c>
      <c r="W2780" s="46" t="s">
        <v>730</v>
      </c>
    </row>
    <row r="2781" spans="1:23" hidden="1" x14ac:dyDescent="0.2">
      <c r="A2781" s="57"/>
      <c r="B2781" s="46"/>
      <c r="C2781" s="141" t="s">
        <v>731</v>
      </c>
      <c r="D2781" s="141"/>
      <c r="E2781" s="141"/>
      <c r="F2781" s="141"/>
      <c r="G2781" s="57"/>
      <c r="H2781" s="57"/>
      <c r="I2781" s="57"/>
      <c r="J2781" s="68"/>
      <c r="K2781" s="61"/>
      <c r="L2781" s="70">
        <v>187.52</v>
      </c>
      <c r="W2781" s="46" t="s">
        <v>731</v>
      </c>
    </row>
    <row r="2782" spans="1:23" hidden="1" x14ac:dyDescent="0.2">
      <c r="A2782" s="57"/>
      <c r="B2782" s="46"/>
      <c r="C2782" s="141" t="s">
        <v>732</v>
      </c>
      <c r="D2782" s="141"/>
      <c r="E2782" s="141"/>
      <c r="F2782" s="141"/>
      <c r="G2782" s="57"/>
      <c r="H2782" s="57"/>
      <c r="I2782" s="57"/>
      <c r="J2782" s="68"/>
      <c r="K2782" s="61"/>
      <c r="L2782" s="70">
        <v>728.93</v>
      </c>
      <c r="W2782" s="46" t="s">
        <v>732</v>
      </c>
    </row>
    <row r="2783" spans="1:23" hidden="1" x14ac:dyDescent="0.2">
      <c r="A2783" s="57"/>
      <c r="B2783" s="46"/>
      <c r="C2783" s="141" t="s">
        <v>733</v>
      </c>
      <c r="D2783" s="141"/>
      <c r="E2783" s="141"/>
      <c r="F2783" s="141"/>
      <c r="G2783" s="57"/>
      <c r="H2783" s="57"/>
      <c r="I2783" s="57"/>
      <c r="J2783" s="68"/>
      <c r="K2783" s="61"/>
      <c r="L2783" s="70">
        <v>280.37</v>
      </c>
      <c r="W2783" s="46" t="s">
        <v>733</v>
      </c>
    </row>
    <row r="2784" spans="1:23" hidden="1" x14ac:dyDescent="0.2">
      <c r="A2784" s="57"/>
      <c r="B2784" s="46"/>
      <c r="C2784" s="141" t="s">
        <v>734</v>
      </c>
      <c r="D2784" s="141"/>
      <c r="E2784" s="141"/>
      <c r="F2784" s="141"/>
      <c r="G2784" s="57"/>
      <c r="H2784" s="57"/>
      <c r="I2784" s="57"/>
      <c r="J2784" s="68"/>
      <c r="K2784" s="61"/>
      <c r="L2784" s="70">
        <v>45269.77</v>
      </c>
      <c r="W2784" s="46" t="s">
        <v>734</v>
      </c>
    </row>
    <row r="2785" spans="1:23" hidden="1" x14ac:dyDescent="0.2">
      <c r="A2785" s="57"/>
      <c r="B2785" s="46"/>
      <c r="C2785" s="141" t="s">
        <v>735</v>
      </c>
      <c r="D2785" s="141"/>
      <c r="E2785" s="141"/>
      <c r="F2785" s="141"/>
      <c r="G2785" s="57"/>
      <c r="H2785" s="57"/>
      <c r="I2785" s="57"/>
      <c r="J2785" s="68"/>
      <c r="K2785" s="61"/>
      <c r="L2785" s="70">
        <v>24045.41</v>
      </c>
      <c r="W2785" s="46" t="s">
        <v>735</v>
      </c>
    </row>
    <row r="2786" spans="1:23" hidden="1" x14ac:dyDescent="0.2">
      <c r="A2786" s="57"/>
      <c r="B2786" s="46"/>
      <c r="C2786" s="141" t="s">
        <v>736</v>
      </c>
      <c r="D2786" s="141"/>
      <c r="E2786" s="141"/>
      <c r="F2786" s="141"/>
      <c r="G2786" s="57"/>
      <c r="H2786" s="57"/>
      <c r="I2786" s="57"/>
      <c r="J2786" s="68"/>
      <c r="K2786" s="61"/>
      <c r="L2786" s="70">
        <v>47873.41</v>
      </c>
      <c r="W2786" s="46" t="s">
        <v>736</v>
      </c>
    </row>
    <row r="2787" spans="1:23" hidden="1" x14ac:dyDescent="0.2">
      <c r="A2787" s="57"/>
      <c r="B2787" s="46"/>
      <c r="C2787" s="141" t="s">
        <v>737</v>
      </c>
      <c r="D2787" s="141"/>
      <c r="E2787" s="141"/>
      <c r="F2787" s="141"/>
      <c r="G2787" s="57"/>
      <c r="H2787" s="57"/>
      <c r="I2787" s="57"/>
      <c r="J2787" s="68"/>
      <c r="K2787" s="61"/>
      <c r="L2787" s="70">
        <v>49094.76</v>
      </c>
      <c r="W2787" s="46" t="s">
        <v>737</v>
      </c>
    </row>
    <row r="2788" spans="1:23" hidden="1" x14ac:dyDescent="0.2">
      <c r="A2788" s="57"/>
      <c r="B2788" s="46"/>
      <c r="C2788" s="141" t="s">
        <v>738</v>
      </c>
      <c r="D2788" s="141"/>
      <c r="E2788" s="141"/>
      <c r="F2788" s="141"/>
      <c r="G2788" s="57"/>
      <c r="H2788" s="57"/>
      <c r="I2788" s="57"/>
      <c r="J2788" s="68"/>
      <c r="K2788" s="61"/>
      <c r="L2788" s="71">
        <v>118129.57</v>
      </c>
      <c r="W2788" s="46" t="s">
        <v>738</v>
      </c>
    </row>
    <row r="2789" spans="1:23" hidden="1" x14ac:dyDescent="0.2">
      <c r="A2789" s="57"/>
      <c r="B2789" s="46"/>
      <c r="C2789" s="141" t="s">
        <v>24</v>
      </c>
      <c r="D2789" s="141"/>
      <c r="E2789" s="141"/>
      <c r="F2789" s="141"/>
      <c r="G2789" s="57"/>
      <c r="H2789" s="57"/>
      <c r="I2789" s="57"/>
      <c r="J2789" s="68"/>
      <c r="K2789" s="61"/>
      <c r="L2789" s="68"/>
      <c r="W2789" s="46" t="s">
        <v>24</v>
      </c>
    </row>
    <row r="2790" spans="1:23" hidden="1" x14ac:dyDescent="0.2">
      <c r="A2790" s="57"/>
      <c r="B2790" s="46"/>
      <c r="C2790" s="141" t="s">
        <v>739</v>
      </c>
      <c r="D2790" s="141"/>
      <c r="E2790" s="141"/>
      <c r="F2790" s="141"/>
      <c r="G2790" s="57"/>
      <c r="H2790" s="57"/>
      <c r="I2790" s="57"/>
      <c r="J2790" s="68"/>
      <c r="K2790" s="61"/>
      <c r="L2790" s="68"/>
      <c r="W2790" s="46" t="s">
        <v>739</v>
      </c>
    </row>
    <row r="2791" spans="1:23" ht="25.5" hidden="1" x14ac:dyDescent="0.2">
      <c r="A2791" s="57"/>
      <c r="B2791" s="46"/>
      <c r="C2791" s="141" t="s">
        <v>740</v>
      </c>
      <c r="D2791" s="141"/>
      <c r="E2791" s="141"/>
      <c r="F2791" s="141"/>
      <c r="G2791" s="57"/>
      <c r="H2791" s="57"/>
      <c r="I2791" s="57"/>
      <c r="J2791" s="68"/>
      <c r="K2791" s="61"/>
      <c r="L2791" s="68"/>
      <c r="W2791" s="46" t="s">
        <v>740</v>
      </c>
    </row>
    <row r="2792" spans="1:23" ht="25.5" hidden="1" x14ac:dyDescent="0.2">
      <c r="A2792" s="57"/>
      <c r="B2792" s="46"/>
      <c r="C2792" s="141" t="s">
        <v>741</v>
      </c>
      <c r="D2792" s="141"/>
      <c r="E2792" s="141"/>
      <c r="F2792" s="141"/>
      <c r="G2792" s="57"/>
      <c r="H2792" s="57"/>
      <c r="I2792" s="57"/>
      <c r="J2792" s="68"/>
      <c r="K2792" s="61"/>
      <c r="L2792" s="68"/>
      <c r="W2792" s="46" t="s">
        <v>741</v>
      </c>
    </row>
    <row r="2793" spans="1:23" hidden="1" x14ac:dyDescent="0.2">
      <c r="A2793" s="57"/>
      <c r="B2793" s="46"/>
      <c r="C2793" s="141" t="s">
        <v>742</v>
      </c>
      <c r="D2793" s="141"/>
      <c r="E2793" s="141"/>
      <c r="F2793" s="141"/>
      <c r="G2793" s="57"/>
      <c r="H2793" s="57"/>
      <c r="I2793" s="57"/>
      <c r="J2793" s="68"/>
      <c r="K2793" s="61"/>
      <c r="L2793" s="68"/>
      <c r="W2793" s="46" t="s">
        <v>742</v>
      </c>
    </row>
    <row r="2794" spans="1:23" ht="25.5" hidden="1" x14ac:dyDescent="0.2">
      <c r="A2794" s="57"/>
      <c r="B2794" s="46"/>
      <c r="C2794" s="141" t="s">
        <v>743</v>
      </c>
      <c r="D2794" s="141"/>
      <c r="E2794" s="141"/>
      <c r="F2794" s="141"/>
      <c r="G2794" s="57"/>
      <c r="H2794" s="57"/>
      <c r="I2794" s="57"/>
      <c r="J2794" s="68"/>
      <c r="K2794" s="61"/>
      <c r="L2794" s="68"/>
      <c r="W2794" s="46" t="s">
        <v>743</v>
      </c>
    </row>
    <row r="2795" spans="1:23" ht="25.5" hidden="1" x14ac:dyDescent="0.2">
      <c r="A2795" s="57"/>
      <c r="B2795" s="46"/>
      <c r="C2795" s="141" t="s">
        <v>744</v>
      </c>
      <c r="D2795" s="141"/>
      <c r="E2795" s="141"/>
      <c r="F2795" s="141"/>
      <c r="G2795" s="57"/>
      <c r="H2795" s="57"/>
      <c r="I2795" s="57"/>
      <c r="J2795" s="68"/>
      <c r="K2795" s="61"/>
      <c r="L2795" s="68"/>
      <c r="W2795" s="46" t="s">
        <v>744</v>
      </c>
    </row>
    <row r="2796" spans="1:23" hidden="1" x14ac:dyDescent="0.2">
      <c r="A2796" s="57"/>
      <c r="B2796" s="46"/>
      <c r="C2796" s="141" t="s">
        <v>745</v>
      </c>
      <c r="D2796" s="141"/>
      <c r="E2796" s="141"/>
      <c r="F2796" s="141"/>
      <c r="G2796" s="57"/>
      <c r="H2796" s="57"/>
      <c r="I2796" s="57"/>
      <c r="J2796" s="68"/>
      <c r="K2796" s="61"/>
      <c r="L2796" s="68"/>
      <c r="W2796" s="46" t="s">
        <v>745</v>
      </c>
    </row>
    <row r="2797" spans="1:23" ht="25.5" hidden="1" x14ac:dyDescent="0.2">
      <c r="A2797" s="57"/>
      <c r="B2797" s="46"/>
      <c r="C2797" s="141" t="s">
        <v>746</v>
      </c>
      <c r="D2797" s="141"/>
      <c r="E2797" s="141"/>
      <c r="F2797" s="141"/>
      <c r="G2797" s="57"/>
      <c r="H2797" s="57"/>
      <c r="I2797" s="57"/>
      <c r="J2797" s="68"/>
      <c r="K2797" s="61"/>
      <c r="L2797" s="68"/>
      <c r="W2797" s="46" t="s">
        <v>746</v>
      </c>
    </row>
    <row r="2798" spans="1:23" ht="25.5" hidden="1" x14ac:dyDescent="0.2">
      <c r="A2798" s="57"/>
      <c r="B2798" s="46"/>
      <c r="C2798" s="141" t="s">
        <v>747</v>
      </c>
      <c r="D2798" s="141"/>
      <c r="E2798" s="141"/>
      <c r="F2798" s="141"/>
      <c r="G2798" s="57"/>
      <c r="H2798" s="57"/>
      <c r="I2798" s="57"/>
      <c r="J2798" s="68"/>
      <c r="K2798" s="61"/>
      <c r="L2798" s="68"/>
      <c r="W2798" s="46" t="s">
        <v>747</v>
      </c>
    </row>
    <row r="2799" spans="1:23" hidden="1" x14ac:dyDescent="0.2">
      <c r="A2799" s="57"/>
      <c r="B2799" s="46"/>
      <c r="C2799" s="141" t="s">
        <v>748</v>
      </c>
      <c r="D2799" s="141"/>
      <c r="E2799" s="141"/>
      <c r="F2799" s="141"/>
      <c r="G2799" s="57"/>
      <c r="H2799" s="57"/>
      <c r="I2799" s="57"/>
      <c r="J2799" s="68"/>
      <c r="K2799" s="61"/>
      <c r="L2799" s="68"/>
      <c r="W2799" s="46" t="s">
        <v>748</v>
      </c>
    </row>
    <row r="2800" spans="1:23" ht="25.5" hidden="1" x14ac:dyDescent="0.2">
      <c r="A2800" s="57"/>
      <c r="B2800" s="46"/>
      <c r="C2800" s="141" t="s">
        <v>749</v>
      </c>
      <c r="D2800" s="141"/>
      <c r="E2800" s="141"/>
      <c r="F2800" s="141"/>
      <c r="G2800" s="57"/>
      <c r="H2800" s="57"/>
      <c r="I2800" s="57"/>
      <c r="J2800" s="68"/>
      <c r="K2800" s="61"/>
      <c r="L2800" s="68"/>
      <c r="W2800" s="46" t="s">
        <v>749</v>
      </c>
    </row>
    <row r="2801" spans="1:23" ht="25.5" hidden="1" x14ac:dyDescent="0.2">
      <c r="A2801" s="57"/>
      <c r="B2801" s="46"/>
      <c r="C2801" s="141" t="s">
        <v>750</v>
      </c>
      <c r="D2801" s="141"/>
      <c r="E2801" s="141"/>
      <c r="F2801" s="141"/>
      <c r="G2801" s="57"/>
      <c r="H2801" s="57"/>
      <c r="I2801" s="57"/>
      <c r="J2801" s="68"/>
      <c r="K2801" s="61"/>
      <c r="L2801" s="68"/>
      <c r="W2801" s="46" t="s">
        <v>750</v>
      </c>
    </row>
    <row r="2802" spans="1:23" hidden="1" x14ac:dyDescent="0.2">
      <c r="A2802" s="57"/>
      <c r="B2802" s="46"/>
      <c r="C2802" s="141" t="s">
        <v>751</v>
      </c>
      <c r="D2802" s="141"/>
      <c r="E2802" s="141"/>
      <c r="F2802" s="141"/>
      <c r="G2802" s="57"/>
      <c r="H2802" s="57"/>
      <c r="I2802" s="57"/>
      <c r="J2802" s="68"/>
      <c r="K2802" s="61"/>
      <c r="L2802" s="68"/>
      <c r="W2802" s="46" t="s">
        <v>751</v>
      </c>
    </row>
    <row r="2803" spans="1:23" ht="25.5" hidden="1" x14ac:dyDescent="0.2">
      <c r="A2803" s="57"/>
      <c r="B2803" s="46"/>
      <c r="C2803" s="141" t="s">
        <v>752</v>
      </c>
      <c r="D2803" s="141"/>
      <c r="E2803" s="141"/>
      <c r="F2803" s="141"/>
      <c r="G2803" s="57"/>
      <c r="H2803" s="57"/>
      <c r="I2803" s="57"/>
      <c r="J2803" s="68"/>
      <c r="K2803" s="61"/>
      <c r="L2803" s="68"/>
      <c r="W2803" s="46" t="s">
        <v>752</v>
      </c>
    </row>
    <row r="2804" spans="1:23" ht="25.5" hidden="1" x14ac:dyDescent="0.2">
      <c r="A2804" s="57"/>
      <c r="B2804" s="46"/>
      <c r="C2804" s="141" t="s">
        <v>753</v>
      </c>
      <c r="D2804" s="141"/>
      <c r="E2804" s="141"/>
      <c r="F2804" s="141"/>
      <c r="G2804" s="57"/>
      <c r="H2804" s="57"/>
      <c r="I2804" s="57"/>
      <c r="J2804" s="68"/>
      <c r="K2804" s="61"/>
      <c r="L2804" s="68"/>
      <c r="W2804" s="46" t="s">
        <v>753</v>
      </c>
    </row>
    <row r="2805" spans="1:23" hidden="1" x14ac:dyDescent="0.2">
      <c r="A2805" s="57"/>
      <c r="B2805" s="46"/>
      <c r="C2805" s="141" t="s">
        <v>754</v>
      </c>
      <c r="D2805" s="141"/>
      <c r="E2805" s="141"/>
      <c r="F2805" s="141"/>
      <c r="G2805" s="57"/>
      <c r="H2805" s="57"/>
      <c r="I2805" s="57"/>
      <c r="J2805" s="68"/>
      <c r="K2805" s="61"/>
      <c r="L2805" s="68"/>
      <c r="W2805" s="46" t="s">
        <v>754</v>
      </c>
    </row>
    <row r="2806" spans="1:23" ht="25.5" hidden="1" x14ac:dyDescent="0.2">
      <c r="A2806" s="57"/>
      <c r="B2806" s="46"/>
      <c r="C2806" s="141" t="s">
        <v>755</v>
      </c>
      <c r="D2806" s="141"/>
      <c r="E2806" s="141"/>
      <c r="F2806" s="141"/>
      <c r="G2806" s="57"/>
      <c r="H2806" s="57"/>
      <c r="I2806" s="57"/>
      <c r="J2806" s="68"/>
      <c r="K2806" s="61"/>
      <c r="L2806" s="68"/>
      <c r="W2806" s="46" t="s">
        <v>755</v>
      </c>
    </row>
    <row r="2807" spans="1:23" ht="25.5" hidden="1" x14ac:dyDescent="0.2">
      <c r="A2807" s="57"/>
      <c r="B2807" s="46"/>
      <c r="C2807" s="141" t="s">
        <v>756</v>
      </c>
      <c r="D2807" s="141"/>
      <c r="E2807" s="141"/>
      <c r="F2807" s="141"/>
      <c r="G2807" s="57"/>
      <c r="H2807" s="57"/>
      <c r="I2807" s="57"/>
      <c r="J2807" s="68"/>
      <c r="K2807" s="61"/>
      <c r="L2807" s="68"/>
      <c r="W2807" s="46" t="s">
        <v>756</v>
      </c>
    </row>
    <row r="2808" spans="1:23" hidden="1" x14ac:dyDescent="0.2">
      <c r="A2808" s="57"/>
      <c r="B2808" s="46"/>
      <c r="C2808" s="141" t="s">
        <v>757</v>
      </c>
      <c r="D2808" s="141"/>
      <c r="E2808" s="141"/>
      <c r="F2808" s="141"/>
      <c r="G2808" s="57"/>
      <c r="H2808" s="57"/>
      <c r="I2808" s="57"/>
      <c r="J2808" s="68"/>
      <c r="K2808" s="61"/>
      <c r="L2808" s="68"/>
      <c r="W2808" s="46" t="s">
        <v>757</v>
      </c>
    </row>
    <row r="2809" spans="1:23" ht="25.5" hidden="1" x14ac:dyDescent="0.2">
      <c r="A2809" s="57"/>
      <c r="B2809" s="46"/>
      <c r="C2809" s="141" t="s">
        <v>758</v>
      </c>
      <c r="D2809" s="141"/>
      <c r="E2809" s="141"/>
      <c r="F2809" s="141"/>
      <c r="G2809" s="57"/>
      <c r="H2809" s="57"/>
      <c r="I2809" s="57"/>
      <c r="J2809" s="68"/>
      <c r="K2809" s="61"/>
      <c r="L2809" s="68"/>
      <c r="W2809" s="46" t="s">
        <v>758</v>
      </c>
    </row>
    <row r="2810" spans="1:23" ht="25.5" hidden="1" x14ac:dyDescent="0.2">
      <c r="A2810" s="57"/>
      <c r="B2810" s="46"/>
      <c r="C2810" s="141" t="s">
        <v>759</v>
      </c>
      <c r="D2810" s="141"/>
      <c r="E2810" s="141"/>
      <c r="F2810" s="141"/>
      <c r="G2810" s="57"/>
      <c r="H2810" s="57"/>
      <c r="I2810" s="57"/>
      <c r="J2810" s="68"/>
      <c r="K2810" s="61"/>
      <c r="L2810" s="68"/>
      <c r="W2810" s="46" t="s">
        <v>759</v>
      </c>
    </row>
    <row r="2811" spans="1:23" hidden="1" x14ac:dyDescent="0.2">
      <c r="A2811" s="57"/>
      <c r="B2811" s="46"/>
      <c r="C2811" s="141" t="s">
        <v>760</v>
      </c>
      <c r="D2811" s="141"/>
      <c r="E2811" s="141"/>
      <c r="F2811" s="141"/>
      <c r="G2811" s="57"/>
      <c r="H2811" s="57"/>
      <c r="I2811" s="57"/>
      <c r="J2811" s="68"/>
      <c r="K2811" s="61"/>
      <c r="L2811" s="68"/>
      <c r="W2811" s="46" t="s">
        <v>760</v>
      </c>
    </row>
    <row r="2812" spans="1:23" ht="25.5" hidden="1" x14ac:dyDescent="0.2">
      <c r="A2812" s="57"/>
      <c r="B2812" s="46"/>
      <c r="C2812" s="141" t="s">
        <v>761</v>
      </c>
      <c r="D2812" s="141"/>
      <c r="E2812" s="141"/>
      <c r="F2812" s="141"/>
      <c r="G2812" s="57"/>
      <c r="H2812" s="57"/>
      <c r="I2812" s="57"/>
      <c r="J2812" s="68"/>
      <c r="K2812" s="61"/>
      <c r="L2812" s="68"/>
      <c r="W2812" s="46" t="s">
        <v>761</v>
      </c>
    </row>
    <row r="2813" spans="1:23" ht="25.5" hidden="1" x14ac:dyDescent="0.2">
      <c r="A2813" s="57"/>
      <c r="B2813" s="46"/>
      <c r="C2813" s="141" t="s">
        <v>762</v>
      </c>
      <c r="D2813" s="141"/>
      <c r="E2813" s="141"/>
      <c r="F2813" s="141"/>
      <c r="G2813" s="57"/>
      <c r="H2813" s="57"/>
      <c r="I2813" s="57"/>
      <c r="J2813" s="68"/>
      <c r="K2813" s="61"/>
      <c r="L2813" s="68"/>
      <c r="W2813" s="46" t="s">
        <v>762</v>
      </c>
    </row>
    <row r="2814" spans="1:23" hidden="1" x14ac:dyDescent="0.2">
      <c r="A2814" s="57"/>
      <c r="B2814" s="46"/>
      <c r="C2814" s="141" t="s">
        <v>763</v>
      </c>
      <c r="D2814" s="141"/>
      <c r="E2814" s="141"/>
      <c r="F2814" s="141"/>
      <c r="G2814" s="57"/>
      <c r="H2814" s="57"/>
      <c r="I2814" s="57"/>
      <c r="J2814" s="68"/>
      <c r="K2814" s="61"/>
      <c r="L2814" s="68"/>
      <c r="W2814" s="46" t="s">
        <v>763</v>
      </c>
    </row>
    <row r="2815" spans="1:23" ht="25.5" hidden="1" x14ac:dyDescent="0.2">
      <c r="A2815" s="57"/>
      <c r="B2815" s="46"/>
      <c r="C2815" s="141" t="s">
        <v>764</v>
      </c>
      <c r="D2815" s="141"/>
      <c r="E2815" s="141"/>
      <c r="F2815" s="141"/>
      <c r="G2815" s="57"/>
      <c r="H2815" s="57"/>
      <c r="I2815" s="57"/>
      <c r="J2815" s="68"/>
      <c r="K2815" s="61"/>
      <c r="L2815" s="68"/>
      <c r="W2815" s="46" t="s">
        <v>764</v>
      </c>
    </row>
    <row r="2816" spans="1:23" ht="25.5" hidden="1" x14ac:dyDescent="0.2">
      <c r="A2816" s="57"/>
      <c r="B2816" s="46"/>
      <c r="C2816" s="141" t="s">
        <v>765</v>
      </c>
      <c r="D2816" s="141"/>
      <c r="E2816" s="141"/>
      <c r="F2816" s="141"/>
      <c r="G2816" s="57"/>
      <c r="H2816" s="57"/>
      <c r="I2816" s="57"/>
      <c r="J2816" s="68"/>
      <c r="K2816" s="61"/>
      <c r="L2816" s="68"/>
      <c r="W2816" s="46" t="s">
        <v>765</v>
      </c>
    </row>
    <row r="2817" spans="1:23" hidden="1" x14ac:dyDescent="0.2">
      <c r="A2817" s="57"/>
      <c r="B2817" s="46"/>
      <c r="C2817" s="141" t="s">
        <v>766</v>
      </c>
      <c r="D2817" s="141"/>
      <c r="E2817" s="141"/>
      <c r="F2817" s="141"/>
      <c r="G2817" s="57"/>
      <c r="H2817" s="57"/>
      <c r="I2817" s="57"/>
      <c r="J2817" s="68"/>
      <c r="K2817" s="61"/>
      <c r="L2817" s="68"/>
      <c r="W2817" s="46" t="s">
        <v>766</v>
      </c>
    </row>
    <row r="2818" spans="1:23" ht="25.5" hidden="1" x14ac:dyDescent="0.2">
      <c r="A2818" s="57"/>
      <c r="B2818" s="46"/>
      <c r="C2818" s="141" t="s">
        <v>767</v>
      </c>
      <c r="D2818" s="141"/>
      <c r="E2818" s="141"/>
      <c r="F2818" s="141"/>
      <c r="G2818" s="57"/>
      <c r="H2818" s="57"/>
      <c r="I2818" s="57"/>
      <c r="J2818" s="68"/>
      <c r="K2818" s="61"/>
      <c r="L2818" s="68"/>
      <c r="W2818" s="46" t="s">
        <v>767</v>
      </c>
    </row>
    <row r="2819" spans="1:23" ht="25.5" hidden="1" x14ac:dyDescent="0.2">
      <c r="A2819" s="57"/>
      <c r="B2819" s="46"/>
      <c r="C2819" s="141" t="s">
        <v>768</v>
      </c>
      <c r="D2819" s="141"/>
      <c r="E2819" s="141"/>
      <c r="F2819" s="141"/>
      <c r="G2819" s="57"/>
      <c r="H2819" s="57"/>
      <c r="I2819" s="57"/>
      <c r="J2819" s="68"/>
      <c r="K2819" s="61"/>
      <c r="L2819" s="68"/>
      <c r="W2819" s="46" t="s">
        <v>768</v>
      </c>
    </row>
    <row r="2820" spans="1:23" hidden="1" x14ac:dyDescent="0.2">
      <c r="A2820" s="57"/>
      <c r="B2820" s="46"/>
      <c r="C2820" s="141" t="s">
        <v>769</v>
      </c>
      <c r="D2820" s="141"/>
      <c r="E2820" s="141"/>
      <c r="F2820" s="141"/>
      <c r="G2820" s="57"/>
      <c r="H2820" s="57"/>
      <c r="I2820" s="57"/>
      <c r="J2820" s="68"/>
      <c r="K2820" s="61"/>
      <c r="L2820" s="68"/>
      <c r="W2820" s="46" t="s">
        <v>769</v>
      </c>
    </row>
    <row r="2821" spans="1:23" hidden="1" x14ac:dyDescent="0.2">
      <c r="A2821" s="57"/>
      <c r="B2821" s="46"/>
      <c r="C2821" s="141" t="s">
        <v>770</v>
      </c>
      <c r="D2821" s="141"/>
      <c r="E2821" s="141"/>
      <c r="F2821" s="141"/>
      <c r="G2821" s="57"/>
      <c r="H2821" s="57"/>
      <c r="I2821" s="57"/>
      <c r="J2821" s="68"/>
      <c r="K2821" s="61"/>
      <c r="L2821" s="68"/>
      <c r="W2821" s="46" t="s">
        <v>770</v>
      </c>
    </row>
    <row r="2822" spans="1:23" ht="25.5" hidden="1" x14ac:dyDescent="0.2">
      <c r="A2822" s="57"/>
      <c r="B2822" s="46"/>
      <c r="C2822" s="141" t="s">
        <v>771</v>
      </c>
      <c r="D2822" s="141"/>
      <c r="E2822" s="141"/>
      <c r="F2822" s="141"/>
      <c r="G2822" s="57"/>
      <c r="H2822" s="57"/>
      <c r="I2822" s="57"/>
      <c r="J2822" s="68"/>
      <c r="K2822" s="61"/>
      <c r="L2822" s="68"/>
      <c r="W2822" s="46" t="s">
        <v>771</v>
      </c>
    </row>
    <row r="2823" spans="1:23" ht="25.5" hidden="1" x14ac:dyDescent="0.2">
      <c r="A2823" s="57"/>
      <c r="B2823" s="46"/>
      <c r="C2823" s="141" t="s">
        <v>772</v>
      </c>
      <c r="D2823" s="141"/>
      <c r="E2823" s="141"/>
      <c r="F2823" s="141"/>
      <c r="G2823" s="57"/>
      <c r="H2823" s="57"/>
      <c r="I2823" s="57"/>
      <c r="J2823" s="68"/>
      <c r="K2823" s="61"/>
      <c r="L2823" s="68"/>
      <c r="W2823" s="46" t="s">
        <v>772</v>
      </c>
    </row>
    <row r="2824" spans="1:23" hidden="1" x14ac:dyDescent="0.2">
      <c r="A2824" s="57"/>
      <c r="B2824" s="46"/>
      <c r="C2824" s="141" t="s">
        <v>773</v>
      </c>
      <c r="D2824" s="141"/>
      <c r="E2824" s="141"/>
      <c r="F2824" s="141"/>
      <c r="G2824" s="57"/>
      <c r="H2824" s="57"/>
      <c r="I2824" s="57"/>
      <c r="J2824" s="68"/>
      <c r="K2824" s="61"/>
      <c r="L2824" s="68"/>
      <c r="W2824" s="46" t="s">
        <v>773</v>
      </c>
    </row>
    <row r="2825" spans="1:23" ht="25.5" hidden="1" x14ac:dyDescent="0.2">
      <c r="A2825" s="57"/>
      <c r="B2825" s="46"/>
      <c r="C2825" s="141" t="s">
        <v>774</v>
      </c>
      <c r="D2825" s="141"/>
      <c r="E2825" s="141"/>
      <c r="F2825" s="141"/>
      <c r="G2825" s="57"/>
      <c r="H2825" s="57"/>
      <c r="I2825" s="57"/>
      <c r="J2825" s="68"/>
      <c r="K2825" s="61"/>
      <c r="L2825" s="68"/>
      <c r="W2825" s="46" t="s">
        <v>774</v>
      </c>
    </row>
    <row r="2826" spans="1:23" ht="25.5" hidden="1" x14ac:dyDescent="0.2">
      <c r="A2826" s="57"/>
      <c r="B2826" s="46"/>
      <c r="C2826" s="141" t="s">
        <v>775</v>
      </c>
      <c r="D2826" s="141"/>
      <c r="E2826" s="141"/>
      <c r="F2826" s="141"/>
      <c r="G2826" s="57"/>
      <c r="H2826" s="57"/>
      <c r="I2826" s="57"/>
      <c r="J2826" s="68"/>
      <c r="K2826" s="61"/>
      <c r="L2826" s="68"/>
      <c r="W2826" s="46" t="s">
        <v>775</v>
      </c>
    </row>
    <row r="2827" spans="1:23" hidden="1" x14ac:dyDescent="0.2">
      <c r="A2827" s="57"/>
      <c r="B2827" s="46"/>
      <c r="C2827" s="141" t="s">
        <v>776</v>
      </c>
      <c r="D2827" s="141"/>
      <c r="E2827" s="141"/>
      <c r="F2827" s="141"/>
      <c r="G2827" s="57"/>
      <c r="H2827" s="57"/>
      <c r="I2827" s="57"/>
      <c r="J2827" s="68"/>
      <c r="K2827" s="61"/>
      <c r="L2827" s="68"/>
      <c r="W2827" s="46" t="s">
        <v>776</v>
      </c>
    </row>
    <row r="2828" spans="1:23" x14ac:dyDescent="0.2">
      <c r="A2828" s="154"/>
      <c r="B2828" s="154"/>
      <c r="C2828" s="154"/>
      <c r="D2828" s="154"/>
      <c r="E2828" s="154"/>
      <c r="F2828" s="154"/>
      <c r="G2828" s="154"/>
      <c r="H2828" s="154"/>
      <c r="I2828" s="154"/>
      <c r="J2828" s="154"/>
      <c r="K2828" s="154"/>
      <c r="L2828" s="154"/>
    </row>
    <row r="2829" spans="1:23" x14ac:dyDescent="0.2">
      <c r="A2829" s="57"/>
      <c r="B2829" s="46"/>
      <c r="C2829" s="141"/>
      <c r="D2829" s="141"/>
      <c r="E2829" s="141"/>
      <c r="F2829" s="141"/>
      <c r="G2829" s="57"/>
      <c r="H2829" s="57"/>
      <c r="I2829" s="57"/>
      <c r="J2829" s="68"/>
      <c r="K2829" s="61"/>
      <c r="L2829" s="68"/>
      <c r="W2829" s="46"/>
    </row>
    <row r="2830" spans="1:23" hidden="1" x14ac:dyDescent="0.2">
      <c r="A2830" s="57"/>
      <c r="B2830" s="46"/>
      <c r="C2830" s="141" t="s">
        <v>644</v>
      </c>
      <c r="D2830" s="141"/>
      <c r="E2830" s="141"/>
      <c r="F2830" s="141"/>
      <c r="G2830" s="57"/>
      <c r="H2830" s="57"/>
      <c r="I2830" s="57"/>
      <c r="J2830" s="71">
        <v>265458.96000000002</v>
      </c>
      <c r="K2830" s="61"/>
      <c r="L2830" s="71">
        <v>686853.59</v>
      </c>
      <c r="W2830" s="46" t="s">
        <v>644</v>
      </c>
    </row>
    <row r="2831" spans="1:23" hidden="1" x14ac:dyDescent="0.2">
      <c r="A2831" s="57"/>
      <c r="B2831" s="46"/>
      <c r="C2831" s="141" t="s">
        <v>3588</v>
      </c>
      <c r="D2831" s="141"/>
      <c r="E2831" s="141"/>
      <c r="F2831" s="141"/>
      <c r="G2831" s="57"/>
      <c r="H2831" s="57"/>
      <c r="I2831" s="57"/>
      <c r="J2831" s="68"/>
      <c r="K2831" s="61"/>
      <c r="L2831" s="71">
        <v>634916.05000000005</v>
      </c>
      <c r="W2831" s="46" t="s">
        <v>3588</v>
      </c>
    </row>
    <row r="2832" spans="1:23" hidden="1" x14ac:dyDescent="0.2">
      <c r="A2832" s="57"/>
      <c r="B2832" s="65"/>
      <c r="C2832" s="159" t="s">
        <v>646</v>
      </c>
      <c r="D2832" s="159"/>
      <c r="E2832" s="159"/>
      <c r="F2832" s="159"/>
      <c r="G2832" s="57"/>
      <c r="H2832" s="57"/>
      <c r="I2832" s="57"/>
      <c r="J2832" s="103"/>
      <c r="K2832" s="104"/>
      <c r="L2832" s="103"/>
      <c r="W2832" s="65" t="s">
        <v>646</v>
      </c>
    </row>
    <row r="2833" spans="1:23" hidden="1" x14ac:dyDescent="0.2">
      <c r="A2833" s="57"/>
      <c r="B2833" s="46"/>
      <c r="C2833" s="141" t="s">
        <v>647</v>
      </c>
      <c r="D2833" s="141"/>
      <c r="E2833" s="141"/>
      <c r="F2833" s="141"/>
      <c r="G2833" s="57"/>
      <c r="H2833" s="57"/>
      <c r="I2833" s="57"/>
      <c r="J2833" s="68"/>
      <c r="K2833" s="61"/>
      <c r="L2833" s="71">
        <v>146611.95000000001</v>
      </c>
      <c r="W2833" s="46" t="s">
        <v>647</v>
      </c>
    </row>
    <row r="2834" spans="1:23" hidden="1" x14ac:dyDescent="0.2">
      <c r="A2834" s="57"/>
      <c r="B2834" s="46"/>
      <c r="C2834" s="141" t="s">
        <v>648</v>
      </c>
      <c r="D2834" s="141"/>
      <c r="E2834" s="141"/>
      <c r="F2834" s="141"/>
      <c r="G2834" s="57"/>
      <c r="H2834" s="57"/>
      <c r="I2834" s="57"/>
      <c r="J2834" s="68"/>
      <c r="K2834" s="61"/>
      <c r="L2834" s="70">
        <v>2498.89</v>
      </c>
      <c r="W2834" s="46" t="s">
        <v>648</v>
      </c>
    </row>
    <row r="2835" spans="1:23" hidden="1" x14ac:dyDescent="0.2">
      <c r="A2835" s="57"/>
      <c r="B2835" s="46"/>
      <c r="C2835" s="141" t="s">
        <v>649</v>
      </c>
      <c r="D2835" s="141"/>
      <c r="E2835" s="141"/>
      <c r="F2835" s="141"/>
      <c r="G2835" s="57"/>
      <c r="H2835" s="57"/>
      <c r="I2835" s="57"/>
      <c r="J2835" s="68"/>
      <c r="K2835" s="61"/>
      <c r="L2835" s="70">
        <v>1604.28</v>
      </c>
      <c r="W2835" s="46" t="s">
        <v>649</v>
      </c>
    </row>
    <row r="2836" spans="1:23" hidden="1" x14ac:dyDescent="0.2">
      <c r="A2836" s="57"/>
      <c r="B2836" s="46"/>
      <c r="C2836" s="141" t="s">
        <v>650</v>
      </c>
      <c r="D2836" s="141"/>
      <c r="E2836" s="141"/>
      <c r="F2836" s="141"/>
      <c r="G2836" s="57"/>
      <c r="H2836" s="57"/>
      <c r="I2836" s="57"/>
      <c r="J2836" s="68"/>
      <c r="K2836" s="61"/>
      <c r="L2836" s="71">
        <v>483920.56</v>
      </c>
      <c r="W2836" s="46" t="s">
        <v>650</v>
      </c>
    </row>
    <row r="2837" spans="1:23" hidden="1" x14ac:dyDescent="0.2">
      <c r="A2837" s="57"/>
      <c r="B2837" s="46"/>
      <c r="C2837" s="141" t="s">
        <v>651</v>
      </c>
      <c r="D2837" s="141"/>
      <c r="E2837" s="141"/>
      <c r="F2837" s="141"/>
      <c r="G2837" s="57"/>
      <c r="H2837" s="57"/>
      <c r="I2837" s="57"/>
      <c r="J2837" s="68"/>
      <c r="K2837" s="61"/>
      <c r="L2837" s="70">
        <v>280.37</v>
      </c>
      <c r="W2837" s="46" t="s">
        <v>651</v>
      </c>
    </row>
    <row r="2838" spans="1:23" hidden="1" x14ac:dyDescent="0.2">
      <c r="A2838" s="57"/>
      <c r="B2838" s="46"/>
      <c r="C2838" s="141" t="s">
        <v>652</v>
      </c>
      <c r="D2838" s="141"/>
      <c r="E2838" s="141"/>
      <c r="F2838" s="141"/>
      <c r="G2838" s="57"/>
      <c r="H2838" s="57"/>
      <c r="I2838" s="57"/>
      <c r="J2838" s="68"/>
      <c r="K2838" s="61"/>
      <c r="L2838" s="71">
        <v>148216.23000000001</v>
      </c>
      <c r="W2838" s="46" t="s">
        <v>652</v>
      </c>
    </row>
    <row r="2839" spans="1:23" hidden="1" x14ac:dyDescent="0.2">
      <c r="A2839" s="57"/>
      <c r="B2839" s="46"/>
      <c r="C2839" s="141" t="s">
        <v>653</v>
      </c>
      <c r="D2839" s="141"/>
      <c r="E2839" s="141"/>
      <c r="F2839" s="141"/>
      <c r="G2839" s="57"/>
      <c r="H2839" s="57"/>
      <c r="I2839" s="57"/>
      <c r="J2839" s="68"/>
      <c r="K2839" s="61"/>
      <c r="L2839" s="71">
        <v>161482.92000000001</v>
      </c>
      <c r="W2839" s="46" t="s">
        <v>653</v>
      </c>
    </row>
    <row r="2840" spans="1:23" hidden="1" x14ac:dyDescent="0.2">
      <c r="A2840" s="57"/>
      <c r="B2840" s="46"/>
      <c r="C2840" s="141" t="s">
        <v>654</v>
      </c>
      <c r="D2840" s="141"/>
      <c r="E2840" s="141"/>
      <c r="F2840" s="141"/>
      <c r="G2840" s="57"/>
      <c r="H2840" s="57"/>
      <c r="I2840" s="57"/>
      <c r="J2840" s="68"/>
      <c r="K2840" s="61"/>
      <c r="L2840" s="70">
        <v>92314.69</v>
      </c>
      <c r="W2840" s="46" t="s">
        <v>654</v>
      </c>
    </row>
    <row r="2841" spans="1:23" hidden="1" x14ac:dyDescent="0.2">
      <c r="A2841" s="57"/>
      <c r="B2841" s="46"/>
      <c r="C2841" s="141" t="s">
        <v>3589</v>
      </c>
      <c r="D2841" s="141"/>
      <c r="E2841" s="141"/>
      <c r="F2841" s="141"/>
      <c r="G2841" s="57"/>
      <c r="H2841" s="57"/>
      <c r="I2841" s="57"/>
      <c r="J2841" s="68"/>
      <c r="K2841" s="61"/>
      <c r="L2841" s="70">
        <v>51937.54</v>
      </c>
      <c r="W2841" s="46" t="s">
        <v>3589</v>
      </c>
    </row>
    <row r="2842" spans="1:23" hidden="1" x14ac:dyDescent="0.2">
      <c r="A2842" s="57"/>
      <c r="B2842" s="46"/>
      <c r="C2842" s="141" t="s">
        <v>3590</v>
      </c>
      <c r="D2842" s="141"/>
      <c r="E2842" s="141"/>
      <c r="F2842" s="141"/>
      <c r="G2842" s="57"/>
      <c r="H2842" s="57"/>
      <c r="I2842" s="57"/>
      <c r="J2842" s="68"/>
      <c r="K2842" s="61"/>
      <c r="L2842" s="68"/>
      <c r="W2842" s="46" t="s">
        <v>3590</v>
      </c>
    </row>
    <row r="2843" spans="1:23" hidden="1" x14ac:dyDescent="0.2">
      <c r="A2843" s="57"/>
      <c r="B2843" s="106"/>
      <c r="C2843" s="160" t="s">
        <v>3591</v>
      </c>
      <c r="D2843" s="160"/>
      <c r="E2843" s="160"/>
      <c r="F2843" s="160"/>
      <c r="G2843" s="57"/>
      <c r="H2843" s="57"/>
      <c r="I2843" s="57"/>
      <c r="J2843" s="77"/>
      <c r="K2843" s="105"/>
      <c r="L2843" s="64">
        <v>940651.2</v>
      </c>
      <c r="W2843" s="106" t="s">
        <v>3591</v>
      </c>
    </row>
    <row r="2844" spans="1:23" hidden="1" x14ac:dyDescent="0.2">
      <c r="A2844" s="57"/>
      <c r="B2844" s="46"/>
      <c r="C2844" s="141" t="s">
        <v>656</v>
      </c>
      <c r="D2844" s="141"/>
      <c r="E2844" s="141"/>
      <c r="F2844" s="141"/>
      <c r="G2844" s="57"/>
      <c r="H2844" s="57"/>
      <c r="I2844" s="57"/>
      <c r="J2844" s="68"/>
      <c r="K2844" s="61"/>
      <c r="L2844" s="68"/>
      <c r="W2844" s="46" t="s">
        <v>656</v>
      </c>
    </row>
    <row r="2845" spans="1:23" hidden="1" x14ac:dyDescent="0.2">
      <c r="A2845" s="57"/>
      <c r="B2845" s="46"/>
      <c r="C2845" s="141" t="s">
        <v>684</v>
      </c>
      <c r="D2845" s="141"/>
      <c r="E2845" s="141"/>
      <c r="F2845" s="141"/>
      <c r="G2845" s="57"/>
      <c r="H2845" s="57"/>
      <c r="I2845" s="57"/>
      <c r="J2845" s="68"/>
      <c r="K2845" s="61"/>
      <c r="L2845" s="71">
        <v>156199.47</v>
      </c>
      <c r="W2845" s="46" t="s">
        <v>684</v>
      </c>
    </row>
    <row r="2846" spans="1:23" hidden="1" x14ac:dyDescent="0.2">
      <c r="A2846" s="57"/>
      <c r="B2846" s="46"/>
      <c r="C2846" s="141" t="s">
        <v>686</v>
      </c>
      <c r="D2846" s="141"/>
      <c r="E2846" s="141"/>
      <c r="F2846" s="141"/>
      <c r="G2846" s="57"/>
      <c r="H2846" s="57"/>
      <c r="I2846" s="57"/>
      <c r="J2846" s="68"/>
      <c r="K2846" s="61"/>
      <c r="L2846" s="68"/>
      <c r="W2846" s="46" t="s">
        <v>686</v>
      </c>
    </row>
    <row r="2847" spans="1:23" hidden="1" x14ac:dyDescent="0.2">
      <c r="A2847" s="57"/>
      <c r="B2847" s="46"/>
      <c r="C2847" s="141" t="s">
        <v>657</v>
      </c>
      <c r="D2847" s="141"/>
      <c r="E2847" s="141"/>
      <c r="F2847" s="141"/>
      <c r="G2847" s="61">
        <v>375.00547999999998</v>
      </c>
      <c r="H2847" s="57"/>
      <c r="I2847" s="57"/>
      <c r="J2847" s="68"/>
      <c r="K2847" s="61"/>
      <c r="L2847" s="61"/>
      <c r="W2847" s="46" t="s">
        <v>657</v>
      </c>
    </row>
    <row r="2848" spans="1:23" hidden="1" x14ac:dyDescent="0.2">
      <c r="A2848" s="57"/>
      <c r="B2848" s="46"/>
      <c r="C2848" s="141" t="s">
        <v>658</v>
      </c>
      <c r="D2848" s="141"/>
      <c r="E2848" s="141"/>
      <c r="F2848" s="141"/>
      <c r="G2848" s="61">
        <v>3.829488</v>
      </c>
      <c r="H2848" s="57"/>
      <c r="I2848" s="57"/>
      <c r="J2848" s="68"/>
      <c r="K2848" s="61"/>
      <c r="L2848" s="61"/>
      <c r="W2848" s="46" t="s">
        <v>658</v>
      </c>
    </row>
    <row r="2849" spans="1:23" x14ac:dyDescent="0.2">
      <c r="A2849" s="57"/>
      <c r="B2849" s="106"/>
      <c r="C2849" s="160" t="s">
        <v>3592</v>
      </c>
      <c r="D2849" s="160"/>
      <c r="E2849" s="160"/>
      <c r="F2849" s="160"/>
      <c r="G2849" s="57"/>
      <c r="H2849" s="57"/>
      <c r="I2849" s="57"/>
      <c r="J2849" s="77"/>
      <c r="K2849" s="105"/>
      <c r="L2849" s="77"/>
      <c r="W2849" s="106" t="s">
        <v>3592</v>
      </c>
    </row>
    <row r="2850" spans="1:23" x14ac:dyDescent="0.2">
      <c r="A2850" s="57"/>
      <c r="B2850" s="46"/>
      <c r="C2850" s="141"/>
      <c r="D2850" s="141"/>
      <c r="E2850" s="141"/>
      <c r="F2850" s="141"/>
      <c r="G2850" s="57"/>
      <c r="H2850" s="57"/>
      <c r="I2850" s="57"/>
      <c r="J2850" s="68"/>
      <c r="K2850" s="61"/>
      <c r="L2850" s="68"/>
      <c r="W2850" s="46"/>
    </row>
    <row r="2851" spans="1:23" x14ac:dyDescent="0.2">
      <c r="A2851" s="57"/>
      <c r="B2851" s="106"/>
      <c r="C2851" s="160" t="s">
        <v>660</v>
      </c>
      <c r="D2851" s="160"/>
      <c r="E2851" s="160"/>
      <c r="F2851" s="160"/>
      <c r="G2851" s="57"/>
      <c r="H2851" s="57"/>
      <c r="I2851" s="57"/>
      <c r="J2851" s="77"/>
      <c r="K2851" s="105"/>
      <c r="L2851" s="64">
        <v>888713.66</v>
      </c>
      <c r="W2851" s="106" t="s">
        <v>660</v>
      </c>
    </row>
    <row r="2852" spans="1:23" hidden="1" x14ac:dyDescent="0.2">
      <c r="A2852" s="57"/>
      <c r="B2852" s="46"/>
      <c r="C2852" s="141" t="s">
        <v>661</v>
      </c>
      <c r="D2852" s="141"/>
      <c r="E2852" s="141"/>
      <c r="F2852" s="141"/>
      <c r="G2852" s="57"/>
      <c r="H2852" s="57"/>
      <c r="I2852" s="57"/>
      <c r="J2852" s="68"/>
      <c r="K2852" s="61"/>
      <c r="L2852" s="71">
        <v>888433.29</v>
      </c>
      <c r="W2852" s="46" t="s">
        <v>661</v>
      </c>
    </row>
    <row r="2853" spans="1:23" x14ac:dyDescent="0.2">
      <c r="A2853" s="57"/>
      <c r="B2853" s="65"/>
      <c r="C2853" s="159" t="s">
        <v>662</v>
      </c>
      <c r="D2853" s="159"/>
      <c r="E2853" s="159"/>
      <c r="F2853" s="159"/>
      <c r="G2853" s="57"/>
      <c r="H2853" s="57"/>
      <c r="I2853" s="57"/>
      <c r="J2853" s="103"/>
      <c r="K2853" s="104"/>
      <c r="L2853" s="103"/>
      <c r="W2853" s="65" t="s">
        <v>662</v>
      </c>
    </row>
    <row r="2854" spans="1:23" x14ac:dyDescent="0.2">
      <c r="A2854" s="57"/>
      <c r="B2854" s="46"/>
      <c r="C2854" s="141" t="s">
        <v>663</v>
      </c>
      <c r="D2854" s="141"/>
      <c r="E2854" s="141"/>
      <c r="F2854" s="141"/>
      <c r="G2854" s="57"/>
      <c r="H2854" s="57"/>
      <c r="I2854" s="57"/>
      <c r="J2854" s="68"/>
      <c r="K2854" s="61"/>
      <c r="L2854" s="71">
        <v>634916.05000000005</v>
      </c>
      <c r="W2854" s="46" t="s">
        <v>663</v>
      </c>
    </row>
    <row r="2855" spans="1:23" x14ac:dyDescent="0.2">
      <c r="A2855" s="57"/>
      <c r="B2855" s="65"/>
      <c r="C2855" s="159" t="s">
        <v>646</v>
      </c>
      <c r="D2855" s="159"/>
      <c r="E2855" s="159"/>
      <c r="F2855" s="159"/>
      <c r="G2855" s="57"/>
      <c r="H2855" s="57"/>
      <c r="I2855" s="57"/>
      <c r="J2855" s="103"/>
      <c r="K2855" s="104"/>
      <c r="L2855" s="103"/>
      <c r="W2855" s="65" t="s">
        <v>646</v>
      </c>
    </row>
    <row r="2856" spans="1:23" x14ac:dyDescent="0.2">
      <c r="A2856" s="57"/>
      <c r="B2856" s="46"/>
      <c r="C2856" s="141" t="s">
        <v>647</v>
      </c>
      <c r="D2856" s="141"/>
      <c r="E2856" s="141"/>
      <c r="F2856" s="141"/>
      <c r="G2856" s="57"/>
      <c r="H2856" s="57"/>
      <c r="I2856" s="57"/>
      <c r="J2856" s="68"/>
      <c r="K2856" s="61"/>
      <c r="L2856" s="71">
        <v>146611.95000000001</v>
      </c>
      <c r="W2856" s="46" t="s">
        <v>647</v>
      </c>
    </row>
    <row r="2857" spans="1:23" x14ac:dyDescent="0.2">
      <c r="A2857" s="57"/>
      <c r="B2857" s="46"/>
      <c r="C2857" s="141" t="s">
        <v>648</v>
      </c>
      <c r="D2857" s="141"/>
      <c r="E2857" s="141"/>
      <c r="F2857" s="141"/>
      <c r="G2857" s="57"/>
      <c r="H2857" s="57"/>
      <c r="I2857" s="57"/>
      <c r="J2857" s="68"/>
      <c r="K2857" s="61"/>
      <c r="L2857" s="70">
        <v>2498.89</v>
      </c>
      <c r="W2857" s="46" t="s">
        <v>648</v>
      </c>
    </row>
    <row r="2858" spans="1:23" x14ac:dyDescent="0.2">
      <c r="A2858" s="57"/>
      <c r="B2858" s="46"/>
      <c r="C2858" s="141" t="s">
        <v>649</v>
      </c>
      <c r="D2858" s="141"/>
      <c r="E2858" s="141"/>
      <c r="F2858" s="141"/>
      <c r="G2858" s="57"/>
      <c r="H2858" s="57"/>
      <c r="I2858" s="57"/>
      <c r="J2858" s="68"/>
      <c r="K2858" s="61"/>
      <c r="L2858" s="70">
        <v>1604.28</v>
      </c>
      <c r="W2858" s="46" t="s">
        <v>649</v>
      </c>
    </row>
    <row r="2859" spans="1:23" x14ac:dyDescent="0.2">
      <c r="A2859" s="57"/>
      <c r="B2859" s="46"/>
      <c r="C2859" s="141" t="s">
        <v>650</v>
      </c>
      <c r="D2859" s="141"/>
      <c r="E2859" s="141"/>
      <c r="F2859" s="141"/>
      <c r="G2859" s="57"/>
      <c r="H2859" s="57"/>
      <c r="I2859" s="57"/>
      <c r="J2859" s="68"/>
      <c r="K2859" s="61"/>
      <c r="L2859" s="71">
        <v>483920.56</v>
      </c>
      <c r="W2859" s="46" t="s">
        <v>650</v>
      </c>
    </row>
    <row r="2860" spans="1:23" x14ac:dyDescent="0.2">
      <c r="A2860" s="57"/>
      <c r="B2860" s="46"/>
      <c r="C2860" s="141" t="s">
        <v>651</v>
      </c>
      <c r="D2860" s="141"/>
      <c r="E2860" s="141"/>
      <c r="F2860" s="141"/>
      <c r="G2860" s="57"/>
      <c r="H2860" s="57"/>
      <c r="I2860" s="57"/>
      <c r="J2860" s="68"/>
      <c r="K2860" s="61"/>
      <c r="L2860" s="70">
        <v>280.37</v>
      </c>
      <c r="W2860" s="46" t="s">
        <v>651</v>
      </c>
    </row>
    <row r="2861" spans="1:23" x14ac:dyDescent="0.2">
      <c r="A2861" s="57"/>
      <c r="B2861" s="46"/>
      <c r="C2861" s="141" t="s">
        <v>181</v>
      </c>
      <c r="D2861" s="141"/>
      <c r="E2861" s="141"/>
      <c r="F2861" s="141"/>
      <c r="G2861" s="57"/>
      <c r="H2861" s="57"/>
      <c r="I2861" s="57"/>
      <c r="J2861" s="68"/>
      <c r="K2861" s="61"/>
      <c r="L2861" s="71">
        <v>148216.23000000001</v>
      </c>
      <c r="W2861" s="46" t="s">
        <v>181</v>
      </c>
    </row>
    <row r="2862" spans="1:23" x14ac:dyDescent="0.2">
      <c r="A2862" s="57"/>
      <c r="B2862" s="46"/>
      <c r="C2862" s="141" t="s">
        <v>664</v>
      </c>
      <c r="D2862" s="141"/>
      <c r="E2862" s="141"/>
      <c r="F2862" s="141"/>
      <c r="G2862" s="57"/>
      <c r="H2862" s="57"/>
      <c r="I2862" s="57"/>
      <c r="J2862" s="68"/>
      <c r="K2862" s="61"/>
      <c r="L2862" s="71">
        <v>161482.92000000001</v>
      </c>
      <c r="W2862" s="46" t="s">
        <v>664</v>
      </c>
    </row>
    <row r="2863" spans="1:23" x14ac:dyDescent="0.2">
      <c r="A2863" s="57"/>
      <c r="B2863" s="46"/>
      <c r="C2863" s="141" t="s">
        <v>665</v>
      </c>
      <c r="D2863" s="141"/>
      <c r="E2863" s="141"/>
      <c r="F2863" s="141"/>
      <c r="G2863" s="57"/>
      <c r="H2863" s="57"/>
      <c r="I2863" s="57"/>
      <c r="J2863" s="68"/>
      <c r="K2863" s="61"/>
      <c r="L2863" s="70">
        <v>92314.69</v>
      </c>
      <c r="W2863" s="46" t="s">
        <v>665</v>
      </c>
    </row>
    <row r="2864" spans="1:23" hidden="1" x14ac:dyDescent="0.2">
      <c r="A2864" s="57"/>
      <c r="B2864" s="46"/>
      <c r="C2864" s="141" t="s">
        <v>667</v>
      </c>
      <c r="D2864" s="141"/>
      <c r="E2864" s="141"/>
      <c r="F2864" s="141"/>
      <c r="G2864" s="57"/>
      <c r="H2864" s="57"/>
      <c r="I2864" s="57"/>
      <c r="J2864" s="68"/>
      <c r="K2864" s="61"/>
      <c r="L2864" s="68"/>
      <c r="W2864" s="46" t="s">
        <v>667</v>
      </c>
    </row>
    <row r="2865" spans="1:23" x14ac:dyDescent="0.2">
      <c r="A2865" s="57"/>
      <c r="B2865" s="46"/>
      <c r="C2865" s="141"/>
      <c r="D2865" s="141"/>
      <c r="E2865" s="141"/>
      <c r="F2865" s="141"/>
      <c r="G2865" s="57"/>
      <c r="H2865" s="57"/>
      <c r="I2865" s="57"/>
      <c r="J2865" s="68"/>
      <c r="K2865" s="61"/>
      <c r="L2865" s="68"/>
      <c r="W2865" s="46"/>
    </row>
    <row r="2866" spans="1:23" x14ac:dyDescent="0.2">
      <c r="A2866" s="57"/>
      <c r="B2866" s="106"/>
      <c r="C2866" s="160" t="s">
        <v>668</v>
      </c>
      <c r="D2866" s="160"/>
      <c r="E2866" s="160"/>
      <c r="F2866" s="160"/>
      <c r="G2866" s="57"/>
      <c r="H2866" s="57"/>
      <c r="I2866" s="57"/>
      <c r="J2866" s="77"/>
      <c r="K2866" s="105"/>
      <c r="L2866" s="72">
        <v>51937.54</v>
      </c>
      <c r="W2866" s="106" t="s">
        <v>668</v>
      </c>
    </row>
    <row r="2867" spans="1:23" hidden="1" x14ac:dyDescent="0.2">
      <c r="A2867" s="57"/>
      <c r="B2867" s="65"/>
      <c r="C2867" s="159" t="s">
        <v>646</v>
      </c>
      <c r="D2867" s="159"/>
      <c r="E2867" s="159"/>
      <c r="F2867" s="159"/>
      <c r="G2867" s="57"/>
      <c r="H2867" s="57"/>
      <c r="I2867" s="57"/>
      <c r="J2867" s="103"/>
      <c r="K2867" s="104"/>
      <c r="L2867" s="103"/>
      <c r="W2867" s="65" t="s">
        <v>646</v>
      </c>
    </row>
    <row r="2868" spans="1:23" hidden="1" x14ac:dyDescent="0.2">
      <c r="A2868" s="57"/>
      <c r="B2868" s="46"/>
      <c r="C2868" s="141" t="s">
        <v>669</v>
      </c>
      <c r="D2868" s="141"/>
      <c r="E2868" s="141"/>
      <c r="F2868" s="141"/>
      <c r="G2868" s="57"/>
      <c r="H2868" s="57"/>
      <c r="I2868" s="57"/>
      <c r="J2868" s="68"/>
      <c r="K2868" s="61"/>
      <c r="L2868" s="70">
        <v>51937.54</v>
      </c>
      <c r="W2868" s="46" t="s">
        <v>669</v>
      </c>
    </row>
    <row r="2869" spans="1:23" hidden="1" x14ac:dyDescent="0.2">
      <c r="A2869" s="57"/>
      <c r="B2869" s="46"/>
      <c r="C2869" s="141" t="s">
        <v>670</v>
      </c>
      <c r="D2869" s="141"/>
      <c r="E2869" s="141"/>
      <c r="F2869" s="141"/>
      <c r="G2869" s="57"/>
      <c r="H2869" s="57"/>
      <c r="I2869" s="57"/>
      <c r="J2869" s="68"/>
      <c r="K2869" s="61"/>
      <c r="L2869" s="68"/>
      <c r="W2869" s="46" t="s">
        <v>670</v>
      </c>
    </row>
    <row r="2870" spans="1:23" hidden="1" x14ac:dyDescent="0.2">
      <c r="A2870" s="57"/>
      <c r="B2870" s="46"/>
      <c r="C2870" s="141" t="s">
        <v>674</v>
      </c>
      <c r="D2870" s="141"/>
      <c r="E2870" s="141"/>
      <c r="F2870" s="141"/>
      <c r="G2870" s="57"/>
      <c r="H2870" s="57"/>
      <c r="I2870" s="57"/>
      <c r="J2870" s="68"/>
      <c r="K2870" s="61"/>
      <c r="L2870" s="68"/>
      <c r="W2870" s="46" t="s">
        <v>674</v>
      </c>
    </row>
    <row r="2871" spans="1:23" x14ac:dyDescent="0.2">
      <c r="A2871" s="57"/>
      <c r="B2871" s="46"/>
      <c r="C2871" s="141"/>
      <c r="D2871" s="141"/>
      <c r="E2871" s="141"/>
      <c r="F2871" s="141"/>
      <c r="G2871" s="57"/>
      <c r="H2871" s="57"/>
      <c r="I2871" s="57"/>
      <c r="J2871" s="68"/>
      <c r="K2871" s="61"/>
      <c r="L2871" s="68"/>
      <c r="W2871" s="46"/>
    </row>
    <row r="2872" spans="1:23" x14ac:dyDescent="0.2">
      <c r="A2872" s="57"/>
      <c r="B2872" s="106"/>
      <c r="C2872" s="160" t="s">
        <v>3593</v>
      </c>
      <c r="D2872" s="160"/>
      <c r="E2872" s="160"/>
      <c r="F2872" s="160"/>
      <c r="G2872" s="57"/>
      <c r="H2872" s="57"/>
      <c r="I2872" s="57"/>
      <c r="J2872" s="77"/>
      <c r="K2872" s="105"/>
      <c r="L2872" s="64">
        <v>940651.2</v>
      </c>
      <c r="W2872" s="106" t="s">
        <v>3593</v>
      </c>
    </row>
    <row r="2873" spans="1:23" hidden="1" x14ac:dyDescent="0.2">
      <c r="A2873" s="57"/>
      <c r="B2873" s="46"/>
      <c r="C2873" s="141" t="s">
        <v>3594</v>
      </c>
      <c r="D2873" s="141"/>
      <c r="E2873" s="141"/>
      <c r="F2873" s="141"/>
      <c r="G2873" s="57"/>
      <c r="H2873" s="57"/>
      <c r="I2873" s="57"/>
      <c r="J2873" s="68"/>
      <c r="K2873" s="61"/>
      <c r="L2873" s="71">
        <v>888713.66</v>
      </c>
      <c r="W2873" s="46" t="s">
        <v>3594</v>
      </c>
    </row>
    <row r="2874" spans="1:23" x14ac:dyDescent="0.2">
      <c r="A2874" s="57"/>
      <c r="B2874" s="65"/>
      <c r="C2874" s="159" t="s">
        <v>662</v>
      </c>
      <c r="D2874" s="159"/>
      <c r="E2874" s="159"/>
      <c r="F2874" s="159"/>
      <c r="G2874" s="57"/>
      <c r="H2874" s="57"/>
      <c r="I2874" s="57"/>
      <c r="J2874" s="103"/>
      <c r="K2874" s="104"/>
      <c r="L2874" s="103"/>
      <c r="W2874" s="65" t="s">
        <v>662</v>
      </c>
    </row>
    <row r="2875" spans="1:23" x14ac:dyDescent="0.2">
      <c r="A2875" s="57"/>
      <c r="B2875" s="46"/>
      <c r="C2875" s="141" t="s">
        <v>677</v>
      </c>
      <c r="D2875" s="141"/>
      <c r="E2875" s="141"/>
      <c r="F2875" s="141"/>
      <c r="G2875" s="57"/>
      <c r="H2875" s="57"/>
      <c r="I2875" s="57"/>
      <c r="J2875" s="68"/>
      <c r="K2875" s="61"/>
      <c r="L2875" s="71">
        <v>634916.05000000005</v>
      </c>
      <c r="W2875" s="46" t="s">
        <v>677</v>
      </c>
    </row>
    <row r="2876" spans="1:23" x14ac:dyDescent="0.2">
      <c r="A2876" s="57"/>
      <c r="B2876" s="65"/>
      <c r="C2876" s="159" t="s">
        <v>646</v>
      </c>
      <c r="D2876" s="159"/>
      <c r="E2876" s="159"/>
      <c r="F2876" s="159"/>
      <c r="G2876" s="57"/>
      <c r="H2876" s="57"/>
      <c r="I2876" s="57"/>
      <c r="J2876" s="103"/>
      <c r="K2876" s="104"/>
      <c r="L2876" s="103"/>
      <c r="W2876" s="65" t="s">
        <v>646</v>
      </c>
    </row>
    <row r="2877" spans="1:23" x14ac:dyDescent="0.2">
      <c r="A2877" s="57"/>
      <c r="B2877" s="46"/>
      <c r="C2877" s="141" t="s">
        <v>647</v>
      </c>
      <c r="D2877" s="141"/>
      <c r="E2877" s="141"/>
      <c r="F2877" s="141"/>
      <c r="G2877" s="57"/>
      <c r="H2877" s="57"/>
      <c r="I2877" s="57"/>
      <c r="J2877" s="68"/>
      <c r="K2877" s="61"/>
      <c r="L2877" s="71">
        <v>146611.95000000001</v>
      </c>
      <c r="W2877" s="46" t="s">
        <v>647</v>
      </c>
    </row>
    <row r="2878" spans="1:23" x14ac:dyDescent="0.2">
      <c r="A2878" s="57"/>
      <c r="B2878" s="46"/>
      <c r="C2878" s="141" t="s">
        <v>648</v>
      </c>
      <c r="D2878" s="141"/>
      <c r="E2878" s="141"/>
      <c r="F2878" s="141"/>
      <c r="G2878" s="57"/>
      <c r="H2878" s="57"/>
      <c r="I2878" s="57"/>
      <c r="J2878" s="68"/>
      <c r="K2878" s="61"/>
      <c r="L2878" s="70">
        <v>2498.89</v>
      </c>
      <c r="W2878" s="46" t="s">
        <v>648</v>
      </c>
    </row>
    <row r="2879" spans="1:23" x14ac:dyDescent="0.2">
      <c r="A2879" s="57"/>
      <c r="B2879" s="46"/>
      <c r="C2879" s="141" t="s">
        <v>649</v>
      </c>
      <c r="D2879" s="141"/>
      <c r="E2879" s="141"/>
      <c r="F2879" s="141"/>
      <c r="G2879" s="57"/>
      <c r="H2879" s="57"/>
      <c r="I2879" s="57"/>
      <c r="J2879" s="68"/>
      <c r="K2879" s="61"/>
      <c r="L2879" s="70">
        <v>1604.28</v>
      </c>
      <c r="W2879" s="46" t="s">
        <v>649</v>
      </c>
    </row>
    <row r="2880" spans="1:23" x14ac:dyDescent="0.2">
      <c r="A2880" s="57"/>
      <c r="B2880" s="46"/>
      <c r="C2880" s="141" t="s">
        <v>650</v>
      </c>
      <c r="D2880" s="141"/>
      <c r="E2880" s="141"/>
      <c r="F2880" s="141"/>
      <c r="G2880" s="57"/>
      <c r="H2880" s="57"/>
      <c r="I2880" s="57"/>
      <c r="J2880" s="68"/>
      <c r="K2880" s="61"/>
      <c r="L2880" s="71">
        <v>483920.56</v>
      </c>
      <c r="W2880" s="46" t="s">
        <v>650</v>
      </c>
    </row>
    <row r="2881" spans="1:23" x14ac:dyDescent="0.2">
      <c r="A2881" s="57"/>
      <c r="B2881" s="46"/>
      <c r="C2881" s="141" t="s">
        <v>651</v>
      </c>
      <c r="D2881" s="141"/>
      <c r="E2881" s="141"/>
      <c r="F2881" s="141"/>
      <c r="G2881" s="57"/>
      <c r="H2881" s="57"/>
      <c r="I2881" s="57"/>
      <c r="J2881" s="68"/>
      <c r="K2881" s="61"/>
      <c r="L2881" s="70">
        <v>280.37</v>
      </c>
      <c r="W2881" s="46" t="s">
        <v>651</v>
      </c>
    </row>
    <row r="2882" spans="1:23" x14ac:dyDescent="0.2">
      <c r="A2882" s="57"/>
      <c r="B2882" s="46"/>
      <c r="C2882" s="141" t="s">
        <v>678</v>
      </c>
      <c r="D2882" s="141"/>
      <c r="E2882" s="141"/>
      <c r="F2882" s="141"/>
      <c r="G2882" s="57"/>
      <c r="H2882" s="57"/>
      <c r="I2882" s="57"/>
      <c r="J2882" s="68"/>
      <c r="K2882" s="61"/>
      <c r="L2882" s="71">
        <v>148216.23000000001</v>
      </c>
      <c r="W2882" s="46" t="s">
        <v>678</v>
      </c>
    </row>
    <row r="2883" spans="1:23" x14ac:dyDescent="0.2">
      <c r="A2883" s="57"/>
      <c r="B2883" s="46"/>
      <c r="C2883" s="141" t="s">
        <v>679</v>
      </c>
      <c r="D2883" s="141"/>
      <c r="E2883" s="141"/>
      <c r="F2883" s="141"/>
      <c r="G2883" s="57"/>
      <c r="H2883" s="57"/>
      <c r="I2883" s="57"/>
      <c r="J2883" s="68"/>
      <c r="K2883" s="61"/>
      <c r="L2883" s="71">
        <v>161482.92000000001</v>
      </c>
      <c r="W2883" s="46" t="s">
        <v>679</v>
      </c>
    </row>
    <row r="2884" spans="1:23" x14ac:dyDescent="0.2">
      <c r="A2884" s="57"/>
      <c r="B2884" s="46"/>
      <c r="C2884" s="141" t="s">
        <v>680</v>
      </c>
      <c r="D2884" s="141"/>
      <c r="E2884" s="141"/>
      <c r="F2884" s="141"/>
      <c r="G2884" s="57"/>
      <c r="H2884" s="57"/>
      <c r="I2884" s="57"/>
      <c r="J2884" s="68"/>
      <c r="K2884" s="61"/>
      <c r="L2884" s="70">
        <v>92314.69</v>
      </c>
      <c r="W2884" s="46" t="s">
        <v>680</v>
      </c>
    </row>
    <row r="2885" spans="1:23" x14ac:dyDescent="0.2">
      <c r="A2885" s="57"/>
      <c r="B2885" s="46"/>
      <c r="C2885" s="141" t="s">
        <v>681</v>
      </c>
      <c r="D2885" s="141"/>
      <c r="E2885" s="141"/>
      <c r="F2885" s="141"/>
      <c r="G2885" s="57"/>
      <c r="H2885" s="57"/>
      <c r="I2885" s="57"/>
      <c r="J2885" s="68"/>
      <c r="K2885" s="61"/>
      <c r="L2885" s="70">
        <v>51937.54</v>
      </c>
      <c r="W2885" s="46" t="s">
        <v>681</v>
      </c>
    </row>
    <row r="2886" spans="1:23" x14ac:dyDescent="0.2">
      <c r="A2886" s="57"/>
      <c r="B2886" s="46"/>
      <c r="C2886" s="141"/>
      <c r="D2886" s="141"/>
      <c r="E2886" s="141"/>
      <c r="F2886" s="141"/>
      <c r="G2886" s="57"/>
      <c r="H2886" s="57"/>
      <c r="I2886" s="57"/>
      <c r="J2886" s="68"/>
      <c r="K2886" s="61"/>
      <c r="L2886" s="68"/>
      <c r="W2886" s="46"/>
    </row>
    <row r="2887" spans="1:23" x14ac:dyDescent="0.2">
      <c r="A2887" s="57"/>
      <c r="B2887" s="46"/>
      <c r="C2887" s="141" t="s">
        <v>656</v>
      </c>
      <c r="D2887" s="141"/>
      <c r="E2887" s="141"/>
      <c r="F2887" s="141"/>
      <c r="G2887" s="57"/>
      <c r="H2887" s="57"/>
      <c r="I2887" s="57"/>
      <c r="J2887" s="68"/>
      <c r="K2887" s="61"/>
      <c r="L2887" s="68"/>
      <c r="W2887" s="46" t="s">
        <v>656</v>
      </c>
    </row>
    <row r="2888" spans="1:23" hidden="1" x14ac:dyDescent="0.2">
      <c r="A2888" s="57"/>
      <c r="B2888" s="46"/>
      <c r="C2888" s="141" t="s">
        <v>683</v>
      </c>
      <c r="D2888" s="141"/>
      <c r="E2888" s="141"/>
      <c r="F2888" s="141"/>
      <c r="G2888" s="57"/>
      <c r="H2888" s="57"/>
      <c r="I2888" s="57"/>
      <c r="J2888" s="68"/>
      <c r="K2888" s="61"/>
      <c r="L2888" s="71">
        <v>327721.09000000003</v>
      </c>
      <c r="W2888" s="46" t="s">
        <v>683</v>
      </c>
    </row>
    <row r="2889" spans="1:23" x14ac:dyDescent="0.2">
      <c r="A2889" s="57"/>
      <c r="B2889" s="46"/>
      <c r="C2889" s="141" t="s">
        <v>684</v>
      </c>
      <c r="D2889" s="141"/>
      <c r="E2889" s="141"/>
      <c r="F2889" s="141"/>
      <c r="G2889" s="57"/>
      <c r="H2889" s="57"/>
      <c r="I2889" s="57"/>
      <c r="J2889" s="68"/>
      <c r="K2889" s="61"/>
      <c r="L2889" s="71">
        <v>156199.47</v>
      </c>
      <c r="W2889" s="46" t="s">
        <v>684</v>
      </c>
    </row>
    <row r="2890" spans="1:23" hidden="1" x14ac:dyDescent="0.2">
      <c r="A2890" s="57"/>
      <c r="B2890" s="46"/>
      <c r="C2890" s="141" t="s">
        <v>685</v>
      </c>
      <c r="D2890" s="141"/>
      <c r="E2890" s="141"/>
      <c r="F2890" s="141"/>
      <c r="G2890" s="57"/>
      <c r="H2890" s="57"/>
      <c r="I2890" s="57"/>
      <c r="J2890" s="68"/>
      <c r="K2890" s="61"/>
      <c r="L2890" s="70">
        <v>51937.54</v>
      </c>
      <c r="W2890" s="46" t="s">
        <v>685</v>
      </c>
    </row>
    <row r="2891" spans="1:23" x14ac:dyDescent="0.2">
      <c r="A2891" s="57"/>
      <c r="B2891" s="46"/>
      <c r="C2891" s="141" t="s">
        <v>657</v>
      </c>
      <c r="D2891" s="141"/>
      <c r="E2891" s="141"/>
      <c r="F2891" s="141"/>
      <c r="G2891" s="61">
        <v>375.00547999999998</v>
      </c>
      <c r="H2891" s="57"/>
      <c r="I2891" s="57"/>
      <c r="J2891" s="68"/>
      <c r="K2891" s="61"/>
      <c r="L2891" s="61"/>
      <c r="W2891" s="46" t="s">
        <v>657</v>
      </c>
    </row>
    <row r="2892" spans="1:23" x14ac:dyDescent="0.2">
      <c r="A2892" s="57"/>
      <c r="B2892" s="46"/>
      <c r="C2892" s="141" t="s">
        <v>658</v>
      </c>
      <c r="D2892" s="141"/>
      <c r="E2892" s="141"/>
      <c r="F2892" s="141"/>
      <c r="G2892" s="61">
        <v>3.829488</v>
      </c>
      <c r="H2892" s="57"/>
      <c r="I2892" s="57"/>
      <c r="J2892" s="68"/>
      <c r="K2892" s="61"/>
      <c r="L2892" s="61"/>
      <c r="W2892" s="46" t="s">
        <v>658</v>
      </c>
    </row>
    <row r="2893" spans="1:23" hidden="1" x14ac:dyDescent="0.2">
      <c r="A2893" s="57"/>
      <c r="B2893" s="46"/>
      <c r="C2893" s="141" t="s">
        <v>687</v>
      </c>
      <c r="D2893" s="141"/>
      <c r="E2893" s="141"/>
      <c r="F2893" s="141"/>
      <c r="G2893" s="57"/>
      <c r="H2893" s="57"/>
      <c r="I2893" s="57"/>
      <c r="J2893" s="68"/>
      <c r="K2893" s="61"/>
      <c r="L2893" s="107">
        <v>378.834968</v>
      </c>
      <c r="W2893" s="46" t="s">
        <v>687</v>
      </c>
    </row>
    <row r="2894" spans="1:23" hidden="1" x14ac:dyDescent="0.2">
      <c r="A2894" s="57"/>
      <c r="B2894" s="46"/>
      <c r="C2894" s="141" t="s">
        <v>690</v>
      </c>
      <c r="D2894" s="141"/>
      <c r="E2894" s="141"/>
      <c r="F2894" s="141"/>
      <c r="G2894" s="57"/>
      <c r="H2894" s="57"/>
      <c r="I2894" s="57"/>
      <c r="J2894" s="68"/>
      <c r="K2894" s="61"/>
      <c r="L2894" s="71">
        <v>146611.95000000001</v>
      </c>
      <c r="W2894" s="46" t="s">
        <v>690</v>
      </c>
    </row>
    <row r="2895" spans="1:23" hidden="1" x14ac:dyDescent="0.2">
      <c r="A2895" s="57"/>
      <c r="B2895" s="46"/>
      <c r="C2895" s="141" t="s">
        <v>691</v>
      </c>
      <c r="D2895" s="141"/>
      <c r="E2895" s="141"/>
      <c r="F2895" s="141"/>
      <c r="G2895" s="57"/>
      <c r="H2895" s="57"/>
      <c r="I2895" s="57"/>
      <c r="J2895" s="68"/>
      <c r="K2895" s="61"/>
      <c r="L2895" s="70">
        <v>2498.89</v>
      </c>
      <c r="W2895" s="46" t="s">
        <v>691</v>
      </c>
    </row>
    <row r="2896" spans="1:23" hidden="1" x14ac:dyDescent="0.2">
      <c r="A2896" s="57"/>
      <c r="B2896" s="46"/>
      <c r="C2896" s="141" t="s">
        <v>692</v>
      </c>
      <c r="D2896" s="141"/>
      <c r="E2896" s="141"/>
      <c r="F2896" s="141"/>
      <c r="G2896" s="57"/>
      <c r="H2896" s="57"/>
      <c r="I2896" s="57"/>
      <c r="J2896" s="68"/>
      <c r="K2896" s="61"/>
      <c r="L2896" s="70">
        <v>1604.28</v>
      </c>
      <c r="W2896" s="46" t="s">
        <v>692</v>
      </c>
    </row>
    <row r="2897" spans="1:23" hidden="1" x14ac:dyDescent="0.2">
      <c r="A2897" s="57"/>
      <c r="B2897" s="46"/>
      <c r="C2897" s="141" t="s">
        <v>693</v>
      </c>
      <c r="D2897" s="141"/>
      <c r="E2897" s="141"/>
      <c r="F2897" s="141"/>
      <c r="G2897" s="57"/>
      <c r="H2897" s="57"/>
      <c r="I2897" s="57"/>
      <c r="J2897" s="68"/>
      <c r="K2897" s="61"/>
      <c r="L2897" s="71">
        <v>483920.56</v>
      </c>
      <c r="W2897" s="46" t="s">
        <v>693</v>
      </c>
    </row>
    <row r="2898" spans="1:23" hidden="1" x14ac:dyDescent="0.2">
      <c r="A2898" s="57"/>
      <c r="B2898" s="46"/>
      <c r="C2898" s="141" t="s">
        <v>694</v>
      </c>
      <c r="D2898" s="141"/>
      <c r="E2898" s="141"/>
      <c r="F2898" s="141"/>
      <c r="G2898" s="57"/>
      <c r="H2898" s="57"/>
      <c r="I2898" s="57"/>
      <c r="J2898" s="68"/>
      <c r="K2898" s="61"/>
      <c r="L2898" s="71">
        <v>148216.23000000001</v>
      </c>
      <c r="W2898" s="46" t="s">
        <v>694</v>
      </c>
    </row>
    <row r="2899" spans="1:23" hidden="1" x14ac:dyDescent="0.2">
      <c r="A2899" s="57"/>
      <c r="B2899" s="46"/>
      <c r="C2899" s="141" t="s">
        <v>695</v>
      </c>
      <c r="D2899" s="141"/>
      <c r="E2899" s="141"/>
      <c r="F2899" s="141"/>
      <c r="G2899" s="57"/>
      <c r="H2899" s="57"/>
      <c r="I2899" s="57"/>
      <c r="J2899" s="68"/>
      <c r="K2899" s="61"/>
      <c r="L2899" s="71">
        <v>161482.92000000001</v>
      </c>
      <c r="W2899" s="46" t="s">
        <v>695</v>
      </c>
    </row>
    <row r="2900" spans="1:23" hidden="1" x14ac:dyDescent="0.2">
      <c r="A2900" s="57"/>
      <c r="B2900" s="46"/>
      <c r="C2900" s="141" t="s">
        <v>696</v>
      </c>
      <c r="D2900" s="141"/>
      <c r="E2900" s="141"/>
      <c r="F2900" s="141"/>
      <c r="G2900" s="57"/>
      <c r="H2900" s="57"/>
      <c r="I2900" s="57"/>
      <c r="J2900" s="68"/>
      <c r="K2900" s="61"/>
      <c r="L2900" s="70">
        <v>92314.69</v>
      </c>
      <c r="W2900" s="46" t="s">
        <v>696</v>
      </c>
    </row>
    <row r="2901" spans="1:23" ht="25.5" hidden="1" x14ac:dyDescent="0.2">
      <c r="A2901" s="57"/>
      <c r="B2901" s="46"/>
      <c r="C2901" s="141" t="s">
        <v>697</v>
      </c>
      <c r="D2901" s="141"/>
      <c r="E2901" s="141"/>
      <c r="F2901" s="141"/>
      <c r="G2901" s="57"/>
      <c r="H2901" s="57"/>
      <c r="I2901" s="57"/>
      <c r="J2901" s="68"/>
      <c r="K2901" s="61"/>
      <c r="L2901" s="71">
        <v>156199.47</v>
      </c>
      <c r="W2901" s="46" t="s">
        <v>697</v>
      </c>
    </row>
    <row r="2902" spans="1:23" hidden="1" x14ac:dyDescent="0.2">
      <c r="A2902" s="57"/>
      <c r="B2902" s="46"/>
      <c r="C2902" s="141" t="s">
        <v>698</v>
      </c>
      <c r="D2902" s="141"/>
      <c r="E2902" s="141"/>
      <c r="F2902" s="141"/>
      <c r="G2902" s="57"/>
      <c r="H2902" s="57"/>
      <c r="I2902" s="57"/>
      <c r="J2902" s="68"/>
      <c r="K2902" s="61"/>
      <c r="L2902" s="70">
        <v>280.37</v>
      </c>
      <c r="W2902" s="46" t="s">
        <v>698</v>
      </c>
    </row>
    <row r="2903" spans="1:23" hidden="1" x14ac:dyDescent="0.2">
      <c r="A2903" s="57"/>
      <c r="B2903" s="46"/>
      <c r="C2903" s="141" t="s">
        <v>699</v>
      </c>
      <c r="D2903" s="141"/>
      <c r="E2903" s="141"/>
      <c r="F2903" s="141"/>
      <c r="G2903" s="57"/>
      <c r="H2903" s="57"/>
      <c r="I2903" s="57"/>
      <c r="J2903" s="68"/>
      <c r="K2903" s="61"/>
      <c r="L2903" s="71">
        <v>634916.05000000005</v>
      </c>
      <c r="W2903" s="46" t="s">
        <v>699</v>
      </c>
    </row>
    <row r="2904" spans="1:23" hidden="1" x14ac:dyDescent="0.2">
      <c r="A2904" s="57"/>
      <c r="B2904" s="46"/>
      <c r="C2904" s="141" t="s">
        <v>700</v>
      </c>
      <c r="D2904" s="141"/>
      <c r="E2904" s="141"/>
      <c r="F2904" s="141"/>
      <c r="G2904" s="57"/>
      <c r="H2904" s="57"/>
      <c r="I2904" s="57"/>
      <c r="J2904" s="68"/>
      <c r="K2904" s="61"/>
      <c r="L2904" s="107">
        <v>375.00547999999998</v>
      </c>
      <c r="W2904" s="46" t="s">
        <v>700</v>
      </c>
    </row>
    <row r="2905" spans="1:23" hidden="1" x14ac:dyDescent="0.2">
      <c r="A2905" s="57"/>
      <c r="B2905" s="46"/>
      <c r="C2905" s="141" t="s">
        <v>701</v>
      </c>
      <c r="D2905" s="141"/>
      <c r="E2905" s="141"/>
      <c r="F2905" s="141"/>
      <c r="G2905" s="57"/>
      <c r="H2905" s="57"/>
      <c r="I2905" s="57"/>
      <c r="J2905" s="68"/>
      <c r="K2905" s="61"/>
      <c r="L2905" s="107">
        <v>3.829488</v>
      </c>
      <c r="W2905" s="46" t="s">
        <v>701</v>
      </c>
    </row>
    <row r="2906" spans="1:23" ht="25.5" hidden="1" x14ac:dyDescent="0.2">
      <c r="A2906" s="57"/>
      <c r="B2906" s="46"/>
      <c r="C2906" s="141" t="s">
        <v>702</v>
      </c>
      <c r="D2906" s="141"/>
      <c r="E2906" s="141"/>
      <c r="F2906" s="141"/>
      <c r="G2906" s="57"/>
      <c r="H2906" s="57"/>
      <c r="I2906" s="57"/>
      <c r="J2906" s="68"/>
      <c r="K2906" s="61"/>
      <c r="L2906" s="107">
        <v>378.834968</v>
      </c>
      <c r="W2906" s="46" t="s">
        <v>702</v>
      </c>
    </row>
    <row r="2907" spans="1:23" hidden="1" x14ac:dyDescent="0.2">
      <c r="A2907" s="57"/>
      <c r="B2907" s="46"/>
      <c r="C2907" s="141" t="s">
        <v>703</v>
      </c>
      <c r="D2907" s="141"/>
      <c r="E2907" s="141"/>
      <c r="F2907" s="141"/>
      <c r="G2907" s="57"/>
      <c r="H2907" s="57"/>
      <c r="I2907" s="57"/>
      <c r="J2907" s="68"/>
      <c r="K2907" s="61"/>
      <c r="L2907" s="68"/>
      <c r="W2907" s="46" t="s">
        <v>703</v>
      </c>
    </row>
    <row r="2908" spans="1:23" hidden="1" x14ac:dyDescent="0.2">
      <c r="A2908" s="57"/>
      <c r="B2908" s="46"/>
      <c r="C2908" s="141" t="s">
        <v>704</v>
      </c>
      <c r="D2908" s="141"/>
      <c r="E2908" s="141"/>
      <c r="F2908" s="141"/>
      <c r="G2908" s="57"/>
      <c r="H2908" s="57"/>
      <c r="I2908" s="57"/>
      <c r="J2908" s="68"/>
      <c r="K2908" s="61"/>
      <c r="L2908" s="68"/>
      <c r="W2908" s="46" t="s">
        <v>704</v>
      </c>
    </row>
    <row r="2909" spans="1:23" hidden="1" x14ac:dyDescent="0.2">
      <c r="A2909" s="57"/>
      <c r="B2909" s="46"/>
      <c r="C2909" s="141" t="s">
        <v>705</v>
      </c>
      <c r="D2909" s="141"/>
      <c r="E2909" s="141"/>
      <c r="F2909" s="141"/>
      <c r="G2909" s="57"/>
      <c r="H2909" s="57"/>
      <c r="I2909" s="57"/>
      <c r="J2909" s="68"/>
      <c r="K2909" s="61"/>
      <c r="L2909" s="68"/>
      <c r="W2909" s="46" t="s">
        <v>705</v>
      </c>
    </row>
    <row r="2910" spans="1:23" hidden="1" x14ac:dyDescent="0.2">
      <c r="A2910" s="57"/>
      <c r="B2910" s="46"/>
      <c r="C2910" s="141" t="s">
        <v>706</v>
      </c>
      <c r="D2910" s="141"/>
      <c r="E2910" s="141"/>
      <c r="F2910" s="141"/>
      <c r="G2910" s="57"/>
      <c r="H2910" s="57"/>
      <c r="I2910" s="57"/>
      <c r="J2910" s="68"/>
      <c r="K2910" s="61"/>
      <c r="L2910" s="68"/>
      <c r="W2910" s="46" t="s">
        <v>706</v>
      </c>
    </row>
    <row r="2911" spans="1:23" hidden="1" x14ac:dyDescent="0.2">
      <c r="A2911" s="57"/>
      <c r="B2911" s="46"/>
      <c r="C2911" s="141" t="s">
        <v>707</v>
      </c>
      <c r="D2911" s="141"/>
      <c r="E2911" s="141"/>
      <c r="F2911" s="141"/>
      <c r="G2911" s="57"/>
      <c r="H2911" s="57"/>
      <c r="I2911" s="57"/>
      <c r="J2911" s="68"/>
      <c r="K2911" s="61"/>
      <c r="L2911" s="68"/>
      <c r="W2911" s="46" t="s">
        <v>707</v>
      </c>
    </row>
    <row r="2912" spans="1:23" hidden="1" x14ac:dyDescent="0.2">
      <c r="A2912" s="57"/>
      <c r="B2912" s="46"/>
      <c r="C2912" s="141" t="s">
        <v>708</v>
      </c>
      <c r="D2912" s="141"/>
      <c r="E2912" s="141"/>
      <c r="F2912" s="141"/>
      <c r="G2912" s="57"/>
      <c r="H2912" s="57"/>
      <c r="I2912" s="57"/>
      <c r="J2912" s="68"/>
      <c r="K2912" s="61"/>
      <c r="L2912" s="68"/>
      <c r="W2912" s="46" t="s">
        <v>708</v>
      </c>
    </row>
    <row r="2913" spans="1:23" hidden="1" x14ac:dyDescent="0.2">
      <c r="A2913" s="57"/>
      <c r="B2913" s="46"/>
      <c r="C2913" s="141" t="s">
        <v>709</v>
      </c>
      <c r="D2913" s="141"/>
      <c r="E2913" s="141"/>
      <c r="F2913" s="141"/>
      <c r="G2913" s="57"/>
      <c r="H2913" s="57"/>
      <c r="I2913" s="57"/>
      <c r="J2913" s="68"/>
      <c r="K2913" s="61"/>
      <c r="L2913" s="68"/>
      <c r="W2913" s="46" t="s">
        <v>709</v>
      </c>
    </row>
    <row r="2914" spans="1:23" ht="25.5" hidden="1" x14ac:dyDescent="0.2">
      <c r="A2914" s="57"/>
      <c r="B2914" s="46"/>
      <c r="C2914" s="141" t="s">
        <v>710</v>
      </c>
      <c r="D2914" s="141"/>
      <c r="E2914" s="141"/>
      <c r="F2914" s="141"/>
      <c r="G2914" s="57"/>
      <c r="H2914" s="57"/>
      <c r="I2914" s="57"/>
      <c r="J2914" s="68"/>
      <c r="K2914" s="61"/>
      <c r="L2914" s="68"/>
      <c r="W2914" s="46" t="s">
        <v>710</v>
      </c>
    </row>
    <row r="2915" spans="1:23" hidden="1" x14ac:dyDescent="0.2">
      <c r="A2915" s="57"/>
      <c r="B2915" s="46"/>
      <c r="C2915" s="141" t="s">
        <v>711</v>
      </c>
      <c r="D2915" s="141"/>
      <c r="E2915" s="141"/>
      <c r="F2915" s="141"/>
      <c r="G2915" s="57"/>
      <c r="H2915" s="57"/>
      <c r="I2915" s="57"/>
      <c r="J2915" s="68"/>
      <c r="K2915" s="61"/>
      <c r="L2915" s="68"/>
      <c r="W2915" s="46" t="s">
        <v>711</v>
      </c>
    </row>
    <row r="2916" spans="1:23" hidden="1" x14ac:dyDescent="0.2">
      <c r="A2916" s="57"/>
      <c r="B2916" s="46"/>
      <c r="C2916" s="141" t="s">
        <v>712</v>
      </c>
      <c r="D2916" s="141"/>
      <c r="E2916" s="141"/>
      <c r="F2916" s="141"/>
      <c r="G2916" s="57"/>
      <c r="H2916" s="57"/>
      <c r="I2916" s="57"/>
      <c r="J2916" s="68"/>
      <c r="K2916" s="61"/>
      <c r="L2916" s="68"/>
      <c r="W2916" s="46" t="s">
        <v>712</v>
      </c>
    </row>
    <row r="2917" spans="1:23" hidden="1" x14ac:dyDescent="0.2">
      <c r="A2917" s="57"/>
      <c r="B2917" s="46"/>
      <c r="C2917" s="141" t="s">
        <v>713</v>
      </c>
      <c r="D2917" s="141"/>
      <c r="E2917" s="141"/>
      <c r="F2917" s="141"/>
      <c r="G2917" s="57"/>
      <c r="H2917" s="57"/>
      <c r="I2917" s="57"/>
      <c r="J2917" s="68"/>
      <c r="K2917" s="61"/>
      <c r="L2917" s="68"/>
      <c r="W2917" s="46" t="s">
        <v>713</v>
      </c>
    </row>
    <row r="2918" spans="1:23" hidden="1" x14ac:dyDescent="0.2">
      <c r="A2918" s="57"/>
      <c r="B2918" s="46"/>
      <c r="C2918" s="141" t="s">
        <v>714</v>
      </c>
      <c r="D2918" s="141"/>
      <c r="E2918" s="141"/>
      <c r="F2918" s="141"/>
      <c r="G2918" s="57"/>
      <c r="H2918" s="57"/>
      <c r="I2918" s="57"/>
      <c r="J2918" s="68"/>
      <c r="K2918" s="61"/>
      <c r="L2918" s="68"/>
      <c r="W2918" s="46" t="s">
        <v>714</v>
      </c>
    </row>
    <row r="2919" spans="1:23" ht="25.5" hidden="1" x14ac:dyDescent="0.2">
      <c r="A2919" s="57"/>
      <c r="B2919" s="46"/>
      <c r="C2919" s="141" t="s">
        <v>715</v>
      </c>
      <c r="D2919" s="141"/>
      <c r="E2919" s="141"/>
      <c r="F2919" s="141"/>
      <c r="G2919" s="57"/>
      <c r="H2919" s="57"/>
      <c r="I2919" s="57"/>
      <c r="J2919" s="68"/>
      <c r="K2919" s="61"/>
      <c r="L2919" s="68"/>
      <c r="W2919" s="46" t="s">
        <v>715</v>
      </c>
    </row>
    <row r="2920" spans="1:23" hidden="1" x14ac:dyDescent="0.2">
      <c r="A2920" s="57"/>
      <c r="B2920" s="46"/>
      <c r="C2920" s="141" t="s">
        <v>716</v>
      </c>
      <c r="D2920" s="141"/>
      <c r="E2920" s="141"/>
      <c r="F2920" s="141"/>
      <c r="G2920" s="57"/>
      <c r="H2920" s="57"/>
      <c r="I2920" s="57"/>
      <c r="J2920" s="68"/>
      <c r="K2920" s="61"/>
      <c r="L2920" s="68"/>
      <c r="W2920" s="46" t="s">
        <v>716</v>
      </c>
    </row>
    <row r="2921" spans="1:23" hidden="1" x14ac:dyDescent="0.2">
      <c r="A2921" s="57"/>
      <c r="B2921" s="46"/>
      <c r="C2921" s="141" t="s">
        <v>717</v>
      </c>
      <c r="D2921" s="141"/>
      <c r="E2921" s="141"/>
      <c r="F2921" s="141"/>
      <c r="G2921" s="57"/>
      <c r="H2921" s="57"/>
      <c r="I2921" s="57"/>
      <c r="J2921" s="68"/>
      <c r="K2921" s="61"/>
      <c r="L2921" s="68"/>
      <c r="W2921" s="46" t="s">
        <v>717</v>
      </c>
    </row>
    <row r="2922" spans="1:23" hidden="1" x14ac:dyDescent="0.2">
      <c r="A2922" s="57"/>
      <c r="B2922" s="46"/>
      <c r="C2922" s="141" t="s">
        <v>718</v>
      </c>
      <c r="D2922" s="141"/>
      <c r="E2922" s="141"/>
      <c r="F2922" s="141"/>
      <c r="G2922" s="57"/>
      <c r="H2922" s="57"/>
      <c r="I2922" s="57"/>
      <c r="J2922" s="68"/>
      <c r="K2922" s="61"/>
      <c r="L2922" s="68"/>
      <c r="W2922" s="46" t="s">
        <v>718</v>
      </c>
    </row>
    <row r="2923" spans="1:23" hidden="1" x14ac:dyDescent="0.2">
      <c r="A2923" s="57"/>
      <c r="B2923" s="46"/>
      <c r="C2923" s="141" t="s">
        <v>719</v>
      </c>
      <c r="D2923" s="141"/>
      <c r="E2923" s="141"/>
      <c r="F2923" s="141"/>
      <c r="G2923" s="57"/>
      <c r="H2923" s="57"/>
      <c r="I2923" s="57"/>
      <c r="J2923" s="68"/>
      <c r="K2923" s="61"/>
      <c r="L2923" s="68"/>
      <c r="W2923" s="46" t="s">
        <v>719</v>
      </c>
    </row>
    <row r="2924" spans="1:23" hidden="1" x14ac:dyDescent="0.2">
      <c r="A2924" s="57"/>
      <c r="B2924" s="46"/>
      <c r="C2924" s="141" t="s">
        <v>720</v>
      </c>
      <c r="D2924" s="141"/>
      <c r="E2924" s="141"/>
      <c r="F2924" s="141"/>
      <c r="G2924" s="57"/>
      <c r="H2924" s="57"/>
      <c r="I2924" s="57"/>
      <c r="J2924" s="68"/>
      <c r="K2924" s="61"/>
      <c r="L2924" s="68"/>
      <c r="W2924" s="46" t="s">
        <v>720</v>
      </c>
    </row>
    <row r="2925" spans="1:23" hidden="1" x14ac:dyDescent="0.2">
      <c r="A2925" s="57"/>
      <c r="B2925" s="46"/>
      <c r="C2925" s="141" t="s">
        <v>721</v>
      </c>
      <c r="D2925" s="141"/>
      <c r="E2925" s="141"/>
      <c r="F2925" s="141"/>
      <c r="G2925" s="57"/>
      <c r="H2925" s="57"/>
      <c r="I2925" s="57"/>
      <c r="J2925" s="68"/>
      <c r="K2925" s="61"/>
      <c r="L2925" s="68"/>
      <c r="W2925" s="46" t="s">
        <v>721</v>
      </c>
    </row>
    <row r="2926" spans="1:23" hidden="1" x14ac:dyDescent="0.2">
      <c r="A2926" s="57"/>
      <c r="B2926" s="46"/>
      <c r="C2926" s="141" t="s">
        <v>722</v>
      </c>
      <c r="D2926" s="141"/>
      <c r="E2926" s="141"/>
      <c r="F2926" s="141"/>
      <c r="G2926" s="57"/>
      <c r="H2926" s="57"/>
      <c r="I2926" s="57"/>
      <c r="J2926" s="68"/>
      <c r="K2926" s="61"/>
      <c r="L2926" s="68"/>
      <c r="W2926" s="46" t="s">
        <v>722</v>
      </c>
    </row>
    <row r="2927" spans="1:23" ht="25.5" hidden="1" x14ac:dyDescent="0.2">
      <c r="A2927" s="57"/>
      <c r="B2927" s="46"/>
      <c r="C2927" s="141" t="s">
        <v>723</v>
      </c>
      <c r="D2927" s="141"/>
      <c r="E2927" s="141"/>
      <c r="F2927" s="141"/>
      <c r="G2927" s="57"/>
      <c r="H2927" s="57"/>
      <c r="I2927" s="57"/>
      <c r="J2927" s="68"/>
      <c r="K2927" s="61"/>
      <c r="L2927" s="68"/>
      <c r="W2927" s="46" t="s">
        <v>723</v>
      </c>
    </row>
    <row r="2928" spans="1:23" hidden="1" x14ac:dyDescent="0.2">
      <c r="A2928" s="57"/>
      <c r="B2928" s="46"/>
      <c r="C2928" s="141" t="s">
        <v>724</v>
      </c>
      <c r="D2928" s="141"/>
      <c r="E2928" s="141"/>
      <c r="F2928" s="141"/>
      <c r="G2928" s="57"/>
      <c r="H2928" s="57"/>
      <c r="I2928" s="57"/>
      <c r="J2928" s="68"/>
      <c r="K2928" s="61"/>
      <c r="L2928" s="68"/>
      <c r="W2928" s="46" t="s">
        <v>724</v>
      </c>
    </row>
    <row r="2929" spans="1:23" hidden="1" x14ac:dyDescent="0.2">
      <c r="A2929" s="57"/>
      <c r="B2929" s="46"/>
      <c r="C2929" s="141" t="s">
        <v>725</v>
      </c>
      <c r="D2929" s="141"/>
      <c r="E2929" s="141"/>
      <c r="F2929" s="141"/>
      <c r="G2929" s="57"/>
      <c r="H2929" s="57"/>
      <c r="I2929" s="57"/>
      <c r="J2929" s="68"/>
      <c r="K2929" s="61"/>
      <c r="L2929" s="68"/>
      <c r="W2929" s="46" t="s">
        <v>725</v>
      </c>
    </row>
    <row r="2930" spans="1:23" hidden="1" x14ac:dyDescent="0.2">
      <c r="A2930" s="57"/>
      <c r="B2930" s="46"/>
      <c r="C2930" s="141" t="s">
        <v>726</v>
      </c>
      <c r="D2930" s="141"/>
      <c r="E2930" s="141"/>
      <c r="F2930" s="141"/>
      <c r="G2930" s="57"/>
      <c r="H2930" s="57"/>
      <c r="I2930" s="57"/>
      <c r="J2930" s="68"/>
      <c r="K2930" s="61"/>
      <c r="L2930" s="68"/>
      <c r="W2930" s="46" t="s">
        <v>726</v>
      </c>
    </row>
    <row r="2931" spans="1:23" hidden="1" x14ac:dyDescent="0.2">
      <c r="A2931" s="57"/>
      <c r="B2931" s="46"/>
      <c r="C2931" s="141" t="s">
        <v>727</v>
      </c>
      <c r="D2931" s="141"/>
      <c r="E2931" s="141"/>
      <c r="F2931" s="141"/>
      <c r="G2931" s="57"/>
      <c r="H2931" s="57"/>
      <c r="I2931" s="57"/>
      <c r="J2931" s="68"/>
      <c r="K2931" s="61"/>
      <c r="L2931" s="68"/>
      <c r="W2931" s="46" t="s">
        <v>727</v>
      </c>
    </row>
    <row r="2932" spans="1:23" ht="25.5" hidden="1" x14ac:dyDescent="0.2">
      <c r="A2932" s="57"/>
      <c r="B2932" s="46"/>
      <c r="C2932" s="141" t="s">
        <v>728</v>
      </c>
      <c r="D2932" s="141"/>
      <c r="E2932" s="141"/>
      <c r="F2932" s="141"/>
      <c r="G2932" s="57"/>
      <c r="H2932" s="57"/>
      <c r="I2932" s="57"/>
      <c r="J2932" s="68"/>
      <c r="K2932" s="61"/>
      <c r="L2932" s="68"/>
      <c r="W2932" s="46" t="s">
        <v>728</v>
      </c>
    </row>
    <row r="2933" spans="1:23" hidden="1" x14ac:dyDescent="0.2">
      <c r="A2933" s="57"/>
      <c r="B2933" s="46"/>
      <c r="C2933" s="141" t="s">
        <v>729</v>
      </c>
      <c r="D2933" s="141"/>
      <c r="E2933" s="141"/>
      <c r="F2933" s="141"/>
      <c r="G2933" s="57"/>
      <c r="H2933" s="57"/>
      <c r="I2933" s="57"/>
      <c r="J2933" s="68"/>
      <c r="K2933" s="61"/>
      <c r="L2933" s="71">
        <v>146611.95000000001</v>
      </c>
      <c r="W2933" s="46" t="s">
        <v>729</v>
      </c>
    </row>
    <row r="2934" spans="1:23" hidden="1" x14ac:dyDescent="0.2">
      <c r="A2934" s="57"/>
      <c r="B2934" s="46"/>
      <c r="C2934" s="141" t="s">
        <v>730</v>
      </c>
      <c r="D2934" s="141"/>
      <c r="E2934" s="141"/>
      <c r="F2934" s="141"/>
      <c r="G2934" s="57"/>
      <c r="H2934" s="57"/>
      <c r="I2934" s="57"/>
      <c r="J2934" s="68"/>
      <c r="K2934" s="61"/>
      <c r="L2934" s="70">
        <v>2498.89</v>
      </c>
      <c r="W2934" s="46" t="s">
        <v>730</v>
      </c>
    </row>
    <row r="2935" spans="1:23" hidden="1" x14ac:dyDescent="0.2">
      <c r="A2935" s="57"/>
      <c r="B2935" s="46"/>
      <c r="C2935" s="141" t="s">
        <v>731</v>
      </c>
      <c r="D2935" s="141"/>
      <c r="E2935" s="141"/>
      <c r="F2935" s="141"/>
      <c r="G2935" s="57"/>
      <c r="H2935" s="57"/>
      <c r="I2935" s="57"/>
      <c r="J2935" s="68"/>
      <c r="K2935" s="61"/>
      <c r="L2935" s="70">
        <v>1604.28</v>
      </c>
      <c r="W2935" s="46" t="s">
        <v>731</v>
      </c>
    </row>
    <row r="2936" spans="1:23" hidden="1" x14ac:dyDescent="0.2">
      <c r="A2936" s="57"/>
      <c r="B2936" s="46"/>
      <c r="C2936" s="141" t="s">
        <v>732</v>
      </c>
      <c r="D2936" s="141"/>
      <c r="E2936" s="141"/>
      <c r="F2936" s="141"/>
      <c r="G2936" s="57"/>
      <c r="H2936" s="57"/>
      <c r="I2936" s="57"/>
      <c r="J2936" s="68"/>
      <c r="K2936" s="61"/>
      <c r="L2936" s="71">
        <v>483920.56</v>
      </c>
      <c r="W2936" s="46" t="s">
        <v>732</v>
      </c>
    </row>
    <row r="2937" spans="1:23" hidden="1" x14ac:dyDescent="0.2">
      <c r="A2937" s="57"/>
      <c r="B2937" s="46"/>
      <c r="C2937" s="141" t="s">
        <v>733</v>
      </c>
      <c r="D2937" s="141"/>
      <c r="E2937" s="141"/>
      <c r="F2937" s="141"/>
      <c r="G2937" s="57"/>
      <c r="H2937" s="57"/>
      <c r="I2937" s="57"/>
      <c r="J2937" s="68"/>
      <c r="K2937" s="61"/>
      <c r="L2937" s="70">
        <v>280.37</v>
      </c>
      <c r="W2937" s="46" t="s">
        <v>733</v>
      </c>
    </row>
    <row r="2938" spans="1:23" hidden="1" x14ac:dyDescent="0.2">
      <c r="A2938" s="57"/>
      <c r="B2938" s="46"/>
      <c r="C2938" s="141" t="s">
        <v>734</v>
      </c>
      <c r="D2938" s="141"/>
      <c r="E2938" s="141"/>
      <c r="F2938" s="141"/>
      <c r="G2938" s="57"/>
      <c r="H2938" s="57"/>
      <c r="I2938" s="57"/>
      <c r="J2938" s="68"/>
      <c r="K2938" s="61"/>
      <c r="L2938" s="71">
        <v>161482.92000000001</v>
      </c>
      <c r="W2938" s="46" t="s">
        <v>734</v>
      </c>
    </row>
    <row r="2939" spans="1:23" hidden="1" x14ac:dyDescent="0.2">
      <c r="A2939" s="57"/>
      <c r="B2939" s="46"/>
      <c r="C2939" s="141" t="s">
        <v>735</v>
      </c>
      <c r="D2939" s="141"/>
      <c r="E2939" s="141"/>
      <c r="F2939" s="141"/>
      <c r="G2939" s="57"/>
      <c r="H2939" s="57"/>
      <c r="I2939" s="57"/>
      <c r="J2939" s="68"/>
      <c r="K2939" s="61"/>
      <c r="L2939" s="70">
        <v>92314.69</v>
      </c>
      <c r="W2939" s="46" t="s">
        <v>735</v>
      </c>
    </row>
    <row r="2940" spans="1:23" hidden="1" x14ac:dyDescent="0.2">
      <c r="A2940" s="57"/>
      <c r="B2940" s="46"/>
      <c r="C2940" s="141" t="s">
        <v>736</v>
      </c>
      <c r="D2940" s="141"/>
      <c r="E2940" s="141"/>
      <c r="F2940" s="141"/>
      <c r="G2940" s="57"/>
      <c r="H2940" s="57"/>
      <c r="I2940" s="57"/>
      <c r="J2940" s="68"/>
      <c r="K2940" s="61"/>
      <c r="L2940" s="71">
        <v>148216.23000000001</v>
      </c>
      <c r="W2940" s="46" t="s">
        <v>736</v>
      </c>
    </row>
    <row r="2941" spans="1:23" hidden="1" x14ac:dyDescent="0.2">
      <c r="A2941" s="57"/>
      <c r="B2941" s="46"/>
      <c r="C2941" s="141" t="s">
        <v>737</v>
      </c>
      <c r="D2941" s="141"/>
      <c r="E2941" s="141"/>
      <c r="F2941" s="141"/>
      <c r="G2941" s="57"/>
      <c r="H2941" s="57"/>
      <c r="I2941" s="57"/>
      <c r="J2941" s="68"/>
      <c r="K2941" s="61"/>
      <c r="L2941" s="71">
        <v>634916.05000000005</v>
      </c>
      <c r="W2941" s="46" t="s">
        <v>737</v>
      </c>
    </row>
    <row r="2942" spans="1:23" hidden="1" x14ac:dyDescent="0.2">
      <c r="A2942" s="57"/>
      <c r="B2942" s="46"/>
      <c r="C2942" s="141" t="s">
        <v>738</v>
      </c>
      <c r="D2942" s="141"/>
      <c r="E2942" s="141"/>
      <c r="F2942" s="141"/>
      <c r="G2942" s="57"/>
      <c r="H2942" s="57"/>
      <c r="I2942" s="57"/>
      <c r="J2942" s="68"/>
      <c r="K2942" s="61"/>
      <c r="L2942" s="71">
        <v>888433.29</v>
      </c>
      <c r="W2942" s="46" t="s">
        <v>738</v>
      </c>
    </row>
    <row r="2943" spans="1:23" hidden="1" x14ac:dyDescent="0.2">
      <c r="A2943" s="57"/>
      <c r="B2943" s="46"/>
      <c r="C2943" s="141" t="s">
        <v>24</v>
      </c>
      <c r="D2943" s="141"/>
      <c r="E2943" s="141"/>
      <c r="F2943" s="141"/>
      <c r="G2943" s="57"/>
      <c r="H2943" s="57"/>
      <c r="I2943" s="57"/>
      <c r="J2943" s="68"/>
      <c r="K2943" s="61"/>
      <c r="L2943" s="68"/>
      <c r="W2943" s="46" t="s">
        <v>24</v>
      </c>
    </row>
    <row r="2944" spans="1:23" ht="25.5" hidden="1" x14ac:dyDescent="0.2">
      <c r="A2944" s="57"/>
      <c r="B2944" s="46"/>
      <c r="C2944" s="141" t="s">
        <v>740</v>
      </c>
      <c r="D2944" s="141"/>
      <c r="E2944" s="141"/>
      <c r="F2944" s="141"/>
      <c r="G2944" s="57"/>
      <c r="H2944" s="57"/>
      <c r="I2944" s="57"/>
      <c r="J2944" s="68"/>
      <c r="K2944" s="61"/>
      <c r="L2944" s="68"/>
      <c r="W2944" s="46" t="s">
        <v>740</v>
      </c>
    </row>
    <row r="2945" spans="1:23" ht="25.5" hidden="1" x14ac:dyDescent="0.2">
      <c r="A2945" s="57"/>
      <c r="B2945" s="46"/>
      <c r="C2945" s="141" t="s">
        <v>741</v>
      </c>
      <c r="D2945" s="141"/>
      <c r="E2945" s="141"/>
      <c r="F2945" s="141"/>
      <c r="G2945" s="57"/>
      <c r="H2945" s="57"/>
      <c r="I2945" s="57"/>
      <c r="J2945" s="68"/>
      <c r="K2945" s="61"/>
      <c r="L2945" s="68"/>
      <c r="W2945" s="46" t="s">
        <v>741</v>
      </c>
    </row>
    <row r="2946" spans="1:23" ht="25.5" hidden="1" x14ac:dyDescent="0.2">
      <c r="A2946" s="57"/>
      <c r="B2946" s="46"/>
      <c r="C2946" s="141" t="s">
        <v>743</v>
      </c>
      <c r="D2946" s="141"/>
      <c r="E2946" s="141"/>
      <c r="F2946" s="141"/>
      <c r="G2946" s="57"/>
      <c r="H2946" s="57"/>
      <c r="I2946" s="57"/>
      <c r="J2946" s="68"/>
      <c r="K2946" s="61"/>
      <c r="L2946" s="68"/>
      <c r="W2946" s="46" t="s">
        <v>743</v>
      </c>
    </row>
    <row r="2947" spans="1:23" ht="25.5" hidden="1" x14ac:dyDescent="0.2">
      <c r="A2947" s="57"/>
      <c r="B2947" s="46"/>
      <c r="C2947" s="141" t="s">
        <v>744</v>
      </c>
      <c r="D2947" s="141"/>
      <c r="E2947" s="141"/>
      <c r="F2947" s="141"/>
      <c r="G2947" s="57"/>
      <c r="H2947" s="57"/>
      <c r="I2947" s="57"/>
      <c r="J2947" s="68"/>
      <c r="K2947" s="61"/>
      <c r="L2947" s="68"/>
      <c r="W2947" s="46" t="s">
        <v>744</v>
      </c>
    </row>
    <row r="2948" spans="1:23" ht="25.5" hidden="1" x14ac:dyDescent="0.2">
      <c r="A2948" s="57"/>
      <c r="B2948" s="46"/>
      <c r="C2948" s="141" t="s">
        <v>746</v>
      </c>
      <c r="D2948" s="141"/>
      <c r="E2948" s="141"/>
      <c r="F2948" s="141"/>
      <c r="G2948" s="57"/>
      <c r="H2948" s="57"/>
      <c r="I2948" s="57"/>
      <c r="J2948" s="68"/>
      <c r="K2948" s="61"/>
      <c r="L2948" s="68"/>
      <c r="W2948" s="46" t="s">
        <v>746</v>
      </c>
    </row>
    <row r="2949" spans="1:23" ht="25.5" hidden="1" x14ac:dyDescent="0.2">
      <c r="A2949" s="57"/>
      <c r="B2949" s="46"/>
      <c r="C2949" s="141" t="s">
        <v>747</v>
      </c>
      <c r="D2949" s="141"/>
      <c r="E2949" s="141"/>
      <c r="F2949" s="141"/>
      <c r="G2949" s="57"/>
      <c r="H2949" s="57"/>
      <c r="I2949" s="57"/>
      <c r="J2949" s="68"/>
      <c r="K2949" s="61"/>
      <c r="L2949" s="68"/>
      <c r="W2949" s="46" t="s">
        <v>747</v>
      </c>
    </row>
    <row r="2950" spans="1:23" ht="25.5" hidden="1" x14ac:dyDescent="0.2">
      <c r="A2950" s="57"/>
      <c r="B2950" s="46"/>
      <c r="C2950" s="141" t="s">
        <v>749</v>
      </c>
      <c r="D2950" s="141"/>
      <c r="E2950" s="141"/>
      <c r="F2950" s="141"/>
      <c r="G2950" s="57"/>
      <c r="H2950" s="57"/>
      <c r="I2950" s="57"/>
      <c r="J2950" s="68"/>
      <c r="K2950" s="61"/>
      <c r="L2950" s="68"/>
      <c r="W2950" s="46" t="s">
        <v>749</v>
      </c>
    </row>
    <row r="2951" spans="1:23" ht="25.5" hidden="1" x14ac:dyDescent="0.2">
      <c r="A2951" s="57"/>
      <c r="B2951" s="46"/>
      <c r="C2951" s="141" t="s">
        <v>750</v>
      </c>
      <c r="D2951" s="141"/>
      <c r="E2951" s="141"/>
      <c r="F2951" s="141"/>
      <c r="G2951" s="57"/>
      <c r="H2951" s="57"/>
      <c r="I2951" s="57"/>
      <c r="J2951" s="68"/>
      <c r="K2951" s="61"/>
      <c r="L2951" s="68"/>
      <c r="W2951" s="46" t="s">
        <v>750</v>
      </c>
    </row>
    <row r="2952" spans="1:23" ht="25.5" hidden="1" x14ac:dyDescent="0.2">
      <c r="A2952" s="57"/>
      <c r="B2952" s="46"/>
      <c r="C2952" s="141" t="s">
        <v>752</v>
      </c>
      <c r="D2952" s="141"/>
      <c r="E2952" s="141"/>
      <c r="F2952" s="141"/>
      <c r="G2952" s="57"/>
      <c r="H2952" s="57"/>
      <c r="I2952" s="57"/>
      <c r="J2952" s="68"/>
      <c r="K2952" s="61"/>
      <c r="L2952" s="68"/>
      <c r="W2952" s="46" t="s">
        <v>752</v>
      </c>
    </row>
    <row r="2953" spans="1:23" ht="25.5" hidden="1" x14ac:dyDescent="0.2">
      <c r="A2953" s="57"/>
      <c r="B2953" s="46"/>
      <c r="C2953" s="141" t="s">
        <v>753</v>
      </c>
      <c r="D2953" s="141"/>
      <c r="E2953" s="141"/>
      <c r="F2953" s="141"/>
      <c r="G2953" s="57"/>
      <c r="H2953" s="57"/>
      <c r="I2953" s="57"/>
      <c r="J2953" s="68"/>
      <c r="K2953" s="61"/>
      <c r="L2953" s="68"/>
      <c r="W2953" s="46" t="s">
        <v>753</v>
      </c>
    </row>
    <row r="2954" spans="1:23" ht="25.5" hidden="1" x14ac:dyDescent="0.2">
      <c r="A2954" s="57"/>
      <c r="B2954" s="46"/>
      <c r="C2954" s="141" t="s">
        <v>755</v>
      </c>
      <c r="D2954" s="141"/>
      <c r="E2954" s="141"/>
      <c r="F2954" s="141"/>
      <c r="G2954" s="57"/>
      <c r="H2954" s="57"/>
      <c r="I2954" s="57"/>
      <c r="J2954" s="68"/>
      <c r="K2954" s="61"/>
      <c r="L2954" s="68"/>
      <c r="W2954" s="46" t="s">
        <v>755</v>
      </c>
    </row>
    <row r="2955" spans="1:23" ht="25.5" hidden="1" x14ac:dyDescent="0.2">
      <c r="A2955" s="57"/>
      <c r="B2955" s="46"/>
      <c r="C2955" s="141" t="s">
        <v>756</v>
      </c>
      <c r="D2955" s="141"/>
      <c r="E2955" s="141"/>
      <c r="F2955" s="141"/>
      <c r="G2955" s="57"/>
      <c r="H2955" s="57"/>
      <c r="I2955" s="57"/>
      <c r="J2955" s="68"/>
      <c r="K2955" s="61"/>
      <c r="L2955" s="68"/>
      <c r="W2955" s="46" t="s">
        <v>756</v>
      </c>
    </row>
    <row r="2956" spans="1:23" ht="25.5" hidden="1" x14ac:dyDescent="0.2">
      <c r="A2956" s="57"/>
      <c r="B2956" s="46"/>
      <c r="C2956" s="141" t="s">
        <v>758</v>
      </c>
      <c r="D2956" s="141"/>
      <c r="E2956" s="141"/>
      <c r="F2956" s="141"/>
      <c r="G2956" s="57"/>
      <c r="H2956" s="57"/>
      <c r="I2956" s="57"/>
      <c r="J2956" s="68"/>
      <c r="K2956" s="61"/>
      <c r="L2956" s="68"/>
      <c r="W2956" s="46" t="s">
        <v>758</v>
      </c>
    </row>
    <row r="2957" spans="1:23" ht="25.5" hidden="1" x14ac:dyDescent="0.2">
      <c r="A2957" s="57"/>
      <c r="B2957" s="46"/>
      <c r="C2957" s="141" t="s">
        <v>759</v>
      </c>
      <c r="D2957" s="141"/>
      <c r="E2957" s="141"/>
      <c r="F2957" s="141"/>
      <c r="G2957" s="57"/>
      <c r="H2957" s="57"/>
      <c r="I2957" s="57"/>
      <c r="J2957" s="68"/>
      <c r="K2957" s="61"/>
      <c r="L2957" s="68"/>
      <c r="W2957" s="46" t="s">
        <v>759</v>
      </c>
    </row>
    <row r="2958" spans="1:23" ht="25.5" hidden="1" x14ac:dyDescent="0.2">
      <c r="A2958" s="57"/>
      <c r="B2958" s="46"/>
      <c r="C2958" s="141" t="s">
        <v>761</v>
      </c>
      <c r="D2958" s="141"/>
      <c r="E2958" s="141"/>
      <c r="F2958" s="141"/>
      <c r="G2958" s="57"/>
      <c r="H2958" s="57"/>
      <c r="I2958" s="57"/>
      <c r="J2958" s="68"/>
      <c r="K2958" s="61"/>
      <c r="L2958" s="68"/>
      <c r="W2958" s="46" t="s">
        <v>761</v>
      </c>
    </row>
    <row r="2959" spans="1:23" ht="25.5" hidden="1" x14ac:dyDescent="0.2">
      <c r="A2959" s="57"/>
      <c r="B2959" s="46"/>
      <c r="C2959" s="141" t="s">
        <v>762</v>
      </c>
      <c r="D2959" s="141"/>
      <c r="E2959" s="141"/>
      <c r="F2959" s="141"/>
      <c r="G2959" s="57"/>
      <c r="H2959" s="57"/>
      <c r="I2959" s="57"/>
      <c r="J2959" s="68"/>
      <c r="K2959" s="61"/>
      <c r="L2959" s="68"/>
      <c r="W2959" s="46" t="s">
        <v>762</v>
      </c>
    </row>
    <row r="2960" spans="1:23" ht="25.5" hidden="1" x14ac:dyDescent="0.2">
      <c r="A2960" s="57"/>
      <c r="B2960" s="46"/>
      <c r="C2960" s="141" t="s">
        <v>764</v>
      </c>
      <c r="D2960" s="141"/>
      <c r="E2960" s="141"/>
      <c r="F2960" s="141"/>
      <c r="G2960" s="57"/>
      <c r="H2960" s="57"/>
      <c r="I2960" s="57"/>
      <c r="J2960" s="68"/>
      <c r="K2960" s="61"/>
      <c r="L2960" s="68"/>
      <c r="W2960" s="46" t="s">
        <v>764</v>
      </c>
    </row>
    <row r="2961" spans="1:23" ht="25.5" hidden="1" x14ac:dyDescent="0.2">
      <c r="A2961" s="57"/>
      <c r="B2961" s="46"/>
      <c r="C2961" s="141" t="s">
        <v>765</v>
      </c>
      <c r="D2961" s="141"/>
      <c r="E2961" s="141"/>
      <c r="F2961" s="141"/>
      <c r="G2961" s="57"/>
      <c r="H2961" s="57"/>
      <c r="I2961" s="57"/>
      <c r="J2961" s="68"/>
      <c r="K2961" s="61"/>
      <c r="L2961" s="68"/>
      <c r="W2961" s="46" t="s">
        <v>765</v>
      </c>
    </row>
    <row r="2962" spans="1:23" ht="25.5" hidden="1" x14ac:dyDescent="0.2">
      <c r="A2962" s="57"/>
      <c r="B2962" s="46"/>
      <c r="C2962" s="141" t="s">
        <v>767</v>
      </c>
      <c r="D2962" s="141"/>
      <c r="E2962" s="141"/>
      <c r="F2962" s="141"/>
      <c r="G2962" s="57"/>
      <c r="H2962" s="57"/>
      <c r="I2962" s="57"/>
      <c r="J2962" s="68"/>
      <c r="K2962" s="61"/>
      <c r="L2962" s="68"/>
      <c r="W2962" s="46" t="s">
        <v>767</v>
      </c>
    </row>
    <row r="2963" spans="1:23" ht="25.5" hidden="1" x14ac:dyDescent="0.2">
      <c r="A2963" s="57"/>
      <c r="B2963" s="46"/>
      <c r="C2963" s="141" t="s">
        <v>768</v>
      </c>
      <c r="D2963" s="141"/>
      <c r="E2963" s="141"/>
      <c r="F2963" s="141"/>
      <c r="G2963" s="57"/>
      <c r="H2963" s="57"/>
      <c r="I2963" s="57"/>
      <c r="J2963" s="68"/>
      <c r="K2963" s="61"/>
      <c r="L2963" s="68"/>
      <c r="W2963" s="46" t="s">
        <v>768</v>
      </c>
    </row>
    <row r="2964" spans="1:23" ht="25.5" hidden="1" x14ac:dyDescent="0.2">
      <c r="A2964" s="57"/>
      <c r="B2964" s="46"/>
      <c r="C2964" s="141" t="s">
        <v>771</v>
      </c>
      <c r="D2964" s="141"/>
      <c r="E2964" s="141"/>
      <c r="F2964" s="141"/>
      <c r="G2964" s="57"/>
      <c r="H2964" s="57"/>
      <c r="I2964" s="57"/>
      <c r="J2964" s="68"/>
      <c r="K2964" s="61"/>
      <c r="L2964" s="68"/>
      <c r="W2964" s="46" t="s">
        <v>771</v>
      </c>
    </row>
    <row r="2965" spans="1:23" ht="25.5" hidden="1" x14ac:dyDescent="0.2">
      <c r="A2965" s="57"/>
      <c r="B2965" s="46"/>
      <c r="C2965" s="141" t="s">
        <v>772</v>
      </c>
      <c r="D2965" s="141"/>
      <c r="E2965" s="141"/>
      <c r="F2965" s="141"/>
      <c r="G2965" s="57"/>
      <c r="H2965" s="57"/>
      <c r="I2965" s="57"/>
      <c r="J2965" s="68"/>
      <c r="K2965" s="61"/>
      <c r="L2965" s="68"/>
      <c r="W2965" s="46" t="s">
        <v>772</v>
      </c>
    </row>
    <row r="2966" spans="1:23" ht="25.5" hidden="1" x14ac:dyDescent="0.2">
      <c r="A2966" s="57"/>
      <c r="B2966" s="46"/>
      <c r="C2966" s="141" t="s">
        <v>774</v>
      </c>
      <c r="D2966" s="141"/>
      <c r="E2966" s="141"/>
      <c r="F2966" s="141"/>
      <c r="G2966" s="57"/>
      <c r="H2966" s="57"/>
      <c r="I2966" s="57"/>
      <c r="J2966" s="68"/>
      <c r="K2966" s="61"/>
      <c r="L2966" s="68"/>
      <c r="W2966" s="46" t="s">
        <v>774</v>
      </c>
    </row>
    <row r="2967" spans="1:23" ht="25.5" hidden="1" x14ac:dyDescent="0.2">
      <c r="A2967" s="57"/>
      <c r="B2967" s="46"/>
      <c r="C2967" s="141" t="s">
        <v>775</v>
      </c>
      <c r="D2967" s="141"/>
      <c r="E2967" s="141"/>
      <c r="F2967" s="141"/>
      <c r="G2967" s="57"/>
      <c r="H2967" s="57"/>
      <c r="I2967" s="57"/>
      <c r="J2967" s="68"/>
      <c r="K2967" s="61"/>
      <c r="L2967" s="68"/>
      <c r="W2967" s="46" t="s">
        <v>775</v>
      </c>
    </row>
    <row r="2969" spans="1:23" x14ac:dyDescent="0.2">
      <c r="A2969" s="143" t="s">
        <v>68</v>
      </c>
      <c r="B2969" s="143"/>
      <c r="C2969" s="154" t="s">
        <v>67</v>
      </c>
      <c r="D2969" s="154"/>
      <c r="E2969" s="154"/>
      <c r="F2969" s="154"/>
      <c r="G2969" s="154"/>
      <c r="H2969" s="154"/>
      <c r="I2969" s="154"/>
      <c r="J2969" s="154"/>
      <c r="K2969" s="154"/>
      <c r="L2969" s="154"/>
    </row>
    <row r="2970" spans="1:23" x14ac:dyDescent="0.2">
      <c r="A2970" s="145"/>
      <c r="B2970" s="145"/>
      <c r="C2970" s="161" t="s">
        <v>56</v>
      </c>
      <c r="D2970" s="161"/>
      <c r="E2970" s="145"/>
      <c r="F2970" s="145"/>
      <c r="G2970" s="145"/>
      <c r="H2970" s="145"/>
      <c r="I2970" s="145"/>
      <c r="J2970" s="145"/>
      <c r="K2970" s="145"/>
      <c r="L2970" s="145"/>
    </row>
    <row r="2972" spans="1:23" x14ac:dyDescent="0.2">
      <c r="A2972" s="143" t="s">
        <v>66</v>
      </c>
      <c r="B2972" s="143"/>
      <c r="C2972" s="154" t="s">
        <v>4450</v>
      </c>
      <c r="D2972" s="154"/>
      <c r="E2972" s="154"/>
      <c r="F2972" s="154"/>
      <c r="G2972" s="154"/>
      <c r="H2972" s="154"/>
      <c r="I2972" s="154"/>
      <c r="J2972" s="154"/>
      <c r="K2972" s="154"/>
      <c r="L2972" s="154"/>
    </row>
    <row r="2973" spans="1:23" x14ac:dyDescent="0.2">
      <c r="A2973" s="145"/>
      <c r="B2973" s="145"/>
      <c r="C2973" s="161" t="s">
        <v>56</v>
      </c>
      <c r="D2973" s="161"/>
      <c r="E2973" s="145"/>
      <c r="F2973" s="145"/>
      <c r="G2973" s="145"/>
      <c r="H2973" s="145"/>
      <c r="I2973" s="145"/>
      <c r="J2973" s="145"/>
      <c r="K2973" s="145"/>
      <c r="L2973" s="145"/>
    </row>
  </sheetData>
  <mergeCells count="1904">
    <mergeCell ref="A2972:B2972"/>
    <mergeCell ref="C2972:L2972"/>
    <mergeCell ref="A2973:B2973"/>
    <mergeCell ref="C2973:D2973"/>
    <mergeCell ref="E2973:L2973"/>
    <mergeCell ref="C2965:F2965"/>
    <mergeCell ref="C2966:F2966"/>
    <mergeCell ref="C2967:F2967"/>
    <mergeCell ref="A2969:B2969"/>
    <mergeCell ref="C2969:L2969"/>
    <mergeCell ref="A2970:B2970"/>
    <mergeCell ref="C2970:D2970"/>
    <mergeCell ref="E2970:L2970"/>
    <mergeCell ref="C2959:F2959"/>
    <mergeCell ref="C2960:F2960"/>
    <mergeCell ref="C2961:F2961"/>
    <mergeCell ref="C2962:F2962"/>
    <mergeCell ref="C2963:F2963"/>
    <mergeCell ref="C2964:F2964"/>
    <mergeCell ref="C2953:F2953"/>
    <mergeCell ref="C2954:F2954"/>
    <mergeCell ref="C2955:F2955"/>
    <mergeCell ref="C2956:F2956"/>
    <mergeCell ref="C2957:F2957"/>
    <mergeCell ref="C2958:F2958"/>
    <mergeCell ref="C2947:F2947"/>
    <mergeCell ref="C2948:F2948"/>
    <mergeCell ref="C2949:F2949"/>
    <mergeCell ref="C2950:F2950"/>
    <mergeCell ref="C2951:F2951"/>
    <mergeCell ref="C2952:F2952"/>
    <mergeCell ref="C2941:F2941"/>
    <mergeCell ref="C2942:F2942"/>
    <mergeCell ref="C2943:F2943"/>
    <mergeCell ref="C2944:F2944"/>
    <mergeCell ref="C2945:F2945"/>
    <mergeCell ref="C2946:F2946"/>
    <mergeCell ref="C2935:F2935"/>
    <mergeCell ref="C2936:F2936"/>
    <mergeCell ref="C2937:F2937"/>
    <mergeCell ref="C2938:F2938"/>
    <mergeCell ref="C2939:F2939"/>
    <mergeCell ref="C2940:F2940"/>
    <mergeCell ref="C2929:F2929"/>
    <mergeCell ref="C2930:F2930"/>
    <mergeCell ref="C2931:F2931"/>
    <mergeCell ref="C2932:F2932"/>
    <mergeCell ref="C2933:F2933"/>
    <mergeCell ref="C2934:F2934"/>
    <mergeCell ref="C2923:F2923"/>
    <mergeCell ref="C2924:F2924"/>
    <mergeCell ref="C2925:F2925"/>
    <mergeCell ref="C2926:F2926"/>
    <mergeCell ref="C2927:F2927"/>
    <mergeCell ref="C2928:F2928"/>
    <mergeCell ref="C2917:F2917"/>
    <mergeCell ref="C2918:F2918"/>
    <mergeCell ref="C2919:F2919"/>
    <mergeCell ref="C2920:F2920"/>
    <mergeCell ref="C2921:F2921"/>
    <mergeCell ref="C2922:F2922"/>
    <mergeCell ref="C2911:F2911"/>
    <mergeCell ref="C2912:F2912"/>
    <mergeCell ref="C2913:F2913"/>
    <mergeCell ref="C2914:F2914"/>
    <mergeCell ref="C2915:F2915"/>
    <mergeCell ref="C2916:F2916"/>
    <mergeCell ref="C2905:F2905"/>
    <mergeCell ref="C2906:F2906"/>
    <mergeCell ref="C2907:F2907"/>
    <mergeCell ref="C2908:F2908"/>
    <mergeCell ref="C2909:F2909"/>
    <mergeCell ref="C2910:F2910"/>
    <mergeCell ref="C2899:F2899"/>
    <mergeCell ref="C2900:F2900"/>
    <mergeCell ref="C2901:F2901"/>
    <mergeCell ref="C2902:F2902"/>
    <mergeCell ref="C2903:F2903"/>
    <mergeCell ref="C2904:F2904"/>
    <mergeCell ref="C2893:F2893"/>
    <mergeCell ref="C2894:F2894"/>
    <mergeCell ref="C2895:F2895"/>
    <mergeCell ref="C2896:F2896"/>
    <mergeCell ref="C2897:F2897"/>
    <mergeCell ref="C2898:F2898"/>
    <mergeCell ref="C2887:F2887"/>
    <mergeCell ref="C2888:F2888"/>
    <mergeCell ref="C2889:F2889"/>
    <mergeCell ref="C2890:F2890"/>
    <mergeCell ref="C2891:F2891"/>
    <mergeCell ref="C2892:F2892"/>
    <mergeCell ref="C2881:F2881"/>
    <mergeCell ref="C2882:F2882"/>
    <mergeCell ref="C2883:F2883"/>
    <mergeCell ref="C2884:F2884"/>
    <mergeCell ref="C2885:F2885"/>
    <mergeCell ref="C2886:F2886"/>
    <mergeCell ref="C2875:F2875"/>
    <mergeCell ref="C2876:F2876"/>
    <mergeCell ref="C2877:F2877"/>
    <mergeCell ref="C2878:F2878"/>
    <mergeCell ref="C2879:F2879"/>
    <mergeCell ref="C2880:F2880"/>
    <mergeCell ref="C2869:F2869"/>
    <mergeCell ref="C2870:F2870"/>
    <mergeCell ref="C2871:F2871"/>
    <mergeCell ref="C2872:F2872"/>
    <mergeCell ref="C2873:F2873"/>
    <mergeCell ref="C2874:F2874"/>
    <mergeCell ref="C2863:F2863"/>
    <mergeCell ref="C2864:F2864"/>
    <mergeCell ref="C2865:F2865"/>
    <mergeCell ref="C2866:F2866"/>
    <mergeCell ref="C2867:F2867"/>
    <mergeCell ref="C2868:F2868"/>
    <mergeCell ref="C2857:F2857"/>
    <mergeCell ref="C2858:F2858"/>
    <mergeCell ref="C2859:F2859"/>
    <mergeCell ref="C2860:F2860"/>
    <mergeCell ref="C2861:F2861"/>
    <mergeCell ref="C2862:F2862"/>
    <mergeCell ref="C2851:F2851"/>
    <mergeCell ref="C2852:F2852"/>
    <mergeCell ref="C2853:F2853"/>
    <mergeCell ref="C2854:F2854"/>
    <mergeCell ref="C2855:F2855"/>
    <mergeCell ref="C2856:F2856"/>
    <mergeCell ref="C2845:F2845"/>
    <mergeCell ref="C2846:F2846"/>
    <mergeCell ref="C2847:F2847"/>
    <mergeCell ref="C2848:F2848"/>
    <mergeCell ref="C2849:F2849"/>
    <mergeCell ref="C2850:F2850"/>
    <mergeCell ref="C2839:F2839"/>
    <mergeCell ref="C2840:F2840"/>
    <mergeCell ref="C2841:F2841"/>
    <mergeCell ref="C2842:F2842"/>
    <mergeCell ref="C2843:F2843"/>
    <mergeCell ref="C2844:F2844"/>
    <mergeCell ref="C2833:F2833"/>
    <mergeCell ref="C2834:F2834"/>
    <mergeCell ref="C2835:F2835"/>
    <mergeCell ref="C2836:F2836"/>
    <mergeCell ref="C2837:F2837"/>
    <mergeCell ref="C2838:F2838"/>
    <mergeCell ref="C2827:F2827"/>
    <mergeCell ref="A2828:L2828"/>
    <mergeCell ref="C2829:F2829"/>
    <mergeCell ref="C2830:F2830"/>
    <mergeCell ref="C2831:F2831"/>
    <mergeCell ref="C2832:F2832"/>
    <mergeCell ref="C2821:F2821"/>
    <mergeCell ref="C2822:F2822"/>
    <mergeCell ref="C2823:F2823"/>
    <mergeCell ref="C2824:F2824"/>
    <mergeCell ref="C2825:F2825"/>
    <mergeCell ref="C2826:F2826"/>
    <mergeCell ref="C2815:F2815"/>
    <mergeCell ref="C2816:F2816"/>
    <mergeCell ref="C2817:F2817"/>
    <mergeCell ref="C2818:F2818"/>
    <mergeCell ref="C2819:F2819"/>
    <mergeCell ref="C2820:F2820"/>
    <mergeCell ref="C2809:F2809"/>
    <mergeCell ref="C2810:F2810"/>
    <mergeCell ref="C2811:F2811"/>
    <mergeCell ref="C2812:F2812"/>
    <mergeCell ref="C2813:F2813"/>
    <mergeCell ref="C2814:F2814"/>
    <mergeCell ref="C2803:F2803"/>
    <mergeCell ref="C2804:F2804"/>
    <mergeCell ref="C2805:F2805"/>
    <mergeCell ref="C2806:F2806"/>
    <mergeCell ref="C2807:F2807"/>
    <mergeCell ref="C2808:F2808"/>
    <mergeCell ref="C2797:F2797"/>
    <mergeCell ref="C2798:F2798"/>
    <mergeCell ref="C2799:F2799"/>
    <mergeCell ref="C2800:F2800"/>
    <mergeCell ref="C2801:F2801"/>
    <mergeCell ref="C2802:F2802"/>
    <mergeCell ref="C2791:F2791"/>
    <mergeCell ref="C2792:F2792"/>
    <mergeCell ref="C2793:F2793"/>
    <mergeCell ref="C2794:F2794"/>
    <mergeCell ref="C2795:F2795"/>
    <mergeCell ref="C2796:F2796"/>
    <mergeCell ref="C2785:F2785"/>
    <mergeCell ref="C2786:F2786"/>
    <mergeCell ref="C2787:F2787"/>
    <mergeCell ref="C2788:F2788"/>
    <mergeCell ref="C2789:F2789"/>
    <mergeCell ref="C2790:F2790"/>
    <mergeCell ref="C2779:F2779"/>
    <mergeCell ref="C2780:F2780"/>
    <mergeCell ref="C2781:F2781"/>
    <mergeCell ref="C2782:F2782"/>
    <mergeCell ref="C2783:F2783"/>
    <mergeCell ref="C2784:F2784"/>
    <mergeCell ref="C2773:F2773"/>
    <mergeCell ref="C2774:F2774"/>
    <mergeCell ref="C2775:F2775"/>
    <mergeCell ref="C2776:F2776"/>
    <mergeCell ref="C2777:F2777"/>
    <mergeCell ref="C2778:F2778"/>
    <mergeCell ref="C2767:F2767"/>
    <mergeCell ref="C2768:F2768"/>
    <mergeCell ref="C2769:F2769"/>
    <mergeCell ref="C2770:F2770"/>
    <mergeCell ref="C2771:F2771"/>
    <mergeCell ref="C2772:F2772"/>
    <mergeCell ref="C2761:F2761"/>
    <mergeCell ref="C2762:F2762"/>
    <mergeCell ref="C2763:F2763"/>
    <mergeCell ref="C2764:F2764"/>
    <mergeCell ref="C2765:F2765"/>
    <mergeCell ref="C2766:F2766"/>
    <mergeCell ref="C2755:F2755"/>
    <mergeCell ref="C2756:F2756"/>
    <mergeCell ref="C2757:F2757"/>
    <mergeCell ref="C2758:F2758"/>
    <mergeCell ref="C2759:F2759"/>
    <mergeCell ref="C2760:F2760"/>
    <mergeCell ref="C2749:F2749"/>
    <mergeCell ref="C2750:F2750"/>
    <mergeCell ref="C2751:F2751"/>
    <mergeCell ref="C2752:F2752"/>
    <mergeCell ref="C2753:F2753"/>
    <mergeCell ref="C2754:F2754"/>
    <mergeCell ref="C2743:F2743"/>
    <mergeCell ref="C2744:F2744"/>
    <mergeCell ref="C2745:F2745"/>
    <mergeCell ref="C2746:F2746"/>
    <mergeCell ref="C2747:F2747"/>
    <mergeCell ref="C2748:F2748"/>
    <mergeCell ref="C2737:F2737"/>
    <mergeCell ref="C2738:F2738"/>
    <mergeCell ref="C2739:F2739"/>
    <mergeCell ref="C2740:F2740"/>
    <mergeCell ref="C2741:F2741"/>
    <mergeCell ref="C2742:F2742"/>
    <mergeCell ref="C2731:F2731"/>
    <mergeCell ref="C2732:F2732"/>
    <mergeCell ref="C2733:F2733"/>
    <mergeCell ref="C2734:F2734"/>
    <mergeCell ref="C2735:F2735"/>
    <mergeCell ref="C2736:F2736"/>
    <mergeCell ref="C2725:F2725"/>
    <mergeCell ref="C2726:F2726"/>
    <mergeCell ref="C2727:F2727"/>
    <mergeCell ref="C2728:F2728"/>
    <mergeCell ref="C2729:F2729"/>
    <mergeCell ref="C2730:F2730"/>
    <mergeCell ref="C2719:F2719"/>
    <mergeCell ref="C2720:F2720"/>
    <mergeCell ref="C2721:F2721"/>
    <mergeCell ref="C2722:F2722"/>
    <mergeCell ref="C2723:F2723"/>
    <mergeCell ref="C2724:F2724"/>
    <mergeCell ref="C2713:F2713"/>
    <mergeCell ref="C2714:F2714"/>
    <mergeCell ref="C2715:F2715"/>
    <mergeCell ref="C2716:F2716"/>
    <mergeCell ref="C2717:F2717"/>
    <mergeCell ref="C2718:F2718"/>
    <mergeCell ref="C2707:F2707"/>
    <mergeCell ref="C2708:F2708"/>
    <mergeCell ref="C2709:F2709"/>
    <mergeCell ref="C2710:F2710"/>
    <mergeCell ref="C2711:F2711"/>
    <mergeCell ref="C2712:F2712"/>
    <mergeCell ref="C2701:F2701"/>
    <mergeCell ref="C2702:F2702"/>
    <mergeCell ref="C2703:F2703"/>
    <mergeCell ref="C2704:F2704"/>
    <mergeCell ref="C2705:F2705"/>
    <mergeCell ref="C2706:F2706"/>
    <mergeCell ref="C2695:F2695"/>
    <mergeCell ref="C2696:F2696"/>
    <mergeCell ref="C2697:F2697"/>
    <mergeCell ref="C2698:F2698"/>
    <mergeCell ref="C2699:F2699"/>
    <mergeCell ref="C2700:F2700"/>
    <mergeCell ref="C2689:F2689"/>
    <mergeCell ref="C2690:F2690"/>
    <mergeCell ref="C2691:F2691"/>
    <mergeCell ref="C2692:F2692"/>
    <mergeCell ref="C2693:F2693"/>
    <mergeCell ref="C2694:F2694"/>
    <mergeCell ref="C2683:F2683"/>
    <mergeCell ref="C2684:F2684"/>
    <mergeCell ref="C2685:F2685"/>
    <mergeCell ref="C2686:F2686"/>
    <mergeCell ref="C2687:F2687"/>
    <mergeCell ref="C2688:F2688"/>
    <mergeCell ref="C2677:F2677"/>
    <mergeCell ref="C2678:F2678"/>
    <mergeCell ref="C2679:F2679"/>
    <mergeCell ref="C2680:F2680"/>
    <mergeCell ref="C2681:F2681"/>
    <mergeCell ref="C2682:F2682"/>
    <mergeCell ref="C2671:F2671"/>
    <mergeCell ref="C2672:F2672"/>
    <mergeCell ref="C2673:F2673"/>
    <mergeCell ref="C2674:F2674"/>
    <mergeCell ref="C2675:F2675"/>
    <mergeCell ref="C2676:F2676"/>
    <mergeCell ref="C2665:F2665"/>
    <mergeCell ref="C2666:F2666"/>
    <mergeCell ref="C2667:F2667"/>
    <mergeCell ref="C2668:F2668"/>
    <mergeCell ref="C2669:F2669"/>
    <mergeCell ref="C2670:F2670"/>
    <mergeCell ref="C2659:F2659"/>
    <mergeCell ref="C2660:F2660"/>
    <mergeCell ref="C2661:F2661"/>
    <mergeCell ref="C2662:F2662"/>
    <mergeCell ref="C2663:F2663"/>
    <mergeCell ref="C2664:F2664"/>
    <mergeCell ref="C2650:L2650"/>
    <mergeCell ref="C2653:L2653"/>
    <mergeCell ref="C2655:F2655"/>
    <mergeCell ref="C2656:F2656"/>
    <mergeCell ref="C2657:F2657"/>
    <mergeCell ref="C2658:F2658"/>
    <mergeCell ref="C2631:L2631"/>
    <mergeCell ref="C2633:L2633"/>
    <mergeCell ref="C2636:L2636"/>
    <mergeCell ref="C2638:L2638"/>
    <mergeCell ref="C2640:L2640"/>
    <mergeCell ref="C2647:L2647"/>
    <mergeCell ref="C2611:L2611"/>
    <mergeCell ref="C2613:L2613"/>
    <mergeCell ref="C2615:L2615"/>
    <mergeCell ref="C2622:L2622"/>
    <mergeCell ref="C2625:L2625"/>
    <mergeCell ref="C2629:L2629"/>
    <mergeCell ref="C2589:L2589"/>
    <mergeCell ref="C2591:L2591"/>
    <mergeCell ref="C2600:L2600"/>
    <mergeCell ref="C2604:L2604"/>
    <mergeCell ref="C2606:L2606"/>
    <mergeCell ref="C2608:L2608"/>
    <mergeCell ref="C2568:L2568"/>
    <mergeCell ref="C2576:L2576"/>
    <mergeCell ref="C2580:L2580"/>
    <mergeCell ref="C2582:L2582"/>
    <mergeCell ref="C2584:L2584"/>
    <mergeCell ref="C2587:L2587"/>
    <mergeCell ref="C2551:L2551"/>
    <mergeCell ref="C2553:L2553"/>
    <mergeCell ref="C2555:L2555"/>
    <mergeCell ref="C2562:L2562"/>
    <mergeCell ref="C2564:L2564"/>
    <mergeCell ref="C2566:L2566"/>
    <mergeCell ref="C2538:L2538"/>
    <mergeCell ref="C2540:L2540"/>
    <mergeCell ref="C2542:L2542"/>
    <mergeCell ref="C2544:L2544"/>
    <mergeCell ref="C2546:L2546"/>
    <mergeCell ref="C2549:L2549"/>
    <mergeCell ref="A2528:B2528"/>
    <mergeCell ref="D2528:L2528"/>
    <mergeCell ref="A2529:B2529"/>
    <mergeCell ref="D2529:L2529"/>
    <mergeCell ref="C2532:L2532"/>
    <mergeCell ref="C2536:L2536"/>
    <mergeCell ref="C2524:L2524"/>
    <mergeCell ref="A2525:C2525"/>
    <mergeCell ref="D2525:L2525"/>
    <mergeCell ref="A2526:B2526"/>
    <mergeCell ref="D2526:L2526"/>
    <mergeCell ref="A2527:B2527"/>
    <mergeCell ref="D2527:L2527"/>
    <mergeCell ref="C2504:L2504"/>
    <mergeCell ref="C2511:L2511"/>
    <mergeCell ref="C2513:L2513"/>
    <mergeCell ref="C2515:L2515"/>
    <mergeCell ref="C2517:L2517"/>
    <mergeCell ref="C2523:L2523"/>
    <mergeCell ref="C2491:L2491"/>
    <mergeCell ref="C2493:L2493"/>
    <mergeCell ref="C2495:L2495"/>
    <mergeCell ref="C2498:L2498"/>
    <mergeCell ref="C2500:L2500"/>
    <mergeCell ref="C2502:L2502"/>
    <mergeCell ref="A2478:B2478"/>
    <mergeCell ref="D2478:L2478"/>
    <mergeCell ref="C2481:L2481"/>
    <mergeCell ref="C2485:L2485"/>
    <mergeCell ref="C2487:L2487"/>
    <mergeCell ref="C2489:L2489"/>
    <mergeCell ref="A2475:B2475"/>
    <mergeCell ref="D2475:L2475"/>
    <mergeCell ref="A2476:B2476"/>
    <mergeCell ref="D2476:L2476"/>
    <mergeCell ref="A2477:B2477"/>
    <mergeCell ref="D2477:L2477"/>
    <mergeCell ref="C2462:L2462"/>
    <mergeCell ref="C2465:L2465"/>
    <mergeCell ref="C2472:L2472"/>
    <mergeCell ref="C2473:L2473"/>
    <mergeCell ref="A2474:C2474"/>
    <mergeCell ref="D2474:L2474"/>
    <mergeCell ref="C2438:L2438"/>
    <mergeCell ref="C2442:L2442"/>
    <mergeCell ref="C2444:L2444"/>
    <mergeCell ref="C2447:L2447"/>
    <mergeCell ref="C2456:L2456"/>
    <mergeCell ref="C2460:L2460"/>
    <mergeCell ref="C2419:L2419"/>
    <mergeCell ref="C2421:L2421"/>
    <mergeCell ref="C2423:L2423"/>
    <mergeCell ref="C2425:L2425"/>
    <mergeCell ref="C2427:L2427"/>
    <mergeCell ref="C2429:L2429"/>
    <mergeCell ref="C2406:L2406"/>
    <mergeCell ref="C2408:L2408"/>
    <mergeCell ref="C2410:L2410"/>
    <mergeCell ref="C2413:L2413"/>
    <mergeCell ref="C2415:L2415"/>
    <mergeCell ref="C2417:L2417"/>
    <mergeCell ref="A2396:B2396"/>
    <mergeCell ref="D2396:L2396"/>
    <mergeCell ref="A2397:B2397"/>
    <mergeCell ref="D2397:L2397"/>
    <mergeCell ref="C2400:L2400"/>
    <mergeCell ref="C2404:L2404"/>
    <mergeCell ref="C2392:L2392"/>
    <mergeCell ref="A2393:C2393"/>
    <mergeCell ref="D2393:L2393"/>
    <mergeCell ref="A2394:B2394"/>
    <mergeCell ref="D2394:L2394"/>
    <mergeCell ref="A2395:B2395"/>
    <mergeCell ref="D2395:L2395"/>
    <mergeCell ref="C2366:L2366"/>
    <mergeCell ref="C2375:L2375"/>
    <mergeCell ref="C2379:L2379"/>
    <mergeCell ref="C2381:L2381"/>
    <mergeCell ref="C2384:L2384"/>
    <mergeCell ref="C2391:L2391"/>
    <mergeCell ref="C2351:F2351"/>
    <mergeCell ref="C2352:F2352"/>
    <mergeCell ref="A2353:L2353"/>
    <mergeCell ref="C2357:L2357"/>
    <mergeCell ref="C2361:L2361"/>
    <mergeCell ref="C2363:L2363"/>
    <mergeCell ref="C2345:F2345"/>
    <mergeCell ref="C2346:F2346"/>
    <mergeCell ref="C2347:F2347"/>
    <mergeCell ref="C2348:F2348"/>
    <mergeCell ref="C2349:F2349"/>
    <mergeCell ref="C2350:F2350"/>
    <mergeCell ref="C2339:F2339"/>
    <mergeCell ref="C2340:F2340"/>
    <mergeCell ref="C2341:F2341"/>
    <mergeCell ref="C2342:F2342"/>
    <mergeCell ref="C2343:F2343"/>
    <mergeCell ref="C2344:F2344"/>
    <mergeCell ref="C2333:F2333"/>
    <mergeCell ref="C2334:F2334"/>
    <mergeCell ref="C2335:F2335"/>
    <mergeCell ref="C2336:F2336"/>
    <mergeCell ref="C2337:F2337"/>
    <mergeCell ref="C2338:F2338"/>
    <mergeCell ref="C2327:F2327"/>
    <mergeCell ref="C2328:F2328"/>
    <mergeCell ref="C2329:F2329"/>
    <mergeCell ref="C2330:F2330"/>
    <mergeCell ref="C2331:F2331"/>
    <mergeCell ref="C2332:F2332"/>
    <mergeCell ref="C2321:F2321"/>
    <mergeCell ref="C2322:F2322"/>
    <mergeCell ref="C2323:F2323"/>
    <mergeCell ref="C2324:F2324"/>
    <mergeCell ref="C2325:F2325"/>
    <mergeCell ref="C2326:F2326"/>
    <mergeCell ref="C2315:F2315"/>
    <mergeCell ref="C2316:F2316"/>
    <mergeCell ref="C2317:F2317"/>
    <mergeCell ref="C2318:F2318"/>
    <mergeCell ref="C2319:F2319"/>
    <mergeCell ref="C2320:F2320"/>
    <mergeCell ref="C2309:F2309"/>
    <mergeCell ref="C2310:F2310"/>
    <mergeCell ref="C2311:F2311"/>
    <mergeCell ref="C2312:F2312"/>
    <mergeCell ref="C2313:F2313"/>
    <mergeCell ref="C2314:F2314"/>
    <mergeCell ref="C2303:F2303"/>
    <mergeCell ref="C2304:F2304"/>
    <mergeCell ref="C2305:F2305"/>
    <mergeCell ref="C2306:F2306"/>
    <mergeCell ref="C2307:F2307"/>
    <mergeCell ref="C2308:F2308"/>
    <mergeCell ref="C2297:F2297"/>
    <mergeCell ref="C2298:F2298"/>
    <mergeCell ref="C2299:F2299"/>
    <mergeCell ref="C2300:F2300"/>
    <mergeCell ref="C2301:F2301"/>
    <mergeCell ref="C2302:F2302"/>
    <mergeCell ref="C2291:F2291"/>
    <mergeCell ref="C2292:F2292"/>
    <mergeCell ref="C2293:F2293"/>
    <mergeCell ref="C2294:F2294"/>
    <mergeCell ref="C2295:F2295"/>
    <mergeCell ref="C2296:F2296"/>
    <mergeCell ref="C2285:F2285"/>
    <mergeCell ref="C2286:F2286"/>
    <mergeCell ref="C2287:F2287"/>
    <mergeCell ref="C2288:F2288"/>
    <mergeCell ref="C2289:F2289"/>
    <mergeCell ref="C2290:F2290"/>
    <mergeCell ref="C2279:F2279"/>
    <mergeCell ref="C2280:F2280"/>
    <mergeCell ref="C2281:F2281"/>
    <mergeCell ref="C2282:F2282"/>
    <mergeCell ref="C2283:F2283"/>
    <mergeCell ref="C2284:F2284"/>
    <mergeCell ref="C2273:F2273"/>
    <mergeCell ref="C2274:F2274"/>
    <mergeCell ref="C2275:F2275"/>
    <mergeCell ref="C2276:F2276"/>
    <mergeCell ref="C2277:F2277"/>
    <mergeCell ref="C2278:F2278"/>
    <mergeCell ref="C2267:F2267"/>
    <mergeCell ref="C2268:F2268"/>
    <mergeCell ref="C2269:F2269"/>
    <mergeCell ref="C2270:F2270"/>
    <mergeCell ref="C2271:F2271"/>
    <mergeCell ref="C2272:F2272"/>
    <mergeCell ref="C2261:F2261"/>
    <mergeCell ref="C2262:F2262"/>
    <mergeCell ref="C2263:F2263"/>
    <mergeCell ref="C2264:F2264"/>
    <mergeCell ref="C2265:F2265"/>
    <mergeCell ref="C2266:F2266"/>
    <mergeCell ref="C2255:F2255"/>
    <mergeCell ref="C2256:F2256"/>
    <mergeCell ref="C2257:F2257"/>
    <mergeCell ref="C2258:F2258"/>
    <mergeCell ref="C2259:F2259"/>
    <mergeCell ref="C2260:F2260"/>
    <mergeCell ref="C2249:F2249"/>
    <mergeCell ref="C2250:F2250"/>
    <mergeCell ref="C2251:F2251"/>
    <mergeCell ref="C2252:F2252"/>
    <mergeCell ref="C2253:F2253"/>
    <mergeCell ref="C2254:F2254"/>
    <mergeCell ref="C2243:F2243"/>
    <mergeCell ref="C2244:F2244"/>
    <mergeCell ref="C2245:F2245"/>
    <mergeCell ref="C2246:F2246"/>
    <mergeCell ref="C2247:F2247"/>
    <mergeCell ref="C2248:F2248"/>
    <mergeCell ref="C2237:F2237"/>
    <mergeCell ref="C2238:F2238"/>
    <mergeCell ref="C2239:F2239"/>
    <mergeCell ref="C2240:F2240"/>
    <mergeCell ref="C2241:F2241"/>
    <mergeCell ref="C2242:F2242"/>
    <mergeCell ref="C2231:F2231"/>
    <mergeCell ref="C2232:F2232"/>
    <mergeCell ref="C2233:F2233"/>
    <mergeCell ref="C2234:F2234"/>
    <mergeCell ref="C2235:F2235"/>
    <mergeCell ref="C2236:F2236"/>
    <mergeCell ref="C2225:F2225"/>
    <mergeCell ref="C2226:F2226"/>
    <mergeCell ref="C2227:F2227"/>
    <mergeCell ref="C2228:F2228"/>
    <mergeCell ref="C2229:F2229"/>
    <mergeCell ref="C2230:F2230"/>
    <mergeCell ref="C2219:F2219"/>
    <mergeCell ref="C2220:F2220"/>
    <mergeCell ref="C2221:F2221"/>
    <mergeCell ref="C2222:F2222"/>
    <mergeCell ref="C2223:F2223"/>
    <mergeCell ref="C2224:F2224"/>
    <mergeCell ref="C2213:F2213"/>
    <mergeCell ref="C2214:F2214"/>
    <mergeCell ref="C2215:F2215"/>
    <mergeCell ref="C2216:F2216"/>
    <mergeCell ref="C2217:F2217"/>
    <mergeCell ref="C2218:F2218"/>
    <mergeCell ref="C2207:F2207"/>
    <mergeCell ref="C2208:F2208"/>
    <mergeCell ref="C2209:F2209"/>
    <mergeCell ref="C2210:F2210"/>
    <mergeCell ref="C2211:F2211"/>
    <mergeCell ref="C2212:F2212"/>
    <mergeCell ref="C2201:F2201"/>
    <mergeCell ref="C2202:F2202"/>
    <mergeCell ref="C2203:F2203"/>
    <mergeCell ref="C2204:F2204"/>
    <mergeCell ref="C2205:F2205"/>
    <mergeCell ref="C2206:F2206"/>
    <mergeCell ref="C2195:F2195"/>
    <mergeCell ref="C2196:F2196"/>
    <mergeCell ref="C2197:F2197"/>
    <mergeCell ref="C2198:F2198"/>
    <mergeCell ref="C2199:F2199"/>
    <mergeCell ref="C2200:F2200"/>
    <mergeCell ref="C2189:F2189"/>
    <mergeCell ref="C2190:F2190"/>
    <mergeCell ref="C2191:F2191"/>
    <mergeCell ref="C2192:F2192"/>
    <mergeCell ref="C2193:F2193"/>
    <mergeCell ref="C2194:F2194"/>
    <mergeCell ref="C2183:F2183"/>
    <mergeCell ref="C2184:F2184"/>
    <mergeCell ref="C2185:F2185"/>
    <mergeCell ref="C2186:F2186"/>
    <mergeCell ref="C2187:F2187"/>
    <mergeCell ref="C2188:F2188"/>
    <mergeCell ref="C2160:L2160"/>
    <mergeCell ref="C2163:L2163"/>
    <mergeCell ref="C2170:L2170"/>
    <mergeCell ref="C2173:L2173"/>
    <mergeCell ref="C2181:F2181"/>
    <mergeCell ref="C2182:F2182"/>
    <mergeCell ref="C2140:L2140"/>
    <mergeCell ref="C2142:L2142"/>
    <mergeCell ref="C2144:L2144"/>
    <mergeCell ref="C2146:L2146"/>
    <mergeCell ref="C2148:L2148"/>
    <mergeCell ref="C2152:L2152"/>
    <mergeCell ref="C2127:L2127"/>
    <mergeCell ref="C2129:L2129"/>
    <mergeCell ref="C2131:L2131"/>
    <mergeCell ref="C2134:L2134"/>
    <mergeCell ref="C2136:L2136"/>
    <mergeCell ref="C2138:L2138"/>
    <mergeCell ref="C2115:F2115"/>
    <mergeCell ref="C2116:F2116"/>
    <mergeCell ref="C2117:F2117"/>
    <mergeCell ref="C2118:F2118"/>
    <mergeCell ref="A2119:L2119"/>
    <mergeCell ref="C2123:L2123"/>
    <mergeCell ref="C2109:F2109"/>
    <mergeCell ref="C2110:F2110"/>
    <mergeCell ref="C2111:F2111"/>
    <mergeCell ref="C2112:F2112"/>
    <mergeCell ref="C2113:F2113"/>
    <mergeCell ref="C2114:F2114"/>
    <mergeCell ref="C2103:F2103"/>
    <mergeCell ref="C2104:F2104"/>
    <mergeCell ref="C2105:F2105"/>
    <mergeCell ref="C2106:F2106"/>
    <mergeCell ref="C2107:F2107"/>
    <mergeCell ref="C2108:F2108"/>
    <mergeCell ref="C2097:F2097"/>
    <mergeCell ref="C2098:F2098"/>
    <mergeCell ref="C2099:F2099"/>
    <mergeCell ref="C2100:F2100"/>
    <mergeCell ref="C2101:F2101"/>
    <mergeCell ref="C2102:F2102"/>
    <mergeCell ref="C2091:F2091"/>
    <mergeCell ref="C2092:F2092"/>
    <mergeCell ref="C2093:F2093"/>
    <mergeCell ref="C2094:F2094"/>
    <mergeCell ref="C2095:F2095"/>
    <mergeCell ref="C2096:F2096"/>
    <mergeCell ref="C2085:F2085"/>
    <mergeCell ref="C2086:F2086"/>
    <mergeCell ref="C2087:F2087"/>
    <mergeCell ref="C2088:F2088"/>
    <mergeCell ref="C2089:F2089"/>
    <mergeCell ref="C2090:F2090"/>
    <mergeCell ref="C2079:F2079"/>
    <mergeCell ref="C2080:F2080"/>
    <mergeCell ref="C2081:F2081"/>
    <mergeCell ref="C2082:F2082"/>
    <mergeCell ref="C2083:F2083"/>
    <mergeCell ref="C2084:F2084"/>
    <mergeCell ref="C2073:F2073"/>
    <mergeCell ref="C2074:F2074"/>
    <mergeCell ref="C2075:F2075"/>
    <mergeCell ref="C2076:F2076"/>
    <mergeCell ref="C2077:F2077"/>
    <mergeCell ref="C2078:F2078"/>
    <mergeCell ref="C2067:F2067"/>
    <mergeCell ref="C2068:F2068"/>
    <mergeCell ref="C2069:F2069"/>
    <mergeCell ref="C2070:F2070"/>
    <mergeCell ref="C2071:F2071"/>
    <mergeCell ref="C2072:F2072"/>
    <mergeCell ref="C2061:F2061"/>
    <mergeCell ref="C2062:F2062"/>
    <mergeCell ref="C2063:F2063"/>
    <mergeCell ref="C2064:F2064"/>
    <mergeCell ref="C2065:F2065"/>
    <mergeCell ref="C2066:F2066"/>
    <mergeCell ref="C2055:F2055"/>
    <mergeCell ref="C2056:F2056"/>
    <mergeCell ref="C2057:F2057"/>
    <mergeCell ref="C2058:F2058"/>
    <mergeCell ref="C2059:F2059"/>
    <mergeCell ref="C2060:F2060"/>
    <mergeCell ref="C2049:F2049"/>
    <mergeCell ref="C2050:F2050"/>
    <mergeCell ref="C2051:F2051"/>
    <mergeCell ref="C2052:F2052"/>
    <mergeCell ref="C2053:F2053"/>
    <mergeCell ref="C2054:F2054"/>
    <mergeCell ref="C2043:F2043"/>
    <mergeCell ref="C2044:F2044"/>
    <mergeCell ref="C2045:F2045"/>
    <mergeCell ref="C2046:F2046"/>
    <mergeCell ref="C2047:F2047"/>
    <mergeCell ref="C2048:F2048"/>
    <mergeCell ref="C2037:F2037"/>
    <mergeCell ref="C2038:F2038"/>
    <mergeCell ref="C2039:F2039"/>
    <mergeCell ref="C2040:F2040"/>
    <mergeCell ref="C2041:F2041"/>
    <mergeCell ref="C2042:F2042"/>
    <mergeCell ref="C2031:F2031"/>
    <mergeCell ref="C2032:F2032"/>
    <mergeCell ref="C2033:F2033"/>
    <mergeCell ref="C2034:F2034"/>
    <mergeCell ref="C2035:F2035"/>
    <mergeCell ref="C2036:F2036"/>
    <mergeCell ref="C2025:F2025"/>
    <mergeCell ref="C2026:F2026"/>
    <mergeCell ref="C2027:F2027"/>
    <mergeCell ref="C2028:F2028"/>
    <mergeCell ref="C2029:F2029"/>
    <mergeCell ref="C2030:F2030"/>
    <mergeCell ref="C2019:F2019"/>
    <mergeCell ref="C2020:F2020"/>
    <mergeCell ref="C2021:F2021"/>
    <mergeCell ref="C2022:F2022"/>
    <mergeCell ref="C2023:F2023"/>
    <mergeCell ref="C2024:F2024"/>
    <mergeCell ref="C2013:F2013"/>
    <mergeCell ref="C2014:F2014"/>
    <mergeCell ref="C2015:F2015"/>
    <mergeCell ref="C2016:F2016"/>
    <mergeCell ref="C2017:F2017"/>
    <mergeCell ref="C2018:F2018"/>
    <mergeCell ref="C2007:F2007"/>
    <mergeCell ref="C2008:F2008"/>
    <mergeCell ref="C2009:F2009"/>
    <mergeCell ref="C2010:F2010"/>
    <mergeCell ref="C2011:F2011"/>
    <mergeCell ref="C2012:F2012"/>
    <mergeCell ref="C2001:F2001"/>
    <mergeCell ref="C2002:F2002"/>
    <mergeCell ref="C2003:F2003"/>
    <mergeCell ref="C2004:F2004"/>
    <mergeCell ref="C2005:F2005"/>
    <mergeCell ref="C2006:F2006"/>
    <mergeCell ref="C1995:F1995"/>
    <mergeCell ref="C1996:F1996"/>
    <mergeCell ref="C1997:F1997"/>
    <mergeCell ref="C1998:F1998"/>
    <mergeCell ref="C1999:F1999"/>
    <mergeCell ref="C2000:F2000"/>
    <mergeCell ref="C1989:F1989"/>
    <mergeCell ref="C1990:F1990"/>
    <mergeCell ref="C1991:F1991"/>
    <mergeCell ref="C1992:F1992"/>
    <mergeCell ref="C1993:F1993"/>
    <mergeCell ref="C1994:F1994"/>
    <mergeCell ref="C1983:F1983"/>
    <mergeCell ref="C1984:F1984"/>
    <mergeCell ref="C1985:F1985"/>
    <mergeCell ref="C1986:F1986"/>
    <mergeCell ref="C1987:F1987"/>
    <mergeCell ref="C1988:F1988"/>
    <mergeCell ref="C1977:F1977"/>
    <mergeCell ref="C1978:F1978"/>
    <mergeCell ref="C1979:F1979"/>
    <mergeCell ref="C1980:F1980"/>
    <mergeCell ref="C1981:F1981"/>
    <mergeCell ref="C1982:F1982"/>
    <mergeCell ref="C1971:F1971"/>
    <mergeCell ref="C1972:F1972"/>
    <mergeCell ref="C1973:F1973"/>
    <mergeCell ref="C1974:F1974"/>
    <mergeCell ref="C1975:F1975"/>
    <mergeCell ref="C1976:F1976"/>
    <mergeCell ref="C1965:F1965"/>
    <mergeCell ref="C1966:F1966"/>
    <mergeCell ref="C1967:F1967"/>
    <mergeCell ref="C1968:F1968"/>
    <mergeCell ref="C1969:F1969"/>
    <mergeCell ref="C1970:F1970"/>
    <mergeCell ref="C1959:F1959"/>
    <mergeCell ref="C1960:F1960"/>
    <mergeCell ref="C1961:F1961"/>
    <mergeCell ref="C1962:F1962"/>
    <mergeCell ref="C1963:F1963"/>
    <mergeCell ref="C1964:F1964"/>
    <mergeCell ref="C1953:F1953"/>
    <mergeCell ref="C1954:F1954"/>
    <mergeCell ref="C1955:F1955"/>
    <mergeCell ref="C1956:F1956"/>
    <mergeCell ref="C1957:F1957"/>
    <mergeCell ref="C1958:F1958"/>
    <mergeCell ref="C1947:F1947"/>
    <mergeCell ref="C1948:F1948"/>
    <mergeCell ref="C1949:F1949"/>
    <mergeCell ref="C1950:F1950"/>
    <mergeCell ref="C1951:F1951"/>
    <mergeCell ref="C1952:F1952"/>
    <mergeCell ref="C1929:L1929"/>
    <mergeCell ref="C1931:L1931"/>
    <mergeCell ref="C1933:L1933"/>
    <mergeCell ref="C1935:L1935"/>
    <mergeCell ref="C1937:L1937"/>
    <mergeCell ref="C1946:F1946"/>
    <mergeCell ref="C1910:L1910"/>
    <mergeCell ref="C1915:L1915"/>
    <mergeCell ref="C1918:L1918"/>
    <mergeCell ref="C1922:L1922"/>
    <mergeCell ref="C1924:L1924"/>
    <mergeCell ref="C1926:L1926"/>
    <mergeCell ref="C1886:L1886"/>
    <mergeCell ref="C1888:L1888"/>
    <mergeCell ref="C1895:L1895"/>
    <mergeCell ref="C1901:L1901"/>
    <mergeCell ref="C1904:L1904"/>
    <mergeCell ref="C1907:L1907"/>
    <mergeCell ref="C1873:L1873"/>
    <mergeCell ref="C1875:L1875"/>
    <mergeCell ref="C1877:L1877"/>
    <mergeCell ref="C1879:L1879"/>
    <mergeCell ref="C1881:L1881"/>
    <mergeCell ref="C1883:L1883"/>
    <mergeCell ref="C1848:L1848"/>
    <mergeCell ref="C1852:L1852"/>
    <mergeCell ref="C1854:L1854"/>
    <mergeCell ref="C1857:L1857"/>
    <mergeCell ref="C1861:L1861"/>
    <mergeCell ref="C1869:L1869"/>
    <mergeCell ref="A1823:L1823"/>
    <mergeCell ref="C1827:L1827"/>
    <mergeCell ref="C1830:L1830"/>
    <mergeCell ref="C1832:L1832"/>
    <mergeCell ref="C1840:L1840"/>
    <mergeCell ref="C1843:L1843"/>
    <mergeCell ref="C1817:F1817"/>
    <mergeCell ref="C1818:F1818"/>
    <mergeCell ref="C1819:F1819"/>
    <mergeCell ref="C1820:F1820"/>
    <mergeCell ref="C1821:F1821"/>
    <mergeCell ref="C1822:F1822"/>
    <mergeCell ref="C1811:F1811"/>
    <mergeCell ref="C1812:F1812"/>
    <mergeCell ref="C1813:F1813"/>
    <mergeCell ref="C1814:F1814"/>
    <mergeCell ref="C1815:F1815"/>
    <mergeCell ref="C1816:F1816"/>
    <mergeCell ref="C1805:F1805"/>
    <mergeCell ref="C1806:F1806"/>
    <mergeCell ref="C1807:F1807"/>
    <mergeCell ref="C1808:F1808"/>
    <mergeCell ref="C1809:F1809"/>
    <mergeCell ref="C1810:F1810"/>
    <mergeCell ref="C1799:F1799"/>
    <mergeCell ref="C1800:F1800"/>
    <mergeCell ref="C1801:F1801"/>
    <mergeCell ref="C1802:F1802"/>
    <mergeCell ref="C1803:F1803"/>
    <mergeCell ref="C1804:F1804"/>
    <mergeCell ref="C1793:F1793"/>
    <mergeCell ref="C1794:F1794"/>
    <mergeCell ref="C1795:F1795"/>
    <mergeCell ref="C1796:F1796"/>
    <mergeCell ref="C1797:F1797"/>
    <mergeCell ref="C1798:F1798"/>
    <mergeCell ref="C1787:F1787"/>
    <mergeCell ref="C1788:F1788"/>
    <mergeCell ref="C1789:F1789"/>
    <mergeCell ref="C1790:F1790"/>
    <mergeCell ref="C1791:F1791"/>
    <mergeCell ref="C1792:F1792"/>
    <mergeCell ref="C1781:F1781"/>
    <mergeCell ref="C1782:F1782"/>
    <mergeCell ref="C1783:F1783"/>
    <mergeCell ref="C1784:F1784"/>
    <mergeCell ref="C1785:F1785"/>
    <mergeCell ref="C1786:F1786"/>
    <mergeCell ref="C1775:F1775"/>
    <mergeCell ref="C1776:F1776"/>
    <mergeCell ref="C1777:F1777"/>
    <mergeCell ref="C1778:F1778"/>
    <mergeCell ref="C1779:F1779"/>
    <mergeCell ref="C1780:F1780"/>
    <mergeCell ref="C1769:F1769"/>
    <mergeCell ref="C1770:F1770"/>
    <mergeCell ref="C1771:F1771"/>
    <mergeCell ref="C1772:F1772"/>
    <mergeCell ref="C1773:F1773"/>
    <mergeCell ref="C1774:F1774"/>
    <mergeCell ref="C1763:F1763"/>
    <mergeCell ref="C1764:F1764"/>
    <mergeCell ref="C1765:F1765"/>
    <mergeCell ref="C1766:F1766"/>
    <mergeCell ref="C1767:F1767"/>
    <mergeCell ref="C1768:F1768"/>
    <mergeCell ref="C1757:F1757"/>
    <mergeCell ref="C1758:F1758"/>
    <mergeCell ref="C1759:F1759"/>
    <mergeCell ref="C1760:F1760"/>
    <mergeCell ref="C1761:F1761"/>
    <mergeCell ref="C1762:F1762"/>
    <mergeCell ref="C1751:F1751"/>
    <mergeCell ref="C1752:F1752"/>
    <mergeCell ref="C1753:F1753"/>
    <mergeCell ref="C1754:F1754"/>
    <mergeCell ref="C1755:F1755"/>
    <mergeCell ref="C1756:F1756"/>
    <mergeCell ref="C1745:F1745"/>
    <mergeCell ref="C1746:F1746"/>
    <mergeCell ref="C1747:F1747"/>
    <mergeCell ref="C1748:F1748"/>
    <mergeCell ref="C1749:F1749"/>
    <mergeCell ref="C1750:F1750"/>
    <mergeCell ref="C1739:F1739"/>
    <mergeCell ref="C1740:F1740"/>
    <mergeCell ref="C1741:F1741"/>
    <mergeCell ref="C1742:F1742"/>
    <mergeCell ref="C1743:F1743"/>
    <mergeCell ref="C1744:F1744"/>
    <mergeCell ref="C1733:F1733"/>
    <mergeCell ref="C1734:F1734"/>
    <mergeCell ref="C1735:F1735"/>
    <mergeCell ref="C1736:F1736"/>
    <mergeCell ref="C1737:F1737"/>
    <mergeCell ref="C1738:F1738"/>
    <mergeCell ref="C1727:F1727"/>
    <mergeCell ref="C1728:F1728"/>
    <mergeCell ref="C1729:F1729"/>
    <mergeCell ref="C1730:F1730"/>
    <mergeCell ref="C1731:F1731"/>
    <mergeCell ref="C1732:F1732"/>
    <mergeCell ref="C1721:F1721"/>
    <mergeCell ref="C1722:F1722"/>
    <mergeCell ref="C1723:F1723"/>
    <mergeCell ref="C1724:F1724"/>
    <mergeCell ref="C1725:F1725"/>
    <mergeCell ref="C1726:F1726"/>
    <mergeCell ref="C1715:F1715"/>
    <mergeCell ref="C1716:F1716"/>
    <mergeCell ref="C1717:F1717"/>
    <mergeCell ref="C1718:F1718"/>
    <mergeCell ref="C1719:F1719"/>
    <mergeCell ref="C1720:F1720"/>
    <mergeCell ref="C1709:F1709"/>
    <mergeCell ref="C1710:F1710"/>
    <mergeCell ref="C1711:F1711"/>
    <mergeCell ref="C1712:F1712"/>
    <mergeCell ref="C1713:F1713"/>
    <mergeCell ref="C1714:F1714"/>
    <mergeCell ref="C1703:F1703"/>
    <mergeCell ref="C1704:F1704"/>
    <mergeCell ref="C1705:F1705"/>
    <mergeCell ref="C1706:F1706"/>
    <mergeCell ref="C1707:F1707"/>
    <mergeCell ref="C1708:F1708"/>
    <mergeCell ref="C1697:F1697"/>
    <mergeCell ref="C1698:F1698"/>
    <mergeCell ref="C1699:F1699"/>
    <mergeCell ref="C1700:F1700"/>
    <mergeCell ref="C1701:F1701"/>
    <mergeCell ref="C1702:F1702"/>
    <mergeCell ref="C1691:F1691"/>
    <mergeCell ref="C1692:F1692"/>
    <mergeCell ref="C1693:F1693"/>
    <mergeCell ref="C1694:F1694"/>
    <mergeCell ref="C1695:F1695"/>
    <mergeCell ref="C1696:F1696"/>
    <mergeCell ref="C1685:F1685"/>
    <mergeCell ref="C1686:F1686"/>
    <mergeCell ref="C1687:F1687"/>
    <mergeCell ref="C1688:F1688"/>
    <mergeCell ref="C1689:F1689"/>
    <mergeCell ref="C1690:F1690"/>
    <mergeCell ref="C1679:F1679"/>
    <mergeCell ref="C1680:F1680"/>
    <mergeCell ref="C1681:F1681"/>
    <mergeCell ref="C1682:F1682"/>
    <mergeCell ref="C1683:F1683"/>
    <mergeCell ref="C1684:F1684"/>
    <mergeCell ref="C1673:F1673"/>
    <mergeCell ref="C1674:F1674"/>
    <mergeCell ref="C1675:F1675"/>
    <mergeCell ref="C1676:F1676"/>
    <mergeCell ref="C1677:F1677"/>
    <mergeCell ref="C1678:F1678"/>
    <mergeCell ref="C1667:F1667"/>
    <mergeCell ref="C1668:F1668"/>
    <mergeCell ref="C1669:F1669"/>
    <mergeCell ref="C1670:F1670"/>
    <mergeCell ref="C1671:F1671"/>
    <mergeCell ref="C1672:F1672"/>
    <mergeCell ref="C1661:F1661"/>
    <mergeCell ref="C1662:F1662"/>
    <mergeCell ref="C1663:F1663"/>
    <mergeCell ref="C1664:F1664"/>
    <mergeCell ref="C1665:F1665"/>
    <mergeCell ref="C1666:F1666"/>
    <mergeCell ref="C1655:F1655"/>
    <mergeCell ref="C1656:F1656"/>
    <mergeCell ref="C1657:F1657"/>
    <mergeCell ref="C1658:F1658"/>
    <mergeCell ref="C1659:F1659"/>
    <mergeCell ref="C1660:F1660"/>
    <mergeCell ref="C1639:L1639"/>
    <mergeCell ref="C1650:F1650"/>
    <mergeCell ref="C1651:F1651"/>
    <mergeCell ref="C1652:F1652"/>
    <mergeCell ref="C1653:F1653"/>
    <mergeCell ref="C1654:F1654"/>
    <mergeCell ref="C1626:L1626"/>
    <mergeCell ref="C1628:L1628"/>
    <mergeCell ref="C1631:L1631"/>
    <mergeCell ref="C1633:L1633"/>
    <mergeCell ref="C1635:L1635"/>
    <mergeCell ref="C1637:L1637"/>
    <mergeCell ref="C1604:L1604"/>
    <mergeCell ref="C1607:L1607"/>
    <mergeCell ref="C1611:L1611"/>
    <mergeCell ref="C1617:L1617"/>
    <mergeCell ref="C1620:L1620"/>
    <mergeCell ref="C1624:L1624"/>
    <mergeCell ref="C1581:L1581"/>
    <mergeCell ref="C1583:L1583"/>
    <mergeCell ref="C1586:L1586"/>
    <mergeCell ref="C1590:L1590"/>
    <mergeCell ref="C1598:L1598"/>
    <mergeCell ref="C1602:L1602"/>
    <mergeCell ref="C1553:L1553"/>
    <mergeCell ref="C1555:L1555"/>
    <mergeCell ref="C1566:L1566"/>
    <mergeCell ref="C1569:L1569"/>
    <mergeCell ref="C1572:L1572"/>
    <mergeCell ref="C1577:L1577"/>
    <mergeCell ref="C1540:L1540"/>
    <mergeCell ref="C1542:L1542"/>
    <mergeCell ref="C1544:L1544"/>
    <mergeCell ref="C1546:L1546"/>
    <mergeCell ref="C1548:L1548"/>
    <mergeCell ref="C1550:L1550"/>
    <mergeCell ref="C1502:L1502"/>
    <mergeCell ref="C1509:L1509"/>
    <mergeCell ref="C1521:L1521"/>
    <mergeCell ref="C1526:L1526"/>
    <mergeCell ref="C1531:L1531"/>
    <mergeCell ref="C1536:L1536"/>
    <mergeCell ref="C1489:L1489"/>
    <mergeCell ref="C1491:L1491"/>
    <mergeCell ref="C1493:L1493"/>
    <mergeCell ref="C1496:L1496"/>
    <mergeCell ref="C1498:L1498"/>
    <mergeCell ref="C1500:L1500"/>
    <mergeCell ref="C1460:L1460"/>
    <mergeCell ref="C1474:L1474"/>
    <mergeCell ref="C1479:L1479"/>
    <mergeCell ref="C1483:L1483"/>
    <mergeCell ref="C1485:L1485"/>
    <mergeCell ref="C1487:L1487"/>
    <mergeCell ref="C1442:L1442"/>
    <mergeCell ref="C1444:L1444"/>
    <mergeCell ref="C1447:L1447"/>
    <mergeCell ref="C1449:L1449"/>
    <mergeCell ref="C1451:L1451"/>
    <mergeCell ref="C1453:L1453"/>
    <mergeCell ref="C1421:L1421"/>
    <mergeCell ref="C1430:L1430"/>
    <mergeCell ref="C1434:L1434"/>
    <mergeCell ref="C1436:L1436"/>
    <mergeCell ref="C1438:L1438"/>
    <mergeCell ref="C1440:L1440"/>
    <mergeCell ref="C1409:L1409"/>
    <mergeCell ref="C1411:L1411"/>
    <mergeCell ref="C1413:L1413"/>
    <mergeCell ref="C1415:L1415"/>
    <mergeCell ref="C1417:L1417"/>
    <mergeCell ref="C1419:L1419"/>
    <mergeCell ref="C1396:L1396"/>
    <mergeCell ref="C1398:L1398"/>
    <mergeCell ref="C1400:L1400"/>
    <mergeCell ref="C1402:L1402"/>
    <mergeCell ref="C1405:L1405"/>
    <mergeCell ref="C1407:L1407"/>
    <mergeCell ref="C1372:L1372"/>
    <mergeCell ref="C1374:L1374"/>
    <mergeCell ref="C1376:L1376"/>
    <mergeCell ref="C1378:L1378"/>
    <mergeCell ref="C1382:L1382"/>
    <mergeCell ref="C1392:L1392"/>
    <mergeCell ref="C1359:L1359"/>
    <mergeCell ref="C1361:L1361"/>
    <mergeCell ref="C1363:L1363"/>
    <mergeCell ref="C1366:L1366"/>
    <mergeCell ref="C1368:L1368"/>
    <mergeCell ref="C1370:L1370"/>
    <mergeCell ref="C1337:L1337"/>
    <mergeCell ref="C1339:L1339"/>
    <mergeCell ref="C1341:L1341"/>
    <mergeCell ref="C1345:L1345"/>
    <mergeCell ref="C1353:L1353"/>
    <mergeCell ref="C1357:L1357"/>
    <mergeCell ref="C1325:L1325"/>
    <mergeCell ref="C1327:L1327"/>
    <mergeCell ref="C1329:L1329"/>
    <mergeCell ref="C1331:L1331"/>
    <mergeCell ref="C1333:L1333"/>
    <mergeCell ref="C1335:L1335"/>
    <mergeCell ref="C1302:L1302"/>
    <mergeCell ref="C1312:L1312"/>
    <mergeCell ref="C1316:L1316"/>
    <mergeCell ref="C1318:L1318"/>
    <mergeCell ref="C1320:L1320"/>
    <mergeCell ref="C1322:L1322"/>
    <mergeCell ref="C1287:L1287"/>
    <mergeCell ref="C1289:L1289"/>
    <mergeCell ref="C1291:L1291"/>
    <mergeCell ref="C1293:L1293"/>
    <mergeCell ref="C1296:L1296"/>
    <mergeCell ref="C1298:L1298"/>
    <mergeCell ref="C1258:L1258"/>
    <mergeCell ref="C1260:L1260"/>
    <mergeCell ref="C1262:L1262"/>
    <mergeCell ref="C1264:L1264"/>
    <mergeCell ref="C1272:L1272"/>
    <mergeCell ref="C1283:L1283"/>
    <mergeCell ref="C1245:L1245"/>
    <mergeCell ref="C1248:L1248"/>
    <mergeCell ref="C1250:L1250"/>
    <mergeCell ref="C1252:L1252"/>
    <mergeCell ref="C1254:L1254"/>
    <mergeCell ref="C1256:L1256"/>
    <mergeCell ref="C1217:L1217"/>
    <mergeCell ref="C1219:L1219"/>
    <mergeCell ref="C1235:L1235"/>
    <mergeCell ref="C1239:L1239"/>
    <mergeCell ref="C1241:L1241"/>
    <mergeCell ref="C1243:L1243"/>
    <mergeCell ref="C1205:L1205"/>
    <mergeCell ref="C1207:L1207"/>
    <mergeCell ref="C1209:L1209"/>
    <mergeCell ref="C1211:L1211"/>
    <mergeCell ref="C1213:L1213"/>
    <mergeCell ref="C1215:L1215"/>
    <mergeCell ref="C1190:L1190"/>
    <mergeCell ref="C1194:L1194"/>
    <mergeCell ref="C1196:L1196"/>
    <mergeCell ref="C1198:L1198"/>
    <mergeCell ref="C1200:L1200"/>
    <mergeCell ref="C1203:L1203"/>
    <mergeCell ref="C1168:L1168"/>
    <mergeCell ref="C1171:L1171"/>
    <mergeCell ref="C1173:L1173"/>
    <mergeCell ref="C1175:L1175"/>
    <mergeCell ref="C1177:L1177"/>
    <mergeCell ref="C1185:L1185"/>
    <mergeCell ref="C1141:L1141"/>
    <mergeCell ref="C1143:L1143"/>
    <mergeCell ref="C1145:L1145"/>
    <mergeCell ref="C1147:L1147"/>
    <mergeCell ref="C1149:L1149"/>
    <mergeCell ref="C1157:L1157"/>
    <mergeCell ref="C1128:L1128"/>
    <mergeCell ref="C1130:L1130"/>
    <mergeCell ref="C1133:L1133"/>
    <mergeCell ref="C1135:L1135"/>
    <mergeCell ref="C1137:L1137"/>
    <mergeCell ref="C1139:L1139"/>
    <mergeCell ref="C1104:L1104"/>
    <mergeCell ref="C1112:L1112"/>
    <mergeCell ref="C1115:L1115"/>
    <mergeCell ref="C1120:L1120"/>
    <mergeCell ref="C1124:L1124"/>
    <mergeCell ref="C1126:L1126"/>
    <mergeCell ref="C1076:L1076"/>
    <mergeCell ref="C1078:L1078"/>
    <mergeCell ref="C1095:L1095"/>
    <mergeCell ref="C1098:L1098"/>
    <mergeCell ref="C1100:L1100"/>
    <mergeCell ref="C1102:L1102"/>
    <mergeCell ref="C1063:L1063"/>
    <mergeCell ref="C1065:L1065"/>
    <mergeCell ref="C1068:L1068"/>
    <mergeCell ref="C1070:L1070"/>
    <mergeCell ref="C1072:L1072"/>
    <mergeCell ref="C1074:L1074"/>
    <mergeCell ref="C1048:L1048"/>
    <mergeCell ref="C1051:L1051"/>
    <mergeCell ref="C1053:L1053"/>
    <mergeCell ref="C1055:L1055"/>
    <mergeCell ref="C1059:L1059"/>
    <mergeCell ref="C1061:L1061"/>
    <mergeCell ref="C1041:F1041"/>
    <mergeCell ref="C1042:F1042"/>
    <mergeCell ref="C1043:F1043"/>
    <mergeCell ref="C1044:F1044"/>
    <mergeCell ref="C1045:F1045"/>
    <mergeCell ref="A1046:L1046"/>
    <mergeCell ref="C1035:F1035"/>
    <mergeCell ref="C1036:F1036"/>
    <mergeCell ref="C1037:F1037"/>
    <mergeCell ref="C1038:F1038"/>
    <mergeCell ref="C1039:F1039"/>
    <mergeCell ref="C1040:F1040"/>
    <mergeCell ref="C1029:F1029"/>
    <mergeCell ref="C1030:F1030"/>
    <mergeCell ref="C1031:F1031"/>
    <mergeCell ref="C1032:F1032"/>
    <mergeCell ref="C1033:F1033"/>
    <mergeCell ref="C1034:F1034"/>
    <mergeCell ref="C1023:F1023"/>
    <mergeCell ref="C1024:F1024"/>
    <mergeCell ref="C1025:F1025"/>
    <mergeCell ref="C1026:F1026"/>
    <mergeCell ref="C1027:F1027"/>
    <mergeCell ref="C1028:F1028"/>
    <mergeCell ref="C1017:F1017"/>
    <mergeCell ref="C1018:F1018"/>
    <mergeCell ref="C1019:F1019"/>
    <mergeCell ref="C1020:F1020"/>
    <mergeCell ref="C1021:F1021"/>
    <mergeCell ref="C1022:F1022"/>
    <mergeCell ref="C1011:F1011"/>
    <mergeCell ref="C1012:F1012"/>
    <mergeCell ref="C1013:F1013"/>
    <mergeCell ref="C1014:F1014"/>
    <mergeCell ref="C1015:F1015"/>
    <mergeCell ref="C1016:F1016"/>
    <mergeCell ref="C1005:F1005"/>
    <mergeCell ref="C1006:F1006"/>
    <mergeCell ref="C1007:F1007"/>
    <mergeCell ref="C1008:F1008"/>
    <mergeCell ref="C1009:F1009"/>
    <mergeCell ref="C1010:F1010"/>
    <mergeCell ref="C999:F999"/>
    <mergeCell ref="C1000:F1000"/>
    <mergeCell ref="C1001:F1001"/>
    <mergeCell ref="C1002:F1002"/>
    <mergeCell ref="C1003:F1003"/>
    <mergeCell ref="C1004:F1004"/>
    <mergeCell ref="C993:F993"/>
    <mergeCell ref="C994:F994"/>
    <mergeCell ref="C995:F995"/>
    <mergeCell ref="C996:F996"/>
    <mergeCell ref="C997:F997"/>
    <mergeCell ref="C998:F998"/>
    <mergeCell ref="C987:F987"/>
    <mergeCell ref="C988:F988"/>
    <mergeCell ref="C989:F989"/>
    <mergeCell ref="C990:F990"/>
    <mergeCell ref="C991:F991"/>
    <mergeCell ref="C992:F992"/>
    <mergeCell ref="C981:F981"/>
    <mergeCell ref="C982:F982"/>
    <mergeCell ref="C983:F983"/>
    <mergeCell ref="C984:F984"/>
    <mergeCell ref="C985:F985"/>
    <mergeCell ref="C986:F986"/>
    <mergeCell ref="C975:F975"/>
    <mergeCell ref="C976:F976"/>
    <mergeCell ref="C977:F977"/>
    <mergeCell ref="C978:F978"/>
    <mergeCell ref="C979:F979"/>
    <mergeCell ref="C980:F980"/>
    <mergeCell ref="C969:F969"/>
    <mergeCell ref="C970:F970"/>
    <mergeCell ref="C971:F971"/>
    <mergeCell ref="C972:F972"/>
    <mergeCell ref="C973:F973"/>
    <mergeCell ref="C974:F974"/>
    <mergeCell ref="C963:F963"/>
    <mergeCell ref="C964:F964"/>
    <mergeCell ref="C965:F965"/>
    <mergeCell ref="C966:F966"/>
    <mergeCell ref="C967:F967"/>
    <mergeCell ref="C968:F968"/>
    <mergeCell ref="C957:F957"/>
    <mergeCell ref="C958:F958"/>
    <mergeCell ref="C959:F959"/>
    <mergeCell ref="C960:F960"/>
    <mergeCell ref="C961:F961"/>
    <mergeCell ref="C962:F962"/>
    <mergeCell ref="C951:F951"/>
    <mergeCell ref="C952:F952"/>
    <mergeCell ref="C953:F953"/>
    <mergeCell ref="C954:F954"/>
    <mergeCell ref="C955:F955"/>
    <mergeCell ref="C956:F956"/>
    <mergeCell ref="C945:F945"/>
    <mergeCell ref="C946:F946"/>
    <mergeCell ref="C947:F947"/>
    <mergeCell ref="C948:F948"/>
    <mergeCell ref="C949:F949"/>
    <mergeCell ref="C950:F950"/>
    <mergeCell ref="C939:F939"/>
    <mergeCell ref="C940:F940"/>
    <mergeCell ref="C941:F941"/>
    <mergeCell ref="C942:F942"/>
    <mergeCell ref="C943:F943"/>
    <mergeCell ref="C944:F944"/>
    <mergeCell ref="C933:F933"/>
    <mergeCell ref="C934:F934"/>
    <mergeCell ref="C935:F935"/>
    <mergeCell ref="C936:F936"/>
    <mergeCell ref="C937:F937"/>
    <mergeCell ref="C938:F938"/>
    <mergeCell ref="C927:F927"/>
    <mergeCell ref="C928:F928"/>
    <mergeCell ref="C929:F929"/>
    <mergeCell ref="C930:F930"/>
    <mergeCell ref="C931:F931"/>
    <mergeCell ref="C932:F932"/>
    <mergeCell ref="C921:F921"/>
    <mergeCell ref="C922:F922"/>
    <mergeCell ref="C923:F923"/>
    <mergeCell ref="C924:F924"/>
    <mergeCell ref="C925:F925"/>
    <mergeCell ref="C926:F926"/>
    <mergeCell ref="C915:F915"/>
    <mergeCell ref="C916:F916"/>
    <mergeCell ref="C917:F917"/>
    <mergeCell ref="C918:F918"/>
    <mergeCell ref="C919:F919"/>
    <mergeCell ref="C920:F920"/>
    <mergeCell ref="C909:F909"/>
    <mergeCell ref="C910:F910"/>
    <mergeCell ref="C911:F911"/>
    <mergeCell ref="C912:F912"/>
    <mergeCell ref="C913:F913"/>
    <mergeCell ref="C914:F914"/>
    <mergeCell ref="C903:F903"/>
    <mergeCell ref="C904:F904"/>
    <mergeCell ref="C905:F905"/>
    <mergeCell ref="C906:F906"/>
    <mergeCell ref="C907:F907"/>
    <mergeCell ref="C908:F908"/>
    <mergeCell ref="C897:F897"/>
    <mergeCell ref="C898:F898"/>
    <mergeCell ref="C899:F899"/>
    <mergeCell ref="C900:F900"/>
    <mergeCell ref="C901:F901"/>
    <mergeCell ref="C902:F902"/>
    <mergeCell ref="C891:F891"/>
    <mergeCell ref="C892:F892"/>
    <mergeCell ref="C893:F893"/>
    <mergeCell ref="C894:F894"/>
    <mergeCell ref="C895:F895"/>
    <mergeCell ref="C896:F896"/>
    <mergeCell ref="C885:F885"/>
    <mergeCell ref="C886:F886"/>
    <mergeCell ref="C887:F887"/>
    <mergeCell ref="C888:F888"/>
    <mergeCell ref="C889:F889"/>
    <mergeCell ref="C890:F890"/>
    <mergeCell ref="C879:F879"/>
    <mergeCell ref="C880:F880"/>
    <mergeCell ref="C881:F881"/>
    <mergeCell ref="C882:F882"/>
    <mergeCell ref="C883:F883"/>
    <mergeCell ref="C884:F884"/>
    <mergeCell ref="C872:L872"/>
    <mergeCell ref="C874:F874"/>
    <mergeCell ref="C875:F875"/>
    <mergeCell ref="C876:F876"/>
    <mergeCell ref="C877:F877"/>
    <mergeCell ref="C878:F878"/>
    <mergeCell ref="C852:L852"/>
    <mergeCell ref="C854:L854"/>
    <mergeCell ref="C856:L856"/>
    <mergeCell ref="C858:L858"/>
    <mergeCell ref="C866:L866"/>
    <mergeCell ref="C869:L869"/>
    <mergeCell ref="C836:L836"/>
    <mergeCell ref="C839:L839"/>
    <mergeCell ref="C843:L843"/>
    <mergeCell ref="C845:L845"/>
    <mergeCell ref="C847:L847"/>
    <mergeCell ref="C850:L850"/>
    <mergeCell ref="C829:F829"/>
    <mergeCell ref="C830:F830"/>
    <mergeCell ref="C831:F831"/>
    <mergeCell ref="C832:F832"/>
    <mergeCell ref="C833:F833"/>
    <mergeCell ref="A834:L834"/>
    <mergeCell ref="C823:F823"/>
    <mergeCell ref="C824:F824"/>
    <mergeCell ref="C825:F825"/>
    <mergeCell ref="C826:F826"/>
    <mergeCell ref="C827:F827"/>
    <mergeCell ref="C828:F828"/>
    <mergeCell ref="C817:F817"/>
    <mergeCell ref="C818:F818"/>
    <mergeCell ref="C819:F819"/>
    <mergeCell ref="C820:F820"/>
    <mergeCell ref="C821:F821"/>
    <mergeCell ref="C822:F822"/>
    <mergeCell ref="C811:F811"/>
    <mergeCell ref="C812:F812"/>
    <mergeCell ref="C813:F813"/>
    <mergeCell ref="C814:F814"/>
    <mergeCell ref="C815:F815"/>
    <mergeCell ref="C816:F816"/>
    <mergeCell ref="C805:F805"/>
    <mergeCell ref="C806:F806"/>
    <mergeCell ref="C807:F807"/>
    <mergeCell ref="C808:F808"/>
    <mergeCell ref="C809:F809"/>
    <mergeCell ref="C810:F810"/>
    <mergeCell ref="C799:F799"/>
    <mergeCell ref="C800:F800"/>
    <mergeCell ref="C801:F801"/>
    <mergeCell ref="C802:F802"/>
    <mergeCell ref="C803:F803"/>
    <mergeCell ref="C804:F804"/>
    <mergeCell ref="C793:F793"/>
    <mergeCell ref="C794:F794"/>
    <mergeCell ref="C795:F795"/>
    <mergeCell ref="C796:F796"/>
    <mergeCell ref="C797:F797"/>
    <mergeCell ref="C798:F798"/>
    <mergeCell ref="C787:F787"/>
    <mergeCell ref="C788:F788"/>
    <mergeCell ref="C789:F789"/>
    <mergeCell ref="C790:F790"/>
    <mergeCell ref="C791:F791"/>
    <mergeCell ref="C792:F792"/>
    <mergeCell ref="C781:F781"/>
    <mergeCell ref="C782:F782"/>
    <mergeCell ref="C783:F783"/>
    <mergeCell ref="C784:F784"/>
    <mergeCell ref="C785:F785"/>
    <mergeCell ref="C786:F786"/>
    <mergeCell ref="C775:F775"/>
    <mergeCell ref="C776:F776"/>
    <mergeCell ref="C777:F777"/>
    <mergeCell ref="C778:F778"/>
    <mergeCell ref="C779:F779"/>
    <mergeCell ref="C780:F780"/>
    <mergeCell ref="C769:F769"/>
    <mergeCell ref="C770:F770"/>
    <mergeCell ref="C771:F771"/>
    <mergeCell ref="C772:F772"/>
    <mergeCell ref="C773:F773"/>
    <mergeCell ref="C774:F774"/>
    <mergeCell ref="C763:F763"/>
    <mergeCell ref="C764:F764"/>
    <mergeCell ref="C765:F765"/>
    <mergeCell ref="C766:F766"/>
    <mergeCell ref="C767:F767"/>
    <mergeCell ref="C768:F768"/>
    <mergeCell ref="C757:F757"/>
    <mergeCell ref="C758:F758"/>
    <mergeCell ref="C759:F759"/>
    <mergeCell ref="C760:F760"/>
    <mergeCell ref="C761:F761"/>
    <mergeCell ref="C762:F762"/>
    <mergeCell ref="C751:F751"/>
    <mergeCell ref="C752:F752"/>
    <mergeCell ref="C753:F753"/>
    <mergeCell ref="C754:F754"/>
    <mergeCell ref="C755:F755"/>
    <mergeCell ref="C756:F756"/>
    <mergeCell ref="C745:F745"/>
    <mergeCell ref="C746:F746"/>
    <mergeCell ref="C747:F747"/>
    <mergeCell ref="C748:F748"/>
    <mergeCell ref="C749:F749"/>
    <mergeCell ref="C750:F750"/>
    <mergeCell ref="C739:F739"/>
    <mergeCell ref="C740:F740"/>
    <mergeCell ref="C741:F741"/>
    <mergeCell ref="C742:F742"/>
    <mergeCell ref="C743:F743"/>
    <mergeCell ref="C744:F744"/>
    <mergeCell ref="C733:F733"/>
    <mergeCell ref="C734:F734"/>
    <mergeCell ref="C735:F735"/>
    <mergeCell ref="C736:F736"/>
    <mergeCell ref="C737:F737"/>
    <mergeCell ref="C738:F738"/>
    <mergeCell ref="C727:F727"/>
    <mergeCell ref="C728:F728"/>
    <mergeCell ref="C729:F729"/>
    <mergeCell ref="C730:F730"/>
    <mergeCell ref="C731:F731"/>
    <mergeCell ref="C732:F732"/>
    <mergeCell ref="C721:F721"/>
    <mergeCell ref="C722:F722"/>
    <mergeCell ref="C723:F723"/>
    <mergeCell ref="C724:F724"/>
    <mergeCell ref="C725:F725"/>
    <mergeCell ref="C726:F726"/>
    <mergeCell ref="C715:F715"/>
    <mergeCell ref="C716:F716"/>
    <mergeCell ref="C717:F717"/>
    <mergeCell ref="C718:F718"/>
    <mergeCell ref="C719:F719"/>
    <mergeCell ref="C720:F720"/>
    <mergeCell ref="C709:F709"/>
    <mergeCell ref="C710:F710"/>
    <mergeCell ref="C711:F711"/>
    <mergeCell ref="C712:F712"/>
    <mergeCell ref="C713:F713"/>
    <mergeCell ref="C714:F714"/>
    <mergeCell ref="C703:F703"/>
    <mergeCell ref="C704:F704"/>
    <mergeCell ref="C705:F705"/>
    <mergeCell ref="C706:F706"/>
    <mergeCell ref="C707:F707"/>
    <mergeCell ref="C708:F708"/>
    <mergeCell ref="C697:F697"/>
    <mergeCell ref="C698:F698"/>
    <mergeCell ref="C699:F699"/>
    <mergeCell ref="C700:F700"/>
    <mergeCell ref="C701:F701"/>
    <mergeCell ref="C702:F702"/>
    <mergeCell ref="C691:F691"/>
    <mergeCell ref="C692:F692"/>
    <mergeCell ref="C693:F693"/>
    <mergeCell ref="C694:F694"/>
    <mergeCell ref="C695:F695"/>
    <mergeCell ref="C696:F696"/>
    <mergeCell ref="C685:F685"/>
    <mergeCell ref="C686:F686"/>
    <mergeCell ref="C687:F687"/>
    <mergeCell ref="C688:F688"/>
    <mergeCell ref="C689:F689"/>
    <mergeCell ref="C690:F690"/>
    <mergeCell ref="C679:F679"/>
    <mergeCell ref="C680:F680"/>
    <mergeCell ref="C681:F681"/>
    <mergeCell ref="C682:F682"/>
    <mergeCell ref="C683:F683"/>
    <mergeCell ref="C684:F684"/>
    <mergeCell ref="C673:F673"/>
    <mergeCell ref="C674:F674"/>
    <mergeCell ref="C675:F675"/>
    <mergeCell ref="C676:F676"/>
    <mergeCell ref="C677:F677"/>
    <mergeCell ref="C678:F678"/>
    <mergeCell ref="C667:F667"/>
    <mergeCell ref="C668:F668"/>
    <mergeCell ref="C669:F669"/>
    <mergeCell ref="C670:F670"/>
    <mergeCell ref="C671:F671"/>
    <mergeCell ref="C672:F672"/>
    <mergeCell ref="C661:F661"/>
    <mergeCell ref="C662:F662"/>
    <mergeCell ref="C663:F663"/>
    <mergeCell ref="C664:F664"/>
    <mergeCell ref="C665:F665"/>
    <mergeCell ref="C666:F666"/>
    <mergeCell ref="C629:L629"/>
    <mergeCell ref="C647:L647"/>
    <mergeCell ref="C650:L650"/>
    <mergeCell ref="C653:L653"/>
    <mergeCell ref="C659:F659"/>
    <mergeCell ref="C660:F660"/>
    <mergeCell ref="C610:L610"/>
    <mergeCell ref="C613:L613"/>
    <mergeCell ref="C615:L615"/>
    <mergeCell ref="C617:L617"/>
    <mergeCell ref="C619:L619"/>
    <mergeCell ref="C627:L627"/>
    <mergeCell ref="C586:L586"/>
    <mergeCell ref="C588:L588"/>
    <mergeCell ref="C592:L592"/>
    <mergeCell ref="C602:L602"/>
    <mergeCell ref="C606:L606"/>
    <mergeCell ref="C608:L608"/>
    <mergeCell ref="C575:F575"/>
    <mergeCell ref="C576:F576"/>
    <mergeCell ref="C577:F577"/>
    <mergeCell ref="C578:F578"/>
    <mergeCell ref="A579:L579"/>
    <mergeCell ref="C583:L583"/>
    <mergeCell ref="C569:F569"/>
    <mergeCell ref="C570:F570"/>
    <mergeCell ref="C571:F571"/>
    <mergeCell ref="C572:F572"/>
    <mergeCell ref="C573:F573"/>
    <mergeCell ref="C574:F574"/>
    <mergeCell ref="C563:F563"/>
    <mergeCell ref="C564:F564"/>
    <mergeCell ref="C565:F565"/>
    <mergeCell ref="C566:F566"/>
    <mergeCell ref="C567:F567"/>
    <mergeCell ref="C568:F568"/>
    <mergeCell ref="C557:F557"/>
    <mergeCell ref="C558:F558"/>
    <mergeCell ref="C559:F559"/>
    <mergeCell ref="C560:F560"/>
    <mergeCell ref="C561:F561"/>
    <mergeCell ref="C562:F562"/>
    <mergeCell ref="C551:F551"/>
    <mergeCell ref="C552:F552"/>
    <mergeCell ref="C553:F553"/>
    <mergeCell ref="C554:F554"/>
    <mergeCell ref="C555:F555"/>
    <mergeCell ref="C556:F556"/>
    <mergeCell ref="C545:F545"/>
    <mergeCell ref="C546:F546"/>
    <mergeCell ref="C547:F547"/>
    <mergeCell ref="C548:F548"/>
    <mergeCell ref="C549:F549"/>
    <mergeCell ref="C550:F550"/>
    <mergeCell ref="C539:F539"/>
    <mergeCell ref="C540:F540"/>
    <mergeCell ref="C541:F541"/>
    <mergeCell ref="C542:F542"/>
    <mergeCell ref="C543:F543"/>
    <mergeCell ref="C544:F544"/>
    <mergeCell ref="C533:F533"/>
    <mergeCell ref="C534:F534"/>
    <mergeCell ref="C535:F535"/>
    <mergeCell ref="C536:F536"/>
    <mergeCell ref="C537:F537"/>
    <mergeCell ref="C538:F538"/>
    <mergeCell ref="C527:F527"/>
    <mergeCell ref="C528:F528"/>
    <mergeCell ref="C529:F529"/>
    <mergeCell ref="C530:F530"/>
    <mergeCell ref="C531:F531"/>
    <mergeCell ref="C532:F532"/>
    <mergeCell ref="C521:F521"/>
    <mergeCell ref="C522:F522"/>
    <mergeCell ref="C523:F523"/>
    <mergeCell ref="C524:F524"/>
    <mergeCell ref="C525:F525"/>
    <mergeCell ref="C526:F526"/>
    <mergeCell ref="C515:F515"/>
    <mergeCell ref="C516:F516"/>
    <mergeCell ref="C517:F517"/>
    <mergeCell ref="C518:F518"/>
    <mergeCell ref="C519:F519"/>
    <mergeCell ref="C520:F520"/>
    <mergeCell ref="C509:F509"/>
    <mergeCell ref="C510:F510"/>
    <mergeCell ref="C511:F511"/>
    <mergeCell ref="C512:F512"/>
    <mergeCell ref="C513:F513"/>
    <mergeCell ref="C514:F514"/>
    <mergeCell ref="C503:F503"/>
    <mergeCell ref="C504:F504"/>
    <mergeCell ref="C505:F505"/>
    <mergeCell ref="C506:F506"/>
    <mergeCell ref="C507:F507"/>
    <mergeCell ref="C508:F508"/>
    <mergeCell ref="C497:F497"/>
    <mergeCell ref="C498:F498"/>
    <mergeCell ref="C499:F499"/>
    <mergeCell ref="C500:F500"/>
    <mergeCell ref="C501:F501"/>
    <mergeCell ref="C502:F502"/>
    <mergeCell ref="C491:F491"/>
    <mergeCell ref="C492:F492"/>
    <mergeCell ref="C493:F493"/>
    <mergeCell ref="C494:F494"/>
    <mergeCell ref="C495:F495"/>
    <mergeCell ref="C496:F496"/>
    <mergeCell ref="C485:F485"/>
    <mergeCell ref="C486:F486"/>
    <mergeCell ref="C487:F487"/>
    <mergeCell ref="C488:F488"/>
    <mergeCell ref="C489:F489"/>
    <mergeCell ref="C490:F490"/>
    <mergeCell ref="C479:F479"/>
    <mergeCell ref="C480:F480"/>
    <mergeCell ref="C481:F481"/>
    <mergeCell ref="C482:F482"/>
    <mergeCell ref="C483:F483"/>
    <mergeCell ref="C484:F484"/>
    <mergeCell ref="C473:F473"/>
    <mergeCell ref="C474:F474"/>
    <mergeCell ref="C475:F475"/>
    <mergeCell ref="C476:F476"/>
    <mergeCell ref="C477:F477"/>
    <mergeCell ref="C478:F478"/>
    <mergeCell ref="C467:F467"/>
    <mergeCell ref="C468:F468"/>
    <mergeCell ref="C469:F469"/>
    <mergeCell ref="C470:F470"/>
    <mergeCell ref="C471:F471"/>
    <mergeCell ref="C472:F472"/>
    <mergeCell ref="C461:F461"/>
    <mergeCell ref="C462:F462"/>
    <mergeCell ref="C463:F463"/>
    <mergeCell ref="C464:F464"/>
    <mergeCell ref="C465:F465"/>
    <mergeCell ref="C466:F466"/>
    <mergeCell ref="C455:F455"/>
    <mergeCell ref="C456:F456"/>
    <mergeCell ref="C457:F457"/>
    <mergeCell ref="C458:F458"/>
    <mergeCell ref="C459:F459"/>
    <mergeCell ref="C460:F460"/>
    <mergeCell ref="C449:F449"/>
    <mergeCell ref="C450:F450"/>
    <mergeCell ref="C451:F451"/>
    <mergeCell ref="C452:F452"/>
    <mergeCell ref="C453:F453"/>
    <mergeCell ref="C454:F454"/>
    <mergeCell ref="C443:F443"/>
    <mergeCell ref="C444:F444"/>
    <mergeCell ref="C445:F445"/>
    <mergeCell ref="C446:F446"/>
    <mergeCell ref="C447:F447"/>
    <mergeCell ref="C448:F448"/>
    <mergeCell ref="C437:F437"/>
    <mergeCell ref="C438:F438"/>
    <mergeCell ref="C439:F439"/>
    <mergeCell ref="C440:F440"/>
    <mergeCell ref="C441:F441"/>
    <mergeCell ref="C442:F442"/>
    <mergeCell ref="C431:F431"/>
    <mergeCell ref="C432:F432"/>
    <mergeCell ref="C433:F433"/>
    <mergeCell ref="C434:F434"/>
    <mergeCell ref="C435:F435"/>
    <mergeCell ref="C436:F436"/>
    <mergeCell ref="C425:F425"/>
    <mergeCell ref="C426:F426"/>
    <mergeCell ref="C427:F427"/>
    <mergeCell ref="C428:F428"/>
    <mergeCell ref="C429:F429"/>
    <mergeCell ref="C430:F430"/>
    <mergeCell ref="C419:F419"/>
    <mergeCell ref="C420:F420"/>
    <mergeCell ref="C421:F421"/>
    <mergeCell ref="C422:F422"/>
    <mergeCell ref="C423:F423"/>
    <mergeCell ref="C424:F424"/>
    <mergeCell ref="C413:F413"/>
    <mergeCell ref="C414:F414"/>
    <mergeCell ref="C415:F415"/>
    <mergeCell ref="C416:F416"/>
    <mergeCell ref="C417:F417"/>
    <mergeCell ref="C418:F418"/>
    <mergeCell ref="C407:F407"/>
    <mergeCell ref="C408:F408"/>
    <mergeCell ref="C409:F409"/>
    <mergeCell ref="C410:F410"/>
    <mergeCell ref="C411:F411"/>
    <mergeCell ref="C412:F412"/>
    <mergeCell ref="C390:L390"/>
    <mergeCell ref="C393:L393"/>
    <mergeCell ref="C403:F403"/>
    <mergeCell ref="C404:F404"/>
    <mergeCell ref="C405:F405"/>
    <mergeCell ref="C406:F406"/>
    <mergeCell ref="C349:L349"/>
    <mergeCell ref="C351:L351"/>
    <mergeCell ref="C353:L353"/>
    <mergeCell ref="C361:L361"/>
    <mergeCell ref="C363:L363"/>
    <mergeCell ref="C387:L387"/>
    <mergeCell ref="C327:L327"/>
    <mergeCell ref="C336:L336"/>
    <mergeCell ref="C340:L340"/>
    <mergeCell ref="C342:L342"/>
    <mergeCell ref="C344:L344"/>
    <mergeCell ref="C347:L347"/>
    <mergeCell ref="C297:L297"/>
    <mergeCell ref="C299:L299"/>
    <mergeCell ref="C307:L307"/>
    <mergeCell ref="C309:L309"/>
    <mergeCell ref="C321:L321"/>
    <mergeCell ref="C324:L324"/>
    <mergeCell ref="C284:L284"/>
    <mergeCell ref="C286:L286"/>
    <mergeCell ref="C288:L288"/>
    <mergeCell ref="C290:L290"/>
    <mergeCell ref="C293:L293"/>
    <mergeCell ref="C295:L295"/>
    <mergeCell ref="C245:L245"/>
    <mergeCell ref="C263:L263"/>
    <mergeCell ref="C266:L266"/>
    <mergeCell ref="C269:L269"/>
    <mergeCell ref="C278:L278"/>
    <mergeCell ref="C282:L282"/>
    <mergeCell ref="C226:L226"/>
    <mergeCell ref="C229:L229"/>
    <mergeCell ref="C231:L231"/>
    <mergeCell ref="C233:L233"/>
    <mergeCell ref="C235:L235"/>
    <mergeCell ref="C243:L243"/>
    <mergeCell ref="C202:L202"/>
    <mergeCell ref="C214:L214"/>
    <mergeCell ref="C218:L218"/>
    <mergeCell ref="C220:L220"/>
    <mergeCell ref="C222:L222"/>
    <mergeCell ref="C224:L224"/>
    <mergeCell ref="C186:L186"/>
    <mergeCell ref="C188:L188"/>
    <mergeCell ref="C190:L190"/>
    <mergeCell ref="C192:L192"/>
    <mergeCell ref="C194:L194"/>
    <mergeCell ref="C196:L196"/>
    <mergeCell ref="C173:L173"/>
    <mergeCell ref="C175:L175"/>
    <mergeCell ref="C177:L177"/>
    <mergeCell ref="C179:L179"/>
    <mergeCell ref="C182:L182"/>
    <mergeCell ref="C184:L184"/>
    <mergeCell ref="C153:L153"/>
    <mergeCell ref="B159:L159"/>
    <mergeCell ref="C163:L163"/>
    <mergeCell ref="C167:L167"/>
    <mergeCell ref="C169:L169"/>
    <mergeCell ref="C171:L171"/>
    <mergeCell ref="C121:L121"/>
    <mergeCell ref="C123:L123"/>
    <mergeCell ref="C131:L131"/>
    <mergeCell ref="C140:L140"/>
    <mergeCell ref="C147:L147"/>
    <mergeCell ref="C150:L150"/>
    <mergeCell ref="C102:L102"/>
    <mergeCell ref="C104:L104"/>
    <mergeCell ref="C107:L107"/>
    <mergeCell ref="C109:L109"/>
    <mergeCell ref="C111:L111"/>
    <mergeCell ref="C113:L113"/>
    <mergeCell ref="C79:L79"/>
    <mergeCell ref="C81:L81"/>
    <mergeCell ref="C92:L92"/>
    <mergeCell ref="C96:L96"/>
    <mergeCell ref="C98:L98"/>
    <mergeCell ref="C100:L100"/>
    <mergeCell ref="C53:L53"/>
    <mergeCell ref="C59:L59"/>
    <mergeCell ref="C64:L64"/>
    <mergeCell ref="C67:L67"/>
    <mergeCell ref="C74:L74"/>
    <mergeCell ref="C77:L77"/>
    <mergeCell ref="A33:L33"/>
    <mergeCell ref="B34:L34"/>
    <mergeCell ref="C38:L38"/>
    <mergeCell ref="C42:L42"/>
    <mergeCell ref="C44:L44"/>
    <mergeCell ref="C47:L47"/>
    <mergeCell ref="A30:A31"/>
    <mergeCell ref="B30:B31"/>
    <mergeCell ref="C30:C31"/>
    <mergeCell ref="D30:D31"/>
    <mergeCell ref="E30:G30"/>
    <mergeCell ref="H30:L30"/>
    <mergeCell ref="A26:B26"/>
    <mergeCell ref="E26:H26"/>
    <mergeCell ref="I26:K26"/>
    <mergeCell ref="A27:B27"/>
    <mergeCell ref="E27:L27"/>
    <mergeCell ref="A28:B28"/>
    <mergeCell ref="E28:L28"/>
    <mergeCell ref="A23:D23"/>
    <mergeCell ref="E23:H23"/>
    <mergeCell ref="I23:K23"/>
    <mergeCell ref="A24:B24"/>
    <mergeCell ref="C24:L24"/>
    <mergeCell ref="A25:B25"/>
    <mergeCell ref="E25:H25"/>
    <mergeCell ref="I25:K25"/>
    <mergeCell ref="A21:C21"/>
    <mergeCell ref="D21:E21"/>
    <mergeCell ref="F21:G21"/>
    <mergeCell ref="H21:L21"/>
    <mergeCell ref="A22:B22"/>
    <mergeCell ref="E22:H22"/>
    <mergeCell ref="I22:K22"/>
    <mergeCell ref="A19:B19"/>
    <mergeCell ref="C19:G19"/>
    <mergeCell ref="H19:L19"/>
    <mergeCell ref="A20:B20"/>
    <mergeCell ref="C20:G20"/>
    <mergeCell ref="H20:L20"/>
    <mergeCell ref="A2:E2"/>
    <mergeCell ref="F2:L2"/>
    <mergeCell ref="A3:E3"/>
    <mergeCell ref="F3:L3"/>
    <mergeCell ref="A4:E4"/>
    <mergeCell ref="F4:L4"/>
    <mergeCell ref="A13:L13"/>
    <mergeCell ref="A14:L14"/>
    <mergeCell ref="A15:L15"/>
    <mergeCell ref="A16:L16"/>
    <mergeCell ref="A17:L17"/>
    <mergeCell ref="A18:B18"/>
    <mergeCell ref="D18:L18"/>
    <mergeCell ref="A8:E8"/>
    <mergeCell ref="F8:L8"/>
    <mergeCell ref="A9:E9"/>
    <mergeCell ref="F9:L9"/>
    <mergeCell ref="A11:L11"/>
    <mergeCell ref="A12:L12"/>
    <mergeCell ref="A5:E5"/>
    <mergeCell ref="F5:L5"/>
    <mergeCell ref="A6:E6"/>
    <mergeCell ref="F6:L6"/>
    <mergeCell ref="A7:E7"/>
    <mergeCell ref="F7:L7"/>
  </mergeCells>
  <pageMargins left="0.19685039400000001" right="0.19685039400000001" top="0.393700787" bottom="0.393700787" header="0.19685039400000001" footer="0.19685039400000001"/>
  <pageSetup paperSize="9" orientation="landscape"/>
  <headerFooter>
    <oddHeader>&amp;L&amp;7&lt;137*ОС02-01*ЛС-02-01-02&gt;&amp;R&amp;7Документ составлен в ПК РИК (вер. 1.3.251208), тел. (495)347-33-01. Форма локального сметного расчета, разработанная ресурсно-индексным методом по приказу № 55/пр от 30 января 2024 г.</oddHeader>
    <oddFooter>&amp;R&amp;7&amp;P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3020"/>
  <sheetViews>
    <sheetView topLeftCell="A13" workbookViewId="0">
      <selection activeCell="H10" sqref="H10"/>
    </sheetView>
  </sheetViews>
  <sheetFormatPr defaultRowHeight="12.75" outlineLevelRow="1" x14ac:dyDescent="0.2"/>
  <cols>
    <col min="1" max="1" width="5.33203125" style="28" customWidth="1"/>
    <col min="2" max="2" width="19.6640625" style="28" customWidth="1"/>
    <col min="3" max="3" width="33.33203125" style="28" customWidth="1"/>
    <col min="4" max="4" width="10.6640625" style="28" customWidth="1"/>
    <col min="5" max="5" width="9.5" style="28" customWidth="1"/>
    <col min="6" max="6" width="6.83203125" style="28" customWidth="1"/>
    <col min="7" max="7" width="11.6640625" style="28" customWidth="1"/>
    <col min="8" max="8" width="14.83203125" style="28" customWidth="1"/>
    <col min="9" max="9" width="5.33203125" style="28" customWidth="1"/>
    <col min="10" max="10" width="14.83203125" style="28" customWidth="1"/>
    <col min="11" max="11" width="5.33203125" style="28" customWidth="1"/>
    <col min="12" max="12" width="14.83203125" style="28" customWidth="1"/>
    <col min="13" max="13" width="78.5" style="28" hidden="1" customWidth="1"/>
    <col min="14" max="14" width="73.6640625" style="28" hidden="1" customWidth="1"/>
    <col min="15" max="15" width="152.1640625" style="28" hidden="1" customWidth="1"/>
    <col min="16" max="16" width="5.33203125" style="28" hidden="1" customWidth="1"/>
    <col min="17" max="17" width="19.6640625" style="28" hidden="1" customWidth="1"/>
    <col min="18" max="18" width="33.33203125" style="28" hidden="1" customWidth="1"/>
    <col min="19" max="19" width="10.6640625" style="28" hidden="1" customWidth="1"/>
    <col min="20" max="20" width="28.1640625" style="28" hidden="1" customWidth="1"/>
    <col min="21" max="21" width="55.1640625" style="28" hidden="1" customWidth="1"/>
    <col min="22" max="22" width="127.1640625" style="28" hidden="1" customWidth="1"/>
    <col min="23" max="23" width="60.5" style="28" hidden="1" customWidth="1"/>
    <col min="24" max="16384" width="9.33203125" style="28"/>
  </cols>
  <sheetData>
    <row r="2" spans="1:15" x14ac:dyDescent="0.2">
      <c r="A2" s="141" t="s">
        <v>106</v>
      </c>
      <c r="B2" s="141"/>
      <c r="C2" s="141"/>
      <c r="D2" s="141"/>
      <c r="E2" s="141"/>
      <c r="F2" s="142" t="s">
        <v>107</v>
      </c>
      <c r="G2" s="142"/>
      <c r="H2" s="142"/>
      <c r="I2" s="142"/>
      <c r="J2" s="142"/>
      <c r="K2" s="142"/>
      <c r="L2" s="142"/>
      <c r="M2" s="46" t="s">
        <v>106</v>
      </c>
      <c r="N2" s="47" t="s">
        <v>107</v>
      </c>
    </row>
    <row r="3" spans="1:15" x14ac:dyDescent="0.2">
      <c r="A3" s="141" t="s">
        <v>108</v>
      </c>
      <c r="B3" s="141"/>
      <c r="C3" s="141"/>
      <c r="D3" s="141"/>
      <c r="E3" s="141"/>
      <c r="F3" s="142" t="s">
        <v>109</v>
      </c>
      <c r="G3" s="142"/>
      <c r="H3" s="142"/>
      <c r="I3" s="142"/>
      <c r="J3" s="142"/>
      <c r="K3" s="142"/>
      <c r="L3" s="142"/>
      <c r="M3" s="46" t="s">
        <v>108</v>
      </c>
      <c r="N3" s="47" t="s">
        <v>109</v>
      </c>
    </row>
    <row r="4" spans="1:15" ht="25.5" x14ac:dyDescent="0.2">
      <c r="A4" s="141" t="s">
        <v>110</v>
      </c>
      <c r="B4" s="141"/>
      <c r="C4" s="141"/>
      <c r="D4" s="141"/>
      <c r="E4" s="141"/>
      <c r="F4" s="142" t="s">
        <v>111</v>
      </c>
      <c r="G4" s="142"/>
      <c r="H4" s="142"/>
      <c r="I4" s="142"/>
      <c r="J4" s="142"/>
      <c r="K4" s="142"/>
      <c r="L4" s="142"/>
      <c r="M4" s="46" t="s">
        <v>110</v>
      </c>
      <c r="N4" s="47" t="s">
        <v>111</v>
      </c>
    </row>
    <row r="5" spans="1:15" ht="102" x14ac:dyDescent="0.2">
      <c r="A5" s="141" t="s">
        <v>112</v>
      </c>
      <c r="B5" s="141"/>
      <c r="C5" s="141"/>
      <c r="D5" s="141"/>
      <c r="E5" s="141"/>
      <c r="F5" s="142" t="s">
        <v>113</v>
      </c>
      <c r="G5" s="142"/>
      <c r="H5" s="142"/>
      <c r="I5" s="142"/>
      <c r="J5" s="142"/>
      <c r="K5" s="142"/>
      <c r="L5" s="142"/>
      <c r="M5" s="46" t="s">
        <v>112</v>
      </c>
      <c r="N5" s="47" t="s">
        <v>113</v>
      </c>
    </row>
    <row r="6" spans="1:15" ht="51" x14ac:dyDescent="0.2">
      <c r="A6" s="141" t="s">
        <v>114</v>
      </c>
      <c r="B6" s="141"/>
      <c r="C6" s="141"/>
      <c r="D6" s="141"/>
      <c r="E6" s="141"/>
      <c r="F6" s="142" t="s">
        <v>115</v>
      </c>
      <c r="G6" s="142"/>
      <c r="H6" s="142"/>
      <c r="I6" s="142"/>
      <c r="J6" s="142"/>
      <c r="K6" s="142"/>
      <c r="L6" s="142"/>
      <c r="M6" s="46" t="s">
        <v>114</v>
      </c>
      <c r="N6" s="47" t="s">
        <v>115</v>
      </c>
    </row>
    <row r="7" spans="1:15" x14ac:dyDescent="0.2">
      <c r="A7" s="141" t="s">
        <v>116</v>
      </c>
      <c r="B7" s="141"/>
      <c r="C7" s="141"/>
      <c r="D7" s="141"/>
      <c r="E7" s="141"/>
      <c r="F7" s="142" t="s">
        <v>117</v>
      </c>
      <c r="G7" s="142"/>
      <c r="H7" s="142"/>
      <c r="I7" s="142"/>
      <c r="J7" s="142"/>
      <c r="K7" s="142"/>
      <c r="L7" s="142"/>
      <c r="M7" s="46" t="s">
        <v>116</v>
      </c>
      <c r="N7" s="47" t="s">
        <v>117</v>
      </c>
    </row>
    <row r="8" spans="1:15" x14ac:dyDescent="0.2">
      <c r="A8" s="141" t="s">
        <v>118</v>
      </c>
      <c r="B8" s="141"/>
      <c r="C8" s="141"/>
      <c r="D8" s="141"/>
      <c r="E8" s="141"/>
      <c r="F8" s="142" t="s">
        <v>119</v>
      </c>
      <c r="G8" s="142"/>
      <c r="H8" s="142"/>
      <c r="I8" s="142"/>
      <c r="J8" s="142"/>
      <c r="K8" s="142"/>
      <c r="L8" s="142"/>
      <c r="M8" s="46" t="s">
        <v>118</v>
      </c>
      <c r="N8" s="47" t="s">
        <v>119</v>
      </c>
    </row>
    <row r="9" spans="1:15" x14ac:dyDescent="0.2">
      <c r="A9" s="141" t="s">
        <v>120</v>
      </c>
      <c r="B9" s="141"/>
      <c r="C9" s="141"/>
      <c r="D9" s="141"/>
      <c r="E9" s="141"/>
      <c r="F9" s="142" t="s">
        <v>119</v>
      </c>
      <c r="G9" s="142"/>
      <c r="H9" s="142"/>
      <c r="I9" s="142"/>
      <c r="J9" s="142"/>
      <c r="K9" s="142"/>
      <c r="L9" s="142"/>
      <c r="M9" s="46" t="s">
        <v>120</v>
      </c>
      <c r="N9" s="47" t="s">
        <v>119</v>
      </c>
    </row>
    <row r="11" spans="1:15" ht="31.5" x14ac:dyDescent="0.2">
      <c r="A11" s="147" t="s">
        <v>10</v>
      </c>
      <c r="B11" s="147"/>
      <c r="C11" s="147"/>
      <c r="D11" s="147"/>
      <c r="E11" s="147"/>
      <c r="F11" s="147"/>
      <c r="G11" s="147"/>
      <c r="H11" s="147"/>
      <c r="I11" s="147"/>
      <c r="J11" s="147"/>
      <c r="K11" s="147"/>
      <c r="L11" s="147"/>
      <c r="O11" s="48" t="s">
        <v>10</v>
      </c>
    </row>
    <row r="12" spans="1:15" x14ac:dyDescent="0.2">
      <c r="A12" s="146" t="s">
        <v>11</v>
      </c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</row>
    <row r="13" spans="1:15" ht="15.75" x14ac:dyDescent="0.2">
      <c r="A13" s="147" t="s">
        <v>32</v>
      </c>
      <c r="B13" s="147"/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O13" s="48" t="s">
        <v>32</v>
      </c>
    </row>
    <row r="14" spans="1:15" x14ac:dyDescent="0.2">
      <c r="A14" s="146" t="s">
        <v>105</v>
      </c>
      <c r="B14" s="146"/>
      <c r="C14" s="146"/>
      <c r="D14" s="146"/>
      <c r="E14" s="146"/>
      <c r="F14" s="146"/>
      <c r="G14" s="146"/>
      <c r="H14" s="146"/>
      <c r="I14" s="146"/>
      <c r="J14" s="146"/>
      <c r="K14" s="146"/>
      <c r="L14" s="146"/>
    </row>
    <row r="15" spans="1:15" ht="15.75" x14ac:dyDescent="0.2">
      <c r="A15" s="148" t="s">
        <v>4451</v>
      </c>
      <c r="B15" s="148"/>
      <c r="C15" s="148"/>
      <c r="D15" s="148"/>
      <c r="E15" s="148"/>
      <c r="F15" s="148"/>
      <c r="G15" s="148"/>
      <c r="H15" s="148"/>
      <c r="I15" s="148"/>
      <c r="J15" s="148"/>
      <c r="K15" s="148"/>
      <c r="L15" s="148"/>
      <c r="O15" s="49" t="s">
        <v>4451</v>
      </c>
    </row>
    <row r="16" spans="1:15" x14ac:dyDescent="0.2">
      <c r="A16" s="149" t="s">
        <v>86</v>
      </c>
      <c r="B16" s="149"/>
      <c r="C16" s="149"/>
      <c r="D16" s="149"/>
      <c r="E16" s="149"/>
      <c r="F16" s="149"/>
      <c r="G16" s="149"/>
      <c r="H16" s="149"/>
      <c r="I16" s="149"/>
      <c r="J16" s="149"/>
      <c r="K16" s="149"/>
      <c r="L16" s="149"/>
      <c r="O16" s="50" t="s">
        <v>86</v>
      </c>
    </row>
    <row r="17" spans="1:21" x14ac:dyDescent="0.2">
      <c r="A17" s="146" t="s">
        <v>122</v>
      </c>
      <c r="B17" s="146"/>
      <c r="C17" s="146"/>
      <c r="D17" s="146"/>
      <c r="E17" s="146"/>
      <c r="F17" s="146"/>
      <c r="G17" s="146"/>
      <c r="H17" s="146"/>
      <c r="I17" s="146"/>
      <c r="J17" s="146"/>
      <c r="K17" s="146"/>
      <c r="L17" s="146"/>
    </row>
    <row r="18" spans="1:21" x14ac:dyDescent="0.2">
      <c r="A18" s="143" t="s">
        <v>123</v>
      </c>
      <c r="B18" s="143"/>
      <c r="C18" s="51" t="s">
        <v>124</v>
      </c>
      <c r="D18" s="145" t="s">
        <v>125</v>
      </c>
      <c r="E18" s="145"/>
      <c r="F18" s="145"/>
      <c r="G18" s="145"/>
      <c r="H18" s="145"/>
      <c r="I18" s="145"/>
      <c r="J18" s="145"/>
      <c r="K18" s="145"/>
      <c r="L18" s="145"/>
    </row>
    <row r="19" spans="1:21" x14ac:dyDescent="0.2">
      <c r="A19" s="143" t="s">
        <v>103</v>
      </c>
      <c r="B19" s="143"/>
      <c r="C19" s="144" t="s">
        <v>4452</v>
      </c>
      <c r="D19" s="144"/>
      <c r="E19" s="144"/>
      <c r="F19" s="144"/>
      <c r="G19" s="144"/>
      <c r="H19" s="145"/>
      <c r="I19" s="145"/>
      <c r="J19" s="145"/>
      <c r="K19" s="145"/>
      <c r="L19" s="145"/>
    </row>
    <row r="20" spans="1:21" x14ac:dyDescent="0.2">
      <c r="A20" s="145"/>
      <c r="B20" s="145"/>
      <c r="C20" s="146" t="s">
        <v>101</v>
      </c>
      <c r="D20" s="146"/>
      <c r="E20" s="146"/>
      <c r="F20" s="146"/>
      <c r="G20" s="146"/>
      <c r="H20" s="145"/>
      <c r="I20" s="145"/>
      <c r="J20" s="145"/>
      <c r="K20" s="145"/>
      <c r="L20" s="145"/>
    </row>
    <row r="21" spans="1:21" x14ac:dyDescent="0.2">
      <c r="A21" s="145" t="s">
        <v>127</v>
      </c>
      <c r="B21" s="145"/>
      <c r="C21" s="145"/>
      <c r="D21" s="154" t="s">
        <v>128</v>
      </c>
      <c r="E21" s="154"/>
      <c r="F21" s="154"/>
      <c r="G21" s="154"/>
      <c r="H21" s="145"/>
      <c r="I21" s="145"/>
      <c r="J21" s="145"/>
      <c r="K21" s="145"/>
      <c r="L21" s="145"/>
    </row>
    <row r="22" spans="1:21" x14ac:dyDescent="0.2">
      <c r="A22" s="150" t="s">
        <v>100</v>
      </c>
      <c r="B22" s="150"/>
      <c r="C22" s="52" t="s">
        <v>4453</v>
      </c>
      <c r="D22" s="53" t="s">
        <v>95</v>
      </c>
      <c r="E22" s="150" t="s">
        <v>130</v>
      </c>
      <c r="F22" s="150"/>
      <c r="G22" s="150"/>
      <c r="H22" s="150"/>
      <c r="I22" s="152" t="s">
        <v>4454</v>
      </c>
      <c r="J22" s="152"/>
      <c r="K22" s="152"/>
      <c r="L22" s="53" t="s">
        <v>95</v>
      </c>
    </row>
    <row r="23" spans="1:21" x14ac:dyDescent="0.2">
      <c r="A23" s="150"/>
      <c r="B23" s="150"/>
      <c r="C23" s="150"/>
      <c r="D23" s="150"/>
      <c r="E23" s="150" t="s">
        <v>132</v>
      </c>
      <c r="F23" s="150"/>
      <c r="G23" s="150"/>
      <c r="H23" s="150"/>
      <c r="I23" s="152" t="s">
        <v>4455</v>
      </c>
      <c r="J23" s="152"/>
      <c r="K23" s="152"/>
      <c r="L23" s="53" t="s">
        <v>95</v>
      </c>
    </row>
    <row r="24" spans="1:21" x14ac:dyDescent="0.2">
      <c r="A24" s="153" t="s">
        <v>134</v>
      </c>
      <c r="B24" s="153"/>
      <c r="C24" s="145"/>
      <c r="D24" s="145"/>
      <c r="E24" s="145"/>
      <c r="F24" s="145"/>
      <c r="G24" s="145"/>
      <c r="H24" s="145"/>
      <c r="I24" s="145"/>
      <c r="J24" s="145"/>
      <c r="K24" s="145"/>
      <c r="L24" s="145"/>
    </row>
    <row r="25" spans="1:21" x14ac:dyDescent="0.2">
      <c r="A25" s="150" t="s">
        <v>135</v>
      </c>
      <c r="B25" s="150"/>
      <c r="C25" s="52" t="s">
        <v>4456</v>
      </c>
      <c r="D25" s="53" t="s">
        <v>95</v>
      </c>
      <c r="E25" s="150" t="s">
        <v>136</v>
      </c>
      <c r="F25" s="150"/>
      <c r="G25" s="150"/>
      <c r="H25" s="150"/>
      <c r="I25" s="163">
        <v>574.58029599999998</v>
      </c>
      <c r="J25" s="163"/>
      <c r="K25" s="163"/>
      <c r="L25" s="53" t="s">
        <v>137</v>
      </c>
    </row>
    <row r="26" spans="1:21" x14ac:dyDescent="0.2">
      <c r="A26" s="150" t="s">
        <v>138</v>
      </c>
      <c r="B26" s="150"/>
      <c r="C26" s="52" t="s">
        <v>4457</v>
      </c>
      <c r="D26" s="53" t="s">
        <v>95</v>
      </c>
      <c r="E26" s="150" t="s">
        <v>139</v>
      </c>
      <c r="F26" s="150"/>
      <c r="G26" s="150"/>
      <c r="H26" s="150"/>
      <c r="I26" s="163">
        <v>5.197146</v>
      </c>
      <c r="J26" s="163"/>
      <c r="K26" s="163"/>
      <c r="L26" s="53" t="s">
        <v>137</v>
      </c>
    </row>
    <row r="27" spans="1:21" x14ac:dyDescent="0.2">
      <c r="A27" s="150" t="s">
        <v>140</v>
      </c>
      <c r="B27" s="150"/>
      <c r="C27" s="52" t="s">
        <v>4458</v>
      </c>
      <c r="D27" s="53" t="s">
        <v>95</v>
      </c>
      <c r="E27" s="150"/>
      <c r="F27" s="150"/>
      <c r="G27" s="150"/>
      <c r="H27" s="150"/>
      <c r="I27" s="150"/>
      <c r="J27" s="150"/>
      <c r="K27" s="150"/>
      <c r="L27" s="150"/>
    </row>
    <row r="28" spans="1:21" x14ac:dyDescent="0.2">
      <c r="A28" s="150" t="s">
        <v>141</v>
      </c>
      <c r="B28" s="150"/>
      <c r="C28" s="52"/>
      <c r="D28" s="53"/>
      <c r="E28" s="150"/>
      <c r="F28" s="150"/>
      <c r="G28" s="150"/>
      <c r="H28" s="150"/>
      <c r="I28" s="150"/>
      <c r="J28" s="150"/>
      <c r="K28" s="150"/>
      <c r="L28" s="150"/>
    </row>
    <row r="30" spans="1:21" ht="38.25" x14ac:dyDescent="0.2">
      <c r="A30" s="156" t="s">
        <v>13</v>
      </c>
      <c r="B30" s="156" t="s">
        <v>14</v>
      </c>
      <c r="C30" s="156" t="s">
        <v>142</v>
      </c>
      <c r="D30" s="156" t="s">
        <v>143</v>
      </c>
      <c r="E30" s="156" t="s">
        <v>144</v>
      </c>
      <c r="F30" s="156"/>
      <c r="G30" s="156"/>
      <c r="H30" s="156" t="s">
        <v>145</v>
      </c>
      <c r="I30" s="156"/>
      <c r="J30" s="156"/>
      <c r="K30" s="156"/>
      <c r="L30" s="156"/>
      <c r="P30" s="54" t="s">
        <v>13</v>
      </c>
      <c r="Q30" s="54" t="s">
        <v>14</v>
      </c>
      <c r="R30" s="54" t="s">
        <v>142</v>
      </c>
      <c r="S30" s="54" t="s">
        <v>143</v>
      </c>
      <c r="T30" s="54" t="s">
        <v>144</v>
      </c>
      <c r="U30" s="54" t="s">
        <v>145</v>
      </c>
    </row>
    <row r="31" spans="1:21" ht="51" x14ac:dyDescent="0.2">
      <c r="A31" s="156"/>
      <c r="B31" s="156"/>
      <c r="C31" s="156"/>
      <c r="D31" s="156"/>
      <c r="E31" s="54" t="s">
        <v>146</v>
      </c>
      <c r="F31" s="54" t="s">
        <v>147</v>
      </c>
      <c r="G31" s="54" t="s">
        <v>148</v>
      </c>
      <c r="H31" s="54" t="s">
        <v>149</v>
      </c>
      <c r="I31" s="54" t="s">
        <v>150</v>
      </c>
      <c r="J31" s="54" t="s">
        <v>151</v>
      </c>
      <c r="K31" s="54" t="s">
        <v>147</v>
      </c>
      <c r="L31" s="54" t="s">
        <v>152</v>
      </c>
    </row>
    <row r="32" spans="1:21" x14ac:dyDescent="0.2">
      <c r="A32" s="55" t="s">
        <v>22</v>
      </c>
      <c r="B32" s="55" t="s">
        <v>23</v>
      </c>
      <c r="C32" s="55" t="s">
        <v>24</v>
      </c>
      <c r="D32" s="55" t="s">
        <v>25</v>
      </c>
      <c r="E32" s="55" t="s">
        <v>26</v>
      </c>
      <c r="F32" s="55" t="s">
        <v>27</v>
      </c>
      <c r="G32" s="55" t="s">
        <v>28</v>
      </c>
      <c r="H32" s="55" t="s">
        <v>29</v>
      </c>
      <c r="I32" s="55" t="s">
        <v>153</v>
      </c>
      <c r="J32" s="55" t="s">
        <v>154</v>
      </c>
      <c r="K32" s="55" t="s">
        <v>155</v>
      </c>
      <c r="L32" s="55" t="s">
        <v>156</v>
      </c>
    </row>
    <row r="33" spans="1:22" x14ac:dyDescent="0.2">
      <c r="A33" s="155" t="s">
        <v>4459</v>
      </c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O33" s="56" t="s">
        <v>4459</v>
      </c>
    </row>
    <row r="34" spans="1:22" ht="51" x14ac:dyDescent="0.2">
      <c r="A34" s="57" t="s">
        <v>22</v>
      </c>
      <c r="B34" s="46" t="s">
        <v>4460</v>
      </c>
      <c r="C34" s="46" t="s">
        <v>4461</v>
      </c>
      <c r="D34" s="58" t="s">
        <v>276</v>
      </c>
      <c r="E34" s="83">
        <v>2</v>
      </c>
      <c r="F34" s="60"/>
      <c r="G34" s="83">
        <v>2</v>
      </c>
      <c r="H34" s="57"/>
      <c r="I34" s="57"/>
      <c r="J34" s="57"/>
      <c r="K34" s="57"/>
      <c r="L34" s="57"/>
    </row>
    <row r="35" spans="1:22" ht="25.5" outlineLevel="1" x14ac:dyDescent="0.2">
      <c r="A35" s="57"/>
      <c r="B35" s="46" t="s">
        <v>4462</v>
      </c>
      <c r="C35" s="141" t="s">
        <v>4463</v>
      </c>
      <c r="D35" s="141"/>
      <c r="E35" s="141"/>
      <c r="F35" s="141"/>
      <c r="G35" s="141"/>
      <c r="H35" s="141"/>
      <c r="I35" s="141"/>
      <c r="J35" s="141"/>
      <c r="K35" s="141"/>
      <c r="L35" s="141"/>
      <c r="V35" s="46" t="s">
        <v>4463</v>
      </c>
    </row>
    <row r="36" spans="1:22" outlineLevel="1" x14ac:dyDescent="0.2">
      <c r="A36" s="57"/>
      <c r="B36" s="57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V36" s="46"/>
    </row>
    <row r="37" spans="1:22" x14ac:dyDescent="0.2">
      <c r="A37" s="157" t="s">
        <v>247</v>
      </c>
      <c r="B37" s="157"/>
      <c r="C37" s="157"/>
      <c r="D37" s="158"/>
      <c r="E37" s="158"/>
      <c r="F37" s="158"/>
      <c r="G37" s="158"/>
      <c r="H37" s="158"/>
      <c r="I37" s="158"/>
      <c r="J37" s="158"/>
      <c r="K37" s="158"/>
      <c r="L37" s="158"/>
    </row>
    <row r="38" spans="1:22" x14ac:dyDescent="0.2">
      <c r="A38" s="158"/>
      <c r="B38" s="158"/>
      <c r="C38" s="96" t="s">
        <v>248</v>
      </c>
      <c r="D38" s="158" t="s">
        <v>4464</v>
      </c>
      <c r="E38" s="158"/>
      <c r="F38" s="158"/>
      <c r="G38" s="158"/>
      <c r="H38" s="158"/>
      <c r="I38" s="158"/>
      <c r="J38" s="158"/>
      <c r="K38" s="158"/>
      <c r="L38" s="158"/>
    </row>
    <row r="39" spans="1:22" x14ac:dyDescent="0.2">
      <c r="A39" s="158"/>
      <c r="B39" s="158"/>
      <c r="C39" s="96" t="s">
        <v>166</v>
      </c>
      <c r="D39" s="158" t="s">
        <v>4464</v>
      </c>
      <c r="E39" s="158"/>
      <c r="F39" s="158"/>
      <c r="G39" s="158"/>
      <c r="H39" s="158"/>
      <c r="I39" s="158"/>
      <c r="J39" s="158"/>
      <c r="K39" s="158"/>
      <c r="L39" s="158"/>
    </row>
    <row r="40" spans="1:22" x14ac:dyDescent="0.2">
      <c r="A40" s="158"/>
      <c r="B40" s="158"/>
      <c r="C40" s="96" t="s">
        <v>250</v>
      </c>
      <c r="D40" s="158" t="s">
        <v>4464</v>
      </c>
      <c r="E40" s="158"/>
      <c r="F40" s="158"/>
      <c r="G40" s="158"/>
      <c r="H40" s="158"/>
      <c r="I40" s="158"/>
      <c r="J40" s="158"/>
      <c r="K40" s="158"/>
      <c r="L40" s="158"/>
    </row>
    <row r="41" spans="1:22" x14ac:dyDescent="0.2">
      <c r="A41" s="57"/>
      <c r="B41" s="61" t="s">
        <v>22</v>
      </c>
      <c r="C41" s="57" t="s">
        <v>161</v>
      </c>
      <c r="D41" s="62" t="s">
        <v>162</v>
      </c>
      <c r="E41" s="57"/>
      <c r="F41" s="57"/>
      <c r="G41" s="76">
        <v>84.21</v>
      </c>
      <c r="H41" s="57"/>
      <c r="I41" s="57"/>
      <c r="J41" s="57"/>
      <c r="K41" s="57"/>
      <c r="L41" s="72">
        <v>33397.69</v>
      </c>
    </row>
    <row r="42" spans="1:22" outlineLevel="1" x14ac:dyDescent="0.2">
      <c r="A42" s="57"/>
      <c r="B42" s="46" t="s">
        <v>1067</v>
      </c>
      <c r="C42" s="65" t="s">
        <v>1068</v>
      </c>
      <c r="D42" s="58" t="s">
        <v>162</v>
      </c>
      <c r="E42" s="78">
        <v>40.1</v>
      </c>
      <c r="F42" s="66">
        <v>1.05</v>
      </c>
      <c r="G42" s="66">
        <v>84.21</v>
      </c>
      <c r="H42" s="68"/>
      <c r="I42" s="69"/>
      <c r="J42" s="70">
        <v>396.6</v>
      </c>
      <c r="K42" s="60"/>
      <c r="L42" s="70">
        <v>33397.69</v>
      </c>
    </row>
    <row r="43" spans="1:22" outlineLevel="1" x14ac:dyDescent="0.2">
      <c r="A43" s="57"/>
      <c r="B43" s="57"/>
      <c r="C43" s="145" t="s">
        <v>4465</v>
      </c>
      <c r="D43" s="145"/>
      <c r="E43" s="145"/>
      <c r="F43" s="145"/>
      <c r="G43" s="145"/>
      <c r="H43" s="145"/>
      <c r="I43" s="145"/>
      <c r="J43" s="145"/>
      <c r="K43" s="145"/>
      <c r="L43" s="145"/>
    </row>
    <row r="44" spans="1:22" x14ac:dyDescent="0.2">
      <c r="A44" s="57"/>
      <c r="B44" s="61" t="s">
        <v>23</v>
      </c>
      <c r="C44" s="57" t="s">
        <v>166</v>
      </c>
      <c r="D44" s="57"/>
      <c r="E44" s="57"/>
      <c r="F44" s="57"/>
      <c r="G44" s="57"/>
      <c r="H44" s="57"/>
      <c r="I44" s="57"/>
      <c r="J44" s="57"/>
      <c r="K44" s="57"/>
      <c r="L44" s="72">
        <v>1310.9</v>
      </c>
    </row>
    <row r="45" spans="1:22" x14ac:dyDescent="0.2">
      <c r="A45" s="57"/>
      <c r="B45" s="61"/>
      <c r="C45" s="73" t="s">
        <v>167</v>
      </c>
      <c r="D45" s="74" t="s">
        <v>162</v>
      </c>
      <c r="E45" s="57"/>
      <c r="F45" s="57"/>
      <c r="G45" s="108">
        <v>1.05</v>
      </c>
      <c r="H45" s="57"/>
      <c r="I45" s="57"/>
      <c r="J45" s="57"/>
      <c r="K45" s="57"/>
      <c r="L45" s="72">
        <v>495.81</v>
      </c>
    </row>
    <row r="46" spans="1:22" ht="25.5" outlineLevel="1" x14ac:dyDescent="0.2">
      <c r="A46" s="57"/>
      <c r="B46" s="46" t="s">
        <v>313</v>
      </c>
      <c r="C46" s="46" t="s">
        <v>314</v>
      </c>
      <c r="D46" s="58" t="s">
        <v>170</v>
      </c>
      <c r="E46" s="78">
        <v>0.2</v>
      </c>
      <c r="F46" s="66">
        <v>1.05</v>
      </c>
      <c r="G46" s="66">
        <v>0.42</v>
      </c>
      <c r="H46" s="68"/>
      <c r="I46" s="69"/>
      <c r="J46" s="70">
        <v>1617.05</v>
      </c>
      <c r="K46" s="60"/>
      <c r="L46" s="70">
        <v>679.16</v>
      </c>
    </row>
    <row r="47" spans="1:22" outlineLevel="1" x14ac:dyDescent="0.2">
      <c r="A47" s="57"/>
      <c r="B47" s="57"/>
      <c r="C47" s="145" t="s">
        <v>4466</v>
      </c>
      <c r="D47" s="145"/>
      <c r="E47" s="145"/>
      <c r="F47" s="145"/>
      <c r="G47" s="145"/>
      <c r="H47" s="145"/>
      <c r="I47" s="145"/>
      <c r="J47" s="145"/>
      <c r="K47" s="145"/>
      <c r="L47" s="145"/>
    </row>
    <row r="48" spans="1:22" outlineLevel="1" x14ac:dyDescent="0.2">
      <c r="A48" s="57"/>
      <c r="B48" s="46" t="s">
        <v>316</v>
      </c>
      <c r="C48" s="65" t="s">
        <v>317</v>
      </c>
      <c r="D48" s="58" t="s">
        <v>162</v>
      </c>
      <c r="E48" s="78">
        <v>0.2</v>
      </c>
      <c r="F48" s="66">
        <v>1.05</v>
      </c>
      <c r="G48" s="66">
        <v>0.42</v>
      </c>
      <c r="H48" s="68"/>
      <c r="I48" s="69"/>
      <c r="J48" s="70">
        <v>557.71</v>
      </c>
      <c r="K48" s="60"/>
      <c r="L48" s="70">
        <v>234.24</v>
      </c>
    </row>
    <row r="49" spans="1:12" outlineLevel="1" x14ac:dyDescent="0.2">
      <c r="A49" s="57"/>
      <c r="B49" s="57"/>
      <c r="C49" s="145" t="s">
        <v>4467</v>
      </c>
      <c r="D49" s="145"/>
      <c r="E49" s="145"/>
      <c r="F49" s="145"/>
      <c r="G49" s="145"/>
      <c r="H49" s="145"/>
      <c r="I49" s="145"/>
      <c r="J49" s="145"/>
      <c r="K49" s="145"/>
      <c r="L49" s="145"/>
    </row>
    <row r="50" spans="1:12" ht="25.5" outlineLevel="1" x14ac:dyDescent="0.2">
      <c r="A50" s="57"/>
      <c r="B50" s="46" t="s">
        <v>4468</v>
      </c>
      <c r="C50" s="46" t="s">
        <v>4469</v>
      </c>
      <c r="D50" s="58" t="s">
        <v>170</v>
      </c>
      <c r="E50" s="66">
        <v>12.61</v>
      </c>
      <c r="F50" s="66">
        <v>1.05</v>
      </c>
      <c r="G50" s="91">
        <v>26.481000000000002</v>
      </c>
      <c r="H50" s="70">
        <v>2.36</v>
      </c>
      <c r="I50" s="76">
        <v>1.48</v>
      </c>
      <c r="J50" s="70">
        <v>3.49</v>
      </c>
      <c r="K50" s="60"/>
      <c r="L50" s="70">
        <v>92.42</v>
      </c>
    </row>
    <row r="51" spans="1:12" outlineLevel="1" x14ac:dyDescent="0.2">
      <c r="A51" s="57"/>
      <c r="B51" s="57"/>
      <c r="C51" s="145" t="s">
        <v>4470</v>
      </c>
      <c r="D51" s="145"/>
      <c r="E51" s="145"/>
      <c r="F51" s="145"/>
      <c r="G51" s="145"/>
      <c r="H51" s="145"/>
      <c r="I51" s="145"/>
      <c r="J51" s="145"/>
      <c r="K51" s="145"/>
      <c r="L51" s="145"/>
    </row>
    <row r="52" spans="1:12" ht="25.5" outlineLevel="1" x14ac:dyDescent="0.2">
      <c r="A52" s="57"/>
      <c r="B52" s="46" t="s">
        <v>254</v>
      </c>
      <c r="C52" s="46" t="s">
        <v>255</v>
      </c>
      <c r="D52" s="58" t="s">
        <v>170</v>
      </c>
      <c r="E52" s="78">
        <v>0.3</v>
      </c>
      <c r="F52" s="66">
        <v>1.05</v>
      </c>
      <c r="G52" s="66">
        <v>0.63</v>
      </c>
      <c r="H52" s="68"/>
      <c r="I52" s="69"/>
      <c r="J52" s="70">
        <v>651.66999999999996</v>
      </c>
      <c r="K52" s="60"/>
      <c r="L52" s="70">
        <v>410.55</v>
      </c>
    </row>
    <row r="53" spans="1:12" outlineLevel="1" x14ac:dyDescent="0.2">
      <c r="A53" s="57"/>
      <c r="B53" s="57"/>
      <c r="C53" s="145" t="s">
        <v>4471</v>
      </c>
      <c r="D53" s="145"/>
      <c r="E53" s="145"/>
      <c r="F53" s="145"/>
      <c r="G53" s="145"/>
      <c r="H53" s="145"/>
      <c r="I53" s="145"/>
      <c r="J53" s="145"/>
      <c r="K53" s="145"/>
      <c r="L53" s="145"/>
    </row>
    <row r="54" spans="1:12" outlineLevel="1" x14ac:dyDescent="0.2">
      <c r="A54" s="57"/>
      <c r="B54" s="46" t="s">
        <v>257</v>
      </c>
      <c r="C54" s="65" t="s">
        <v>258</v>
      </c>
      <c r="D54" s="58" t="s">
        <v>162</v>
      </c>
      <c r="E54" s="78">
        <v>0.3</v>
      </c>
      <c r="F54" s="66">
        <v>1.05</v>
      </c>
      <c r="G54" s="66">
        <v>0.63</v>
      </c>
      <c r="H54" s="68"/>
      <c r="I54" s="69"/>
      <c r="J54" s="70">
        <v>415.19</v>
      </c>
      <c r="K54" s="60"/>
      <c r="L54" s="70">
        <v>261.57</v>
      </c>
    </row>
    <row r="55" spans="1:12" outlineLevel="1" x14ac:dyDescent="0.2">
      <c r="A55" s="57"/>
      <c r="B55" s="57"/>
      <c r="C55" s="145" t="s">
        <v>4472</v>
      </c>
      <c r="D55" s="145"/>
      <c r="E55" s="145"/>
      <c r="F55" s="145"/>
      <c r="G55" s="145"/>
      <c r="H55" s="145"/>
      <c r="I55" s="145"/>
      <c r="J55" s="145"/>
      <c r="K55" s="145"/>
      <c r="L55" s="145"/>
    </row>
    <row r="56" spans="1:12" ht="38.25" outlineLevel="1" x14ac:dyDescent="0.2">
      <c r="A56" s="57"/>
      <c r="B56" s="46" t="s">
        <v>260</v>
      </c>
      <c r="C56" s="46" t="s">
        <v>261</v>
      </c>
      <c r="D56" s="58" t="s">
        <v>170</v>
      </c>
      <c r="E56" s="66">
        <v>1.45</v>
      </c>
      <c r="F56" s="66">
        <v>1.05</v>
      </c>
      <c r="G56" s="91">
        <v>3.0449999999999999</v>
      </c>
      <c r="H56" s="68"/>
      <c r="I56" s="69"/>
      <c r="J56" s="70">
        <v>42.29</v>
      </c>
      <c r="K56" s="60"/>
      <c r="L56" s="70">
        <v>128.77000000000001</v>
      </c>
    </row>
    <row r="57" spans="1:12" outlineLevel="1" x14ac:dyDescent="0.2">
      <c r="A57" s="57"/>
      <c r="B57" s="57"/>
      <c r="C57" s="145" t="s">
        <v>4473</v>
      </c>
      <c r="D57" s="145"/>
      <c r="E57" s="145"/>
      <c r="F57" s="145"/>
      <c r="G57" s="145"/>
      <c r="H57" s="145"/>
      <c r="I57" s="145"/>
      <c r="J57" s="145"/>
      <c r="K57" s="145"/>
      <c r="L57" s="145"/>
    </row>
    <row r="58" spans="1:12" x14ac:dyDescent="0.2">
      <c r="A58" s="57"/>
      <c r="B58" s="61" t="s">
        <v>25</v>
      </c>
      <c r="C58" s="57" t="s">
        <v>175</v>
      </c>
      <c r="D58" s="57"/>
      <c r="E58" s="57"/>
      <c r="F58" s="57"/>
      <c r="G58" s="57"/>
      <c r="H58" s="57"/>
      <c r="I58" s="57"/>
      <c r="J58" s="57"/>
      <c r="K58" s="57"/>
      <c r="L58" s="72">
        <v>5200.1400000000003</v>
      </c>
    </row>
    <row r="59" spans="1:12" ht="25.5" outlineLevel="1" x14ac:dyDescent="0.2">
      <c r="A59" s="57"/>
      <c r="B59" s="46" t="s">
        <v>4474</v>
      </c>
      <c r="C59" s="46" t="s">
        <v>4475</v>
      </c>
      <c r="D59" s="58" t="s">
        <v>178</v>
      </c>
      <c r="E59" s="79">
        <v>3.8000000000000002E-4</v>
      </c>
      <c r="F59" s="60"/>
      <c r="G59" s="79">
        <v>7.6000000000000004E-4</v>
      </c>
      <c r="H59" s="71">
        <v>138901.91</v>
      </c>
      <c r="I59" s="76">
        <v>1.38</v>
      </c>
      <c r="J59" s="71">
        <v>191684.64</v>
      </c>
      <c r="K59" s="60"/>
      <c r="L59" s="70">
        <v>145.68</v>
      </c>
    </row>
    <row r="60" spans="1:12" outlineLevel="1" x14ac:dyDescent="0.2">
      <c r="A60" s="57"/>
      <c r="B60" s="57"/>
      <c r="C60" s="145" t="s">
        <v>4476</v>
      </c>
      <c r="D60" s="145"/>
      <c r="E60" s="145"/>
      <c r="F60" s="145"/>
      <c r="G60" s="145"/>
      <c r="H60" s="145"/>
      <c r="I60" s="145"/>
      <c r="J60" s="145"/>
      <c r="K60" s="145"/>
      <c r="L60" s="145"/>
    </row>
    <row r="61" spans="1:12" outlineLevel="1" x14ac:dyDescent="0.2">
      <c r="A61" s="57"/>
      <c r="B61" s="46" t="s">
        <v>3644</v>
      </c>
      <c r="C61" s="46" t="s">
        <v>3645</v>
      </c>
      <c r="D61" s="58" t="s">
        <v>269</v>
      </c>
      <c r="E61" s="66">
        <v>0.15</v>
      </c>
      <c r="F61" s="60"/>
      <c r="G61" s="78">
        <v>0.3</v>
      </c>
      <c r="H61" s="70">
        <v>128.4</v>
      </c>
      <c r="I61" s="76">
        <v>1.28</v>
      </c>
      <c r="J61" s="70">
        <v>164.35</v>
      </c>
      <c r="K61" s="60"/>
      <c r="L61" s="70">
        <v>49.31</v>
      </c>
    </row>
    <row r="62" spans="1:12" outlineLevel="1" x14ac:dyDescent="0.2">
      <c r="A62" s="57"/>
      <c r="B62" s="57"/>
      <c r="C62" s="145" t="s">
        <v>4477</v>
      </c>
      <c r="D62" s="145"/>
      <c r="E62" s="145"/>
      <c r="F62" s="145"/>
      <c r="G62" s="145"/>
      <c r="H62" s="145"/>
      <c r="I62" s="145"/>
      <c r="J62" s="145"/>
      <c r="K62" s="145"/>
      <c r="L62" s="145"/>
    </row>
    <row r="63" spans="1:12" ht="51" outlineLevel="1" x14ac:dyDescent="0.2">
      <c r="A63" s="57"/>
      <c r="B63" s="46" t="s">
        <v>267</v>
      </c>
      <c r="C63" s="46" t="s">
        <v>268</v>
      </c>
      <c r="D63" s="58" t="s">
        <v>269</v>
      </c>
      <c r="E63" s="66">
        <v>0.34</v>
      </c>
      <c r="F63" s="60"/>
      <c r="G63" s="66">
        <v>0.68</v>
      </c>
      <c r="H63" s="70">
        <v>155.63</v>
      </c>
      <c r="I63" s="95">
        <v>0.9</v>
      </c>
      <c r="J63" s="70">
        <v>140.07</v>
      </c>
      <c r="K63" s="60"/>
      <c r="L63" s="70">
        <v>95.25</v>
      </c>
    </row>
    <row r="64" spans="1:12" outlineLevel="1" x14ac:dyDescent="0.2">
      <c r="A64" s="57"/>
      <c r="B64" s="57"/>
      <c r="C64" s="145" t="s">
        <v>4478</v>
      </c>
      <c r="D64" s="145"/>
      <c r="E64" s="145"/>
      <c r="F64" s="145"/>
      <c r="G64" s="145"/>
      <c r="H64" s="145"/>
      <c r="I64" s="145"/>
      <c r="J64" s="145"/>
      <c r="K64" s="145"/>
      <c r="L64" s="145"/>
    </row>
    <row r="65" spans="1:12" outlineLevel="1" x14ac:dyDescent="0.2">
      <c r="A65" s="57"/>
      <c r="B65" s="46" t="s">
        <v>1433</v>
      </c>
      <c r="C65" s="46" t="s">
        <v>1434</v>
      </c>
      <c r="D65" s="58" t="s">
        <v>178</v>
      </c>
      <c r="E65" s="79">
        <v>9.6000000000000002E-4</v>
      </c>
      <c r="F65" s="60"/>
      <c r="G65" s="79">
        <v>1.92E-3</v>
      </c>
      <c r="H65" s="70">
        <v>89330.06</v>
      </c>
      <c r="I65" s="76">
        <v>1.1100000000000001</v>
      </c>
      <c r="J65" s="70">
        <v>99156.37</v>
      </c>
      <c r="K65" s="60"/>
      <c r="L65" s="70">
        <v>190.38</v>
      </c>
    </row>
    <row r="66" spans="1:12" outlineLevel="1" x14ac:dyDescent="0.2">
      <c r="A66" s="57"/>
      <c r="B66" s="57"/>
      <c r="C66" s="145" t="s">
        <v>4479</v>
      </c>
      <c r="D66" s="145"/>
      <c r="E66" s="145"/>
      <c r="F66" s="145"/>
      <c r="G66" s="145"/>
      <c r="H66" s="145"/>
      <c r="I66" s="145"/>
      <c r="J66" s="145"/>
      <c r="K66" s="145"/>
      <c r="L66" s="145"/>
    </row>
    <row r="67" spans="1:12" ht="25.5" outlineLevel="1" x14ac:dyDescent="0.2">
      <c r="A67" s="57"/>
      <c r="B67" s="46" t="s">
        <v>336</v>
      </c>
      <c r="C67" s="46" t="s">
        <v>337</v>
      </c>
      <c r="D67" s="58" t="s">
        <v>269</v>
      </c>
      <c r="E67" s="78">
        <v>4.2</v>
      </c>
      <c r="F67" s="60"/>
      <c r="G67" s="78">
        <v>8.4</v>
      </c>
      <c r="H67" s="70">
        <v>174.93</v>
      </c>
      <c r="I67" s="76">
        <v>1.1100000000000001</v>
      </c>
      <c r="J67" s="70">
        <v>194.17</v>
      </c>
      <c r="K67" s="60"/>
      <c r="L67" s="70">
        <v>1631.03</v>
      </c>
    </row>
    <row r="68" spans="1:12" outlineLevel="1" x14ac:dyDescent="0.2">
      <c r="A68" s="57"/>
      <c r="B68" s="57"/>
      <c r="C68" s="145" t="s">
        <v>4480</v>
      </c>
      <c r="D68" s="145"/>
      <c r="E68" s="145"/>
      <c r="F68" s="145"/>
      <c r="G68" s="145"/>
      <c r="H68" s="145"/>
      <c r="I68" s="145"/>
      <c r="J68" s="145"/>
      <c r="K68" s="145"/>
      <c r="L68" s="145"/>
    </row>
    <row r="69" spans="1:12" outlineLevel="1" x14ac:dyDescent="0.2">
      <c r="A69" s="57"/>
      <c r="B69" s="46" t="s">
        <v>4481</v>
      </c>
      <c r="C69" s="46" t="s">
        <v>4482</v>
      </c>
      <c r="D69" s="58" t="s">
        <v>178</v>
      </c>
      <c r="E69" s="79">
        <v>1.8000000000000001E-4</v>
      </c>
      <c r="F69" s="60"/>
      <c r="G69" s="79">
        <v>3.6000000000000002E-4</v>
      </c>
      <c r="H69" s="71">
        <v>164289.20000000001</v>
      </c>
      <c r="I69" s="95">
        <v>1.3</v>
      </c>
      <c r="J69" s="71">
        <v>213575.96</v>
      </c>
      <c r="K69" s="60"/>
      <c r="L69" s="70">
        <v>76.89</v>
      </c>
    </row>
    <row r="70" spans="1:12" outlineLevel="1" x14ac:dyDescent="0.2">
      <c r="A70" s="57"/>
      <c r="B70" s="57"/>
      <c r="C70" s="145" t="s">
        <v>4483</v>
      </c>
      <c r="D70" s="145"/>
      <c r="E70" s="145"/>
      <c r="F70" s="145"/>
      <c r="G70" s="145"/>
      <c r="H70" s="145"/>
      <c r="I70" s="145"/>
      <c r="J70" s="145"/>
      <c r="K70" s="145"/>
      <c r="L70" s="145"/>
    </row>
    <row r="71" spans="1:12" ht="25.5" outlineLevel="1" x14ac:dyDescent="0.2">
      <c r="A71" s="57"/>
      <c r="B71" s="46" t="s">
        <v>4484</v>
      </c>
      <c r="C71" s="46" t="s">
        <v>4485</v>
      </c>
      <c r="D71" s="58" t="s">
        <v>269</v>
      </c>
      <c r="E71" s="66">
        <v>2.72</v>
      </c>
      <c r="F71" s="60"/>
      <c r="G71" s="66">
        <v>5.44</v>
      </c>
      <c r="H71" s="70">
        <v>138.5</v>
      </c>
      <c r="I71" s="76">
        <v>1.48</v>
      </c>
      <c r="J71" s="70">
        <v>204.98</v>
      </c>
      <c r="K71" s="60"/>
      <c r="L71" s="70">
        <v>1115.0899999999999</v>
      </c>
    </row>
    <row r="72" spans="1:12" outlineLevel="1" x14ac:dyDescent="0.2">
      <c r="A72" s="57"/>
      <c r="B72" s="57"/>
      <c r="C72" s="145" t="s">
        <v>4486</v>
      </c>
      <c r="D72" s="145"/>
      <c r="E72" s="145"/>
      <c r="F72" s="145"/>
      <c r="G72" s="145"/>
      <c r="H72" s="145"/>
      <c r="I72" s="145"/>
      <c r="J72" s="145"/>
      <c r="K72" s="145"/>
      <c r="L72" s="145"/>
    </row>
    <row r="73" spans="1:12" ht="25.5" outlineLevel="1" x14ac:dyDescent="0.2">
      <c r="A73" s="57"/>
      <c r="B73" s="46" t="s">
        <v>2379</v>
      </c>
      <c r="C73" s="46" t="s">
        <v>2380</v>
      </c>
      <c r="D73" s="58" t="s">
        <v>299</v>
      </c>
      <c r="E73" s="91">
        <v>8.9999999999999993E-3</v>
      </c>
      <c r="F73" s="60"/>
      <c r="G73" s="91">
        <v>1.7999999999999999E-2</v>
      </c>
      <c r="H73" s="68"/>
      <c r="I73" s="69"/>
      <c r="J73" s="70">
        <v>5083.5</v>
      </c>
      <c r="K73" s="60"/>
      <c r="L73" s="70">
        <v>91.5</v>
      </c>
    </row>
    <row r="74" spans="1:12" outlineLevel="1" x14ac:dyDescent="0.2">
      <c r="A74" s="57"/>
      <c r="B74" s="57"/>
      <c r="C74" s="145" t="s">
        <v>4487</v>
      </c>
      <c r="D74" s="145"/>
      <c r="E74" s="145"/>
      <c r="F74" s="145"/>
      <c r="G74" s="145"/>
      <c r="H74" s="145"/>
      <c r="I74" s="145"/>
      <c r="J74" s="145"/>
      <c r="K74" s="145"/>
      <c r="L74" s="145"/>
    </row>
    <row r="75" spans="1:12" ht="25.5" outlineLevel="1" x14ac:dyDescent="0.2">
      <c r="A75" s="57"/>
      <c r="B75" s="46" t="s">
        <v>3647</v>
      </c>
      <c r="C75" s="46" t="s">
        <v>3648</v>
      </c>
      <c r="D75" s="58" t="s">
        <v>269</v>
      </c>
      <c r="E75" s="66">
        <v>0.28999999999999998</v>
      </c>
      <c r="F75" s="60"/>
      <c r="G75" s="66">
        <v>0.57999999999999996</v>
      </c>
      <c r="H75" s="70">
        <v>79.88</v>
      </c>
      <c r="I75" s="76">
        <v>1.47</v>
      </c>
      <c r="J75" s="70">
        <v>117.42</v>
      </c>
      <c r="K75" s="60"/>
      <c r="L75" s="70">
        <v>68.099999999999994</v>
      </c>
    </row>
    <row r="76" spans="1:12" outlineLevel="1" x14ac:dyDescent="0.2">
      <c r="A76" s="57"/>
      <c r="B76" s="57"/>
      <c r="C76" s="145" t="s">
        <v>4488</v>
      </c>
      <c r="D76" s="145"/>
      <c r="E76" s="145"/>
      <c r="F76" s="145"/>
      <c r="G76" s="145"/>
      <c r="H76" s="145"/>
      <c r="I76" s="145"/>
      <c r="J76" s="145"/>
      <c r="K76" s="145"/>
      <c r="L76" s="145"/>
    </row>
    <row r="77" spans="1:12" ht="63.75" outlineLevel="1" x14ac:dyDescent="0.2">
      <c r="A77" s="57"/>
      <c r="B77" s="46" t="s">
        <v>3650</v>
      </c>
      <c r="C77" s="46" t="s">
        <v>3651</v>
      </c>
      <c r="D77" s="58" t="s">
        <v>178</v>
      </c>
      <c r="E77" s="79">
        <v>1.3999999999999999E-4</v>
      </c>
      <c r="F77" s="60"/>
      <c r="G77" s="79">
        <v>2.7999999999999998E-4</v>
      </c>
      <c r="H77" s="70">
        <v>60697.21</v>
      </c>
      <c r="I77" s="76">
        <v>1.22</v>
      </c>
      <c r="J77" s="70">
        <v>74050.600000000006</v>
      </c>
      <c r="K77" s="60"/>
      <c r="L77" s="70">
        <v>20.73</v>
      </c>
    </row>
    <row r="78" spans="1:12" outlineLevel="1" x14ac:dyDescent="0.2">
      <c r="A78" s="57"/>
      <c r="B78" s="57"/>
      <c r="C78" s="145" t="s">
        <v>4489</v>
      </c>
      <c r="D78" s="145"/>
      <c r="E78" s="145"/>
      <c r="F78" s="145"/>
      <c r="G78" s="145"/>
      <c r="H78" s="145"/>
      <c r="I78" s="145"/>
      <c r="J78" s="145"/>
      <c r="K78" s="145"/>
      <c r="L78" s="145"/>
    </row>
    <row r="79" spans="1:12" ht="38.25" outlineLevel="1" x14ac:dyDescent="0.2">
      <c r="A79" s="57"/>
      <c r="B79" s="46" t="s">
        <v>4490</v>
      </c>
      <c r="C79" s="46" t="s">
        <v>4491</v>
      </c>
      <c r="D79" s="58" t="s">
        <v>276</v>
      </c>
      <c r="E79" s="83">
        <v>3</v>
      </c>
      <c r="F79" s="60"/>
      <c r="G79" s="83">
        <v>6</v>
      </c>
      <c r="H79" s="70">
        <v>260.02999999999997</v>
      </c>
      <c r="I79" s="95">
        <v>1.1000000000000001</v>
      </c>
      <c r="J79" s="70">
        <v>286.02999999999997</v>
      </c>
      <c r="K79" s="60"/>
      <c r="L79" s="70">
        <v>1716.18</v>
      </c>
    </row>
    <row r="80" spans="1:12" outlineLevel="1" x14ac:dyDescent="0.2">
      <c r="A80" s="57"/>
      <c r="B80" s="57"/>
      <c r="C80" s="145" t="s">
        <v>4492</v>
      </c>
      <c r="D80" s="145"/>
      <c r="E80" s="145"/>
      <c r="F80" s="145"/>
      <c r="G80" s="145"/>
      <c r="H80" s="145"/>
      <c r="I80" s="145"/>
      <c r="J80" s="145"/>
      <c r="K80" s="145"/>
      <c r="L80" s="145"/>
    </row>
    <row r="81" spans="1:12" x14ac:dyDescent="0.2">
      <c r="A81" s="57"/>
      <c r="B81" s="57"/>
      <c r="C81" s="80" t="s">
        <v>180</v>
      </c>
      <c r="D81" s="81"/>
      <c r="E81" s="81"/>
      <c r="F81" s="81"/>
      <c r="G81" s="81"/>
      <c r="H81" s="81"/>
      <c r="I81" s="81"/>
      <c r="J81" s="81"/>
      <c r="K81" s="81"/>
      <c r="L81" s="89">
        <v>40404.54</v>
      </c>
    </row>
    <row r="82" spans="1:12" outlineLevel="1" x14ac:dyDescent="0.2">
      <c r="A82" s="57"/>
      <c r="B82" s="57"/>
      <c r="C82" s="57" t="s">
        <v>181</v>
      </c>
      <c r="D82" s="57"/>
      <c r="E82" s="57"/>
      <c r="F82" s="57"/>
      <c r="G82" s="57"/>
      <c r="H82" s="57"/>
      <c r="I82" s="57"/>
      <c r="J82" s="57"/>
      <c r="K82" s="57"/>
      <c r="L82" s="70">
        <v>33893.5</v>
      </c>
    </row>
    <row r="83" spans="1:12" ht="25.5" outlineLevel="1" x14ac:dyDescent="0.2">
      <c r="A83" s="57"/>
      <c r="B83" s="46" t="s">
        <v>3624</v>
      </c>
      <c r="C83" s="46" t="s">
        <v>4493</v>
      </c>
      <c r="D83" s="62" t="s">
        <v>184</v>
      </c>
      <c r="E83" s="83">
        <v>121</v>
      </c>
      <c r="F83" s="84"/>
      <c r="G83" s="83">
        <v>121</v>
      </c>
      <c r="H83" s="57"/>
      <c r="I83" s="57"/>
      <c r="J83" s="57"/>
      <c r="K83" s="57"/>
      <c r="L83" s="70">
        <v>41011.14</v>
      </c>
    </row>
    <row r="84" spans="1:12" ht="25.5" outlineLevel="1" x14ac:dyDescent="0.2">
      <c r="A84" s="57"/>
      <c r="B84" s="46" t="s">
        <v>3626</v>
      </c>
      <c r="C84" s="46" t="s">
        <v>4494</v>
      </c>
      <c r="D84" s="62" t="s">
        <v>184</v>
      </c>
      <c r="E84" s="83">
        <v>72</v>
      </c>
      <c r="F84" s="84"/>
      <c r="G84" s="83">
        <v>72</v>
      </c>
      <c r="H84" s="57"/>
      <c r="I84" s="57"/>
      <c r="J84" s="57"/>
      <c r="K84" s="57"/>
      <c r="L84" s="70">
        <v>24403.32</v>
      </c>
    </row>
    <row r="85" spans="1:12" x14ac:dyDescent="0.2">
      <c r="A85" s="85"/>
      <c r="B85" s="85"/>
      <c r="C85" s="86" t="s">
        <v>187</v>
      </c>
      <c r="D85" s="85"/>
      <c r="E85" s="85"/>
      <c r="F85" s="85"/>
      <c r="G85" s="85"/>
      <c r="H85" s="85"/>
      <c r="I85" s="85"/>
      <c r="J85" s="87">
        <v>52909.5</v>
      </c>
      <c r="K85" s="85"/>
      <c r="L85" s="88">
        <v>105819</v>
      </c>
    </row>
    <row r="86" spans="1:12" ht="204" x14ac:dyDescent="0.2">
      <c r="A86" s="57" t="s">
        <v>23</v>
      </c>
      <c r="B86" s="46" t="s">
        <v>4495</v>
      </c>
      <c r="C86" s="46" t="s">
        <v>4496</v>
      </c>
      <c r="D86" s="58" t="s">
        <v>276</v>
      </c>
      <c r="E86" s="83">
        <v>2</v>
      </c>
      <c r="F86" s="60"/>
      <c r="G86" s="83">
        <v>2</v>
      </c>
      <c r="H86" s="68"/>
      <c r="I86" s="69"/>
      <c r="J86" s="71">
        <v>370141.02</v>
      </c>
      <c r="K86" s="60"/>
      <c r="L86" s="71">
        <v>740282.04</v>
      </c>
    </row>
    <row r="87" spans="1:12" x14ac:dyDescent="0.2">
      <c r="A87" s="57"/>
      <c r="B87" s="57"/>
      <c r="C87" s="145" t="s">
        <v>4497</v>
      </c>
      <c r="D87" s="145"/>
      <c r="E87" s="145"/>
      <c r="F87" s="145"/>
      <c r="G87" s="145"/>
      <c r="H87" s="145"/>
      <c r="I87" s="145"/>
      <c r="J87" s="145"/>
      <c r="K87" s="145"/>
      <c r="L87" s="145"/>
    </row>
    <row r="88" spans="1:12" x14ac:dyDescent="0.2">
      <c r="A88" s="85"/>
      <c r="B88" s="85"/>
      <c r="C88" s="86" t="s">
        <v>187</v>
      </c>
      <c r="D88" s="85"/>
      <c r="E88" s="85"/>
      <c r="F88" s="85"/>
      <c r="G88" s="85"/>
      <c r="H88" s="85"/>
      <c r="I88" s="85"/>
      <c r="J88" s="88">
        <v>370141.02</v>
      </c>
      <c r="K88" s="85"/>
      <c r="L88" s="88">
        <v>740282.04</v>
      </c>
    </row>
    <row r="89" spans="1:12" ht="38.25" x14ac:dyDescent="0.2">
      <c r="A89" s="57" t="s">
        <v>24</v>
      </c>
      <c r="B89" s="46" t="s">
        <v>4498</v>
      </c>
      <c r="C89" s="46" t="s">
        <v>4499</v>
      </c>
      <c r="D89" s="58" t="s">
        <v>276</v>
      </c>
      <c r="E89" s="83">
        <v>4</v>
      </c>
      <c r="F89" s="60"/>
      <c r="G89" s="83">
        <v>4</v>
      </c>
      <c r="H89" s="57"/>
      <c r="I89" s="57"/>
      <c r="J89" s="57"/>
      <c r="K89" s="57"/>
      <c r="L89" s="57"/>
    </row>
    <row r="90" spans="1:12" x14ac:dyDescent="0.2">
      <c r="A90" s="57"/>
      <c r="B90" s="57"/>
      <c r="C90" s="145" t="s">
        <v>4500</v>
      </c>
      <c r="D90" s="145"/>
      <c r="E90" s="145"/>
      <c r="F90" s="145"/>
      <c r="G90" s="145"/>
      <c r="H90" s="145"/>
      <c r="I90" s="145"/>
      <c r="J90" s="145"/>
      <c r="K90" s="145"/>
      <c r="L90" s="145"/>
    </row>
    <row r="91" spans="1:12" x14ac:dyDescent="0.2">
      <c r="A91" s="57"/>
      <c r="B91" s="61" t="s">
        <v>22</v>
      </c>
      <c r="C91" s="57" t="s">
        <v>161</v>
      </c>
      <c r="D91" s="62" t="s">
        <v>162</v>
      </c>
      <c r="E91" s="57"/>
      <c r="F91" s="57"/>
      <c r="G91" s="76">
        <v>2.08</v>
      </c>
      <c r="H91" s="57"/>
      <c r="I91" s="57"/>
      <c r="J91" s="57"/>
      <c r="K91" s="57"/>
      <c r="L91" s="72">
        <v>889.37</v>
      </c>
    </row>
    <row r="92" spans="1:12" outlineLevel="1" x14ac:dyDescent="0.2">
      <c r="A92" s="57"/>
      <c r="B92" s="46" t="s">
        <v>251</v>
      </c>
      <c r="C92" s="65" t="s">
        <v>252</v>
      </c>
      <c r="D92" s="58" t="s">
        <v>162</v>
      </c>
      <c r="E92" s="66">
        <v>0.52</v>
      </c>
      <c r="F92" s="60"/>
      <c r="G92" s="66">
        <v>2.08</v>
      </c>
      <c r="H92" s="68"/>
      <c r="I92" s="69"/>
      <c r="J92" s="70">
        <v>427.58</v>
      </c>
      <c r="K92" s="60"/>
      <c r="L92" s="70">
        <v>889.37</v>
      </c>
    </row>
    <row r="93" spans="1:12" outlineLevel="1" x14ac:dyDescent="0.2">
      <c r="A93" s="57"/>
      <c r="B93" s="57"/>
      <c r="C93" s="145" t="s">
        <v>4501</v>
      </c>
      <c r="D93" s="145"/>
      <c r="E93" s="145"/>
      <c r="F93" s="145"/>
      <c r="G93" s="145"/>
      <c r="H93" s="145"/>
      <c r="I93" s="145"/>
      <c r="J93" s="145"/>
      <c r="K93" s="145"/>
      <c r="L93" s="145"/>
    </row>
    <row r="94" spans="1:12" x14ac:dyDescent="0.2">
      <c r="A94" s="57"/>
      <c r="B94" s="61" t="s">
        <v>25</v>
      </c>
      <c r="C94" s="57" t="s">
        <v>175</v>
      </c>
      <c r="D94" s="57"/>
      <c r="E94" s="57"/>
      <c r="F94" s="57"/>
      <c r="G94" s="57"/>
      <c r="H94" s="57"/>
      <c r="I94" s="57"/>
      <c r="J94" s="57"/>
      <c r="K94" s="57"/>
      <c r="L94" s="72">
        <v>24.02</v>
      </c>
    </row>
    <row r="95" spans="1:12" ht="63.75" outlineLevel="1" x14ac:dyDescent="0.2">
      <c r="A95" s="57"/>
      <c r="B95" s="46" t="s">
        <v>4502</v>
      </c>
      <c r="C95" s="46" t="s">
        <v>4503</v>
      </c>
      <c r="D95" s="58" t="s">
        <v>269</v>
      </c>
      <c r="E95" s="91">
        <v>3.5000000000000003E-2</v>
      </c>
      <c r="F95" s="60"/>
      <c r="G95" s="66">
        <v>0.14000000000000001</v>
      </c>
      <c r="H95" s="70">
        <v>154.58000000000001</v>
      </c>
      <c r="I95" s="76">
        <v>1.1100000000000001</v>
      </c>
      <c r="J95" s="70">
        <v>171.58</v>
      </c>
      <c r="K95" s="60"/>
      <c r="L95" s="70">
        <v>24.02</v>
      </c>
    </row>
    <row r="96" spans="1:12" outlineLevel="1" x14ac:dyDescent="0.2">
      <c r="A96" s="57"/>
      <c r="B96" s="57"/>
      <c r="C96" s="145" t="s">
        <v>4504</v>
      </c>
      <c r="D96" s="145"/>
      <c r="E96" s="145"/>
      <c r="F96" s="145"/>
      <c r="G96" s="145"/>
      <c r="H96" s="145"/>
      <c r="I96" s="145"/>
      <c r="J96" s="145"/>
      <c r="K96" s="145"/>
      <c r="L96" s="145"/>
    </row>
    <row r="97" spans="1:12" x14ac:dyDescent="0.2">
      <c r="A97" s="57"/>
      <c r="B97" s="57"/>
      <c r="C97" s="80" t="s">
        <v>180</v>
      </c>
      <c r="D97" s="81"/>
      <c r="E97" s="81"/>
      <c r="F97" s="81"/>
      <c r="G97" s="81"/>
      <c r="H97" s="81"/>
      <c r="I97" s="81"/>
      <c r="J97" s="81"/>
      <c r="K97" s="81"/>
      <c r="L97" s="89">
        <v>913.39</v>
      </c>
    </row>
    <row r="98" spans="1:12" ht="63.75" x14ac:dyDescent="0.2">
      <c r="A98" s="57" t="s">
        <v>4505</v>
      </c>
      <c r="B98" s="46" t="s">
        <v>4506</v>
      </c>
      <c r="C98" s="46" t="s">
        <v>4507</v>
      </c>
      <c r="D98" s="58" t="s">
        <v>184</v>
      </c>
      <c r="E98" s="83">
        <v>2</v>
      </c>
      <c r="F98" s="60"/>
      <c r="G98" s="83">
        <v>2</v>
      </c>
      <c r="H98" s="68"/>
      <c r="I98" s="69"/>
      <c r="J98" s="68"/>
      <c r="K98" s="60"/>
      <c r="L98" s="70">
        <v>17.79</v>
      </c>
    </row>
    <row r="99" spans="1:12" outlineLevel="1" x14ac:dyDescent="0.2">
      <c r="A99" s="57"/>
      <c r="B99" s="57"/>
      <c r="C99" s="57" t="s">
        <v>181</v>
      </c>
      <c r="D99" s="57"/>
      <c r="E99" s="57"/>
      <c r="F99" s="57"/>
      <c r="G99" s="57"/>
      <c r="H99" s="57"/>
      <c r="I99" s="57"/>
      <c r="J99" s="57"/>
      <c r="K99" s="57"/>
      <c r="L99" s="70">
        <v>889.37</v>
      </c>
    </row>
    <row r="100" spans="1:12" ht="38.25" outlineLevel="1" x14ac:dyDescent="0.2">
      <c r="A100" s="57"/>
      <c r="B100" s="46" t="s">
        <v>4508</v>
      </c>
      <c r="C100" s="46" t="s">
        <v>4509</v>
      </c>
      <c r="D100" s="62" t="s">
        <v>184</v>
      </c>
      <c r="E100" s="83">
        <v>90</v>
      </c>
      <c r="F100" s="84"/>
      <c r="G100" s="83">
        <v>90</v>
      </c>
      <c r="H100" s="57"/>
      <c r="I100" s="57"/>
      <c r="J100" s="57"/>
      <c r="K100" s="57"/>
      <c r="L100" s="70">
        <v>800.43</v>
      </c>
    </row>
    <row r="101" spans="1:12" ht="38.25" outlineLevel="1" x14ac:dyDescent="0.2">
      <c r="A101" s="57"/>
      <c r="B101" s="46" t="s">
        <v>4510</v>
      </c>
      <c r="C101" s="46" t="s">
        <v>4511</v>
      </c>
      <c r="D101" s="62" t="s">
        <v>184</v>
      </c>
      <c r="E101" s="83">
        <v>46</v>
      </c>
      <c r="F101" s="84"/>
      <c r="G101" s="83">
        <v>46</v>
      </c>
      <c r="H101" s="57"/>
      <c r="I101" s="57"/>
      <c r="J101" s="57"/>
      <c r="K101" s="57"/>
      <c r="L101" s="70">
        <v>409.11</v>
      </c>
    </row>
    <row r="102" spans="1:12" x14ac:dyDescent="0.2">
      <c r="A102" s="85"/>
      <c r="B102" s="85"/>
      <c r="C102" s="86" t="s">
        <v>187</v>
      </c>
      <c r="D102" s="85"/>
      <c r="E102" s="85"/>
      <c r="F102" s="85"/>
      <c r="G102" s="85"/>
      <c r="H102" s="85"/>
      <c r="I102" s="85"/>
      <c r="J102" s="87">
        <v>535.17999999999995</v>
      </c>
      <c r="K102" s="85"/>
      <c r="L102" s="87">
        <v>2140.7199999999998</v>
      </c>
    </row>
    <row r="103" spans="1:12" ht="51" x14ac:dyDescent="0.2">
      <c r="A103" s="57" t="s">
        <v>25</v>
      </c>
      <c r="B103" s="46" t="s">
        <v>4512</v>
      </c>
      <c r="C103" s="46" t="s">
        <v>4513</v>
      </c>
      <c r="D103" s="58" t="s">
        <v>276</v>
      </c>
      <c r="E103" s="83">
        <v>2</v>
      </c>
      <c r="F103" s="60"/>
      <c r="G103" s="83">
        <v>2</v>
      </c>
      <c r="H103" s="68"/>
      <c r="I103" s="69"/>
      <c r="J103" s="71">
        <v>135747.66</v>
      </c>
      <c r="K103" s="60"/>
      <c r="L103" s="71">
        <v>271495.32</v>
      </c>
    </row>
    <row r="104" spans="1:12" x14ac:dyDescent="0.2">
      <c r="A104" s="57"/>
      <c r="B104" s="57"/>
      <c r="C104" s="145" t="s">
        <v>4514</v>
      </c>
      <c r="D104" s="145"/>
      <c r="E104" s="145"/>
      <c r="F104" s="145"/>
      <c r="G104" s="145"/>
      <c r="H104" s="145"/>
      <c r="I104" s="145"/>
      <c r="J104" s="145"/>
      <c r="K104" s="145"/>
      <c r="L104" s="145"/>
    </row>
    <row r="105" spans="1:12" x14ac:dyDescent="0.2">
      <c r="A105" s="85"/>
      <c r="B105" s="85"/>
      <c r="C105" s="86" t="s">
        <v>187</v>
      </c>
      <c r="D105" s="85"/>
      <c r="E105" s="85"/>
      <c r="F105" s="85"/>
      <c r="G105" s="85"/>
      <c r="H105" s="85"/>
      <c r="I105" s="85"/>
      <c r="J105" s="88">
        <v>135747.66</v>
      </c>
      <c r="K105" s="85"/>
      <c r="L105" s="88">
        <v>271495.32</v>
      </c>
    </row>
    <row r="106" spans="1:12" ht="51" x14ac:dyDescent="0.2">
      <c r="A106" s="57" t="s">
        <v>26</v>
      </c>
      <c r="B106" s="46" t="s">
        <v>4515</v>
      </c>
      <c r="C106" s="46" t="s">
        <v>4516</v>
      </c>
      <c r="D106" s="58" t="s">
        <v>276</v>
      </c>
      <c r="E106" s="83">
        <v>2</v>
      </c>
      <c r="F106" s="60"/>
      <c r="G106" s="83">
        <v>2</v>
      </c>
      <c r="H106" s="68"/>
      <c r="I106" s="69"/>
      <c r="J106" s="70">
        <v>28336</v>
      </c>
      <c r="K106" s="60"/>
      <c r="L106" s="70">
        <v>56672</v>
      </c>
    </row>
    <row r="107" spans="1:12" x14ac:dyDescent="0.2">
      <c r="A107" s="57"/>
      <c r="B107" s="57"/>
      <c r="C107" s="145" t="s">
        <v>4517</v>
      </c>
      <c r="D107" s="145"/>
      <c r="E107" s="145"/>
      <c r="F107" s="145"/>
      <c r="G107" s="145"/>
      <c r="H107" s="145"/>
      <c r="I107" s="145"/>
      <c r="J107" s="145"/>
      <c r="K107" s="145"/>
      <c r="L107" s="145"/>
    </row>
    <row r="108" spans="1:12" x14ac:dyDescent="0.2">
      <c r="A108" s="85"/>
      <c r="B108" s="85"/>
      <c r="C108" s="86" t="s">
        <v>187</v>
      </c>
      <c r="D108" s="85"/>
      <c r="E108" s="85"/>
      <c r="F108" s="85"/>
      <c r="G108" s="85"/>
      <c r="H108" s="85"/>
      <c r="I108" s="85"/>
      <c r="J108" s="87">
        <v>28336</v>
      </c>
      <c r="K108" s="85"/>
      <c r="L108" s="87">
        <v>56672</v>
      </c>
    </row>
    <row r="109" spans="1:12" ht="38.25" x14ac:dyDescent="0.2">
      <c r="A109" s="57" t="s">
        <v>27</v>
      </c>
      <c r="B109" s="46" t="s">
        <v>4518</v>
      </c>
      <c r="C109" s="46" t="s">
        <v>4519</v>
      </c>
      <c r="D109" s="58" t="s">
        <v>276</v>
      </c>
      <c r="E109" s="83">
        <v>4</v>
      </c>
      <c r="F109" s="60"/>
      <c r="G109" s="83">
        <v>4</v>
      </c>
      <c r="H109" s="57"/>
      <c r="I109" s="57"/>
      <c r="J109" s="57"/>
      <c r="K109" s="57"/>
      <c r="L109" s="57"/>
    </row>
    <row r="110" spans="1:12" x14ac:dyDescent="0.2">
      <c r="A110" s="57"/>
      <c r="B110" s="61" t="s">
        <v>22</v>
      </c>
      <c r="C110" s="57" t="s">
        <v>161</v>
      </c>
      <c r="D110" s="62" t="s">
        <v>162</v>
      </c>
      <c r="E110" s="57"/>
      <c r="F110" s="57"/>
      <c r="G110" s="76">
        <v>4.12</v>
      </c>
      <c r="H110" s="57"/>
      <c r="I110" s="57"/>
      <c r="J110" s="57"/>
      <c r="K110" s="57"/>
      <c r="L110" s="72">
        <v>1761.63</v>
      </c>
    </row>
    <row r="111" spans="1:12" outlineLevel="1" x14ac:dyDescent="0.2">
      <c r="A111" s="57"/>
      <c r="B111" s="46" t="s">
        <v>251</v>
      </c>
      <c r="C111" s="65" t="s">
        <v>252</v>
      </c>
      <c r="D111" s="58" t="s">
        <v>162</v>
      </c>
      <c r="E111" s="66">
        <v>1.03</v>
      </c>
      <c r="F111" s="60"/>
      <c r="G111" s="66">
        <v>4.12</v>
      </c>
      <c r="H111" s="68"/>
      <c r="I111" s="69"/>
      <c r="J111" s="70">
        <v>427.58</v>
      </c>
      <c r="K111" s="60"/>
      <c r="L111" s="70">
        <v>1761.63</v>
      </c>
    </row>
    <row r="112" spans="1:12" outlineLevel="1" x14ac:dyDescent="0.2">
      <c r="A112" s="57"/>
      <c r="B112" s="57"/>
      <c r="C112" s="145" t="s">
        <v>4520</v>
      </c>
      <c r="D112" s="145"/>
      <c r="E112" s="145"/>
      <c r="F112" s="145"/>
      <c r="G112" s="145"/>
      <c r="H112" s="145"/>
      <c r="I112" s="145"/>
      <c r="J112" s="145"/>
      <c r="K112" s="145"/>
      <c r="L112" s="145"/>
    </row>
    <row r="113" spans="1:23" x14ac:dyDescent="0.2">
      <c r="A113" s="57"/>
      <c r="B113" s="61" t="s">
        <v>25</v>
      </c>
      <c r="C113" s="57" t="s">
        <v>175</v>
      </c>
      <c r="D113" s="57"/>
      <c r="E113" s="57"/>
      <c r="F113" s="57"/>
      <c r="G113" s="57"/>
      <c r="H113" s="57"/>
      <c r="I113" s="57"/>
      <c r="J113" s="57"/>
      <c r="K113" s="57"/>
      <c r="L113" s="72">
        <v>24.96</v>
      </c>
    </row>
    <row r="114" spans="1:23" ht="38.25" outlineLevel="1" x14ac:dyDescent="0.2">
      <c r="A114" s="57"/>
      <c r="B114" s="46" t="s">
        <v>4521</v>
      </c>
      <c r="C114" s="46" t="s">
        <v>4522</v>
      </c>
      <c r="D114" s="58" t="s">
        <v>269</v>
      </c>
      <c r="E114" s="91">
        <v>4.2000000000000003E-2</v>
      </c>
      <c r="F114" s="60"/>
      <c r="G114" s="91">
        <v>0.16800000000000001</v>
      </c>
      <c r="H114" s="70">
        <v>137.59</v>
      </c>
      <c r="I114" s="76">
        <v>1.08</v>
      </c>
      <c r="J114" s="70">
        <v>148.6</v>
      </c>
      <c r="K114" s="60"/>
      <c r="L114" s="70">
        <v>24.96</v>
      </c>
    </row>
    <row r="115" spans="1:23" outlineLevel="1" x14ac:dyDescent="0.2">
      <c r="A115" s="57"/>
      <c r="B115" s="57"/>
      <c r="C115" s="145" t="s">
        <v>4523</v>
      </c>
      <c r="D115" s="145"/>
      <c r="E115" s="145"/>
      <c r="F115" s="145"/>
      <c r="G115" s="145"/>
      <c r="H115" s="145"/>
      <c r="I115" s="145"/>
      <c r="J115" s="145"/>
      <c r="K115" s="145"/>
      <c r="L115" s="145"/>
    </row>
    <row r="116" spans="1:23" x14ac:dyDescent="0.2">
      <c r="A116" s="57"/>
      <c r="B116" s="57"/>
      <c r="C116" s="80" t="s">
        <v>180</v>
      </c>
      <c r="D116" s="81"/>
      <c r="E116" s="81"/>
      <c r="F116" s="81"/>
      <c r="G116" s="81"/>
      <c r="H116" s="81"/>
      <c r="I116" s="81"/>
      <c r="J116" s="81"/>
      <c r="K116" s="81"/>
      <c r="L116" s="89">
        <v>1786.59</v>
      </c>
    </row>
    <row r="117" spans="1:23" ht="63.75" x14ac:dyDescent="0.2">
      <c r="A117" s="57" t="s">
        <v>4524</v>
      </c>
      <c r="B117" s="46" t="s">
        <v>4506</v>
      </c>
      <c r="C117" s="46" t="s">
        <v>4507</v>
      </c>
      <c r="D117" s="58" t="s">
        <v>184</v>
      </c>
      <c r="E117" s="83">
        <v>2</v>
      </c>
      <c r="F117" s="60"/>
      <c r="G117" s="83">
        <v>2</v>
      </c>
      <c r="H117" s="68"/>
      <c r="I117" s="69"/>
      <c r="J117" s="68"/>
      <c r="K117" s="60"/>
      <c r="L117" s="70">
        <v>35.229999999999997</v>
      </c>
    </row>
    <row r="118" spans="1:23" outlineLevel="1" x14ac:dyDescent="0.2">
      <c r="A118" s="57"/>
      <c r="B118" s="57"/>
      <c r="C118" s="57" t="s">
        <v>181</v>
      </c>
      <c r="D118" s="57"/>
      <c r="E118" s="57"/>
      <c r="F118" s="57"/>
      <c r="G118" s="57"/>
      <c r="H118" s="57"/>
      <c r="I118" s="57"/>
      <c r="J118" s="57"/>
      <c r="K118" s="57"/>
      <c r="L118" s="70">
        <v>1761.63</v>
      </c>
    </row>
    <row r="119" spans="1:23" ht="38.25" outlineLevel="1" x14ac:dyDescent="0.2">
      <c r="A119" s="57"/>
      <c r="B119" s="46" t="s">
        <v>4508</v>
      </c>
      <c r="C119" s="46" t="s">
        <v>4509</v>
      </c>
      <c r="D119" s="62" t="s">
        <v>184</v>
      </c>
      <c r="E119" s="83">
        <v>90</v>
      </c>
      <c r="F119" s="84"/>
      <c r="G119" s="83">
        <v>90</v>
      </c>
      <c r="H119" s="57"/>
      <c r="I119" s="57"/>
      <c r="J119" s="57"/>
      <c r="K119" s="57"/>
      <c r="L119" s="70">
        <v>1585.47</v>
      </c>
    </row>
    <row r="120" spans="1:23" ht="38.25" outlineLevel="1" x14ac:dyDescent="0.2">
      <c r="A120" s="57"/>
      <c r="B120" s="46" t="s">
        <v>4510</v>
      </c>
      <c r="C120" s="46" t="s">
        <v>4511</v>
      </c>
      <c r="D120" s="62" t="s">
        <v>184</v>
      </c>
      <c r="E120" s="83">
        <v>46</v>
      </c>
      <c r="F120" s="84"/>
      <c r="G120" s="83">
        <v>46</v>
      </c>
      <c r="H120" s="57"/>
      <c r="I120" s="57"/>
      <c r="J120" s="57"/>
      <c r="K120" s="57"/>
      <c r="L120" s="70">
        <v>810.35</v>
      </c>
    </row>
    <row r="121" spans="1:23" x14ac:dyDescent="0.2">
      <c r="A121" s="85"/>
      <c r="B121" s="85"/>
      <c r="C121" s="86" t="s">
        <v>187</v>
      </c>
      <c r="D121" s="85"/>
      <c r="E121" s="85"/>
      <c r="F121" s="85"/>
      <c r="G121" s="85"/>
      <c r="H121" s="85"/>
      <c r="I121" s="85"/>
      <c r="J121" s="87">
        <v>1054.4100000000001</v>
      </c>
      <c r="K121" s="85"/>
      <c r="L121" s="87">
        <v>4217.6400000000003</v>
      </c>
    </row>
    <row r="122" spans="1:23" ht="51" x14ac:dyDescent="0.2">
      <c r="A122" s="57" t="s">
        <v>28</v>
      </c>
      <c r="B122" s="46" t="s">
        <v>4525</v>
      </c>
      <c r="C122" s="46" t="s">
        <v>4526</v>
      </c>
      <c r="D122" s="58" t="s">
        <v>276</v>
      </c>
      <c r="E122" s="83">
        <v>2</v>
      </c>
      <c r="F122" s="60"/>
      <c r="G122" s="83">
        <v>2</v>
      </c>
      <c r="H122" s="68"/>
      <c r="I122" s="69"/>
      <c r="J122" s="70">
        <v>6464.66</v>
      </c>
      <c r="K122" s="60"/>
      <c r="L122" s="70">
        <v>12929.32</v>
      </c>
    </row>
    <row r="123" spans="1:23" x14ac:dyDescent="0.2">
      <c r="A123" s="57"/>
      <c r="B123" s="57"/>
      <c r="C123" s="145" t="s">
        <v>4527</v>
      </c>
      <c r="D123" s="145"/>
      <c r="E123" s="145"/>
      <c r="F123" s="145"/>
      <c r="G123" s="145"/>
      <c r="H123" s="145"/>
      <c r="I123" s="145"/>
      <c r="J123" s="145"/>
      <c r="K123" s="145"/>
      <c r="L123" s="145"/>
    </row>
    <row r="124" spans="1:23" x14ac:dyDescent="0.2">
      <c r="A124" s="85"/>
      <c r="B124" s="85"/>
      <c r="C124" s="86" t="s">
        <v>187</v>
      </c>
      <c r="D124" s="85"/>
      <c r="E124" s="85"/>
      <c r="F124" s="85"/>
      <c r="G124" s="85"/>
      <c r="H124" s="85"/>
      <c r="I124" s="85"/>
      <c r="J124" s="87">
        <v>6464.66</v>
      </c>
      <c r="K124" s="85"/>
      <c r="L124" s="87">
        <v>12929.32</v>
      </c>
    </row>
    <row r="125" spans="1:23" ht="38.25" x14ac:dyDescent="0.2">
      <c r="A125" s="57" t="s">
        <v>29</v>
      </c>
      <c r="B125" s="46" t="s">
        <v>4528</v>
      </c>
      <c r="C125" s="46" t="s">
        <v>4529</v>
      </c>
      <c r="D125" s="58" t="s">
        <v>276</v>
      </c>
      <c r="E125" s="83">
        <v>2</v>
      </c>
      <c r="F125" s="60"/>
      <c r="G125" s="83">
        <v>2</v>
      </c>
      <c r="H125" s="68"/>
      <c r="I125" s="69"/>
      <c r="J125" s="70">
        <v>4958.8</v>
      </c>
      <c r="K125" s="60"/>
      <c r="L125" s="70">
        <v>9917.6</v>
      </c>
    </row>
    <row r="126" spans="1:23" x14ac:dyDescent="0.2">
      <c r="A126" s="57"/>
      <c r="B126" s="57"/>
      <c r="C126" s="145" t="s">
        <v>4530</v>
      </c>
      <c r="D126" s="145"/>
      <c r="E126" s="145"/>
      <c r="F126" s="145"/>
      <c r="G126" s="145"/>
      <c r="H126" s="145"/>
      <c r="I126" s="145"/>
      <c r="J126" s="145"/>
      <c r="K126" s="145"/>
      <c r="L126" s="145"/>
    </row>
    <row r="127" spans="1:23" x14ac:dyDescent="0.2">
      <c r="A127" s="85"/>
      <c r="B127" s="85"/>
      <c r="C127" s="86" t="s">
        <v>187</v>
      </c>
      <c r="D127" s="85"/>
      <c r="E127" s="85"/>
      <c r="F127" s="85"/>
      <c r="G127" s="85"/>
      <c r="H127" s="85"/>
      <c r="I127" s="85"/>
      <c r="J127" s="87">
        <v>4958.8</v>
      </c>
      <c r="K127" s="85"/>
      <c r="L127" s="87">
        <v>9917.6</v>
      </c>
    </row>
    <row r="128" spans="1:23" x14ac:dyDescent="0.2">
      <c r="A128" s="57"/>
      <c r="B128" s="46"/>
      <c r="C128" s="141"/>
      <c r="D128" s="141"/>
      <c r="E128" s="141"/>
      <c r="F128" s="141"/>
      <c r="G128" s="57"/>
      <c r="H128" s="57"/>
      <c r="I128" s="57"/>
      <c r="J128" s="68"/>
      <c r="K128" s="61"/>
      <c r="L128" s="68"/>
      <c r="W128" s="46"/>
    </row>
    <row r="129" spans="1:23" hidden="1" x14ac:dyDescent="0.2">
      <c r="A129" s="57"/>
      <c r="B129" s="46"/>
      <c r="C129" s="141" t="s">
        <v>644</v>
      </c>
      <c r="D129" s="141"/>
      <c r="E129" s="141"/>
      <c r="F129" s="141"/>
      <c r="G129" s="57"/>
      <c r="H129" s="57"/>
      <c r="I129" s="57"/>
      <c r="J129" s="70">
        <v>5368.21</v>
      </c>
      <c r="K129" s="61"/>
      <c r="L129" s="71">
        <v>1134453.82</v>
      </c>
      <c r="W129" s="46" t="s">
        <v>644</v>
      </c>
    </row>
    <row r="130" spans="1:23" ht="25.5" x14ac:dyDescent="0.2">
      <c r="A130" s="57"/>
      <c r="B130" s="46"/>
      <c r="C130" s="141" t="s">
        <v>4531</v>
      </c>
      <c r="D130" s="141"/>
      <c r="E130" s="141"/>
      <c r="F130" s="141"/>
      <c r="G130" s="57"/>
      <c r="H130" s="57"/>
      <c r="I130" s="57"/>
      <c r="J130" s="68"/>
      <c r="K130" s="61"/>
      <c r="L130" s="70">
        <v>43157.54</v>
      </c>
      <c r="W130" s="46" t="s">
        <v>4531</v>
      </c>
    </row>
    <row r="131" spans="1:23" x14ac:dyDescent="0.2">
      <c r="A131" s="57"/>
      <c r="B131" s="46"/>
      <c r="C131" s="159" t="s">
        <v>646</v>
      </c>
      <c r="D131" s="159"/>
      <c r="E131" s="159"/>
      <c r="F131" s="159"/>
      <c r="G131" s="57"/>
      <c r="H131" s="57"/>
      <c r="I131" s="57"/>
      <c r="J131" s="103"/>
      <c r="K131" s="104"/>
      <c r="L131" s="103"/>
      <c r="W131" s="65" t="s">
        <v>646</v>
      </c>
    </row>
    <row r="132" spans="1:23" x14ac:dyDescent="0.2">
      <c r="A132" s="57"/>
      <c r="B132" s="46"/>
      <c r="C132" s="141" t="s">
        <v>647</v>
      </c>
      <c r="D132" s="141"/>
      <c r="E132" s="141"/>
      <c r="F132" s="141"/>
      <c r="G132" s="57"/>
      <c r="H132" s="57"/>
      <c r="I132" s="57"/>
      <c r="J132" s="68"/>
      <c r="K132" s="61"/>
      <c r="L132" s="70">
        <v>36048.69</v>
      </c>
      <c r="W132" s="46" t="s">
        <v>647</v>
      </c>
    </row>
    <row r="133" spans="1:23" x14ac:dyDescent="0.2">
      <c r="A133" s="57"/>
      <c r="B133" s="46"/>
      <c r="C133" s="141" t="s">
        <v>648</v>
      </c>
      <c r="D133" s="141"/>
      <c r="E133" s="141"/>
      <c r="F133" s="141"/>
      <c r="G133" s="57"/>
      <c r="H133" s="57"/>
      <c r="I133" s="57"/>
      <c r="J133" s="68"/>
      <c r="K133" s="61"/>
      <c r="L133" s="70">
        <v>1310.9</v>
      </c>
      <c r="W133" s="46" t="s">
        <v>648</v>
      </c>
    </row>
    <row r="134" spans="1:23" x14ac:dyDescent="0.2">
      <c r="A134" s="57"/>
      <c r="B134" s="46"/>
      <c r="C134" s="141" t="s">
        <v>649</v>
      </c>
      <c r="D134" s="141"/>
      <c r="E134" s="141"/>
      <c r="F134" s="141"/>
      <c r="G134" s="57"/>
      <c r="H134" s="57"/>
      <c r="I134" s="57"/>
      <c r="J134" s="68"/>
      <c r="K134" s="61"/>
      <c r="L134" s="70">
        <v>495.81</v>
      </c>
      <c r="W134" s="46" t="s">
        <v>649</v>
      </c>
    </row>
    <row r="135" spans="1:23" x14ac:dyDescent="0.2">
      <c r="A135" s="57"/>
      <c r="B135" s="46"/>
      <c r="C135" s="141" t="s">
        <v>650</v>
      </c>
      <c r="D135" s="141"/>
      <c r="E135" s="141"/>
      <c r="F135" s="141"/>
      <c r="G135" s="57"/>
      <c r="H135" s="57"/>
      <c r="I135" s="57"/>
      <c r="J135" s="68"/>
      <c r="K135" s="61"/>
      <c r="L135" s="70">
        <v>5302.14</v>
      </c>
      <c r="W135" s="46" t="s">
        <v>650</v>
      </c>
    </row>
    <row r="136" spans="1:23" x14ac:dyDescent="0.2">
      <c r="A136" s="57"/>
      <c r="B136" s="46"/>
      <c r="C136" s="141" t="s">
        <v>652</v>
      </c>
      <c r="D136" s="141"/>
      <c r="E136" s="141"/>
      <c r="F136" s="141"/>
      <c r="G136" s="57"/>
      <c r="H136" s="57"/>
      <c r="I136" s="57"/>
      <c r="J136" s="68"/>
      <c r="K136" s="61"/>
      <c r="L136" s="70">
        <v>36544.5</v>
      </c>
      <c r="W136" s="46" t="s">
        <v>652</v>
      </c>
    </row>
    <row r="137" spans="1:23" x14ac:dyDescent="0.2">
      <c r="A137" s="57"/>
      <c r="B137" s="46"/>
      <c r="C137" s="141" t="s">
        <v>653</v>
      </c>
      <c r="D137" s="141"/>
      <c r="E137" s="141"/>
      <c r="F137" s="141"/>
      <c r="G137" s="57"/>
      <c r="H137" s="57"/>
      <c r="I137" s="57"/>
      <c r="J137" s="68"/>
      <c r="K137" s="61"/>
      <c r="L137" s="70">
        <v>43397.04</v>
      </c>
      <c r="W137" s="46" t="s">
        <v>653</v>
      </c>
    </row>
    <row r="138" spans="1:23" x14ac:dyDescent="0.2">
      <c r="A138" s="57"/>
      <c r="B138" s="46"/>
      <c r="C138" s="141" t="s">
        <v>654</v>
      </c>
      <c r="D138" s="141"/>
      <c r="E138" s="141"/>
      <c r="F138" s="141"/>
      <c r="G138" s="57"/>
      <c r="H138" s="57"/>
      <c r="I138" s="57"/>
      <c r="J138" s="68"/>
      <c r="K138" s="61"/>
      <c r="L138" s="70">
        <v>25622.78</v>
      </c>
      <c r="W138" s="46" t="s">
        <v>654</v>
      </c>
    </row>
    <row r="139" spans="1:23" x14ac:dyDescent="0.2">
      <c r="A139" s="57"/>
      <c r="B139" s="46"/>
      <c r="C139" s="141" t="s">
        <v>3589</v>
      </c>
      <c r="D139" s="141"/>
      <c r="E139" s="141"/>
      <c r="F139" s="141"/>
      <c r="G139" s="57"/>
      <c r="H139" s="57"/>
      <c r="I139" s="57"/>
      <c r="J139" s="68"/>
      <c r="K139" s="61"/>
      <c r="L139" s="71">
        <v>1091296.28</v>
      </c>
      <c r="W139" s="46" t="s">
        <v>3589</v>
      </c>
    </row>
    <row r="140" spans="1:23" ht="25.5" x14ac:dyDescent="0.2">
      <c r="A140" s="57"/>
      <c r="B140" s="46"/>
      <c r="C140" s="160" t="s">
        <v>4532</v>
      </c>
      <c r="D140" s="160"/>
      <c r="E140" s="160"/>
      <c r="F140" s="160"/>
      <c r="G140" s="57"/>
      <c r="H140" s="57"/>
      <c r="I140" s="57"/>
      <c r="J140" s="77"/>
      <c r="K140" s="105"/>
      <c r="L140" s="64">
        <v>1203473.6399999999</v>
      </c>
      <c r="W140" s="106" t="s">
        <v>4532</v>
      </c>
    </row>
    <row r="141" spans="1:23" x14ac:dyDescent="0.2">
      <c r="A141" s="57"/>
      <c r="B141" s="46"/>
      <c r="C141" s="141" t="s">
        <v>656</v>
      </c>
      <c r="D141" s="141"/>
      <c r="E141" s="141"/>
      <c r="F141" s="141"/>
      <c r="G141" s="57"/>
      <c r="H141" s="57"/>
      <c r="I141" s="57"/>
      <c r="J141" s="68"/>
      <c r="K141" s="61"/>
      <c r="L141" s="68"/>
      <c r="W141" s="46" t="s">
        <v>656</v>
      </c>
    </row>
    <row r="142" spans="1:23" x14ac:dyDescent="0.2">
      <c r="A142" s="57"/>
      <c r="B142" s="46"/>
      <c r="C142" s="141" t="s">
        <v>686</v>
      </c>
      <c r="D142" s="141"/>
      <c r="E142" s="141"/>
      <c r="F142" s="141"/>
      <c r="G142" s="57"/>
      <c r="H142" s="57"/>
      <c r="I142" s="57"/>
      <c r="J142" s="68"/>
      <c r="K142" s="61"/>
      <c r="L142" s="71">
        <v>1091296.28</v>
      </c>
      <c r="W142" s="46" t="s">
        <v>686</v>
      </c>
    </row>
    <row r="143" spans="1:23" x14ac:dyDescent="0.2">
      <c r="A143" s="57"/>
      <c r="B143" s="46"/>
      <c r="C143" s="141" t="s">
        <v>657</v>
      </c>
      <c r="D143" s="141"/>
      <c r="E143" s="141"/>
      <c r="F143" s="141"/>
      <c r="G143" s="61">
        <v>90.41</v>
      </c>
      <c r="H143" s="57"/>
      <c r="I143" s="57"/>
      <c r="J143" s="68"/>
      <c r="K143" s="61"/>
      <c r="L143" s="61"/>
      <c r="W143" s="46" t="s">
        <v>657</v>
      </c>
    </row>
    <row r="144" spans="1:23" x14ac:dyDescent="0.2">
      <c r="A144" s="57"/>
      <c r="B144" s="46"/>
      <c r="C144" s="141" t="s">
        <v>658</v>
      </c>
      <c r="D144" s="141"/>
      <c r="E144" s="141"/>
      <c r="F144" s="141"/>
      <c r="G144" s="61">
        <v>1.05</v>
      </c>
      <c r="H144" s="57"/>
      <c r="I144" s="57"/>
      <c r="J144" s="68"/>
      <c r="K144" s="61"/>
      <c r="L144" s="61"/>
      <c r="W144" s="46" t="s">
        <v>658</v>
      </c>
    </row>
    <row r="145" spans="1:23" hidden="1" x14ac:dyDescent="0.2">
      <c r="A145" s="57"/>
      <c r="B145" s="46"/>
      <c r="C145" s="160" t="s">
        <v>659</v>
      </c>
      <c r="D145" s="160"/>
      <c r="E145" s="160"/>
      <c r="F145" s="160"/>
      <c r="G145" s="57"/>
      <c r="H145" s="57"/>
      <c r="I145" s="57"/>
      <c r="J145" s="77"/>
      <c r="K145" s="105"/>
      <c r="L145" s="77"/>
      <c r="W145" s="106" t="s">
        <v>659</v>
      </c>
    </row>
    <row r="146" spans="1:23" hidden="1" x14ac:dyDescent="0.2">
      <c r="A146" s="57"/>
      <c r="B146" s="46"/>
      <c r="C146" s="141"/>
      <c r="D146" s="141"/>
      <c r="E146" s="141"/>
      <c r="F146" s="141"/>
      <c r="G146" s="57"/>
      <c r="H146" s="57"/>
      <c r="I146" s="57"/>
      <c r="J146" s="68"/>
      <c r="K146" s="61"/>
      <c r="L146" s="68"/>
      <c r="W146" s="46"/>
    </row>
    <row r="147" spans="1:23" hidden="1" x14ac:dyDescent="0.2">
      <c r="A147" s="57"/>
      <c r="B147" s="46"/>
      <c r="C147" s="160" t="s">
        <v>660</v>
      </c>
      <c r="D147" s="160"/>
      <c r="E147" s="160"/>
      <c r="F147" s="160"/>
      <c r="G147" s="57"/>
      <c r="H147" s="57"/>
      <c r="I147" s="57"/>
      <c r="J147" s="77"/>
      <c r="K147" s="105"/>
      <c r="L147" s="64">
        <v>105819</v>
      </c>
      <c r="W147" s="106" t="s">
        <v>660</v>
      </c>
    </row>
    <row r="148" spans="1:23" hidden="1" x14ac:dyDescent="0.2">
      <c r="A148" s="57"/>
      <c r="B148" s="46"/>
      <c r="C148" s="141" t="s">
        <v>661</v>
      </c>
      <c r="D148" s="141"/>
      <c r="E148" s="141"/>
      <c r="F148" s="141"/>
      <c r="G148" s="57"/>
      <c r="H148" s="57"/>
      <c r="I148" s="57"/>
      <c r="J148" s="68"/>
      <c r="K148" s="61"/>
      <c r="L148" s="71">
        <v>105819</v>
      </c>
      <c r="W148" s="46" t="s">
        <v>661</v>
      </c>
    </row>
    <row r="149" spans="1:23" hidden="1" x14ac:dyDescent="0.2">
      <c r="A149" s="57"/>
      <c r="B149" s="46"/>
      <c r="C149" s="159" t="s">
        <v>662</v>
      </c>
      <c r="D149" s="159"/>
      <c r="E149" s="159"/>
      <c r="F149" s="159"/>
      <c r="G149" s="57"/>
      <c r="H149" s="57"/>
      <c r="I149" s="57"/>
      <c r="J149" s="103"/>
      <c r="K149" s="104"/>
      <c r="L149" s="103"/>
      <c r="W149" s="65" t="s">
        <v>662</v>
      </c>
    </row>
    <row r="150" spans="1:23" hidden="1" x14ac:dyDescent="0.2">
      <c r="A150" s="57"/>
      <c r="B150" s="46"/>
      <c r="C150" s="141" t="s">
        <v>663</v>
      </c>
      <c r="D150" s="141"/>
      <c r="E150" s="141"/>
      <c r="F150" s="141"/>
      <c r="G150" s="57"/>
      <c r="H150" s="57"/>
      <c r="I150" s="57"/>
      <c r="J150" s="68"/>
      <c r="K150" s="61"/>
      <c r="L150" s="70">
        <v>40404.54</v>
      </c>
      <c r="W150" s="46" t="s">
        <v>663</v>
      </c>
    </row>
    <row r="151" spans="1:23" hidden="1" x14ac:dyDescent="0.2">
      <c r="A151" s="57"/>
      <c r="B151" s="46"/>
      <c r="C151" s="159" t="s">
        <v>646</v>
      </c>
      <c r="D151" s="159"/>
      <c r="E151" s="159"/>
      <c r="F151" s="159"/>
      <c r="G151" s="57"/>
      <c r="H151" s="57"/>
      <c r="I151" s="57"/>
      <c r="J151" s="103"/>
      <c r="K151" s="104"/>
      <c r="L151" s="103"/>
      <c r="W151" s="65" t="s">
        <v>646</v>
      </c>
    </row>
    <row r="152" spans="1:23" hidden="1" x14ac:dyDescent="0.2">
      <c r="A152" s="57"/>
      <c r="B152" s="46"/>
      <c r="C152" s="141" t="s">
        <v>647</v>
      </c>
      <c r="D152" s="141"/>
      <c r="E152" s="141"/>
      <c r="F152" s="141"/>
      <c r="G152" s="57"/>
      <c r="H152" s="57"/>
      <c r="I152" s="57"/>
      <c r="J152" s="68"/>
      <c r="K152" s="61"/>
      <c r="L152" s="70">
        <v>33397.69</v>
      </c>
      <c r="W152" s="46" t="s">
        <v>647</v>
      </c>
    </row>
    <row r="153" spans="1:23" hidden="1" x14ac:dyDescent="0.2">
      <c r="A153" s="57"/>
      <c r="B153" s="46"/>
      <c r="C153" s="141" t="s">
        <v>648</v>
      </c>
      <c r="D153" s="141"/>
      <c r="E153" s="141"/>
      <c r="F153" s="141"/>
      <c r="G153" s="57"/>
      <c r="H153" s="57"/>
      <c r="I153" s="57"/>
      <c r="J153" s="68"/>
      <c r="K153" s="61"/>
      <c r="L153" s="70">
        <v>1310.9</v>
      </c>
      <c r="W153" s="46" t="s">
        <v>648</v>
      </c>
    </row>
    <row r="154" spans="1:23" hidden="1" x14ac:dyDescent="0.2">
      <c r="A154" s="57"/>
      <c r="B154" s="46"/>
      <c r="C154" s="141" t="s">
        <v>649</v>
      </c>
      <c r="D154" s="141"/>
      <c r="E154" s="141"/>
      <c r="F154" s="141"/>
      <c r="G154" s="57"/>
      <c r="H154" s="57"/>
      <c r="I154" s="57"/>
      <c r="J154" s="68"/>
      <c r="K154" s="61"/>
      <c r="L154" s="70">
        <v>495.81</v>
      </c>
      <c r="W154" s="46" t="s">
        <v>649</v>
      </c>
    </row>
    <row r="155" spans="1:23" hidden="1" x14ac:dyDescent="0.2">
      <c r="A155" s="57"/>
      <c r="B155" s="46"/>
      <c r="C155" s="141" t="s">
        <v>650</v>
      </c>
      <c r="D155" s="141"/>
      <c r="E155" s="141"/>
      <c r="F155" s="141"/>
      <c r="G155" s="57"/>
      <c r="H155" s="57"/>
      <c r="I155" s="57"/>
      <c r="J155" s="68"/>
      <c r="K155" s="61"/>
      <c r="L155" s="70">
        <v>5200.1400000000003</v>
      </c>
      <c r="W155" s="46" t="s">
        <v>650</v>
      </c>
    </row>
    <row r="156" spans="1:23" hidden="1" x14ac:dyDescent="0.2">
      <c r="A156" s="57"/>
      <c r="B156" s="46"/>
      <c r="C156" s="141" t="s">
        <v>651</v>
      </c>
      <c r="D156" s="141"/>
      <c r="E156" s="141"/>
      <c r="F156" s="141"/>
      <c r="G156" s="57"/>
      <c r="H156" s="57"/>
      <c r="I156" s="57"/>
      <c r="J156" s="68"/>
      <c r="K156" s="61"/>
      <c r="L156" s="68"/>
      <c r="W156" s="46" t="s">
        <v>651</v>
      </c>
    </row>
    <row r="157" spans="1:23" hidden="1" x14ac:dyDescent="0.2">
      <c r="A157" s="57"/>
      <c r="B157" s="46"/>
      <c r="C157" s="141" t="s">
        <v>181</v>
      </c>
      <c r="D157" s="141"/>
      <c r="E157" s="141"/>
      <c r="F157" s="141"/>
      <c r="G157" s="57"/>
      <c r="H157" s="57"/>
      <c r="I157" s="57"/>
      <c r="J157" s="68"/>
      <c r="K157" s="61"/>
      <c r="L157" s="70">
        <v>33893.5</v>
      </c>
      <c r="W157" s="46" t="s">
        <v>181</v>
      </c>
    </row>
    <row r="158" spans="1:23" hidden="1" x14ac:dyDescent="0.2">
      <c r="A158" s="57"/>
      <c r="B158" s="46"/>
      <c r="C158" s="141" t="s">
        <v>664</v>
      </c>
      <c r="D158" s="141"/>
      <c r="E158" s="141"/>
      <c r="F158" s="141"/>
      <c r="G158" s="57"/>
      <c r="H158" s="57"/>
      <c r="I158" s="57"/>
      <c r="J158" s="68"/>
      <c r="K158" s="61"/>
      <c r="L158" s="70">
        <v>41011.14</v>
      </c>
      <c r="W158" s="46" t="s">
        <v>664</v>
      </c>
    </row>
    <row r="159" spans="1:23" hidden="1" x14ac:dyDescent="0.2">
      <c r="A159" s="57"/>
      <c r="B159" s="46"/>
      <c r="C159" s="141" t="s">
        <v>665</v>
      </c>
      <c r="D159" s="141"/>
      <c r="E159" s="141"/>
      <c r="F159" s="141"/>
      <c r="G159" s="57"/>
      <c r="H159" s="57"/>
      <c r="I159" s="57"/>
      <c r="J159" s="68"/>
      <c r="K159" s="61"/>
      <c r="L159" s="70">
        <v>24403.32</v>
      </c>
      <c r="W159" s="46" t="s">
        <v>665</v>
      </c>
    </row>
    <row r="160" spans="1:23" hidden="1" x14ac:dyDescent="0.2">
      <c r="A160" s="57"/>
      <c r="B160" s="46"/>
      <c r="C160" s="141"/>
      <c r="D160" s="141"/>
      <c r="E160" s="141"/>
      <c r="F160" s="141"/>
      <c r="G160" s="57"/>
      <c r="H160" s="57"/>
      <c r="I160" s="57"/>
      <c r="J160" s="68"/>
      <c r="K160" s="61"/>
      <c r="L160" s="68"/>
      <c r="W160" s="46"/>
    </row>
    <row r="161" spans="1:23" hidden="1" x14ac:dyDescent="0.2">
      <c r="A161" s="57"/>
      <c r="B161" s="46"/>
      <c r="C161" s="160" t="s">
        <v>666</v>
      </c>
      <c r="D161" s="160"/>
      <c r="E161" s="160"/>
      <c r="F161" s="160"/>
      <c r="G161" s="57"/>
      <c r="H161" s="57"/>
      <c r="I161" s="57"/>
      <c r="J161" s="77"/>
      <c r="K161" s="105"/>
      <c r="L161" s="72">
        <v>6358.36</v>
      </c>
      <c r="W161" s="106" t="s">
        <v>666</v>
      </c>
    </row>
    <row r="162" spans="1:23" hidden="1" x14ac:dyDescent="0.2">
      <c r="A162" s="57"/>
      <c r="B162" s="46"/>
      <c r="C162" s="141" t="s">
        <v>667</v>
      </c>
      <c r="D162" s="141"/>
      <c r="E162" s="141"/>
      <c r="F162" s="141"/>
      <c r="G162" s="57"/>
      <c r="H162" s="57"/>
      <c r="I162" s="57"/>
      <c r="J162" s="68"/>
      <c r="K162" s="61"/>
      <c r="L162" s="70">
        <v>6358.36</v>
      </c>
      <c r="W162" s="46" t="s">
        <v>667</v>
      </c>
    </row>
    <row r="163" spans="1:23" hidden="1" x14ac:dyDescent="0.2">
      <c r="A163" s="57"/>
      <c r="B163" s="46"/>
      <c r="C163" s="159" t="s">
        <v>662</v>
      </c>
      <c r="D163" s="159"/>
      <c r="E163" s="159"/>
      <c r="F163" s="159"/>
      <c r="G163" s="57"/>
      <c r="H163" s="57"/>
      <c r="I163" s="57"/>
      <c r="J163" s="103"/>
      <c r="K163" s="104"/>
      <c r="L163" s="103"/>
      <c r="W163" s="65" t="s">
        <v>662</v>
      </c>
    </row>
    <row r="164" spans="1:23" hidden="1" x14ac:dyDescent="0.2">
      <c r="A164" s="57"/>
      <c r="B164" s="46"/>
      <c r="C164" s="141" t="s">
        <v>663</v>
      </c>
      <c r="D164" s="141"/>
      <c r="E164" s="141"/>
      <c r="F164" s="141"/>
      <c r="G164" s="57"/>
      <c r="H164" s="57"/>
      <c r="I164" s="57"/>
      <c r="J164" s="68"/>
      <c r="K164" s="61"/>
      <c r="L164" s="70">
        <v>2753</v>
      </c>
      <c r="W164" s="46" t="s">
        <v>663</v>
      </c>
    </row>
    <row r="165" spans="1:23" hidden="1" x14ac:dyDescent="0.2">
      <c r="A165" s="57"/>
      <c r="B165" s="46"/>
      <c r="C165" s="159" t="s">
        <v>646</v>
      </c>
      <c r="D165" s="159"/>
      <c r="E165" s="159"/>
      <c r="F165" s="159"/>
      <c r="G165" s="57"/>
      <c r="H165" s="57"/>
      <c r="I165" s="57"/>
      <c r="J165" s="103"/>
      <c r="K165" s="104"/>
      <c r="L165" s="103"/>
      <c r="W165" s="65" t="s">
        <v>646</v>
      </c>
    </row>
    <row r="166" spans="1:23" hidden="1" x14ac:dyDescent="0.2">
      <c r="A166" s="57"/>
      <c r="B166" s="46"/>
      <c r="C166" s="141" t="s">
        <v>647</v>
      </c>
      <c r="D166" s="141"/>
      <c r="E166" s="141"/>
      <c r="F166" s="141"/>
      <c r="G166" s="57"/>
      <c r="H166" s="57"/>
      <c r="I166" s="57"/>
      <c r="J166" s="68"/>
      <c r="K166" s="61"/>
      <c r="L166" s="70">
        <v>2651</v>
      </c>
      <c r="W166" s="46" t="s">
        <v>647</v>
      </c>
    </row>
    <row r="167" spans="1:23" hidden="1" x14ac:dyDescent="0.2">
      <c r="A167" s="57"/>
      <c r="B167" s="46"/>
      <c r="C167" s="141" t="s">
        <v>648</v>
      </c>
      <c r="D167" s="141"/>
      <c r="E167" s="141"/>
      <c r="F167" s="141"/>
      <c r="G167" s="57"/>
      <c r="H167" s="57"/>
      <c r="I167" s="57"/>
      <c r="J167" s="68"/>
      <c r="K167" s="61"/>
      <c r="L167" s="68"/>
      <c r="W167" s="46" t="s">
        <v>648</v>
      </c>
    </row>
    <row r="168" spans="1:23" hidden="1" x14ac:dyDescent="0.2">
      <c r="A168" s="57"/>
      <c r="B168" s="46"/>
      <c r="C168" s="141" t="s">
        <v>649</v>
      </c>
      <c r="D168" s="141"/>
      <c r="E168" s="141"/>
      <c r="F168" s="141"/>
      <c r="G168" s="57"/>
      <c r="H168" s="57"/>
      <c r="I168" s="57"/>
      <c r="J168" s="68"/>
      <c r="K168" s="61"/>
      <c r="L168" s="68"/>
      <c r="W168" s="46" t="s">
        <v>649</v>
      </c>
    </row>
    <row r="169" spans="1:23" hidden="1" x14ac:dyDescent="0.2">
      <c r="A169" s="57"/>
      <c r="B169" s="46"/>
      <c r="C169" s="141" t="s">
        <v>650</v>
      </c>
      <c r="D169" s="141"/>
      <c r="E169" s="141"/>
      <c r="F169" s="141"/>
      <c r="G169" s="57"/>
      <c r="H169" s="57"/>
      <c r="I169" s="57"/>
      <c r="J169" s="68"/>
      <c r="K169" s="61"/>
      <c r="L169" s="70">
        <v>102</v>
      </c>
      <c r="W169" s="46" t="s">
        <v>650</v>
      </c>
    </row>
    <row r="170" spans="1:23" hidden="1" x14ac:dyDescent="0.2">
      <c r="A170" s="57"/>
      <c r="B170" s="46"/>
      <c r="C170" s="141" t="s">
        <v>651</v>
      </c>
      <c r="D170" s="141"/>
      <c r="E170" s="141"/>
      <c r="F170" s="141"/>
      <c r="G170" s="57"/>
      <c r="H170" s="57"/>
      <c r="I170" s="57"/>
      <c r="J170" s="68"/>
      <c r="K170" s="61"/>
      <c r="L170" s="68"/>
      <c r="W170" s="46" t="s">
        <v>651</v>
      </c>
    </row>
    <row r="171" spans="1:23" hidden="1" x14ac:dyDescent="0.2">
      <c r="A171" s="57"/>
      <c r="B171" s="46"/>
      <c r="C171" s="141" t="s">
        <v>181</v>
      </c>
      <c r="D171" s="141"/>
      <c r="E171" s="141"/>
      <c r="F171" s="141"/>
      <c r="G171" s="57"/>
      <c r="H171" s="57"/>
      <c r="I171" s="57"/>
      <c r="J171" s="68"/>
      <c r="K171" s="61"/>
      <c r="L171" s="70">
        <v>2651</v>
      </c>
      <c r="W171" s="46" t="s">
        <v>181</v>
      </c>
    </row>
    <row r="172" spans="1:23" hidden="1" x14ac:dyDescent="0.2">
      <c r="A172" s="57"/>
      <c r="B172" s="46"/>
      <c r="C172" s="141" t="s">
        <v>664</v>
      </c>
      <c r="D172" s="141"/>
      <c r="E172" s="141"/>
      <c r="F172" s="141"/>
      <c r="G172" s="57"/>
      <c r="H172" s="57"/>
      <c r="I172" s="57"/>
      <c r="J172" s="68"/>
      <c r="K172" s="61"/>
      <c r="L172" s="70">
        <v>2385.9</v>
      </c>
      <c r="W172" s="46" t="s">
        <v>664</v>
      </c>
    </row>
    <row r="173" spans="1:23" hidden="1" x14ac:dyDescent="0.2">
      <c r="A173" s="57"/>
      <c r="B173" s="46"/>
      <c r="C173" s="141" t="s">
        <v>665</v>
      </c>
      <c r="D173" s="141"/>
      <c r="E173" s="141"/>
      <c r="F173" s="141"/>
      <c r="G173" s="57"/>
      <c r="H173" s="57"/>
      <c r="I173" s="57"/>
      <c r="J173" s="68"/>
      <c r="K173" s="61"/>
      <c r="L173" s="70">
        <v>1219.46</v>
      </c>
      <c r="W173" s="46" t="s">
        <v>665</v>
      </c>
    </row>
    <row r="174" spans="1:23" hidden="1" x14ac:dyDescent="0.2">
      <c r="A174" s="57"/>
      <c r="B174" s="46"/>
      <c r="C174" s="141"/>
      <c r="D174" s="141"/>
      <c r="E174" s="141"/>
      <c r="F174" s="141"/>
      <c r="G174" s="57"/>
      <c r="H174" s="57"/>
      <c r="I174" s="57"/>
      <c r="J174" s="68"/>
      <c r="K174" s="61"/>
      <c r="L174" s="68"/>
      <c r="W174" s="46"/>
    </row>
    <row r="175" spans="1:23" hidden="1" x14ac:dyDescent="0.2">
      <c r="A175" s="57"/>
      <c r="B175" s="46"/>
      <c r="C175" s="160" t="s">
        <v>668</v>
      </c>
      <c r="D175" s="160"/>
      <c r="E175" s="160"/>
      <c r="F175" s="160"/>
      <c r="G175" s="57"/>
      <c r="H175" s="57"/>
      <c r="I175" s="57"/>
      <c r="J175" s="77"/>
      <c r="K175" s="105"/>
      <c r="L175" s="64">
        <v>1091296.28</v>
      </c>
      <c r="W175" s="106" t="s">
        <v>668</v>
      </c>
    </row>
    <row r="176" spans="1:23" hidden="1" x14ac:dyDescent="0.2">
      <c r="A176" s="57"/>
      <c r="B176" s="46"/>
      <c r="C176" s="159" t="s">
        <v>646</v>
      </c>
      <c r="D176" s="159"/>
      <c r="E176" s="159"/>
      <c r="F176" s="159"/>
      <c r="G176" s="57"/>
      <c r="H176" s="57"/>
      <c r="I176" s="57"/>
      <c r="J176" s="103"/>
      <c r="K176" s="104"/>
      <c r="L176" s="103"/>
      <c r="W176" s="65" t="s">
        <v>646</v>
      </c>
    </row>
    <row r="177" spans="1:23" hidden="1" x14ac:dyDescent="0.2">
      <c r="A177" s="57"/>
      <c r="B177" s="46"/>
      <c r="C177" s="141" t="s">
        <v>669</v>
      </c>
      <c r="D177" s="141"/>
      <c r="E177" s="141"/>
      <c r="F177" s="141"/>
      <c r="G177" s="57"/>
      <c r="H177" s="57"/>
      <c r="I177" s="57"/>
      <c r="J177" s="68"/>
      <c r="K177" s="61"/>
      <c r="L177" s="71">
        <v>1091296.28</v>
      </c>
      <c r="W177" s="46" t="s">
        <v>669</v>
      </c>
    </row>
    <row r="178" spans="1:23" hidden="1" x14ac:dyDescent="0.2">
      <c r="A178" s="57"/>
      <c r="B178" s="46"/>
      <c r="C178" s="141" t="s">
        <v>670</v>
      </c>
      <c r="D178" s="141"/>
      <c r="E178" s="141"/>
      <c r="F178" s="141"/>
      <c r="G178" s="57"/>
      <c r="H178" s="57"/>
      <c r="I178" s="57"/>
      <c r="J178" s="68"/>
      <c r="K178" s="61"/>
      <c r="L178" s="68"/>
      <c r="W178" s="46" t="s">
        <v>670</v>
      </c>
    </row>
    <row r="179" spans="1:23" hidden="1" x14ac:dyDescent="0.2">
      <c r="A179" s="57"/>
      <c r="B179" s="46"/>
      <c r="C179" s="160" t="s">
        <v>671</v>
      </c>
      <c r="D179" s="160"/>
      <c r="E179" s="160"/>
      <c r="F179" s="160"/>
      <c r="G179" s="57"/>
      <c r="H179" s="57"/>
      <c r="I179" s="57"/>
      <c r="J179" s="77"/>
      <c r="K179" s="105"/>
      <c r="L179" s="77"/>
      <c r="W179" s="106" t="s">
        <v>671</v>
      </c>
    </row>
    <row r="180" spans="1:23" hidden="1" x14ac:dyDescent="0.2">
      <c r="A180" s="57"/>
      <c r="B180" s="46"/>
      <c r="C180" s="141" t="s">
        <v>672</v>
      </c>
      <c r="D180" s="141"/>
      <c r="E180" s="141"/>
      <c r="F180" s="141"/>
      <c r="G180" s="57"/>
      <c r="H180" s="57"/>
      <c r="I180" s="57"/>
      <c r="J180" s="68"/>
      <c r="K180" s="61"/>
      <c r="L180" s="68"/>
      <c r="W180" s="46" t="s">
        <v>672</v>
      </c>
    </row>
    <row r="181" spans="1:23" hidden="1" x14ac:dyDescent="0.2">
      <c r="A181" s="57"/>
      <c r="B181" s="46"/>
      <c r="C181" s="141" t="s">
        <v>673</v>
      </c>
      <c r="D181" s="141"/>
      <c r="E181" s="141"/>
      <c r="F181" s="141"/>
      <c r="G181" s="57"/>
      <c r="H181" s="57"/>
      <c r="I181" s="57"/>
      <c r="J181" s="68"/>
      <c r="K181" s="61"/>
      <c r="L181" s="68"/>
      <c r="W181" s="46" t="s">
        <v>673</v>
      </c>
    </row>
    <row r="182" spans="1:23" hidden="1" x14ac:dyDescent="0.2">
      <c r="A182" s="57"/>
      <c r="B182" s="46"/>
      <c r="C182" s="141" t="s">
        <v>674</v>
      </c>
      <c r="D182" s="141"/>
      <c r="E182" s="141"/>
      <c r="F182" s="141"/>
      <c r="G182" s="57"/>
      <c r="H182" s="57"/>
      <c r="I182" s="57"/>
      <c r="J182" s="68"/>
      <c r="K182" s="61"/>
      <c r="L182" s="68"/>
      <c r="W182" s="46" t="s">
        <v>674</v>
      </c>
    </row>
    <row r="183" spans="1:23" hidden="1" x14ac:dyDescent="0.2">
      <c r="A183" s="57"/>
      <c r="B183" s="46"/>
      <c r="C183" s="141" t="s">
        <v>663</v>
      </c>
      <c r="D183" s="141"/>
      <c r="E183" s="141"/>
      <c r="F183" s="141"/>
      <c r="G183" s="57"/>
      <c r="H183" s="57"/>
      <c r="I183" s="57"/>
      <c r="J183" s="68"/>
      <c r="K183" s="61"/>
      <c r="L183" s="68"/>
      <c r="W183" s="46" t="s">
        <v>663</v>
      </c>
    </row>
    <row r="184" spans="1:23" hidden="1" x14ac:dyDescent="0.2">
      <c r="A184" s="57"/>
      <c r="B184" s="46"/>
      <c r="C184" s="141" t="s">
        <v>647</v>
      </c>
      <c r="D184" s="141"/>
      <c r="E184" s="141"/>
      <c r="F184" s="141"/>
      <c r="G184" s="57"/>
      <c r="H184" s="57"/>
      <c r="I184" s="57"/>
      <c r="J184" s="68"/>
      <c r="K184" s="61"/>
      <c r="L184" s="68"/>
      <c r="W184" s="46" t="s">
        <v>647</v>
      </c>
    </row>
    <row r="185" spans="1:23" hidden="1" x14ac:dyDescent="0.2">
      <c r="A185" s="57"/>
      <c r="B185" s="46"/>
      <c r="C185" s="141" t="s">
        <v>648</v>
      </c>
      <c r="D185" s="141"/>
      <c r="E185" s="141"/>
      <c r="F185" s="141"/>
      <c r="G185" s="57"/>
      <c r="H185" s="57"/>
      <c r="I185" s="57"/>
      <c r="J185" s="68"/>
      <c r="K185" s="61"/>
      <c r="L185" s="68"/>
      <c r="W185" s="46" t="s">
        <v>648</v>
      </c>
    </row>
    <row r="186" spans="1:23" hidden="1" x14ac:dyDescent="0.2">
      <c r="A186" s="57"/>
      <c r="B186" s="46"/>
      <c r="C186" s="141" t="s">
        <v>649</v>
      </c>
      <c r="D186" s="141"/>
      <c r="E186" s="141"/>
      <c r="F186" s="141"/>
      <c r="G186" s="57"/>
      <c r="H186" s="57"/>
      <c r="I186" s="57"/>
      <c r="J186" s="68"/>
      <c r="K186" s="61"/>
      <c r="L186" s="68"/>
      <c r="W186" s="46" t="s">
        <v>649</v>
      </c>
    </row>
    <row r="187" spans="1:23" hidden="1" x14ac:dyDescent="0.2">
      <c r="A187" s="57"/>
      <c r="B187" s="46"/>
      <c r="C187" s="141" t="s">
        <v>650</v>
      </c>
      <c r="D187" s="141"/>
      <c r="E187" s="141"/>
      <c r="F187" s="141"/>
      <c r="G187" s="57"/>
      <c r="H187" s="57"/>
      <c r="I187" s="57"/>
      <c r="J187" s="68"/>
      <c r="K187" s="61"/>
      <c r="L187" s="68"/>
      <c r="W187" s="46" t="s">
        <v>650</v>
      </c>
    </row>
    <row r="188" spans="1:23" hidden="1" x14ac:dyDescent="0.2">
      <c r="A188" s="57"/>
      <c r="B188" s="46"/>
      <c r="C188" s="141" t="s">
        <v>651</v>
      </c>
      <c r="D188" s="141"/>
      <c r="E188" s="141"/>
      <c r="F188" s="141"/>
      <c r="G188" s="57"/>
      <c r="H188" s="57"/>
      <c r="I188" s="57"/>
      <c r="J188" s="68"/>
      <c r="K188" s="61"/>
      <c r="L188" s="68"/>
      <c r="W188" s="46" t="s">
        <v>651</v>
      </c>
    </row>
    <row r="189" spans="1:23" hidden="1" x14ac:dyDescent="0.2">
      <c r="A189" s="57"/>
      <c r="B189" s="46"/>
      <c r="C189" s="141" t="s">
        <v>181</v>
      </c>
      <c r="D189" s="141"/>
      <c r="E189" s="141"/>
      <c r="F189" s="141"/>
      <c r="G189" s="57"/>
      <c r="H189" s="57"/>
      <c r="I189" s="57"/>
      <c r="J189" s="68"/>
      <c r="K189" s="61"/>
      <c r="L189" s="68"/>
      <c r="W189" s="46" t="s">
        <v>181</v>
      </c>
    </row>
    <row r="190" spans="1:23" hidden="1" x14ac:dyDescent="0.2">
      <c r="A190" s="57"/>
      <c r="B190" s="46"/>
      <c r="C190" s="141" t="s">
        <v>664</v>
      </c>
      <c r="D190" s="141"/>
      <c r="E190" s="141"/>
      <c r="F190" s="141"/>
      <c r="G190" s="57"/>
      <c r="H190" s="57"/>
      <c r="I190" s="57"/>
      <c r="J190" s="68"/>
      <c r="K190" s="61"/>
      <c r="L190" s="68"/>
      <c r="W190" s="46" t="s">
        <v>664</v>
      </c>
    </row>
    <row r="191" spans="1:23" hidden="1" x14ac:dyDescent="0.2">
      <c r="A191" s="57"/>
      <c r="B191" s="46"/>
      <c r="C191" s="141" t="s">
        <v>665</v>
      </c>
      <c r="D191" s="141"/>
      <c r="E191" s="141"/>
      <c r="F191" s="141"/>
      <c r="G191" s="57"/>
      <c r="H191" s="57"/>
      <c r="I191" s="57"/>
      <c r="J191" s="68"/>
      <c r="K191" s="61"/>
      <c r="L191" s="68"/>
      <c r="W191" s="46" t="s">
        <v>665</v>
      </c>
    </row>
    <row r="192" spans="1:23" hidden="1" x14ac:dyDescent="0.2">
      <c r="A192" s="57"/>
      <c r="B192" s="46"/>
      <c r="C192" s="141"/>
      <c r="D192" s="141"/>
      <c r="E192" s="141"/>
      <c r="F192" s="141"/>
      <c r="G192" s="57"/>
      <c r="H192" s="57"/>
      <c r="I192" s="57"/>
      <c r="J192" s="68"/>
      <c r="K192" s="61"/>
      <c r="L192" s="68"/>
      <c r="W192" s="46"/>
    </row>
    <row r="193" spans="1:23" hidden="1" x14ac:dyDescent="0.2">
      <c r="A193" s="57"/>
      <c r="B193" s="46"/>
      <c r="C193" s="160" t="s">
        <v>675</v>
      </c>
      <c r="D193" s="160"/>
      <c r="E193" s="160"/>
      <c r="F193" s="160"/>
      <c r="G193" s="57"/>
      <c r="H193" s="57"/>
      <c r="I193" s="57"/>
      <c r="J193" s="77"/>
      <c r="K193" s="105"/>
      <c r="L193" s="64">
        <v>1203473.6399999999</v>
      </c>
      <c r="W193" s="106" t="s">
        <v>675</v>
      </c>
    </row>
    <row r="194" spans="1:23" hidden="1" x14ac:dyDescent="0.2">
      <c r="A194" s="57"/>
      <c r="B194" s="46"/>
      <c r="C194" s="141" t="s">
        <v>676</v>
      </c>
      <c r="D194" s="141"/>
      <c r="E194" s="141"/>
      <c r="F194" s="141"/>
      <c r="G194" s="57"/>
      <c r="H194" s="57"/>
      <c r="I194" s="57"/>
      <c r="J194" s="68"/>
      <c r="K194" s="61"/>
      <c r="L194" s="71">
        <v>112177.36</v>
      </c>
      <c r="W194" s="46" t="s">
        <v>676</v>
      </c>
    </row>
    <row r="195" spans="1:23" hidden="1" x14ac:dyDescent="0.2">
      <c r="A195" s="57"/>
      <c r="B195" s="46"/>
      <c r="C195" s="159" t="s">
        <v>662</v>
      </c>
      <c r="D195" s="159"/>
      <c r="E195" s="159"/>
      <c r="F195" s="159"/>
      <c r="G195" s="57"/>
      <c r="H195" s="57"/>
      <c r="I195" s="57"/>
      <c r="J195" s="103"/>
      <c r="K195" s="104"/>
      <c r="L195" s="103"/>
      <c r="W195" s="65" t="s">
        <v>662</v>
      </c>
    </row>
    <row r="196" spans="1:23" hidden="1" x14ac:dyDescent="0.2">
      <c r="A196" s="57"/>
      <c r="B196" s="46"/>
      <c r="C196" s="141" t="s">
        <v>677</v>
      </c>
      <c r="D196" s="141"/>
      <c r="E196" s="141"/>
      <c r="F196" s="141"/>
      <c r="G196" s="57"/>
      <c r="H196" s="57"/>
      <c r="I196" s="57"/>
      <c r="J196" s="68"/>
      <c r="K196" s="61"/>
      <c r="L196" s="70">
        <v>43157.54</v>
      </c>
      <c r="W196" s="46" t="s">
        <v>677</v>
      </c>
    </row>
    <row r="197" spans="1:23" hidden="1" x14ac:dyDescent="0.2">
      <c r="A197" s="57"/>
      <c r="B197" s="46"/>
      <c r="C197" s="159" t="s">
        <v>646</v>
      </c>
      <c r="D197" s="159"/>
      <c r="E197" s="159"/>
      <c r="F197" s="159"/>
      <c r="G197" s="57"/>
      <c r="H197" s="57"/>
      <c r="I197" s="57"/>
      <c r="J197" s="103"/>
      <c r="K197" s="104"/>
      <c r="L197" s="103"/>
      <c r="W197" s="65" t="s">
        <v>646</v>
      </c>
    </row>
    <row r="198" spans="1:23" hidden="1" x14ac:dyDescent="0.2">
      <c r="A198" s="57"/>
      <c r="B198" s="46"/>
      <c r="C198" s="141" t="s">
        <v>647</v>
      </c>
      <c r="D198" s="141"/>
      <c r="E198" s="141"/>
      <c r="F198" s="141"/>
      <c r="G198" s="57"/>
      <c r="H198" s="57"/>
      <c r="I198" s="57"/>
      <c r="J198" s="68"/>
      <c r="K198" s="61"/>
      <c r="L198" s="70">
        <v>36048.69</v>
      </c>
      <c r="W198" s="46" t="s">
        <v>647</v>
      </c>
    </row>
    <row r="199" spans="1:23" hidden="1" x14ac:dyDescent="0.2">
      <c r="A199" s="57"/>
      <c r="B199" s="46"/>
      <c r="C199" s="141" t="s">
        <v>648</v>
      </c>
      <c r="D199" s="141"/>
      <c r="E199" s="141"/>
      <c r="F199" s="141"/>
      <c r="G199" s="57"/>
      <c r="H199" s="57"/>
      <c r="I199" s="57"/>
      <c r="J199" s="68"/>
      <c r="K199" s="61"/>
      <c r="L199" s="70">
        <v>1310.9</v>
      </c>
      <c r="W199" s="46" t="s">
        <v>648</v>
      </c>
    </row>
    <row r="200" spans="1:23" hidden="1" x14ac:dyDescent="0.2">
      <c r="A200" s="57"/>
      <c r="B200" s="46"/>
      <c r="C200" s="141" t="s">
        <v>649</v>
      </c>
      <c r="D200" s="141"/>
      <c r="E200" s="141"/>
      <c r="F200" s="141"/>
      <c r="G200" s="57"/>
      <c r="H200" s="57"/>
      <c r="I200" s="57"/>
      <c r="J200" s="68"/>
      <c r="K200" s="61"/>
      <c r="L200" s="70">
        <v>495.81</v>
      </c>
      <c r="W200" s="46" t="s">
        <v>649</v>
      </c>
    </row>
    <row r="201" spans="1:23" hidden="1" x14ac:dyDescent="0.2">
      <c r="A201" s="57"/>
      <c r="B201" s="46"/>
      <c r="C201" s="141" t="s">
        <v>650</v>
      </c>
      <c r="D201" s="141"/>
      <c r="E201" s="141"/>
      <c r="F201" s="141"/>
      <c r="G201" s="57"/>
      <c r="H201" s="57"/>
      <c r="I201" s="57"/>
      <c r="J201" s="68"/>
      <c r="K201" s="61"/>
      <c r="L201" s="70">
        <v>5302.14</v>
      </c>
      <c r="W201" s="46" t="s">
        <v>650</v>
      </c>
    </row>
    <row r="202" spans="1:23" hidden="1" x14ac:dyDescent="0.2">
      <c r="A202" s="57"/>
      <c r="B202" s="46"/>
      <c r="C202" s="141" t="s">
        <v>651</v>
      </c>
      <c r="D202" s="141"/>
      <c r="E202" s="141"/>
      <c r="F202" s="141"/>
      <c r="G202" s="57"/>
      <c r="H202" s="57"/>
      <c r="I202" s="57"/>
      <c r="J202" s="68"/>
      <c r="K202" s="61"/>
      <c r="L202" s="68"/>
      <c r="W202" s="46" t="s">
        <v>651</v>
      </c>
    </row>
    <row r="203" spans="1:23" hidden="1" x14ac:dyDescent="0.2">
      <c r="A203" s="57"/>
      <c r="B203" s="46"/>
      <c r="C203" s="141" t="s">
        <v>678</v>
      </c>
      <c r="D203" s="141"/>
      <c r="E203" s="141"/>
      <c r="F203" s="141"/>
      <c r="G203" s="57"/>
      <c r="H203" s="57"/>
      <c r="I203" s="57"/>
      <c r="J203" s="68"/>
      <c r="K203" s="61"/>
      <c r="L203" s="70">
        <v>36544.5</v>
      </c>
      <c r="W203" s="46" t="s">
        <v>678</v>
      </c>
    </row>
    <row r="204" spans="1:23" hidden="1" x14ac:dyDescent="0.2">
      <c r="A204" s="57"/>
      <c r="B204" s="46"/>
      <c r="C204" s="141" t="s">
        <v>679</v>
      </c>
      <c r="D204" s="141"/>
      <c r="E204" s="141"/>
      <c r="F204" s="141"/>
      <c r="G204" s="57"/>
      <c r="H204" s="57"/>
      <c r="I204" s="57"/>
      <c r="J204" s="68"/>
      <c r="K204" s="61"/>
      <c r="L204" s="70">
        <v>43397.04</v>
      </c>
      <c r="W204" s="46" t="s">
        <v>679</v>
      </c>
    </row>
    <row r="205" spans="1:23" hidden="1" x14ac:dyDescent="0.2">
      <c r="A205" s="57"/>
      <c r="B205" s="46"/>
      <c r="C205" s="141" t="s">
        <v>680</v>
      </c>
      <c r="D205" s="141"/>
      <c r="E205" s="141"/>
      <c r="F205" s="141"/>
      <c r="G205" s="57"/>
      <c r="H205" s="57"/>
      <c r="I205" s="57"/>
      <c r="J205" s="68"/>
      <c r="K205" s="61"/>
      <c r="L205" s="70">
        <v>25622.78</v>
      </c>
      <c r="W205" s="46" t="s">
        <v>680</v>
      </c>
    </row>
    <row r="206" spans="1:23" hidden="1" x14ac:dyDescent="0.2">
      <c r="A206" s="57"/>
      <c r="B206" s="46"/>
      <c r="C206" s="141" t="s">
        <v>681</v>
      </c>
      <c r="D206" s="141"/>
      <c r="E206" s="141"/>
      <c r="F206" s="141"/>
      <c r="G206" s="57"/>
      <c r="H206" s="57"/>
      <c r="I206" s="57"/>
      <c r="J206" s="68"/>
      <c r="K206" s="61"/>
      <c r="L206" s="71">
        <v>1091296.28</v>
      </c>
      <c r="W206" s="46" t="s">
        <v>681</v>
      </c>
    </row>
    <row r="207" spans="1:23" hidden="1" x14ac:dyDescent="0.2">
      <c r="A207" s="57"/>
      <c r="B207" s="46"/>
      <c r="C207" s="141" t="s">
        <v>682</v>
      </c>
      <c r="D207" s="141"/>
      <c r="E207" s="141"/>
      <c r="F207" s="141"/>
      <c r="G207" s="57"/>
      <c r="H207" s="57"/>
      <c r="I207" s="57"/>
      <c r="J207" s="68"/>
      <c r="K207" s="61"/>
      <c r="L207" s="68"/>
      <c r="W207" s="46" t="s">
        <v>682</v>
      </c>
    </row>
    <row r="208" spans="1:23" hidden="1" x14ac:dyDescent="0.2">
      <c r="A208" s="57"/>
      <c r="B208" s="46"/>
      <c r="C208" s="141"/>
      <c r="D208" s="141"/>
      <c r="E208" s="141"/>
      <c r="F208" s="141"/>
      <c r="G208" s="57"/>
      <c r="H208" s="57"/>
      <c r="I208" s="57"/>
      <c r="J208" s="68"/>
      <c r="K208" s="61"/>
      <c r="L208" s="68"/>
      <c r="W208" s="46"/>
    </row>
    <row r="209" spans="1:23" hidden="1" x14ac:dyDescent="0.2">
      <c r="A209" s="57"/>
      <c r="B209" s="46"/>
      <c r="C209" s="141" t="s">
        <v>656</v>
      </c>
      <c r="D209" s="141"/>
      <c r="E209" s="141"/>
      <c r="F209" s="141"/>
      <c r="G209" s="57"/>
      <c r="H209" s="57"/>
      <c r="I209" s="57"/>
      <c r="J209" s="68"/>
      <c r="K209" s="61"/>
      <c r="L209" s="68"/>
      <c r="W209" s="46" t="s">
        <v>656</v>
      </c>
    </row>
    <row r="210" spans="1:23" hidden="1" x14ac:dyDescent="0.2">
      <c r="A210" s="57"/>
      <c r="B210" s="46"/>
      <c r="C210" s="141" t="s">
        <v>683</v>
      </c>
      <c r="D210" s="141"/>
      <c r="E210" s="141"/>
      <c r="F210" s="141"/>
      <c r="G210" s="57"/>
      <c r="H210" s="57"/>
      <c r="I210" s="57"/>
      <c r="J210" s="68"/>
      <c r="K210" s="61"/>
      <c r="L210" s="70">
        <v>5302.14</v>
      </c>
      <c r="W210" s="46" t="s">
        <v>683</v>
      </c>
    </row>
    <row r="211" spans="1:23" hidden="1" x14ac:dyDescent="0.2">
      <c r="A211" s="57"/>
      <c r="B211" s="46"/>
      <c r="C211" s="141" t="s">
        <v>684</v>
      </c>
      <c r="D211" s="141"/>
      <c r="E211" s="141"/>
      <c r="F211" s="141"/>
      <c r="G211" s="57"/>
      <c r="H211" s="57"/>
      <c r="I211" s="57"/>
      <c r="J211" s="68"/>
      <c r="K211" s="61"/>
      <c r="L211" s="68"/>
      <c r="W211" s="46" t="s">
        <v>684</v>
      </c>
    </row>
    <row r="212" spans="1:23" hidden="1" x14ac:dyDescent="0.2">
      <c r="A212" s="57"/>
      <c r="B212" s="46"/>
      <c r="C212" s="141" t="s">
        <v>685</v>
      </c>
      <c r="D212" s="141"/>
      <c r="E212" s="141"/>
      <c r="F212" s="141"/>
      <c r="G212" s="57"/>
      <c r="H212" s="57"/>
      <c r="I212" s="57"/>
      <c r="J212" s="68"/>
      <c r="K212" s="61"/>
      <c r="L212" s="68"/>
      <c r="W212" s="46" t="s">
        <v>685</v>
      </c>
    </row>
    <row r="213" spans="1:23" hidden="1" x14ac:dyDescent="0.2">
      <c r="A213" s="57"/>
      <c r="B213" s="46"/>
      <c r="C213" s="141" t="s">
        <v>686</v>
      </c>
      <c r="D213" s="141"/>
      <c r="E213" s="141"/>
      <c r="F213" s="141"/>
      <c r="G213" s="57"/>
      <c r="H213" s="57"/>
      <c r="I213" s="57"/>
      <c r="J213" s="68"/>
      <c r="K213" s="61"/>
      <c r="L213" s="71">
        <v>1091296.28</v>
      </c>
      <c r="W213" s="46" t="s">
        <v>686</v>
      </c>
    </row>
    <row r="214" spans="1:23" hidden="1" x14ac:dyDescent="0.2">
      <c r="A214" s="57"/>
      <c r="B214" s="46"/>
      <c r="C214" s="141" t="s">
        <v>657</v>
      </c>
      <c r="D214" s="141"/>
      <c r="E214" s="141"/>
      <c r="F214" s="141"/>
      <c r="G214" s="61">
        <v>90.41</v>
      </c>
      <c r="H214" s="57"/>
      <c r="I214" s="57"/>
      <c r="J214" s="68"/>
      <c r="K214" s="61"/>
      <c r="L214" s="61"/>
      <c r="W214" s="46" t="s">
        <v>657</v>
      </c>
    </row>
    <row r="215" spans="1:23" hidden="1" x14ac:dyDescent="0.2">
      <c r="A215" s="57"/>
      <c r="B215" s="46"/>
      <c r="C215" s="141" t="s">
        <v>658</v>
      </c>
      <c r="D215" s="141"/>
      <c r="E215" s="141"/>
      <c r="F215" s="141"/>
      <c r="G215" s="61">
        <v>1.05</v>
      </c>
      <c r="H215" s="57"/>
      <c r="I215" s="57"/>
      <c r="J215" s="68"/>
      <c r="K215" s="61"/>
      <c r="L215" s="61"/>
      <c r="W215" s="46" t="s">
        <v>658</v>
      </c>
    </row>
    <row r="216" spans="1:23" hidden="1" x14ac:dyDescent="0.2">
      <c r="A216" s="57"/>
      <c r="B216" s="46"/>
      <c r="C216" s="141" t="s">
        <v>687</v>
      </c>
      <c r="D216" s="141"/>
      <c r="E216" s="141"/>
      <c r="F216" s="141"/>
      <c r="G216" s="57"/>
      <c r="H216" s="57"/>
      <c r="I216" s="57"/>
      <c r="J216" s="68"/>
      <c r="K216" s="61"/>
      <c r="L216" s="107">
        <v>91.46</v>
      </c>
      <c r="W216" s="46" t="s">
        <v>687</v>
      </c>
    </row>
    <row r="217" spans="1:23" hidden="1" x14ac:dyDescent="0.2">
      <c r="A217" s="57"/>
      <c r="B217" s="46"/>
      <c r="C217" s="141" t="s">
        <v>688</v>
      </c>
      <c r="D217" s="141"/>
      <c r="E217" s="141"/>
      <c r="F217" s="141"/>
      <c r="G217" s="57"/>
      <c r="H217" s="57"/>
      <c r="I217" s="57"/>
      <c r="J217" s="68"/>
      <c r="K217" s="61"/>
      <c r="L217" s="68"/>
      <c r="W217" s="46" t="s">
        <v>688</v>
      </c>
    </row>
    <row r="218" spans="1:23" hidden="1" x14ac:dyDescent="0.2">
      <c r="A218" s="57"/>
      <c r="B218" s="46"/>
      <c r="C218" s="141" t="s">
        <v>689</v>
      </c>
      <c r="D218" s="141"/>
      <c r="E218" s="141"/>
      <c r="F218" s="141"/>
      <c r="G218" s="57"/>
      <c r="H218" s="57"/>
      <c r="I218" s="57"/>
      <c r="J218" s="68"/>
      <c r="K218" s="61"/>
      <c r="L218" s="68"/>
      <c r="W218" s="46" t="s">
        <v>689</v>
      </c>
    </row>
    <row r="219" spans="1:23" hidden="1" x14ac:dyDescent="0.2">
      <c r="A219" s="57"/>
      <c r="B219" s="46"/>
      <c r="C219" s="141" t="s">
        <v>690</v>
      </c>
      <c r="D219" s="141"/>
      <c r="E219" s="141"/>
      <c r="F219" s="141"/>
      <c r="G219" s="57"/>
      <c r="H219" s="57"/>
      <c r="I219" s="57"/>
      <c r="J219" s="68"/>
      <c r="K219" s="61"/>
      <c r="L219" s="70">
        <v>33397.69</v>
      </c>
      <c r="W219" s="46" t="s">
        <v>690</v>
      </c>
    </row>
    <row r="220" spans="1:23" hidden="1" x14ac:dyDescent="0.2">
      <c r="A220" s="57"/>
      <c r="B220" s="46"/>
      <c r="C220" s="141" t="s">
        <v>691</v>
      </c>
      <c r="D220" s="141"/>
      <c r="E220" s="141"/>
      <c r="F220" s="141"/>
      <c r="G220" s="57"/>
      <c r="H220" s="57"/>
      <c r="I220" s="57"/>
      <c r="J220" s="68"/>
      <c r="K220" s="61"/>
      <c r="L220" s="70">
        <v>1310.9</v>
      </c>
      <c r="W220" s="46" t="s">
        <v>691</v>
      </c>
    </row>
    <row r="221" spans="1:23" hidden="1" x14ac:dyDescent="0.2">
      <c r="A221" s="57"/>
      <c r="B221" s="46"/>
      <c r="C221" s="141" t="s">
        <v>692</v>
      </c>
      <c r="D221" s="141"/>
      <c r="E221" s="141"/>
      <c r="F221" s="141"/>
      <c r="G221" s="57"/>
      <c r="H221" s="57"/>
      <c r="I221" s="57"/>
      <c r="J221" s="68"/>
      <c r="K221" s="61"/>
      <c r="L221" s="70">
        <v>495.81</v>
      </c>
      <c r="W221" s="46" t="s">
        <v>692</v>
      </c>
    </row>
    <row r="222" spans="1:23" hidden="1" x14ac:dyDescent="0.2">
      <c r="A222" s="57"/>
      <c r="B222" s="46"/>
      <c r="C222" s="141" t="s">
        <v>693</v>
      </c>
      <c r="D222" s="141"/>
      <c r="E222" s="141"/>
      <c r="F222" s="141"/>
      <c r="G222" s="57"/>
      <c r="H222" s="57"/>
      <c r="I222" s="57"/>
      <c r="J222" s="68"/>
      <c r="K222" s="61"/>
      <c r="L222" s="70">
        <v>5200.1400000000003</v>
      </c>
      <c r="W222" s="46" t="s">
        <v>693</v>
      </c>
    </row>
    <row r="223" spans="1:23" hidden="1" x14ac:dyDescent="0.2">
      <c r="A223" s="57"/>
      <c r="B223" s="46"/>
      <c r="C223" s="141" t="s">
        <v>694</v>
      </c>
      <c r="D223" s="141"/>
      <c r="E223" s="141"/>
      <c r="F223" s="141"/>
      <c r="G223" s="57"/>
      <c r="H223" s="57"/>
      <c r="I223" s="57"/>
      <c r="J223" s="68"/>
      <c r="K223" s="61"/>
      <c r="L223" s="70">
        <v>33893.5</v>
      </c>
      <c r="W223" s="46" t="s">
        <v>694</v>
      </c>
    </row>
    <row r="224" spans="1:23" hidden="1" x14ac:dyDescent="0.2">
      <c r="A224" s="57"/>
      <c r="B224" s="46"/>
      <c r="C224" s="141" t="s">
        <v>695</v>
      </c>
      <c r="D224" s="141"/>
      <c r="E224" s="141"/>
      <c r="F224" s="141"/>
      <c r="G224" s="57"/>
      <c r="H224" s="57"/>
      <c r="I224" s="57"/>
      <c r="J224" s="68"/>
      <c r="K224" s="61"/>
      <c r="L224" s="70">
        <v>41011.14</v>
      </c>
      <c r="W224" s="46" t="s">
        <v>695</v>
      </c>
    </row>
    <row r="225" spans="1:23" hidden="1" x14ac:dyDescent="0.2">
      <c r="A225" s="57"/>
      <c r="B225" s="46"/>
      <c r="C225" s="141" t="s">
        <v>696</v>
      </c>
      <c r="D225" s="141"/>
      <c r="E225" s="141"/>
      <c r="F225" s="141"/>
      <c r="G225" s="57"/>
      <c r="H225" s="57"/>
      <c r="I225" s="57"/>
      <c r="J225" s="68"/>
      <c r="K225" s="61"/>
      <c r="L225" s="70">
        <v>24403.32</v>
      </c>
      <c r="W225" s="46" t="s">
        <v>696</v>
      </c>
    </row>
    <row r="226" spans="1:23" ht="25.5" hidden="1" x14ac:dyDescent="0.2">
      <c r="A226" s="57"/>
      <c r="B226" s="46"/>
      <c r="C226" s="141" t="s">
        <v>697</v>
      </c>
      <c r="D226" s="141"/>
      <c r="E226" s="141"/>
      <c r="F226" s="141"/>
      <c r="G226" s="57"/>
      <c r="H226" s="57"/>
      <c r="I226" s="57"/>
      <c r="J226" s="68"/>
      <c r="K226" s="61"/>
      <c r="L226" s="68"/>
      <c r="W226" s="46" t="s">
        <v>697</v>
      </c>
    </row>
    <row r="227" spans="1:23" hidden="1" x14ac:dyDescent="0.2">
      <c r="A227" s="57"/>
      <c r="B227" s="46"/>
      <c r="C227" s="141" t="s">
        <v>698</v>
      </c>
      <c r="D227" s="141"/>
      <c r="E227" s="141"/>
      <c r="F227" s="141"/>
      <c r="G227" s="57"/>
      <c r="H227" s="57"/>
      <c r="I227" s="57"/>
      <c r="J227" s="68"/>
      <c r="K227" s="61"/>
      <c r="L227" s="68"/>
      <c r="W227" s="46" t="s">
        <v>698</v>
      </c>
    </row>
    <row r="228" spans="1:23" hidden="1" x14ac:dyDescent="0.2">
      <c r="A228" s="57"/>
      <c r="B228" s="46"/>
      <c r="C228" s="141" t="s">
        <v>699</v>
      </c>
      <c r="D228" s="141"/>
      <c r="E228" s="141"/>
      <c r="F228" s="141"/>
      <c r="G228" s="57"/>
      <c r="H228" s="57"/>
      <c r="I228" s="57"/>
      <c r="J228" s="68"/>
      <c r="K228" s="61"/>
      <c r="L228" s="70">
        <v>40404.54</v>
      </c>
      <c r="W228" s="46" t="s">
        <v>699</v>
      </c>
    </row>
    <row r="229" spans="1:23" hidden="1" x14ac:dyDescent="0.2">
      <c r="A229" s="57"/>
      <c r="B229" s="46"/>
      <c r="C229" s="141" t="s">
        <v>700</v>
      </c>
      <c r="D229" s="141"/>
      <c r="E229" s="141"/>
      <c r="F229" s="141"/>
      <c r="G229" s="57"/>
      <c r="H229" s="57"/>
      <c r="I229" s="57"/>
      <c r="J229" s="68"/>
      <c r="K229" s="61"/>
      <c r="L229" s="107">
        <v>84.21</v>
      </c>
      <c r="W229" s="46" t="s">
        <v>700</v>
      </c>
    </row>
    <row r="230" spans="1:23" hidden="1" x14ac:dyDescent="0.2">
      <c r="A230" s="57"/>
      <c r="B230" s="46"/>
      <c r="C230" s="141" t="s">
        <v>701</v>
      </c>
      <c r="D230" s="141"/>
      <c r="E230" s="141"/>
      <c r="F230" s="141"/>
      <c r="G230" s="57"/>
      <c r="H230" s="57"/>
      <c r="I230" s="57"/>
      <c r="J230" s="68"/>
      <c r="K230" s="61"/>
      <c r="L230" s="107">
        <v>1.05</v>
      </c>
      <c r="W230" s="46" t="s">
        <v>701</v>
      </c>
    </row>
    <row r="231" spans="1:23" ht="25.5" hidden="1" x14ac:dyDescent="0.2">
      <c r="A231" s="57"/>
      <c r="B231" s="46"/>
      <c r="C231" s="141" t="s">
        <v>702</v>
      </c>
      <c r="D231" s="141"/>
      <c r="E231" s="141"/>
      <c r="F231" s="141"/>
      <c r="G231" s="57"/>
      <c r="H231" s="57"/>
      <c r="I231" s="57"/>
      <c r="J231" s="68"/>
      <c r="K231" s="61"/>
      <c r="L231" s="107">
        <v>85.26</v>
      </c>
      <c r="W231" s="46" t="s">
        <v>702</v>
      </c>
    </row>
    <row r="232" spans="1:23" hidden="1" x14ac:dyDescent="0.2">
      <c r="A232" s="57"/>
      <c r="B232" s="46"/>
      <c r="C232" s="141" t="s">
        <v>703</v>
      </c>
      <c r="D232" s="141"/>
      <c r="E232" s="141"/>
      <c r="F232" s="141"/>
      <c r="G232" s="57"/>
      <c r="H232" s="57"/>
      <c r="I232" s="57"/>
      <c r="J232" s="68"/>
      <c r="K232" s="61"/>
      <c r="L232" s="70">
        <v>2651</v>
      </c>
      <c r="W232" s="46" t="s">
        <v>703</v>
      </c>
    </row>
    <row r="233" spans="1:23" hidden="1" x14ac:dyDescent="0.2">
      <c r="A233" s="57"/>
      <c r="B233" s="46"/>
      <c r="C233" s="141" t="s">
        <v>704</v>
      </c>
      <c r="D233" s="141"/>
      <c r="E233" s="141"/>
      <c r="F233" s="141"/>
      <c r="G233" s="57"/>
      <c r="H233" s="57"/>
      <c r="I233" s="57"/>
      <c r="J233" s="68"/>
      <c r="K233" s="61"/>
      <c r="L233" s="68"/>
      <c r="W233" s="46" t="s">
        <v>704</v>
      </c>
    </row>
    <row r="234" spans="1:23" hidden="1" x14ac:dyDescent="0.2">
      <c r="A234" s="57"/>
      <c r="B234" s="46"/>
      <c r="C234" s="141" t="s">
        <v>705</v>
      </c>
      <c r="D234" s="141"/>
      <c r="E234" s="141"/>
      <c r="F234" s="141"/>
      <c r="G234" s="57"/>
      <c r="H234" s="57"/>
      <c r="I234" s="57"/>
      <c r="J234" s="68"/>
      <c r="K234" s="61"/>
      <c r="L234" s="68"/>
      <c r="W234" s="46" t="s">
        <v>705</v>
      </c>
    </row>
    <row r="235" spans="1:23" hidden="1" x14ac:dyDescent="0.2">
      <c r="A235" s="57"/>
      <c r="B235" s="46"/>
      <c r="C235" s="141" t="s">
        <v>706</v>
      </c>
      <c r="D235" s="141"/>
      <c r="E235" s="141"/>
      <c r="F235" s="141"/>
      <c r="G235" s="57"/>
      <c r="H235" s="57"/>
      <c r="I235" s="57"/>
      <c r="J235" s="68"/>
      <c r="K235" s="61"/>
      <c r="L235" s="70">
        <v>102</v>
      </c>
      <c r="W235" s="46" t="s">
        <v>706</v>
      </c>
    </row>
    <row r="236" spans="1:23" hidden="1" x14ac:dyDescent="0.2">
      <c r="A236" s="57"/>
      <c r="B236" s="46"/>
      <c r="C236" s="141" t="s">
        <v>707</v>
      </c>
      <c r="D236" s="141"/>
      <c r="E236" s="141"/>
      <c r="F236" s="141"/>
      <c r="G236" s="57"/>
      <c r="H236" s="57"/>
      <c r="I236" s="57"/>
      <c r="J236" s="68"/>
      <c r="K236" s="61"/>
      <c r="L236" s="70">
        <v>2651</v>
      </c>
      <c r="W236" s="46" t="s">
        <v>707</v>
      </c>
    </row>
    <row r="237" spans="1:23" hidden="1" x14ac:dyDescent="0.2">
      <c r="A237" s="57"/>
      <c r="B237" s="46"/>
      <c r="C237" s="141" t="s">
        <v>708</v>
      </c>
      <c r="D237" s="141"/>
      <c r="E237" s="141"/>
      <c r="F237" s="141"/>
      <c r="G237" s="57"/>
      <c r="H237" s="57"/>
      <c r="I237" s="57"/>
      <c r="J237" s="68"/>
      <c r="K237" s="61"/>
      <c r="L237" s="70">
        <v>2385.9</v>
      </c>
      <c r="W237" s="46" t="s">
        <v>708</v>
      </c>
    </row>
    <row r="238" spans="1:23" hidden="1" x14ac:dyDescent="0.2">
      <c r="A238" s="57"/>
      <c r="B238" s="46"/>
      <c r="C238" s="141" t="s">
        <v>709</v>
      </c>
      <c r="D238" s="141"/>
      <c r="E238" s="141"/>
      <c r="F238" s="141"/>
      <c r="G238" s="57"/>
      <c r="H238" s="57"/>
      <c r="I238" s="57"/>
      <c r="J238" s="68"/>
      <c r="K238" s="61"/>
      <c r="L238" s="70">
        <v>1219.46</v>
      </c>
      <c r="W238" s="46" t="s">
        <v>709</v>
      </c>
    </row>
    <row r="239" spans="1:23" ht="25.5" hidden="1" x14ac:dyDescent="0.2">
      <c r="A239" s="57"/>
      <c r="B239" s="46"/>
      <c r="C239" s="141" t="s">
        <v>710</v>
      </c>
      <c r="D239" s="141"/>
      <c r="E239" s="141"/>
      <c r="F239" s="141"/>
      <c r="G239" s="57"/>
      <c r="H239" s="57"/>
      <c r="I239" s="57"/>
      <c r="J239" s="68"/>
      <c r="K239" s="61"/>
      <c r="L239" s="68"/>
      <c r="W239" s="46" t="s">
        <v>710</v>
      </c>
    </row>
    <row r="240" spans="1:23" hidden="1" x14ac:dyDescent="0.2">
      <c r="A240" s="57"/>
      <c r="B240" s="46"/>
      <c r="C240" s="141" t="s">
        <v>711</v>
      </c>
      <c r="D240" s="141"/>
      <c r="E240" s="141"/>
      <c r="F240" s="141"/>
      <c r="G240" s="57"/>
      <c r="H240" s="57"/>
      <c r="I240" s="57"/>
      <c r="J240" s="68"/>
      <c r="K240" s="61"/>
      <c r="L240" s="68"/>
      <c r="W240" s="46" t="s">
        <v>711</v>
      </c>
    </row>
    <row r="241" spans="1:23" hidden="1" x14ac:dyDescent="0.2">
      <c r="A241" s="57"/>
      <c r="B241" s="46"/>
      <c r="C241" s="141" t="s">
        <v>712</v>
      </c>
      <c r="D241" s="141"/>
      <c r="E241" s="141"/>
      <c r="F241" s="141"/>
      <c r="G241" s="57"/>
      <c r="H241" s="57"/>
      <c r="I241" s="57"/>
      <c r="J241" s="68"/>
      <c r="K241" s="61"/>
      <c r="L241" s="70">
        <v>2753</v>
      </c>
      <c r="W241" s="46" t="s">
        <v>712</v>
      </c>
    </row>
    <row r="242" spans="1:23" hidden="1" x14ac:dyDescent="0.2">
      <c r="A242" s="57"/>
      <c r="B242" s="46"/>
      <c r="C242" s="141" t="s">
        <v>713</v>
      </c>
      <c r="D242" s="141"/>
      <c r="E242" s="141"/>
      <c r="F242" s="141"/>
      <c r="G242" s="57"/>
      <c r="H242" s="57"/>
      <c r="I242" s="57"/>
      <c r="J242" s="68"/>
      <c r="K242" s="61"/>
      <c r="L242" s="107">
        <v>6.2</v>
      </c>
      <c r="W242" s="46" t="s">
        <v>713</v>
      </c>
    </row>
    <row r="243" spans="1:23" hidden="1" x14ac:dyDescent="0.2">
      <c r="A243" s="57"/>
      <c r="B243" s="46"/>
      <c r="C243" s="141" t="s">
        <v>714</v>
      </c>
      <c r="D243" s="141"/>
      <c r="E243" s="141"/>
      <c r="F243" s="141"/>
      <c r="G243" s="57"/>
      <c r="H243" s="57"/>
      <c r="I243" s="57"/>
      <c r="J243" s="68"/>
      <c r="K243" s="61"/>
      <c r="L243" s="68"/>
      <c r="W243" s="46" t="s">
        <v>714</v>
      </c>
    </row>
    <row r="244" spans="1:23" ht="25.5" hidden="1" x14ac:dyDescent="0.2">
      <c r="A244" s="57"/>
      <c r="B244" s="46"/>
      <c r="C244" s="141" t="s">
        <v>715</v>
      </c>
      <c r="D244" s="141"/>
      <c r="E244" s="141"/>
      <c r="F244" s="141"/>
      <c r="G244" s="57"/>
      <c r="H244" s="57"/>
      <c r="I244" s="57"/>
      <c r="J244" s="68"/>
      <c r="K244" s="61"/>
      <c r="L244" s="107">
        <v>6.2</v>
      </c>
      <c r="W244" s="46" t="s">
        <v>715</v>
      </c>
    </row>
    <row r="245" spans="1:23" hidden="1" x14ac:dyDescent="0.2">
      <c r="A245" s="57"/>
      <c r="B245" s="46"/>
      <c r="C245" s="141" t="s">
        <v>716</v>
      </c>
      <c r="D245" s="141"/>
      <c r="E245" s="141"/>
      <c r="F245" s="141"/>
      <c r="G245" s="57"/>
      <c r="H245" s="57"/>
      <c r="I245" s="57"/>
      <c r="J245" s="68"/>
      <c r="K245" s="61"/>
      <c r="L245" s="68"/>
      <c r="W245" s="46" t="s">
        <v>716</v>
      </c>
    </row>
    <row r="246" spans="1:23" hidden="1" x14ac:dyDescent="0.2">
      <c r="A246" s="57"/>
      <c r="B246" s="46"/>
      <c r="C246" s="141" t="s">
        <v>717</v>
      </c>
      <c r="D246" s="141"/>
      <c r="E246" s="141"/>
      <c r="F246" s="141"/>
      <c r="G246" s="57"/>
      <c r="H246" s="57"/>
      <c r="I246" s="57"/>
      <c r="J246" s="68"/>
      <c r="K246" s="61"/>
      <c r="L246" s="68"/>
      <c r="W246" s="46" t="s">
        <v>717</v>
      </c>
    </row>
    <row r="247" spans="1:23" hidden="1" x14ac:dyDescent="0.2">
      <c r="A247" s="57"/>
      <c r="B247" s="46"/>
      <c r="C247" s="141" t="s">
        <v>718</v>
      </c>
      <c r="D247" s="141"/>
      <c r="E247" s="141"/>
      <c r="F247" s="141"/>
      <c r="G247" s="57"/>
      <c r="H247" s="57"/>
      <c r="I247" s="57"/>
      <c r="J247" s="68"/>
      <c r="K247" s="61"/>
      <c r="L247" s="68"/>
      <c r="W247" s="46" t="s">
        <v>718</v>
      </c>
    </row>
    <row r="248" spans="1:23" hidden="1" x14ac:dyDescent="0.2">
      <c r="A248" s="57"/>
      <c r="B248" s="46"/>
      <c r="C248" s="141" t="s">
        <v>719</v>
      </c>
      <c r="D248" s="141"/>
      <c r="E248" s="141"/>
      <c r="F248" s="141"/>
      <c r="G248" s="57"/>
      <c r="H248" s="57"/>
      <c r="I248" s="57"/>
      <c r="J248" s="68"/>
      <c r="K248" s="61"/>
      <c r="L248" s="68"/>
      <c r="W248" s="46" t="s">
        <v>719</v>
      </c>
    </row>
    <row r="249" spans="1:23" hidden="1" x14ac:dyDescent="0.2">
      <c r="A249" s="57"/>
      <c r="B249" s="46"/>
      <c r="C249" s="141" t="s">
        <v>720</v>
      </c>
      <c r="D249" s="141"/>
      <c r="E249" s="141"/>
      <c r="F249" s="141"/>
      <c r="G249" s="57"/>
      <c r="H249" s="57"/>
      <c r="I249" s="57"/>
      <c r="J249" s="68"/>
      <c r="K249" s="61"/>
      <c r="L249" s="68"/>
      <c r="W249" s="46" t="s">
        <v>720</v>
      </c>
    </row>
    <row r="250" spans="1:23" hidden="1" x14ac:dyDescent="0.2">
      <c r="A250" s="57"/>
      <c r="B250" s="46"/>
      <c r="C250" s="141" t="s">
        <v>721</v>
      </c>
      <c r="D250" s="141"/>
      <c r="E250" s="141"/>
      <c r="F250" s="141"/>
      <c r="G250" s="57"/>
      <c r="H250" s="57"/>
      <c r="I250" s="57"/>
      <c r="J250" s="68"/>
      <c r="K250" s="61"/>
      <c r="L250" s="68"/>
      <c r="W250" s="46" t="s">
        <v>721</v>
      </c>
    </row>
    <row r="251" spans="1:23" hidden="1" x14ac:dyDescent="0.2">
      <c r="A251" s="57"/>
      <c r="B251" s="46"/>
      <c r="C251" s="141" t="s">
        <v>722</v>
      </c>
      <c r="D251" s="141"/>
      <c r="E251" s="141"/>
      <c r="F251" s="141"/>
      <c r="G251" s="57"/>
      <c r="H251" s="57"/>
      <c r="I251" s="57"/>
      <c r="J251" s="68"/>
      <c r="K251" s="61"/>
      <c r="L251" s="68"/>
      <c r="W251" s="46" t="s">
        <v>722</v>
      </c>
    </row>
    <row r="252" spans="1:23" ht="25.5" hidden="1" x14ac:dyDescent="0.2">
      <c r="A252" s="57"/>
      <c r="B252" s="46"/>
      <c r="C252" s="141" t="s">
        <v>723</v>
      </c>
      <c r="D252" s="141"/>
      <c r="E252" s="141"/>
      <c r="F252" s="141"/>
      <c r="G252" s="57"/>
      <c r="H252" s="57"/>
      <c r="I252" s="57"/>
      <c r="J252" s="68"/>
      <c r="K252" s="61"/>
      <c r="L252" s="68"/>
      <c r="W252" s="46" t="s">
        <v>723</v>
      </c>
    </row>
    <row r="253" spans="1:23" hidden="1" x14ac:dyDescent="0.2">
      <c r="A253" s="57"/>
      <c r="B253" s="46"/>
      <c r="C253" s="141" t="s">
        <v>724</v>
      </c>
      <c r="D253" s="141"/>
      <c r="E253" s="141"/>
      <c r="F253" s="141"/>
      <c r="G253" s="57"/>
      <c r="H253" s="57"/>
      <c r="I253" s="57"/>
      <c r="J253" s="68"/>
      <c r="K253" s="61"/>
      <c r="L253" s="68"/>
      <c r="W253" s="46" t="s">
        <v>724</v>
      </c>
    </row>
    <row r="254" spans="1:23" hidden="1" x14ac:dyDescent="0.2">
      <c r="A254" s="57"/>
      <c r="B254" s="46"/>
      <c r="C254" s="141" t="s">
        <v>725</v>
      </c>
      <c r="D254" s="141"/>
      <c r="E254" s="141"/>
      <c r="F254" s="141"/>
      <c r="G254" s="57"/>
      <c r="H254" s="57"/>
      <c r="I254" s="57"/>
      <c r="J254" s="68"/>
      <c r="K254" s="61"/>
      <c r="L254" s="68"/>
      <c r="W254" s="46" t="s">
        <v>725</v>
      </c>
    </row>
    <row r="255" spans="1:23" hidden="1" x14ac:dyDescent="0.2">
      <c r="A255" s="57"/>
      <c r="B255" s="46"/>
      <c r="C255" s="141" t="s">
        <v>726</v>
      </c>
      <c r="D255" s="141"/>
      <c r="E255" s="141"/>
      <c r="F255" s="141"/>
      <c r="G255" s="57"/>
      <c r="H255" s="57"/>
      <c r="I255" s="57"/>
      <c r="J255" s="68"/>
      <c r="K255" s="61"/>
      <c r="L255" s="68"/>
      <c r="W255" s="46" t="s">
        <v>726</v>
      </c>
    </row>
    <row r="256" spans="1:23" hidden="1" x14ac:dyDescent="0.2">
      <c r="A256" s="57"/>
      <c r="B256" s="46"/>
      <c r="C256" s="141" t="s">
        <v>727</v>
      </c>
      <c r="D256" s="141"/>
      <c r="E256" s="141"/>
      <c r="F256" s="141"/>
      <c r="G256" s="57"/>
      <c r="H256" s="57"/>
      <c r="I256" s="57"/>
      <c r="J256" s="68"/>
      <c r="K256" s="61"/>
      <c r="L256" s="68"/>
      <c r="W256" s="46" t="s">
        <v>727</v>
      </c>
    </row>
    <row r="257" spans="1:23" ht="25.5" hidden="1" x14ac:dyDescent="0.2">
      <c r="A257" s="57"/>
      <c r="B257" s="46"/>
      <c r="C257" s="141" t="s">
        <v>728</v>
      </c>
      <c r="D257" s="141"/>
      <c r="E257" s="141"/>
      <c r="F257" s="141"/>
      <c r="G257" s="57"/>
      <c r="H257" s="57"/>
      <c r="I257" s="57"/>
      <c r="J257" s="68"/>
      <c r="K257" s="61"/>
      <c r="L257" s="68"/>
      <c r="W257" s="46" t="s">
        <v>728</v>
      </c>
    </row>
    <row r="258" spans="1:23" hidden="1" x14ac:dyDescent="0.2">
      <c r="A258" s="57"/>
      <c r="B258" s="46"/>
      <c r="C258" s="141" t="s">
        <v>729</v>
      </c>
      <c r="D258" s="141"/>
      <c r="E258" s="141"/>
      <c r="F258" s="141"/>
      <c r="G258" s="57"/>
      <c r="H258" s="57"/>
      <c r="I258" s="57"/>
      <c r="J258" s="68"/>
      <c r="K258" s="61"/>
      <c r="L258" s="70">
        <v>36048.69</v>
      </c>
      <c r="W258" s="46" t="s">
        <v>729</v>
      </c>
    </row>
    <row r="259" spans="1:23" hidden="1" x14ac:dyDescent="0.2">
      <c r="A259" s="57"/>
      <c r="B259" s="46"/>
      <c r="C259" s="141" t="s">
        <v>730</v>
      </c>
      <c r="D259" s="141"/>
      <c r="E259" s="141"/>
      <c r="F259" s="141"/>
      <c r="G259" s="57"/>
      <c r="H259" s="57"/>
      <c r="I259" s="57"/>
      <c r="J259" s="68"/>
      <c r="K259" s="61"/>
      <c r="L259" s="70">
        <v>1310.9</v>
      </c>
      <c r="W259" s="46" t="s">
        <v>730</v>
      </c>
    </row>
    <row r="260" spans="1:23" hidden="1" x14ac:dyDescent="0.2">
      <c r="A260" s="57"/>
      <c r="B260" s="46"/>
      <c r="C260" s="141" t="s">
        <v>731</v>
      </c>
      <c r="D260" s="141"/>
      <c r="E260" s="141"/>
      <c r="F260" s="141"/>
      <c r="G260" s="57"/>
      <c r="H260" s="57"/>
      <c r="I260" s="57"/>
      <c r="J260" s="68"/>
      <c r="K260" s="61"/>
      <c r="L260" s="70">
        <v>495.81</v>
      </c>
      <c r="W260" s="46" t="s">
        <v>731</v>
      </c>
    </row>
    <row r="261" spans="1:23" hidden="1" x14ac:dyDescent="0.2">
      <c r="A261" s="57"/>
      <c r="B261" s="46"/>
      <c r="C261" s="141" t="s">
        <v>732</v>
      </c>
      <c r="D261" s="141"/>
      <c r="E261" s="141"/>
      <c r="F261" s="141"/>
      <c r="G261" s="57"/>
      <c r="H261" s="57"/>
      <c r="I261" s="57"/>
      <c r="J261" s="68"/>
      <c r="K261" s="61"/>
      <c r="L261" s="70">
        <v>5302.14</v>
      </c>
      <c r="W261" s="46" t="s">
        <v>732</v>
      </c>
    </row>
    <row r="262" spans="1:23" hidden="1" x14ac:dyDescent="0.2">
      <c r="A262" s="57"/>
      <c r="B262" s="46"/>
      <c r="C262" s="141" t="s">
        <v>733</v>
      </c>
      <c r="D262" s="141"/>
      <c r="E262" s="141"/>
      <c r="F262" s="141"/>
      <c r="G262" s="57"/>
      <c r="H262" s="57"/>
      <c r="I262" s="57"/>
      <c r="J262" s="68"/>
      <c r="K262" s="61"/>
      <c r="L262" s="68"/>
      <c r="W262" s="46" t="s">
        <v>733</v>
      </c>
    </row>
    <row r="263" spans="1:23" hidden="1" x14ac:dyDescent="0.2">
      <c r="A263" s="57"/>
      <c r="B263" s="46"/>
      <c r="C263" s="141" t="s">
        <v>734</v>
      </c>
      <c r="D263" s="141"/>
      <c r="E263" s="141"/>
      <c r="F263" s="141"/>
      <c r="G263" s="57"/>
      <c r="H263" s="57"/>
      <c r="I263" s="57"/>
      <c r="J263" s="68"/>
      <c r="K263" s="61"/>
      <c r="L263" s="70">
        <v>43397.04</v>
      </c>
      <c r="W263" s="46" t="s">
        <v>734</v>
      </c>
    </row>
    <row r="264" spans="1:23" hidden="1" x14ac:dyDescent="0.2">
      <c r="A264" s="57"/>
      <c r="B264" s="46"/>
      <c r="C264" s="141" t="s">
        <v>735</v>
      </c>
      <c r="D264" s="141"/>
      <c r="E264" s="141"/>
      <c r="F264" s="141"/>
      <c r="G264" s="57"/>
      <c r="H264" s="57"/>
      <c r="I264" s="57"/>
      <c r="J264" s="68"/>
      <c r="K264" s="61"/>
      <c r="L264" s="70">
        <v>25622.78</v>
      </c>
      <c r="W264" s="46" t="s">
        <v>735</v>
      </c>
    </row>
    <row r="265" spans="1:23" hidden="1" x14ac:dyDescent="0.2">
      <c r="A265" s="57"/>
      <c r="B265" s="46"/>
      <c r="C265" s="141" t="s">
        <v>736</v>
      </c>
      <c r="D265" s="141"/>
      <c r="E265" s="141"/>
      <c r="F265" s="141"/>
      <c r="G265" s="57"/>
      <c r="H265" s="57"/>
      <c r="I265" s="57"/>
      <c r="J265" s="68"/>
      <c r="K265" s="61"/>
      <c r="L265" s="70">
        <v>36544.5</v>
      </c>
      <c r="W265" s="46" t="s">
        <v>736</v>
      </c>
    </row>
    <row r="266" spans="1:23" hidden="1" x14ac:dyDescent="0.2">
      <c r="A266" s="57"/>
      <c r="B266" s="46"/>
      <c r="C266" s="141" t="s">
        <v>737</v>
      </c>
      <c r="D266" s="141"/>
      <c r="E266" s="141"/>
      <c r="F266" s="141"/>
      <c r="G266" s="57"/>
      <c r="H266" s="57"/>
      <c r="I266" s="57"/>
      <c r="J266" s="68"/>
      <c r="K266" s="61"/>
      <c r="L266" s="70">
        <v>43157.54</v>
      </c>
      <c r="W266" s="46" t="s">
        <v>737</v>
      </c>
    </row>
    <row r="267" spans="1:23" hidden="1" x14ac:dyDescent="0.2">
      <c r="A267" s="57"/>
      <c r="B267" s="46"/>
      <c r="C267" s="141" t="s">
        <v>738</v>
      </c>
      <c r="D267" s="141"/>
      <c r="E267" s="141"/>
      <c r="F267" s="141"/>
      <c r="G267" s="57"/>
      <c r="H267" s="57"/>
      <c r="I267" s="57"/>
      <c r="J267" s="68"/>
      <c r="K267" s="61"/>
      <c r="L267" s="71">
        <v>112177.36</v>
      </c>
      <c r="W267" s="46" t="s">
        <v>738</v>
      </c>
    </row>
    <row r="268" spans="1:23" hidden="1" x14ac:dyDescent="0.2">
      <c r="A268" s="57"/>
      <c r="B268" s="46"/>
      <c r="C268" s="141" t="s">
        <v>24</v>
      </c>
      <c r="D268" s="141"/>
      <c r="E268" s="141"/>
      <c r="F268" s="141"/>
      <c r="G268" s="57"/>
      <c r="H268" s="57"/>
      <c r="I268" s="57"/>
      <c r="J268" s="68"/>
      <c r="K268" s="61"/>
      <c r="L268" s="68"/>
      <c r="W268" s="46" t="s">
        <v>24</v>
      </c>
    </row>
    <row r="269" spans="1:23" hidden="1" x14ac:dyDescent="0.2">
      <c r="A269" s="57"/>
      <c r="B269" s="46"/>
      <c r="C269" s="141" t="s">
        <v>739</v>
      </c>
      <c r="D269" s="141"/>
      <c r="E269" s="141"/>
      <c r="F269" s="141"/>
      <c r="G269" s="57"/>
      <c r="H269" s="57"/>
      <c r="I269" s="57"/>
      <c r="J269" s="68"/>
      <c r="K269" s="61"/>
      <c r="L269" s="68"/>
      <c r="W269" s="46" t="s">
        <v>739</v>
      </c>
    </row>
    <row r="270" spans="1:23" ht="25.5" hidden="1" x14ac:dyDescent="0.2">
      <c r="A270" s="57"/>
      <c r="B270" s="46"/>
      <c r="C270" s="141" t="s">
        <v>740</v>
      </c>
      <c r="D270" s="141"/>
      <c r="E270" s="141"/>
      <c r="F270" s="141"/>
      <c r="G270" s="57"/>
      <c r="H270" s="57"/>
      <c r="I270" s="57"/>
      <c r="J270" s="68"/>
      <c r="K270" s="61"/>
      <c r="L270" s="68"/>
      <c r="W270" s="46" t="s">
        <v>740</v>
      </c>
    </row>
    <row r="271" spans="1:23" ht="25.5" hidden="1" x14ac:dyDescent="0.2">
      <c r="A271" s="57"/>
      <c r="B271" s="46"/>
      <c r="C271" s="141" t="s">
        <v>741</v>
      </c>
      <c r="D271" s="141"/>
      <c r="E271" s="141"/>
      <c r="F271" s="141"/>
      <c r="G271" s="57"/>
      <c r="H271" s="57"/>
      <c r="I271" s="57"/>
      <c r="J271" s="68"/>
      <c r="K271" s="61"/>
      <c r="L271" s="68"/>
      <c r="W271" s="46" t="s">
        <v>741</v>
      </c>
    </row>
    <row r="272" spans="1:23" hidden="1" x14ac:dyDescent="0.2">
      <c r="A272" s="57"/>
      <c r="B272" s="46"/>
      <c r="C272" s="141" t="s">
        <v>742</v>
      </c>
      <c r="D272" s="141"/>
      <c r="E272" s="141"/>
      <c r="F272" s="141"/>
      <c r="G272" s="57"/>
      <c r="H272" s="57"/>
      <c r="I272" s="57"/>
      <c r="J272" s="68"/>
      <c r="K272" s="61"/>
      <c r="L272" s="68"/>
      <c r="W272" s="46" t="s">
        <v>742</v>
      </c>
    </row>
    <row r="273" spans="1:23" ht="25.5" hidden="1" x14ac:dyDescent="0.2">
      <c r="A273" s="57"/>
      <c r="B273" s="46"/>
      <c r="C273" s="141" t="s">
        <v>743</v>
      </c>
      <c r="D273" s="141"/>
      <c r="E273" s="141"/>
      <c r="F273" s="141"/>
      <c r="G273" s="57"/>
      <c r="H273" s="57"/>
      <c r="I273" s="57"/>
      <c r="J273" s="68"/>
      <c r="K273" s="61"/>
      <c r="L273" s="68"/>
      <c r="W273" s="46" t="s">
        <v>743</v>
      </c>
    </row>
    <row r="274" spans="1:23" ht="25.5" hidden="1" x14ac:dyDescent="0.2">
      <c r="A274" s="57"/>
      <c r="B274" s="46"/>
      <c r="C274" s="141" t="s">
        <v>744</v>
      </c>
      <c r="D274" s="141"/>
      <c r="E274" s="141"/>
      <c r="F274" s="141"/>
      <c r="G274" s="57"/>
      <c r="H274" s="57"/>
      <c r="I274" s="57"/>
      <c r="J274" s="68"/>
      <c r="K274" s="61"/>
      <c r="L274" s="68"/>
      <c r="W274" s="46" t="s">
        <v>744</v>
      </c>
    </row>
    <row r="275" spans="1:23" hidden="1" x14ac:dyDescent="0.2">
      <c r="A275" s="57"/>
      <c r="B275" s="46"/>
      <c r="C275" s="141" t="s">
        <v>745</v>
      </c>
      <c r="D275" s="141"/>
      <c r="E275" s="141"/>
      <c r="F275" s="141"/>
      <c r="G275" s="57"/>
      <c r="H275" s="57"/>
      <c r="I275" s="57"/>
      <c r="J275" s="68"/>
      <c r="K275" s="61"/>
      <c r="L275" s="68"/>
      <c r="W275" s="46" t="s">
        <v>745</v>
      </c>
    </row>
    <row r="276" spans="1:23" ht="25.5" hidden="1" x14ac:dyDescent="0.2">
      <c r="A276" s="57"/>
      <c r="B276" s="46"/>
      <c r="C276" s="141" t="s">
        <v>746</v>
      </c>
      <c r="D276" s="141"/>
      <c r="E276" s="141"/>
      <c r="F276" s="141"/>
      <c r="G276" s="57"/>
      <c r="H276" s="57"/>
      <c r="I276" s="57"/>
      <c r="J276" s="68"/>
      <c r="K276" s="61"/>
      <c r="L276" s="68"/>
      <c r="W276" s="46" t="s">
        <v>746</v>
      </c>
    </row>
    <row r="277" spans="1:23" ht="25.5" hidden="1" x14ac:dyDescent="0.2">
      <c r="A277" s="57"/>
      <c r="B277" s="46"/>
      <c r="C277" s="141" t="s">
        <v>747</v>
      </c>
      <c r="D277" s="141"/>
      <c r="E277" s="141"/>
      <c r="F277" s="141"/>
      <c r="G277" s="57"/>
      <c r="H277" s="57"/>
      <c r="I277" s="57"/>
      <c r="J277" s="68"/>
      <c r="K277" s="61"/>
      <c r="L277" s="68"/>
      <c r="W277" s="46" t="s">
        <v>747</v>
      </c>
    </row>
    <row r="278" spans="1:23" hidden="1" x14ac:dyDescent="0.2">
      <c r="A278" s="57"/>
      <c r="B278" s="46"/>
      <c r="C278" s="141" t="s">
        <v>748</v>
      </c>
      <c r="D278" s="141"/>
      <c r="E278" s="141"/>
      <c r="F278" s="141"/>
      <c r="G278" s="57"/>
      <c r="H278" s="57"/>
      <c r="I278" s="57"/>
      <c r="J278" s="68"/>
      <c r="K278" s="61"/>
      <c r="L278" s="68"/>
      <c r="W278" s="46" t="s">
        <v>748</v>
      </c>
    </row>
    <row r="279" spans="1:23" ht="25.5" hidden="1" x14ac:dyDescent="0.2">
      <c r="A279" s="57"/>
      <c r="B279" s="46"/>
      <c r="C279" s="141" t="s">
        <v>749</v>
      </c>
      <c r="D279" s="141"/>
      <c r="E279" s="141"/>
      <c r="F279" s="141"/>
      <c r="G279" s="57"/>
      <c r="H279" s="57"/>
      <c r="I279" s="57"/>
      <c r="J279" s="68"/>
      <c r="K279" s="61"/>
      <c r="L279" s="68"/>
      <c r="W279" s="46" t="s">
        <v>749</v>
      </c>
    </row>
    <row r="280" spans="1:23" ht="25.5" hidden="1" x14ac:dyDescent="0.2">
      <c r="A280" s="57"/>
      <c r="B280" s="46"/>
      <c r="C280" s="141" t="s">
        <v>750</v>
      </c>
      <c r="D280" s="141"/>
      <c r="E280" s="141"/>
      <c r="F280" s="141"/>
      <c r="G280" s="57"/>
      <c r="H280" s="57"/>
      <c r="I280" s="57"/>
      <c r="J280" s="68"/>
      <c r="K280" s="61"/>
      <c r="L280" s="68"/>
      <c r="W280" s="46" t="s">
        <v>750</v>
      </c>
    </row>
    <row r="281" spans="1:23" hidden="1" x14ac:dyDescent="0.2">
      <c r="A281" s="57"/>
      <c r="B281" s="46"/>
      <c r="C281" s="141" t="s">
        <v>751</v>
      </c>
      <c r="D281" s="141"/>
      <c r="E281" s="141"/>
      <c r="F281" s="141"/>
      <c r="G281" s="57"/>
      <c r="H281" s="57"/>
      <c r="I281" s="57"/>
      <c r="J281" s="68"/>
      <c r="K281" s="61"/>
      <c r="L281" s="68"/>
      <c r="W281" s="46" t="s">
        <v>751</v>
      </c>
    </row>
    <row r="282" spans="1:23" ht="25.5" hidden="1" x14ac:dyDescent="0.2">
      <c r="A282" s="57"/>
      <c r="B282" s="46"/>
      <c r="C282" s="141" t="s">
        <v>752</v>
      </c>
      <c r="D282" s="141"/>
      <c r="E282" s="141"/>
      <c r="F282" s="141"/>
      <c r="G282" s="57"/>
      <c r="H282" s="57"/>
      <c r="I282" s="57"/>
      <c r="J282" s="68"/>
      <c r="K282" s="61"/>
      <c r="L282" s="68"/>
      <c r="W282" s="46" t="s">
        <v>752</v>
      </c>
    </row>
    <row r="283" spans="1:23" ht="25.5" hidden="1" x14ac:dyDescent="0.2">
      <c r="A283" s="57"/>
      <c r="B283" s="46"/>
      <c r="C283" s="141" t="s">
        <v>753</v>
      </c>
      <c r="D283" s="141"/>
      <c r="E283" s="141"/>
      <c r="F283" s="141"/>
      <c r="G283" s="57"/>
      <c r="H283" s="57"/>
      <c r="I283" s="57"/>
      <c r="J283" s="68"/>
      <c r="K283" s="61"/>
      <c r="L283" s="68"/>
      <c r="W283" s="46" t="s">
        <v>753</v>
      </c>
    </row>
    <row r="284" spans="1:23" hidden="1" x14ac:dyDescent="0.2">
      <c r="A284" s="57"/>
      <c r="B284" s="46"/>
      <c r="C284" s="141" t="s">
        <v>754</v>
      </c>
      <c r="D284" s="141"/>
      <c r="E284" s="141"/>
      <c r="F284" s="141"/>
      <c r="G284" s="57"/>
      <c r="H284" s="57"/>
      <c r="I284" s="57"/>
      <c r="J284" s="68"/>
      <c r="K284" s="61"/>
      <c r="L284" s="68"/>
      <c r="W284" s="46" t="s">
        <v>754</v>
      </c>
    </row>
    <row r="285" spans="1:23" ht="25.5" hidden="1" x14ac:dyDescent="0.2">
      <c r="A285" s="57"/>
      <c r="B285" s="46"/>
      <c r="C285" s="141" t="s">
        <v>755</v>
      </c>
      <c r="D285" s="141"/>
      <c r="E285" s="141"/>
      <c r="F285" s="141"/>
      <c r="G285" s="57"/>
      <c r="H285" s="57"/>
      <c r="I285" s="57"/>
      <c r="J285" s="68"/>
      <c r="K285" s="61"/>
      <c r="L285" s="68"/>
      <c r="W285" s="46" t="s">
        <v>755</v>
      </c>
    </row>
    <row r="286" spans="1:23" ht="25.5" hidden="1" x14ac:dyDescent="0.2">
      <c r="A286" s="57"/>
      <c r="B286" s="46"/>
      <c r="C286" s="141" t="s">
        <v>756</v>
      </c>
      <c r="D286" s="141"/>
      <c r="E286" s="141"/>
      <c r="F286" s="141"/>
      <c r="G286" s="57"/>
      <c r="H286" s="57"/>
      <c r="I286" s="57"/>
      <c r="J286" s="68"/>
      <c r="K286" s="61"/>
      <c r="L286" s="68"/>
      <c r="W286" s="46" t="s">
        <v>756</v>
      </c>
    </row>
    <row r="287" spans="1:23" hidden="1" x14ac:dyDescent="0.2">
      <c r="A287" s="57"/>
      <c r="B287" s="46"/>
      <c r="C287" s="141" t="s">
        <v>757</v>
      </c>
      <c r="D287" s="141"/>
      <c r="E287" s="141"/>
      <c r="F287" s="141"/>
      <c r="G287" s="57"/>
      <c r="H287" s="57"/>
      <c r="I287" s="57"/>
      <c r="J287" s="68"/>
      <c r="K287" s="61"/>
      <c r="L287" s="68"/>
      <c r="W287" s="46" t="s">
        <v>757</v>
      </c>
    </row>
    <row r="288" spans="1:23" ht="25.5" hidden="1" x14ac:dyDescent="0.2">
      <c r="A288" s="57"/>
      <c r="B288" s="46"/>
      <c r="C288" s="141" t="s">
        <v>758</v>
      </c>
      <c r="D288" s="141"/>
      <c r="E288" s="141"/>
      <c r="F288" s="141"/>
      <c r="G288" s="57"/>
      <c r="H288" s="57"/>
      <c r="I288" s="57"/>
      <c r="J288" s="68"/>
      <c r="K288" s="61"/>
      <c r="L288" s="68"/>
      <c r="W288" s="46" t="s">
        <v>758</v>
      </c>
    </row>
    <row r="289" spans="1:23" ht="25.5" hidden="1" x14ac:dyDescent="0.2">
      <c r="A289" s="57"/>
      <c r="B289" s="46"/>
      <c r="C289" s="141" t="s">
        <v>759</v>
      </c>
      <c r="D289" s="141"/>
      <c r="E289" s="141"/>
      <c r="F289" s="141"/>
      <c r="G289" s="57"/>
      <c r="H289" s="57"/>
      <c r="I289" s="57"/>
      <c r="J289" s="68"/>
      <c r="K289" s="61"/>
      <c r="L289" s="68"/>
      <c r="W289" s="46" t="s">
        <v>759</v>
      </c>
    </row>
    <row r="290" spans="1:23" hidden="1" x14ac:dyDescent="0.2">
      <c r="A290" s="57"/>
      <c r="B290" s="46"/>
      <c r="C290" s="141" t="s">
        <v>760</v>
      </c>
      <c r="D290" s="141"/>
      <c r="E290" s="141"/>
      <c r="F290" s="141"/>
      <c r="G290" s="57"/>
      <c r="H290" s="57"/>
      <c r="I290" s="57"/>
      <c r="J290" s="68"/>
      <c r="K290" s="61"/>
      <c r="L290" s="68"/>
      <c r="W290" s="46" t="s">
        <v>760</v>
      </c>
    </row>
    <row r="291" spans="1:23" ht="25.5" hidden="1" x14ac:dyDescent="0.2">
      <c r="A291" s="57"/>
      <c r="B291" s="46"/>
      <c r="C291" s="141" t="s">
        <v>761</v>
      </c>
      <c r="D291" s="141"/>
      <c r="E291" s="141"/>
      <c r="F291" s="141"/>
      <c r="G291" s="57"/>
      <c r="H291" s="57"/>
      <c r="I291" s="57"/>
      <c r="J291" s="68"/>
      <c r="K291" s="61"/>
      <c r="L291" s="68"/>
      <c r="W291" s="46" t="s">
        <v>761</v>
      </c>
    </row>
    <row r="292" spans="1:23" ht="25.5" hidden="1" x14ac:dyDescent="0.2">
      <c r="A292" s="57"/>
      <c r="B292" s="46"/>
      <c r="C292" s="141" t="s">
        <v>762</v>
      </c>
      <c r="D292" s="141"/>
      <c r="E292" s="141"/>
      <c r="F292" s="141"/>
      <c r="G292" s="57"/>
      <c r="H292" s="57"/>
      <c r="I292" s="57"/>
      <c r="J292" s="68"/>
      <c r="K292" s="61"/>
      <c r="L292" s="68"/>
      <c r="W292" s="46" t="s">
        <v>762</v>
      </c>
    </row>
    <row r="293" spans="1:23" hidden="1" x14ac:dyDescent="0.2">
      <c r="A293" s="57"/>
      <c r="B293" s="46"/>
      <c r="C293" s="141" t="s">
        <v>763</v>
      </c>
      <c r="D293" s="141"/>
      <c r="E293" s="141"/>
      <c r="F293" s="141"/>
      <c r="G293" s="57"/>
      <c r="H293" s="57"/>
      <c r="I293" s="57"/>
      <c r="J293" s="68"/>
      <c r="K293" s="61"/>
      <c r="L293" s="68"/>
      <c r="W293" s="46" t="s">
        <v>763</v>
      </c>
    </row>
    <row r="294" spans="1:23" ht="25.5" hidden="1" x14ac:dyDescent="0.2">
      <c r="A294" s="57"/>
      <c r="B294" s="46"/>
      <c r="C294" s="141" t="s">
        <v>764</v>
      </c>
      <c r="D294" s="141"/>
      <c r="E294" s="141"/>
      <c r="F294" s="141"/>
      <c r="G294" s="57"/>
      <c r="H294" s="57"/>
      <c r="I294" s="57"/>
      <c r="J294" s="68"/>
      <c r="K294" s="61"/>
      <c r="L294" s="68"/>
      <c r="W294" s="46" t="s">
        <v>764</v>
      </c>
    </row>
    <row r="295" spans="1:23" ht="25.5" hidden="1" x14ac:dyDescent="0.2">
      <c r="A295" s="57"/>
      <c r="B295" s="46"/>
      <c r="C295" s="141" t="s">
        <v>765</v>
      </c>
      <c r="D295" s="141"/>
      <c r="E295" s="141"/>
      <c r="F295" s="141"/>
      <c r="G295" s="57"/>
      <c r="H295" s="57"/>
      <c r="I295" s="57"/>
      <c r="J295" s="68"/>
      <c r="K295" s="61"/>
      <c r="L295" s="68"/>
      <c r="W295" s="46" t="s">
        <v>765</v>
      </c>
    </row>
    <row r="296" spans="1:23" hidden="1" x14ac:dyDescent="0.2">
      <c r="A296" s="57"/>
      <c r="B296" s="46"/>
      <c r="C296" s="141" t="s">
        <v>766</v>
      </c>
      <c r="D296" s="141"/>
      <c r="E296" s="141"/>
      <c r="F296" s="141"/>
      <c r="G296" s="57"/>
      <c r="H296" s="57"/>
      <c r="I296" s="57"/>
      <c r="J296" s="68"/>
      <c r="K296" s="61"/>
      <c r="L296" s="68"/>
      <c r="W296" s="46" t="s">
        <v>766</v>
      </c>
    </row>
    <row r="297" spans="1:23" ht="25.5" hidden="1" x14ac:dyDescent="0.2">
      <c r="A297" s="57"/>
      <c r="B297" s="46"/>
      <c r="C297" s="141" t="s">
        <v>767</v>
      </c>
      <c r="D297" s="141"/>
      <c r="E297" s="141"/>
      <c r="F297" s="141"/>
      <c r="G297" s="57"/>
      <c r="H297" s="57"/>
      <c r="I297" s="57"/>
      <c r="J297" s="68"/>
      <c r="K297" s="61"/>
      <c r="L297" s="68"/>
      <c r="W297" s="46" t="s">
        <v>767</v>
      </c>
    </row>
    <row r="298" spans="1:23" ht="25.5" hidden="1" x14ac:dyDescent="0.2">
      <c r="A298" s="57"/>
      <c r="B298" s="46"/>
      <c r="C298" s="141" t="s">
        <v>768</v>
      </c>
      <c r="D298" s="141"/>
      <c r="E298" s="141"/>
      <c r="F298" s="141"/>
      <c r="G298" s="57"/>
      <c r="H298" s="57"/>
      <c r="I298" s="57"/>
      <c r="J298" s="68"/>
      <c r="K298" s="61"/>
      <c r="L298" s="68"/>
      <c r="W298" s="46" t="s">
        <v>768</v>
      </c>
    </row>
    <row r="299" spans="1:23" hidden="1" x14ac:dyDescent="0.2">
      <c r="A299" s="57"/>
      <c r="B299" s="46"/>
      <c r="C299" s="141" t="s">
        <v>769</v>
      </c>
      <c r="D299" s="141"/>
      <c r="E299" s="141"/>
      <c r="F299" s="141"/>
      <c r="G299" s="57"/>
      <c r="H299" s="57"/>
      <c r="I299" s="57"/>
      <c r="J299" s="68"/>
      <c r="K299" s="61"/>
      <c r="L299" s="68"/>
      <c r="W299" s="46" t="s">
        <v>769</v>
      </c>
    </row>
    <row r="300" spans="1:23" hidden="1" x14ac:dyDescent="0.2">
      <c r="A300" s="57"/>
      <c r="B300" s="46"/>
      <c r="C300" s="141" t="s">
        <v>770</v>
      </c>
      <c r="D300" s="141"/>
      <c r="E300" s="141"/>
      <c r="F300" s="141"/>
      <c r="G300" s="57"/>
      <c r="H300" s="57"/>
      <c r="I300" s="57"/>
      <c r="J300" s="68"/>
      <c r="K300" s="61"/>
      <c r="L300" s="68"/>
      <c r="W300" s="46" t="s">
        <v>770</v>
      </c>
    </row>
    <row r="301" spans="1:23" ht="25.5" hidden="1" x14ac:dyDescent="0.2">
      <c r="A301" s="57"/>
      <c r="B301" s="46"/>
      <c r="C301" s="141" t="s">
        <v>771</v>
      </c>
      <c r="D301" s="141"/>
      <c r="E301" s="141"/>
      <c r="F301" s="141"/>
      <c r="G301" s="57"/>
      <c r="H301" s="57"/>
      <c r="I301" s="57"/>
      <c r="J301" s="68"/>
      <c r="K301" s="61"/>
      <c r="L301" s="68"/>
      <c r="W301" s="46" t="s">
        <v>771</v>
      </c>
    </row>
    <row r="302" spans="1:23" ht="25.5" hidden="1" x14ac:dyDescent="0.2">
      <c r="A302" s="57"/>
      <c r="B302" s="46"/>
      <c r="C302" s="141" t="s">
        <v>772</v>
      </c>
      <c r="D302" s="141"/>
      <c r="E302" s="141"/>
      <c r="F302" s="141"/>
      <c r="G302" s="57"/>
      <c r="H302" s="57"/>
      <c r="I302" s="57"/>
      <c r="J302" s="68"/>
      <c r="K302" s="61"/>
      <c r="L302" s="68"/>
      <c r="W302" s="46" t="s">
        <v>772</v>
      </c>
    </row>
    <row r="303" spans="1:23" hidden="1" x14ac:dyDescent="0.2">
      <c r="A303" s="57"/>
      <c r="B303" s="46"/>
      <c r="C303" s="141" t="s">
        <v>773</v>
      </c>
      <c r="D303" s="141"/>
      <c r="E303" s="141"/>
      <c r="F303" s="141"/>
      <c r="G303" s="57"/>
      <c r="H303" s="57"/>
      <c r="I303" s="57"/>
      <c r="J303" s="68"/>
      <c r="K303" s="61"/>
      <c r="L303" s="68"/>
      <c r="W303" s="46" t="s">
        <v>773</v>
      </c>
    </row>
    <row r="304" spans="1:23" ht="25.5" hidden="1" x14ac:dyDescent="0.2">
      <c r="A304" s="57"/>
      <c r="B304" s="46"/>
      <c r="C304" s="141" t="s">
        <v>774</v>
      </c>
      <c r="D304" s="141"/>
      <c r="E304" s="141"/>
      <c r="F304" s="141"/>
      <c r="G304" s="57"/>
      <c r="H304" s="57"/>
      <c r="I304" s="57"/>
      <c r="J304" s="68"/>
      <c r="K304" s="61"/>
      <c r="L304" s="68"/>
      <c r="W304" s="46" t="s">
        <v>774</v>
      </c>
    </row>
    <row r="305" spans="1:23" ht="25.5" hidden="1" x14ac:dyDescent="0.2">
      <c r="A305" s="57"/>
      <c r="B305" s="46"/>
      <c r="C305" s="141" t="s">
        <v>775</v>
      </c>
      <c r="D305" s="141"/>
      <c r="E305" s="141"/>
      <c r="F305" s="141"/>
      <c r="G305" s="57"/>
      <c r="H305" s="57"/>
      <c r="I305" s="57"/>
      <c r="J305" s="68"/>
      <c r="K305" s="61"/>
      <c r="L305" s="68"/>
      <c r="W305" s="46" t="s">
        <v>775</v>
      </c>
    </row>
    <row r="306" spans="1:23" hidden="1" x14ac:dyDescent="0.2">
      <c r="A306" s="57"/>
      <c r="B306" s="46"/>
      <c r="C306" s="141" t="s">
        <v>776</v>
      </c>
      <c r="D306" s="141"/>
      <c r="E306" s="141"/>
      <c r="F306" s="141"/>
      <c r="G306" s="57"/>
      <c r="H306" s="57"/>
      <c r="I306" s="57"/>
      <c r="J306" s="68"/>
      <c r="K306" s="61"/>
      <c r="L306" s="68"/>
      <c r="W306" s="46" t="s">
        <v>776</v>
      </c>
    </row>
    <row r="307" spans="1:23" x14ac:dyDescent="0.2">
      <c r="A307" s="155" t="s">
        <v>4533</v>
      </c>
      <c r="B307" s="155"/>
      <c r="C307" s="155"/>
      <c r="D307" s="155"/>
      <c r="E307" s="155"/>
      <c r="F307" s="155"/>
      <c r="G307" s="155"/>
      <c r="H307" s="155"/>
      <c r="I307" s="155"/>
      <c r="J307" s="155"/>
      <c r="K307" s="155"/>
      <c r="L307" s="155"/>
      <c r="O307" s="56" t="s">
        <v>4533</v>
      </c>
    </row>
    <row r="308" spans="1:23" ht="51" x14ac:dyDescent="0.2">
      <c r="A308" s="57" t="s">
        <v>153</v>
      </c>
      <c r="B308" s="46" t="s">
        <v>4460</v>
      </c>
      <c r="C308" s="46" t="s">
        <v>4461</v>
      </c>
      <c r="D308" s="58" t="s">
        <v>276</v>
      </c>
      <c r="E308" s="83">
        <v>1</v>
      </c>
      <c r="F308" s="60"/>
      <c r="G308" s="83">
        <v>1</v>
      </c>
      <c r="H308" s="57"/>
      <c r="I308" s="57"/>
      <c r="J308" s="57"/>
      <c r="K308" s="57"/>
      <c r="L308" s="57"/>
    </row>
    <row r="309" spans="1:23" ht="25.5" outlineLevel="1" x14ac:dyDescent="0.2">
      <c r="A309" s="57"/>
      <c r="B309" s="46" t="s">
        <v>4462</v>
      </c>
      <c r="C309" s="141" t="s">
        <v>4463</v>
      </c>
      <c r="D309" s="141"/>
      <c r="E309" s="141"/>
      <c r="F309" s="141"/>
      <c r="G309" s="141"/>
      <c r="H309" s="141"/>
      <c r="I309" s="141"/>
      <c r="J309" s="141"/>
      <c r="K309" s="141"/>
      <c r="L309" s="141"/>
      <c r="V309" s="46" t="s">
        <v>4463</v>
      </c>
    </row>
    <row r="310" spans="1:23" outlineLevel="1" x14ac:dyDescent="0.2">
      <c r="A310" s="57"/>
      <c r="B310" s="57"/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V310" s="46"/>
    </row>
    <row r="311" spans="1:23" x14ac:dyDescent="0.2">
      <c r="A311" s="157" t="s">
        <v>247</v>
      </c>
      <c r="B311" s="157"/>
      <c r="C311" s="157"/>
      <c r="D311" s="158"/>
      <c r="E311" s="158"/>
      <c r="F311" s="158"/>
      <c r="G311" s="158"/>
      <c r="H311" s="158"/>
      <c r="I311" s="158"/>
      <c r="J311" s="158"/>
      <c r="K311" s="158"/>
      <c r="L311" s="158"/>
    </row>
    <row r="312" spans="1:23" x14ac:dyDescent="0.2">
      <c r="A312" s="158"/>
      <c r="B312" s="158"/>
      <c r="C312" s="96" t="s">
        <v>248</v>
      </c>
      <c r="D312" s="158" t="s">
        <v>4464</v>
      </c>
      <c r="E312" s="158"/>
      <c r="F312" s="158"/>
      <c r="G312" s="158"/>
      <c r="H312" s="158"/>
      <c r="I312" s="158"/>
      <c r="J312" s="158"/>
      <c r="K312" s="158"/>
      <c r="L312" s="158"/>
    </row>
    <row r="313" spans="1:23" x14ac:dyDescent="0.2">
      <c r="A313" s="158"/>
      <c r="B313" s="158"/>
      <c r="C313" s="96" t="s">
        <v>166</v>
      </c>
      <c r="D313" s="158" t="s">
        <v>4464</v>
      </c>
      <c r="E313" s="158"/>
      <c r="F313" s="158"/>
      <c r="G313" s="158"/>
      <c r="H313" s="158"/>
      <c r="I313" s="158"/>
      <c r="J313" s="158"/>
      <c r="K313" s="158"/>
      <c r="L313" s="158"/>
    </row>
    <row r="314" spans="1:23" x14ac:dyDescent="0.2">
      <c r="A314" s="158"/>
      <c r="B314" s="158"/>
      <c r="C314" s="96" t="s">
        <v>250</v>
      </c>
      <c r="D314" s="158" t="s">
        <v>4464</v>
      </c>
      <c r="E314" s="158"/>
      <c r="F314" s="158"/>
      <c r="G314" s="158"/>
      <c r="H314" s="158"/>
      <c r="I314" s="158"/>
      <c r="J314" s="158"/>
      <c r="K314" s="158"/>
      <c r="L314" s="158"/>
    </row>
    <row r="315" spans="1:23" x14ac:dyDescent="0.2">
      <c r="A315" s="57"/>
      <c r="B315" s="61" t="s">
        <v>22</v>
      </c>
      <c r="C315" s="57" t="s">
        <v>161</v>
      </c>
      <c r="D315" s="62" t="s">
        <v>162</v>
      </c>
      <c r="E315" s="57"/>
      <c r="F315" s="57"/>
      <c r="G315" s="93">
        <v>42.104999999999997</v>
      </c>
      <c r="H315" s="57"/>
      <c r="I315" s="57"/>
      <c r="J315" s="57"/>
      <c r="K315" s="57"/>
      <c r="L315" s="72">
        <v>16698.84</v>
      </c>
    </row>
    <row r="316" spans="1:23" outlineLevel="1" x14ac:dyDescent="0.2">
      <c r="A316" s="57"/>
      <c r="B316" s="46" t="s">
        <v>1067</v>
      </c>
      <c r="C316" s="65" t="s">
        <v>1068</v>
      </c>
      <c r="D316" s="58" t="s">
        <v>162</v>
      </c>
      <c r="E316" s="78">
        <v>40.1</v>
      </c>
      <c r="F316" s="66">
        <v>1.05</v>
      </c>
      <c r="G316" s="91">
        <v>42.104999999999997</v>
      </c>
      <c r="H316" s="68"/>
      <c r="I316" s="69"/>
      <c r="J316" s="70">
        <v>396.6</v>
      </c>
      <c r="K316" s="60"/>
      <c r="L316" s="70">
        <v>16698.84</v>
      </c>
    </row>
    <row r="317" spans="1:23" outlineLevel="1" x14ac:dyDescent="0.2">
      <c r="A317" s="57"/>
      <c r="B317" s="57"/>
      <c r="C317" s="145" t="s">
        <v>4534</v>
      </c>
      <c r="D317" s="145"/>
      <c r="E317" s="145"/>
      <c r="F317" s="145"/>
      <c r="G317" s="145"/>
      <c r="H317" s="145"/>
      <c r="I317" s="145"/>
      <c r="J317" s="145"/>
      <c r="K317" s="145"/>
      <c r="L317" s="145"/>
    </row>
    <row r="318" spans="1:23" x14ac:dyDescent="0.2">
      <c r="A318" s="57"/>
      <c r="B318" s="61" t="s">
        <v>23</v>
      </c>
      <c r="C318" s="57" t="s">
        <v>166</v>
      </c>
      <c r="D318" s="57"/>
      <c r="E318" s="57"/>
      <c r="F318" s="57"/>
      <c r="G318" s="57"/>
      <c r="H318" s="57"/>
      <c r="I318" s="57"/>
      <c r="J318" s="57"/>
      <c r="K318" s="57"/>
      <c r="L318" s="72">
        <v>655.46</v>
      </c>
    </row>
    <row r="319" spans="1:23" x14ac:dyDescent="0.2">
      <c r="A319" s="57"/>
      <c r="B319" s="61"/>
      <c r="C319" s="73" t="s">
        <v>167</v>
      </c>
      <c r="D319" s="74" t="s">
        <v>162</v>
      </c>
      <c r="E319" s="57"/>
      <c r="F319" s="57"/>
      <c r="G319" s="97">
        <v>0.52500000000000002</v>
      </c>
      <c r="H319" s="57"/>
      <c r="I319" s="57"/>
      <c r="J319" s="57"/>
      <c r="K319" s="57"/>
      <c r="L319" s="72">
        <v>247.9</v>
      </c>
    </row>
    <row r="320" spans="1:23" ht="25.5" outlineLevel="1" x14ac:dyDescent="0.2">
      <c r="A320" s="57"/>
      <c r="B320" s="46" t="s">
        <v>313</v>
      </c>
      <c r="C320" s="46" t="s">
        <v>314</v>
      </c>
      <c r="D320" s="58" t="s">
        <v>170</v>
      </c>
      <c r="E320" s="78">
        <v>0.2</v>
      </c>
      <c r="F320" s="66">
        <v>1.05</v>
      </c>
      <c r="G320" s="66">
        <v>0.21</v>
      </c>
      <c r="H320" s="68"/>
      <c r="I320" s="69"/>
      <c r="J320" s="70">
        <v>1617.05</v>
      </c>
      <c r="K320" s="60"/>
      <c r="L320" s="70">
        <v>339.58</v>
      </c>
    </row>
    <row r="321" spans="1:12" outlineLevel="1" x14ac:dyDescent="0.2">
      <c r="A321" s="57"/>
      <c r="B321" s="57"/>
      <c r="C321" s="145" t="s">
        <v>4535</v>
      </c>
      <c r="D321" s="145"/>
      <c r="E321" s="145"/>
      <c r="F321" s="145"/>
      <c r="G321" s="145"/>
      <c r="H321" s="145"/>
      <c r="I321" s="145"/>
      <c r="J321" s="145"/>
      <c r="K321" s="145"/>
      <c r="L321" s="145"/>
    </row>
    <row r="322" spans="1:12" outlineLevel="1" x14ac:dyDescent="0.2">
      <c r="A322" s="57"/>
      <c r="B322" s="46" t="s">
        <v>316</v>
      </c>
      <c r="C322" s="65" t="s">
        <v>317</v>
      </c>
      <c r="D322" s="58" t="s">
        <v>162</v>
      </c>
      <c r="E322" s="78">
        <v>0.2</v>
      </c>
      <c r="F322" s="66">
        <v>1.05</v>
      </c>
      <c r="G322" s="66">
        <v>0.21</v>
      </c>
      <c r="H322" s="68"/>
      <c r="I322" s="69"/>
      <c r="J322" s="70">
        <v>557.71</v>
      </c>
      <c r="K322" s="60"/>
      <c r="L322" s="70">
        <v>117.12</v>
      </c>
    </row>
    <row r="323" spans="1:12" outlineLevel="1" x14ac:dyDescent="0.2">
      <c r="A323" s="57"/>
      <c r="B323" s="57"/>
      <c r="C323" s="145" t="s">
        <v>4536</v>
      </c>
      <c r="D323" s="145"/>
      <c r="E323" s="145"/>
      <c r="F323" s="145"/>
      <c r="G323" s="145"/>
      <c r="H323" s="145"/>
      <c r="I323" s="145"/>
      <c r="J323" s="145"/>
      <c r="K323" s="145"/>
      <c r="L323" s="145"/>
    </row>
    <row r="324" spans="1:12" ht="25.5" outlineLevel="1" x14ac:dyDescent="0.2">
      <c r="A324" s="57"/>
      <c r="B324" s="46" t="s">
        <v>4468</v>
      </c>
      <c r="C324" s="46" t="s">
        <v>4469</v>
      </c>
      <c r="D324" s="58" t="s">
        <v>170</v>
      </c>
      <c r="E324" s="66">
        <v>12.61</v>
      </c>
      <c r="F324" s="66">
        <v>1.05</v>
      </c>
      <c r="G324" s="59">
        <v>13.240500000000001</v>
      </c>
      <c r="H324" s="70">
        <v>2.36</v>
      </c>
      <c r="I324" s="76">
        <v>1.48</v>
      </c>
      <c r="J324" s="70">
        <v>3.49</v>
      </c>
      <c r="K324" s="60"/>
      <c r="L324" s="70">
        <v>46.21</v>
      </c>
    </row>
    <row r="325" spans="1:12" outlineLevel="1" x14ac:dyDescent="0.2">
      <c r="A325" s="57"/>
      <c r="B325" s="57"/>
      <c r="C325" s="145" t="s">
        <v>4537</v>
      </c>
      <c r="D325" s="145"/>
      <c r="E325" s="145"/>
      <c r="F325" s="145"/>
      <c r="G325" s="145"/>
      <c r="H325" s="145"/>
      <c r="I325" s="145"/>
      <c r="J325" s="145"/>
      <c r="K325" s="145"/>
      <c r="L325" s="145"/>
    </row>
    <row r="326" spans="1:12" ht="25.5" outlineLevel="1" x14ac:dyDescent="0.2">
      <c r="A326" s="57"/>
      <c r="B326" s="46" t="s">
        <v>254</v>
      </c>
      <c r="C326" s="46" t="s">
        <v>255</v>
      </c>
      <c r="D326" s="58" t="s">
        <v>170</v>
      </c>
      <c r="E326" s="78">
        <v>0.3</v>
      </c>
      <c r="F326" s="66">
        <v>1.05</v>
      </c>
      <c r="G326" s="91">
        <v>0.315</v>
      </c>
      <c r="H326" s="68"/>
      <c r="I326" s="69"/>
      <c r="J326" s="70">
        <v>651.66999999999996</v>
      </c>
      <c r="K326" s="60"/>
      <c r="L326" s="70">
        <v>205.28</v>
      </c>
    </row>
    <row r="327" spans="1:12" outlineLevel="1" x14ac:dyDescent="0.2">
      <c r="A327" s="57"/>
      <c r="B327" s="57"/>
      <c r="C327" s="145" t="s">
        <v>4538</v>
      </c>
      <c r="D327" s="145"/>
      <c r="E327" s="145"/>
      <c r="F327" s="145"/>
      <c r="G327" s="145"/>
      <c r="H327" s="145"/>
      <c r="I327" s="145"/>
      <c r="J327" s="145"/>
      <c r="K327" s="145"/>
      <c r="L327" s="145"/>
    </row>
    <row r="328" spans="1:12" outlineLevel="1" x14ac:dyDescent="0.2">
      <c r="A328" s="57"/>
      <c r="B328" s="46" t="s">
        <v>257</v>
      </c>
      <c r="C328" s="65" t="s">
        <v>258</v>
      </c>
      <c r="D328" s="58" t="s">
        <v>162</v>
      </c>
      <c r="E328" s="78">
        <v>0.3</v>
      </c>
      <c r="F328" s="66">
        <v>1.05</v>
      </c>
      <c r="G328" s="91">
        <v>0.315</v>
      </c>
      <c r="H328" s="68"/>
      <c r="I328" s="69"/>
      <c r="J328" s="70">
        <v>415.19</v>
      </c>
      <c r="K328" s="60"/>
      <c r="L328" s="70">
        <v>130.78</v>
      </c>
    </row>
    <row r="329" spans="1:12" outlineLevel="1" x14ac:dyDescent="0.2">
      <c r="A329" s="57"/>
      <c r="B329" s="57"/>
      <c r="C329" s="145" t="s">
        <v>4539</v>
      </c>
      <c r="D329" s="145"/>
      <c r="E329" s="145"/>
      <c r="F329" s="145"/>
      <c r="G329" s="145"/>
      <c r="H329" s="145"/>
      <c r="I329" s="145"/>
      <c r="J329" s="145"/>
      <c r="K329" s="145"/>
      <c r="L329" s="145"/>
    </row>
    <row r="330" spans="1:12" ht="38.25" outlineLevel="1" x14ac:dyDescent="0.2">
      <c r="A330" s="57"/>
      <c r="B330" s="46" t="s">
        <v>260</v>
      </c>
      <c r="C330" s="46" t="s">
        <v>261</v>
      </c>
      <c r="D330" s="58" t="s">
        <v>170</v>
      </c>
      <c r="E330" s="66">
        <v>1.45</v>
      </c>
      <c r="F330" s="66">
        <v>1.05</v>
      </c>
      <c r="G330" s="59">
        <v>1.5225</v>
      </c>
      <c r="H330" s="68"/>
      <c r="I330" s="69"/>
      <c r="J330" s="70">
        <v>42.29</v>
      </c>
      <c r="K330" s="60"/>
      <c r="L330" s="70">
        <v>64.39</v>
      </c>
    </row>
    <row r="331" spans="1:12" outlineLevel="1" x14ac:dyDescent="0.2">
      <c r="A331" s="57"/>
      <c r="B331" s="57"/>
      <c r="C331" s="145" t="s">
        <v>4540</v>
      </c>
      <c r="D331" s="145"/>
      <c r="E331" s="145"/>
      <c r="F331" s="145"/>
      <c r="G331" s="145"/>
      <c r="H331" s="145"/>
      <c r="I331" s="145"/>
      <c r="J331" s="145"/>
      <c r="K331" s="145"/>
      <c r="L331" s="145"/>
    </row>
    <row r="332" spans="1:12" x14ac:dyDescent="0.2">
      <c r="A332" s="57"/>
      <c r="B332" s="61" t="s">
        <v>25</v>
      </c>
      <c r="C332" s="57" t="s">
        <v>175</v>
      </c>
      <c r="D332" s="57"/>
      <c r="E332" s="57"/>
      <c r="F332" s="57"/>
      <c r="G332" s="57"/>
      <c r="H332" s="57"/>
      <c r="I332" s="57"/>
      <c r="J332" s="57"/>
      <c r="K332" s="57"/>
      <c r="L332" s="72">
        <v>2600.06</v>
      </c>
    </row>
    <row r="333" spans="1:12" ht="25.5" outlineLevel="1" x14ac:dyDescent="0.2">
      <c r="A333" s="57"/>
      <c r="B333" s="46" t="s">
        <v>4474</v>
      </c>
      <c r="C333" s="46" t="s">
        <v>4475</v>
      </c>
      <c r="D333" s="58" t="s">
        <v>178</v>
      </c>
      <c r="E333" s="79">
        <v>3.8000000000000002E-4</v>
      </c>
      <c r="F333" s="60"/>
      <c r="G333" s="79">
        <v>3.8000000000000002E-4</v>
      </c>
      <c r="H333" s="71">
        <v>138901.91</v>
      </c>
      <c r="I333" s="76">
        <v>1.38</v>
      </c>
      <c r="J333" s="71">
        <v>191684.64</v>
      </c>
      <c r="K333" s="60"/>
      <c r="L333" s="70">
        <v>72.84</v>
      </c>
    </row>
    <row r="334" spans="1:12" outlineLevel="1" x14ac:dyDescent="0.2">
      <c r="A334" s="57"/>
      <c r="B334" s="57"/>
      <c r="C334" s="145" t="s">
        <v>4541</v>
      </c>
      <c r="D334" s="145"/>
      <c r="E334" s="145"/>
      <c r="F334" s="145"/>
      <c r="G334" s="145"/>
      <c r="H334" s="145"/>
      <c r="I334" s="145"/>
      <c r="J334" s="145"/>
      <c r="K334" s="145"/>
      <c r="L334" s="145"/>
    </row>
    <row r="335" spans="1:12" outlineLevel="1" x14ac:dyDescent="0.2">
      <c r="A335" s="57"/>
      <c r="B335" s="46" t="s">
        <v>3644</v>
      </c>
      <c r="C335" s="46" t="s">
        <v>3645</v>
      </c>
      <c r="D335" s="58" t="s">
        <v>269</v>
      </c>
      <c r="E335" s="66">
        <v>0.15</v>
      </c>
      <c r="F335" s="60"/>
      <c r="G335" s="66">
        <v>0.15</v>
      </c>
      <c r="H335" s="70">
        <v>128.4</v>
      </c>
      <c r="I335" s="76">
        <v>1.28</v>
      </c>
      <c r="J335" s="70">
        <v>164.35</v>
      </c>
      <c r="K335" s="60"/>
      <c r="L335" s="70">
        <v>24.65</v>
      </c>
    </row>
    <row r="336" spans="1:12" outlineLevel="1" x14ac:dyDescent="0.2">
      <c r="A336" s="57"/>
      <c r="B336" s="57"/>
      <c r="C336" s="145" t="s">
        <v>4542</v>
      </c>
      <c r="D336" s="145"/>
      <c r="E336" s="145"/>
      <c r="F336" s="145"/>
      <c r="G336" s="145"/>
      <c r="H336" s="145"/>
      <c r="I336" s="145"/>
      <c r="J336" s="145"/>
      <c r="K336" s="145"/>
      <c r="L336" s="145"/>
    </row>
    <row r="337" spans="1:12" ht="51" outlineLevel="1" x14ac:dyDescent="0.2">
      <c r="A337" s="57"/>
      <c r="B337" s="46" t="s">
        <v>267</v>
      </c>
      <c r="C337" s="46" t="s">
        <v>268</v>
      </c>
      <c r="D337" s="58" t="s">
        <v>269</v>
      </c>
      <c r="E337" s="66">
        <v>0.34</v>
      </c>
      <c r="F337" s="60"/>
      <c r="G337" s="66">
        <v>0.34</v>
      </c>
      <c r="H337" s="70">
        <v>155.63</v>
      </c>
      <c r="I337" s="95">
        <v>0.9</v>
      </c>
      <c r="J337" s="70">
        <v>140.07</v>
      </c>
      <c r="K337" s="60"/>
      <c r="L337" s="70">
        <v>47.62</v>
      </c>
    </row>
    <row r="338" spans="1:12" outlineLevel="1" x14ac:dyDescent="0.2">
      <c r="A338" s="57"/>
      <c r="B338" s="57"/>
      <c r="C338" s="145" t="s">
        <v>4543</v>
      </c>
      <c r="D338" s="145"/>
      <c r="E338" s="145"/>
      <c r="F338" s="145"/>
      <c r="G338" s="145"/>
      <c r="H338" s="145"/>
      <c r="I338" s="145"/>
      <c r="J338" s="145"/>
      <c r="K338" s="145"/>
      <c r="L338" s="145"/>
    </row>
    <row r="339" spans="1:12" outlineLevel="1" x14ac:dyDescent="0.2">
      <c r="A339" s="57"/>
      <c r="B339" s="46" t="s">
        <v>1433</v>
      </c>
      <c r="C339" s="46" t="s">
        <v>1434</v>
      </c>
      <c r="D339" s="58" t="s">
        <v>178</v>
      </c>
      <c r="E339" s="79">
        <v>9.6000000000000002E-4</v>
      </c>
      <c r="F339" s="60"/>
      <c r="G339" s="79">
        <v>9.6000000000000002E-4</v>
      </c>
      <c r="H339" s="70">
        <v>89330.06</v>
      </c>
      <c r="I339" s="76">
        <v>1.1100000000000001</v>
      </c>
      <c r="J339" s="70">
        <v>99156.37</v>
      </c>
      <c r="K339" s="60"/>
      <c r="L339" s="70">
        <v>95.19</v>
      </c>
    </row>
    <row r="340" spans="1:12" outlineLevel="1" x14ac:dyDescent="0.2">
      <c r="A340" s="57"/>
      <c r="B340" s="57"/>
      <c r="C340" s="145" t="s">
        <v>4544</v>
      </c>
      <c r="D340" s="145"/>
      <c r="E340" s="145"/>
      <c r="F340" s="145"/>
      <c r="G340" s="145"/>
      <c r="H340" s="145"/>
      <c r="I340" s="145"/>
      <c r="J340" s="145"/>
      <c r="K340" s="145"/>
      <c r="L340" s="145"/>
    </row>
    <row r="341" spans="1:12" ht="25.5" outlineLevel="1" x14ac:dyDescent="0.2">
      <c r="A341" s="57"/>
      <c r="B341" s="46" t="s">
        <v>336</v>
      </c>
      <c r="C341" s="46" t="s">
        <v>337</v>
      </c>
      <c r="D341" s="58" t="s">
        <v>269</v>
      </c>
      <c r="E341" s="78">
        <v>4.2</v>
      </c>
      <c r="F341" s="60"/>
      <c r="G341" s="78">
        <v>4.2</v>
      </c>
      <c r="H341" s="70">
        <v>174.93</v>
      </c>
      <c r="I341" s="76">
        <v>1.1100000000000001</v>
      </c>
      <c r="J341" s="70">
        <v>194.17</v>
      </c>
      <c r="K341" s="60"/>
      <c r="L341" s="70">
        <v>815.51</v>
      </c>
    </row>
    <row r="342" spans="1:12" outlineLevel="1" x14ac:dyDescent="0.2">
      <c r="A342" s="57"/>
      <c r="B342" s="57"/>
      <c r="C342" s="145" t="s">
        <v>4545</v>
      </c>
      <c r="D342" s="145"/>
      <c r="E342" s="145"/>
      <c r="F342" s="145"/>
      <c r="G342" s="145"/>
      <c r="H342" s="145"/>
      <c r="I342" s="145"/>
      <c r="J342" s="145"/>
      <c r="K342" s="145"/>
      <c r="L342" s="145"/>
    </row>
    <row r="343" spans="1:12" outlineLevel="1" x14ac:dyDescent="0.2">
      <c r="A343" s="57"/>
      <c r="B343" s="46" t="s">
        <v>4481</v>
      </c>
      <c r="C343" s="46" t="s">
        <v>4482</v>
      </c>
      <c r="D343" s="58" t="s">
        <v>178</v>
      </c>
      <c r="E343" s="79">
        <v>1.8000000000000001E-4</v>
      </c>
      <c r="F343" s="60"/>
      <c r="G343" s="79">
        <v>1.8000000000000001E-4</v>
      </c>
      <c r="H343" s="71">
        <v>164289.20000000001</v>
      </c>
      <c r="I343" s="95">
        <v>1.3</v>
      </c>
      <c r="J343" s="71">
        <v>213575.96</v>
      </c>
      <c r="K343" s="60"/>
      <c r="L343" s="70">
        <v>38.44</v>
      </c>
    </row>
    <row r="344" spans="1:12" outlineLevel="1" x14ac:dyDescent="0.2">
      <c r="A344" s="57"/>
      <c r="B344" s="57"/>
      <c r="C344" s="145" t="s">
        <v>4546</v>
      </c>
      <c r="D344" s="145"/>
      <c r="E344" s="145"/>
      <c r="F344" s="145"/>
      <c r="G344" s="145"/>
      <c r="H344" s="145"/>
      <c r="I344" s="145"/>
      <c r="J344" s="145"/>
      <c r="K344" s="145"/>
      <c r="L344" s="145"/>
    </row>
    <row r="345" spans="1:12" ht="25.5" outlineLevel="1" x14ac:dyDescent="0.2">
      <c r="A345" s="57"/>
      <c r="B345" s="46" t="s">
        <v>4484</v>
      </c>
      <c r="C345" s="46" t="s">
        <v>4485</v>
      </c>
      <c r="D345" s="58" t="s">
        <v>269</v>
      </c>
      <c r="E345" s="66">
        <v>2.72</v>
      </c>
      <c r="F345" s="60"/>
      <c r="G345" s="66">
        <v>2.72</v>
      </c>
      <c r="H345" s="70">
        <v>138.5</v>
      </c>
      <c r="I345" s="76">
        <v>1.48</v>
      </c>
      <c r="J345" s="70">
        <v>204.98</v>
      </c>
      <c r="K345" s="60"/>
      <c r="L345" s="70">
        <v>557.54999999999995</v>
      </c>
    </row>
    <row r="346" spans="1:12" outlineLevel="1" x14ac:dyDescent="0.2">
      <c r="A346" s="57"/>
      <c r="B346" s="57"/>
      <c r="C346" s="145" t="s">
        <v>4547</v>
      </c>
      <c r="D346" s="145"/>
      <c r="E346" s="145"/>
      <c r="F346" s="145"/>
      <c r="G346" s="145"/>
      <c r="H346" s="145"/>
      <c r="I346" s="145"/>
      <c r="J346" s="145"/>
      <c r="K346" s="145"/>
      <c r="L346" s="145"/>
    </row>
    <row r="347" spans="1:12" ht="25.5" outlineLevel="1" x14ac:dyDescent="0.2">
      <c r="A347" s="57"/>
      <c r="B347" s="46" t="s">
        <v>2379</v>
      </c>
      <c r="C347" s="46" t="s">
        <v>2380</v>
      </c>
      <c r="D347" s="58" t="s">
        <v>299</v>
      </c>
      <c r="E347" s="91">
        <v>8.9999999999999993E-3</v>
      </c>
      <c r="F347" s="60"/>
      <c r="G347" s="91">
        <v>8.9999999999999993E-3</v>
      </c>
      <c r="H347" s="68"/>
      <c r="I347" s="69"/>
      <c r="J347" s="70">
        <v>5083.5</v>
      </c>
      <c r="K347" s="60"/>
      <c r="L347" s="70">
        <v>45.75</v>
      </c>
    </row>
    <row r="348" spans="1:12" outlineLevel="1" x14ac:dyDescent="0.2">
      <c r="A348" s="57"/>
      <c r="B348" s="57"/>
      <c r="C348" s="145" t="s">
        <v>4548</v>
      </c>
      <c r="D348" s="145"/>
      <c r="E348" s="145"/>
      <c r="F348" s="145"/>
      <c r="G348" s="145"/>
      <c r="H348" s="145"/>
      <c r="I348" s="145"/>
      <c r="J348" s="145"/>
      <c r="K348" s="145"/>
      <c r="L348" s="145"/>
    </row>
    <row r="349" spans="1:12" ht="25.5" outlineLevel="1" x14ac:dyDescent="0.2">
      <c r="A349" s="57"/>
      <c r="B349" s="46" t="s">
        <v>3647</v>
      </c>
      <c r="C349" s="46" t="s">
        <v>3648</v>
      </c>
      <c r="D349" s="58" t="s">
        <v>269</v>
      </c>
      <c r="E349" s="66">
        <v>0.28999999999999998</v>
      </c>
      <c r="F349" s="60"/>
      <c r="G349" s="66">
        <v>0.28999999999999998</v>
      </c>
      <c r="H349" s="70">
        <v>79.88</v>
      </c>
      <c r="I349" s="76">
        <v>1.47</v>
      </c>
      <c r="J349" s="70">
        <v>117.42</v>
      </c>
      <c r="K349" s="60"/>
      <c r="L349" s="70">
        <v>34.049999999999997</v>
      </c>
    </row>
    <row r="350" spans="1:12" outlineLevel="1" x14ac:dyDescent="0.2">
      <c r="A350" s="57"/>
      <c r="B350" s="57"/>
      <c r="C350" s="145" t="s">
        <v>4549</v>
      </c>
      <c r="D350" s="145"/>
      <c r="E350" s="145"/>
      <c r="F350" s="145"/>
      <c r="G350" s="145"/>
      <c r="H350" s="145"/>
      <c r="I350" s="145"/>
      <c r="J350" s="145"/>
      <c r="K350" s="145"/>
      <c r="L350" s="145"/>
    </row>
    <row r="351" spans="1:12" ht="63.75" outlineLevel="1" x14ac:dyDescent="0.2">
      <c r="A351" s="57"/>
      <c r="B351" s="46" t="s">
        <v>3650</v>
      </c>
      <c r="C351" s="46" t="s">
        <v>3651</v>
      </c>
      <c r="D351" s="58" t="s">
        <v>178</v>
      </c>
      <c r="E351" s="79">
        <v>1.3999999999999999E-4</v>
      </c>
      <c r="F351" s="60"/>
      <c r="G351" s="79">
        <v>1.3999999999999999E-4</v>
      </c>
      <c r="H351" s="70">
        <v>60697.21</v>
      </c>
      <c r="I351" s="76">
        <v>1.22</v>
      </c>
      <c r="J351" s="70">
        <v>74050.600000000006</v>
      </c>
      <c r="K351" s="60"/>
      <c r="L351" s="70">
        <v>10.37</v>
      </c>
    </row>
    <row r="352" spans="1:12" outlineLevel="1" x14ac:dyDescent="0.2">
      <c r="A352" s="57"/>
      <c r="B352" s="57"/>
      <c r="C352" s="145" t="s">
        <v>4550</v>
      </c>
      <c r="D352" s="145"/>
      <c r="E352" s="145"/>
      <c r="F352" s="145"/>
      <c r="G352" s="145"/>
      <c r="H352" s="145"/>
      <c r="I352" s="145"/>
      <c r="J352" s="145"/>
      <c r="K352" s="145"/>
      <c r="L352" s="145"/>
    </row>
    <row r="353" spans="1:12" ht="38.25" outlineLevel="1" x14ac:dyDescent="0.2">
      <c r="A353" s="57"/>
      <c r="B353" s="46" t="s">
        <v>4490</v>
      </c>
      <c r="C353" s="46" t="s">
        <v>4491</v>
      </c>
      <c r="D353" s="58" t="s">
        <v>276</v>
      </c>
      <c r="E353" s="83">
        <v>3</v>
      </c>
      <c r="F353" s="60"/>
      <c r="G353" s="83">
        <v>3</v>
      </c>
      <c r="H353" s="70">
        <v>260.02999999999997</v>
      </c>
      <c r="I353" s="95">
        <v>1.1000000000000001</v>
      </c>
      <c r="J353" s="70">
        <v>286.02999999999997</v>
      </c>
      <c r="K353" s="60"/>
      <c r="L353" s="70">
        <v>858.09</v>
      </c>
    </row>
    <row r="354" spans="1:12" outlineLevel="1" x14ac:dyDescent="0.2">
      <c r="A354" s="57"/>
      <c r="B354" s="57"/>
      <c r="C354" s="145" t="s">
        <v>4551</v>
      </c>
      <c r="D354" s="145"/>
      <c r="E354" s="145"/>
      <c r="F354" s="145"/>
      <c r="G354" s="145"/>
      <c r="H354" s="145"/>
      <c r="I354" s="145"/>
      <c r="J354" s="145"/>
      <c r="K354" s="145"/>
      <c r="L354" s="145"/>
    </row>
    <row r="355" spans="1:12" x14ac:dyDescent="0.2">
      <c r="A355" s="57"/>
      <c r="B355" s="57"/>
      <c r="C355" s="80" t="s">
        <v>180</v>
      </c>
      <c r="D355" s="81"/>
      <c r="E355" s="81"/>
      <c r="F355" s="81"/>
      <c r="G355" s="81"/>
      <c r="H355" s="81"/>
      <c r="I355" s="81"/>
      <c r="J355" s="81"/>
      <c r="K355" s="81"/>
      <c r="L355" s="89">
        <v>20202.259999999998</v>
      </c>
    </row>
    <row r="356" spans="1:12" outlineLevel="1" x14ac:dyDescent="0.2">
      <c r="A356" s="57"/>
      <c r="B356" s="57"/>
      <c r="C356" s="57" t="s">
        <v>181</v>
      </c>
      <c r="D356" s="57"/>
      <c r="E356" s="57"/>
      <c r="F356" s="57"/>
      <c r="G356" s="57"/>
      <c r="H356" s="57"/>
      <c r="I356" s="57"/>
      <c r="J356" s="57"/>
      <c r="K356" s="57"/>
      <c r="L356" s="70">
        <v>16946.740000000002</v>
      </c>
    </row>
    <row r="357" spans="1:12" ht="25.5" outlineLevel="1" x14ac:dyDescent="0.2">
      <c r="A357" s="57"/>
      <c r="B357" s="46" t="s">
        <v>3624</v>
      </c>
      <c r="C357" s="46" t="s">
        <v>4493</v>
      </c>
      <c r="D357" s="62" t="s">
        <v>184</v>
      </c>
      <c r="E357" s="83">
        <v>121</v>
      </c>
      <c r="F357" s="84"/>
      <c r="G357" s="83">
        <v>121</v>
      </c>
      <c r="H357" s="57"/>
      <c r="I357" s="57"/>
      <c r="J357" s="57"/>
      <c r="K357" s="57"/>
      <c r="L357" s="70">
        <v>20505.560000000001</v>
      </c>
    </row>
    <row r="358" spans="1:12" ht="25.5" outlineLevel="1" x14ac:dyDescent="0.2">
      <c r="A358" s="57"/>
      <c r="B358" s="46" t="s">
        <v>3626</v>
      </c>
      <c r="C358" s="46" t="s">
        <v>4494</v>
      </c>
      <c r="D358" s="62" t="s">
        <v>184</v>
      </c>
      <c r="E358" s="83">
        <v>72</v>
      </c>
      <c r="F358" s="84"/>
      <c r="G358" s="83">
        <v>72</v>
      </c>
      <c r="H358" s="57"/>
      <c r="I358" s="57"/>
      <c r="J358" s="57"/>
      <c r="K358" s="57"/>
      <c r="L358" s="70">
        <v>12201.65</v>
      </c>
    </row>
    <row r="359" spans="1:12" x14ac:dyDescent="0.2">
      <c r="A359" s="85"/>
      <c r="B359" s="85"/>
      <c r="C359" s="86" t="s">
        <v>187</v>
      </c>
      <c r="D359" s="85"/>
      <c r="E359" s="85"/>
      <c r="F359" s="85"/>
      <c r="G359" s="85"/>
      <c r="H359" s="85"/>
      <c r="I359" s="85"/>
      <c r="J359" s="87">
        <v>52909.47</v>
      </c>
      <c r="K359" s="85"/>
      <c r="L359" s="87">
        <v>52909.47</v>
      </c>
    </row>
    <row r="360" spans="1:12" ht="229.5" x14ac:dyDescent="0.2">
      <c r="A360" s="57" t="s">
        <v>154</v>
      </c>
      <c r="B360" s="46" t="s">
        <v>4552</v>
      </c>
      <c r="C360" s="46" t="s">
        <v>4553</v>
      </c>
      <c r="D360" s="58" t="s">
        <v>276</v>
      </c>
      <c r="E360" s="83">
        <v>1</v>
      </c>
      <c r="F360" s="60"/>
      <c r="G360" s="83">
        <v>1</v>
      </c>
      <c r="H360" s="68"/>
      <c r="I360" s="69"/>
      <c r="J360" s="71">
        <v>801644.67</v>
      </c>
      <c r="K360" s="60"/>
      <c r="L360" s="71">
        <v>801644.67</v>
      </c>
    </row>
    <row r="361" spans="1:12" x14ac:dyDescent="0.2">
      <c r="A361" s="57"/>
      <c r="B361" s="57"/>
      <c r="C361" s="145" t="s">
        <v>4554</v>
      </c>
      <c r="D361" s="145"/>
      <c r="E361" s="145"/>
      <c r="F361" s="145"/>
      <c r="G361" s="145"/>
      <c r="H361" s="145"/>
      <c r="I361" s="145"/>
      <c r="J361" s="145"/>
      <c r="K361" s="145"/>
      <c r="L361" s="145"/>
    </row>
    <row r="362" spans="1:12" x14ac:dyDescent="0.2">
      <c r="A362" s="85"/>
      <c r="B362" s="85"/>
      <c r="C362" s="86" t="s">
        <v>187</v>
      </c>
      <c r="D362" s="85"/>
      <c r="E362" s="85"/>
      <c r="F362" s="85"/>
      <c r="G362" s="85"/>
      <c r="H362" s="85"/>
      <c r="I362" s="85"/>
      <c r="J362" s="88">
        <v>801644.67</v>
      </c>
      <c r="K362" s="85"/>
      <c r="L362" s="88">
        <v>801644.67</v>
      </c>
    </row>
    <row r="363" spans="1:12" ht="38.25" x14ac:dyDescent="0.2">
      <c r="A363" s="57" t="s">
        <v>155</v>
      </c>
      <c r="B363" s="46" t="s">
        <v>4498</v>
      </c>
      <c r="C363" s="46" t="s">
        <v>4499</v>
      </c>
      <c r="D363" s="58" t="s">
        <v>276</v>
      </c>
      <c r="E363" s="83">
        <v>2</v>
      </c>
      <c r="F363" s="60"/>
      <c r="G363" s="83">
        <v>2</v>
      </c>
      <c r="H363" s="57"/>
      <c r="I363" s="57"/>
      <c r="J363" s="57"/>
      <c r="K363" s="57"/>
      <c r="L363" s="57"/>
    </row>
    <row r="364" spans="1:12" x14ac:dyDescent="0.2">
      <c r="A364" s="57"/>
      <c r="B364" s="57"/>
      <c r="C364" s="145" t="s">
        <v>4555</v>
      </c>
      <c r="D364" s="145"/>
      <c r="E364" s="145"/>
      <c r="F364" s="145"/>
      <c r="G364" s="145"/>
      <c r="H364" s="145"/>
      <c r="I364" s="145"/>
      <c r="J364" s="145"/>
      <c r="K364" s="145"/>
      <c r="L364" s="145"/>
    </row>
    <row r="365" spans="1:12" x14ac:dyDescent="0.2">
      <c r="A365" s="57"/>
      <c r="B365" s="61" t="s">
        <v>22</v>
      </c>
      <c r="C365" s="57" t="s">
        <v>161</v>
      </c>
      <c r="D365" s="62" t="s">
        <v>162</v>
      </c>
      <c r="E365" s="57"/>
      <c r="F365" s="57"/>
      <c r="G365" s="76">
        <v>1.04</v>
      </c>
      <c r="H365" s="57"/>
      <c r="I365" s="57"/>
      <c r="J365" s="57"/>
      <c r="K365" s="57"/>
      <c r="L365" s="72">
        <v>444.68</v>
      </c>
    </row>
    <row r="366" spans="1:12" outlineLevel="1" x14ac:dyDescent="0.2">
      <c r="A366" s="57"/>
      <c r="B366" s="46" t="s">
        <v>251</v>
      </c>
      <c r="C366" s="65" t="s">
        <v>252</v>
      </c>
      <c r="D366" s="58" t="s">
        <v>162</v>
      </c>
      <c r="E366" s="66">
        <v>0.52</v>
      </c>
      <c r="F366" s="60"/>
      <c r="G366" s="66">
        <v>1.04</v>
      </c>
      <c r="H366" s="68"/>
      <c r="I366" s="69"/>
      <c r="J366" s="70">
        <v>427.58</v>
      </c>
      <c r="K366" s="60"/>
      <c r="L366" s="70">
        <v>444.68</v>
      </c>
    </row>
    <row r="367" spans="1:12" outlineLevel="1" x14ac:dyDescent="0.2">
      <c r="A367" s="57"/>
      <c r="B367" s="57"/>
      <c r="C367" s="145" t="s">
        <v>4556</v>
      </c>
      <c r="D367" s="145"/>
      <c r="E367" s="145"/>
      <c r="F367" s="145"/>
      <c r="G367" s="145"/>
      <c r="H367" s="145"/>
      <c r="I367" s="145"/>
      <c r="J367" s="145"/>
      <c r="K367" s="145"/>
      <c r="L367" s="145"/>
    </row>
    <row r="368" spans="1:12" x14ac:dyDescent="0.2">
      <c r="A368" s="57"/>
      <c r="B368" s="61" t="s">
        <v>25</v>
      </c>
      <c r="C368" s="57" t="s">
        <v>175</v>
      </c>
      <c r="D368" s="57"/>
      <c r="E368" s="57"/>
      <c r="F368" s="57"/>
      <c r="G368" s="57"/>
      <c r="H368" s="57"/>
      <c r="I368" s="57"/>
      <c r="J368" s="57"/>
      <c r="K368" s="57"/>
      <c r="L368" s="72">
        <v>12.01</v>
      </c>
    </row>
    <row r="369" spans="1:12" ht="63.75" outlineLevel="1" x14ac:dyDescent="0.2">
      <c r="A369" s="57"/>
      <c r="B369" s="46" t="s">
        <v>4502</v>
      </c>
      <c r="C369" s="46" t="s">
        <v>4503</v>
      </c>
      <c r="D369" s="58" t="s">
        <v>269</v>
      </c>
      <c r="E369" s="91">
        <v>3.5000000000000003E-2</v>
      </c>
      <c r="F369" s="60"/>
      <c r="G369" s="66">
        <v>7.0000000000000007E-2</v>
      </c>
      <c r="H369" s="70">
        <v>154.58000000000001</v>
      </c>
      <c r="I369" s="76">
        <v>1.1100000000000001</v>
      </c>
      <c r="J369" s="70">
        <v>171.58</v>
      </c>
      <c r="K369" s="60"/>
      <c r="L369" s="70">
        <v>12.01</v>
      </c>
    </row>
    <row r="370" spans="1:12" outlineLevel="1" x14ac:dyDescent="0.2">
      <c r="A370" s="57"/>
      <c r="B370" s="57"/>
      <c r="C370" s="145" t="s">
        <v>4557</v>
      </c>
      <c r="D370" s="145"/>
      <c r="E370" s="145"/>
      <c r="F370" s="145"/>
      <c r="G370" s="145"/>
      <c r="H370" s="145"/>
      <c r="I370" s="145"/>
      <c r="J370" s="145"/>
      <c r="K370" s="145"/>
      <c r="L370" s="145"/>
    </row>
    <row r="371" spans="1:12" x14ac:dyDescent="0.2">
      <c r="A371" s="57"/>
      <c r="B371" s="57"/>
      <c r="C371" s="80" t="s">
        <v>180</v>
      </c>
      <c r="D371" s="81"/>
      <c r="E371" s="81"/>
      <c r="F371" s="81"/>
      <c r="G371" s="81"/>
      <c r="H371" s="81"/>
      <c r="I371" s="81"/>
      <c r="J371" s="81"/>
      <c r="K371" s="81"/>
      <c r="L371" s="89">
        <v>456.69</v>
      </c>
    </row>
    <row r="372" spans="1:12" ht="63.75" x14ac:dyDescent="0.2">
      <c r="A372" s="57" t="s">
        <v>4558</v>
      </c>
      <c r="B372" s="46" t="s">
        <v>4506</v>
      </c>
      <c r="C372" s="46" t="s">
        <v>4507</v>
      </c>
      <c r="D372" s="58" t="s">
        <v>184</v>
      </c>
      <c r="E372" s="83">
        <v>2</v>
      </c>
      <c r="F372" s="60"/>
      <c r="G372" s="83">
        <v>2</v>
      </c>
      <c r="H372" s="68"/>
      <c r="I372" s="69"/>
      <c r="J372" s="68"/>
      <c r="K372" s="60"/>
      <c r="L372" s="70">
        <v>8.89</v>
      </c>
    </row>
    <row r="373" spans="1:12" outlineLevel="1" x14ac:dyDescent="0.2">
      <c r="A373" s="57"/>
      <c r="B373" s="57"/>
      <c r="C373" s="57" t="s">
        <v>181</v>
      </c>
      <c r="D373" s="57"/>
      <c r="E373" s="57"/>
      <c r="F373" s="57"/>
      <c r="G373" s="57"/>
      <c r="H373" s="57"/>
      <c r="I373" s="57"/>
      <c r="J373" s="57"/>
      <c r="K373" s="57"/>
      <c r="L373" s="70">
        <v>444.68</v>
      </c>
    </row>
    <row r="374" spans="1:12" ht="38.25" outlineLevel="1" x14ac:dyDescent="0.2">
      <c r="A374" s="57"/>
      <c r="B374" s="46" t="s">
        <v>4508</v>
      </c>
      <c r="C374" s="46" t="s">
        <v>4509</v>
      </c>
      <c r="D374" s="62" t="s">
        <v>184</v>
      </c>
      <c r="E374" s="83">
        <v>90</v>
      </c>
      <c r="F374" s="84"/>
      <c r="G374" s="83">
        <v>90</v>
      </c>
      <c r="H374" s="57"/>
      <c r="I374" s="57"/>
      <c r="J374" s="57"/>
      <c r="K374" s="57"/>
      <c r="L374" s="70">
        <v>400.21</v>
      </c>
    </row>
    <row r="375" spans="1:12" ht="38.25" outlineLevel="1" x14ac:dyDescent="0.2">
      <c r="A375" s="57"/>
      <c r="B375" s="46" t="s">
        <v>4510</v>
      </c>
      <c r="C375" s="46" t="s">
        <v>4511</v>
      </c>
      <c r="D375" s="62" t="s">
        <v>184</v>
      </c>
      <c r="E375" s="83">
        <v>46</v>
      </c>
      <c r="F375" s="84"/>
      <c r="G375" s="83">
        <v>46</v>
      </c>
      <c r="H375" s="57"/>
      <c r="I375" s="57"/>
      <c r="J375" s="57"/>
      <c r="K375" s="57"/>
      <c r="L375" s="70">
        <v>204.55</v>
      </c>
    </row>
    <row r="376" spans="1:12" x14ac:dyDescent="0.2">
      <c r="A376" s="85"/>
      <c r="B376" s="85"/>
      <c r="C376" s="86" t="s">
        <v>187</v>
      </c>
      <c r="D376" s="85"/>
      <c r="E376" s="85"/>
      <c r="F376" s="85"/>
      <c r="G376" s="85"/>
      <c r="H376" s="85"/>
      <c r="I376" s="85"/>
      <c r="J376" s="87">
        <v>535.16999999999996</v>
      </c>
      <c r="K376" s="85"/>
      <c r="L376" s="87">
        <v>1070.3399999999999</v>
      </c>
    </row>
    <row r="377" spans="1:12" ht="38.25" x14ac:dyDescent="0.2">
      <c r="A377" s="57" t="s">
        <v>156</v>
      </c>
      <c r="B377" s="46" t="s">
        <v>4559</v>
      </c>
      <c r="C377" s="46" t="s">
        <v>4560</v>
      </c>
      <c r="D377" s="58" t="s">
        <v>276</v>
      </c>
      <c r="E377" s="83">
        <v>1</v>
      </c>
      <c r="F377" s="60"/>
      <c r="G377" s="83">
        <v>1</v>
      </c>
      <c r="H377" s="68"/>
      <c r="I377" s="69"/>
      <c r="J377" s="71">
        <v>192684.79999999999</v>
      </c>
      <c r="K377" s="60"/>
      <c r="L377" s="71">
        <v>192684.79999999999</v>
      </c>
    </row>
    <row r="378" spans="1:12" x14ac:dyDescent="0.2">
      <c r="A378" s="57"/>
      <c r="B378" s="57"/>
      <c r="C378" s="145" t="s">
        <v>4561</v>
      </c>
      <c r="D378" s="145"/>
      <c r="E378" s="145"/>
      <c r="F378" s="145"/>
      <c r="G378" s="145"/>
      <c r="H378" s="145"/>
      <c r="I378" s="145"/>
      <c r="J378" s="145"/>
      <c r="K378" s="145"/>
      <c r="L378" s="145"/>
    </row>
    <row r="379" spans="1:12" x14ac:dyDescent="0.2">
      <c r="A379" s="85"/>
      <c r="B379" s="85"/>
      <c r="C379" s="86" t="s">
        <v>187</v>
      </c>
      <c r="D379" s="85"/>
      <c r="E379" s="85"/>
      <c r="F379" s="85"/>
      <c r="G379" s="85"/>
      <c r="H379" s="85"/>
      <c r="I379" s="85"/>
      <c r="J379" s="88">
        <v>192684.79999999999</v>
      </c>
      <c r="K379" s="85"/>
      <c r="L379" s="88">
        <v>192684.79999999999</v>
      </c>
    </row>
    <row r="380" spans="1:12" ht="38.25" x14ac:dyDescent="0.2">
      <c r="A380" s="57" t="s">
        <v>393</v>
      </c>
      <c r="B380" s="46" t="s">
        <v>4559</v>
      </c>
      <c r="C380" s="46" t="s">
        <v>4562</v>
      </c>
      <c r="D380" s="58" t="s">
        <v>276</v>
      </c>
      <c r="E380" s="83">
        <v>1</v>
      </c>
      <c r="F380" s="60"/>
      <c r="G380" s="83">
        <v>1</v>
      </c>
      <c r="H380" s="68"/>
      <c r="I380" s="69"/>
      <c r="J380" s="70">
        <v>43832.76</v>
      </c>
      <c r="K380" s="60"/>
      <c r="L380" s="70">
        <v>43832.76</v>
      </c>
    </row>
    <row r="381" spans="1:12" x14ac:dyDescent="0.2">
      <c r="A381" s="57"/>
      <c r="B381" s="57"/>
      <c r="C381" s="145" t="s">
        <v>4563</v>
      </c>
      <c r="D381" s="145"/>
      <c r="E381" s="145"/>
      <c r="F381" s="145"/>
      <c r="G381" s="145"/>
      <c r="H381" s="145"/>
      <c r="I381" s="145"/>
      <c r="J381" s="145"/>
      <c r="K381" s="145"/>
      <c r="L381" s="145"/>
    </row>
    <row r="382" spans="1:12" x14ac:dyDescent="0.2">
      <c r="A382" s="85"/>
      <c r="B382" s="85"/>
      <c r="C382" s="86" t="s">
        <v>187</v>
      </c>
      <c r="D382" s="85"/>
      <c r="E382" s="85"/>
      <c r="F382" s="85"/>
      <c r="G382" s="85"/>
      <c r="H382" s="85"/>
      <c r="I382" s="85"/>
      <c r="J382" s="87">
        <v>43832.76</v>
      </c>
      <c r="K382" s="85"/>
      <c r="L382" s="87">
        <v>43832.76</v>
      </c>
    </row>
    <row r="383" spans="1:12" ht="25.5" x14ac:dyDescent="0.2">
      <c r="A383" s="57" t="s">
        <v>401</v>
      </c>
      <c r="B383" s="46" t="s">
        <v>4564</v>
      </c>
      <c r="C383" s="46" t="s">
        <v>4565</v>
      </c>
      <c r="D383" s="58" t="s">
        <v>276</v>
      </c>
      <c r="E383" s="83">
        <v>2</v>
      </c>
      <c r="F383" s="60"/>
      <c r="G383" s="83">
        <v>2</v>
      </c>
      <c r="H383" s="57"/>
      <c r="I383" s="57"/>
      <c r="J383" s="57"/>
      <c r="K383" s="57"/>
      <c r="L383" s="57"/>
    </row>
    <row r="384" spans="1:12" x14ac:dyDescent="0.2">
      <c r="A384" s="57"/>
      <c r="B384" s="61" t="s">
        <v>22</v>
      </c>
      <c r="C384" s="57" t="s">
        <v>161</v>
      </c>
      <c r="D384" s="62" t="s">
        <v>162</v>
      </c>
      <c r="E384" s="57"/>
      <c r="F384" s="57"/>
      <c r="G384" s="110">
        <v>4</v>
      </c>
      <c r="H384" s="57"/>
      <c r="I384" s="57"/>
      <c r="J384" s="57"/>
      <c r="K384" s="57"/>
      <c r="L384" s="72">
        <v>1567.8</v>
      </c>
    </row>
    <row r="385" spans="1:12" outlineLevel="1" x14ac:dyDescent="0.2">
      <c r="A385" s="57"/>
      <c r="B385" s="46" t="s">
        <v>864</v>
      </c>
      <c r="C385" s="65" t="s">
        <v>865</v>
      </c>
      <c r="D385" s="58" t="s">
        <v>162</v>
      </c>
      <c r="E385" s="83">
        <v>2</v>
      </c>
      <c r="F385" s="60"/>
      <c r="G385" s="83">
        <v>4</v>
      </c>
      <c r="H385" s="68"/>
      <c r="I385" s="69"/>
      <c r="J385" s="70">
        <v>391.95</v>
      </c>
      <c r="K385" s="60"/>
      <c r="L385" s="70">
        <v>1567.8</v>
      </c>
    </row>
    <row r="386" spans="1:12" outlineLevel="1" x14ac:dyDescent="0.2">
      <c r="A386" s="57"/>
      <c r="B386" s="57"/>
      <c r="C386" s="145" t="s">
        <v>4566</v>
      </c>
      <c r="D386" s="145"/>
      <c r="E386" s="145"/>
      <c r="F386" s="145"/>
      <c r="G386" s="145"/>
      <c r="H386" s="145"/>
      <c r="I386" s="145"/>
      <c r="J386" s="145"/>
      <c r="K386" s="145"/>
      <c r="L386" s="145"/>
    </row>
    <row r="387" spans="1:12" x14ac:dyDescent="0.2">
      <c r="A387" s="57"/>
      <c r="B387" s="61" t="s">
        <v>23</v>
      </c>
      <c r="C387" s="57" t="s">
        <v>166</v>
      </c>
      <c r="D387" s="57"/>
      <c r="E387" s="57"/>
      <c r="F387" s="57"/>
      <c r="G387" s="57"/>
      <c r="H387" s="57"/>
      <c r="I387" s="57"/>
      <c r="J387" s="57"/>
      <c r="K387" s="57"/>
      <c r="L387" s="72">
        <v>34.200000000000003</v>
      </c>
    </row>
    <row r="388" spans="1:12" x14ac:dyDescent="0.2">
      <c r="A388" s="57"/>
      <c r="B388" s="61"/>
      <c r="C388" s="73" t="s">
        <v>167</v>
      </c>
      <c r="D388" s="74" t="s">
        <v>162</v>
      </c>
      <c r="E388" s="57"/>
      <c r="F388" s="57"/>
      <c r="G388" s="108">
        <v>0.04</v>
      </c>
      <c r="H388" s="57"/>
      <c r="I388" s="57"/>
      <c r="J388" s="57"/>
      <c r="K388" s="57"/>
      <c r="L388" s="72">
        <v>16.61</v>
      </c>
    </row>
    <row r="389" spans="1:12" ht="25.5" outlineLevel="1" x14ac:dyDescent="0.2">
      <c r="A389" s="57"/>
      <c r="B389" s="46" t="s">
        <v>4567</v>
      </c>
      <c r="C389" s="46" t="s">
        <v>4568</v>
      </c>
      <c r="D389" s="58" t="s">
        <v>170</v>
      </c>
      <c r="E389" s="66">
        <v>0.02</v>
      </c>
      <c r="F389" s="60"/>
      <c r="G389" s="66">
        <v>0.04</v>
      </c>
      <c r="H389" s="68"/>
      <c r="I389" s="69"/>
      <c r="J389" s="70">
        <v>854.98</v>
      </c>
      <c r="K389" s="60"/>
      <c r="L389" s="70">
        <v>34.200000000000003</v>
      </c>
    </row>
    <row r="390" spans="1:12" outlineLevel="1" x14ac:dyDescent="0.2">
      <c r="A390" s="57"/>
      <c r="B390" s="57"/>
      <c r="C390" s="145" t="s">
        <v>4569</v>
      </c>
      <c r="D390" s="145"/>
      <c r="E390" s="145"/>
      <c r="F390" s="145"/>
      <c r="G390" s="145"/>
      <c r="H390" s="145"/>
      <c r="I390" s="145"/>
      <c r="J390" s="145"/>
      <c r="K390" s="145"/>
      <c r="L390" s="145"/>
    </row>
    <row r="391" spans="1:12" outlineLevel="1" x14ac:dyDescent="0.2">
      <c r="A391" s="57"/>
      <c r="B391" s="46" t="s">
        <v>257</v>
      </c>
      <c r="C391" s="65" t="s">
        <v>258</v>
      </c>
      <c r="D391" s="58" t="s">
        <v>162</v>
      </c>
      <c r="E391" s="66">
        <v>0.02</v>
      </c>
      <c r="F391" s="60"/>
      <c r="G391" s="66">
        <v>0.04</v>
      </c>
      <c r="H391" s="68"/>
      <c r="I391" s="69"/>
      <c r="J391" s="70">
        <v>415.19</v>
      </c>
      <c r="K391" s="60"/>
      <c r="L391" s="70">
        <v>16.61</v>
      </c>
    </row>
    <row r="392" spans="1:12" outlineLevel="1" x14ac:dyDescent="0.2">
      <c r="A392" s="57"/>
      <c r="B392" s="57"/>
      <c r="C392" s="145" t="s">
        <v>4171</v>
      </c>
      <c r="D392" s="145"/>
      <c r="E392" s="145"/>
      <c r="F392" s="145"/>
      <c r="G392" s="145"/>
      <c r="H392" s="145"/>
      <c r="I392" s="145"/>
      <c r="J392" s="145"/>
      <c r="K392" s="145"/>
      <c r="L392" s="145"/>
    </row>
    <row r="393" spans="1:12" x14ac:dyDescent="0.2">
      <c r="A393" s="57"/>
      <c r="B393" s="61" t="s">
        <v>25</v>
      </c>
      <c r="C393" s="57" t="s">
        <v>175</v>
      </c>
      <c r="D393" s="57"/>
      <c r="E393" s="57"/>
      <c r="F393" s="57"/>
      <c r="G393" s="57"/>
      <c r="H393" s="57"/>
      <c r="I393" s="57"/>
      <c r="J393" s="57"/>
      <c r="K393" s="57"/>
      <c r="L393" s="72">
        <v>1029.28</v>
      </c>
    </row>
    <row r="394" spans="1:12" ht="51" outlineLevel="1" x14ac:dyDescent="0.2">
      <c r="A394" s="57"/>
      <c r="B394" s="46" t="s">
        <v>4570</v>
      </c>
      <c r="C394" s="46" t="s">
        <v>4571</v>
      </c>
      <c r="D394" s="58" t="s">
        <v>226</v>
      </c>
      <c r="E394" s="66">
        <v>0.12</v>
      </c>
      <c r="F394" s="60"/>
      <c r="G394" s="66">
        <v>0.24</v>
      </c>
      <c r="H394" s="70">
        <v>978.09</v>
      </c>
      <c r="I394" s="95">
        <v>1.3</v>
      </c>
      <c r="J394" s="70">
        <v>1271.52</v>
      </c>
      <c r="K394" s="60"/>
      <c r="L394" s="70">
        <v>305.16000000000003</v>
      </c>
    </row>
    <row r="395" spans="1:12" outlineLevel="1" x14ac:dyDescent="0.2">
      <c r="A395" s="57"/>
      <c r="B395" s="57"/>
      <c r="C395" s="145" t="s">
        <v>4280</v>
      </c>
      <c r="D395" s="145"/>
      <c r="E395" s="145"/>
      <c r="F395" s="145"/>
      <c r="G395" s="145"/>
      <c r="H395" s="145"/>
      <c r="I395" s="145"/>
      <c r="J395" s="145"/>
      <c r="K395" s="145"/>
      <c r="L395" s="145"/>
    </row>
    <row r="396" spans="1:12" ht="63.75" outlineLevel="1" x14ac:dyDescent="0.2">
      <c r="A396" s="57"/>
      <c r="B396" s="46" t="s">
        <v>4572</v>
      </c>
      <c r="C396" s="46" t="s">
        <v>4573</v>
      </c>
      <c r="D396" s="58" t="s">
        <v>178</v>
      </c>
      <c r="E396" s="79">
        <v>3.0000000000000001E-5</v>
      </c>
      <c r="F396" s="60"/>
      <c r="G396" s="79">
        <v>6.0000000000000002E-5</v>
      </c>
      <c r="H396" s="71">
        <v>103780.96</v>
      </c>
      <c r="I396" s="95">
        <v>1.3</v>
      </c>
      <c r="J396" s="71">
        <v>134915.25</v>
      </c>
      <c r="K396" s="60"/>
      <c r="L396" s="70">
        <v>8.09</v>
      </c>
    </row>
    <row r="397" spans="1:12" outlineLevel="1" x14ac:dyDescent="0.2">
      <c r="A397" s="57"/>
      <c r="B397" s="57"/>
      <c r="C397" s="145" t="s">
        <v>4574</v>
      </c>
      <c r="D397" s="145"/>
      <c r="E397" s="145"/>
      <c r="F397" s="145"/>
      <c r="G397" s="145"/>
      <c r="H397" s="145"/>
      <c r="I397" s="145"/>
      <c r="J397" s="145"/>
      <c r="K397" s="145"/>
      <c r="L397" s="145"/>
    </row>
    <row r="398" spans="1:12" outlineLevel="1" x14ac:dyDescent="0.2">
      <c r="A398" s="57"/>
      <c r="B398" s="46" t="s">
        <v>4575</v>
      </c>
      <c r="C398" s="46" t="s">
        <v>4576</v>
      </c>
      <c r="D398" s="58" t="s">
        <v>178</v>
      </c>
      <c r="E398" s="59">
        <v>8.9999999999999998E-4</v>
      </c>
      <c r="F398" s="60"/>
      <c r="G398" s="59">
        <v>1.8E-3</v>
      </c>
      <c r="H398" s="71">
        <v>292496.99</v>
      </c>
      <c r="I398" s="76">
        <v>1.36</v>
      </c>
      <c r="J398" s="71">
        <v>397795.91</v>
      </c>
      <c r="K398" s="60"/>
      <c r="L398" s="70">
        <v>716.03</v>
      </c>
    </row>
    <row r="399" spans="1:12" outlineLevel="1" x14ac:dyDescent="0.2">
      <c r="A399" s="57"/>
      <c r="B399" s="57"/>
      <c r="C399" s="145" t="s">
        <v>4577</v>
      </c>
      <c r="D399" s="145"/>
      <c r="E399" s="145"/>
      <c r="F399" s="145"/>
      <c r="G399" s="145"/>
      <c r="H399" s="145"/>
      <c r="I399" s="145"/>
      <c r="J399" s="145"/>
      <c r="K399" s="145"/>
      <c r="L399" s="145"/>
    </row>
    <row r="400" spans="1:12" x14ac:dyDescent="0.2">
      <c r="A400" s="57"/>
      <c r="B400" s="57"/>
      <c r="C400" s="80" t="s">
        <v>180</v>
      </c>
      <c r="D400" s="81"/>
      <c r="E400" s="81"/>
      <c r="F400" s="81"/>
      <c r="G400" s="81"/>
      <c r="H400" s="81"/>
      <c r="I400" s="81"/>
      <c r="J400" s="81"/>
      <c r="K400" s="81"/>
      <c r="L400" s="89">
        <v>2647.89</v>
      </c>
    </row>
    <row r="401" spans="1:12" ht="63.75" x14ac:dyDescent="0.2">
      <c r="A401" s="57" t="s">
        <v>4578</v>
      </c>
      <c r="B401" s="46" t="s">
        <v>4506</v>
      </c>
      <c r="C401" s="46" t="s">
        <v>4507</v>
      </c>
      <c r="D401" s="58" t="s">
        <v>184</v>
      </c>
      <c r="E401" s="83">
        <v>2</v>
      </c>
      <c r="F401" s="60"/>
      <c r="G401" s="83">
        <v>2</v>
      </c>
      <c r="H401" s="68"/>
      <c r="I401" s="69"/>
      <c r="J401" s="68"/>
      <c r="K401" s="60"/>
      <c r="L401" s="70">
        <v>31.36</v>
      </c>
    </row>
    <row r="402" spans="1:12" outlineLevel="1" x14ac:dyDescent="0.2">
      <c r="A402" s="57"/>
      <c r="B402" s="57"/>
      <c r="C402" s="57" t="s">
        <v>181</v>
      </c>
      <c r="D402" s="57"/>
      <c r="E402" s="57"/>
      <c r="F402" s="57"/>
      <c r="G402" s="57"/>
      <c r="H402" s="57"/>
      <c r="I402" s="57"/>
      <c r="J402" s="57"/>
      <c r="K402" s="57"/>
      <c r="L402" s="70">
        <v>1584.41</v>
      </c>
    </row>
    <row r="403" spans="1:12" ht="25.5" outlineLevel="1" x14ac:dyDescent="0.2">
      <c r="A403" s="57"/>
      <c r="B403" s="46" t="s">
        <v>4579</v>
      </c>
      <c r="C403" s="46" t="s">
        <v>4580</v>
      </c>
      <c r="D403" s="62" t="s">
        <v>184</v>
      </c>
      <c r="E403" s="83">
        <v>90</v>
      </c>
      <c r="F403" s="84"/>
      <c r="G403" s="83">
        <v>90</v>
      </c>
      <c r="H403" s="57"/>
      <c r="I403" s="57"/>
      <c r="J403" s="57"/>
      <c r="K403" s="57"/>
      <c r="L403" s="70">
        <v>1425.97</v>
      </c>
    </row>
    <row r="404" spans="1:12" ht="25.5" outlineLevel="1" x14ac:dyDescent="0.2">
      <c r="A404" s="57"/>
      <c r="B404" s="46" t="s">
        <v>4581</v>
      </c>
      <c r="C404" s="46" t="s">
        <v>4582</v>
      </c>
      <c r="D404" s="62" t="s">
        <v>184</v>
      </c>
      <c r="E404" s="83">
        <v>46</v>
      </c>
      <c r="F404" s="84"/>
      <c r="G404" s="83">
        <v>46</v>
      </c>
      <c r="H404" s="57"/>
      <c r="I404" s="57"/>
      <c r="J404" s="57"/>
      <c r="K404" s="57"/>
      <c r="L404" s="70">
        <v>728.83</v>
      </c>
    </row>
    <row r="405" spans="1:12" x14ac:dyDescent="0.2">
      <c r="A405" s="85"/>
      <c r="B405" s="85"/>
      <c r="C405" s="86" t="s">
        <v>187</v>
      </c>
      <c r="D405" s="85"/>
      <c r="E405" s="85"/>
      <c r="F405" s="85"/>
      <c r="G405" s="85"/>
      <c r="H405" s="85"/>
      <c r="I405" s="85"/>
      <c r="J405" s="87">
        <v>2417.0300000000002</v>
      </c>
      <c r="K405" s="85"/>
      <c r="L405" s="87">
        <v>4834.05</v>
      </c>
    </row>
    <row r="406" spans="1:12" ht="38.25" x14ac:dyDescent="0.2">
      <c r="A406" s="57" t="s">
        <v>410</v>
      </c>
      <c r="B406" s="46" t="s">
        <v>4559</v>
      </c>
      <c r="C406" s="46" t="s">
        <v>4583</v>
      </c>
      <c r="D406" s="58" t="s">
        <v>276</v>
      </c>
      <c r="E406" s="83">
        <v>1</v>
      </c>
      <c r="F406" s="60"/>
      <c r="G406" s="83">
        <v>1</v>
      </c>
      <c r="H406" s="68"/>
      <c r="I406" s="69"/>
      <c r="J406" s="71">
        <v>107411.66</v>
      </c>
      <c r="K406" s="60"/>
      <c r="L406" s="71">
        <v>107411.66</v>
      </c>
    </row>
    <row r="407" spans="1:12" x14ac:dyDescent="0.2">
      <c r="A407" s="57"/>
      <c r="B407" s="57"/>
      <c r="C407" s="145" t="s">
        <v>4584</v>
      </c>
      <c r="D407" s="145"/>
      <c r="E407" s="145"/>
      <c r="F407" s="145"/>
      <c r="G407" s="145"/>
      <c r="H407" s="145"/>
      <c r="I407" s="145"/>
      <c r="J407" s="145"/>
      <c r="K407" s="145"/>
      <c r="L407" s="145"/>
    </row>
    <row r="408" spans="1:12" x14ac:dyDescent="0.2">
      <c r="A408" s="85"/>
      <c r="B408" s="85"/>
      <c r="C408" s="86" t="s">
        <v>187</v>
      </c>
      <c r="D408" s="85"/>
      <c r="E408" s="85"/>
      <c r="F408" s="85"/>
      <c r="G408" s="85"/>
      <c r="H408" s="85"/>
      <c r="I408" s="85"/>
      <c r="J408" s="88">
        <v>107411.66</v>
      </c>
      <c r="K408" s="85"/>
      <c r="L408" s="88">
        <v>107411.66</v>
      </c>
    </row>
    <row r="409" spans="1:12" ht="38.25" x14ac:dyDescent="0.2">
      <c r="A409" s="57" t="s">
        <v>419</v>
      </c>
      <c r="B409" s="46" t="s">
        <v>4559</v>
      </c>
      <c r="C409" s="46" t="s">
        <v>4585</v>
      </c>
      <c r="D409" s="58" t="s">
        <v>276</v>
      </c>
      <c r="E409" s="83">
        <v>1</v>
      </c>
      <c r="F409" s="60"/>
      <c r="G409" s="83">
        <v>1</v>
      </c>
      <c r="H409" s="68"/>
      <c r="I409" s="69"/>
      <c r="J409" s="71">
        <v>103692.56</v>
      </c>
      <c r="K409" s="60"/>
      <c r="L409" s="71">
        <v>103692.56</v>
      </c>
    </row>
    <row r="410" spans="1:12" x14ac:dyDescent="0.2">
      <c r="A410" s="57"/>
      <c r="B410" s="57"/>
      <c r="C410" s="145" t="s">
        <v>4586</v>
      </c>
      <c r="D410" s="145"/>
      <c r="E410" s="145"/>
      <c r="F410" s="145"/>
      <c r="G410" s="145"/>
      <c r="H410" s="145"/>
      <c r="I410" s="145"/>
      <c r="J410" s="145"/>
      <c r="K410" s="145"/>
      <c r="L410" s="145"/>
    </row>
    <row r="411" spans="1:12" x14ac:dyDescent="0.2">
      <c r="A411" s="85"/>
      <c r="B411" s="85"/>
      <c r="C411" s="86" t="s">
        <v>187</v>
      </c>
      <c r="D411" s="85"/>
      <c r="E411" s="85"/>
      <c r="F411" s="85"/>
      <c r="G411" s="85"/>
      <c r="H411" s="85"/>
      <c r="I411" s="85"/>
      <c r="J411" s="88">
        <v>103692.56</v>
      </c>
      <c r="K411" s="85"/>
      <c r="L411" s="88">
        <v>103692.56</v>
      </c>
    </row>
    <row r="412" spans="1:12" ht="38.25" x14ac:dyDescent="0.2">
      <c r="A412" s="57" t="s">
        <v>431</v>
      </c>
      <c r="B412" s="46" t="s">
        <v>4518</v>
      </c>
      <c r="C412" s="46" t="s">
        <v>4519</v>
      </c>
      <c r="D412" s="58" t="s">
        <v>276</v>
      </c>
      <c r="E412" s="83">
        <v>2</v>
      </c>
      <c r="F412" s="60"/>
      <c r="G412" s="83">
        <v>2</v>
      </c>
      <c r="H412" s="57"/>
      <c r="I412" s="57"/>
      <c r="J412" s="57"/>
      <c r="K412" s="57"/>
      <c r="L412" s="57"/>
    </row>
    <row r="413" spans="1:12" x14ac:dyDescent="0.2">
      <c r="A413" s="57"/>
      <c r="B413" s="61" t="s">
        <v>22</v>
      </c>
      <c r="C413" s="57" t="s">
        <v>161</v>
      </c>
      <c r="D413" s="62" t="s">
        <v>162</v>
      </c>
      <c r="E413" s="57"/>
      <c r="F413" s="57"/>
      <c r="G413" s="76">
        <v>2.06</v>
      </c>
      <c r="H413" s="57"/>
      <c r="I413" s="57"/>
      <c r="J413" s="57"/>
      <c r="K413" s="57"/>
      <c r="L413" s="72">
        <v>880.81</v>
      </c>
    </row>
    <row r="414" spans="1:12" outlineLevel="1" x14ac:dyDescent="0.2">
      <c r="A414" s="57"/>
      <c r="B414" s="46" t="s">
        <v>251</v>
      </c>
      <c r="C414" s="65" t="s">
        <v>252</v>
      </c>
      <c r="D414" s="58" t="s">
        <v>162</v>
      </c>
      <c r="E414" s="66">
        <v>1.03</v>
      </c>
      <c r="F414" s="60"/>
      <c r="G414" s="66">
        <v>2.06</v>
      </c>
      <c r="H414" s="68"/>
      <c r="I414" s="69"/>
      <c r="J414" s="70">
        <v>427.58</v>
      </c>
      <c r="K414" s="60"/>
      <c r="L414" s="70">
        <v>880.81</v>
      </c>
    </row>
    <row r="415" spans="1:12" outlineLevel="1" x14ac:dyDescent="0.2">
      <c r="A415" s="57"/>
      <c r="B415" s="57"/>
      <c r="C415" s="145" t="s">
        <v>4587</v>
      </c>
      <c r="D415" s="145"/>
      <c r="E415" s="145"/>
      <c r="F415" s="145"/>
      <c r="G415" s="145"/>
      <c r="H415" s="145"/>
      <c r="I415" s="145"/>
      <c r="J415" s="145"/>
      <c r="K415" s="145"/>
      <c r="L415" s="145"/>
    </row>
    <row r="416" spans="1:12" x14ac:dyDescent="0.2">
      <c r="A416" s="57"/>
      <c r="B416" s="61" t="s">
        <v>25</v>
      </c>
      <c r="C416" s="57" t="s">
        <v>175</v>
      </c>
      <c r="D416" s="57"/>
      <c r="E416" s="57"/>
      <c r="F416" s="57"/>
      <c r="G416" s="57"/>
      <c r="H416" s="57"/>
      <c r="I416" s="57"/>
      <c r="J416" s="57"/>
      <c r="K416" s="57"/>
      <c r="L416" s="72">
        <v>12.48</v>
      </c>
    </row>
    <row r="417" spans="1:23" ht="38.25" outlineLevel="1" x14ac:dyDescent="0.2">
      <c r="A417" s="57"/>
      <c r="B417" s="46" t="s">
        <v>4521</v>
      </c>
      <c r="C417" s="46" t="s">
        <v>4522</v>
      </c>
      <c r="D417" s="58" t="s">
        <v>269</v>
      </c>
      <c r="E417" s="91">
        <v>4.2000000000000003E-2</v>
      </c>
      <c r="F417" s="60"/>
      <c r="G417" s="91">
        <v>8.4000000000000005E-2</v>
      </c>
      <c r="H417" s="70">
        <v>137.59</v>
      </c>
      <c r="I417" s="76">
        <v>1.08</v>
      </c>
      <c r="J417" s="70">
        <v>148.6</v>
      </c>
      <c r="K417" s="60"/>
      <c r="L417" s="70">
        <v>12.48</v>
      </c>
    </row>
    <row r="418" spans="1:23" outlineLevel="1" x14ac:dyDescent="0.2">
      <c r="A418" s="57"/>
      <c r="B418" s="57"/>
      <c r="C418" s="145" t="s">
        <v>4588</v>
      </c>
      <c r="D418" s="145"/>
      <c r="E418" s="145"/>
      <c r="F418" s="145"/>
      <c r="G418" s="145"/>
      <c r="H418" s="145"/>
      <c r="I418" s="145"/>
      <c r="J418" s="145"/>
      <c r="K418" s="145"/>
      <c r="L418" s="145"/>
    </row>
    <row r="419" spans="1:23" x14ac:dyDescent="0.2">
      <c r="A419" s="57"/>
      <c r="B419" s="57"/>
      <c r="C419" s="80" t="s">
        <v>180</v>
      </c>
      <c r="D419" s="81"/>
      <c r="E419" s="81"/>
      <c r="F419" s="81"/>
      <c r="G419" s="81"/>
      <c r="H419" s="81"/>
      <c r="I419" s="81"/>
      <c r="J419" s="81"/>
      <c r="K419" s="81"/>
      <c r="L419" s="89">
        <v>893.29</v>
      </c>
    </row>
    <row r="420" spans="1:23" ht="63.75" x14ac:dyDescent="0.2">
      <c r="A420" s="57" t="s">
        <v>4589</v>
      </c>
      <c r="B420" s="46" t="s">
        <v>4506</v>
      </c>
      <c r="C420" s="46" t="s">
        <v>4507</v>
      </c>
      <c r="D420" s="58" t="s">
        <v>184</v>
      </c>
      <c r="E420" s="83">
        <v>2</v>
      </c>
      <c r="F420" s="60"/>
      <c r="G420" s="83">
        <v>2</v>
      </c>
      <c r="H420" s="68"/>
      <c r="I420" s="69"/>
      <c r="J420" s="68"/>
      <c r="K420" s="60"/>
      <c r="L420" s="70">
        <v>17.62</v>
      </c>
    </row>
    <row r="421" spans="1:23" outlineLevel="1" x14ac:dyDescent="0.2">
      <c r="A421" s="57"/>
      <c r="B421" s="57"/>
      <c r="C421" s="57" t="s">
        <v>181</v>
      </c>
      <c r="D421" s="57"/>
      <c r="E421" s="57"/>
      <c r="F421" s="57"/>
      <c r="G421" s="57"/>
      <c r="H421" s="57"/>
      <c r="I421" s="57"/>
      <c r="J421" s="57"/>
      <c r="K421" s="57"/>
      <c r="L421" s="70">
        <v>880.81</v>
      </c>
    </row>
    <row r="422" spans="1:23" ht="38.25" outlineLevel="1" x14ac:dyDescent="0.2">
      <c r="A422" s="57"/>
      <c r="B422" s="46" t="s">
        <v>4508</v>
      </c>
      <c r="C422" s="46" t="s">
        <v>4509</v>
      </c>
      <c r="D422" s="62" t="s">
        <v>184</v>
      </c>
      <c r="E422" s="83">
        <v>90</v>
      </c>
      <c r="F422" s="84"/>
      <c r="G422" s="83">
        <v>90</v>
      </c>
      <c r="H422" s="57"/>
      <c r="I422" s="57"/>
      <c r="J422" s="57"/>
      <c r="K422" s="57"/>
      <c r="L422" s="70">
        <v>792.73</v>
      </c>
    </row>
    <row r="423" spans="1:23" ht="38.25" outlineLevel="1" x14ac:dyDescent="0.2">
      <c r="A423" s="57"/>
      <c r="B423" s="46" t="s">
        <v>4510</v>
      </c>
      <c r="C423" s="46" t="s">
        <v>4511</v>
      </c>
      <c r="D423" s="62" t="s">
        <v>184</v>
      </c>
      <c r="E423" s="83">
        <v>46</v>
      </c>
      <c r="F423" s="84"/>
      <c r="G423" s="83">
        <v>46</v>
      </c>
      <c r="H423" s="57"/>
      <c r="I423" s="57"/>
      <c r="J423" s="57"/>
      <c r="K423" s="57"/>
      <c r="L423" s="70">
        <v>405.17</v>
      </c>
    </row>
    <row r="424" spans="1:23" x14ac:dyDescent="0.2">
      <c r="A424" s="85"/>
      <c r="B424" s="85"/>
      <c r="C424" s="86" t="s">
        <v>187</v>
      </c>
      <c r="D424" s="85"/>
      <c r="E424" s="85"/>
      <c r="F424" s="85"/>
      <c r="G424" s="85"/>
      <c r="H424" s="85"/>
      <c r="I424" s="85"/>
      <c r="J424" s="87">
        <v>1054.4100000000001</v>
      </c>
      <c r="K424" s="85"/>
      <c r="L424" s="87">
        <v>2108.81</v>
      </c>
    </row>
    <row r="425" spans="1:23" ht="51" x14ac:dyDescent="0.2">
      <c r="A425" s="57" t="s">
        <v>447</v>
      </c>
      <c r="B425" s="46" t="s">
        <v>4525</v>
      </c>
      <c r="C425" s="46" t="s">
        <v>4526</v>
      </c>
      <c r="D425" s="58" t="s">
        <v>276</v>
      </c>
      <c r="E425" s="83">
        <v>1</v>
      </c>
      <c r="F425" s="60"/>
      <c r="G425" s="83">
        <v>1</v>
      </c>
      <c r="H425" s="68"/>
      <c r="I425" s="69"/>
      <c r="J425" s="70">
        <v>6464.66</v>
      </c>
      <c r="K425" s="60"/>
      <c r="L425" s="70">
        <v>6464.66</v>
      </c>
    </row>
    <row r="426" spans="1:23" x14ac:dyDescent="0.2">
      <c r="A426" s="57"/>
      <c r="B426" s="57"/>
      <c r="C426" s="145" t="s">
        <v>4527</v>
      </c>
      <c r="D426" s="145"/>
      <c r="E426" s="145"/>
      <c r="F426" s="145"/>
      <c r="G426" s="145"/>
      <c r="H426" s="145"/>
      <c r="I426" s="145"/>
      <c r="J426" s="145"/>
      <c r="K426" s="145"/>
      <c r="L426" s="145"/>
    </row>
    <row r="427" spans="1:23" x14ac:dyDescent="0.2">
      <c r="A427" s="85"/>
      <c r="B427" s="85"/>
      <c r="C427" s="86" t="s">
        <v>187</v>
      </c>
      <c r="D427" s="85"/>
      <c r="E427" s="85"/>
      <c r="F427" s="85"/>
      <c r="G427" s="85"/>
      <c r="H427" s="85"/>
      <c r="I427" s="85"/>
      <c r="J427" s="87">
        <v>6464.66</v>
      </c>
      <c r="K427" s="85"/>
      <c r="L427" s="87">
        <v>6464.66</v>
      </c>
    </row>
    <row r="428" spans="1:23" ht="38.25" x14ac:dyDescent="0.2">
      <c r="A428" s="57" t="s">
        <v>480</v>
      </c>
      <c r="B428" s="46" t="s">
        <v>4528</v>
      </c>
      <c r="C428" s="46" t="s">
        <v>4529</v>
      </c>
      <c r="D428" s="58" t="s">
        <v>276</v>
      </c>
      <c r="E428" s="83">
        <v>1</v>
      </c>
      <c r="F428" s="60"/>
      <c r="G428" s="83">
        <v>1</v>
      </c>
      <c r="H428" s="68"/>
      <c r="I428" s="69"/>
      <c r="J428" s="70">
        <v>4958.8</v>
      </c>
      <c r="K428" s="60"/>
      <c r="L428" s="70">
        <v>4958.8</v>
      </c>
    </row>
    <row r="429" spans="1:23" x14ac:dyDescent="0.2">
      <c r="A429" s="57"/>
      <c r="B429" s="57"/>
      <c r="C429" s="145" t="s">
        <v>4530</v>
      </c>
      <c r="D429" s="145"/>
      <c r="E429" s="145"/>
      <c r="F429" s="145"/>
      <c r="G429" s="145"/>
      <c r="H429" s="145"/>
      <c r="I429" s="145"/>
      <c r="J429" s="145"/>
      <c r="K429" s="145"/>
      <c r="L429" s="145"/>
    </row>
    <row r="430" spans="1:23" x14ac:dyDescent="0.2">
      <c r="A430" s="85"/>
      <c r="B430" s="85"/>
      <c r="C430" s="86" t="s">
        <v>187</v>
      </c>
      <c r="D430" s="85"/>
      <c r="E430" s="85"/>
      <c r="F430" s="85"/>
      <c r="G430" s="85"/>
      <c r="H430" s="85"/>
      <c r="I430" s="85"/>
      <c r="J430" s="87">
        <v>4958.8</v>
      </c>
      <c r="K430" s="85"/>
      <c r="L430" s="87">
        <v>4958.8</v>
      </c>
    </row>
    <row r="431" spans="1:23" x14ac:dyDescent="0.2">
      <c r="A431" s="57"/>
      <c r="B431" s="46"/>
      <c r="C431" s="141"/>
      <c r="D431" s="141"/>
      <c r="E431" s="141"/>
      <c r="F431" s="141"/>
      <c r="G431" s="57"/>
      <c r="H431" s="57"/>
      <c r="I431" s="57"/>
      <c r="J431" s="68"/>
      <c r="K431" s="61"/>
      <c r="L431" s="68"/>
      <c r="W431" s="46"/>
    </row>
    <row r="432" spans="1:23" hidden="1" x14ac:dyDescent="0.2">
      <c r="A432" s="57"/>
      <c r="B432" s="46"/>
      <c r="C432" s="141" t="s">
        <v>644</v>
      </c>
      <c r="D432" s="141"/>
      <c r="E432" s="141"/>
      <c r="F432" s="141"/>
      <c r="G432" s="57"/>
      <c r="H432" s="57"/>
      <c r="I432" s="57"/>
      <c r="J432" s="70">
        <v>3476.04</v>
      </c>
      <c r="K432" s="61"/>
      <c r="L432" s="71">
        <v>1284947.9099999999</v>
      </c>
      <c r="W432" s="46" t="s">
        <v>644</v>
      </c>
    </row>
    <row r="433" spans="1:23" ht="25.5" x14ac:dyDescent="0.2">
      <c r="A433" s="57"/>
      <c r="B433" s="46"/>
      <c r="C433" s="141" t="s">
        <v>4590</v>
      </c>
      <c r="D433" s="141"/>
      <c r="E433" s="141"/>
      <c r="F433" s="141"/>
      <c r="G433" s="57"/>
      <c r="H433" s="57"/>
      <c r="I433" s="57"/>
      <c r="J433" s="68"/>
      <c r="K433" s="61"/>
      <c r="L433" s="70">
        <v>24258</v>
      </c>
      <c r="W433" s="46" t="s">
        <v>4590</v>
      </c>
    </row>
    <row r="434" spans="1:23" x14ac:dyDescent="0.2">
      <c r="A434" s="57"/>
      <c r="B434" s="46"/>
      <c r="C434" s="159" t="s">
        <v>646</v>
      </c>
      <c r="D434" s="159"/>
      <c r="E434" s="159"/>
      <c r="F434" s="159"/>
      <c r="G434" s="57"/>
      <c r="H434" s="57"/>
      <c r="I434" s="57"/>
      <c r="J434" s="103"/>
      <c r="K434" s="104"/>
      <c r="L434" s="103"/>
      <c r="W434" s="65" t="s">
        <v>646</v>
      </c>
    </row>
    <row r="435" spans="1:23" x14ac:dyDescent="0.2">
      <c r="A435" s="57"/>
      <c r="B435" s="46"/>
      <c r="C435" s="141" t="s">
        <v>647</v>
      </c>
      <c r="D435" s="141"/>
      <c r="E435" s="141"/>
      <c r="F435" s="141"/>
      <c r="G435" s="57"/>
      <c r="H435" s="57"/>
      <c r="I435" s="57"/>
      <c r="J435" s="68"/>
      <c r="K435" s="61"/>
      <c r="L435" s="70">
        <v>19592.13</v>
      </c>
      <c r="W435" s="46" t="s">
        <v>647</v>
      </c>
    </row>
    <row r="436" spans="1:23" x14ac:dyDescent="0.2">
      <c r="A436" s="57"/>
      <c r="B436" s="46"/>
      <c r="C436" s="141" t="s">
        <v>648</v>
      </c>
      <c r="D436" s="141"/>
      <c r="E436" s="141"/>
      <c r="F436" s="141"/>
      <c r="G436" s="57"/>
      <c r="H436" s="57"/>
      <c r="I436" s="57"/>
      <c r="J436" s="68"/>
      <c r="K436" s="61"/>
      <c r="L436" s="70">
        <v>689.66</v>
      </c>
      <c r="W436" s="46" t="s">
        <v>648</v>
      </c>
    </row>
    <row r="437" spans="1:23" x14ac:dyDescent="0.2">
      <c r="A437" s="57"/>
      <c r="B437" s="46"/>
      <c r="C437" s="141" t="s">
        <v>649</v>
      </c>
      <c r="D437" s="141"/>
      <c r="E437" s="141"/>
      <c r="F437" s="141"/>
      <c r="G437" s="57"/>
      <c r="H437" s="57"/>
      <c r="I437" s="57"/>
      <c r="J437" s="68"/>
      <c r="K437" s="61"/>
      <c r="L437" s="70">
        <v>264.51</v>
      </c>
      <c r="W437" s="46" t="s">
        <v>649</v>
      </c>
    </row>
    <row r="438" spans="1:23" x14ac:dyDescent="0.2">
      <c r="A438" s="57"/>
      <c r="B438" s="46"/>
      <c r="C438" s="141" t="s">
        <v>650</v>
      </c>
      <c r="D438" s="141"/>
      <c r="E438" s="141"/>
      <c r="F438" s="141"/>
      <c r="G438" s="57"/>
      <c r="H438" s="57"/>
      <c r="I438" s="57"/>
      <c r="J438" s="68"/>
      <c r="K438" s="61"/>
      <c r="L438" s="70">
        <v>3711.7</v>
      </c>
      <c r="W438" s="46" t="s">
        <v>650</v>
      </c>
    </row>
    <row r="439" spans="1:23" x14ac:dyDescent="0.2">
      <c r="A439" s="57"/>
      <c r="B439" s="46"/>
      <c r="C439" s="141" t="s">
        <v>652</v>
      </c>
      <c r="D439" s="141"/>
      <c r="E439" s="141"/>
      <c r="F439" s="141"/>
      <c r="G439" s="57"/>
      <c r="H439" s="57"/>
      <c r="I439" s="57"/>
      <c r="J439" s="68"/>
      <c r="K439" s="61"/>
      <c r="L439" s="70">
        <v>19856.64</v>
      </c>
      <c r="W439" s="46" t="s">
        <v>652</v>
      </c>
    </row>
    <row r="440" spans="1:23" x14ac:dyDescent="0.2">
      <c r="A440" s="57"/>
      <c r="B440" s="46"/>
      <c r="C440" s="141" t="s">
        <v>653</v>
      </c>
      <c r="D440" s="141"/>
      <c r="E440" s="141"/>
      <c r="F440" s="141"/>
      <c r="G440" s="57"/>
      <c r="H440" s="57"/>
      <c r="I440" s="57"/>
      <c r="J440" s="68"/>
      <c r="K440" s="61"/>
      <c r="L440" s="70">
        <v>23124.47</v>
      </c>
      <c r="W440" s="46" t="s">
        <v>653</v>
      </c>
    </row>
    <row r="441" spans="1:23" x14ac:dyDescent="0.2">
      <c r="A441" s="57"/>
      <c r="B441" s="46"/>
      <c r="C441" s="141" t="s">
        <v>654</v>
      </c>
      <c r="D441" s="141"/>
      <c r="E441" s="141"/>
      <c r="F441" s="141"/>
      <c r="G441" s="57"/>
      <c r="H441" s="57"/>
      <c r="I441" s="57"/>
      <c r="J441" s="68"/>
      <c r="K441" s="61"/>
      <c r="L441" s="70">
        <v>13540.2</v>
      </c>
      <c r="W441" s="46" t="s">
        <v>654</v>
      </c>
    </row>
    <row r="442" spans="1:23" x14ac:dyDescent="0.2">
      <c r="A442" s="57"/>
      <c r="B442" s="46"/>
      <c r="C442" s="141" t="s">
        <v>3589</v>
      </c>
      <c r="D442" s="141"/>
      <c r="E442" s="141"/>
      <c r="F442" s="141"/>
      <c r="G442" s="57"/>
      <c r="H442" s="57"/>
      <c r="I442" s="57"/>
      <c r="J442" s="68"/>
      <c r="K442" s="61"/>
      <c r="L442" s="71">
        <v>1260689.9099999999</v>
      </c>
      <c r="W442" s="46" t="s">
        <v>3589</v>
      </c>
    </row>
    <row r="443" spans="1:23" x14ac:dyDescent="0.2">
      <c r="A443" s="57"/>
      <c r="B443" s="46"/>
      <c r="C443" s="160" t="s">
        <v>4591</v>
      </c>
      <c r="D443" s="160"/>
      <c r="E443" s="160"/>
      <c r="F443" s="160"/>
      <c r="G443" s="57"/>
      <c r="H443" s="57"/>
      <c r="I443" s="57"/>
      <c r="J443" s="77"/>
      <c r="K443" s="105"/>
      <c r="L443" s="64">
        <v>1321612.58</v>
      </c>
      <c r="W443" s="106" t="s">
        <v>4591</v>
      </c>
    </row>
    <row r="444" spans="1:23" x14ac:dyDescent="0.2">
      <c r="A444" s="57"/>
      <c r="B444" s="46"/>
      <c r="C444" s="141" t="s">
        <v>656</v>
      </c>
      <c r="D444" s="141"/>
      <c r="E444" s="141"/>
      <c r="F444" s="141"/>
      <c r="G444" s="57"/>
      <c r="H444" s="57"/>
      <c r="I444" s="57"/>
      <c r="J444" s="68"/>
      <c r="K444" s="61"/>
      <c r="L444" s="68"/>
      <c r="W444" s="46" t="s">
        <v>656</v>
      </c>
    </row>
    <row r="445" spans="1:23" x14ac:dyDescent="0.2">
      <c r="A445" s="57"/>
      <c r="B445" s="46"/>
      <c r="C445" s="141" t="s">
        <v>686</v>
      </c>
      <c r="D445" s="141"/>
      <c r="E445" s="141"/>
      <c r="F445" s="141"/>
      <c r="G445" s="57"/>
      <c r="H445" s="57"/>
      <c r="I445" s="57"/>
      <c r="J445" s="68"/>
      <c r="K445" s="61"/>
      <c r="L445" s="71">
        <v>1260689.9099999999</v>
      </c>
      <c r="W445" s="46" t="s">
        <v>686</v>
      </c>
    </row>
    <row r="446" spans="1:23" x14ac:dyDescent="0.2">
      <c r="A446" s="57"/>
      <c r="B446" s="46"/>
      <c r="C446" s="141" t="s">
        <v>657</v>
      </c>
      <c r="D446" s="141"/>
      <c r="E446" s="141"/>
      <c r="F446" s="141"/>
      <c r="G446" s="61">
        <v>49.204999999999998</v>
      </c>
      <c r="H446" s="57"/>
      <c r="I446" s="57"/>
      <c r="J446" s="68"/>
      <c r="K446" s="61"/>
      <c r="L446" s="61"/>
      <c r="W446" s="46" t="s">
        <v>657</v>
      </c>
    </row>
    <row r="447" spans="1:23" x14ac:dyDescent="0.2">
      <c r="A447" s="57"/>
      <c r="B447" s="46"/>
      <c r="C447" s="141" t="s">
        <v>658</v>
      </c>
      <c r="D447" s="141"/>
      <c r="E447" s="141"/>
      <c r="F447" s="141"/>
      <c r="G447" s="61">
        <v>0.56499999999999995</v>
      </c>
      <c r="H447" s="57"/>
      <c r="I447" s="57"/>
      <c r="J447" s="68"/>
      <c r="K447" s="61"/>
      <c r="L447" s="61"/>
      <c r="W447" s="46" t="s">
        <v>658</v>
      </c>
    </row>
    <row r="448" spans="1:23" hidden="1" x14ac:dyDescent="0.2">
      <c r="A448" s="57"/>
      <c r="B448" s="46"/>
      <c r="C448" s="160" t="s">
        <v>659</v>
      </c>
      <c r="D448" s="160"/>
      <c r="E448" s="160"/>
      <c r="F448" s="160"/>
      <c r="G448" s="57"/>
      <c r="H448" s="57"/>
      <c r="I448" s="57"/>
      <c r="J448" s="77"/>
      <c r="K448" s="105"/>
      <c r="L448" s="77"/>
      <c r="W448" s="106" t="s">
        <v>659</v>
      </c>
    </row>
    <row r="449" spans="1:23" hidden="1" x14ac:dyDescent="0.2">
      <c r="A449" s="57"/>
      <c r="B449" s="46"/>
      <c r="C449" s="141"/>
      <c r="D449" s="141"/>
      <c r="E449" s="141"/>
      <c r="F449" s="141"/>
      <c r="G449" s="57"/>
      <c r="H449" s="57"/>
      <c r="I449" s="57"/>
      <c r="J449" s="68"/>
      <c r="K449" s="61"/>
      <c r="L449" s="68"/>
      <c r="W449" s="46"/>
    </row>
    <row r="450" spans="1:23" hidden="1" x14ac:dyDescent="0.2">
      <c r="A450" s="57"/>
      <c r="B450" s="46"/>
      <c r="C450" s="160" t="s">
        <v>660</v>
      </c>
      <c r="D450" s="160"/>
      <c r="E450" s="160"/>
      <c r="F450" s="160"/>
      <c r="G450" s="57"/>
      <c r="H450" s="57"/>
      <c r="I450" s="57"/>
      <c r="J450" s="77"/>
      <c r="K450" s="105"/>
      <c r="L450" s="72">
        <v>52909.47</v>
      </c>
      <c r="W450" s="106" t="s">
        <v>660</v>
      </c>
    </row>
    <row r="451" spans="1:23" hidden="1" x14ac:dyDescent="0.2">
      <c r="A451" s="57"/>
      <c r="B451" s="46"/>
      <c r="C451" s="141" t="s">
        <v>661</v>
      </c>
      <c r="D451" s="141"/>
      <c r="E451" s="141"/>
      <c r="F451" s="141"/>
      <c r="G451" s="57"/>
      <c r="H451" s="57"/>
      <c r="I451" s="57"/>
      <c r="J451" s="68"/>
      <c r="K451" s="61"/>
      <c r="L451" s="70">
        <v>52909.47</v>
      </c>
      <c r="W451" s="46" t="s">
        <v>661</v>
      </c>
    </row>
    <row r="452" spans="1:23" hidden="1" x14ac:dyDescent="0.2">
      <c r="A452" s="57"/>
      <c r="B452" s="46"/>
      <c r="C452" s="159" t="s">
        <v>662</v>
      </c>
      <c r="D452" s="159"/>
      <c r="E452" s="159"/>
      <c r="F452" s="159"/>
      <c r="G452" s="57"/>
      <c r="H452" s="57"/>
      <c r="I452" s="57"/>
      <c r="J452" s="103"/>
      <c r="K452" s="104"/>
      <c r="L452" s="103"/>
      <c r="W452" s="65" t="s">
        <v>662</v>
      </c>
    </row>
    <row r="453" spans="1:23" hidden="1" x14ac:dyDescent="0.2">
      <c r="A453" s="57"/>
      <c r="B453" s="46"/>
      <c r="C453" s="141" t="s">
        <v>663</v>
      </c>
      <c r="D453" s="141"/>
      <c r="E453" s="141"/>
      <c r="F453" s="141"/>
      <c r="G453" s="57"/>
      <c r="H453" s="57"/>
      <c r="I453" s="57"/>
      <c r="J453" s="68"/>
      <c r="K453" s="61"/>
      <c r="L453" s="70">
        <v>20202.259999999998</v>
      </c>
      <c r="W453" s="46" t="s">
        <v>663</v>
      </c>
    </row>
    <row r="454" spans="1:23" hidden="1" x14ac:dyDescent="0.2">
      <c r="A454" s="57"/>
      <c r="B454" s="46"/>
      <c r="C454" s="159" t="s">
        <v>646</v>
      </c>
      <c r="D454" s="159"/>
      <c r="E454" s="159"/>
      <c r="F454" s="159"/>
      <c r="G454" s="57"/>
      <c r="H454" s="57"/>
      <c r="I454" s="57"/>
      <c r="J454" s="103"/>
      <c r="K454" s="104"/>
      <c r="L454" s="103"/>
      <c r="W454" s="65" t="s">
        <v>646</v>
      </c>
    </row>
    <row r="455" spans="1:23" hidden="1" x14ac:dyDescent="0.2">
      <c r="A455" s="57"/>
      <c r="B455" s="46"/>
      <c r="C455" s="141" t="s">
        <v>647</v>
      </c>
      <c r="D455" s="141"/>
      <c r="E455" s="141"/>
      <c r="F455" s="141"/>
      <c r="G455" s="57"/>
      <c r="H455" s="57"/>
      <c r="I455" s="57"/>
      <c r="J455" s="68"/>
      <c r="K455" s="61"/>
      <c r="L455" s="70">
        <v>16698.84</v>
      </c>
      <c r="W455" s="46" t="s">
        <v>647</v>
      </c>
    </row>
    <row r="456" spans="1:23" hidden="1" x14ac:dyDescent="0.2">
      <c r="A456" s="57"/>
      <c r="B456" s="46"/>
      <c r="C456" s="141" t="s">
        <v>648</v>
      </c>
      <c r="D456" s="141"/>
      <c r="E456" s="141"/>
      <c r="F456" s="141"/>
      <c r="G456" s="57"/>
      <c r="H456" s="57"/>
      <c r="I456" s="57"/>
      <c r="J456" s="68"/>
      <c r="K456" s="61"/>
      <c r="L456" s="70">
        <v>655.46</v>
      </c>
      <c r="W456" s="46" t="s">
        <v>648</v>
      </c>
    </row>
    <row r="457" spans="1:23" hidden="1" x14ac:dyDescent="0.2">
      <c r="A457" s="57"/>
      <c r="B457" s="46"/>
      <c r="C457" s="141" t="s">
        <v>649</v>
      </c>
      <c r="D457" s="141"/>
      <c r="E457" s="141"/>
      <c r="F457" s="141"/>
      <c r="G457" s="57"/>
      <c r="H457" s="57"/>
      <c r="I457" s="57"/>
      <c r="J457" s="68"/>
      <c r="K457" s="61"/>
      <c r="L457" s="70">
        <v>247.9</v>
      </c>
      <c r="W457" s="46" t="s">
        <v>649</v>
      </c>
    </row>
    <row r="458" spans="1:23" hidden="1" x14ac:dyDescent="0.2">
      <c r="A458" s="57"/>
      <c r="B458" s="46"/>
      <c r="C458" s="141" t="s">
        <v>650</v>
      </c>
      <c r="D458" s="141"/>
      <c r="E458" s="141"/>
      <c r="F458" s="141"/>
      <c r="G458" s="57"/>
      <c r="H458" s="57"/>
      <c r="I458" s="57"/>
      <c r="J458" s="68"/>
      <c r="K458" s="61"/>
      <c r="L458" s="70">
        <v>2600.06</v>
      </c>
      <c r="W458" s="46" t="s">
        <v>650</v>
      </c>
    </row>
    <row r="459" spans="1:23" hidden="1" x14ac:dyDescent="0.2">
      <c r="A459" s="57"/>
      <c r="B459" s="46"/>
      <c r="C459" s="141" t="s">
        <v>651</v>
      </c>
      <c r="D459" s="141"/>
      <c r="E459" s="141"/>
      <c r="F459" s="141"/>
      <c r="G459" s="57"/>
      <c r="H459" s="57"/>
      <c r="I459" s="57"/>
      <c r="J459" s="68"/>
      <c r="K459" s="61"/>
      <c r="L459" s="68"/>
      <c r="W459" s="46" t="s">
        <v>651</v>
      </c>
    </row>
    <row r="460" spans="1:23" hidden="1" x14ac:dyDescent="0.2">
      <c r="A460" s="57"/>
      <c r="B460" s="46"/>
      <c r="C460" s="141" t="s">
        <v>181</v>
      </c>
      <c r="D460" s="141"/>
      <c r="E460" s="141"/>
      <c r="F460" s="141"/>
      <c r="G460" s="57"/>
      <c r="H460" s="57"/>
      <c r="I460" s="57"/>
      <c r="J460" s="68"/>
      <c r="K460" s="61"/>
      <c r="L460" s="70">
        <v>16946.740000000002</v>
      </c>
      <c r="W460" s="46" t="s">
        <v>181</v>
      </c>
    </row>
    <row r="461" spans="1:23" hidden="1" x14ac:dyDescent="0.2">
      <c r="A461" s="57"/>
      <c r="B461" s="46"/>
      <c r="C461" s="141" t="s">
        <v>664</v>
      </c>
      <c r="D461" s="141"/>
      <c r="E461" s="141"/>
      <c r="F461" s="141"/>
      <c r="G461" s="57"/>
      <c r="H461" s="57"/>
      <c r="I461" s="57"/>
      <c r="J461" s="68"/>
      <c r="K461" s="61"/>
      <c r="L461" s="70">
        <v>20505.560000000001</v>
      </c>
      <c r="W461" s="46" t="s">
        <v>664</v>
      </c>
    </row>
    <row r="462" spans="1:23" hidden="1" x14ac:dyDescent="0.2">
      <c r="A462" s="57"/>
      <c r="B462" s="46"/>
      <c r="C462" s="141" t="s">
        <v>665</v>
      </c>
      <c r="D462" s="141"/>
      <c r="E462" s="141"/>
      <c r="F462" s="141"/>
      <c r="G462" s="57"/>
      <c r="H462" s="57"/>
      <c r="I462" s="57"/>
      <c r="J462" s="68"/>
      <c r="K462" s="61"/>
      <c r="L462" s="70">
        <v>12201.65</v>
      </c>
      <c r="W462" s="46" t="s">
        <v>665</v>
      </c>
    </row>
    <row r="463" spans="1:23" hidden="1" x14ac:dyDescent="0.2">
      <c r="A463" s="57"/>
      <c r="B463" s="46"/>
      <c r="C463" s="141"/>
      <c r="D463" s="141"/>
      <c r="E463" s="141"/>
      <c r="F463" s="141"/>
      <c r="G463" s="57"/>
      <c r="H463" s="57"/>
      <c r="I463" s="57"/>
      <c r="J463" s="68"/>
      <c r="K463" s="61"/>
      <c r="L463" s="68"/>
      <c r="W463" s="46"/>
    </row>
    <row r="464" spans="1:23" hidden="1" x14ac:dyDescent="0.2">
      <c r="A464" s="57"/>
      <c r="B464" s="46"/>
      <c r="C464" s="160" t="s">
        <v>666</v>
      </c>
      <c r="D464" s="160"/>
      <c r="E464" s="160"/>
      <c r="F464" s="160"/>
      <c r="G464" s="57"/>
      <c r="H464" s="57"/>
      <c r="I464" s="57"/>
      <c r="J464" s="77"/>
      <c r="K464" s="105"/>
      <c r="L464" s="72">
        <v>8013.2</v>
      </c>
      <c r="W464" s="106" t="s">
        <v>666</v>
      </c>
    </row>
    <row r="465" spans="1:23" hidden="1" x14ac:dyDescent="0.2">
      <c r="A465" s="57"/>
      <c r="B465" s="46"/>
      <c r="C465" s="141" t="s">
        <v>667</v>
      </c>
      <c r="D465" s="141"/>
      <c r="E465" s="141"/>
      <c r="F465" s="141"/>
      <c r="G465" s="57"/>
      <c r="H465" s="57"/>
      <c r="I465" s="57"/>
      <c r="J465" s="68"/>
      <c r="K465" s="61"/>
      <c r="L465" s="70">
        <v>8013.2</v>
      </c>
      <c r="W465" s="46" t="s">
        <v>667</v>
      </c>
    </row>
    <row r="466" spans="1:23" hidden="1" x14ac:dyDescent="0.2">
      <c r="A466" s="57"/>
      <c r="B466" s="46"/>
      <c r="C466" s="159" t="s">
        <v>662</v>
      </c>
      <c r="D466" s="159"/>
      <c r="E466" s="159"/>
      <c r="F466" s="159"/>
      <c r="G466" s="57"/>
      <c r="H466" s="57"/>
      <c r="I466" s="57"/>
      <c r="J466" s="103"/>
      <c r="K466" s="104"/>
      <c r="L466" s="103"/>
      <c r="W466" s="65" t="s">
        <v>662</v>
      </c>
    </row>
    <row r="467" spans="1:23" hidden="1" x14ac:dyDescent="0.2">
      <c r="A467" s="57"/>
      <c r="B467" s="46"/>
      <c r="C467" s="141" t="s">
        <v>663</v>
      </c>
      <c r="D467" s="141"/>
      <c r="E467" s="141"/>
      <c r="F467" s="141"/>
      <c r="G467" s="57"/>
      <c r="H467" s="57"/>
      <c r="I467" s="57"/>
      <c r="J467" s="68"/>
      <c r="K467" s="61"/>
      <c r="L467" s="70">
        <v>4055.74</v>
      </c>
      <c r="W467" s="46" t="s">
        <v>663</v>
      </c>
    </row>
    <row r="468" spans="1:23" hidden="1" x14ac:dyDescent="0.2">
      <c r="A468" s="57"/>
      <c r="B468" s="46"/>
      <c r="C468" s="159" t="s">
        <v>646</v>
      </c>
      <c r="D468" s="159"/>
      <c r="E468" s="159"/>
      <c r="F468" s="159"/>
      <c r="G468" s="57"/>
      <c r="H468" s="57"/>
      <c r="I468" s="57"/>
      <c r="J468" s="103"/>
      <c r="K468" s="104"/>
      <c r="L468" s="103"/>
      <c r="W468" s="65" t="s">
        <v>646</v>
      </c>
    </row>
    <row r="469" spans="1:23" hidden="1" x14ac:dyDescent="0.2">
      <c r="A469" s="57"/>
      <c r="B469" s="46"/>
      <c r="C469" s="141" t="s">
        <v>647</v>
      </c>
      <c r="D469" s="141"/>
      <c r="E469" s="141"/>
      <c r="F469" s="141"/>
      <c r="G469" s="57"/>
      <c r="H469" s="57"/>
      <c r="I469" s="57"/>
      <c r="J469" s="68"/>
      <c r="K469" s="61"/>
      <c r="L469" s="70">
        <v>2893.29</v>
      </c>
      <c r="W469" s="46" t="s">
        <v>647</v>
      </c>
    </row>
    <row r="470" spans="1:23" hidden="1" x14ac:dyDescent="0.2">
      <c r="A470" s="57"/>
      <c r="B470" s="46"/>
      <c r="C470" s="141" t="s">
        <v>648</v>
      </c>
      <c r="D470" s="141"/>
      <c r="E470" s="141"/>
      <c r="F470" s="141"/>
      <c r="G470" s="57"/>
      <c r="H470" s="57"/>
      <c r="I470" s="57"/>
      <c r="J470" s="68"/>
      <c r="K470" s="61"/>
      <c r="L470" s="70">
        <v>34.200000000000003</v>
      </c>
      <c r="W470" s="46" t="s">
        <v>648</v>
      </c>
    </row>
    <row r="471" spans="1:23" hidden="1" x14ac:dyDescent="0.2">
      <c r="A471" s="57"/>
      <c r="B471" s="46"/>
      <c r="C471" s="141" t="s">
        <v>649</v>
      </c>
      <c r="D471" s="141"/>
      <c r="E471" s="141"/>
      <c r="F471" s="141"/>
      <c r="G471" s="57"/>
      <c r="H471" s="57"/>
      <c r="I471" s="57"/>
      <c r="J471" s="68"/>
      <c r="K471" s="61"/>
      <c r="L471" s="70">
        <v>16.61</v>
      </c>
      <c r="W471" s="46" t="s">
        <v>649</v>
      </c>
    </row>
    <row r="472" spans="1:23" hidden="1" x14ac:dyDescent="0.2">
      <c r="A472" s="57"/>
      <c r="B472" s="46"/>
      <c r="C472" s="141" t="s">
        <v>650</v>
      </c>
      <c r="D472" s="141"/>
      <c r="E472" s="141"/>
      <c r="F472" s="141"/>
      <c r="G472" s="57"/>
      <c r="H472" s="57"/>
      <c r="I472" s="57"/>
      <c r="J472" s="68"/>
      <c r="K472" s="61"/>
      <c r="L472" s="70">
        <v>1111.6400000000001</v>
      </c>
      <c r="W472" s="46" t="s">
        <v>650</v>
      </c>
    </row>
    <row r="473" spans="1:23" hidden="1" x14ac:dyDescent="0.2">
      <c r="A473" s="57"/>
      <c r="B473" s="46"/>
      <c r="C473" s="141" t="s">
        <v>651</v>
      </c>
      <c r="D473" s="141"/>
      <c r="E473" s="141"/>
      <c r="F473" s="141"/>
      <c r="G473" s="57"/>
      <c r="H473" s="57"/>
      <c r="I473" s="57"/>
      <c r="J473" s="68"/>
      <c r="K473" s="61"/>
      <c r="L473" s="68"/>
      <c r="W473" s="46" t="s">
        <v>651</v>
      </c>
    </row>
    <row r="474" spans="1:23" hidden="1" x14ac:dyDescent="0.2">
      <c r="A474" s="57"/>
      <c r="B474" s="46"/>
      <c r="C474" s="141" t="s">
        <v>181</v>
      </c>
      <c r="D474" s="141"/>
      <c r="E474" s="141"/>
      <c r="F474" s="141"/>
      <c r="G474" s="57"/>
      <c r="H474" s="57"/>
      <c r="I474" s="57"/>
      <c r="J474" s="68"/>
      <c r="K474" s="61"/>
      <c r="L474" s="70">
        <v>2909.9</v>
      </c>
      <c r="W474" s="46" t="s">
        <v>181</v>
      </c>
    </row>
    <row r="475" spans="1:23" hidden="1" x14ac:dyDescent="0.2">
      <c r="A475" s="57"/>
      <c r="B475" s="46"/>
      <c r="C475" s="141" t="s">
        <v>664</v>
      </c>
      <c r="D475" s="141"/>
      <c r="E475" s="141"/>
      <c r="F475" s="141"/>
      <c r="G475" s="57"/>
      <c r="H475" s="57"/>
      <c r="I475" s="57"/>
      <c r="J475" s="68"/>
      <c r="K475" s="61"/>
      <c r="L475" s="70">
        <v>2618.91</v>
      </c>
      <c r="W475" s="46" t="s">
        <v>664</v>
      </c>
    </row>
    <row r="476" spans="1:23" hidden="1" x14ac:dyDescent="0.2">
      <c r="A476" s="57"/>
      <c r="B476" s="46"/>
      <c r="C476" s="141" t="s">
        <v>665</v>
      </c>
      <c r="D476" s="141"/>
      <c r="E476" s="141"/>
      <c r="F476" s="141"/>
      <c r="G476" s="57"/>
      <c r="H476" s="57"/>
      <c r="I476" s="57"/>
      <c r="J476" s="68"/>
      <c r="K476" s="61"/>
      <c r="L476" s="70">
        <v>1338.55</v>
      </c>
      <c r="W476" s="46" t="s">
        <v>665</v>
      </c>
    </row>
    <row r="477" spans="1:23" hidden="1" x14ac:dyDescent="0.2">
      <c r="A477" s="57"/>
      <c r="B477" s="46"/>
      <c r="C477" s="141"/>
      <c r="D477" s="141"/>
      <c r="E477" s="141"/>
      <c r="F477" s="141"/>
      <c r="G477" s="57"/>
      <c r="H477" s="57"/>
      <c r="I477" s="57"/>
      <c r="J477" s="68"/>
      <c r="K477" s="61"/>
      <c r="L477" s="68"/>
      <c r="W477" s="46"/>
    </row>
    <row r="478" spans="1:23" hidden="1" x14ac:dyDescent="0.2">
      <c r="A478" s="57"/>
      <c r="B478" s="46"/>
      <c r="C478" s="160" t="s">
        <v>668</v>
      </c>
      <c r="D478" s="160"/>
      <c r="E478" s="160"/>
      <c r="F478" s="160"/>
      <c r="G478" s="57"/>
      <c r="H478" s="57"/>
      <c r="I478" s="57"/>
      <c r="J478" s="77"/>
      <c r="K478" s="105"/>
      <c r="L478" s="64">
        <v>1260689.9099999999</v>
      </c>
      <c r="W478" s="106" t="s">
        <v>668</v>
      </c>
    </row>
    <row r="479" spans="1:23" hidden="1" x14ac:dyDescent="0.2">
      <c r="A479" s="57"/>
      <c r="B479" s="46"/>
      <c r="C479" s="159" t="s">
        <v>646</v>
      </c>
      <c r="D479" s="159"/>
      <c r="E479" s="159"/>
      <c r="F479" s="159"/>
      <c r="G479" s="57"/>
      <c r="H479" s="57"/>
      <c r="I479" s="57"/>
      <c r="J479" s="103"/>
      <c r="K479" s="104"/>
      <c r="L479" s="103"/>
      <c r="W479" s="65" t="s">
        <v>646</v>
      </c>
    </row>
    <row r="480" spans="1:23" hidden="1" x14ac:dyDescent="0.2">
      <c r="A480" s="57"/>
      <c r="B480" s="46"/>
      <c r="C480" s="141" t="s">
        <v>669</v>
      </c>
      <c r="D480" s="141"/>
      <c r="E480" s="141"/>
      <c r="F480" s="141"/>
      <c r="G480" s="57"/>
      <c r="H480" s="57"/>
      <c r="I480" s="57"/>
      <c r="J480" s="68"/>
      <c r="K480" s="61"/>
      <c r="L480" s="71">
        <v>1260689.9099999999</v>
      </c>
      <c r="W480" s="46" t="s">
        <v>669</v>
      </c>
    </row>
    <row r="481" spans="1:23" hidden="1" x14ac:dyDescent="0.2">
      <c r="A481" s="57"/>
      <c r="B481" s="46"/>
      <c r="C481" s="141" t="s">
        <v>670</v>
      </c>
      <c r="D481" s="141"/>
      <c r="E481" s="141"/>
      <c r="F481" s="141"/>
      <c r="G481" s="57"/>
      <c r="H481" s="57"/>
      <c r="I481" s="57"/>
      <c r="J481" s="68"/>
      <c r="K481" s="61"/>
      <c r="L481" s="68"/>
      <c r="W481" s="46" t="s">
        <v>670</v>
      </c>
    </row>
    <row r="482" spans="1:23" hidden="1" x14ac:dyDescent="0.2">
      <c r="A482" s="57"/>
      <c r="B482" s="46"/>
      <c r="C482" s="160" t="s">
        <v>671</v>
      </c>
      <c r="D482" s="160"/>
      <c r="E482" s="160"/>
      <c r="F482" s="160"/>
      <c r="G482" s="57"/>
      <c r="H482" s="57"/>
      <c r="I482" s="57"/>
      <c r="J482" s="77"/>
      <c r="K482" s="105"/>
      <c r="L482" s="77"/>
      <c r="W482" s="106" t="s">
        <v>671</v>
      </c>
    </row>
    <row r="483" spans="1:23" hidden="1" x14ac:dyDescent="0.2">
      <c r="A483" s="57"/>
      <c r="B483" s="46"/>
      <c r="C483" s="141" t="s">
        <v>672</v>
      </c>
      <c r="D483" s="141"/>
      <c r="E483" s="141"/>
      <c r="F483" s="141"/>
      <c r="G483" s="57"/>
      <c r="H483" s="57"/>
      <c r="I483" s="57"/>
      <c r="J483" s="68"/>
      <c r="K483" s="61"/>
      <c r="L483" s="68"/>
      <c r="W483" s="46" t="s">
        <v>672</v>
      </c>
    </row>
    <row r="484" spans="1:23" hidden="1" x14ac:dyDescent="0.2">
      <c r="A484" s="57"/>
      <c r="B484" s="46"/>
      <c r="C484" s="141" t="s">
        <v>673</v>
      </c>
      <c r="D484" s="141"/>
      <c r="E484" s="141"/>
      <c r="F484" s="141"/>
      <c r="G484" s="57"/>
      <c r="H484" s="57"/>
      <c r="I484" s="57"/>
      <c r="J484" s="68"/>
      <c r="K484" s="61"/>
      <c r="L484" s="68"/>
      <c r="W484" s="46" t="s">
        <v>673</v>
      </c>
    </row>
    <row r="485" spans="1:23" hidden="1" x14ac:dyDescent="0.2">
      <c r="A485" s="57"/>
      <c r="B485" s="46"/>
      <c r="C485" s="141" t="s">
        <v>674</v>
      </c>
      <c r="D485" s="141"/>
      <c r="E485" s="141"/>
      <c r="F485" s="141"/>
      <c r="G485" s="57"/>
      <c r="H485" s="57"/>
      <c r="I485" s="57"/>
      <c r="J485" s="68"/>
      <c r="K485" s="61"/>
      <c r="L485" s="68"/>
      <c r="W485" s="46" t="s">
        <v>674</v>
      </c>
    </row>
    <row r="486" spans="1:23" hidden="1" x14ac:dyDescent="0.2">
      <c r="A486" s="57"/>
      <c r="B486" s="46"/>
      <c r="C486" s="141" t="s">
        <v>663</v>
      </c>
      <c r="D486" s="141"/>
      <c r="E486" s="141"/>
      <c r="F486" s="141"/>
      <c r="G486" s="57"/>
      <c r="H486" s="57"/>
      <c r="I486" s="57"/>
      <c r="J486" s="68"/>
      <c r="K486" s="61"/>
      <c r="L486" s="68"/>
      <c r="W486" s="46" t="s">
        <v>663</v>
      </c>
    </row>
    <row r="487" spans="1:23" hidden="1" x14ac:dyDescent="0.2">
      <c r="A487" s="57"/>
      <c r="B487" s="46"/>
      <c r="C487" s="141" t="s">
        <v>647</v>
      </c>
      <c r="D487" s="141"/>
      <c r="E487" s="141"/>
      <c r="F487" s="141"/>
      <c r="G487" s="57"/>
      <c r="H487" s="57"/>
      <c r="I487" s="57"/>
      <c r="J487" s="68"/>
      <c r="K487" s="61"/>
      <c r="L487" s="68"/>
      <c r="W487" s="46" t="s">
        <v>647</v>
      </c>
    </row>
    <row r="488" spans="1:23" hidden="1" x14ac:dyDescent="0.2">
      <c r="A488" s="57"/>
      <c r="B488" s="46"/>
      <c r="C488" s="141" t="s">
        <v>648</v>
      </c>
      <c r="D488" s="141"/>
      <c r="E488" s="141"/>
      <c r="F488" s="141"/>
      <c r="G488" s="57"/>
      <c r="H488" s="57"/>
      <c r="I488" s="57"/>
      <c r="J488" s="68"/>
      <c r="K488" s="61"/>
      <c r="L488" s="68"/>
      <c r="W488" s="46" t="s">
        <v>648</v>
      </c>
    </row>
    <row r="489" spans="1:23" hidden="1" x14ac:dyDescent="0.2">
      <c r="A489" s="57"/>
      <c r="B489" s="46"/>
      <c r="C489" s="141" t="s">
        <v>649</v>
      </c>
      <c r="D489" s="141"/>
      <c r="E489" s="141"/>
      <c r="F489" s="141"/>
      <c r="G489" s="57"/>
      <c r="H489" s="57"/>
      <c r="I489" s="57"/>
      <c r="J489" s="68"/>
      <c r="K489" s="61"/>
      <c r="L489" s="68"/>
      <c r="W489" s="46" t="s">
        <v>649</v>
      </c>
    </row>
    <row r="490" spans="1:23" hidden="1" x14ac:dyDescent="0.2">
      <c r="A490" s="57"/>
      <c r="B490" s="46"/>
      <c r="C490" s="141" t="s">
        <v>650</v>
      </c>
      <c r="D490" s="141"/>
      <c r="E490" s="141"/>
      <c r="F490" s="141"/>
      <c r="G490" s="57"/>
      <c r="H490" s="57"/>
      <c r="I490" s="57"/>
      <c r="J490" s="68"/>
      <c r="K490" s="61"/>
      <c r="L490" s="68"/>
      <c r="W490" s="46" t="s">
        <v>650</v>
      </c>
    </row>
    <row r="491" spans="1:23" hidden="1" x14ac:dyDescent="0.2">
      <c r="A491" s="57"/>
      <c r="B491" s="46"/>
      <c r="C491" s="141" t="s">
        <v>651</v>
      </c>
      <c r="D491" s="141"/>
      <c r="E491" s="141"/>
      <c r="F491" s="141"/>
      <c r="G491" s="57"/>
      <c r="H491" s="57"/>
      <c r="I491" s="57"/>
      <c r="J491" s="68"/>
      <c r="K491" s="61"/>
      <c r="L491" s="68"/>
      <c r="W491" s="46" t="s">
        <v>651</v>
      </c>
    </row>
    <row r="492" spans="1:23" hidden="1" x14ac:dyDescent="0.2">
      <c r="A492" s="57"/>
      <c r="B492" s="46"/>
      <c r="C492" s="141" t="s">
        <v>181</v>
      </c>
      <c r="D492" s="141"/>
      <c r="E492" s="141"/>
      <c r="F492" s="141"/>
      <c r="G492" s="57"/>
      <c r="H492" s="57"/>
      <c r="I492" s="57"/>
      <c r="J492" s="68"/>
      <c r="K492" s="61"/>
      <c r="L492" s="68"/>
      <c r="W492" s="46" t="s">
        <v>181</v>
      </c>
    </row>
    <row r="493" spans="1:23" hidden="1" x14ac:dyDescent="0.2">
      <c r="A493" s="57"/>
      <c r="B493" s="46"/>
      <c r="C493" s="141" t="s">
        <v>664</v>
      </c>
      <c r="D493" s="141"/>
      <c r="E493" s="141"/>
      <c r="F493" s="141"/>
      <c r="G493" s="57"/>
      <c r="H493" s="57"/>
      <c r="I493" s="57"/>
      <c r="J493" s="68"/>
      <c r="K493" s="61"/>
      <c r="L493" s="68"/>
      <c r="W493" s="46" t="s">
        <v>664</v>
      </c>
    </row>
    <row r="494" spans="1:23" hidden="1" x14ac:dyDescent="0.2">
      <c r="A494" s="57"/>
      <c r="B494" s="46"/>
      <c r="C494" s="141" t="s">
        <v>665</v>
      </c>
      <c r="D494" s="141"/>
      <c r="E494" s="141"/>
      <c r="F494" s="141"/>
      <c r="G494" s="57"/>
      <c r="H494" s="57"/>
      <c r="I494" s="57"/>
      <c r="J494" s="68"/>
      <c r="K494" s="61"/>
      <c r="L494" s="68"/>
      <c r="W494" s="46" t="s">
        <v>665</v>
      </c>
    </row>
    <row r="495" spans="1:23" hidden="1" x14ac:dyDescent="0.2">
      <c r="A495" s="57"/>
      <c r="B495" s="46"/>
      <c r="C495" s="141"/>
      <c r="D495" s="141"/>
      <c r="E495" s="141"/>
      <c r="F495" s="141"/>
      <c r="G495" s="57"/>
      <c r="H495" s="57"/>
      <c r="I495" s="57"/>
      <c r="J495" s="68"/>
      <c r="K495" s="61"/>
      <c r="L495" s="68"/>
      <c r="W495" s="46"/>
    </row>
    <row r="496" spans="1:23" hidden="1" x14ac:dyDescent="0.2">
      <c r="A496" s="57"/>
      <c r="B496" s="46"/>
      <c r="C496" s="160" t="s">
        <v>675</v>
      </c>
      <c r="D496" s="160"/>
      <c r="E496" s="160"/>
      <c r="F496" s="160"/>
      <c r="G496" s="57"/>
      <c r="H496" s="57"/>
      <c r="I496" s="57"/>
      <c r="J496" s="77"/>
      <c r="K496" s="105"/>
      <c r="L496" s="64">
        <v>1321612.58</v>
      </c>
      <c r="W496" s="106" t="s">
        <v>675</v>
      </c>
    </row>
    <row r="497" spans="1:23" hidden="1" x14ac:dyDescent="0.2">
      <c r="A497" s="57"/>
      <c r="B497" s="46"/>
      <c r="C497" s="141" t="s">
        <v>676</v>
      </c>
      <c r="D497" s="141"/>
      <c r="E497" s="141"/>
      <c r="F497" s="141"/>
      <c r="G497" s="57"/>
      <c r="H497" s="57"/>
      <c r="I497" s="57"/>
      <c r="J497" s="68"/>
      <c r="K497" s="61"/>
      <c r="L497" s="70">
        <v>60922.67</v>
      </c>
      <c r="W497" s="46" t="s">
        <v>676</v>
      </c>
    </row>
    <row r="498" spans="1:23" hidden="1" x14ac:dyDescent="0.2">
      <c r="A498" s="57"/>
      <c r="B498" s="46"/>
      <c r="C498" s="159" t="s">
        <v>662</v>
      </c>
      <c r="D498" s="159"/>
      <c r="E498" s="159"/>
      <c r="F498" s="159"/>
      <c r="G498" s="57"/>
      <c r="H498" s="57"/>
      <c r="I498" s="57"/>
      <c r="J498" s="103"/>
      <c r="K498" s="104"/>
      <c r="L498" s="103"/>
      <c r="W498" s="65" t="s">
        <v>662</v>
      </c>
    </row>
    <row r="499" spans="1:23" hidden="1" x14ac:dyDescent="0.2">
      <c r="A499" s="57"/>
      <c r="B499" s="46"/>
      <c r="C499" s="141" t="s">
        <v>677</v>
      </c>
      <c r="D499" s="141"/>
      <c r="E499" s="141"/>
      <c r="F499" s="141"/>
      <c r="G499" s="57"/>
      <c r="H499" s="57"/>
      <c r="I499" s="57"/>
      <c r="J499" s="68"/>
      <c r="K499" s="61"/>
      <c r="L499" s="70">
        <v>24258</v>
      </c>
      <c r="W499" s="46" t="s">
        <v>677</v>
      </c>
    </row>
    <row r="500" spans="1:23" hidden="1" x14ac:dyDescent="0.2">
      <c r="A500" s="57"/>
      <c r="B500" s="46"/>
      <c r="C500" s="159" t="s">
        <v>646</v>
      </c>
      <c r="D500" s="159"/>
      <c r="E500" s="159"/>
      <c r="F500" s="159"/>
      <c r="G500" s="57"/>
      <c r="H500" s="57"/>
      <c r="I500" s="57"/>
      <c r="J500" s="103"/>
      <c r="K500" s="104"/>
      <c r="L500" s="103"/>
      <c r="W500" s="65" t="s">
        <v>646</v>
      </c>
    </row>
    <row r="501" spans="1:23" hidden="1" x14ac:dyDescent="0.2">
      <c r="A501" s="57"/>
      <c r="B501" s="46"/>
      <c r="C501" s="141" t="s">
        <v>647</v>
      </c>
      <c r="D501" s="141"/>
      <c r="E501" s="141"/>
      <c r="F501" s="141"/>
      <c r="G501" s="57"/>
      <c r="H501" s="57"/>
      <c r="I501" s="57"/>
      <c r="J501" s="68"/>
      <c r="K501" s="61"/>
      <c r="L501" s="70">
        <v>19592.13</v>
      </c>
      <c r="W501" s="46" t="s">
        <v>647</v>
      </c>
    </row>
    <row r="502" spans="1:23" hidden="1" x14ac:dyDescent="0.2">
      <c r="A502" s="57"/>
      <c r="B502" s="46"/>
      <c r="C502" s="141" t="s">
        <v>648</v>
      </c>
      <c r="D502" s="141"/>
      <c r="E502" s="141"/>
      <c r="F502" s="141"/>
      <c r="G502" s="57"/>
      <c r="H502" s="57"/>
      <c r="I502" s="57"/>
      <c r="J502" s="68"/>
      <c r="K502" s="61"/>
      <c r="L502" s="70">
        <v>689.66</v>
      </c>
      <c r="W502" s="46" t="s">
        <v>648</v>
      </c>
    </row>
    <row r="503" spans="1:23" hidden="1" x14ac:dyDescent="0.2">
      <c r="A503" s="57"/>
      <c r="B503" s="46"/>
      <c r="C503" s="141" t="s">
        <v>649</v>
      </c>
      <c r="D503" s="141"/>
      <c r="E503" s="141"/>
      <c r="F503" s="141"/>
      <c r="G503" s="57"/>
      <c r="H503" s="57"/>
      <c r="I503" s="57"/>
      <c r="J503" s="68"/>
      <c r="K503" s="61"/>
      <c r="L503" s="70">
        <v>264.51</v>
      </c>
      <c r="W503" s="46" t="s">
        <v>649</v>
      </c>
    </row>
    <row r="504" spans="1:23" hidden="1" x14ac:dyDescent="0.2">
      <c r="A504" s="57"/>
      <c r="B504" s="46"/>
      <c r="C504" s="141" t="s">
        <v>650</v>
      </c>
      <c r="D504" s="141"/>
      <c r="E504" s="141"/>
      <c r="F504" s="141"/>
      <c r="G504" s="57"/>
      <c r="H504" s="57"/>
      <c r="I504" s="57"/>
      <c r="J504" s="68"/>
      <c r="K504" s="61"/>
      <c r="L504" s="70">
        <v>3711.7</v>
      </c>
      <c r="W504" s="46" t="s">
        <v>650</v>
      </c>
    </row>
    <row r="505" spans="1:23" hidden="1" x14ac:dyDescent="0.2">
      <c r="A505" s="57"/>
      <c r="B505" s="46"/>
      <c r="C505" s="141" t="s">
        <v>651</v>
      </c>
      <c r="D505" s="141"/>
      <c r="E505" s="141"/>
      <c r="F505" s="141"/>
      <c r="G505" s="57"/>
      <c r="H505" s="57"/>
      <c r="I505" s="57"/>
      <c r="J505" s="68"/>
      <c r="K505" s="61"/>
      <c r="L505" s="68"/>
      <c r="W505" s="46" t="s">
        <v>651</v>
      </c>
    </row>
    <row r="506" spans="1:23" hidden="1" x14ac:dyDescent="0.2">
      <c r="A506" s="57"/>
      <c r="B506" s="46"/>
      <c r="C506" s="141" t="s">
        <v>678</v>
      </c>
      <c r="D506" s="141"/>
      <c r="E506" s="141"/>
      <c r="F506" s="141"/>
      <c r="G506" s="57"/>
      <c r="H506" s="57"/>
      <c r="I506" s="57"/>
      <c r="J506" s="68"/>
      <c r="K506" s="61"/>
      <c r="L506" s="70">
        <v>19856.64</v>
      </c>
      <c r="W506" s="46" t="s">
        <v>678</v>
      </c>
    </row>
    <row r="507" spans="1:23" hidden="1" x14ac:dyDescent="0.2">
      <c r="A507" s="57"/>
      <c r="B507" s="46"/>
      <c r="C507" s="141" t="s">
        <v>679</v>
      </c>
      <c r="D507" s="141"/>
      <c r="E507" s="141"/>
      <c r="F507" s="141"/>
      <c r="G507" s="57"/>
      <c r="H507" s="57"/>
      <c r="I507" s="57"/>
      <c r="J507" s="68"/>
      <c r="K507" s="61"/>
      <c r="L507" s="70">
        <v>23124.47</v>
      </c>
      <c r="W507" s="46" t="s">
        <v>679</v>
      </c>
    </row>
    <row r="508" spans="1:23" hidden="1" x14ac:dyDescent="0.2">
      <c r="A508" s="57"/>
      <c r="B508" s="46"/>
      <c r="C508" s="141" t="s">
        <v>680</v>
      </c>
      <c r="D508" s="141"/>
      <c r="E508" s="141"/>
      <c r="F508" s="141"/>
      <c r="G508" s="57"/>
      <c r="H508" s="57"/>
      <c r="I508" s="57"/>
      <c r="J508" s="68"/>
      <c r="K508" s="61"/>
      <c r="L508" s="70">
        <v>13540.2</v>
      </c>
      <c r="W508" s="46" t="s">
        <v>680</v>
      </c>
    </row>
    <row r="509" spans="1:23" hidden="1" x14ac:dyDescent="0.2">
      <c r="A509" s="57"/>
      <c r="B509" s="46"/>
      <c r="C509" s="141" t="s">
        <v>681</v>
      </c>
      <c r="D509" s="141"/>
      <c r="E509" s="141"/>
      <c r="F509" s="141"/>
      <c r="G509" s="57"/>
      <c r="H509" s="57"/>
      <c r="I509" s="57"/>
      <c r="J509" s="68"/>
      <c r="K509" s="61"/>
      <c r="L509" s="71">
        <v>1260689.9099999999</v>
      </c>
      <c r="W509" s="46" t="s">
        <v>681</v>
      </c>
    </row>
    <row r="510" spans="1:23" hidden="1" x14ac:dyDescent="0.2">
      <c r="A510" s="57"/>
      <c r="B510" s="46"/>
      <c r="C510" s="141" t="s">
        <v>682</v>
      </c>
      <c r="D510" s="141"/>
      <c r="E510" s="141"/>
      <c r="F510" s="141"/>
      <c r="G510" s="57"/>
      <c r="H510" s="57"/>
      <c r="I510" s="57"/>
      <c r="J510" s="68"/>
      <c r="K510" s="61"/>
      <c r="L510" s="68"/>
      <c r="W510" s="46" t="s">
        <v>682</v>
      </c>
    </row>
    <row r="511" spans="1:23" hidden="1" x14ac:dyDescent="0.2">
      <c r="A511" s="57"/>
      <c r="B511" s="46"/>
      <c r="C511" s="141"/>
      <c r="D511" s="141"/>
      <c r="E511" s="141"/>
      <c r="F511" s="141"/>
      <c r="G511" s="57"/>
      <c r="H511" s="57"/>
      <c r="I511" s="57"/>
      <c r="J511" s="68"/>
      <c r="K511" s="61"/>
      <c r="L511" s="68"/>
      <c r="W511" s="46"/>
    </row>
    <row r="512" spans="1:23" hidden="1" x14ac:dyDescent="0.2">
      <c r="A512" s="57"/>
      <c r="B512" s="46"/>
      <c r="C512" s="141" t="s">
        <v>656</v>
      </c>
      <c r="D512" s="141"/>
      <c r="E512" s="141"/>
      <c r="F512" s="141"/>
      <c r="G512" s="57"/>
      <c r="H512" s="57"/>
      <c r="I512" s="57"/>
      <c r="J512" s="68"/>
      <c r="K512" s="61"/>
      <c r="L512" s="68"/>
      <c r="W512" s="46" t="s">
        <v>656</v>
      </c>
    </row>
    <row r="513" spans="1:23" hidden="1" x14ac:dyDescent="0.2">
      <c r="A513" s="57"/>
      <c r="B513" s="46"/>
      <c r="C513" s="141" t="s">
        <v>683</v>
      </c>
      <c r="D513" s="141"/>
      <c r="E513" s="141"/>
      <c r="F513" s="141"/>
      <c r="G513" s="57"/>
      <c r="H513" s="57"/>
      <c r="I513" s="57"/>
      <c r="J513" s="68"/>
      <c r="K513" s="61"/>
      <c r="L513" s="70">
        <v>3711.7</v>
      </c>
      <c r="W513" s="46" t="s">
        <v>683</v>
      </c>
    </row>
    <row r="514" spans="1:23" hidden="1" x14ac:dyDescent="0.2">
      <c r="A514" s="57"/>
      <c r="B514" s="46"/>
      <c r="C514" s="141" t="s">
        <v>684</v>
      </c>
      <c r="D514" s="141"/>
      <c r="E514" s="141"/>
      <c r="F514" s="141"/>
      <c r="G514" s="57"/>
      <c r="H514" s="57"/>
      <c r="I514" s="57"/>
      <c r="J514" s="68"/>
      <c r="K514" s="61"/>
      <c r="L514" s="68"/>
      <c r="W514" s="46" t="s">
        <v>684</v>
      </c>
    </row>
    <row r="515" spans="1:23" hidden="1" x14ac:dyDescent="0.2">
      <c r="A515" s="57"/>
      <c r="B515" s="46"/>
      <c r="C515" s="141" t="s">
        <v>685</v>
      </c>
      <c r="D515" s="141"/>
      <c r="E515" s="141"/>
      <c r="F515" s="141"/>
      <c r="G515" s="57"/>
      <c r="H515" s="57"/>
      <c r="I515" s="57"/>
      <c r="J515" s="68"/>
      <c r="K515" s="61"/>
      <c r="L515" s="68"/>
      <c r="W515" s="46" t="s">
        <v>685</v>
      </c>
    </row>
    <row r="516" spans="1:23" hidden="1" x14ac:dyDescent="0.2">
      <c r="A516" s="57"/>
      <c r="B516" s="46"/>
      <c r="C516" s="141" t="s">
        <v>686</v>
      </c>
      <c r="D516" s="141"/>
      <c r="E516" s="141"/>
      <c r="F516" s="141"/>
      <c r="G516" s="57"/>
      <c r="H516" s="57"/>
      <c r="I516" s="57"/>
      <c r="J516" s="68"/>
      <c r="K516" s="61"/>
      <c r="L516" s="71">
        <v>1260689.9099999999</v>
      </c>
      <c r="W516" s="46" t="s">
        <v>686</v>
      </c>
    </row>
    <row r="517" spans="1:23" hidden="1" x14ac:dyDescent="0.2">
      <c r="A517" s="57"/>
      <c r="B517" s="46"/>
      <c r="C517" s="141" t="s">
        <v>657</v>
      </c>
      <c r="D517" s="141"/>
      <c r="E517" s="141"/>
      <c r="F517" s="141"/>
      <c r="G517" s="61">
        <v>49.204999999999998</v>
      </c>
      <c r="H517" s="57"/>
      <c r="I517" s="57"/>
      <c r="J517" s="68"/>
      <c r="K517" s="61"/>
      <c r="L517" s="61"/>
      <c r="W517" s="46" t="s">
        <v>657</v>
      </c>
    </row>
    <row r="518" spans="1:23" hidden="1" x14ac:dyDescent="0.2">
      <c r="A518" s="57"/>
      <c r="B518" s="46"/>
      <c r="C518" s="141" t="s">
        <v>658</v>
      </c>
      <c r="D518" s="141"/>
      <c r="E518" s="141"/>
      <c r="F518" s="141"/>
      <c r="G518" s="61">
        <v>0.56499999999999995</v>
      </c>
      <c r="H518" s="57"/>
      <c r="I518" s="57"/>
      <c r="J518" s="68"/>
      <c r="K518" s="61"/>
      <c r="L518" s="61"/>
      <c r="W518" s="46" t="s">
        <v>658</v>
      </c>
    </row>
    <row r="519" spans="1:23" hidden="1" x14ac:dyDescent="0.2">
      <c r="A519" s="57"/>
      <c r="B519" s="46"/>
      <c r="C519" s="141" t="s">
        <v>687</v>
      </c>
      <c r="D519" s="141"/>
      <c r="E519" s="141"/>
      <c r="F519" s="141"/>
      <c r="G519" s="57"/>
      <c r="H519" s="57"/>
      <c r="I519" s="57"/>
      <c r="J519" s="68"/>
      <c r="K519" s="61"/>
      <c r="L519" s="107">
        <v>49.77</v>
      </c>
      <c r="W519" s="46" t="s">
        <v>687</v>
      </c>
    </row>
    <row r="520" spans="1:23" hidden="1" x14ac:dyDescent="0.2">
      <c r="A520" s="57"/>
      <c r="B520" s="46"/>
      <c r="C520" s="141" t="s">
        <v>688</v>
      </c>
      <c r="D520" s="141"/>
      <c r="E520" s="141"/>
      <c r="F520" s="141"/>
      <c r="G520" s="57"/>
      <c r="H520" s="57"/>
      <c r="I520" s="57"/>
      <c r="J520" s="68"/>
      <c r="K520" s="61"/>
      <c r="L520" s="68"/>
      <c r="W520" s="46" t="s">
        <v>688</v>
      </c>
    </row>
    <row r="521" spans="1:23" hidden="1" x14ac:dyDescent="0.2">
      <c r="A521" s="57"/>
      <c r="B521" s="46"/>
      <c r="C521" s="141" t="s">
        <v>689</v>
      </c>
      <c r="D521" s="141"/>
      <c r="E521" s="141"/>
      <c r="F521" s="141"/>
      <c r="G521" s="57"/>
      <c r="H521" s="57"/>
      <c r="I521" s="57"/>
      <c r="J521" s="68"/>
      <c r="K521" s="61"/>
      <c r="L521" s="68"/>
      <c r="W521" s="46" t="s">
        <v>689</v>
      </c>
    </row>
    <row r="522" spans="1:23" hidden="1" x14ac:dyDescent="0.2">
      <c r="A522" s="57"/>
      <c r="B522" s="46"/>
      <c r="C522" s="141" t="s">
        <v>690</v>
      </c>
      <c r="D522" s="141"/>
      <c r="E522" s="141"/>
      <c r="F522" s="141"/>
      <c r="G522" s="57"/>
      <c r="H522" s="57"/>
      <c r="I522" s="57"/>
      <c r="J522" s="68"/>
      <c r="K522" s="61"/>
      <c r="L522" s="70">
        <v>16698.84</v>
      </c>
      <c r="W522" s="46" t="s">
        <v>690</v>
      </c>
    </row>
    <row r="523" spans="1:23" hidden="1" x14ac:dyDescent="0.2">
      <c r="A523" s="57"/>
      <c r="B523" s="46"/>
      <c r="C523" s="141" t="s">
        <v>691</v>
      </c>
      <c r="D523" s="141"/>
      <c r="E523" s="141"/>
      <c r="F523" s="141"/>
      <c r="G523" s="57"/>
      <c r="H523" s="57"/>
      <c r="I523" s="57"/>
      <c r="J523" s="68"/>
      <c r="K523" s="61"/>
      <c r="L523" s="70">
        <v>655.46</v>
      </c>
      <c r="W523" s="46" t="s">
        <v>691</v>
      </c>
    </row>
    <row r="524" spans="1:23" hidden="1" x14ac:dyDescent="0.2">
      <c r="A524" s="57"/>
      <c r="B524" s="46"/>
      <c r="C524" s="141" t="s">
        <v>692</v>
      </c>
      <c r="D524" s="141"/>
      <c r="E524" s="141"/>
      <c r="F524" s="141"/>
      <c r="G524" s="57"/>
      <c r="H524" s="57"/>
      <c r="I524" s="57"/>
      <c r="J524" s="68"/>
      <c r="K524" s="61"/>
      <c r="L524" s="70">
        <v>247.9</v>
      </c>
      <c r="W524" s="46" t="s">
        <v>692</v>
      </c>
    </row>
    <row r="525" spans="1:23" hidden="1" x14ac:dyDescent="0.2">
      <c r="A525" s="57"/>
      <c r="B525" s="46"/>
      <c r="C525" s="141" t="s">
        <v>693</v>
      </c>
      <c r="D525" s="141"/>
      <c r="E525" s="141"/>
      <c r="F525" s="141"/>
      <c r="G525" s="57"/>
      <c r="H525" s="57"/>
      <c r="I525" s="57"/>
      <c r="J525" s="68"/>
      <c r="K525" s="61"/>
      <c r="L525" s="70">
        <v>2600.06</v>
      </c>
      <c r="W525" s="46" t="s">
        <v>693</v>
      </c>
    </row>
    <row r="526" spans="1:23" hidden="1" x14ac:dyDescent="0.2">
      <c r="A526" s="57"/>
      <c r="B526" s="46"/>
      <c r="C526" s="141" t="s">
        <v>694</v>
      </c>
      <c r="D526" s="141"/>
      <c r="E526" s="141"/>
      <c r="F526" s="141"/>
      <c r="G526" s="57"/>
      <c r="H526" s="57"/>
      <c r="I526" s="57"/>
      <c r="J526" s="68"/>
      <c r="K526" s="61"/>
      <c r="L526" s="70">
        <v>16946.740000000002</v>
      </c>
      <c r="W526" s="46" t="s">
        <v>694</v>
      </c>
    </row>
    <row r="527" spans="1:23" hidden="1" x14ac:dyDescent="0.2">
      <c r="A527" s="57"/>
      <c r="B527" s="46"/>
      <c r="C527" s="141" t="s">
        <v>695</v>
      </c>
      <c r="D527" s="141"/>
      <c r="E527" s="141"/>
      <c r="F527" s="141"/>
      <c r="G527" s="57"/>
      <c r="H527" s="57"/>
      <c r="I527" s="57"/>
      <c r="J527" s="68"/>
      <c r="K527" s="61"/>
      <c r="L527" s="70">
        <v>20505.560000000001</v>
      </c>
      <c r="W527" s="46" t="s">
        <v>695</v>
      </c>
    </row>
    <row r="528" spans="1:23" hidden="1" x14ac:dyDescent="0.2">
      <c r="A528" s="57"/>
      <c r="B528" s="46"/>
      <c r="C528" s="141" t="s">
        <v>696</v>
      </c>
      <c r="D528" s="141"/>
      <c r="E528" s="141"/>
      <c r="F528" s="141"/>
      <c r="G528" s="57"/>
      <c r="H528" s="57"/>
      <c r="I528" s="57"/>
      <c r="J528" s="68"/>
      <c r="K528" s="61"/>
      <c r="L528" s="70">
        <v>12201.65</v>
      </c>
      <c r="W528" s="46" t="s">
        <v>696</v>
      </c>
    </row>
    <row r="529" spans="1:23" ht="25.5" hidden="1" x14ac:dyDescent="0.2">
      <c r="A529" s="57"/>
      <c r="B529" s="46"/>
      <c r="C529" s="141" t="s">
        <v>697</v>
      </c>
      <c r="D529" s="141"/>
      <c r="E529" s="141"/>
      <c r="F529" s="141"/>
      <c r="G529" s="57"/>
      <c r="H529" s="57"/>
      <c r="I529" s="57"/>
      <c r="J529" s="68"/>
      <c r="K529" s="61"/>
      <c r="L529" s="68"/>
      <c r="W529" s="46" t="s">
        <v>697</v>
      </c>
    </row>
    <row r="530" spans="1:23" hidden="1" x14ac:dyDescent="0.2">
      <c r="A530" s="57"/>
      <c r="B530" s="46"/>
      <c r="C530" s="141" t="s">
        <v>698</v>
      </c>
      <c r="D530" s="141"/>
      <c r="E530" s="141"/>
      <c r="F530" s="141"/>
      <c r="G530" s="57"/>
      <c r="H530" s="57"/>
      <c r="I530" s="57"/>
      <c r="J530" s="68"/>
      <c r="K530" s="61"/>
      <c r="L530" s="68"/>
      <c r="W530" s="46" t="s">
        <v>698</v>
      </c>
    </row>
    <row r="531" spans="1:23" hidden="1" x14ac:dyDescent="0.2">
      <c r="A531" s="57"/>
      <c r="B531" s="46"/>
      <c r="C531" s="141" t="s">
        <v>699</v>
      </c>
      <c r="D531" s="141"/>
      <c r="E531" s="141"/>
      <c r="F531" s="141"/>
      <c r="G531" s="57"/>
      <c r="H531" s="57"/>
      <c r="I531" s="57"/>
      <c r="J531" s="68"/>
      <c r="K531" s="61"/>
      <c r="L531" s="70">
        <v>20202.259999999998</v>
      </c>
      <c r="W531" s="46" t="s">
        <v>699</v>
      </c>
    </row>
    <row r="532" spans="1:23" hidden="1" x14ac:dyDescent="0.2">
      <c r="A532" s="57"/>
      <c r="B532" s="46"/>
      <c r="C532" s="141" t="s">
        <v>700</v>
      </c>
      <c r="D532" s="141"/>
      <c r="E532" s="141"/>
      <c r="F532" s="141"/>
      <c r="G532" s="57"/>
      <c r="H532" s="57"/>
      <c r="I532" s="57"/>
      <c r="J532" s="68"/>
      <c r="K532" s="61"/>
      <c r="L532" s="107">
        <v>42.104999999999997</v>
      </c>
      <c r="W532" s="46" t="s">
        <v>700</v>
      </c>
    </row>
    <row r="533" spans="1:23" hidden="1" x14ac:dyDescent="0.2">
      <c r="A533" s="57"/>
      <c r="B533" s="46"/>
      <c r="C533" s="141" t="s">
        <v>701</v>
      </c>
      <c r="D533" s="141"/>
      <c r="E533" s="141"/>
      <c r="F533" s="141"/>
      <c r="G533" s="57"/>
      <c r="H533" s="57"/>
      <c r="I533" s="57"/>
      <c r="J533" s="68"/>
      <c r="K533" s="61"/>
      <c r="L533" s="107">
        <v>0.52500000000000002</v>
      </c>
      <c r="W533" s="46" t="s">
        <v>701</v>
      </c>
    </row>
    <row r="534" spans="1:23" ht="25.5" hidden="1" x14ac:dyDescent="0.2">
      <c r="A534" s="57"/>
      <c r="B534" s="46"/>
      <c r="C534" s="141" t="s">
        <v>702</v>
      </c>
      <c r="D534" s="141"/>
      <c r="E534" s="141"/>
      <c r="F534" s="141"/>
      <c r="G534" s="57"/>
      <c r="H534" s="57"/>
      <c r="I534" s="57"/>
      <c r="J534" s="68"/>
      <c r="K534" s="61"/>
      <c r="L534" s="107">
        <v>42.63</v>
      </c>
      <c r="W534" s="46" t="s">
        <v>702</v>
      </c>
    </row>
    <row r="535" spans="1:23" hidden="1" x14ac:dyDescent="0.2">
      <c r="A535" s="57"/>
      <c r="B535" s="46"/>
      <c r="C535" s="141" t="s">
        <v>703</v>
      </c>
      <c r="D535" s="141"/>
      <c r="E535" s="141"/>
      <c r="F535" s="141"/>
      <c r="G535" s="57"/>
      <c r="H535" s="57"/>
      <c r="I535" s="57"/>
      <c r="J535" s="68"/>
      <c r="K535" s="61"/>
      <c r="L535" s="70">
        <v>2893.29</v>
      </c>
      <c r="W535" s="46" t="s">
        <v>703</v>
      </c>
    </row>
    <row r="536" spans="1:23" hidden="1" x14ac:dyDescent="0.2">
      <c r="A536" s="57"/>
      <c r="B536" s="46"/>
      <c r="C536" s="141" t="s">
        <v>704</v>
      </c>
      <c r="D536" s="141"/>
      <c r="E536" s="141"/>
      <c r="F536" s="141"/>
      <c r="G536" s="57"/>
      <c r="H536" s="57"/>
      <c r="I536" s="57"/>
      <c r="J536" s="68"/>
      <c r="K536" s="61"/>
      <c r="L536" s="70">
        <v>34.200000000000003</v>
      </c>
      <c r="W536" s="46" t="s">
        <v>704</v>
      </c>
    </row>
    <row r="537" spans="1:23" hidden="1" x14ac:dyDescent="0.2">
      <c r="A537" s="57"/>
      <c r="B537" s="46"/>
      <c r="C537" s="141" t="s">
        <v>705</v>
      </c>
      <c r="D537" s="141"/>
      <c r="E537" s="141"/>
      <c r="F537" s="141"/>
      <c r="G537" s="57"/>
      <c r="H537" s="57"/>
      <c r="I537" s="57"/>
      <c r="J537" s="68"/>
      <c r="K537" s="61"/>
      <c r="L537" s="70">
        <v>16.61</v>
      </c>
      <c r="W537" s="46" t="s">
        <v>705</v>
      </c>
    </row>
    <row r="538" spans="1:23" hidden="1" x14ac:dyDescent="0.2">
      <c r="A538" s="57"/>
      <c r="B538" s="46"/>
      <c r="C538" s="141" t="s">
        <v>706</v>
      </c>
      <c r="D538" s="141"/>
      <c r="E538" s="141"/>
      <c r="F538" s="141"/>
      <c r="G538" s="57"/>
      <c r="H538" s="57"/>
      <c r="I538" s="57"/>
      <c r="J538" s="68"/>
      <c r="K538" s="61"/>
      <c r="L538" s="70">
        <v>1111.6400000000001</v>
      </c>
      <c r="W538" s="46" t="s">
        <v>706</v>
      </c>
    </row>
    <row r="539" spans="1:23" hidden="1" x14ac:dyDescent="0.2">
      <c r="A539" s="57"/>
      <c r="B539" s="46"/>
      <c r="C539" s="141" t="s">
        <v>707</v>
      </c>
      <c r="D539" s="141"/>
      <c r="E539" s="141"/>
      <c r="F539" s="141"/>
      <c r="G539" s="57"/>
      <c r="H539" s="57"/>
      <c r="I539" s="57"/>
      <c r="J539" s="68"/>
      <c r="K539" s="61"/>
      <c r="L539" s="70">
        <v>2909.9</v>
      </c>
      <c r="W539" s="46" t="s">
        <v>707</v>
      </c>
    </row>
    <row r="540" spans="1:23" hidden="1" x14ac:dyDescent="0.2">
      <c r="A540" s="57"/>
      <c r="B540" s="46"/>
      <c r="C540" s="141" t="s">
        <v>708</v>
      </c>
      <c r="D540" s="141"/>
      <c r="E540" s="141"/>
      <c r="F540" s="141"/>
      <c r="G540" s="57"/>
      <c r="H540" s="57"/>
      <c r="I540" s="57"/>
      <c r="J540" s="68"/>
      <c r="K540" s="61"/>
      <c r="L540" s="70">
        <v>2618.91</v>
      </c>
      <c r="W540" s="46" t="s">
        <v>708</v>
      </c>
    </row>
    <row r="541" spans="1:23" hidden="1" x14ac:dyDescent="0.2">
      <c r="A541" s="57"/>
      <c r="B541" s="46"/>
      <c r="C541" s="141" t="s">
        <v>709</v>
      </c>
      <c r="D541" s="141"/>
      <c r="E541" s="141"/>
      <c r="F541" s="141"/>
      <c r="G541" s="57"/>
      <c r="H541" s="57"/>
      <c r="I541" s="57"/>
      <c r="J541" s="68"/>
      <c r="K541" s="61"/>
      <c r="L541" s="70">
        <v>1338.55</v>
      </c>
      <c r="W541" s="46" t="s">
        <v>709</v>
      </c>
    </row>
    <row r="542" spans="1:23" ht="25.5" hidden="1" x14ac:dyDescent="0.2">
      <c r="A542" s="57"/>
      <c r="B542" s="46"/>
      <c r="C542" s="141" t="s">
        <v>710</v>
      </c>
      <c r="D542" s="141"/>
      <c r="E542" s="141"/>
      <c r="F542" s="141"/>
      <c r="G542" s="57"/>
      <c r="H542" s="57"/>
      <c r="I542" s="57"/>
      <c r="J542" s="68"/>
      <c r="K542" s="61"/>
      <c r="L542" s="68"/>
      <c r="W542" s="46" t="s">
        <v>710</v>
      </c>
    </row>
    <row r="543" spans="1:23" hidden="1" x14ac:dyDescent="0.2">
      <c r="A543" s="57"/>
      <c r="B543" s="46"/>
      <c r="C543" s="141" t="s">
        <v>711</v>
      </c>
      <c r="D543" s="141"/>
      <c r="E543" s="141"/>
      <c r="F543" s="141"/>
      <c r="G543" s="57"/>
      <c r="H543" s="57"/>
      <c r="I543" s="57"/>
      <c r="J543" s="68"/>
      <c r="K543" s="61"/>
      <c r="L543" s="68"/>
      <c r="W543" s="46" t="s">
        <v>711</v>
      </c>
    </row>
    <row r="544" spans="1:23" hidden="1" x14ac:dyDescent="0.2">
      <c r="A544" s="57"/>
      <c r="B544" s="46"/>
      <c r="C544" s="141" t="s">
        <v>712</v>
      </c>
      <c r="D544" s="141"/>
      <c r="E544" s="141"/>
      <c r="F544" s="141"/>
      <c r="G544" s="57"/>
      <c r="H544" s="57"/>
      <c r="I544" s="57"/>
      <c r="J544" s="68"/>
      <c r="K544" s="61"/>
      <c r="L544" s="70">
        <v>4055.74</v>
      </c>
      <c r="W544" s="46" t="s">
        <v>712</v>
      </c>
    </row>
    <row r="545" spans="1:23" hidden="1" x14ac:dyDescent="0.2">
      <c r="A545" s="57"/>
      <c r="B545" s="46"/>
      <c r="C545" s="141" t="s">
        <v>713</v>
      </c>
      <c r="D545" s="141"/>
      <c r="E545" s="141"/>
      <c r="F545" s="141"/>
      <c r="G545" s="57"/>
      <c r="H545" s="57"/>
      <c r="I545" s="57"/>
      <c r="J545" s="68"/>
      <c r="K545" s="61"/>
      <c r="L545" s="107">
        <v>7.1</v>
      </c>
      <c r="W545" s="46" t="s">
        <v>713</v>
      </c>
    </row>
    <row r="546" spans="1:23" hidden="1" x14ac:dyDescent="0.2">
      <c r="A546" s="57"/>
      <c r="B546" s="46"/>
      <c r="C546" s="141" t="s">
        <v>714</v>
      </c>
      <c r="D546" s="141"/>
      <c r="E546" s="141"/>
      <c r="F546" s="141"/>
      <c r="G546" s="57"/>
      <c r="H546" s="57"/>
      <c r="I546" s="57"/>
      <c r="J546" s="68"/>
      <c r="K546" s="61"/>
      <c r="L546" s="107">
        <v>0.04</v>
      </c>
      <c r="W546" s="46" t="s">
        <v>714</v>
      </c>
    </row>
    <row r="547" spans="1:23" ht="25.5" hidden="1" x14ac:dyDescent="0.2">
      <c r="A547" s="57"/>
      <c r="B547" s="46"/>
      <c r="C547" s="141" t="s">
        <v>715</v>
      </c>
      <c r="D547" s="141"/>
      <c r="E547" s="141"/>
      <c r="F547" s="141"/>
      <c r="G547" s="57"/>
      <c r="H547" s="57"/>
      <c r="I547" s="57"/>
      <c r="J547" s="68"/>
      <c r="K547" s="61"/>
      <c r="L547" s="107">
        <v>7.14</v>
      </c>
      <c r="W547" s="46" t="s">
        <v>715</v>
      </c>
    </row>
    <row r="548" spans="1:23" hidden="1" x14ac:dyDescent="0.2">
      <c r="A548" s="57"/>
      <c r="B548" s="46"/>
      <c r="C548" s="141" t="s">
        <v>716</v>
      </c>
      <c r="D548" s="141"/>
      <c r="E548" s="141"/>
      <c r="F548" s="141"/>
      <c r="G548" s="57"/>
      <c r="H548" s="57"/>
      <c r="I548" s="57"/>
      <c r="J548" s="68"/>
      <c r="K548" s="61"/>
      <c r="L548" s="68"/>
      <c r="W548" s="46" t="s">
        <v>716</v>
      </c>
    </row>
    <row r="549" spans="1:23" hidden="1" x14ac:dyDescent="0.2">
      <c r="A549" s="57"/>
      <c r="B549" s="46"/>
      <c r="C549" s="141" t="s">
        <v>717</v>
      </c>
      <c r="D549" s="141"/>
      <c r="E549" s="141"/>
      <c r="F549" s="141"/>
      <c r="G549" s="57"/>
      <c r="H549" s="57"/>
      <c r="I549" s="57"/>
      <c r="J549" s="68"/>
      <c r="K549" s="61"/>
      <c r="L549" s="68"/>
      <c r="W549" s="46" t="s">
        <v>717</v>
      </c>
    </row>
    <row r="550" spans="1:23" hidden="1" x14ac:dyDescent="0.2">
      <c r="A550" s="57"/>
      <c r="B550" s="46"/>
      <c r="C550" s="141" t="s">
        <v>718</v>
      </c>
      <c r="D550" s="141"/>
      <c r="E550" s="141"/>
      <c r="F550" s="141"/>
      <c r="G550" s="57"/>
      <c r="H550" s="57"/>
      <c r="I550" s="57"/>
      <c r="J550" s="68"/>
      <c r="K550" s="61"/>
      <c r="L550" s="68"/>
      <c r="W550" s="46" t="s">
        <v>718</v>
      </c>
    </row>
    <row r="551" spans="1:23" hidden="1" x14ac:dyDescent="0.2">
      <c r="A551" s="57"/>
      <c r="B551" s="46"/>
      <c r="C551" s="141" t="s">
        <v>719</v>
      </c>
      <c r="D551" s="141"/>
      <c r="E551" s="141"/>
      <c r="F551" s="141"/>
      <c r="G551" s="57"/>
      <c r="H551" s="57"/>
      <c r="I551" s="57"/>
      <c r="J551" s="68"/>
      <c r="K551" s="61"/>
      <c r="L551" s="68"/>
      <c r="W551" s="46" t="s">
        <v>719</v>
      </c>
    </row>
    <row r="552" spans="1:23" hidden="1" x14ac:dyDescent="0.2">
      <c r="A552" s="57"/>
      <c r="B552" s="46"/>
      <c r="C552" s="141" t="s">
        <v>720</v>
      </c>
      <c r="D552" s="141"/>
      <c r="E552" s="141"/>
      <c r="F552" s="141"/>
      <c r="G552" s="57"/>
      <c r="H552" s="57"/>
      <c r="I552" s="57"/>
      <c r="J552" s="68"/>
      <c r="K552" s="61"/>
      <c r="L552" s="68"/>
      <c r="W552" s="46" t="s">
        <v>720</v>
      </c>
    </row>
    <row r="553" spans="1:23" hidden="1" x14ac:dyDescent="0.2">
      <c r="A553" s="57"/>
      <c r="B553" s="46"/>
      <c r="C553" s="141" t="s">
        <v>721</v>
      </c>
      <c r="D553" s="141"/>
      <c r="E553" s="141"/>
      <c r="F553" s="141"/>
      <c r="G553" s="57"/>
      <c r="H553" s="57"/>
      <c r="I553" s="57"/>
      <c r="J553" s="68"/>
      <c r="K553" s="61"/>
      <c r="L553" s="68"/>
      <c r="W553" s="46" t="s">
        <v>721</v>
      </c>
    </row>
    <row r="554" spans="1:23" hidden="1" x14ac:dyDescent="0.2">
      <c r="A554" s="57"/>
      <c r="B554" s="46"/>
      <c r="C554" s="141" t="s">
        <v>722</v>
      </c>
      <c r="D554" s="141"/>
      <c r="E554" s="141"/>
      <c r="F554" s="141"/>
      <c r="G554" s="57"/>
      <c r="H554" s="57"/>
      <c r="I554" s="57"/>
      <c r="J554" s="68"/>
      <c r="K554" s="61"/>
      <c r="L554" s="68"/>
      <c r="W554" s="46" t="s">
        <v>722</v>
      </c>
    </row>
    <row r="555" spans="1:23" ht="25.5" hidden="1" x14ac:dyDescent="0.2">
      <c r="A555" s="57"/>
      <c r="B555" s="46"/>
      <c r="C555" s="141" t="s">
        <v>723</v>
      </c>
      <c r="D555" s="141"/>
      <c r="E555" s="141"/>
      <c r="F555" s="141"/>
      <c r="G555" s="57"/>
      <c r="H555" s="57"/>
      <c r="I555" s="57"/>
      <c r="J555" s="68"/>
      <c r="K555" s="61"/>
      <c r="L555" s="68"/>
      <c r="W555" s="46" t="s">
        <v>723</v>
      </c>
    </row>
    <row r="556" spans="1:23" hidden="1" x14ac:dyDescent="0.2">
      <c r="A556" s="57"/>
      <c r="B556" s="46"/>
      <c r="C556" s="141" t="s">
        <v>724</v>
      </c>
      <c r="D556" s="141"/>
      <c r="E556" s="141"/>
      <c r="F556" s="141"/>
      <c r="G556" s="57"/>
      <c r="H556" s="57"/>
      <c r="I556" s="57"/>
      <c r="J556" s="68"/>
      <c r="K556" s="61"/>
      <c r="L556" s="68"/>
      <c r="W556" s="46" t="s">
        <v>724</v>
      </c>
    </row>
    <row r="557" spans="1:23" hidden="1" x14ac:dyDescent="0.2">
      <c r="A557" s="57"/>
      <c r="B557" s="46"/>
      <c r="C557" s="141" t="s">
        <v>725</v>
      </c>
      <c r="D557" s="141"/>
      <c r="E557" s="141"/>
      <c r="F557" s="141"/>
      <c r="G557" s="57"/>
      <c r="H557" s="57"/>
      <c r="I557" s="57"/>
      <c r="J557" s="68"/>
      <c r="K557" s="61"/>
      <c r="L557" s="68"/>
      <c r="W557" s="46" t="s">
        <v>725</v>
      </c>
    </row>
    <row r="558" spans="1:23" hidden="1" x14ac:dyDescent="0.2">
      <c r="A558" s="57"/>
      <c r="B558" s="46"/>
      <c r="C558" s="141" t="s">
        <v>726</v>
      </c>
      <c r="D558" s="141"/>
      <c r="E558" s="141"/>
      <c r="F558" s="141"/>
      <c r="G558" s="57"/>
      <c r="H558" s="57"/>
      <c r="I558" s="57"/>
      <c r="J558" s="68"/>
      <c r="K558" s="61"/>
      <c r="L558" s="68"/>
      <c r="W558" s="46" t="s">
        <v>726</v>
      </c>
    </row>
    <row r="559" spans="1:23" hidden="1" x14ac:dyDescent="0.2">
      <c r="A559" s="57"/>
      <c r="B559" s="46"/>
      <c r="C559" s="141" t="s">
        <v>727</v>
      </c>
      <c r="D559" s="141"/>
      <c r="E559" s="141"/>
      <c r="F559" s="141"/>
      <c r="G559" s="57"/>
      <c r="H559" s="57"/>
      <c r="I559" s="57"/>
      <c r="J559" s="68"/>
      <c r="K559" s="61"/>
      <c r="L559" s="68"/>
      <c r="W559" s="46" t="s">
        <v>727</v>
      </c>
    </row>
    <row r="560" spans="1:23" ht="25.5" hidden="1" x14ac:dyDescent="0.2">
      <c r="A560" s="57"/>
      <c r="B560" s="46"/>
      <c r="C560" s="141" t="s">
        <v>728</v>
      </c>
      <c r="D560" s="141"/>
      <c r="E560" s="141"/>
      <c r="F560" s="141"/>
      <c r="G560" s="57"/>
      <c r="H560" s="57"/>
      <c r="I560" s="57"/>
      <c r="J560" s="68"/>
      <c r="K560" s="61"/>
      <c r="L560" s="68"/>
      <c r="W560" s="46" t="s">
        <v>728</v>
      </c>
    </row>
    <row r="561" spans="1:23" hidden="1" x14ac:dyDescent="0.2">
      <c r="A561" s="57"/>
      <c r="B561" s="46"/>
      <c r="C561" s="141" t="s">
        <v>729</v>
      </c>
      <c r="D561" s="141"/>
      <c r="E561" s="141"/>
      <c r="F561" s="141"/>
      <c r="G561" s="57"/>
      <c r="H561" s="57"/>
      <c r="I561" s="57"/>
      <c r="J561" s="68"/>
      <c r="K561" s="61"/>
      <c r="L561" s="70">
        <v>19592.13</v>
      </c>
      <c r="W561" s="46" t="s">
        <v>729</v>
      </c>
    </row>
    <row r="562" spans="1:23" hidden="1" x14ac:dyDescent="0.2">
      <c r="A562" s="57"/>
      <c r="B562" s="46"/>
      <c r="C562" s="141" t="s">
        <v>730</v>
      </c>
      <c r="D562" s="141"/>
      <c r="E562" s="141"/>
      <c r="F562" s="141"/>
      <c r="G562" s="57"/>
      <c r="H562" s="57"/>
      <c r="I562" s="57"/>
      <c r="J562" s="68"/>
      <c r="K562" s="61"/>
      <c r="L562" s="70">
        <v>689.66</v>
      </c>
      <c r="W562" s="46" t="s">
        <v>730</v>
      </c>
    </row>
    <row r="563" spans="1:23" hidden="1" x14ac:dyDescent="0.2">
      <c r="A563" s="57"/>
      <c r="B563" s="46"/>
      <c r="C563" s="141" t="s">
        <v>731</v>
      </c>
      <c r="D563" s="141"/>
      <c r="E563" s="141"/>
      <c r="F563" s="141"/>
      <c r="G563" s="57"/>
      <c r="H563" s="57"/>
      <c r="I563" s="57"/>
      <c r="J563" s="68"/>
      <c r="K563" s="61"/>
      <c r="L563" s="70">
        <v>264.51</v>
      </c>
      <c r="W563" s="46" t="s">
        <v>731</v>
      </c>
    </row>
    <row r="564" spans="1:23" hidden="1" x14ac:dyDescent="0.2">
      <c r="A564" s="57"/>
      <c r="B564" s="46"/>
      <c r="C564" s="141" t="s">
        <v>732</v>
      </c>
      <c r="D564" s="141"/>
      <c r="E564" s="141"/>
      <c r="F564" s="141"/>
      <c r="G564" s="57"/>
      <c r="H564" s="57"/>
      <c r="I564" s="57"/>
      <c r="J564" s="68"/>
      <c r="K564" s="61"/>
      <c r="L564" s="70">
        <v>3711.7</v>
      </c>
      <c r="W564" s="46" t="s">
        <v>732</v>
      </c>
    </row>
    <row r="565" spans="1:23" hidden="1" x14ac:dyDescent="0.2">
      <c r="A565" s="57"/>
      <c r="B565" s="46"/>
      <c r="C565" s="141" t="s">
        <v>733</v>
      </c>
      <c r="D565" s="141"/>
      <c r="E565" s="141"/>
      <c r="F565" s="141"/>
      <c r="G565" s="57"/>
      <c r="H565" s="57"/>
      <c r="I565" s="57"/>
      <c r="J565" s="68"/>
      <c r="K565" s="61"/>
      <c r="L565" s="68"/>
      <c r="W565" s="46" t="s">
        <v>733</v>
      </c>
    </row>
    <row r="566" spans="1:23" hidden="1" x14ac:dyDescent="0.2">
      <c r="A566" s="57"/>
      <c r="B566" s="46"/>
      <c r="C566" s="141" t="s">
        <v>734</v>
      </c>
      <c r="D566" s="141"/>
      <c r="E566" s="141"/>
      <c r="F566" s="141"/>
      <c r="G566" s="57"/>
      <c r="H566" s="57"/>
      <c r="I566" s="57"/>
      <c r="J566" s="68"/>
      <c r="K566" s="61"/>
      <c r="L566" s="70">
        <v>23124.47</v>
      </c>
      <c r="W566" s="46" t="s">
        <v>734</v>
      </c>
    </row>
    <row r="567" spans="1:23" hidden="1" x14ac:dyDescent="0.2">
      <c r="A567" s="57"/>
      <c r="B567" s="46"/>
      <c r="C567" s="141" t="s">
        <v>735</v>
      </c>
      <c r="D567" s="141"/>
      <c r="E567" s="141"/>
      <c r="F567" s="141"/>
      <c r="G567" s="57"/>
      <c r="H567" s="57"/>
      <c r="I567" s="57"/>
      <c r="J567" s="68"/>
      <c r="K567" s="61"/>
      <c r="L567" s="70">
        <v>13540.2</v>
      </c>
      <c r="W567" s="46" t="s">
        <v>735</v>
      </c>
    </row>
    <row r="568" spans="1:23" hidden="1" x14ac:dyDescent="0.2">
      <c r="A568" s="57"/>
      <c r="B568" s="46"/>
      <c r="C568" s="141" t="s">
        <v>736</v>
      </c>
      <c r="D568" s="141"/>
      <c r="E568" s="141"/>
      <c r="F568" s="141"/>
      <c r="G568" s="57"/>
      <c r="H568" s="57"/>
      <c r="I568" s="57"/>
      <c r="J568" s="68"/>
      <c r="K568" s="61"/>
      <c r="L568" s="70">
        <v>19856.64</v>
      </c>
      <c r="W568" s="46" t="s">
        <v>736</v>
      </c>
    </row>
    <row r="569" spans="1:23" hidden="1" x14ac:dyDescent="0.2">
      <c r="A569" s="57"/>
      <c r="B569" s="46"/>
      <c r="C569" s="141" t="s">
        <v>737</v>
      </c>
      <c r="D569" s="141"/>
      <c r="E569" s="141"/>
      <c r="F569" s="141"/>
      <c r="G569" s="57"/>
      <c r="H569" s="57"/>
      <c r="I569" s="57"/>
      <c r="J569" s="68"/>
      <c r="K569" s="61"/>
      <c r="L569" s="70">
        <v>24258</v>
      </c>
      <c r="W569" s="46" t="s">
        <v>737</v>
      </c>
    </row>
    <row r="570" spans="1:23" hidden="1" x14ac:dyDescent="0.2">
      <c r="A570" s="57"/>
      <c r="B570" s="46"/>
      <c r="C570" s="141" t="s">
        <v>738</v>
      </c>
      <c r="D570" s="141"/>
      <c r="E570" s="141"/>
      <c r="F570" s="141"/>
      <c r="G570" s="57"/>
      <c r="H570" s="57"/>
      <c r="I570" s="57"/>
      <c r="J570" s="68"/>
      <c r="K570" s="61"/>
      <c r="L570" s="70">
        <v>60922.67</v>
      </c>
      <c r="W570" s="46" t="s">
        <v>738</v>
      </c>
    </row>
    <row r="571" spans="1:23" hidden="1" x14ac:dyDescent="0.2">
      <c r="A571" s="57"/>
      <c r="B571" s="46"/>
      <c r="C571" s="141" t="s">
        <v>24</v>
      </c>
      <c r="D571" s="141"/>
      <c r="E571" s="141"/>
      <c r="F571" s="141"/>
      <c r="G571" s="57"/>
      <c r="H571" s="57"/>
      <c r="I571" s="57"/>
      <c r="J571" s="68"/>
      <c r="K571" s="61"/>
      <c r="L571" s="68"/>
      <c r="W571" s="46" t="s">
        <v>24</v>
      </c>
    </row>
    <row r="572" spans="1:23" hidden="1" x14ac:dyDescent="0.2">
      <c r="A572" s="57"/>
      <c r="B572" s="46"/>
      <c r="C572" s="141" t="s">
        <v>739</v>
      </c>
      <c r="D572" s="141"/>
      <c r="E572" s="141"/>
      <c r="F572" s="141"/>
      <c r="G572" s="57"/>
      <c r="H572" s="57"/>
      <c r="I572" s="57"/>
      <c r="J572" s="68"/>
      <c r="K572" s="61"/>
      <c r="L572" s="68"/>
      <c r="W572" s="46" t="s">
        <v>739</v>
      </c>
    </row>
    <row r="573" spans="1:23" ht="25.5" hidden="1" x14ac:dyDescent="0.2">
      <c r="A573" s="57"/>
      <c r="B573" s="46"/>
      <c r="C573" s="141" t="s">
        <v>740</v>
      </c>
      <c r="D573" s="141"/>
      <c r="E573" s="141"/>
      <c r="F573" s="141"/>
      <c r="G573" s="57"/>
      <c r="H573" s="57"/>
      <c r="I573" s="57"/>
      <c r="J573" s="68"/>
      <c r="K573" s="61"/>
      <c r="L573" s="68"/>
      <c r="W573" s="46" t="s">
        <v>740</v>
      </c>
    </row>
    <row r="574" spans="1:23" ht="25.5" hidden="1" x14ac:dyDescent="0.2">
      <c r="A574" s="57"/>
      <c r="B574" s="46"/>
      <c r="C574" s="141" t="s">
        <v>741</v>
      </c>
      <c r="D574" s="141"/>
      <c r="E574" s="141"/>
      <c r="F574" s="141"/>
      <c r="G574" s="57"/>
      <c r="H574" s="57"/>
      <c r="I574" s="57"/>
      <c r="J574" s="68"/>
      <c r="K574" s="61"/>
      <c r="L574" s="68"/>
      <c r="W574" s="46" t="s">
        <v>741</v>
      </c>
    </row>
    <row r="575" spans="1:23" hidden="1" x14ac:dyDescent="0.2">
      <c r="A575" s="57"/>
      <c r="B575" s="46"/>
      <c r="C575" s="141" t="s">
        <v>742</v>
      </c>
      <c r="D575" s="141"/>
      <c r="E575" s="141"/>
      <c r="F575" s="141"/>
      <c r="G575" s="57"/>
      <c r="H575" s="57"/>
      <c r="I575" s="57"/>
      <c r="J575" s="68"/>
      <c r="K575" s="61"/>
      <c r="L575" s="68"/>
      <c r="W575" s="46" t="s">
        <v>742</v>
      </c>
    </row>
    <row r="576" spans="1:23" ht="25.5" hidden="1" x14ac:dyDescent="0.2">
      <c r="A576" s="57"/>
      <c r="B576" s="46"/>
      <c r="C576" s="141" t="s">
        <v>743</v>
      </c>
      <c r="D576" s="141"/>
      <c r="E576" s="141"/>
      <c r="F576" s="141"/>
      <c r="G576" s="57"/>
      <c r="H576" s="57"/>
      <c r="I576" s="57"/>
      <c r="J576" s="68"/>
      <c r="K576" s="61"/>
      <c r="L576" s="68"/>
      <c r="W576" s="46" t="s">
        <v>743</v>
      </c>
    </row>
    <row r="577" spans="1:23" ht="25.5" hidden="1" x14ac:dyDescent="0.2">
      <c r="A577" s="57"/>
      <c r="B577" s="46"/>
      <c r="C577" s="141" t="s">
        <v>744</v>
      </c>
      <c r="D577" s="141"/>
      <c r="E577" s="141"/>
      <c r="F577" s="141"/>
      <c r="G577" s="57"/>
      <c r="H577" s="57"/>
      <c r="I577" s="57"/>
      <c r="J577" s="68"/>
      <c r="K577" s="61"/>
      <c r="L577" s="68"/>
      <c r="W577" s="46" t="s">
        <v>744</v>
      </c>
    </row>
    <row r="578" spans="1:23" hidden="1" x14ac:dyDescent="0.2">
      <c r="A578" s="57"/>
      <c r="B578" s="46"/>
      <c r="C578" s="141" t="s">
        <v>745</v>
      </c>
      <c r="D578" s="141"/>
      <c r="E578" s="141"/>
      <c r="F578" s="141"/>
      <c r="G578" s="57"/>
      <c r="H578" s="57"/>
      <c r="I578" s="57"/>
      <c r="J578" s="68"/>
      <c r="K578" s="61"/>
      <c r="L578" s="68"/>
      <c r="W578" s="46" t="s">
        <v>745</v>
      </c>
    </row>
    <row r="579" spans="1:23" ht="25.5" hidden="1" x14ac:dyDescent="0.2">
      <c r="A579" s="57"/>
      <c r="B579" s="46"/>
      <c r="C579" s="141" t="s">
        <v>746</v>
      </c>
      <c r="D579" s="141"/>
      <c r="E579" s="141"/>
      <c r="F579" s="141"/>
      <c r="G579" s="57"/>
      <c r="H579" s="57"/>
      <c r="I579" s="57"/>
      <c r="J579" s="68"/>
      <c r="K579" s="61"/>
      <c r="L579" s="68"/>
      <c r="W579" s="46" t="s">
        <v>746</v>
      </c>
    </row>
    <row r="580" spans="1:23" ht="25.5" hidden="1" x14ac:dyDescent="0.2">
      <c r="A580" s="57"/>
      <c r="B580" s="46"/>
      <c r="C580" s="141" t="s">
        <v>747</v>
      </c>
      <c r="D580" s="141"/>
      <c r="E580" s="141"/>
      <c r="F580" s="141"/>
      <c r="G580" s="57"/>
      <c r="H580" s="57"/>
      <c r="I580" s="57"/>
      <c r="J580" s="68"/>
      <c r="K580" s="61"/>
      <c r="L580" s="68"/>
      <c r="W580" s="46" t="s">
        <v>747</v>
      </c>
    </row>
    <row r="581" spans="1:23" hidden="1" x14ac:dyDescent="0.2">
      <c r="A581" s="57"/>
      <c r="B581" s="46"/>
      <c r="C581" s="141" t="s">
        <v>748</v>
      </c>
      <c r="D581" s="141"/>
      <c r="E581" s="141"/>
      <c r="F581" s="141"/>
      <c r="G581" s="57"/>
      <c r="H581" s="57"/>
      <c r="I581" s="57"/>
      <c r="J581" s="68"/>
      <c r="K581" s="61"/>
      <c r="L581" s="68"/>
      <c r="W581" s="46" t="s">
        <v>748</v>
      </c>
    </row>
    <row r="582" spans="1:23" ht="25.5" hidden="1" x14ac:dyDescent="0.2">
      <c r="A582" s="57"/>
      <c r="B582" s="46"/>
      <c r="C582" s="141" t="s">
        <v>749</v>
      </c>
      <c r="D582" s="141"/>
      <c r="E582" s="141"/>
      <c r="F582" s="141"/>
      <c r="G582" s="57"/>
      <c r="H582" s="57"/>
      <c r="I582" s="57"/>
      <c r="J582" s="68"/>
      <c r="K582" s="61"/>
      <c r="L582" s="68"/>
      <c r="W582" s="46" t="s">
        <v>749</v>
      </c>
    </row>
    <row r="583" spans="1:23" ht="25.5" hidden="1" x14ac:dyDescent="0.2">
      <c r="A583" s="57"/>
      <c r="B583" s="46"/>
      <c r="C583" s="141" t="s">
        <v>750</v>
      </c>
      <c r="D583" s="141"/>
      <c r="E583" s="141"/>
      <c r="F583" s="141"/>
      <c r="G583" s="57"/>
      <c r="H583" s="57"/>
      <c r="I583" s="57"/>
      <c r="J583" s="68"/>
      <c r="K583" s="61"/>
      <c r="L583" s="68"/>
      <c r="W583" s="46" t="s">
        <v>750</v>
      </c>
    </row>
    <row r="584" spans="1:23" hidden="1" x14ac:dyDescent="0.2">
      <c r="A584" s="57"/>
      <c r="B584" s="46"/>
      <c r="C584" s="141" t="s">
        <v>751</v>
      </c>
      <c r="D584" s="141"/>
      <c r="E584" s="141"/>
      <c r="F584" s="141"/>
      <c r="G584" s="57"/>
      <c r="H584" s="57"/>
      <c r="I584" s="57"/>
      <c r="J584" s="68"/>
      <c r="K584" s="61"/>
      <c r="L584" s="68"/>
      <c r="W584" s="46" t="s">
        <v>751</v>
      </c>
    </row>
    <row r="585" spans="1:23" ht="25.5" hidden="1" x14ac:dyDescent="0.2">
      <c r="A585" s="57"/>
      <c r="B585" s="46"/>
      <c r="C585" s="141" t="s">
        <v>752</v>
      </c>
      <c r="D585" s="141"/>
      <c r="E585" s="141"/>
      <c r="F585" s="141"/>
      <c r="G585" s="57"/>
      <c r="H585" s="57"/>
      <c r="I585" s="57"/>
      <c r="J585" s="68"/>
      <c r="K585" s="61"/>
      <c r="L585" s="68"/>
      <c r="W585" s="46" t="s">
        <v>752</v>
      </c>
    </row>
    <row r="586" spans="1:23" ht="25.5" hidden="1" x14ac:dyDescent="0.2">
      <c r="A586" s="57"/>
      <c r="B586" s="46"/>
      <c r="C586" s="141" t="s">
        <v>753</v>
      </c>
      <c r="D586" s="141"/>
      <c r="E586" s="141"/>
      <c r="F586" s="141"/>
      <c r="G586" s="57"/>
      <c r="H586" s="57"/>
      <c r="I586" s="57"/>
      <c r="J586" s="68"/>
      <c r="K586" s="61"/>
      <c r="L586" s="68"/>
      <c r="W586" s="46" t="s">
        <v>753</v>
      </c>
    </row>
    <row r="587" spans="1:23" hidden="1" x14ac:dyDescent="0.2">
      <c r="A587" s="57"/>
      <c r="B587" s="46"/>
      <c r="C587" s="141" t="s">
        <v>754</v>
      </c>
      <c r="D587" s="141"/>
      <c r="E587" s="141"/>
      <c r="F587" s="141"/>
      <c r="G587" s="57"/>
      <c r="H587" s="57"/>
      <c r="I587" s="57"/>
      <c r="J587" s="68"/>
      <c r="K587" s="61"/>
      <c r="L587" s="68"/>
      <c r="W587" s="46" t="s">
        <v>754</v>
      </c>
    </row>
    <row r="588" spans="1:23" ht="25.5" hidden="1" x14ac:dyDescent="0.2">
      <c r="A588" s="57"/>
      <c r="B588" s="46"/>
      <c r="C588" s="141" t="s">
        <v>755</v>
      </c>
      <c r="D588" s="141"/>
      <c r="E588" s="141"/>
      <c r="F588" s="141"/>
      <c r="G588" s="57"/>
      <c r="H588" s="57"/>
      <c r="I588" s="57"/>
      <c r="J588" s="68"/>
      <c r="K588" s="61"/>
      <c r="L588" s="68"/>
      <c r="W588" s="46" t="s">
        <v>755</v>
      </c>
    </row>
    <row r="589" spans="1:23" ht="25.5" hidden="1" x14ac:dyDescent="0.2">
      <c r="A589" s="57"/>
      <c r="B589" s="46"/>
      <c r="C589" s="141" t="s">
        <v>756</v>
      </c>
      <c r="D589" s="141"/>
      <c r="E589" s="141"/>
      <c r="F589" s="141"/>
      <c r="G589" s="57"/>
      <c r="H589" s="57"/>
      <c r="I589" s="57"/>
      <c r="J589" s="68"/>
      <c r="K589" s="61"/>
      <c r="L589" s="68"/>
      <c r="W589" s="46" t="s">
        <v>756</v>
      </c>
    </row>
    <row r="590" spans="1:23" hidden="1" x14ac:dyDescent="0.2">
      <c r="A590" s="57"/>
      <c r="B590" s="46"/>
      <c r="C590" s="141" t="s">
        <v>757</v>
      </c>
      <c r="D590" s="141"/>
      <c r="E590" s="141"/>
      <c r="F590" s="141"/>
      <c r="G590" s="57"/>
      <c r="H590" s="57"/>
      <c r="I590" s="57"/>
      <c r="J590" s="68"/>
      <c r="K590" s="61"/>
      <c r="L590" s="68"/>
      <c r="W590" s="46" t="s">
        <v>757</v>
      </c>
    </row>
    <row r="591" spans="1:23" ht="25.5" hidden="1" x14ac:dyDescent="0.2">
      <c r="A591" s="57"/>
      <c r="B591" s="46"/>
      <c r="C591" s="141" t="s">
        <v>758</v>
      </c>
      <c r="D591" s="141"/>
      <c r="E591" s="141"/>
      <c r="F591" s="141"/>
      <c r="G591" s="57"/>
      <c r="H591" s="57"/>
      <c r="I591" s="57"/>
      <c r="J591" s="68"/>
      <c r="K591" s="61"/>
      <c r="L591" s="68"/>
      <c r="W591" s="46" t="s">
        <v>758</v>
      </c>
    </row>
    <row r="592" spans="1:23" ht="25.5" hidden="1" x14ac:dyDescent="0.2">
      <c r="A592" s="57"/>
      <c r="B592" s="46"/>
      <c r="C592" s="141" t="s">
        <v>759</v>
      </c>
      <c r="D592" s="141"/>
      <c r="E592" s="141"/>
      <c r="F592" s="141"/>
      <c r="G592" s="57"/>
      <c r="H592" s="57"/>
      <c r="I592" s="57"/>
      <c r="J592" s="68"/>
      <c r="K592" s="61"/>
      <c r="L592" s="68"/>
      <c r="W592" s="46" t="s">
        <v>759</v>
      </c>
    </row>
    <row r="593" spans="1:23" hidden="1" x14ac:dyDescent="0.2">
      <c r="A593" s="57"/>
      <c r="B593" s="46"/>
      <c r="C593" s="141" t="s">
        <v>760</v>
      </c>
      <c r="D593" s="141"/>
      <c r="E593" s="141"/>
      <c r="F593" s="141"/>
      <c r="G593" s="57"/>
      <c r="H593" s="57"/>
      <c r="I593" s="57"/>
      <c r="J593" s="68"/>
      <c r="K593" s="61"/>
      <c r="L593" s="68"/>
      <c r="W593" s="46" t="s">
        <v>760</v>
      </c>
    </row>
    <row r="594" spans="1:23" ht="25.5" hidden="1" x14ac:dyDescent="0.2">
      <c r="A594" s="57"/>
      <c r="B594" s="46"/>
      <c r="C594" s="141" t="s">
        <v>761</v>
      </c>
      <c r="D594" s="141"/>
      <c r="E594" s="141"/>
      <c r="F594" s="141"/>
      <c r="G594" s="57"/>
      <c r="H594" s="57"/>
      <c r="I594" s="57"/>
      <c r="J594" s="68"/>
      <c r="K594" s="61"/>
      <c r="L594" s="68"/>
      <c r="W594" s="46" t="s">
        <v>761</v>
      </c>
    </row>
    <row r="595" spans="1:23" ht="25.5" hidden="1" x14ac:dyDescent="0.2">
      <c r="A595" s="57"/>
      <c r="B595" s="46"/>
      <c r="C595" s="141" t="s">
        <v>762</v>
      </c>
      <c r="D595" s="141"/>
      <c r="E595" s="141"/>
      <c r="F595" s="141"/>
      <c r="G595" s="57"/>
      <c r="H595" s="57"/>
      <c r="I595" s="57"/>
      <c r="J595" s="68"/>
      <c r="K595" s="61"/>
      <c r="L595" s="68"/>
      <c r="W595" s="46" t="s">
        <v>762</v>
      </c>
    </row>
    <row r="596" spans="1:23" hidden="1" x14ac:dyDescent="0.2">
      <c r="A596" s="57"/>
      <c r="B596" s="46"/>
      <c r="C596" s="141" t="s">
        <v>763</v>
      </c>
      <c r="D596" s="141"/>
      <c r="E596" s="141"/>
      <c r="F596" s="141"/>
      <c r="G596" s="57"/>
      <c r="H596" s="57"/>
      <c r="I596" s="57"/>
      <c r="J596" s="68"/>
      <c r="K596" s="61"/>
      <c r="L596" s="68"/>
      <c r="W596" s="46" t="s">
        <v>763</v>
      </c>
    </row>
    <row r="597" spans="1:23" ht="25.5" hidden="1" x14ac:dyDescent="0.2">
      <c r="A597" s="57"/>
      <c r="B597" s="46"/>
      <c r="C597" s="141" t="s">
        <v>764</v>
      </c>
      <c r="D597" s="141"/>
      <c r="E597" s="141"/>
      <c r="F597" s="141"/>
      <c r="G597" s="57"/>
      <c r="H597" s="57"/>
      <c r="I597" s="57"/>
      <c r="J597" s="68"/>
      <c r="K597" s="61"/>
      <c r="L597" s="68"/>
      <c r="W597" s="46" t="s">
        <v>764</v>
      </c>
    </row>
    <row r="598" spans="1:23" ht="25.5" hidden="1" x14ac:dyDescent="0.2">
      <c r="A598" s="57"/>
      <c r="B598" s="46"/>
      <c r="C598" s="141" t="s">
        <v>765</v>
      </c>
      <c r="D598" s="141"/>
      <c r="E598" s="141"/>
      <c r="F598" s="141"/>
      <c r="G598" s="57"/>
      <c r="H598" s="57"/>
      <c r="I598" s="57"/>
      <c r="J598" s="68"/>
      <c r="K598" s="61"/>
      <c r="L598" s="68"/>
      <c r="W598" s="46" t="s">
        <v>765</v>
      </c>
    </row>
    <row r="599" spans="1:23" hidden="1" x14ac:dyDescent="0.2">
      <c r="A599" s="57"/>
      <c r="B599" s="46"/>
      <c r="C599" s="141" t="s">
        <v>766</v>
      </c>
      <c r="D599" s="141"/>
      <c r="E599" s="141"/>
      <c r="F599" s="141"/>
      <c r="G599" s="57"/>
      <c r="H599" s="57"/>
      <c r="I599" s="57"/>
      <c r="J599" s="68"/>
      <c r="K599" s="61"/>
      <c r="L599" s="68"/>
      <c r="W599" s="46" t="s">
        <v>766</v>
      </c>
    </row>
    <row r="600" spans="1:23" ht="25.5" hidden="1" x14ac:dyDescent="0.2">
      <c r="A600" s="57"/>
      <c r="B600" s="46"/>
      <c r="C600" s="141" t="s">
        <v>767</v>
      </c>
      <c r="D600" s="141"/>
      <c r="E600" s="141"/>
      <c r="F600" s="141"/>
      <c r="G600" s="57"/>
      <c r="H600" s="57"/>
      <c r="I600" s="57"/>
      <c r="J600" s="68"/>
      <c r="K600" s="61"/>
      <c r="L600" s="68"/>
      <c r="W600" s="46" t="s">
        <v>767</v>
      </c>
    </row>
    <row r="601" spans="1:23" ht="25.5" hidden="1" x14ac:dyDescent="0.2">
      <c r="A601" s="57"/>
      <c r="B601" s="46"/>
      <c r="C601" s="141" t="s">
        <v>768</v>
      </c>
      <c r="D601" s="141"/>
      <c r="E601" s="141"/>
      <c r="F601" s="141"/>
      <c r="G601" s="57"/>
      <c r="H601" s="57"/>
      <c r="I601" s="57"/>
      <c r="J601" s="68"/>
      <c r="K601" s="61"/>
      <c r="L601" s="68"/>
      <c r="W601" s="46" t="s">
        <v>768</v>
      </c>
    </row>
    <row r="602" spans="1:23" hidden="1" x14ac:dyDescent="0.2">
      <c r="A602" s="57"/>
      <c r="B602" s="46"/>
      <c r="C602" s="141" t="s">
        <v>769</v>
      </c>
      <c r="D602" s="141"/>
      <c r="E602" s="141"/>
      <c r="F602" s="141"/>
      <c r="G602" s="57"/>
      <c r="H602" s="57"/>
      <c r="I602" s="57"/>
      <c r="J602" s="68"/>
      <c r="K602" s="61"/>
      <c r="L602" s="68"/>
      <c r="W602" s="46" t="s">
        <v>769</v>
      </c>
    </row>
    <row r="603" spans="1:23" hidden="1" x14ac:dyDescent="0.2">
      <c r="A603" s="57"/>
      <c r="B603" s="46"/>
      <c r="C603" s="141" t="s">
        <v>770</v>
      </c>
      <c r="D603" s="141"/>
      <c r="E603" s="141"/>
      <c r="F603" s="141"/>
      <c r="G603" s="57"/>
      <c r="H603" s="57"/>
      <c r="I603" s="57"/>
      <c r="J603" s="68"/>
      <c r="K603" s="61"/>
      <c r="L603" s="68"/>
      <c r="W603" s="46" t="s">
        <v>770</v>
      </c>
    </row>
    <row r="604" spans="1:23" ht="25.5" hidden="1" x14ac:dyDescent="0.2">
      <c r="A604" s="57"/>
      <c r="B604" s="46"/>
      <c r="C604" s="141" t="s">
        <v>771</v>
      </c>
      <c r="D604" s="141"/>
      <c r="E604" s="141"/>
      <c r="F604" s="141"/>
      <c r="G604" s="57"/>
      <c r="H604" s="57"/>
      <c r="I604" s="57"/>
      <c r="J604" s="68"/>
      <c r="K604" s="61"/>
      <c r="L604" s="68"/>
      <c r="W604" s="46" t="s">
        <v>771</v>
      </c>
    </row>
    <row r="605" spans="1:23" ht="25.5" hidden="1" x14ac:dyDescent="0.2">
      <c r="A605" s="57"/>
      <c r="B605" s="46"/>
      <c r="C605" s="141" t="s">
        <v>772</v>
      </c>
      <c r="D605" s="141"/>
      <c r="E605" s="141"/>
      <c r="F605" s="141"/>
      <c r="G605" s="57"/>
      <c r="H605" s="57"/>
      <c r="I605" s="57"/>
      <c r="J605" s="68"/>
      <c r="K605" s="61"/>
      <c r="L605" s="68"/>
      <c r="W605" s="46" t="s">
        <v>772</v>
      </c>
    </row>
    <row r="606" spans="1:23" hidden="1" x14ac:dyDescent="0.2">
      <c r="A606" s="57"/>
      <c r="B606" s="46"/>
      <c r="C606" s="141" t="s">
        <v>773</v>
      </c>
      <c r="D606" s="141"/>
      <c r="E606" s="141"/>
      <c r="F606" s="141"/>
      <c r="G606" s="57"/>
      <c r="H606" s="57"/>
      <c r="I606" s="57"/>
      <c r="J606" s="68"/>
      <c r="K606" s="61"/>
      <c r="L606" s="68"/>
      <c r="W606" s="46" t="s">
        <v>773</v>
      </c>
    </row>
    <row r="607" spans="1:23" ht="25.5" hidden="1" x14ac:dyDescent="0.2">
      <c r="A607" s="57"/>
      <c r="B607" s="46"/>
      <c r="C607" s="141" t="s">
        <v>774</v>
      </c>
      <c r="D607" s="141"/>
      <c r="E607" s="141"/>
      <c r="F607" s="141"/>
      <c r="G607" s="57"/>
      <c r="H607" s="57"/>
      <c r="I607" s="57"/>
      <c r="J607" s="68"/>
      <c r="K607" s="61"/>
      <c r="L607" s="68"/>
      <c r="W607" s="46" t="s">
        <v>774</v>
      </c>
    </row>
    <row r="608" spans="1:23" ht="25.5" hidden="1" x14ac:dyDescent="0.2">
      <c r="A608" s="57"/>
      <c r="B608" s="46"/>
      <c r="C608" s="141" t="s">
        <v>775</v>
      </c>
      <c r="D608" s="141"/>
      <c r="E608" s="141"/>
      <c r="F608" s="141"/>
      <c r="G608" s="57"/>
      <c r="H608" s="57"/>
      <c r="I608" s="57"/>
      <c r="J608" s="68"/>
      <c r="K608" s="61"/>
      <c r="L608" s="68"/>
      <c r="W608" s="46" t="s">
        <v>775</v>
      </c>
    </row>
    <row r="609" spans="1:23" hidden="1" x14ac:dyDescent="0.2">
      <c r="A609" s="57"/>
      <c r="B609" s="46"/>
      <c r="C609" s="141" t="s">
        <v>776</v>
      </c>
      <c r="D609" s="141"/>
      <c r="E609" s="141"/>
      <c r="F609" s="141"/>
      <c r="G609" s="57"/>
      <c r="H609" s="57"/>
      <c r="I609" s="57"/>
      <c r="J609" s="68"/>
      <c r="K609" s="61"/>
      <c r="L609" s="68"/>
      <c r="W609" s="46" t="s">
        <v>776</v>
      </c>
    </row>
    <row r="610" spans="1:23" x14ac:dyDescent="0.2">
      <c r="A610" s="155" t="s">
        <v>4592</v>
      </c>
      <c r="B610" s="155"/>
      <c r="C610" s="155"/>
      <c r="D610" s="155"/>
      <c r="E610" s="155"/>
      <c r="F610" s="155"/>
      <c r="G610" s="155"/>
      <c r="H610" s="155"/>
      <c r="I610" s="155"/>
      <c r="J610" s="155"/>
      <c r="K610" s="155"/>
      <c r="L610" s="155"/>
      <c r="O610" s="56" t="s">
        <v>4592</v>
      </c>
    </row>
    <row r="611" spans="1:23" ht="51" x14ac:dyDescent="0.2">
      <c r="A611" s="57" t="s">
        <v>487</v>
      </c>
      <c r="B611" s="46" t="s">
        <v>4593</v>
      </c>
      <c r="C611" s="46" t="s">
        <v>4594</v>
      </c>
      <c r="D611" s="58" t="s">
        <v>276</v>
      </c>
      <c r="E611" s="83">
        <v>1</v>
      </c>
      <c r="F611" s="60"/>
      <c r="G611" s="83">
        <v>1</v>
      </c>
      <c r="H611" s="57"/>
      <c r="I611" s="57"/>
      <c r="J611" s="57"/>
      <c r="K611" s="57"/>
      <c r="L611" s="57"/>
    </row>
    <row r="612" spans="1:23" ht="25.5" outlineLevel="1" x14ac:dyDescent="0.2">
      <c r="A612" s="57"/>
      <c r="B612" s="46" t="s">
        <v>4462</v>
      </c>
      <c r="C612" s="141" t="s">
        <v>4463</v>
      </c>
      <c r="D612" s="141"/>
      <c r="E612" s="141"/>
      <c r="F612" s="141"/>
      <c r="G612" s="141"/>
      <c r="H612" s="141"/>
      <c r="I612" s="141"/>
      <c r="J612" s="141"/>
      <c r="K612" s="141"/>
      <c r="L612" s="141"/>
      <c r="V612" s="46" t="s">
        <v>4463</v>
      </c>
    </row>
    <row r="613" spans="1:23" outlineLevel="1" x14ac:dyDescent="0.2">
      <c r="A613" s="57"/>
      <c r="B613" s="57"/>
      <c r="C613" s="141"/>
      <c r="D613" s="141"/>
      <c r="E613" s="141"/>
      <c r="F613" s="141"/>
      <c r="G613" s="141"/>
      <c r="H613" s="141"/>
      <c r="I613" s="141"/>
      <c r="J613" s="141"/>
      <c r="K613" s="141"/>
      <c r="L613" s="141"/>
      <c r="V613" s="46"/>
    </row>
    <row r="614" spans="1:23" x14ac:dyDescent="0.2">
      <c r="A614" s="157" t="s">
        <v>247</v>
      </c>
      <c r="B614" s="157"/>
      <c r="C614" s="157"/>
      <c r="D614" s="158"/>
      <c r="E614" s="158"/>
      <c r="F614" s="158"/>
      <c r="G614" s="158"/>
      <c r="H614" s="158"/>
      <c r="I614" s="158"/>
      <c r="J614" s="158"/>
      <c r="K614" s="158"/>
      <c r="L614" s="158"/>
    </row>
    <row r="615" spans="1:23" x14ac:dyDescent="0.2">
      <c r="A615" s="158"/>
      <c r="B615" s="158"/>
      <c r="C615" s="96" t="s">
        <v>248</v>
      </c>
      <c r="D615" s="158" t="s">
        <v>4464</v>
      </c>
      <c r="E615" s="158"/>
      <c r="F615" s="158"/>
      <c r="G615" s="158"/>
      <c r="H615" s="158"/>
      <c r="I615" s="158"/>
      <c r="J615" s="158"/>
      <c r="K615" s="158"/>
      <c r="L615" s="158"/>
    </row>
    <row r="616" spans="1:23" x14ac:dyDescent="0.2">
      <c r="A616" s="158"/>
      <c r="B616" s="158"/>
      <c r="C616" s="96" t="s">
        <v>166</v>
      </c>
      <c r="D616" s="158" t="s">
        <v>4464</v>
      </c>
      <c r="E616" s="158"/>
      <c r="F616" s="158"/>
      <c r="G616" s="158"/>
      <c r="H616" s="158"/>
      <c r="I616" s="158"/>
      <c r="J616" s="158"/>
      <c r="K616" s="158"/>
      <c r="L616" s="158"/>
    </row>
    <row r="617" spans="1:23" x14ac:dyDescent="0.2">
      <c r="A617" s="158"/>
      <c r="B617" s="158"/>
      <c r="C617" s="96" t="s">
        <v>250</v>
      </c>
      <c r="D617" s="158" t="s">
        <v>4464</v>
      </c>
      <c r="E617" s="158"/>
      <c r="F617" s="158"/>
      <c r="G617" s="158"/>
      <c r="H617" s="158"/>
      <c r="I617" s="158"/>
      <c r="J617" s="158"/>
      <c r="K617" s="158"/>
      <c r="L617" s="158"/>
    </row>
    <row r="618" spans="1:23" x14ac:dyDescent="0.2">
      <c r="A618" s="57"/>
      <c r="B618" s="61" t="s">
        <v>22</v>
      </c>
      <c r="C618" s="57" t="s">
        <v>161</v>
      </c>
      <c r="D618" s="62" t="s">
        <v>162</v>
      </c>
      <c r="E618" s="57"/>
      <c r="F618" s="57"/>
      <c r="G618" s="93">
        <v>1.617</v>
      </c>
      <c r="H618" s="57"/>
      <c r="I618" s="57"/>
      <c r="J618" s="57"/>
      <c r="K618" s="57"/>
      <c r="L618" s="72">
        <v>618.75</v>
      </c>
    </row>
    <row r="619" spans="1:23" outlineLevel="1" x14ac:dyDescent="0.2">
      <c r="A619" s="57"/>
      <c r="B619" s="46" t="s">
        <v>388</v>
      </c>
      <c r="C619" s="65" t="s">
        <v>389</v>
      </c>
      <c r="D619" s="58" t="s">
        <v>162</v>
      </c>
      <c r="E619" s="66">
        <v>1.54</v>
      </c>
      <c r="F619" s="66">
        <v>1.05</v>
      </c>
      <c r="G619" s="91">
        <v>1.617</v>
      </c>
      <c r="H619" s="68"/>
      <c r="I619" s="69"/>
      <c r="J619" s="70">
        <v>382.65</v>
      </c>
      <c r="K619" s="60"/>
      <c r="L619" s="70">
        <v>618.75</v>
      </c>
    </row>
    <row r="620" spans="1:23" outlineLevel="1" x14ac:dyDescent="0.2">
      <c r="A620" s="57"/>
      <c r="B620" s="57"/>
      <c r="C620" s="145" t="s">
        <v>4595</v>
      </c>
      <c r="D620" s="145"/>
      <c r="E620" s="145"/>
      <c r="F620" s="145"/>
      <c r="G620" s="145"/>
      <c r="H620" s="145"/>
      <c r="I620" s="145"/>
      <c r="J620" s="145"/>
      <c r="K620" s="145"/>
      <c r="L620" s="145"/>
    </row>
    <row r="621" spans="1:23" x14ac:dyDescent="0.2">
      <c r="A621" s="57"/>
      <c r="B621" s="61" t="s">
        <v>23</v>
      </c>
      <c r="C621" s="57" t="s">
        <v>166</v>
      </c>
      <c r="D621" s="57"/>
      <c r="E621" s="57"/>
      <c r="F621" s="57"/>
      <c r="G621" s="57"/>
      <c r="H621" s="57"/>
      <c r="I621" s="57"/>
      <c r="J621" s="57"/>
      <c r="K621" s="57"/>
      <c r="L621" s="72">
        <v>8.27</v>
      </c>
    </row>
    <row r="622" spans="1:23" x14ac:dyDescent="0.2">
      <c r="A622" s="57"/>
      <c r="B622" s="61"/>
      <c r="C622" s="73" t="s">
        <v>167</v>
      </c>
      <c r="D622" s="74" t="s">
        <v>162</v>
      </c>
      <c r="E622" s="57"/>
      <c r="F622" s="57"/>
      <c r="G622" s="102">
        <v>1.0500000000000001E-2</v>
      </c>
      <c r="H622" s="57"/>
      <c r="I622" s="57"/>
      <c r="J622" s="57"/>
      <c r="K622" s="57"/>
      <c r="L622" s="72">
        <v>4.3600000000000003</v>
      </c>
    </row>
    <row r="623" spans="1:23" ht="25.5" outlineLevel="1" x14ac:dyDescent="0.2">
      <c r="A623" s="57"/>
      <c r="B623" s="46" t="s">
        <v>4468</v>
      </c>
      <c r="C623" s="46" t="s">
        <v>4469</v>
      </c>
      <c r="D623" s="58" t="s">
        <v>170</v>
      </c>
      <c r="E623" s="66">
        <v>0.39</v>
      </c>
      <c r="F623" s="66">
        <v>1.05</v>
      </c>
      <c r="G623" s="59">
        <v>0.40949999999999998</v>
      </c>
      <c r="H623" s="70">
        <v>2.36</v>
      </c>
      <c r="I623" s="76">
        <v>1.48</v>
      </c>
      <c r="J623" s="70">
        <v>3.49</v>
      </c>
      <c r="K623" s="60"/>
      <c r="L623" s="70">
        <v>1.43</v>
      </c>
    </row>
    <row r="624" spans="1:23" outlineLevel="1" x14ac:dyDescent="0.2">
      <c r="A624" s="57"/>
      <c r="B624" s="57"/>
      <c r="C624" s="145" t="s">
        <v>4596</v>
      </c>
      <c r="D624" s="145"/>
      <c r="E624" s="145"/>
      <c r="F624" s="145"/>
      <c r="G624" s="145"/>
      <c r="H624" s="145"/>
      <c r="I624" s="145"/>
      <c r="J624" s="145"/>
      <c r="K624" s="145"/>
      <c r="L624" s="145"/>
    </row>
    <row r="625" spans="1:12" ht="25.5" outlineLevel="1" x14ac:dyDescent="0.2">
      <c r="A625" s="57"/>
      <c r="B625" s="46" t="s">
        <v>254</v>
      </c>
      <c r="C625" s="46" t="s">
        <v>255</v>
      </c>
      <c r="D625" s="58" t="s">
        <v>170</v>
      </c>
      <c r="E625" s="66">
        <v>0.01</v>
      </c>
      <c r="F625" s="66">
        <v>1.05</v>
      </c>
      <c r="G625" s="59">
        <v>1.0500000000000001E-2</v>
      </c>
      <c r="H625" s="68"/>
      <c r="I625" s="69"/>
      <c r="J625" s="70">
        <v>651.66999999999996</v>
      </c>
      <c r="K625" s="60"/>
      <c r="L625" s="70">
        <v>6.84</v>
      </c>
    </row>
    <row r="626" spans="1:12" outlineLevel="1" x14ac:dyDescent="0.2">
      <c r="A626" s="57"/>
      <c r="B626" s="57"/>
      <c r="C626" s="145" t="s">
        <v>3646</v>
      </c>
      <c r="D626" s="145"/>
      <c r="E626" s="145"/>
      <c r="F626" s="145"/>
      <c r="G626" s="145"/>
      <c r="H626" s="145"/>
      <c r="I626" s="145"/>
      <c r="J626" s="145"/>
      <c r="K626" s="145"/>
      <c r="L626" s="145"/>
    </row>
    <row r="627" spans="1:12" outlineLevel="1" x14ac:dyDescent="0.2">
      <c r="A627" s="57"/>
      <c r="B627" s="46" t="s">
        <v>257</v>
      </c>
      <c r="C627" s="65" t="s">
        <v>258</v>
      </c>
      <c r="D627" s="58" t="s">
        <v>162</v>
      </c>
      <c r="E627" s="66">
        <v>0.01</v>
      </c>
      <c r="F627" s="66">
        <v>1.05</v>
      </c>
      <c r="G627" s="59">
        <v>1.0500000000000001E-2</v>
      </c>
      <c r="H627" s="68"/>
      <c r="I627" s="69"/>
      <c r="J627" s="70">
        <v>415.19</v>
      </c>
      <c r="K627" s="60"/>
      <c r="L627" s="70">
        <v>4.3600000000000003</v>
      </c>
    </row>
    <row r="628" spans="1:12" outlineLevel="1" x14ac:dyDescent="0.2">
      <c r="A628" s="57"/>
      <c r="B628" s="57"/>
      <c r="C628" s="145" t="s">
        <v>1945</v>
      </c>
      <c r="D628" s="145"/>
      <c r="E628" s="145"/>
      <c r="F628" s="145"/>
      <c r="G628" s="145"/>
      <c r="H628" s="145"/>
      <c r="I628" s="145"/>
      <c r="J628" s="145"/>
      <c r="K628" s="145"/>
      <c r="L628" s="145"/>
    </row>
    <row r="629" spans="1:12" x14ac:dyDescent="0.2">
      <c r="A629" s="57"/>
      <c r="B629" s="61" t="s">
        <v>25</v>
      </c>
      <c r="C629" s="57" t="s">
        <v>175</v>
      </c>
      <c r="D629" s="57"/>
      <c r="E629" s="57"/>
      <c r="F629" s="57"/>
      <c r="G629" s="57"/>
      <c r="H629" s="57"/>
      <c r="I629" s="57"/>
      <c r="J629" s="57"/>
      <c r="K629" s="57"/>
      <c r="L629" s="72">
        <v>73.03</v>
      </c>
    </row>
    <row r="630" spans="1:12" ht="25.5" outlineLevel="1" x14ac:dyDescent="0.2">
      <c r="A630" s="57"/>
      <c r="B630" s="46" t="s">
        <v>336</v>
      </c>
      <c r="C630" s="46" t="s">
        <v>337</v>
      </c>
      <c r="D630" s="58" t="s">
        <v>269</v>
      </c>
      <c r="E630" s="66">
        <v>7.0000000000000007E-2</v>
      </c>
      <c r="F630" s="60"/>
      <c r="G630" s="66">
        <v>7.0000000000000007E-2</v>
      </c>
      <c r="H630" s="70">
        <v>174.93</v>
      </c>
      <c r="I630" s="76">
        <v>1.1100000000000001</v>
      </c>
      <c r="J630" s="70">
        <v>194.17</v>
      </c>
      <c r="K630" s="60"/>
      <c r="L630" s="70">
        <v>13.59</v>
      </c>
    </row>
    <row r="631" spans="1:12" outlineLevel="1" x14ac:dyDescent="0.2">
      <c r="A631" s="57"/>
      <c r="B631" s="57"/>
      <c r="C631" s="145" t="s">
        <v>1559</v>
      </c>
      <c r="D631" s="145"/>
      <c r="E631" s="145"/>
      <c r="F631" s="145"/>
      <c r="G631" s="145"/>
      <c r="H631" s="145"/>
      <c r="I631" s="145"/>
      <c r="J631" s="145"/>
      <c r="K631" s="145"/>
      <c r="L631" s="145"/>
    </row>
    <row r="632" spans="1:12" ht="25.5" outlineLevel="1" x14ac:dyDescent="0.2">
      <c r="A632" s="57"/>
      <c r="B632" s="46" t="s">
        <v>4484</v>
      </c>
      <c r="C632" s="46" t="s">
        <v>4485</v>
      </c>
      <c r="D632" s="58" t="s">
        <v>269</v>
      </c>
      <c r="E632" s="66">
        <v>0.28999999999999998</v>
      </c>
      <c r="F632" s="60"/>
      <c r="G632" s="66">
        <v>0.28999999999999998</v>
      </c>
      <c r="H632" s="70">
        <v>138.5</v>
      </c>
      <c r="I632" s="76">
        <v>1.48</v>
      </c>
      <c r="J632" s="70">
        <v>204.98</v>
      </c>
      <c r="K632" s="60"/>
      <c r="L632" s="70">
        <v>59.44</v>
      </c>
    </row>
    <row r="633" spans="1:12" outlineLevel="1" x14ac:dyDescent="0.2">
      <c r="A633" s="57"/>
      <c r="B633" s="57"/>
      <c r="C633" s="145" t="s">
        <v>4549</v>
      </c>
      <c r="D633" s="145"/>
      <c r="E633" s="145"/>
      <c r="F633" s="145"/>
      <c r="G633" s="145"/>
      <c r="H633" s="145"/>
      <c r="I633" s="145"/>
      <c r="J633" s="145"/>
      <c r="K633" s="145"/>
      <c r="L633" s="145"/>
    </row>
    <row r="634" spans="1:12" outlineLevel="1" x14ac:dyDescent="0.2">
      <c r="A634" s="57"/>
      <c r="B634" s="46" t="s">
        <v>4597</v>
      </c>
      <c r="C634" s="46" t="s">
        <v>3741</v>
      </c>
      <c r="D634" s="58" t="s">
        <v>269</v>
      </c>
      <c r="E634" s="61" t="s">
        <v>280</v>
      </c>
      <c r="F634" s="60"/>
      <c r="G634" s="61" t="s">
        <v>280</v>
      </c>
      <c r="H634" s="68"/>
      <c r="I634" s="69"/>
      <c r="J634" s="68"/>
      <c r="K634" s="60"/>
      <c r="L634" s="68"/>
    </row>
    <row r="635" spans="1:12" outlineLevel="1" x14ac:dyDescent="0.2">
      <c r="A635" s="57"/>
      <c r="B635" s="46" t="s">
        <v>4598</v>
      </c>
      <c r="C635" s="46" t="s">
        <v>4599</v>
      </c>
      <c r="D635" s="58" t="s">
        <v>276</v>
      </c>
      <c r="E635" s="83">
        <v>1</v>
      </c>
      <c r="F635" s="60"/>
      <c r="G635" s="83">
        <v>1</v>
      </c>
      <c r="H635" s="68"/>
      <c r="I635" s="69"/>
      <c r="J635" s="68"/>
      <c r="K635" s="60"/>
      <c r="L635" s="68"/>
    </row>
    <row r="636" spans="1:12" x14ac:dyDescent="0.2">
      <c r="A636" s="57"/>
      <c r="B636" s="57"/>
      <c r="C636" s="80" t="s">
        <v>180</v>
      </c>
      <c r="D636" s="81"/>
      <c r="E636" s="81"/>
      <c r="F636" s="81"/>
      <c r="G636" s="81"/>
      <c r="H636" s="81"/>
      <c r="I636" s="81"/>
      <c r="J636" s="81"/>
      <c r="K636" s="81"/>
      <c r="L636" s="89">
        <v>704.41</v>
      </c>
    </row>
    <row r="637" spans="1:12" ht="89.25" x14ac:dyDescent="0.2">
      <c r="A637" s="57" t="s">
        <v>4600</v>
      </c>
      <c r="B637" s="46" t="s">
        <v>4601</v>
      </c>
      <c r="C637" s="46" t="s">
        <v>4602</v>
      </c>
      <c r="D637" s="58" t="s">
        <v>276</v>
      </c>
      <c r="E637" s="83">
        <v>1</v>
      </c>
      <c r="F637" s="60"/>
      <c r="G637" s="83">
        <v>1</v>
      </c>
      <c r="H637" s="70">
        <v>2545.0700000000002</v>
      </c>
      <c r="I637" s="76">
        <v>1.05</v>
      </c>
      <c r="J637" s="70">
        <v>2672.32</v>
      </c>
      <c r="K637" s="60"/>
      <c r="L637" s="70">
        <v>2672.32</v>
      </c>
    </row>
    <row r="638" spans="1:12" x14ac:dyDescent="0.2">
      <c r="A638" s="57"/>
      <c r="B638" s="57"/>
      <c r="C638" s="145" t="s">
        <v>1566</v>
      </c>
      <c r="D638" s="145"/>
      <c r="E638" s="145"/>
      <c r="F638" s="145"/>
      <c r="G638" s="145"/>
      <c r="H638" s="145"/>
      <c r="I638" s="145"/>
      <c r="J638" s="145"/>
      <c r="K638" s="145"/>
      <c r="L638" s="145"/>
    </row>
    <row r="639" spans="1:12" outlineLevel="1" x14ac:dyDescent="0.2">
      <c r="A639" s="57"/>
      <c r="B639" s="57"/>
      <c r="C639" s="57" t="s">
        <v>181</v>
      </c>
      <c r="D639" s="57"/>
      <c r="E639" s="57"/>
      <c r="F639" s="57"/>
      <c r="G639" s="57"/>
      <c r="H639" s="57"/>
      <c r="I639" s="57"/>
      <c r="J639" s="57"/>
      <c r="K639" s="57"/>
      <c r="L639" s="70">
        <v>623.11</v>
      </c>
    </row>
    <row r="640" spans="1:12" ht="25.5" outlineLevel="1" x14ac:dyDescent="0.2">
      <c r="A640" s="57"/>
      <c r="B640" s="46" t="s">
        <v>3624</v>
      </c>
      <c r="C640" s="46" t="s">
        <v>4493</v>
      </c>
      <c r="D640" s="62" t="s">
        <v>184</v>
      </c>
      <c r="E640" s="83">
        <v>121</v>
      </c>
      <c r="F640" s="84"/>
      <c r="G640" s="83">
        <v>121</v>
      </c>
      <c r="H640" s="57"/>
      <c r="I640" s="57"/>
      <c r="J640" s="57"/>
      <c r="K640" s="57"/>
      <c r="L640" s="70">
        <v>753.96</v>
      </c>
    </row>
    <row r="641" spans="1:22" ht="25.5" outlineLevel="1" x14ac:dyDescent="0.2">
      <c r="A641" s="57"/>
      <c r="B641" s="46" t="s">
        <v>3626</v>
      </c>
      <c r="C641" s="46" t="s">
        <v>4494</v>
      </c>
      <c r="D641" s="62" t="s">
        <v>184</v>
      </c>
      <c r="E641" s="83">
        <v>72</v>
      </c>
      <c r="F641" s="84"/>
      <c r="G641" s="83">
        <v>72</v>
      </c>
      <c r="H641" s="57"/>
      <c r="I641" s="57"/>
      <c r="J641" s="57"/>
      <c r="K641" s="57"/>
      <c r="L641" s="70">
        <v>448.64</v>
      </c>
    </row>
    <row r="642" spans="1:22" x14ac:dyDescent="0.2">
      <c r="A642" s="85"/>
      <c r="B642" s="85"/>
      <c r="C642" s="86" t="s">
        <v>187</v>
      </c>
      <c r="D642" s="85"/>
      <c r="E642" s="85"/>
      <c r="F642" s="85"/>
      <c r="G642" s="85"/>
      <c r="H642" s="85"/>
      <c r="I642" s="85"/>
      <c r="J642" s="87">
        <v>4579.33</v>
      </c>
      <c r="K642" s="85"/>
      <c r="L642" s="87">
        <v>4579.33</v>
      </c>
    </row>
    <row r="643" spans="1:22" ht="25.5" x14ac:dyDescent="0.2">
      <c r="A643" s="57" t="s">
        <v>497</v>
      </c>
      <c r="B643" s="46" t="s">
        <v>4603</v>
      </c>
      <c r="C643" s="46" t="s">
        <v>4604</v>
      </c>
      <c r="D643" s="58" t="s">
        <v>276</v>
      </c>
      <c r="E643" s="83">
        <v>1</v>
      </c>
      <c r="F643" s="60"/>
      <c r="G643" s="83">
        <v>1</v>
      </c>
      <c r="H643" s="57"/>
      <c r="I643" s="57"/>
      <c r="J643" s="57"/>
      <c r="K643" s="57"/>
      <c r="L643" s="57"/>
    </row>
    <row r="644" spans="1:22" ht="25.5" outlineLevel="1" x14ac:dyDescent="0.2">
      <c r="A644" s="57"/>
      <c r="B644" s="46" t="s">
        <v>4462</v>
      </c>
      <c r="C644" s="141" t="s">
        <v>4463</v>
      </c>
      <c r="D644" s="141"/>
      <c r="E644" s="141"/>
      <c r="F644" s="141"/>
      <c r="G644" s="141"/>
      <c r="H644" s="141"/>
      <c r="I644" s="141"/>
      <c r="J644" s="141"/>
      <c r="K644" s="141"/>
      <c r="L644" s="141"/>
      <c r="V644" s="46" t="s">
        <v>4463</v>
      </c>
    </row>
    <row r="645" spans="1:22" outlineLevel="1" x14ac:dyDescent="0.2">
      <c r="A645" s="57"/>
      <c r="B645" s="57"/>
      <c r="C645" s="141"/>
      <c r="D645" s="141"/>
      <c r="E645" s="141"/>
      <c r="F645" s="141"/>
      <c r="G645" s="141"/>
      <c r="H645" s="141"/>
      <c r="I645" s="141"/>
      <c r="J645" s="141"/>
      <c r="K645" s="141"/>
      <c r="L645" s="141"/>
      <c r="V645" s="46"/>
    </row>
    <row r="646" spans="1:22" x14ac:dyDescent="0.2">
      <c r="A646" s="157" t="s">
        <v>247</v>
      </c>
      <c r="B646" s="157"/>
      <c r="C646" s="157"/>
      <c r="D646" s="158"/>
      <c r="E646" s="158"/>
      <c r="F646" s="158"/>
      <c r="G646" s="158"/>
      <c r="H646" s="158"/>
      <c r="I646" s="158"/>
      <c r="J646" s="158"/>
      <c r="K646" s="158"/>
      <c r="L646" s="158"/>
    </row>
    <row r="647" spans="1:22" x14ac:dyDescent="0.2">
      <c r="A647" s="158"/>
      <c r="B647" s="158"/>
      <c r="C647" s="96" t="s">
        <v>248</v>
      </c>
      <c r="D647" s="158" t="s">
        <v>4464</v>
      </c>
      <c r="E647" s="158"/>
      <c r="F647" s="158"/>
      <c r="G647" s="158"/>
      <c r="H647" s="158"/>
      <c r="I647" s="158"/>
      <c r="J647" s="158"/>
      <c r="K647" s="158"/>
      <c r="L647" s="158"/>
    </row>
    <row r="648" spans="1:22" x14ac:dyDescent="0.2">
      <c r="A648" s="158"/>
      <c r="B648" s="158"/>
      <c r="C648" s="96" t="s">
        <v>166</v>
      </c>
      <c r="D648" s="158" t="s">
        <v>4464</v>
      </c>
      <c r="E648" s="158"/>
      <c r="F648" s="158"/>
      <c r="G648" s="158"/>
      <c r="H648" s="158"/>
      <c r="I648" s="158"/>
      <c r="J648" s="158"/>
      <c r="K648" s="158"/>
      <c r="L648" s="158"/>
    </row>
    <row r="649" spans="1:22" x14ac:dyDescent="0.2">
      <c r="A649" s="158"/>
      <c r="B649" s="158"/>
      <c r="C649" s="96" t="s">
        <v>250</v>
      </c>
      <c r="D649" s="158" t="s">
        <v>4464</v>
      </c>
      <c r="E649" s="158"/>
      <c r="F649" s="158"/>
      <c r="G649" s="158"/>
      <c r="H649" s="158"/>
      <c r="I649" s="158"/>
      <c r="J649" s="158"/>
      <c r="K649" s="158"/>
      <c r="L649" s="158"/>
    </row>
    <row r="650" spans="1:22" x14ac:dyDescent="0.2">
      <c r="A650" s="57"/>
      <c r="B650" s="61" t="s">
        <v>22</v>
      </c>
      <c r="C650" s="57" t="s">
        <v>161</v>
      </c>
      <c r="D650" s="62" t="s">
        <v>162</v>
      </c>
      <c r="E650" s="57"/>
      <c r="F650" s="57"/>
      <c r="G650" s="93">
        <v>2.8769999999999998</v>
      </c>
      <c r="H650" s="57"/>
      <c r="I650" s="57"/>
      <c r="J650" s="57"/>
      <c r="K650" s="57"/>
      <c r="L650" s="72">
        <v>1087.51</v>
      </c>
    </row>
    <row r="651" spans="1:22" outlineLevel="1" x14ac:dyDescent="0.2">
      <c r="A651" s="57"/>
      <c r="B651" s="46" t="s">
        <v>367</v>
      </c>
      <c r="C651" s="65" t="s">
        <v>368</v>
      </c>
      <c r="D651" s="58" t="s">
        <v>162</v>
      </c>
      <c r="E651" s="66">
        <v>2.74</v>
      </c>
      <c r="F651" s="66">
        <v>1.05</v>
      </c>
      <c r="G651" s="91">
        <v>2.8769999999999998</v>
      </c>
      <c r="H651" s="68"/>
      <c r="I651" s="69"/>
      <c r="J651" s="70">
        <v>378</v>
      </c>
      <c r="K651" s="60"/>
      <c r="L651" s="70">
        <v>1087.51</v>
      </c>
    </row>
    <row r="652" spans="1:22" outlineLevel="1" x14ac:dyDescent="0.2">
      <c r="A652" s="57"/>
      <c r="B652" s="57"/>
      <c r="C652" s="145" t="s">
        <v>4605</v>
      </c>
      <c r="D652" s="145"/>
      <c r="E652" s="145"/>
      <c r="F652" s="145"/>
      <c r="G652" s="145"/>
      <c r="H652" s="145"/>
      <c r="I652" s="145"/>
      <c r="J652" s="145"/>
      <c r="K652" s="145"/>
      <c r="L652" s="145"/>
    </row>
    <row r="653" spans="1:22" x14ac:dyDescent="0.2">
      <c r="A653" s="57"/>
      <c r="B653" s="61" t="s">
        <v>23</v>
      </c>
      <c r="C653" s="57" t="s">
        <v>166</v>
      </c>
      <c r="D653" s="57"/>
      <c r="E653" s="57"/>
      <c r="F653" s="57"/>
      <c r="G653" s="57"/>
      <c r="H653" s="57"/>
      <c r="I653" s="57"/>
      <c r="J653" s="57"/>
      <c r="K653" s="57"/>
      <c r="L653" s="72">
        <v>47.9</v>
      </c>
    </row>
    <row r="654" spans="1:22" x14ac:dyDescent="0.2">
      <c r="A654" s="57"/>
      <c r="B654" s="61"/>
      <c r="C654" s="73" t="s">
        <v>167</v>
      </c>
      <c r="D654" s="74" t="s">
        <v>162</v>
      </c>
      <c r="E654" s="57"/>
      <c r="F654" s="57"/>
      <c r="G654" s="102">
        <v>7.3499999999999996E-2</v>
      </c>
      <c r="H654" s="57"/>
      <c r="I654" s="57"/>
      <c r="J654" s="57"/>
      <c r="K654" s="57"/>
      <c r="L654" s="72">
        <v>30.52</v>
      </c>
    </row>
    <row r="655" spans="1:22" ht="25.5" outlineLevel="1" x14ac:dyDescent="0.2">
      <c r="A655" s="57"/>
      <c r="B655" s="46" t="s">
        <v>254</v>
      </c>
      <c r="C655" s="46" t="s">
        <v>255</v>
      </c>
      <c r="D655" s="58" t="s">
        <v>170</v>
      </c>
      <c r="E655" s="66">
        <v>7.0000000000000007E-2</v>
      </c>
      <c r="F655" s="66">
        <v>1.05</v>
      </c>
      <c r="G655" s="59">
        <v>7.3499999999999996E-2</v>
      </c>
      <c r="H655" s="68"/>
      <c r="I655" s="69"/>
      <c r="J655" s="70">
        <v>651.66999999999996</v>
      </c>
      <c r="K655" s="60"/>
      <c r="L655" s="70">
        <v>47.9</v>
      </c>
    </row>
    <row r="656" spans="1:22" outlineLevel="1" x14ac:dyDescent="0.2">
      <c r="A656" s="57"/>
      <c r="B656" s="57"/>
      <c r="C656" s="145" t="s">
        <v>1559</v>
      </c>
      <c r="D656" s="145"/>
      <c r="E656" s="145"/>
      <c r="F656" s="145"/>
      <c r="G656" s="145"/>
      <c r="H656" s="145"/>
      <c r="I656" s="145"/>
      <c r="J656" s="145"/>
      <c r="K656" s="145"/>
      <c r="L656" s="145"/>
    </row>
    <row r="657" spans="1:12" outlineLevel="1" x14ac:dyDescent="0.2">
      <c r="A657" s="57"/>
      <c r="B657" s="46" t="s">
        <v>257</v>
      </c>
      <c r="C657" s="65" t="s">
        <v>258</v>
      </c>
      <c r="D657" s="58" t="s">
        <v>162</v>
      </c>
      <c r="E657" s="66">
        <v>7.0000000000000007E-2</v>
      </c>
      <c r="F657" s="66">
        <v>1.05</v>
      </c>
      <c r="G657" s="59">
        <v>7.3499999999999996E-2</v>
      </c>
      <c r="H657" s="68"/>
      <c r="I657" s="69"/>
      <c r="J657" s="70">
        <v>415.19</v>
      </c>
      <c r="K657" s="60"/>
      <c r="L657" s="70">
        <v>30.52</v>
      </c>
    </row>
    <row r="658" spans="1:12" outlineLevel="1" x14ac:dyDescent="0.2">
      <c r="A658" s="57"/>
      <c r="B658" s="57"/>
      <c r="C658" s="145" t="s">
        <v>533</v>
      </c>
      <c r="D658" s="145"/>
      <c r="E658" s="145"/>
      <c r="F658" s="145"/>
      <c r="G658" s="145"/>
      <c r="H658" s="145"/>
      <c r="I658" s="145"/>
      <c r="J658" s="145"/>
      <c r="K658" s="145"/>
      <c r="L658" s="145"/>
    </row>
    <row r="659" spans="1:12" x14ac:dyDescent="0.2">
      <c r="A659" s="57"/>
      <c r="B659" s="61" t="s">
        <v>25</v>
      </c>
      <c r="C659" s="57" t="s">
        <v>175</v>
      </c>
      <c r="D659" s="57"/>
      <c r="E659" s="57"/>
      <c r="F659" s="57"/>
      <c r="G659" s="57"/>
      <c r="H659" s="57"/>
      <c r="I659" s="57"/>
      <c r="J659" s="57"/>
      <c r="K659" s="57"/>
      <c r="L659" s="72">
        <v>45.72</v>
      </c>
    </row>
    <row r="660" spans="1:12" outlineLevel="1" x14ac:dyDescent="0.2">
      <c r="A660" s="57"/>
      <c r="B660" s="46" t="s">
        <v>263</v>
      </c>
      <c r="C660" s="46" t="s">
        <v>264</v>
      </c>
      <c r="D660" s="58" t="s">
        <v>265</v>
      </c>
      <c r="E660" s="91">
        <v>0.16600000000000001</v>
      </c>
      <c r="F660" s="60"/>
      <c r="G660" s="91">
        <v>0.16600000000000001</v>
      </c>
      <c r="H660" s="68"/>
      <c r="I660" s="69"/>
      <c r="J660" s="70">
        <v>9.16</v>
      </c>
      <c r="K660" s="60"/>
      <c r="L660" s="70">
        <v>1.52</v>
      </c>
    </row>
    <row r="661" spans="1:12" outlineLevel="1" x14ac:dyDescent="0.2">
      <c r="A661" s="57"/>
      <c r="B661" s="57"/>
      <c r="C661" s="145" t="s">
        <v>4606</v>
      </c>
      <c r="D661" s="145"/>
      <c r="E661" s="145"/>
      <c r="F661" s="145"/>
      <c r="G661" s="145"/>
      <c r="H661" s="145"/>
      <c r="I661" s="145"/>
      <c r="J661" s="145"/>
      <c r="K661" s="145"/>
      <c r="L661" s="145"/>
    </row>
    <row r="662" spans="1:12" ht="38.25" outlineLevel="1" x14ac:dyDescent="0.2">
      <c r="A662" s="57"/>
      <c r="B662" s="46" t="s">
        <v>4607</v>
      </c>
      <c r="C662" s="46" t="s">
        <v>4608</v>
      </c>
      <c r="D662" s="58" t="s">
        <v>276</v>
      </c>
      <c r="E662" s="83">
        <v>2</v>
      </c>
      <c r="F662" s="60"/>
      <c r="G662" s="83">
        <v>2</v>
      </c>
      <c r="H662" s="70">
        <v>16.13</v>
      </c>
      <c r="I662" s="76">
        <v>1.37</v>
      </c>
      <c r="J662" s="70">
        <v>22.1</v>
      </c>
      <c r="K662" s="60"/>
      <c r="L662" s="70">
        <v>44.2</v>
      </c>
    </row>
    <row r="663" spans="1:12" outlineLevel="1" x14ac:dyDescent="0.2">
      <c r="A663" s="57"/>
      <c r="B663" s="57"/>
      <c r="C663" s="145" t="s">
        <v>4609</v>
      </c>
      <c r="D663" s="145"/>
      <c r="E663" s="145"/>
      <c r="F663" s="145"/>
      <c r="G663" s="145"/>
      <c r="H663" s="145"/>
      <c r="I663" s="145"/>
      <c r="J663" s="145"/>
      <c r="K663" s="145"/>
      <c r="L663" s="145"/>
    </row>
    <row r="664" spans="1:12" ht="25.5" outlineLevel="1" x14ac:dyDescent="0.2">
      <c r="A664" s="57"/>
      <c r="B664" s="46" t="s">
        <v>4597</v>
      </c>
      <c r="C664" s="46" t="s">
        <v>4610</v>
      </c>
      <c r="D664" s="58" t="s">
        <v>276</v>
      </c>
      <c r="E664" s="83">
        <v>2</v>
      </c>
      <c r="F664" s="60"/>
      <c r="G664" s="83">
        <v>2</v>
      </c>
      <c r="H664" s="68"/>
      <c r="I664" s="69"/>
      <c r="J664" s="68"/>
      <c r="K664" s="60"/>
      <c r="L664" s="68"/>
    </row>
    <row r="665" spans="1:12" x14ac:dyDescent="0.2">
      <c r="A665" s="57"/>
      <c r="B665" s="57"/>
      <c r="C665" s="80" t="s">
        <v>180</v>
      </c>
      <c r="D665" s="81"/>
      <c r="E665" s="81"/>
      <c r="F665" s="81"/>
      <c r="G665" s="81"/>
      <c r="H665" s="81"/>
      <c r="I665" s="81"/>
      <c r="J665" s="81"/>
      <c r="K665" s="81"/>
      <c r="L665" s="89">
        <v>1211.6500000000001</v>
      </c>
    </row>
    <row r="666" spans="1:12" ht="25.5" x14ac:dyDescent="0.2">
      <c r="A666" s="57" t="s">
        <v>4611</v>
      </c>
      <c r="B666" s="46" t="s">
        <v>4612</v>
      </c>
      <c r="C666" s="46" t="s">
        <v>4613</v>
      </c>
      <c r="D666" s="58" t="s">
        <v>276</v>
      </c>
      <c r="E666" s="83">
        <v>2</v>
      </c>
      <c r="F666" s="60"/>
      <c r="G666" s="83">
        <v>2</v>
      </c>
      <c r="H666" s="70">
        <v>146.16999999999999</v>
      </c>
      <c r="I666" s="76">
        <v>1.05</v>
      </c>
      <c r="J666" s="70">
        <v>153.47999999999999</v>
      </c>
      <c r="K666" s="60"/>
      <c r="L666" s="70">
        <v>306.95999999999998</v>
      </c>
    </row>
    <row r="667" spans="1:12" x14ac:dyDescent="0.2">
      <c r="A667" s="57"/>
      <c r="B667" s="57"/>
      <c r="C667" s="145" t="s">
        <v>4614</v>
      </c>
      <c r="D667" s="145"/>
      <c r="E667" s="145"/>
      <c r="F667" s="145"/>
      <c r="G667" s="145"/>
      <c r="H667" s="145"/>
      <c r="I667" s="145"/>
      <c r="J667" s="145"/>
      <c r="K667" s="145"/>
      <c r="L667" s="145"/>
    </row>
    <row r="668" spans="1:12" outlineLevel="1" x14ac:dyDescent="0.2">
      <c r="A668" s="57"/>
      <c r="B668" s="57"/>
      <c r="C668" s="57" t="s">
        <v>181</v>
      </c>
      <c r="D668" s="57"/>
      <c r="E668" s="57"/>
      <c r="F668" s="57"/>
      <c r="G668" s="57"/>
      <c r="H668" s="57"/>
      <c r="I668" s="57"/>
      <c r="J668" s="57"/>
      <c r="K668" s="57"/>
      <c r="L668" s="70">
        <v>1118.03</v>
      </c>
    </row>
    <row r="669" spans="1:12" ht="25.5" outlineLevel="1" x14ac:dyDescent="0.2">
      <c r="A669" s="57"/>
      <c r="B669" s="46" t="s">
        <v>3624</v>
      </c>
      <c r="C669" s="46" t="s">
        <v>4493</v>
      </c>
      <c r="D669" s="62" t="s">
        <v>184</v>
      </c>
      <c r="E669" s="83">
        <v>121</v>
      </c>
      <c r="F669" s="84"/>
      <c r="G669" s="83">
        <v>121</v>
      </c>
      <c r="H669" s="57"/>
      <c r="I669" s="57"/>
      <c r="J669" s="57"/>
      <c r="K669" s="57"/>
      <c r="L669" s="70">
        <v>1352.82</v>
      </c>
    </row>
    <row r="670" spans="1:12" ht="25.5" outlineLevel="1" x14ac:dyDescent="0.2">
      <c r="A670" s="57"/>
      <c r="B670" s="46" t="s">
        <v>3626</v>
      </c>
      <c r="C670" s="46" t="s">
        <v>4494</v>
      </c>
      <c r="D670" s="62" t="s">
        <v>184</v>
      </c>
      <c r="E670" s="83">
        <v>72</v>
      </c>
      <c r="F670" s="84"/>
      <c r="G670" s="83">
        <v>72</v>
      </c>
      <c r="H670" s="57"/>
      <c r="I670" s="57"/>
      <c r="J670" s="57"/>
      <c r="K670" s="57"/>
      <c r="L670" s="70">
        <v>804.98</v>
      </c>
    </row>
    <row r="671" spans="1:12" x14ac:dyDescent="0.2">
      <c r="A671" s="85"/>
      <c r="B671" s="85"/>
      <c r="C671" s="86" t="s">
        <v>187</v>
      </c>
      <c r="D671" s="85"/>
      <c r="E671" s="85"/>
      <c r="F671" s="85"/>
      <c r="G671" s="85"/>
      <c r="H671" s="85"/>
      <c r="I671" s="85"/>
      <c r="J671" s="87">
        <v>3676.41</v>
      </c>
      <c r="K671" s="85"/>
      <c r="L671" s="87">
        <v>3676.41</v>
      </c>
    </row>
    <row r="672" spans="1:12" ht="51" x14ac:dyDescent="0.2">
      <c r="A672" s="57" t="s">
        <v>522</v>
      </c>
      <c r="B672" s="46" t="s">
        <v>4615</v>
      </c>
      <c r="C672" s="46" t="s">
        <v>4616</v>
      </c>
      <c r="D672" s="58" t="s">
        <v>276</v>
      </c>
      <c r="E672" s="83">
        <v>1</v>
      </c>
      <c r="F672" s="60"/>
      <c r="G672" s="83">
        <v>1</v>
      </c>
      <c r="H672" s="68"/>
      <c r="I672" s="69"/>
      <c r="J672" s="70">
        <v>20251.84</v>
      </c>
      <c r="K672" s="60"/>
      <c r="L672" s="70">
        <v>20251.84</v>
      </c>
    </row>
    <row r="673" spans="1:22" x14ac:dyDescent="0.2">
      <c r="A673" s="57"/>
      <c r="B673" s="57"/>
      <c r="C673" s="145" t="s">
        <v>4617</v>
      </c>
      <c r="D673" s="145"/>
      <c r="E673" s="145"/>
      <c r="F673" s="145"/>
      <c r="G673" s="145"/>
      <c r="H673" s="145"/>
      <c r="I673" s="145"/>
      <c r="J673" s="145"/>
      <c r="K673" s="145"/>
      <c r="L673" s="145"/>
    </row>
    <row r="674" spans="1:22" x14ac:dyDescent="0.2">
      <c r="A674" s="85"/>
      <c r="B674" s="85"/>
      <c r="C674" s="86" t="s">
        <v>187</v>
      </c>
      <c r="D674" s="85"/>
      <c r="E674" s="85"/>
      <c r="F674" s="85"/>
      <c r="G674" s="85"/>
      <c r="H674" s="85"/>
      <c r="I674" s="85"/>
      <c r="J674" s="87">
        <v>20251.84</v>
      </c>
      <c r="K674" s="85"/>
      <c r="L674" s="87">
        <v>20251.84</v>
      </c>
    </row>
    <row r="675" spans="1:22" ht="63.75" x14ac:dyDescent="0.2">
      <c r="A675" s="57" t="s">
        <v>534</v>
      </c>
      <c r="B675" s="46" t="s">
        <v>4618</v>
      </c>
      <c r="C675" s="46" t="s">
        <v>4619</v>
      </c>
      <c r="D675" s="58" t="s">
        <v>276</v>
      </c>
      <c r="E675" s="83">
        <v>1</v>
      </c>
      <c r="F675" s="60"/>
      <c r="G675" s="83">
        <v>1</v>
      </c>
      <c r="H675" s="57"/>
      <c r="I675" s="57"/>
      <c r="J675" s="57"/>
      <c r="K675" s="57"/>
      <c r="L675" s="57"/>
    </row>
    <row r="676" spans="1:22" ht="25.5" outlineLevel="1" x14ac:dyDescent="0.2">
      <c r="A676" s="57"/>
      <c r="B676" s="46" t="s">
        <v>4462</v>
      </c>
      <c r="C676" s="141" t="s">
        <v>4463</v>
      </c>
      <c r="D676" s="141"/>
      <c r="E676" s="141"/>
      <c r="F676" s="141"/>
      <c r="G676" s="141"/>
      <c r="H676" s="141"/>
      <c r="I676" s="141"/>
      <c r="J676" s="141"/>
      <c r="K676" s="141"/>
      <c r="L676" s="141"/>
      <c r="V676" s="46" t="s">
        <v>4463</v>
      </c>
    </row>
    <row r="677" spans="1:22" outlineLevel="1" x14ac:dyDescent="0.2">
      <c r="A677" s="57"/>
      <c r="B677" s="57"/>
      <c r="C677" s="141"/>
      <c r="D677" s="141"/>
      <c r="E677" s="141"/>
      <c r="F677" s="141"/>
      <c r="G677" s="141"/>
      <c r="H677" s="141"/>
      <c r="I677" s="141"/>
      <c r="J677" s="141"/>
      <c r="K677" s="141"/>
      <c r="L677" s="141"/>
      <c r="V677" s="46"/>
    </row>
    <row r="678" spans="1:22" x14ac:dyDescent="0.2">
      <c r="A678" s="157" t="s">
        <v>247</v>
      </c>
      <c r="B678" s="157"/>
      <c r="C678" s="157"/>
      <c r="D678" s="158"/>
      <c r="E678" s="158"/>
      <c r="F678" s="158"/>
      <c r="G678" s="158"/>
      <c r="H678" s="158"/>
      <c r="I678" s="158"/>
      <c r="J678" s="158"/>
      <c r="K678" s="158"/>
      <c r="L678" s="158"/>
    </row>
    <row r="679" spans="1:22" x14ac:dyDescent="0.2">
      <c r="A679" s="158"/>
      <c r="B679" s="158"/>
      <c r="C679" s="96" t="s">
        <v>248</v>
      </c>
      <c r="D679" s="158" t="s">
        <v>4464</v>
      </c>
      <c r="E679" s="158"/>
      <c r="F679" s="158"/>
      <c r="G679" s="158"/>
      <c r="H679" s="158"/>
      <c r="I679" s="158"/>
      <c r="J679" s="158"/>
      <c r="K679" s="158"/>
      <c r="L679" s="158"/>
    </row>
    <row r="680" spans="1:22" x14ac:dyDescent="0.2">
      <c r="A680" s="158"/>
      <c r="B680" s="158"/>
      <c r="C680" s="96" t="s">
        <v>166</v>
      </c>
      <c r="D680" s="158" t="s">
        <v>4464</v>
      </c>
      <c r="E680" s="158"/>
      <c r="F680" s="158"/>
      <c r="G680" s="158"/>
      <c r="H680" s="158"/>
      <c r="I680" s="158"/>
      <c r="J680" s="158"/>
      <c r="K680" s="158"/>
      <c r="L680" s="158"/>
    </row>
    <row r="681" spans="1:22" x14ac:dyDescent="0.2">
      <c r="A681" s="158"/>
      <c r="B681" s="158"/>
      <c r="C681" s="96" t="s">
        <v>250</v>
      </c>
      <c r="D681" s="158" t="s">
        <v>4464</v>
      </c>
      <c r="E681" s="158"/>
      <c r="F681" s="158"/>
      <c r="G681" s="158"/>
      <c r="H681" s="158"/>
      <c r="I681" s="158"/>
      <c r="J681" s="158"/>
      <c r="K681" s="158"/>
      <c r="L681" s="158"/>
    </row>
    <row r="682" spans="1:22" x14ac:dyDescent="0.2">
      <c r="A682" s="57"/>
      <c r="B682" s="61" t="s">
        <v>22</v>
      </c>
      <c r="C682" s="57" t="s">
        <v>161</v>
      </c>
      <c r="D682" s="62" t="s">
        <v>162</v>
      </c>
      <c r="E682" s="57"/>
      <c r="F682" s="57"/>
      <c r="G682" s="76">
        <v>1.68</v>
      </c>
      <c r="H682" s="57"/>
      <c r="I682" s="57"/>
      <c r="J682" s="57"/>
      <c r="K682" s="57"/>
      <c r="L682" s="72">
        <v>650.66</v>
      </c>
    </row>
    <row r="683" spans="1:22" outlineLevel="1" x14ac:dyDescent="0.2">
      <c r="A683" s="57"/>
      <c r="B683" s="46" t="s">
        <v>879</v>
      </c>
      <c r="C683" s="65" t="s">
        <v>880</v>
      </c>
      <c r="D683" s="58" t="s">
        <v>162</v>
      </c>
      <c r="E683" s="78">
        <v>1.6</v>
      </c>
      <c r="F683" s="66">
        <v>1.05</v>
      </c>
      <c r="G683" s="66">
        <v>1.68</v>
      </c>
      <c r="H683" s="68"/>
      <c r="I683" s="69"/>
      <c r="J683" s="70">
        <v>387.3</v>
      </c>
      <c r="K683" s="60"/>
      <c r="L683" s="70">
        <v>650.66</v>
      </c>
    </row>
    <row r="684" spans="1:22" outlineLevel="1" x14ac:dyDescent="0.2">
      <c r="A684" s="57"/>
      <c r="B684" s="57"/>
      <c r="C684" s="145" t="s">
        <v>4620</v>
      </c>
      <c r="D684" s="145"/>
      <c r="E684" s="145"/>
      <c r="F684" s="145"/>
      <c r="G684" s="145"/>
      <c r="H684" s="145"/>
      <c r="I684" s="145"/>
      <c r="J684" s="145"/>
      <c r="K684" s="145"/>
      <c r="L684" s="145"/>
    </row>
    <row r="685" spans="1:22" x14ac:dyDescent="0.2">
      <c r="A685" s="57"/>
      <c r="B685" s="61" t="s">
        <v>23</v>
      </c>
      <c r="C685" s="57" t="s">
        <v>166</v>
      </c>
      <c r="D685" s="57"/>
      <c r="E685" s="57"/>
      <c r="F685" s="57"/>
      <c r="G685" s="57"/>
      <c r="H685" s="57"/>
      <c r="I685" s="57"/>
      <c r="J685" s="57"/>
      <c r="K685" s="57"/>
      <c r="L685" s="72">
        <v>8.31</v>
      </c>
    </row>
    <row r="686" spans="1:22" x14ac:dyDescent="0.2">
      <c r="A686" s="57"/>
      <c r="B686" s="61"/>
      <c r="C686" s="73" t="s">
        <v>167</v>
      </c>
      <c r="D686" s="74" t="s">
        <v>162</v>
      </c>
      <c r="E686" s="57"/>
      <c r="F686" s="57"/>
      <c r="G686" s="102">
        <v>1.0500000000000001E-2</v>
      </c>
      <c r="H686" s="57"/>
      <c r="I686" s="57"/>
      <c r="J686" s="57"/>
      <c r="K686" s="57"/>
      <c r="L686" s="72">
        <v>4.3600000000000003</v>
      </c>
    </row>
    <row r="687" spans="1:22" ht="25.5" outlineLevel="1" x14ac:dyDescent="0.2">
      <c r="A687" s="57"/>
      <c r="B687" s="46" t="s">
        <v>4468</v>
      </c>
      <c r="C687" s="46" t="s">
        <v>4469</v>
      </c>
      <c r="D687" s="58" t="s">
        <v>170</v>
      </c>
      <c r="E687" s="78">
        <v>0.4</v>
      </c>
      <c r="F687" s="66">
        <v>1.05</v>
      </c>
      <c r="G687" s="66">
        <v>0.42</v>
      </c>
      <c r="H687" s="70">
        <v>2.36</v>
      </c>
      <c r="I687" s="76">
        <v>1.48</v>
      </c>
      <c r="J687" s="70">
        <v>3.49</v>
      </c>
      <c r="K687" s="60"/>
      <c r="L687" s="70">
        <v>1.47</v>
      </c>
    </row>
    <row r="688" spans="1:22" outlineLevel="1" x14ac:dyDescent="0.2">
      <c r="A688" s="57"/>
      <c r="B688" s="57"/>
      <c r="C688" s="145" t="s">
        <v>4621</v>
      </c>
      <c r="D688" s="145"/>
      <c r="E688" s="145"/>
      <c r="F688" s="145"/>
      <c r="G688" s="145"/>
      <c r="H688" s="145"/>
      <c r="I688" s="145"/>
      <c r="J688" s="145"/>
      <c r="K688" s="145"/>
      <c r="L688" s="145"/>
    </row>
    <row r="689" spans="1:12" ht="25.5" outlineLevel="1" x14ac:dyDescent="0.2">
      <c r="A689" s="57"/>
      <c r="B689" s="46" t="s">
        <v>254</v>
      </c>
      <c r="C689" s="46" t="s">
        <v>255</v>
      </c>
      <c r="D689" s="58" t="s">
        <v>170</v>
      </c>
      <c r="E689" s="66">
        <v>0.01</v>
      </c>
      <c r="F689" s="66">
        <v>1.05</v>
      </c>
      <c r="G689" s="59">
        <v>1.0500000000000001E-2</v>
      </c>
      <c r="H689" s="68"/>
      <c r="I689" s="69"/>
      <c r="J689" s="70">
        <v>651.66999999999996</v>
      </c>
      <c r="K689" s="60"/>
      <c r="L689" s="70">
        <v>6.84</v>
      </c>
    </row>
    <row r="690" spans="1:12" outlineLevel="1" x14ac:dyDescent="0.2">
      <c r="A690" s="57"/>
      <c r="B690" s="57"/>
      <c r="C690" s="145" t="s">
        <v>3646</v>
      </c>
      <c r="D690" s="145"/>
      <c r="E690" s="145"/>
      <c r="F690" s="145"/>
      <c r="G690" s="145"/>
      <c r="H690" s="145"/>
      <c r="I690" s="145"/>
      <c r="J690" s="145"/>
      <c r="K690" s="145"/>
      <c r="L690" s="145"/>
    </row>
    <row r="691" spans="1:12" outlineLevel="1" x14ac:dyDescent="0.2">
      <c r="A691" s="57"/>
      <c r="B691" s="46" t="s">
        <v>257</v>
      </c>
      <c r="C691" s="65" t="s">
        <v>258</v>
      </c>
      <c r="D691" s="58" t="s">
        <v>162</v>
      </c>
      <c r="E691" s="66">
        <v>0.01</v>
      </c>
      <c r="F691" s="66">
        <v>1.05</v>
      </c>
      <c r="G691" s="59">
        <v>1.0500000000000001E-2</v>
      </c>
      <c r="H691" s="68"/>
      <c r="I691" s="69"/>
      <c r="J691" s="70">
        <v>415.19</v>
      </c>
      <c r="K691" s="60"/>
      <c r="L691" s="70">
        <v>4.3600000000000003</v>
      </c>
    </row>
    <row r="692" spans="1:12" outlineLevel="1" x14ac:dyDescent="0.2">
      <c r="A692" s="57"/>
      <c r="B692" s="57"/>
      <c r="C692" s="145" t="s">
        <v>1945</v>
      </c>
      <c r="D692" s="145"/>
      <c r="E692" s="145"/>
      <c r="F692" s="145"/>
      <c r="G692" s="145"/>
      <c r="H692" s="145"/>
      <c r="I692" s="145"/>
      <c r="J692" s="145"/>
      <c r="K692" s="145"/>
      <c r="L692" s="145"/>
    </row>
    <row r="693" spans="1:12" x14ac:dyDescent="0.2">
      <c r="A693" s="57"/>
      <c r="B693" s="61" t="s">
        <v>25</v>
      </c>
      <c r="C693" s="57" t="s">
        <v>175</v>
      </c>
      <c r="D693" s="57"/>
      <c r="E693" s="57"/>
      <c r="F693" s="57"/>
      <c r="G693" s="57"/>
      <c r="H693" s="57"/>
      <c r="I693" s="57"/>
      <c r="J693" s="57"/>
      <c r="K693" s="57"/>
      <c r="L693" s="72">
        <v>123.84</v>
      </c>
    </row>
    <row r="694" spans="1:12" ht="25.5" outlineLevel="1" x14ac:dyDescent="0.2">
      <c r="A694" s="57"/>
      <c r="B694" s="46" t="s">
        <v>336</v>
      </c>
      <c r="C694" s="46" t="s">
        <v>337</v>
      </c>
      <c r="D694" s="58" t="s">
        <v>269</v>
      </c>
      <c r="E694" s="78">
        <v>0.3</v>
      </c>
      <c r="F694" s="60"/>
      <c r="G694" s="78">
        <v>0.3</v>
      </c>
      <c r="H694" s="70">
        <v>174.93</v>
      </c>
      <c r="I694" s="76">
        <v>1.1100000000000001</v>
      </c>
      <c r="J694" s="70">
        <v>194.17</v>
      </c>
      <c r="K694" s="60"/>
      <c r="L694" s="70">
        <v>58.25</v>
      </c>
    </row>
    <row r="695" spans="1:12" outlineLevel="1" x14ac:dyDescent="0.2">
      <c r="A695" s="57"/>
      <c r="B695" s="57"/>
      <c r="C695" s="145" t="s">
        <v>4538</v>
      </c>
      <c r="D695" s="145"/>
      <c r="E695" s="145"/>
      <c r="F695" s="145"/>
      <c r="G695" s="145"/>
      <c r="H695" s="145"/>
      <c r="I695" s="145"/>
      <c r="J695" s="145"/>
      <c r="K695" s="145"/>
      <c r="L695" s="145"/>
    </row>
    <row r="696" spans="1:12" ht="25.5" outlineLevel="1" x14ac:dyDescent="0.2">
      <c r="A696" s="57"/>
      <c r="B696" s="46" t="s">
        <v>4484</v>
      </c>
      <c r="C696" s="46" t="s">
        <v>4485</v>
      </c>
      <c r="D696" s="58" t="s">
        <v>269</v>
      </c>
      <c r="E696" s="66">
        <v>0.32</v>
      </c>
      <c r="F696" s="60"/>
      <c r="G696" s="66">
        <v>0.32</v>
      </c>
      <c r="H696" s="70">
        <v>138.5</v>
      </c>
      <c r="I696" s="76">
        <v>1.48</v>
      </c>
      <c r="J696" s="70">
        <v>204.98</v>
      </c>
      <c r="K696" s="60"/>
      <c r="L696" s="70">
        <v>65.59</v>
      </c>
    </row>
    <row r="697" spans="1:12" outlineLevel="1" x14ac:dyDescent="0.2">
      <c r="A697" s="57"/>
      <c r="B697" s="57"/>
      <c r="C697" s="145" t="s">
        <v>4622</v>
      </c>
      <c r="D697" s="145"/>
      <c r="E697" s="145"/>
      <c r="F697" s="145"/>
      <c r="G697" s="145"/>
      <c r="H697" s="145"/>
      <c r="I697" s="145"/>
      <c r="J697" s="145"/>
      <c r="K697" s="145"/>
      <c r="L697" s="145"/>
    </row>
    <row r="698" spans="1:12" ht="25.5" outlineLevel="1" x14ac:dyDescent="0.2">
      <c r="A698" s="57"/>
      <c r="B698" s="46" t="s">
        <v>4623</v>
      </c>
      <c r="C698" s="46" t="s">
        <v>4624</v>
      </c>
      <c r="D698" s="58" t="s">
        <v>276</v>
      </c>
      <c r="E698" s="83">
        <v>1</v>
      </c>
      <c r="F698" s="60"/>
      <c r="G698" s="83">
        <v>1</v>
      </c>
      <c r="H698" s="68"/>
      <c r="I698" s="69"/>
      <c r="J698" s="68"/>
      <c r="K698" s="60"/>
      <c r="L698" s="68"/>
    </row>
    <row r="699" spans="1:12" x14ac:dyDescent="0.2">
      <c r="A699" s="57"/>
      <c r="B699" s="57"/>
      <c r="C699" s="80" t="s">
        <v>180</v>
      </c>
      <c r="D699" s="81"/>
      <c r="E699" s="81"/>
      <c r="F699" s="81"/>
      <c r="G699" s="81"/>
      <c r="H699" s="81"/>
      <c r="I699" s="81"/>
      <c r="J699" s="81"/>
      <c r="K699" s="81"/>
      <c r="L699" s="89">
        <v>787.17</v>
      </c>
    </row>
    <row r="700" spans="1:12" ht="38.25" x14ac:dyDescent="0.2">
      <c r="A700" s="57" t="s">
        <v>4625</v>
      </c>
      <c r="B700" s="46" t="s">
        <v>4626</v>
      </c>
      <c r="C700" s="46" t="s">
        <v>4627</v>
      </c>
      <c r="D700" s="58" t="s">
        <v>276</v>
      </c>
      <c r="E700" s="83">
        <v>1</v>
      </c>
      <c r="F700" s="60"/>
      <c r="G700" s="83">
        <v>1</v>
      </c>
      <c r="H700" s="70">
        <v>3451.51</v>
      </c>
      <c r="I700" s="76">
        <v>1.19</v>
      </c>
      <c r="J700" s="70">
        <v>4107.3</v>
      </c>
      <c r="K700" s="60"/>
      <c r="L700" s="70">
        <v>4107.3</v>
      </c>
    </row>
    <row r="701" spans="1:12" x14ac:dyDescent="0.2">
      <c r="A701" s="57"/>
      <c r="B701" s="57"/>
      <c r="C701" s="145" t="s">
        <v>1566</v>
      </c>
      <c r="D701" s="145"/>
      <c r="E701" s="145"/>
      <c r="F701" s="145"/>
      <c r="G701" s="145"/>
      <c r="H701" s="145"/>
      <c r="I701" s="145"/>
      <c r="J701" s="145"/>
      <c r="K701" s="145"/>
      <c r="L701" s="145"/>
    </row>
    <row r="702" spans="1:12" outlineLevel="1" x14ac:dyDescent="0.2">
      <c r="A702" s="57"/>
      <c r="B702" s="57"/>
      <c r="C702" s="57" t="s">
        <v>181</v>
      </c>
      <c r="D702" s="57"/>
      <c r="E702" s="57"/>
      <c r="F702" s="57"/>
      <c r="G702" s="57"/>
      <c r="H702" s="57"/>
      <c r="I702" s="57"/>
      <c r="J702" s="57"/>
      <c r="K702" s="57"/>
      <c r="L702" s="70">
        <v>655.02</v>
      </c>
    </row>
    <row r="703" spans="1:12" ht="25.5" outlineLevel="1" x14ac:dyDescent="0.2">
      <c r="A703" s="57"/>
      <c r="B703" s="46" t="s">
        <v>3624</v>
      </c>
      <c r="C703" s="46" t="s">
        <v>4493</v>
      </c>
      <c r="D703" s="62" t="s">
        <v>184</v>
      </c>
      <c r="E703" s="83">
        <v>121</v>
      </c>
      <c r="F703" s="84"/>
      <c r="G703" s="83">
        <v>121</v>
      </c>
      <c r="H703" s="57"/>
      <c r="I703" s="57"/>
      <c r="J703" s="57"/>
      <c r="K703" s="57"/>
      <c r="L703" s="70">
        <v>792.57</v>
      </c>
    </row>
    <row r="704" spans="1:12" ht="25.5" outlineLevel="1" x14ac:dyDescent="0.2">
      <c r="A704" s="57"/>
      <c r="B704" s="46" t="s">
        <v>3626</v>
      </c>
      <c r="C704" s="46" t="s">
        <v>4494</v>
      </c>
      <c r="D704" s="62" t="s">
        <v>184</v>
      </c>
      <c r="E704" s="83">
        <v>72</v>
      </c>
      <c r="F704" s="84"/>
      <c r="G704" s="83">
        <v>72</v>
      </c>
      <c r="H704" s="57"/>
      <c r="I704" s="57"/>
      <c r="J704" s="57"/>
      <c r="K704" s="57"/>
      <c r="L704" s="70">
        <v>471.61</v>
      </c>
    </row>
    <row r="705" spans="1:12" x14ac:dyDescent="0.2">
      <c r="A705" s="85"/>
      <c r="B705" s="85"/>
      <c r="C705" s="86" t="s">
        <v>187</v>
      </c>
      <c r="D705" s="85"/>
      <c r="E705" s="85"/>
      <c r="F705" s="85"/>
      <c r="G705" s="85"/>
      <c r="H705" s="85"/>
      <c r="I705" s="85"/>
      <c r="J705" s="87">
        <v>6158.65</v>
      </c>
      <c r="K705" s="85"/>
      <c r="L705" s="87">
        <v>6158.65</v>
      </c>
    </row>
    <row r="706" spans="1:12" ht="38.25" x14ac:dyDescent="0.2">
      <c r="A706" s="57" t="s">
        <v>551</v>
      </c>
      <c r="B706" s="46" t="s">
        <v>4628</v>
      </c>
      <c r="C706" s="46" t="s">
        <v>4629</v>
      </c>
      <c r="D706" s="58" t="s">
        <v>276</v>
      </c>
      <c r="E706" s="83">
        <v>1</v>
      </c>
      <c r="F706" s="60"/>
      <c r="G706" s="83">
        <v>1</v>
      </c>
      <c r="H706" s="68"/>
      <c r="I706" s="69"/>
      <c r="J706" s="70">
        <v>10878.17</v>
      </c>
      <c r="K706" s="60"/>
      <c r="L706" s="70">
        <v>10878.17</v>
      </c>
    </row>
    <row r="707" spans="1:12" x14ac:dyDescent="0.2">
      <c r="A707" s="57"/>
      <c r="B707" s="57"/>
      <c r="C707" s="145" t="s">
        <v>4630</v>
      </c>
      <c r="D707" s="145"/>
      <c r="E707" s="145"/>
      <c r="F707" s="145"/>
      <c r="G707" s="145"/>
      <c r="H707" s="145"/>
      <c r="I707" s="145"/>
      <c r="J707" s="145"/>
      <c r="K707" s="145"/>
      <c r="L707" s="145"/>
    </row>
    <row r="708" spans="1:12" x14ac:dyDescent="0.2">
      <c r="A708" s="85"/>
      <c r="B708" s="85"/>
      <c r="C708" s="86" t="s">
        <v>187</v>
      </c>
      <c r="D708" s="85"/>
      <c r="E708" s="85"/>
      <c r="F708" s="85"/>
      <c r="G708" s="85"/>
      <c r="H708" s="85"/>
      <c r="I708" s="85"/>
      <c r="J708" s="87">
        <v>10878.17</v>
      </c>
      <c r="K708" s="85"/>
      <c r="L708" s="87">
        <v>10878.17</v>
      </c>
    </row>
    <row r="709" spans="1:12" ht="38.25" x14ac:dyDescent="0.2">
      <c r="A709" s="57" t="s">
        <v>558</v>
      </c>
      <c r="B709" s="46" t="s">
        <v>4498</v>
      </c>
      <c r="C709" s="46" t="s">
        <v>4499</v>
      </c>
      <c r="D709" s="58" t="s">
        <v>276</v>
      </c>
      <c r="E709" s="83">
        <v>1</v>
      </c>
      <c r="F709" s="60"/>
      <c r="G709" s="83">
        <v>1</v>
      </c>
      <c r="H709" s="57"/>
      <c r="I709" s="57"/>
      <c r="J709" s="57"/>
      <c r="K709" s="57"/>
      <c r="L709" s="57"/>
    </row>
    <row r="710" spans="1:12" x14ac:dyDescent="0.2">
      <c r="A710" s="57"/>
      <c r="B710" s="61" t="s">
        <v>22</v>
      </c>
      <c r="C710" s="57" t="s">
        <v>161</v>
      </c>
      <c r="D710" s="62" t="s">
        <v>162</v>
      </c>
      <c r="E710" s="57"/>
      <c r="F710" s="57"/>
      <c r="G710" s="76">
        <v>0.52</v>
      </c>
      <c r="H710" s="57"/>
      <c r="I710" s="57"/>
      <c r="J710" s="57"/>
      <c r="K710" s="57"/>
      <c r="L710" s="72">
        <v>222.34</v>
      </c>
    </row>
    <row r="711" spans="1:12" outlineLevel="1" x14ac:dyDescent="0.2">
      <c r="A711" s="57"/>
      <c r="B711" s="46" t="s">
        <v>251</v>
      </c>
      <c r="C711" s="65" t="s">
        <v>252</v>
      </c>
      <c r="D711" s="58" t="s">
        <v>162</v>
      </c>
      <c r="E711" s="66">
        <v>0.52</v>
      </c>
      <c r="F711" s="60"/>
      <c r="G711" s="66">
        <v>0.52</v>
      </c>
      <c r="H711" s="68"/>
      <c r="I711" s="69"/>
      <c r="J711" s="70">
        <v>427.58</v>
      </c>
      <c r="K711" s="60"/>
      <c r="L711" s="70">
        <v>222.34</v>
      </c>
    </row>
    <row r="712" spans="1:12" outlineLevel="1" x14ac:dyDescent="0.2">
      <c r="A712" s="57"/>
      <c r="B712" s="57"/>
      <c r="C712" s="145" t="s">
        <v>4631</v>
      </c>
      <c r="D712" s="145"/>
      <c r="E712" s="145"/>
      <c r="F712" s="145"/>
      <c r="G712" s="145"/>
      <c r="H712" s="145"/>
      <c r="I712" s="145"/>
      <c r="J712" s="145"/>
      <c r="K712" s="145"/>
      <c r="L712" s="145"/>
    </row>
    <row r="713" spans="1:12" x14ac:dyDescent="0.2">
      <c r="A713" s="57"/>
      <c r="B713" s="61" t="s">
        <v>25</v>
      </c>
      <c r="C713" s="57" t="s">
        <v>175</v>
      </c>
      <c r="D713" s="57"/>
      <c r="E713" s="57"/>
      <c r="F713" s="57"/>
      <c r="G713" s="57"/>
      <c r="H713" s="57"/>
      <c r="I713" s="57"/>
      <c r="J713" s="57"/>
      <c r="K713" s="57"/>
      <c r="L713" s="72">
        <v>6.01</v>
      </c>
    </row>
    <row r="714" spans="1:12" ht="63.75" outlineLevel="1" x14ac:dyDescent="0.2">
      <c r="A714" s="57"/>
      <c r="B714" s="46" t="s">
        <v>4502</v>
      </c>
      <c r="C714" s="46" t="s">
        <v>4503</v>
      </c>
      <c r="D714" s="58" t="s">
        <v>269</v>
      </c>
      <c r="E714" s="91">
        <v>3.5000000000000003E-2</v>
      </c>
      <c r="F714" s="60"/>
      <c r="G714" s="91">
        <v>3.5000000000000003E-2</v>
      </c>
      <c r="H714" s="70">
        <v>154.58000000000001</v>
      </c>
      <c r="I714" s="76">
        <v>1.1100000000000001</v>
      </c>
      <c r="J714" s="70">
        <v>171.58</v>
      </c>
      <c r="K714" s="60"/>
      <c r="L714" s="70">
        <v>6.01</v>
      </c>
    </row>
    <row r="715" spans="1:12" outlineLevel="1" x14ac:dyDescent="0.2">
      <c r="A715" s="57"/>
      <c r="B715" s="57"/>
      <c r="C715" s="145" t="s">
        <v>4632</v>
      </c>
      <c r="D715" s="145"/>
      <c r="E715" s="145"/>
      <c r="F715" s="145"/>
      <c r="G715" s="145"/>
      <c r="H715" s="145"/>
      <c r="I715" s="145"/>
      <c r="J715" s="145"/>
      <c r="K715" s="145"/>
      <c r="L715" s="145"/>
    </row>
    <row r="716" spans="1:12" x14ac:dyDescent="0.2">
      <c r="A716" s="57"/>
      <c r="B716" s="57"/>
      <c r="C716" s="80" t="s">
        <v>180</v>
      </c>
      <c r="D716" s="81"/>
      <c r="E716" s="81"/>
      <c r="F716" s="81"/>
      <c r="G716" s="81"/>
      <c r="H716" s="81"/>
      <c r="I716" s="81"/>
      <c r="J716" s="81"/>
      <c r="K716" s="81"/>
      <c r="L716" s="89">
        <v>228.35</v>
      </c>
    </row>
    <row r="717" spans="1:12" ht="63.75" x14ac:dyDescent="0.2">
      <c r="A717" s="57" t="s">
        <v>4633</v>
      </c>
      <c r="B717" s="46" t="s">
        <v>4506</v>
      </c>
      <c r="C717" s="46" t="s">
        <v>4507</v>
      </c>
      <c r="D717" s="58" t="s">
        <v>184</v>
      </c>
      <c r="E717" s="83">
        <v>2</v>
      </c>
      <c r="F717" s="60"/>
      <c r="G717" s="83">
        <v>2</v>
      </c>
      <c r="H717" s="68"/>
      <c r="I717" s="69"/>
      <c r="J717" s="68"/>
      <c r="K717" s="60"/>
      <c r="L717" s="70">
        <v>4.45</v>
      </c>
    </row>
    <row r="718" spans="1:12" outlineLevel="1" x14ac:dyDescent="0.2">
      <c r="A718" s="57"/>
      <c r="B718" s="57"/>
      <c r="C718" s="57" t="s">
        <v>181</v>
      </c>
      <c r="D718" s="57"/>
      <c r="E718" s="57"/>
      <c r="F718" s="57"/>
      <c r="G718" s="57"/>
      <c r="H718" s="57"/>
      <c r="I718" s="57"/>
      <c r="J718" s="57"/>
      <c r="K718" s="57"/>
      <c r="L718" s="70">
        <v>222.34</v>
      </c>
    </row>
    <row r="719" spans="1:12" ht="38.25" outlineLevel="1" x14ac:dyDescent="0.2">
      <c r="A719" s="57"/>
      <c r="B719" s="46" t="s">
        <v>4508</v>
      </c>
      <c r="C719" s="46" t="s">
        <v>4509</v>
      </c>
      <c r="D719" s="62" t="s">
        <v>184</v>
      </c>
      <c r="E719" s="83">
        <v>90</v>
      </c>
      <c r="F719" s="84"/>
      <c r="G719" s="83">
        <v>90</v>
      </c>
      <c r="H719" s="57"/>
      <c r="I719" s="57"/>
      <c r="J719" s="57"/>
      <c r="K719" s="57"/>
      <c r="L719" s="70">
        <v>200.11</v>
      </c>
    </row>
    <row r="720" spans="1:12" ht="38.25" outlineLevel="1" x14ac:dyDescent="0.2">
      <c r="A720" s="57"/>
      <c r="B720" s="46" t="s">
        <v>4510</v>
      </c>
      <c r="C720" s="46" t="s">
        <v>4511</v>
      </c>
      <c r="D720" s="62" t="s">
        <v>184</v>
      </c>
      <c r="E720" s="83">
        <v>46</v>
      </c>
      <c r="F720" s="84"/>
      <c r="G720" s="83">
        <v>46</v>
      </c>
      <c r="H720" s="57"/>
      <c r="I720" s="57"/>
      <c r="J720" s="57"/>
      <c r="K720" s="57"/>
      <c r="L720" s="70">
        <v>102.28</v>
      </c>
    </row>
    <row r="721" spans="1:22" x14ac:dyDescent="0.2">
      <c r="A721" s="85"/>
      <c r="B721" s="85"/>
      <c r="C721" s="86" t="s">
        <v>187</v>
      </c>
      <c r="D721" s="85"/>
      <c r="E721" s="85"/>
      <c r="F721" s="85"/>
      <c r="G721" s="85"/>
      <c r="H721" s="85"/>
      <c r="I721" s="85"/>
      <c r="J721" s="87">
        <v>535.19000000000005</v>
      </c>
      <c r="K721" s="85"/>
      <c r="L721" s="87">
        <v>535.19000000000005</v>
      </c>
    </row>
    <row r="722" spans="1:22" ht="38.25" x14ac:dyDescent="0.2">
      <c r="A722" s="57" t="s">
        <v>573</v>
      </c>
      <c r="B722" s="46" t="s">
        <v>4634</v>
      </c>
      <c r="C722" s="46" t="s">
        <v>4635</v>
      </c>
      <c r="D722" s="58" t="s">
        <v>276</v>
      </c>
      <c r="E722" s="83">
        <v>1</v>
      </c>
      <c r="F722" s="60"/>
      <c r="G722" s="83">
        <v>1</v>
      </c>
      <c r="H722" s="68"/>
      <c r="I722" s="69"/>
      <c r="J722" s="70">
        <v>1958.12</v>
      </c>
      <c r="K722" s="60"/>
      <c r="L722" s="70">
        <v>1958.12</v>
      </c>
    </row>
    <row r="723" spans="1:22" x14ac:dyDescent="0.2">
      <c r="A723" s="57"/>
      <c r="B723" s="57"/>
      <c r="C723" s="145" t="s">
        <v>4636</v>
      </c>
      <c r="D723" s="145"/>
      <c r="E723" s="145"/>
      <c r="F723" s="145"/>
      <c r="G723" s="145"/>
      <c r="H723" s="145"/>
      <c r="I723" s="145"/>
      <c r="J723" s="145"/>
      <c r="K723" s="145"/>
      <c r="L723" s="145"/>
    </row>
    <row r="724" spans="1:22" x14ac:dyDescent="0.2">
      <c r="A724" s="85"/>
      <c r="B724" s="85"/>
      <c r="C724" s="86" t="s">
        <v>187</v>
      </c>
      <c r="D724" s="85"/>
      <c r="E724" s="85"/>
      <c r="F724" s="85"/>
      <c r="G724" s="85"/>
      <c r="H724" s="85"/>
      <c r="I724" s="85"/>
      <c r="J724" s="87">
        <v>1958.12</v>
      </c>
      <c r="K724" s="85"/>
      <c r="L724" s="87">
        <v>1958.12</v>
      </c>
    </row>
    <row r="725" spans="1:22" ht="25.5" x14ac:dyDescent="0.2">
      <c r="A725" s="57" t="s">
        <v>579</v>
      </c>
      <c r="B725" s="46" t="s">
        <v>4637</v>
      </c>
      <c r="C725" s="46" t="s">
        <v>4638</v>
      </c>
      <c r="D725" s="58" t="s">
        <v>4639</v>
      </c>
      <c r="E725" s="91">
        <v>8.9999999999999993E-3</v>
      </c>
      <c r="F725" s="60"/>
      <c r="G725" s="91">
        <v>8.9999999999999993E-3</v>
      </c>
      <c r="H725" s="57"/>
      <c r="I725" s="57"/>
      <c r="J725" s="57"/>
      <c r="K725" s="57"/>
      <c r="L725" s="57"/>
    </row>
    <row r="726" spans="1:22" ht="25.5" outlineLevel="1" x14ac:dyDescent="0.2">
      <c r="A726" s="57"/>
      <c r="B726" s="46" t="s">
        <v>4462</v>
      </c>
      <c r="C726" s="141" t="s">
        <v>4463</v>
      </c>
      <c r="D726" s="141"/>
      <c r="E726" s="141"/>
      <c r="F726" s="141"/>
      <c r="G726" s="141"/>
      <c r="H726" s="141"/>
      <c r="I726" s="141"/>
      <c r="J726" s="141"/>
      <c r="K726" s="141"/>
      <c r="L726" s="141"/>
      <c r="V726" s="46" t="s">
        <v>4463</v>
      </c>
    </row>
    <row r="727" spans="1:22" outlineLevel="1" x14ac:dyDescent="0.2">
      <c r="A727" s="57"/>
      <c r="B727" s="57"/>
      <c r="C727" s="141"/>
      <c r="D727" s="141"/>
      <c r="E727" s="141"/>
      <c r="F727" s="141"/>
      <c r="G727" s="141"/>
      <c r="H727" s="141"/>
      <c r="I727" s="141"/>
      <c r="J727" s="141"/>
      <c r="K727" s="141"/>
      <c r="L727" s="141"/>
      <c r="V727" s="46"/>
    </row>
    <row r="728" spans="1:22" x14ac:dyDescent="0.2">
      <c r="A728" s="157" t="s">
        <v>247</v>
      </c>
      <c r="B728" s="157"/>
      <c r="C728" s="157"/>
      <c r="D728" s="158"/>
      <c r="E728" s="158"/>
      <c r="F728" s="158"/>
      <c r="G728" s="158"/>
      <c r="H728" s="158"/>
      <c r="I728" s="158"/>
      <c r="J728" s="158"/>
      <c r="K728" s="158"/>
      <c r="L728" s="158"/>
    </row>
    <row r="729" spans="1:22" x14ac:dyDescent="0.2">
      <c r="A729" s="158"/>
      <c r="B729" s="158"/>
      <c r="C729" s="96" t="s">
        <v>248</v>
      </c>
      <c r="D729" s="158" t="s">
        <v>4464</v>
      </c>
      <c r="E729" s="158"/>
      <c r="F729" s="158"/>
      <c r="G729" s="158"/>
      <c r="H729" s="158"/>
      <c r="I729" s="158"/>
      <c r="J729" s="158"/>
      <c r="K729" s="158"/>
      <c r="L729" s="158"/>
    </row>
    <row r="730" spans="1:22" x14ac:dyDescent="0.2">
      <c r="A730" s="158"/>
      <c r="B730" s="158"/>
      <c r="C730" s="96" t="s">
        <v>166</v>
      </c>
      <c r="D730" s="158" t="s">
        <v>4464</v>
      </c>
      <c r="E730" s="158"/>
      <c r="F730" s="158"/>
      <c r="G730" s="158"/>
      <c r="H730" s="158"/>
      <c r="I730" s="158"/>
      <c r="J730" s="158"/>
      <c r="K730" s="158"/>
      <c r="L730" s="158"/>
    </row>
    <row r="731" spans="1:22" x14ac:dyDescent="0.2">
      <c r="A731" s="158"/>
      <c r="B731" s="158"/>
      <c r="C731" s="96" t="s">
        <v>250</v>
      </c>
      <c r="D731" s="158" t="s">
        <v>4464</v>
      </c>
      <c r="E731" s="158"/>
      <c r="F731" s="158"/>
      <c r="G731" s="158"/>
      <c r="H731" s="158"/>
      <c r="I731" s="158"/>
      <c r="J731" s="158"/>
      <c r="K731" s="158"/>
      <c r="L731" s="158"/>
    </row>
    <row r="732" spans="1:22" x14ac:dyDescent="0.2">
      <c r="A732" s="57"/>
      <c r="B732" s="61" t="s">
        <v>22</v>
      </c>
      <c r="C732" s="57" t="s">
        <v>161</v>
      </c>
      <c r="D732" s="62" t="s">
        <v>162</v>
      </c>
      <c r="E732" s="57"/>
      <c r="F732" s="57"/>
      <c r="G732" s="63">
        <v>4.7439000000000002E-2</v>
      </c>
      <c r="H732" s="57"/>
      <c r="I732" s="57"/>
      <c r="J732" s="57"/>
      <c r="K732" s="57"/>
      <c r="L732" s="72">
        <v>18.809999999999999</v>
      </c>
    </row>
    <row r="733" spans="1:22" outlineLevel="1" x14ac:dyDescent="0.2">
      <c r="A733" s="57"/>
      <c r="B733" s="46" t="s">
        <v>1067</v>
      </c>
      <c r="C733" s="65" t="s">
        <v>1068</v>
      </c>
      <c r="D733" s="58" t="s">
        <v>162</v>
      </c>
      <c r="E733" s="66">
        <v>5.0199999999999996</v>
      </c>
      <c r="F733" s="66">
        <v>1.05</v>
      </c>
      <c r="G733" s="67">
        <v>4.7439000000000002E-2</v>
      </c>
      <c r="H733" s="68"/>
      <c r="I733" s="69"/>
      <c r="J733" s="70">
        <v>396.6</v>
      </c>
      <c r="K733" s="60"/>
      <c r="L733" s="70">
        <v>18.809999999999999</v>
      </c>
    </row>
    <row r="734" spans="1:22" outlineLevel="1" x14ac:dyDescent="0.2">
      <c r="A734" s="57"/>
      <c r="B734" s="57"/>
      <c r="C734" s="145" t="s">
        <v>4640</v>
      </c>
      <c r="D734" s="145"/>
      <c r="E734" s="145"/>
      <c r="F734" s="145"/>
      <c r="G734" s="145"/>
      <c r="H734" s="145"/>
      <c r="I734" s="145"/>
      <c r="J734" s="145"/>
      <c r="K734" s="145"/>
      <c r="L734" s="145"/>
    </row>
    <row r="735" spans="1:22" x14ac:dyDescent="0.2">
      <c r="A735" s="57"/>
      <c r="B735" s="61" t="s">
        <v>23</v>
      </c>
      <c r="C735" s="57" t="s">
        <v>166</v>
      </c>
      <c r="D735" s="57"/>
      <c r="E735" s="57"/>
      <c r="F735" s="57"/>
      <c r="G735" s="57"/>
      <c r="H735" s="57"/>
      <c r="I735" s="57"/>
      <c r="J735" s="57"/>
      <c r="K735" s="57"/>
      <c r="L735" s="72">
        <v>0.62</v>
      </c>
    </row>
    <row r="736" spans="1:22" x14ac:dyDescent="0.2">
      <c r="A736" s="57"/>
      <c r="B736" s="61"/>
      <c r="C736" s="73" t="s">
        <v>167</v>
      </c>
      <c r="D736" s="74" t="s">
        <v>162</v>
      </c>
      <c r="E736" s="57"/>
      <c r="F736" s="57"/>
      <c r="G736" s="75">
        <v>3.7800000000000003E-4</v>
      </c>
      <c r="H736" s="57"/>
      <c r="I736" s="57"/>
      <c r="J736" s="57"/>
      <c r="K736" s="57"/>
      <c r="L736" s="72">
        <v>0.16</v>
      </c>
    </row>
    <row r="737" spans="1:12" ht="25.5" outlineLevel="1" x14ac:dyDescent="0.2">
      <c r="A737" s="57"/>
      <c r="B737" s="46" t="s">
        <v>254</v>
      </c>
      <c r="C737" s="46" t="s">
        <v>255</v>
      </c>
      <c r="D737" s="58" t="s">
        <v>170</v>
      </c>
      <c r="E737" s="66">
        <v>0.04</v>
      </c>
      <c r="F737" s="66">
        <v>1.05</v>
      </c>
      <c r="G737" s="67">
        <v>3.7800000000000003E-4</v>
      </c>
      <c r="H737" s="68"/>
      <c r="I737" s="69"/>
      <c r="J737" s="70">
        <v>651.66999999999996</v>
      </c>
      <c r="K737" s="60"/>
      <c r="L737" s="70">
        <v>0.25</v>
      </c>
    </row>
    <row r="738" spans="1:12" outlineLevel="1" x14ac:dyDescent="0.2">
      <c r="A738" s="57"/>
      <c r="B738" s="57"/>
      <c r="C738" s="145" t="s">
        <v>4641</v>
      </c>
      <c r="D738" s="145"/>
      <c r="E738" s="145"/>
      <c r="F738" s="145"/>
      <c r="G738" s="145"/>
      <c r="H738" s="145"/>
      <c r="I738" s="145"/>
      <c r="J738" s="145"/>
      <c r="K738" s="145"/>
      <c r="L738" s="145"/>
    </row>
    <row r="739" spans="1:12" outlineLevel="1" x14ac:dyDescent="0.2">
      <c r="A739" s="57"/>
      <c r="B739" s="46" t="s">
        <v>257</v>
      </c>
      <c r="C739" s="65" t="s">
        <v>258</v>
      </c>
      <c r="D739" s="58" t="s">
        <v>162</v>
      </c>
      <c r="E739" s="66">
        <v>0.04</v>
      </c>
      <c r="F739" s="66">
        <v>1.05</v>
      </c>
      <c r="G739" s="67">
        <v>3.7800000000000003E-4</v>
      </c>
      <c r="H739" s="68"/>
      <c r="I739" s="69"/>
      <c r="J739" s="70">
        <v>415.19</v>
      </c>
      <c r="K739" s="60"/>
      <c r="L739" s="70">
        <v>0.16</v>
      </c>
    </row>
    <row r="740" spans="1:12" outlineLevel="1" x14ac:dyDescent="0.2">
      <c r="A740" s="57"/>
      <c r="B740" s="57"/>
      <c r="C740" s="145" t="s">
        <v>4642</v>
      </c>
      <c r="D740" s="145"/>
      <c r="E740" s="145"/>
      <c r="F740" s="145"/>
      <c r="G740" s="145"/>
      <c r="H740" s="145"/>
      <c r="I740" s="145"/>
      <c r="J740" s="145"/>
      <c r="K740" s="145"/>
      <c r="L740" s="145"/>
    </row>
    <row r="741" spans="1:12" ht="38.25" outlineLevel="1" x14ac:dyDescent="0.2">
      <c r="A741" s="57"/>
      <c r="B741" s="46" t="s">
        <v>260</v>
      </c>
      <c r="C741" s="46" t="s">
        <v>261</v>
      </c>
      <c r="D741" s="58" t="s">
        <v>170</v>
      </c>
      <c r="E741" s="66">
        <v>0.93</v>
      </c>
      <c r="F741" s="66">
        <v>1.05</v>
      </c>
      <c r="G741" s="100">
        <v>8.7884999999999994E-3</v>
      </c>
      <c r="H741" s="68"/>
      <c r="I741" s="69"/>
      <c r="J741" s="70">
        <v>42.29</v>
      </c>
      <c r="K741" s="60"/>
      <c r="L741" s="70">
        <v>0.37</v>
      </c>
    </row>
    <row r="742" spans="1:12" outlineLevel="1" x14ac:dyDescent="0.2">
      <c r="A742" s="57"/>
      <c r="B742" s="57"/>
      <c r="C742" s="145" t="s">
        <v>4643</v>
      </c>
      <c r="D742" s="145"/>
      <c r="E742" s="145"/>
      <c r="F742" s="145"/>
      <c r="G742" s="145"/>
      <c r="H742" s="145"/>
      <c r="I742" s="145"/>
      <c r="J742" s="145"/>
      <c r="K742" s="145"/>
      <c r="L742" s="145"/>
    </row>
    <row r="743" spans="1:12" x14ac:dyDescent="0.2">
      <c r="A743" s="57"/>
      <c r="B743" s="61" t="s">
        <v>25</v>
      </c>
      <c r="C743" s="57" t="s">
        <v>175</v>
      </c>
      <c r="D743" s="57"/>
      <c r="E743" s="57"/>
      <c r="F743" s="57"/>
      <c r="G743" s="57"/>
      <c r="H743" s="57"/>
      <c r="I743" s="57"/>
      <c r="J743" s="57"/>
      <c r="K743" s="57"/>
      <c r="L743" s="72">
        <v>136.30000000000001</v>
      </c>
    </row>
    <row r="744" spans="1:12" outlineLevel="1" x14ac:dyDescent="0.2">
      <c r="A744" s="57"/>
      <c r="B744" s="46" t="s">
        <v>263</v>
      </c>
      <c r="C744" s="46" t="s">
        <v>264</v>
      </c>
      <c r="D744" s="58" t="s">
        <v>265</v>
      </c>
      <c r="E744" s="66">
        <v>0.08</v>
      </c>
      <c r="F744" s="60"/>
      <c r="G744" s="79">
        <v>7.2000000000000005E-4</v>
      </c>
      <c r="H744" s="68"/>
      <c r="I744" s="69"/>
      <c r="J744" s="70">
        <v>9.16</v>
      </c>
      <c r="K744" s="60"/>
      <c r="L744" s="70">
        <v>0.01</v>
      </c>
    </row>
    <row r="745" spans="1:12" outlineLevel="1" x14ac:dyDescent="0.2">
      <c r="A745" s="57"/>
      <c r="B745" s="57"/>
      <c r="C745" s="145" t="s">
        <v>4644</v>
      </c>
      <c r="D745" s="145"/>
      <c r="E745" s="145"/>
      <c r="F745" s="145"/>
      <c r="G745" s="145"/>
      <c r="H745" s="145"/>
      <c r="I745" s="145"/>
      <c r="J745" s="145"/>
      <c r="K745" s="145"/>
      <c r="L745" s="145"/>
    </row>
    <row r="746" spans="1:12" ht="51" outlineLevel="1" x14ac:dyDescent="0.2">
      <c r="A746" s="57"/>
      <c r="B746" s="46" t="s">
        <v>267</v>
      </c>
      <c r="C746" s="46" t="s">
        <v>268</v>
      </c>
      <c r="D746" s="58" t="s">
        <v>269</v>
      </c>
      <c r="E746" s="78">
        <v>0.8</v>
      </c>
      <c r="F746" s="60"/>
      <c r="G746" s="59">
        <v>7.1999999999999998E-3</v>
      </c>
      <c r="H746" s="70">
        <v>155.63</v>
      </c>
      <c r="I746" s="95">
        <v>0.9</v>
      </c>
      <c r="J746" s="70">
        <v>140.07</v>
      </c>
      <c r="K746" s="60"/>
      <c r="L746" s="70">
        <v>1.01</v>
      </c>
    </row>
    <row r="747" spans="1:12" outlineLevel="1" x14ac:dyDescent="0.2">
      <c r="A747" s="57"/>
      <c r="B747" s="57"/>
      <c r="C747" s="145" t="s">
        <v>4645</v>
      </c>
      <c r="D747" s="145"/>
      <c r="E747" s="145"/>
      <c r="F747" s="145"/>
      <c r="G747" s="145"/>
      <c r="H747" s="145"/>
      <c r="I747" s="145"/>
      <c r="J747" s="145"/>
      <c r="K747" s="145"/>
      <c r="L747" s="145"/>
    </row>
    <row r="748" spans="1:12" ht="25.5" outlineLevel="1" x14ac:dyDescent="0.2">
      <c r="A748" s="57"/>
      <c r="B748" s="46" t="s">
        <v>336</v>
      </c>
      <c r="C748" s="46" t="s">
        <v>337</v>
      </c>
      <c r="D748" s="58" t="s">
        <v>269</v>
      </c>
      <c r="E748" s="78">
        <v>0.7</v>
      </c>
      <c r="F748" s="60"/>
      <c r="G748" s="59">
        <v>6.3E-3</v>
      </c>
      <c r="H748" s="70">
        <v>174.93</v>
      </c>
      <c r="I748" s="76">
        <v>1.1100000000000001</v>
      </c>
      <c r="J748" s="70">
        <v>194.17</v>
      </c>
      <c r="K748" s="60"/>
      <c r="L748" s="70">
        <v>1.22</v>
      </c>
    </row>
    <row r="749" spans="1:12" outlineLevel="1" x14ac:dyDescent="0.2">
      <c r="A749" s="57"/>
      <c r="B749" s="57"/>
      <c r="C749" s="145" t="s">
        <v>4646</v>
      </c>
      <c r="D749" s="145"/>
      <c r="E749" s="145"/>
      <c r="F749" s="145"/>
      <c r="G749" s="145"/>
      <c r="H749" s="145"/>
      <c r="I749" s="145"/>
      <c r="J749" s="145"/>
      <c r="K749" s="145"/>
      <c r="L749" s="145"/>
    </row>
    <row r="750" spans="1:12" ht="25.5" outlineLevel="1" x14ac:dyDescent="0.2">
      <c r="A750" s="57"/>
      <c r="B750" s="46" t="s">
        <v>2379</v>
      </c>
      <c r="C750" s="46" t="s">
        <v>2380</v>
      </c>
      <c r="D750" s="58" t="s">
        <v>299</v>
      </c>
      <c r="E750" s="66">
        <v>0.01</v>
      </c>
      <c r="F750" s="60"/>
      <c r="G750" s="79">
        <v>9.0000000000000006E-5</v>
      </c>
      <c r="H750" s="68"/>
      <c r="I750" s="69"/>
      <c r="J750" s="70">
        <v>5083.5</v>
      </c>
      <c r="K750" s="60"/>
      <c r="L750" s="70">
        <v>0.46</v>
      </c>
    </row>
    <row r="751" spans="1:12" outlineLevel="1" x14ac:dyDescent="0.2">
      <c r="A751" s="57"/>
      <c r="B751" s="57"/>
      <c r="C751" s="145" t="s">
        <v>4647</v>
      </c>
      <c r="D751" s="145"/>
      <c r="E751" s="145"/>
      <c r="F751" s="145"/>
      <c r="G751" s="145"/>
      <c r="H751" s="145"/>
      <c r="I751" s="145"/>
      <c r="J751" s="145"/>
      <c r="K751" s="145"/>
      <c r="L751" s="145"/>
    </row>
    <row r="752" spans="1:12" ht="38.25" outlineLevel="1" x14ac:dyDescent="0.2">
      <c r="A752" s="57"/>
      <c r="B752" s="46" t="s">
        <v>1907</v>
      </c>
      <c r="C752" s="46" t="s">
        <v>1908</v>
      </c>
      <c r="D752" s="58" t="s">
        <v>178</v>
      </c>
      <c r="E752" s="78">
        <v>0.1</v>
      </c>
      <c r="F752" s="60"/>
      <c r="G752" s="59">
        <v>8.9999999999999998E-4</v>
      </c>
      <c r="H752" s="71">
        <v>105278.81</v>
      </c>
      <c r="I752" s="76">
        <v>1.41</v>
      </c>
      <c r="J752" s="71">
        <v>148443.12</v>
      </c>
      <c r="K752" s="60"/>
      <c r="L752" s="70">
        <v>133.6</v>
      </c>
    </row>
    <row r="753" spans="1:23" outlineLevel="1" x14ac:dyDescent="0.2">
      <c r="A753" s="57"/>
      <c r="B753" s="57"/>
      <c r="C753" s="145" t="s">
        <v>4648</v>
      </c>
      <c r="D753" s="145"/>
      <c r="E753" s="145"/>
      <c r="F753" s="145"/>
      <c r="G753" s="145"/>
      <c r="H753" s="145"/>
      <c r="I753" s="145"/>
      <c r="J753" s="145"/>
      <c r="K753" s="145"/>
      <c r="L753" s="145"/>
    </row>
    <row r="754" spans="1:23" x14ac:dyDescent="0.2">
      <c r="A754" s="57"/>
      <c r="B754" s="57"/>
      <c r="C754" s="80" t="s">
        <v>180</v>
      </c>
      <c r="D754" s="81"/>
      <c r="E754" s="81"/>
      <c r="F754" s="81"/>
      <c r="G754" s="81"/>
      <c r="H754" s="81"/>
      <c r="I754" s="81"/>
      <c r="J754" s="81"/>
      <c r="K754" s="81"/>
      <c r="L754" s="89">
        <v>155.88999999999999</v>
      </c>
    </row>
    <row r="755" spans="1:23" outlineLevel="1" x14ac:dyDescent="0.2">
      <c r="A755" s="57"/>
      <c r="B755" s="57"/>
      <c r="C755" s="57" t="s">
        <v>181</v>
      </c>
      <c r="D755" s="57"/>
      <c r="E755" s="57"/>
      <c r="F755" s="57"/>
      <c r="G755" s="57"/>
      <c r="H755" s="57"/>
      <c r="I755" s="57"/>
      <c r="J755" s="57"/>
      <c r="K755" s="57"/>
      <c r="L755" s="70">
        <v>18.97</v>
      </c>
    </row>
    <row r="756" spans="1:23" ht="25.5" outlineLevel="1" x14ac:dyDescent="0.2">
      <c r="A756" s="57"/>
      <c r="B756" s="46" t="s">
        <v>3624</v>
      </c>
      <c r="C756" s="46" t="s">
        <v>4493</v>
      </c>
      <c r="D756" s="62" t="s">
        <v>184</v>
      </c>
      <c r="E756" s="83">
        <v>121</v>
      </c>
      <c r="F756" s="84"/>
      <c r="G756" s="83">
        <v>121</v>
      </c>
      <c r="H756" s="57"/>
      <c r="I756" s="57"/>
      <c r="J756" s="57"/>
      <c r="K756" s="57"/>
      <c r="L756" s="70">
        <v>22.95</v>
      </c>
    </row>
    <row r="757" spans="1:23" ht="25.5" outlineLevel="1" x14ac:dyDescent="0.2">
      <c r="A757" s="57"/>
      <c r="B757" s="46" t="s">
        <v>3626</v>
      </c>
      <c r="C757" s="46" t="s">
        <v>4494</v>
      </c>
      <c r="D757" s="62" t="s">
        <v>184</v>
      </c>
      <c r="E757" s="83">
        <v>72</v>
      </c>
      <c r="F757" s="84"/>
      <c r="G757" s="83">
        <v>72</v>
      </c>
      <c r="H757" s="57"/>
      <c r="I757" s="57"/>
      <c r="J757" s="57"/>
      <c r="K757" s="57"/>
      <c r="L757" s="70">
        <v>13.66</v>
      </c>
    </row>
    <row r="758" spans="1:23" x14ac:dyDescent="0.2">
      <c r="A758" s="85"/>
      <c r="B758" s="85"/>
      <c r="C758" s="86" t="s">
        <v>187</v>
      </c>
      <c r="D758" s="85"/>
      <c r="E758" s="85"/>
      <c r="F758" s="85"/>
      <c r="G758" s="85"/>
      <c r="H758" s="85"/>
      <c r="I758" s="85"/>
      <c r="J758" s="87">
        <v>21388.89</v>
      </c>
      <c r="K758" s="85"/>
      <c r="L758" s="87">
        <v>192.5</v>
      </c>
    </row>
    <row r="759" spans="1:23" x14ac:dyDescent="0.2">
      <c r="A759" s="57"/>
      <c r="B759" s="46"/>
      <c r="C759" s="141"/>
      <c r="D759" s="141"/>
      <c r="E759" s="141"/>
      <c r="F759" s="141"/>
      <c r="G759" s="57"/>
      <c r="H759" s="57"/>
      <c r="I759" s="57"/>
      <c r="J759" s="68"/>
      <c r="K759" s="61"/>
      <c r="L759" s="68"/>
      <c r="W759" s="46"/>
    </row>
    <row r="760" spans="1:23" hidden="1" x14ac:dyDescent="0.2">
      <c r="A760" s="57"/>
      <c r="B760" s="46"/>
      <c r="C760" s="141" t="s">
        <v>644</v>
      </c>
      <c r="D760" s="141"/>
      <c r="E760" s="141"/>
      <c r="F760" s="141"/>
      <c r="G760" s="57"/>
      <c r="H760" s="57"/>
      <c r="I760" s="57"/>
      <c r="J760" s="70">
        <v>6621.46</v>
      </c>
      <c r="K760" s="61"/>
      <c r="L760" s="70">
        <v>43266.63</v>
      </c>
      <c r="W760" s="46" t="s">
        <v>644</v>
      </c>
    </row>
    <row r="761" spans="1:23" ht="25.5" x14ac:dyDescent="0.2">
      <c r="A761" s="57"/>
      <c r="B761" s="46"/>
      <c r="C761" s="141" t="s">
        <v>4649</v>
      </c>
      <c r="D761" s="141"/>
      <c r="E761" s="141"/>
      <c r="F761" s="141"/>
      <c r="G761" s="57"/>
      <c r="H761" s="57"/>
      <c r="I761" s="57"/>
      <c r="J761" s="68"/>
      <c r="K761" s="61"/>
      <c r="L761" s="70">
        <v>12136.62</v>
      </c>
      <c r="W761" s="46" t="s">
        <v>4649</v>
      </c>
    </row>
    <row r="762" spans="1:23" x14ac:dyDescent="0.2">
      <c r="A762" s="57"/>
      <c r="B762" s="46"/>
      <c r="C762" s="159" t="s">
        <v>646</v>
      </c>
      <c r="D762" s="159"/>
      <c r="E762" s="159"/>
      <c r="F762" s="159"/>
      <c r="G762" s="57"/>
      <c r="H762" s="57"/>
      <c r="I762" s="57"/>
      <c r="J762" s="103"/>
      <c r="K762" s="104"/>
      <c r="L762" s="103"/>
      <c r="W762" s="65" t="s">
        <v>646</v>
      </c>
    </row>
    <row r="763" spans="1:23" x14ac:dyDescent="0.2">
      <c r="A763" s="57"/>
      <c r="B763" s="46"/>
      <c r="C763" s="141" t="s">
        <v>647</v>
      </c>
      <c r="D763" s="141"/>
      <c r="E763" s="141"/>
      <c r="F763" s="141"/>
      <c r="G763" s="57"/>
      <c r="H763" s="57"/>
      <c r="I763" s="57"/>
      <c r="J763" s="68"/>
      <c r="K763" s="61"/>
      <c r="L763" s="70">
        <v>2598.0700000000002</v>
      </c>
      <c r="W763" s="46" t="s">
        <v>647</v>
      </c>
    </row>
    <row r="764" spans="1:23" x14ac:dyDescent="0.2">
      <c r="A764" s="57"/>
      <c r="B764" s="46"/>
      <c r="C764" s="141" t="s">
        <v>648</v>
      </c>
      <c r="D764" s="141"/>
      <c r="E764" s="141"/>
      <c r="F764" s="141"/>
      <c r="G764" s="57"/>
      <c r="H764" s="57"/>
      <c r="I764" s="57"/>
      <c r="J764" s="68"/>
      <c r="K764" s="61"/>
      <c r="L764" s="70">
        <v>65.099999999999994</v>
      </c>
      <c r="W764" s="46" t="s">
        <v>648</v>
      </c>
    </row>
    <row r="765" spans="1:23" x14ac:dyDescent="0.2">
      <c r="A765" s="57"/>
      <c r="B765" s="46"/>
      <c r="C765" s="141" t="s">
        <v>649</v>
      </c>
      <c r="D765" s="141"/>
      <c r="E765" s="141"/>
      <c r="F765" s="141"/>
      <c r="G765" s="57"/>
      <c r="H765" s="57"/>
      <c r="I765" s="57"/>
      <c r="J765" s="68"/>
      <c r="K765" s="61"/>
      <c r="L765" s="70">
        <v>39.4</v>
      </c>
      <c r="W765" s="46" t="s">
        <v>649</v>
      </c>
    </row>
    <row r="766" spans="1:23" x14ac:dyDescent="0.2">
      <c r="A766" s="57"/>
      <c r="B766" s="46"/>
      <c r="C766" s="141" t="s">
        <v>650</v>
      </c>
      <c r="D766" s="141"/>
      <c r="E766" s="141"/>
      <c r="F766" s="141"/>
      <c r="G766" s="57"/>
      <c r="H766" s="57"/>
      <c r="I766" s="57"/>
      <c r="J766" s="68"/>
      <c r="K766" s="61"/>
      <c r="L766" s="70">
        <v>9434.0499999999993</v>
      </c>
      <c r="W766" s="46" t="s">
        <v>650</v>
      </c>
    </row>
    <row r="767" spans="1:23" x14ac:dyDescent="0.2">
      <c r="A767" s="57"/>
      <c r="B767" s="46"/>
      <c r="C767" s="141" t="s">
        <v>652</v>
      </c>
      <c r="D767" s="141"/>
      <c r="E767" s="141"/>
      <c r="F767" s="141"/>
      <c r="G767" s="57"/>
      <c r="H767" s="57"/>
      <c r="I767" s="57"/>
      <c r="J767" s="68"/>
      <c r="K767" s="61"/>
      <c r="L767" s="70">
        <v>2637.47</v>
      </c>
      <c r="W767" s="46" t="s">
        <v>652</v>
      </c>
    </row>
    <row r="768" spans="1:23" x14ac:dyDescent="0.2">
      <c r="A768" s="57"/>
      <c r="B768" s="46"/>
      <c r="C768" s="141" t="s">
        <v>653</v>
      </c>
      <c r="D768" s="141"/>
      <c r="E768" s="141"/>
      <c r="F768" s="141"/>
      <c r="G768" s="57"/>
      <c r="H768" s="57"/>
      <c r="I768" s="57"/>
      <c r="J768" s="68"/>
      <c r="K768" s="61"/>
      <c r="L768" s="70">
        <v>3122.41</v>
      </c>
      <c r="W768" s="46" t="s">
        <v>653</v>
      </c>
    </row>
    <row r="769" spans="1:23" x14ac:dyDescent="0.2">
      <c r="A769" s="57"/>
      <c r="B769" s="46"/>
      <c r="C769" s="141" t="s">
        <v>654</v>
      </c>
      <c r="D769" s="141"/>
      <c r="E769" s="141"/>
      <c r="F769" s="141"/>
      <c r="G769" s="57"/>
      <c r="H769" s="57"/>
      <c r="I769" s="57"/>
      <c r="J769" s="68"/>
      <c r="K769" s="61"/>
      <c r="L769" s="70">
        <v>1841.17</v>
      </c>
      <c r="W769" s="46" t="s">
        <v>654</v>
      </c>
    </row>
    <row r="770" spans="1:23" x14ac:dyDescent="0.2">
      <c r="A770" s="57"/>
      <c r="B770" s="46"/>
      <c r="C770" s="141" t="s">
        <v>3589</v>
      </c>
      <c r="D770" s="141"/>
      <c r="E770" s="141"/>
      <c r="F770" s="141"/>
      <c r="G770" s="57"/>
      <c r="H770" s="57"/>
      <c r="I770" s="57"/>
      <c r="J770" s="68"/>
      <c r="K770" s="61"/>
      <c r="L770" s="70">
        <v>31130.01</v>
      </c>
      <c r="W770" s="46" t="s">
        <v>3589</v>
      </c>
    </row>
    <row r="771" spans="1:23" x14ac:dyDescent="0.2">
      <c r="A771" s="57"/>
      <c r="B771" s="46"/>
      <c r="C771" s="160" t="s">
        <v>4650</v>
      </c>
      <c r="D771" s="160"/>
      <c r="E771" s="160"/>
      <c r="F771" s="160"/>
      <c r="G771" s="57"/>
      <c r="H771" s="57"/>
      <c r="I771" s="57"/>
      <c r="J771" s="77"/>
      <c r="K771" s="105"/>
      <c r="L771" s="72">
        <v>48230.21</v>
      </c>
      <c r="W771" s="106" t="s">
        <v>4650</v>
      </c>
    </row>
    <row r="772" spans="1:23" x14ac:dyDescent="0.2">
      <c r="A772" s="57"/>
      <c r="B772" s="46"/>
      <c r="C772" s="141" t="s">
        <v>656</v>
      </c>
      <c r="D772" s="141"/>
      <c r="E772" s="141"/>
      <c r="F772" s="141"/>
      <c r="G772" s="57"/>
      <c r="H772" s="57"/>
      <c r="I772" s="57"/>
      <c r="J772" s="68"/>
      <c r="K772" s="61"/>
      <c r="L772" s="68"/>
      <c r="W772" s="46" t="s">
        <v>656</v>
      </c>
    </row>
    <row r="773" spans="1:23" x14ac:dyDescent="0.2">
      <c r="A773" s="57"/>
      <c r="B773" s="46"/>
      <c r="C773" s="141" t="s">
        <v>684</v>
      </c>
      <c r="D773" s="141"/>
      <c r="E773" s="141"/>
      <c r="F773" s="141"/>
      <c r="G773" s="57"/>
      <c r="H773" s="57"/>
      <c r="I773" s="57"/>
      <c r="J773" s="68"/>
      <c r="K773" s="61"/>
      <c r="L773" s="70">
        <v>1958.12</v>
      </c>
      <c r="W773" s="46" t="s">
        <v>684</v>
      </c>
    </row>
    <row r="774" spans="1:23" x14ac:dyDescent="0.2">
      <c r="A774" s="57"/>
      <c r="B774" s="46"/>
      <c r="C774" s="141" t="s">
        <v>686</v>
      </c>
      <c r="D774" s="141"/>
      <c r="E774" s="141"/>
      <c r="F774" s="141"/>
      <c r="G774" s="57"/>
      <c r="H774" s="57"/>
      <c r="I774" s="57"/>
      <c r="J774" s="68"/>
      <c r="K774" s="61"/>
      <c r="L774" s="70">
        <v>31130.01</v>
      </c>
      <c r="W774" s="46" t="s">
        <v>686</v>
      </c>
    </row>
    <row r="775" spans="1:23" x14ac:dyDescent="0.2">
      <c r="A775" s="57"/>
      <c r="B775" s="46"/>
      <c r="C775" s="141" t="s">
        <v>657</v>
      </c>
      <c r="D775" s="141"/>
      <c r="E775" s="141"/>
      <c r="F775" s="141"/>
      <c r="G775" s="61">
        <v>6.7414389999999997</v>
      </c>
      <c r="H775" s="57"/>
      <c r="I775" s="57"/>
      <c r="J775" s="68"/>
      <c r="K775" s="61"/>
      <c r="L775" s="61"/>
      <c r="W775" s="46" t="s">
        <v>657</v>
      </c>
    </row>
    <row r="776" spans="1:23" x14ac:dyDescent="0.2">
      <c r="A776" s="57"/>
      <c r="B776" s="46"/>
      <c r="C776" s="141" t="s">
        <v>658</v>
      </c>
      <c r="D776" s="141"/>
      <c r="E776" s="141"/>
      <c r="F776" s="141"/>
      <c r="G776" s="61">
        <v>9.4878000000000004E-2</v>
      </c>
      <c r="H776" s="57"/>
      <c r="I776" s="57"/>
      <c r="J776" s="68"/>
      <c r="K776" s="61"/>
      <c r="L776" s="61"/>
      <c r="W776" s="46" t="s">
        <v>658</v>
      </c>
    </row>
    <row r="777" spans="1:23" hidden="1" x14ac:dyDescent="0.2">
      <c r="A777" s="57"/>
      <c r="B777" s="46"/>
      <c r="C777" s="160" t="s">
        <v>659</v>
      </c>
      <c r="D777" s="160"/>
      <c r="E777" s="160"/>
      <c r="F777" s="160"/>
      <c r="G777" s="57"/>
      <c r="H777" s="57"/>
      <c r="I777" s="57"/>
      <c r="J777" s="77"/>
      <c r="K777" s="105"/>
      <c r="L777" s="77"/>
      <c r="W777" s="106" t="s">
        <v>659</v>
      </c>
    </row>
    <row r="778" spans="1:23" hidden="1" x14ac:dyDescent="0.2">
      <c r="A778" s="57"/>
      <c r="B778" s="46"/>
      <c r="C778" s="141"/>
      <c r="D778" s="141"/>
      <c r="E778" s="141"/>
      <c r="F778" s="141"/>
      <c r="G778" s="57"/>
      <c r="H778" s="57"/>
      <c r="I778" s="57"/>
      <c r="J778" s="68"/>
      <c r="K778" s="61"/>
      <c r="L778" s="68"/>
      <c r="W778" s="46"/>
    </row>
    <row r="779" spans="1:23" hidden="1" x14ac:dyDescent="0.2">
      <c r="A779" s="57"/>
      <c r="B779" s="46"/>
      <c r="C779" s="160" t="s">
        <v>660</v>
      </c>
      <c r="D779" s="160"/>
      <c r="E779" s="160"/>
      <c r="F779" s="160"/>
      <c r="G779" s="57"/>
      <c r="H779" s="57"/>
      <c r="I779" s="57"/>
      <c r="J779" s="77"/>
      <c r="K779" s="105"/>
      <c r="L779" s="72">
        <v>16565.009999999998</v>
      </c>
      <c r="W779" s="106" t="s">
        <v>660</v>
      </c>
    </row>
    <row r="780" spans="1:23" hidden="1" x14ac:dyDescent="0.2">
      <c r="A780" s="57"/>
      <c r="B780" s="46"/>
      <c r="C780" s="141" t="s">
        <v>661</v>
      </c>
      <c r="D780" s="141"/>
      <c r="E780" s="141"/>
      <c r="F780" s="141"/>
      <c r="G780" s="57"/>
      <c r="H780" s="57"/>
      <c r="I780" s="57"/>
      <c r="J780" s="68"/>
      <c r="K780" s="61"/>
      <c r="L780" s="70">
        <v>16565.009999999998</v>
      </c>
      <c r="W780" s="46" t="s">
        <v>661</v>
      </c>
    </row>
    <row r="781" spans="1:23" hidden="1" x14ac:dyDescent="0.2">
      <c r="A781" s="57"/>
      <c r="B781" s="46"/>
      <c r="C781" s="159" t="s">
        <v>662</v>
      </c>
      <c r="D781" s="159"/>
      <c r="E781" s="159"/>
      <c r="F781" s="159"/>
      <c r="G781" s="57"/>
      <c r="H781" s="57"/>
      <c r="I781" s="57"/>
      <c r="J781" s="103"/>
      <c r="K781" s="104"/>
      <c r="L781" s="103"/>
      <c r="W781" s="65" t="s">
        <v>662</v>
      </c>
    </row>
    <row r="782" spans="1:23" hidden="1" x14ac:dyDescent="0.2">
      <c r="A782" s="57"/>
      <c r="B782" s="46"/>
      <c r="C782" s="141" t="s">
        <v>663</v>
      </c>
      <c r="D782" s="141"/>
      <c r="E782" s="141"/>
      <c r="F782" s="141"/>
      <c r="G782" s="57"/>
      <c r="H782" s="57"/>
      <c r="I782" s="57"/>
      <c r="J782" s="68"/>
      <c r="K782" s="61"/>
      <c r="L782" s="70">
        <v>11903.82</v>
      </c>
      <c r="W782" s="46" t="s">
        <v>663</v>
      </c>
    </row>
    <row r="783" spans="1:23" hidden="1" x14ac:dyDescent="0.2">
      <c r="A783" s="57"/>
      <c r="B783" s="46"/>
      <c r="C783" s="159" t="s">
        <v>646</v>
      </c>
      <c r="D783" s="159"/>
      <c r="E783" s="159"/>
      <c r="F783" s="159"/>
      <c r="G783" s="57"/>
      <c r="H783" s="57"/>
      <c r="I783" s="57"/>
      <c r="J783" s="103"/>
      <c r="K783" s="104"/>
      <c r="L783" s="103"/>
      <c r="W783" s="65" t="s">
        <v>646</v>
      </c>
    </row>
    <row r="784" spans="1:23" hidden="1" x14ac:dyDescent="0.2">
      <c r="A784" s="57"/>
      <c r="B784" s="46"/>
      <c r="C784" s="141" t="s">
        <v>647</v>
      </c>
      <c r="D784" s="141"/>
      <c r="E784" s="141"/>
      <c r="F784" s="141"/>
      <c r="G784" s="57"/>
      <c r="H784" s="57"/>
      <c r="I784" s="57"/>
      <c r="J784" s="68"/>
      <c r="K784" s="61"/>
      <c r="L784" s="70">
        <v>2375.73</v>
      </c>
      <c r="W784" s="46" t="s">
        <v>647</v>
      </c>
    </row>
    <row r="785" spans="1:23" hidden="1" x14ac:dyDescent="0.2">
      <c r="A785" s="57"/>
      <c r="B785" s="46"/>
      <c r="C785" s="141" t="s">
        <v>648</v>
      </c>
      <c r="D785" s="141"/>
      <c r="E785" s="141"/>
      <c r="F785" s="141"/>
      <c r="G785" s="57"/>
      <c r="H785" s="57"/>
      <c r="I785" s="57"/>
      <c r="J785" s="68"/>
      <c r="K785" s="61"/>
      <c r="L785" s="70">
        <v>65.099999999999994</v>
      </c>
      <c r="W785" s="46" t="s">
        <v>648</v>
      </c>
    </row>
    <row r="786" spans="1:23" hidden="1" x14ac:dyDescent="0.2">
      <c r="A786" s="57"/>
      <c r="B786" s="46"/>
      <c r="C786" s="141" t="s">
        <v>649</v>
      </c>
      <c r="D786" s="141"/>
      <c r="E786" s="141"/>
      <c r="F786" s="141"/>
      <c r="G786" s="57"/>
      <c r="H786" s="57"/>
      <c r="I786" s="57"/>
      <c r="J786" s="68"/>
      <c r="K786" s="61"/>
      <c r="L786" s="70">
        <v>39.4</v>
      </c>
      <c r="W786" s="46" t="s">
        <v>649</v>
      </c>
    </row>
    <row r="787" spans="1:23" hidden="1" x14ac:dyDescent="0.2">
      <c r="A787" s="57"/>
      <c r="B787" s="46"/>
      <c r="C787" s="141" t="s">
        <v>650</v>
      </c>
      <c r="D787" s="141"/>
      <c r="E787" s="141"/>
      <c r="F787" s="141"/>
      <c r="G787" s="57"/>
      <c r="H787" s="57"/>
      <c r="I787" s="57"/>
      <c r="J787" s="68"/>
      <c r="K787" s="61"/>
      <c r="L787" s="70">
        <v>9423.59</v>
      </c>
      <c r="W787" s="46" t="s">
        <v>650</v>
      </c>
    </row>
    <row r="788" spans="1:23" hidden="1" x14ac:dyDescent="0.2">
      <c r="A788" s="57"/>
      <c r="B788" s="46"/>
      <c r="C788" s="141" t="s">
        <v>651</v>
      </c>
      <c r="D788" s="141"/>
      <c r="E788" s="141"/>
      <c r="F788" s="141"/>
      <c r="G788" s="57"/>
      <c r="H788" s="57"/>
      <c r="I788" s="57"/>
      <c r="J788" s="68"/>
      <c r="K788" s="61"/>
      <c r="L788" s="68"/>
      <c r="W788" s="46" t="s">
        <v>651</v>
      </c>
    </row>
    <row r="789" spans="1:23" hidden="1" x14ac:dyDescent="0.2">
      <c r="A789" s="57"/>
      <c r="B789" s="46"/>
      <c r="C789" s="141" t="s">
        <v>181</v>
      </c>
      <c r="D789" s="141"/>
      <c r="E789" s="141"/>
      <c r="F789" s="141"/>
      <c r="G789" s="57"/>
      <c r="H789" s="57"/>
      <c r="I789" s="57"/>
      <c r="J789" s="68"/>
      <c r="K789" s="61"/>
      <c r="L789" s="70">
        <v>2415.13</v>
      </c>
      <c r="W789" s="46" t="s">
        <v>181</v>
      </c>
    </row>
    <row r="790" spans="1:23" hidden="1" x14ac:dyDescent="0.2">
      <c r="A790" s="57"/>
      <c r="B790" s="46"/>
      <c r="C790" s="141" t="s">
        <v>664</v>
      </c>
      <c r="D790" s="141"/>
      <c r="E790" s="141"/>
      <c r="F790" s="141"/>
      <c r="G790" s="57"/>
      <c r="H790" s="57"/>
      <c r="I790" s="57"/>
      <c r="J790" s="68"/>
      <c r="K790" s="61"/>
      <c r="L790" s="70">
        <v>2922.3</v>
      </c>
      <c r="W790" s="46" t="s">
        <v>664</v>
      </c>
    </row>
    <row r="791" spans="1:23" hidden="1" x14ac:dyDescent="0.2">
      <c r="A791" s="57"/>
      <c r="B791" s="46"/>
      <c r="C791" s="141" t="s">
        <v>665</v>
      </c>
      <c r="D791" s="141"/>
      <c r="E791" s="141"/>
      <c r="F791" s="141"/>
      <c r="G791" s="57"/>
      <c r="H791" s="57"/>
      <c r="I791" s="57"/>
      <c r="J791" s="68"/>
      <c r="K791" s="61"/>
      <c r="L791" s="70">
        <v>1738.89</v>
      </c>
      <c r="W791" s="46" t="s">
        <v>665</v>
      </c>
    </row>
    <row r="792" spans="1:23" hidden="1" x14ac:dyDescent="0.2">
      <c r="A792" s="57"/>
      <c r="B792" s="46"/>
      <c r="C792" s="141"/>
      <c r="D792" s="141"/>
      <c r="E792" s="141"/>
      <c r="F792" s="141"/>
      <c r="G792" s="57"/>
      <c r="H792" s="57"/>
      <c r="I792" s="57"/>
      <c r="J792" s="68"/>
      <c r="K792" s="61"/>
      <c r="L792" s="68"/>
      <c r="W792" s="46"/>
    </row>
    <row r="793" spans="1:23" hidden="1" x14ac:dyDescent="0.2">
      <c r="A793" s="57"/>
      <c r="B793" s="46"/>
      <c r="C793" s="160" t="s">
        <v>666</v>
      </c>
      <c r="D793" s="160"/>
      <c r="E793" s="160"/>
      <c r="F793" s="160"/>
      <c r="G793" s="57"/>
      <c r="H793" s="57"/>
      <c r="I793" s="57"/>
      <c r="J793" s="77"/>
      <c r="K793" s="105"/>
      <c r="L793" s="72">
        <v>535.19000000000005</v>
      </c>
      <c r="W793" s="106" t="s">
        <v>666</v>
      </c>
    </row>
    <row r="794" spans="1:23" hidden="1" x14ac:dyDescent="0.2">
      <c r="A794" s="57"/>
      <c r="B794" s="46"/>
      <c r="C794" s="141" t="s">
        <v>667</v>
      </c>
      <c r="D794" s="141"/>
      <c r="E794" s="141"/>
      <c r="F794" s="141"/>
      <c r="G794" s="57"/>
      <c r="H794" s="57"/>
      <c r="I794" s="57"/>
      <c r="J794" s="68"/>
      <c r="K794" s="61"/>
      <c r="L794" s="70">
        <v>535.19000000000005</v>
      </c>
      <c r="W794" s="46" t="s">
        <v>667</v>
      </c>
    </row>
    <row r="795" spans="1:23" hidden="1" x14ac:dyDescent="0.2">
      <c r="A795" s="57"/>
      <c r="B795" s="46"/>
      <c r="C795" s="159" t="s">
        <v>662</v>
      </c>
      <c r="D795" s="159"/>
      <c r="E795" s="159"/>
      <c r="F795" s="159"/>
      <c r="G795" s="57"/>
      <c r="H795" s="57"/>
      <c r="I795" s="57"/>
      <c r="J795" s="103"/>
      <c r="K795" s="104"/>
      <c r="L795" s="103"/>
      <c r="W795" s="65" t="s">
        <v>662</v>
      </c>
    </row>
    <row r="796" spans="1:23" hidden="1" x14ac:dyDescent="0.2">
      <c r="A796" s="57"/>
      <c r="B796" s="46"/>
      <c r="C796" s="141" t="s">
        <v>663</v>
      </c>
      <c r="D796" s="141"/>
      <c r="E796" s="141"/>
      <c r="F796" s="141"/>
      <c r="G796" s="57"/>
      <c r="H796" s="57"/>
      <c r="I796" s="57"/>
      <c r="J796" s="68"/>
      <c r="K796" s="61"/>
      <c r="L796" s="70">
        <v>232.8</v>
      </c>
      <c r="W796" s="46" t="s">
        <v>663</v>
      </c>
    </row>
    <row r="797" spans="1:23" hidden="1" x14ac:dyDescent="0.2">
      <c r="A797" s="57"/>
      <c r="B797" s="46"/>
      <c r="C797" s="159" t="s">
        <v>646</v>
      </c>
      <c r="D797" s="159"/>
      <c r="E797" s="159"/>
      <c r="F797" s="159"/>
      <c r="G797" s="57"/>
      <c r="H797" s="57"/>
      <c r="I797" s="57"/>
      <c r="J797" s="103"/>
      <c r="K797" s="104"/>
      <c r="L797" s="103"/>
      <c r="W797" s="65" t="s">
        <v>646</v>
      </c>
    </row>
    <row r="798" spans="1:23" hidden="1" x14ac:dyDescent="0.2">
      <c r="A798" s="57"/>
      <c r="B798" s="46"/>
      <c r="C798" s="141" t="s">
        <v>647</v>
      </c>
      <c r="D798" s="141"/>
      <c r="E798" s="141"/>
      <c r="F798" s="141"/>
      <c r="G798" s="57"/>
      <c r="H798" s="57"/>
      <c r="I798" s="57"/>
      <c r="J798" s="68"/>
      <c r="K798" s="61"/>
      <c r="L798" s="70">
        <v>222.34</v>
      </c>
      <c r="W798" s="46" t="s">
        <v>647</v>
      </c>
    </row>
    <row r="799" spans="1:23" hidden="1" x14ac:dyDescent="0.2">
      <c r="A799" s="57"/>
      <c r="B799" s="46"/>
      <c r="C799" s="141" t="s">
        <v>648</v>
      </c>
      <c r="D799" s="141"/>
      <c r="E799" s="141"/>
      <c r="F799" s="141"/>
      <c r="G799" s="57"/>
      <c r="H799" s="57"/>
      <c r="I799" s="57"/>
      <c r="J799" s="68"/>
      <c r="K799" s="61"/>
      <c r="L799" s="68"/>
      <c r="W799" s="46" t="s">
        <v>648</v>
      </c>
    </row>
    <row r="800" spans="1:23" hidden="1" x14ac:dyDescent="0.2">
      <c r="A800" s="57"/>
      <c r="B800" s="46"/>
      <c r="C800" s="141" t="s">
        <v>649</v>
      </c>
      <c r="D800" s="141"/>
      <c r="E800" s="141"/>
      <c r="F800" s="141"/>
      <c r="G800" s="57"/>
      <c r="H800" s="57"/>
      <c r="I800" s="57"/>
      <c r="J800" s="68"/>
      <c r="K800" s="61"/>
      <c r="L800" s="68"/>
      <c r="W800" s="46" t="s">
        <v>649</v>
      </c>
    </row>
    <row r="801" spans="1:23" hidden="1" x14ac:dyDescent="0.2">
      <c r="A801" s="57"/>
      <c r="B801" s="46"/>
      <c r="C801" s="141" t="s">
        <v>650</v>
      </c>
      <c r="D801" s="141"/>
      <c r="E801" s="141"/>
      <c r="F801" s="141"/>
      <c r="G801" s="57"/>
      <c r="H801" s="57"/>
      <c r="I801" s="57"/>
      <c r="J801" s="68"/>
      <c r="K801" s="61"/>
      <c r="L801" s="70">
        <v>10.46</v>
      </c>
      <c r="W801" s="46" t="s">
        <v>650</v>
      </c>
    </row>
    <row r="802" spans="1:23" hidden="1" x14ac:dyDescent="0.2">
      <c r="A802" s="57"/>
      <c r="B802" s="46"/>
      <c r="C802" s="141" t="s">
        <v>651</v>
      </c>
      <c r="D802" s="141"/>
      <c r="E802" s="141"/>
      <c r="F802" s="141"/>
      <c r="G802" s="57"/>
      <c r="H802" s="57"/>
      <c r="I802" s="57"/>
      <c r="J802" s="68"/>
      <c r="K802" s="61"/>
      <c r="L802" s="68"/>
      <c r="W802" s="46" t="s">
        <v>651</v>
      </c>
    </row>
    <row r="803" spans="1:23" hidden="1" x14ac:dyDescent="0.2">
      <c r="A803" s="57"/>
      <c r="B803" s="46"/>
      <c r="C803" s="141" t="s">
        <v>181</v>
      </c>
      <c r="D803" s="141"/>
      <c r="E803" s="141"/>
      <c r="F803" s="141"/>
      <c r="G803" s="57"/>
      <c r="H803" s="57"/>
      <c r="I803" s="57"/>
      <c r="J803" s="68"/>
      <c r="K803" s="61"/>
      <c r="L803" s="70">
        <v>222.34</v>
      </c>
      <c r="W803" s="46" t="s">
        <v>181</v>
      </c>
    </row>
    <row r="804" spans="1:23" hidden="1" x14ac:dyDescent="0.2">
      <c r="A804" s="57"/>
      <c r="B804" s="46"/>
      <c r="C804" s="141" t="s">
        <v>664</v>
      </c>
      <c r="D804" s="141"/>
      <c r="E804" s="141"/>
      <c r="F804" s="141"/>
      <c r="G804" s="57"/>
      <c r="H804" s="57"/>
      <c r="I804" s="57"/>
      <c r="J804" s="68"/>
      <c r="K804" s="61"/>
      <c r="L804" s="70">
        <v>200.11</v>
      </c>
      <c r="W804" s="46" t="s">
        <v>664</v>
      </c>
    </row>
    <row r="805" spans="1:23" hidden="1" x14ac:dyDescent="0.2">
      <c r="A805" s="57"/>
      <c r="B805" s="46"/>
      <c r="C805" s="141" t="s">
        <v>665</v>
      </c>
      <c r="D805" s="141"/>
      <c r="E805" s="141"/>
      <c r="F805" s="141"/>
      <c r="G805" s="57"/>
      <c r="H805" s="57"/>
      <c r="I805" s="57"/>
      <c r="J805" s="68"/>
      <c r="K805" s="61"/>
      <c r="L805" s="70">
        <v>102.28</v>
      </c>
      <c r="W805" s="46" t="s">
        <v>665</v>
      </c>
    </row>
    <row r="806" spans="1:23" hidden="1" x14ac:dyDescent="0.2">
      <c r="A806" s="57"/>
      <c r="B806" s="46"/>
      <c r="C806" s="141"/>
      <c r="D806" s="141"/>
      <c r="E806" s="141"/>
      <c r="F806" s="141"/>
      <c r="G806" s="57"/>
      <c r="H806" s="57"/>
      <c r="I806" s="57"/>
      <c r="J806" s="68"/>
      <c r="K806" s="61"/>
      <c r="L806" s="68"/>
      <c r="W806" s="46"/>
    </row>
    <row r="807" spans="1:23" hidden="1" x14ac:dyDescent="0.2">
      <c r="A807" s="57"/>
      <c r="B807" s="46"/>
      <c r="C807" s="160" t="s">
        <v>668</v>
      </c>
      <c r="D807" s="160"/>
      <c r="E807" s="160"/>
      <c r="F807" s="160"/>
      <c r="G807" s="57"/>
      <c r="H807" s="57"/>
      <c r="I807" s="57"/>
      <c r="J807" s="77"/>
      <c r="K807" s="105"/>
      <c r="L807" s="72">
        <v>31130.01</v>
      </c>
      <c r="W807" s="106" t="s">
        <v>668</v>
      </c>
    </row>
    <row r="808" spans="1:23" hidden="1" x14ac:dyDescent="0.2">
      <c r="A808" s="57"/>
      <c r="B808" s="46"/>
      <c r="C808" s="159" t="s">
        <v>646</v>
      </c>
      <c r="D808" s="159"/>
      <c r="E808" s="159"/>
      <c r="F808" s="159"/>
      <c r="G808" s="57"/>
      <c r="H808" s="57"/>
      <c r="I808" s="57"/>
      <c r="J808" s="103"/>
      <c r="K808" s="104"/>
      <c r="L808" s="103"/>
      <c r="W808" s="65" t="s">
        <v>646</v>
      </c>
    </row>
    <row r="809" spans="1:23" hidden="1" x14ac:dyDescent="0.2">
      <c r="A809" s="57"/>
      <c r="B809" s="46"/>
      <c r="C809" s="141" t="s">
        <v>669</v>
      </c>
      <c r="D809" s="141"/>
      <c r="E809" s="141"/>
      <c r="F809" s="141"/>
      <c r="G809" s="57"/>
      <c r="H809" s="57"/>
      <c r="I809" s="57"/>
      <c r="J809" s="68"/>
      <c r="K809" s="61"/>
      <c r="L809" s="70">
        <v>31130.01</v>
      </c>
      <c r="W809" s="46" t="s">
        <v>669</v>
      </c>
    </row>
    <row r="810" spans="1:23" hidden="1" x14ac:dyDescent="0.2">
      <c r="A810" s="57"/>
      <c r="B810" s="46"/>
      <c r="C810" s="141" t="s">
        <v>670</v>
      </c>
      <c r="D810" s="141"/>
      <c r="E810" s="141"/>
      <c r="F810" s="141"/>
      <c r="G810" s="57"/>
      <c r="H810" s="57"/>
      <c r="I810" s="57"/>
      <c r="J810" s="68"/>
      <c r="K810" s="61"/>
      <c r="L810" s="68"/>
      <c r="W810" s="46" t="s">
        <v>670</v>
      </c>
    </row>
    <row r="811" spans="1:23" hidden="1" x14ac:dyDescent="0.2">
      <c r="A811" s="57"/>
      <c r="B811" s="46"/>
      <c r="C811" s="160" t="s">
        <v>671</v>
      </c>
      <c r="D811" s="160"/>
      <c r="E811" s="160"/>
      <c r="F811" s="160"/>
      <c r="G811" s="57"/>
      <c r="H811" s="57"/>
      <c r="I811" s="57"/>
      <c r="J811" s="77"/>
      <c r="K811" s="105"/>
      <c r="L811" s="77"/>
      <c r="W811" s="106" t="s">
        <v>671</v>
      </c>
    </row>
    <row r="812" spans="1:23" hidden="1" x14ac:dyDescent="0.2">
      <c r="A812" s="57"/>
      <c r="B812" s="46"/>
      <c r="C812" s="141" t="s">
        <v>672</v>
      </c>
      <c r="D812" s="141"/>
      <c r="E812" s="141"/>
      <c r="F812" s="141"/>
      <c r="G812" s="57"/>
      <c r="H812" s="57"/>
      <c r="I812" s="57"/>
      <c r="J812" s="68"/>
      <c r="K812" s="61"/>
      <c r="L812" s="68"/>
      <c r="W812" s="46" t="s">
        <v>672</v>
      </c>
    </row>
    <row r="813" spans="1:23" hidden="1" x14ac:dyDescent="0.2">
      <c r="A813" s="57"/>
      <c r="B813" s="46"/>
      <c r="C813" s="141" t="s">
        <v>673</v>
      </c>
      <c r="D813" s="141"/>
      <c r="E813" s="141"/>
      <c r="F813" s="141"/>
      <c r="G813" s="57"/>
      <c r="H813" s="57"/>
      <c r="I813" s="57"/>
      <c r="J813" s="68"/>
      <c r="K813" s="61"/>
      <c r="L813" s="68"/>
      <c r="W813" s="46" t="s">
        <v>673</v>
      </c>
    </row>
    <row r="814" spans="1:23" hidden="1" x14ac:dyDescent="0.2">
      <c r="A814" s="57"/>
      <c r="B814" s="46"/>
      <c r="C814" s="141" t="s">
        <v>674</v>
      </c>
      <c r="D814" s="141"/>
      <c r="E814" s="141"/>
      <c r="F814" s="141"/>
      <c r="G814" s="57"/>
      <c r="H814" s="57"/>
      <c r="I814" s="57"/>
      <c r="J814" s="68"/>
      <c r="K814" s="61"/>
      <c r="L814" s="68"/>
      <c r="W814" s="46" t="s">
        <v>674</v>
      </c>
    </row>
    <row r="815" spans="1:23" hidden="1" x14ac:dyDescent="0.2">
      <c r="A815" s="57"/>
      <c r="B815" s="46"/>
      <c r="C815" s="141" t="s">
        <v>663</v>
      </c>
      <c r="D815" s="141"/>
      <c r="E815" s="141"/>
      <c r="F815" s="141"/>
      <c r="G815" s="57"/>
      <c r="H815" s="57"/>
      <c r="I815" s="57"/>
      <c r="J815" s="68"/>
      <c r="K815" s="61"/>
      <c r="L815" s="68"/>
      <c r="W815" s="46" t="s">
        <v>663</v>
      </c>
    </row>
    <row r="816" spans="1:23" hidden="1" x14ac:dyDescent="0.2">
      <c r="A816" s="57"/>
      <c r="B816" s="46"/>
      <c r="C816" s="141" t="s">
        <v>647</v>
      </c>
      <c r="D816" s="141"/>
      <c r="E816" s="141"/>
      <c r="F816" s="141"/>
      <c r="G816" s="57"/>
      <c r="H816" s="57"/>
      <c r="I816" s="57"/>
      <c r="J816" s="68"/>
      <c r="K816" s="61"/>
      <c r="L816" s="68"/>
      <c r="W816" s="46" t="s">
        <v>647</v>
      </c>
    </row>
    <row r="817" spans="1:23" hidden="1" x14ac:dyDescent="0.2">
      <c r="A817" s="57"/>
      <c r="B817" s="46"/>
      <c r="C817" s="141" t="s">
        <v>648</v>
      </c>
      <c r="D817" s="141"/>
      <c r="E817" s="141"/>
      <c r="F817" s="141"/>
      <c r="G817" s="57"/>
      <c r="H817" s="57"/>
      <c r="I817" s="57"/>
      <c r="J817" s="68"/>
      <c r="K817" s="61"/>
      <c r="L817" s="68"/>
      <c r="W817" s="46" t="s">
        <v>648</v>
      </c>
    </row>
    <row r="818" spans="1:23" hidden="1" x14ac:dyDescent="0.2">
      <c r="A818" s="57"/>
      <c r="B818" s="46"/>
      <c r="C818" s="141" t="s">
        <v>649</v>
      </c>
      <c r="D818" s="141"/>
      <c r="E818" s="141"/>
      <c r="F818" s="141"/>
      <c r="G818" s="57"/>
      <c r="H818" s="57"/>
      <c r="I818" s="57"/>
      <c r="J818" s="68"/>
      <c r="K818" s="61"/>
      <c r="L818" s="68"/>
      <c r="W818" s="46" t="s">
        <v>649</v>
      </c>
    </row>
    <row r="819" spans="1:23" hidden="1" x14ac:dyDescent="0.2">
      <c r="A819" s="57"/>
      <c r="B819" s="46"/>
      <c r="C819" s="141" t="s">
        <v>650</v>
      </c>
      <c r="D819" s="141"/>
      <c r="E819" s="141"/>
      <c r="F819" s="141"/>
      <c r="G819" s="57"/>
      <c r="H819" s="57"/>
      <c r="I819" s="57"/>
      <c r="J819" s="68"/>
      <c r="K819" s="61"/>
      <c r="L819" s="68"/>
      <c r="W819" s="46" t="s">
        <v>650</v>
      </c>
    </row>
    <row r="820" spans="1:23" hidden="1" x14ac:dyDescent="0.2">
      <c r="A820" s="57"/>
      <c r="B820" s="46"/>
      <c r="C820" s="141" t="s">
        <v>651</v>
      </c>
      <c r="D820" s="141"/>
      <c r="E820" s="141"/>
      <c r="F820" s="141"/>
      <c r="G820" s="57"/>
      <c r="H820" s="57"/>
      <c r="I820" s="57"/>
      <c r="J820" s="68"/>
      <c r="K820" s="61"/>
      <c r="L820" s="68"/>
      <c r="W820" s="46" t="s">
        <v>651</v>
      </c>
    </row>
    <row r="821" spans="1:23" hidden="1" x14ac:dyDescent="0.2">
      <c r="A821" s="57"/>
      <c r="B821" s="46"/>
      <c r="C821" s="141" t="s">
        <v>181</v>
      </c>
      <c r="D821" s="141"/>
      <c r="E821" s="141"/>
      <c r="F821" s="141"/>
      <c r="G821" s="57"/>
      <c r="H821" s="57"/>
      <c r="I821" s="57"/>
      <c r="J821" s="68"/>
      <c r="K821" s="61"/>
      <c r="L821" s="68"/>
      <c r="W821" s="46" t="s">
        <v>181</v>
      </c>
    </row>
    <row r="822" spans="1:23" hidden="1" x14ac:dyDescent="0.2">
      <c r="A822" s="57"/>
      <c r="B822" s="46"/>
      <c r="C822" s="141" t="s">
        <v>664</v>
      </c>
      <c r="D822" s="141"/>
      <c r="E822" s="141"/>
      <c r="F822" s="141"/>
      <c r="G822" s="57"/>
      <c r="H822" s="57"/>
      <c r="I822" s="57"/>
      <c r="J822" s="68"/>
      <c r="K822" s="61"/>
      <c r="L822" s="68"/>
      <c r="W822" s="46" t="s">
        <v>664</v>
      </c>
    </row>
    <row r="823" spans="1:23" hidden="1" x14ac:dyDescent="0.2">
      <c r="A823" s="57"/>
      <c r="B823" s="46"/>
      <c r="C823" s="141" t="s">
        <v>665</v>
      </c>
      <c r="D823" s="141"/>
      <c r="E823" s="141"/>
      <c r="F823" s="141"/>
      <c r="G823" s="57"/>
      <c r="H823" s="57"/>
      <c r="I823" s="57"/>
      <c r="J823" s="68"/>
      <c r="K823" s="61"/>
      <c r="L823" s="68"/>
      <c r="W823" s="46" t="s">
        <v>665</v>
      </c>
    </row>
    <row r="824" spans="1:23" hidden="1" x14ac:dyDescent="0.2">
      <c r="A824" s="57"/>
      <c r="B824" s="46"/>
      <c r="C824" s="141"/>
      <c r="D824" s="141"/>
      <c r="E824" s="141"/>
      <c r="F824" s="141"/>
      <c r="G824" s="57"/>
      <c r="H824" s="57"/>
      <c r="I824" s="57"/>
      <c r="J824" s="68"/>
      <c r="K824" s="61"/>
      <c r="L824" s="68"/>
      <c r="W824" s="46"/>
    </row>
    <row r="825" spans="1:23" hidden="1" x14ac:dyDescent="0.2">
      <c r="A825" s="57"/>
      <c r="B825" s="46"/>
      <c r="C825" s="160" t="s">
        <v>675</v>
      </c>
      <c r="D825" s="160"/>
      <c r="E825" s="160"/>
      <c r="F825" s="160"/>
      <c r="G825" s="57"/>
      <c r="H825" s="57"/>
      <c r="I825" s="57"/>
      <c r="J825" s="77"/>
      <c r="K825" s="105"/>
      <c r="L825" s="72">
        <v>48230.21</v>
      </c>
      <c r="W825" s="106" t="s">
        <v>675</v>
      </c>
    </row>
    <row r="826" spans="1:23" hidden="1" x14ac:dyDescent="0.2">
      <c r="A826" s="57"/>
      <c r="B826" s="46"/>
      <c r="C826" s="141" t="s">
        <v>676</v>
      </c>
      <c r="D826" s="141"/>
      <c r="E826" s="141"/>
      <c r="F826" s="141"/>
      <c r="G826" s="57"/>
      <c r="H826" s="57"/>
      <c r="I826" s="57"/>
      <c r="J826" s="68"/>
      <c r="K826" s="61"/>
      <c r="L826" s="70">
        <v>17100.2</v>
      </c>
      <c r="W826" s="46" t="s">
        <v>676</v>
      </c>
    </row>
    <row r="827" spans="1:23" hidden="1" x14ac:dyDescent="0.2">
      <c r="A827" s="57"/>
      <c r="B827" s="46"/>
      <c r="C827" s="159" t="s">
        <v>662</v>
      </c>
      <c r="D827" s="159"/>
      <c r="E827" s="159"/>
      <c r="F827" s="159"/>
      <c r="G827" s="57"/>
      <c r="H827" s="57"/>
      <c r="I827" s="57"/>
      <c r="J827" s="103"/>
      <c r="K827" s="104"/>
      <c r="L827" s="103"/>
      <c r="W827" s="65" t="s">
        <v>662</v>
      </c>
    </row>
    <row r="828" spans="1:23" hidden="1" x14ac:dyDescent="0.2">
      <c r="A828" s="57"/>
      <c r="B828" s="46"/>
      <c r="C828" s="141" t="s">
        <v>677</v>
      </c>
      <c r="D828" s="141"/>
      <c r="E828" s="141"/>
      <c r="F828" s="141"/>
      <c r="G828" s="57"/>
      <c r="H828" s="57"/>
      <c r="I828" s="57"/>
      <c r="J828" s="68"/>
      <c r="K828" s="61"/>
      <c r="L828" s="70">
        <v>12136.62</v>
      </c>
      <c r="W828" s="46" t="s">
        <v>677</v>
      </c>
    </row>
    <row r="829" spans="1:23" hidden="1" x14ac:dyDescent="0.2">
      <c r="A829" s="57"/>
      <c r="B829" s="46"/>
      <c r="C829" s="159" t="s">
        <v>646</v>
      </c>
      <c r="D829" s="159"/>
      <c r="E829" s="159"/>
      <c r="F829" s="159"/>
      <c r="G829" s="57"/>
      <c r="H829" s="57"/>
      <c r="I829" s="57"/>
      <c r="J829" s="103"/>
      <c r="K829" s="104"/>
      <c r="L829" s="103"/>
      <c r="W829" s="65" t="s">
        <v>646</v>
      </c>
    </row>
    <row r="830" spans="1:23" hidden="1" x14ac:dyDescent="0.2">
      <c r="A830" s="57"/>
      <c r="B830" s="46"/>
      <c r="C830" s="141" t="s">
        <v>647</v>
      </c>
      <c r="D830" s="141"/>
      <c r="E830" s="141"/>
      <c r="F830" s="141"/>
      <c r="G830" s="57"/>
      <c r="H830" s="57"/>
      <c r="I830" s="57"/>
      <c r="J830" s="68"/>
      <c r="K830" s="61"/>
      <c r="L830" s="70">
        <v>2598.0700000000002</v>
      </c>
      <c r="W830" s="46" t="s">
        <v>647</v>
      </c>
    </row>
    <row r="831" spans="1:23" hidden="1" x14ac:dyDescent="0.2">
      <c r="A831" s="57"/>
      <c r="B831" s="46"/>
      <c r="C831" s="141" t="s">
        <v>648</v>
      </c>
      <c r="D831" s="141"/>
      <c r="E831" s="141"/>
      <c r="F831" s="141"/>
      <c r="G831" s="57"/>
      <c r="H831" s="57"/>
      <c r="I831" s="57"/>
      <c r="J831" s="68"/>
      <c r="K831" s="61"/>
      <c r="L831" s="70">
        <v>65.099999999999994</v>
      </c>
      <c r="W831" s="46" t="s">
        <v>648</v>
      </c>
    </row>
    <row r="832" spans="1:23" hidden="1" x14ac:dyDescent="0.2">
      <c r="A832" s="57"/>
      <c r="B832" s="46"/>
      <c r="C832" s="141" t="s">
        <v>649</v>
      </c>
      <c r="D832" s="141"/>
      <c r="E832" s="141"/>
      <c r="F832" s="141"/>
      <c r="G832" s="57"/>
      <c r="H832" s="57"/>
      <c r="I832" s="57"/>
      <c r="J832" s="68"/>
      <c r="K832" s="61"/>
      <c r="L832" s="70">
        <v>39.4</v>
      </c>
      <c r="W832" s="46" t="s">
        <v>649</v>
      </c>
    </row>
    <row r="833" spans="1:23" hidden="1" x14ac:dyDescent="0.2">
      <c r="A833" s="57"/>
      <c r="B833" s="46"/>
      <c r="C833" s="141" t="s">
        <v>650</v>
      </c>
      <c r="D833" s="141"/>
      <c r="E833" s="141"/>
      <c r="F833" s="141"/>
      <c r="G833" s="57"/>
      <c r="H833" s="57"/>
      <c r="I833" s="57"/>
      <c r="J833" s="68"/>
      <c r="K833" s="61"/>
      <c r="L833" s="70">
        <v>9434.0499999999993</v>
      </c>
      <c r="W833" s="46" t="s">
        <v>650</v>
      </c>
    </row>
    <row r="834" spans="1:23" hidden="1" x14ac:dyDescent="0.2">
      <c r="A834" s="57"/>
      <c r="B834" s="46"/>
      <c r="C834" s="141" t="s">
        <v>651</v>
      </c>
      <c r="D834" s="141"/>
      <c r="E834" s="141"/>
      <c r="F834" s="141"/>
      <c r="G834" s="57"/>
      <c r="H834" s="57"/>
      <c r="I834" s="57"/>
      <c r="J834" s="68"/>
      <c r="K834" s="61"/>
      <c r="L834" s="68"/>
      <c r="W834" s="46" t="s">
        <v>651</v>
      </c>
    </row>
    <row r="835" spans="1:23" hidden="1" x14ac:dyDescent="0.2">
      <c r="A835" s="57"/>
      <c r="B835" s="46"/>
      <c r="C835" s="141" t="s">
        <v>678</v>
      </c>
      <c r="D835" s="141"/>
      <c r="E835" s="141"/>
      <c r="F835" s="141"/>
      <c r="G835" s="57"/>
      <c r="H835" s="57"/>
      <c r="I835" s="57"/>
      <c r="J835" s="68"/>
      <c r="K835" s="61"/>
      <c r="L835" s="70">
        <v>2637.47</v>
      </c>
      <c r="W835" s="46" t="s">
        <v>678</v>
      </c>
    </row>
    <row r="836" spans="1:23" hidden="1" x14ac:dyDescent="0.2">
      <c r="A836" s="57"/>
      <c r="B836" s="46"/>
      <c r="C836" s="141" t="s">
        <v>679</v>
      </c>
      <c r="D836" s="141"/>
      <c r="E836" s="141"/>
      <c r="F836" s="141"/>
      <c r="G836" s="57"/>
      <c r="H836" s="57"/>
      <c r="I836" s="57"/>
      <c r="J836" s="68"/>
      <c r="K836" s="61"/>
      <c r="L836" s="70">
        <v>3122.41</v>
      </c>
      <c r="W836" s="46" t="s">
        <v>679</v>
      </c>
    </row>
    <row r="837" spans="1:23" hidden="1" x14ac:dyDescent="0.2">
      <c r="A837" s="57"/>
      <c r="B837" s="46"/>
      <c r="C837" s="141" t="s">
        <v>680</v>
      </c>
      <c r="D837" s="141"/>
      <c r="E837" s="141"/>
      <c r="F837" s="141"/>
      <c r="G837" s="57"/>
      <c r="H837" s="57"/>
      <c r="I837" s="57"/>
      <c r="J837" s="68"/>
      <c r="K837" s="61"/>
      <c r="L837" s="70">
        <v>1841.17</v>
      </c>
      <c r="W837" s="46" t="s">
        <v>680</v>
      </c>
    </row>
    <row r="838" spans="1:23" hidden="1" x14ac:dyDescent="0.2">
      <c r="A838" s="57"/>
      <c r="B838" s="46"/>
      <c r="C838" s="141" t="s">
        <v>681</v>
      </c>
      <c r="D838" s="141"/>
      <c r="E838" s="141"/>
      <c r="F838" s="141"/>
      <c r="G838" s="57"/>
      <c r="H838" s="57"/>
      <c r="I838" s="57"/>
      <c r="J838" s="68"/>
      <c r="K838" s="61"/>
      <c r="L838" s="70">
        <v>31130.01</v>
      </c>
      <c r="W838" s="46" t="s">
        <v>681</v>
      </c>
    </row>
    <row r="839" spans="1:23" hidden="1" x14ac:dyDescent="0.2">
      <c r="A839" s="57"/>
      <c r="B839" s="46"/>
      <c r="C839" s="141" t="s">
        <v>682</v>
      </c>
      <c r="D839" s="141"/>
      <c r="E839" s="141"/>
      <c r="F839" s="141"/>
      <c r="G839" s="57"/>
      <c r="H839" s="57"/>
      <c r="I839" s="57"/>
      <c r="J839" s="68"/>
      <c r="K839" s="61"/>
      <c r="L839" s="68"/>
      <c r="W839" s="46" t="s">
        <v>682</v>
      </c>
    </row>
    <row r="840" spans="1:23" hidden="1" x14ac:dyDescent="0.2">
      <c r="A840" s="57"/>
      <c r="B840" s="46"/>
      <c r="C840" s="141"/>
      <c r="D840" s="141"/>
      <c r="E840" s="141"/>
      <c r="F840" s="141"/>
      <c r="G840" s="57"/>
      <c r="H840" s="57"/>
      <c r="I840" s="57"/>
      <c r="J840" s="68"/>
      <c r="K840" s="61"/>
      <c r="L840" s="68"/>
      <c r="W840" s="46"/>
    </row>
    <row r="841" spans="1:23" hidden="1" x14ac:dyDescent="0.2">
      <c r="A841" s="57"/>
      <c r="B841" s="46"/>
      <c r="C841" s="141" t="s">
        <v>656</v>
      </c>
      <c r="D841" s="141"/>
      <c r="E841" s="141"/>
      <c r="F841" s="141"/>
      <c r="G841" s="57"/>
      <c r="H841" s="57"/>
      <c r="I841" s="57"/>
      <c r="J841" s="68"/>
      <c r="K841" s="61"/>
      <c r="L841" s="68"/>
      <c r="W841" s="46" t="s">
        <v>656</v>
      </c>
    </row>
    <row r="842" spans="1:23" hidden="1" x14ac:dyDescent="0.2">
      <c r="A842" s="57"/>
      <c r="B842" s="46"/>
      <c r="C842" s="141" t="s">
        <v>683</v>
      </c>
      <c r="D842" s="141"/>
      <c r="E842" s="141"/>
      <c r="F842" s="141"/>
      <c r="G842" s="57"/>
      <c r="H842" s="57"/>
      <c r="I842" s="57"/>
      <c r="J842" s="68"/>
      <c r="K842" s="61"/>
      <c r="L842" s="70">
        <v>7475.93</v>
      </c>
      <c r="W842" s="46" t="s">
        <v>683</v>
      </c>
    </row>
    <row r="843" spans="1:23" hidden="1" x14ac:dyDescent="0.2">
      <c r="A843" s="57"/>
      <c r="B843" s="46"/>
      <c r="C843" s="141" t="s">
        <v>684</v>
      </c>
      <c r="D843" s="141"/>
      <c r="E843" s="141"/>
      <c r="F843" s="141"/>
      <c r="G843" s="57"/>
      <c r="H843" s="57"/>
      <c r="I843" s="57"/>
      <c r="J843" s="68"/>
      <c r="K843" s="61"/>
      <c r="L843" s="70">
        <v>1958.12</v>
      </c>
      <c r="W843" s="46" t="s">
        <v>684</v>
      </c>
    </row>
    <row r="844" spans="1:23" hidden="1" x14ac:dyDescent="0.2">
      <c r="A844" s="57"/>
      <c r="B844" s="46"/>
      <c r="C844" s="141" t="s">
        <v>685</v>
      </c>
      <c r="D844" s="141"/>
      <c r="E844" s="141"/>
      <c r="F844" s="141"/>
      <c r="G844" s="57"/>
      <c r="H844" s="57"/>
      <c r="I844" s="57"/>
      <c r="J844" s="68"/>
      <c r="K844" s="61"/>
      <c r="L844" s="68"/>
      <c r="W844" s="46" t="s">
        <v>685</v>
      </c>
    </row>
    <row r="845" spans="1:23" hidden="1" x14ac:dyDescent="0.2">
      <c r="A845" s="57"/>
      <c r="B845" s="46"/>
      <c r="C845" s="141" t="s">
        <v>686</v>
      </c>
      <c r="D845" s="141"/>
      <c r="E845" s="141"/>
      <c r="F845" s="141"/>
      <c r="G845" s="57"/>
      <c r="H845" s="57"/>
      <c r="I845" s="57"/>
      <c r="J845" s="68"/>
      <c r="K845" s="61"/>
      <c r="L845" s="70">
        <v>31130.01</v>
      </c>
      <c r="W845" s="46" t="s">
        <v>686</v>
      </c>
    </row>
    <row r="846" spans="1:23" hidden="1" x14ac:dyDescent="0.2">
      <c r="A846" s="57"/>
      <c r="B846" s="46"/>
      <c r="C846" s="141" t="s">
        <v>657</v>
      </c>
      <c r="D846" s="141"/>
      <c r="E846" s="141"/>
      <c r="F846" s="141"/>
      <c r="G846" s="61">
        <v>6.7414389999999997</v>
      </c>
      <c r="H846" s="57"/>
      <c r="I846" s="57"/>
      <c r="J846" s="68"/>
      <c r="K846" s="61"/>
      <c r="L846" s="61"/>
      <c r="W846" s="46" t="s">
        <v>657</v>
      </c>
    </row>
    <row r="847" spans="1:23" hidden="1" x14ac:dyDescent="0.2">
      <c r="A847" s="57"/>
      <c r="B847" s="46"/>
      <c r="C847" s="141" t="s">
        <v>658</v>
      </c>
      <c r="D847" s="141"/>
      <c r="E847" s="141"/>
      <c r="F847" s="141"/>
      <c r="G847" s="61">
        <v>9.4878000000000004E-2</v>
      </c>
      <c r="H847" s="57"/>
      <c r="I847" s="57"/>
      <c r="J847" s="68"/>
      <c r="K847" s="61"/>
      <c r="L847" s="61"/>
      <c r="W847" s="46" t="s">
        <v>658</v>
      </c>
    </row>
    <row r="848" spans="1:23" hidden="1" x14ac:dyDescent="0.2">
      <c r="A848" s="57"/>
      <c r="B848" s="46"/>
      <c r="C848" s="141" t="s">
        <v>687</v>
      </c>
      <c r="D848" s="141"/>
      <c r="E848" s="141"/>
      <c r="F848" s="141"/>
      <c r="G848" s="57"/>
      <c r="H848" s="57"/>
      <c r="I848" s="57"/>
      <c r="J848" s="68"/>
      <c r="K848" s="61"/>
      <c r="L848" s="107">
        <v>6.8363170000000002</v>
      </c>
      <c r="W848" s="46" t="s">
        <v>687</v>
      </c>
    </row>
    <row r="849" spans="1:23" hidden="1" x14ac:dyDescent="0.2">
      <c r="A849" s="57"/>
      <c r="B849" s="46"/>
      <c r="C849" s="141" t="s">
        <v>688</v>
      </c>
      <c r="D849" s="141"/>
      <c r="E849" s="141"/>
      <c r="F849" s="141"/>
      <c r="G849" s="57"/>
      <c r="H849" s="57"/>
      <c r="I849" s="57"/>
      <c r="J849" s="68"/>
      <c r="K849" s="61"/>
      <c r="L849" s="68"/>
      <c r="W849" s="46" t="s">
        <v>688</v>
      </c>
    </row>
    <row r="850" spans="1:23" hidden="1" x14ac:dyDescent="0.2">
      <c r="A850" s="57"/>
      <c r="B850" s="46"/>
      <c r="C850" s="141" t="s">
        <v>689</v>
      </c>
      <c r="D850" s="141"/>
      <c r="E850" s="141"/>
      <c r="F850" s="141"/>
      <c r="G850" s="57"/>
      <c r="H850" s="57"/>
      <c r="I850" s="57"/>
      <c r="J850" s="68"/>
      <c r="K850" s="61"/>
      <c r="L850" s="68"/>
      <c r="W850" s="46" t="s">
        <v>689</v>
      </c>
    </row>
    <row r="851" spans="1:23" hidden="1" x14ac:dyDescent="0.2">
      <c r="A851" s="57"/>
      <c r="B851" s="46"/>
      <c r="C851" s="141" t="s">
        <v>690</v>
      </c>
      <c r="D851" s="141"/>
      <c r="E851" s="141"/>
      <c r="F851" s="141"/>
      <c r="G851" s="57"/>
      <c r="H851" s="57"/>
      <c r="I851" s="57"/>
      <c r="J851" s="68"/>
      <c r="K851" s="61"/>
      <c r="L851" s="70">
        <v>2375.73</v>
      </c>
      <c r="W851" s="46" t="s">
        <v>690</v>
      </c>
    </row>
    <row r="852" spans="1:23" hidden="1" x14ac:dyDescent="0.2">
      <c r="A852" s="57"/>
      <c r="B852" s="46"/>
      <c r="C852" s="141" t="s">
        <v>691</v>
      </c>
      <c r="D852" s="141"/>
      <c r="E852" s="141"/>
      <c r="F852" s="141"/>
      <c r="G852" s="57"/>
      <c r="H852" s="57"/>
      <c r="I852" s="57"/>
      <c r="J852" s="68"/>
      <c r="K852" s="61"/>
      <c r="L852" s="70">
        <v>65.099999999999994</v>
      </c>
      <c r="W852" s="46" t="s">
        <v>691</v>
      </c>
    </row>
    <row r="853" spans="1:23" hidden="1" x14ac:dyDescent="0.2">
      <c r="A853" s="57"/>
      <c r="B853" s="46"/>
      <c r="C853" s="141" t="s">
        <v>692</v>
      </c>
      <c r="D853" s="141"/>
      <c r="E853" s="141"/>
      <c r="F853" s="141"/>
      <c r="G853" s="57"/>
      <c r="H853" s="57"/>
      <c r="I853" s="57"/>
      <c r="J853" s="68"/>
      <c r="K853" s="61"/>
      <c r="L853" s="70">
        <v>39.4</v>
      </c>
      <c r="W853" s="46" t="s">
        <v>692</v>
      </c>
    </row>
    <row r="854" spans="1:23" hidden="1" x14ac:dyDescent="0.2">
      <c r="A854" s="57"/>
      <c r="B854" s="46"/>
      <c r="C854" s="141" t="s">
        <v>693</v>
      </c>
      <c r="D854" s="141"/>
      <c r="E854" s="141"/>
      <c r="F854" s="141"/>
      <c r="G854" s="57"/>
      <c r="H854" s="57"/>
      <c r="I854" s="57"/>
      <c r="J854" s="68"/>
      <c r="K854" s="61"/>
      <c r="L854" s="70">
        <v>9423.59</v>
      </c>
      <c r="W854" s="46" t="s">
        <v>693</v>
      </c>
    </row>
    <row r="855" spans="1:23" hidden="1" x14ac:dyDescent="0.2">
      <c r="A855" s="57"/>
      <c r="B855" s="46"/>
      <c r="C855" s="141" t="s">
        <v>694</v>
      </c>
      <c r="D855" s="141"/>
      <c r="E855" s="141"/>
      <c r="F855" s="141"/>
      <c r="G855" s="57"/>
      <c r="H855" s="57"/>
      <c r="I855" s="57"/>
      <c r="J855" s="68"/>
      <c r="K855" s="61"/>
      <c r="L855" s="70">
        <v>2415.13</v>
      </c>
      <c r="W855" s="46" t="s">
        <v>694</v>
      </c>
    </row>
    <row r="856" spans="1:23" hidden="1" x14ac:dyDescent="0.2">
      <c r="A856" s="57"/>
      <c r="B856" s="46"/>
      <c r="C856" s="141" t="s">
        <v>695</v>
      </c>
      <c r="D856" s="141"/>
      <c r="E856" s="141"/>
      <c r="F856" s="141"/>
      <c r="G856" s="57"/>
      <c r="H856" s="57"/>
      <c r="I856" s="57"/>
      <c r="J856" s="68"/>
      <c r="K856" s="61"/>
      <c r="L856" s="70">
        <v>2922.3</v>
      </c>
      <c r="W856" s="46" t="s">
        <v>695</v>
      </c>
    </row>
    <row r="857" spans="1:23" hidden="1" x14ac:dyDescent="0.2">
      <c r="A857" s="57"/>
      <c r="B857" s="46"/>
      <c r="C857" s="141" t="s">
        <v>696</v>
      </c>
      <c r="D857" s="141"/>
      <c r="E857" s="141"/>
      <c r="F857" s="141"/>
      <c r="G857" s="57"/>
      <c r="H857" s="57"/>
      <c r="I857" s="57"/>
      <c r="J857" s="68"/>
      <c r="K857" s="61"/>
      <c r="L857" s="70">
        <v>1738.89</v>
      </c>
      <c r="W857" s="46" t="s">
        <v>696</v>
      </c>
    </row>
    <row r="858" spans="1:23" ht="25.5" hidden="1" x14ac:dyDescent="0.2">
      <c r="A858" s="57"/>
      <c r="B858" s="46"/>
      <c r="C858" s="141" t="s">
        <v>697</v>
      </c>
      <c r="D858" s="141"/>
      <c r="E858" s="141"/>
      <c r="F858" s="141"/>
      <c r="G858" s="57"/>
      <c r="H858" s="57"/>
      <c r="I858" s="57"/>
      <c r="J858" s="68"/>
      <c r="K858" s="61"/>
      <c r="L858" s="70">
        <v>1958.12</v>
      </c>
      <c r="W858" s="46" t="s">
        <v>697</v>
      </c>
    </row>
    <row r="859" spans="1:23" hidden="1" x14ac:dyDescent="0.2">
      <c r="A859" s="57"/>
      <c r="B859" s="46"/>
      <c r="C859" s="141" t="s">
        <v>698</v>
      </c>
      <c r="D859" s="141"/>
      <c r="E859" s="141"/>
      <c r="F859" s="141"/>
      <c r="G859" s="57"/>
      <c r="H859" s="57"/>
      <c r="I859" s="57"/>
      <c r="J859" s="68"/>
      <c r="K859" s="61"/>
      <c r="L859" s="68"/>
      <c r="W859" s="46" t="s">
        <v>698</v>
      </c>
    </row>
    <row r="860" spans="1:23" hidden="1" x14ac:dyDescent="0.2">
      <c r="A860" s="57"/>
      <c r="B860" s="46"/>
      <c r="C860" s="141" t="s">
        <v>699</v>
      </c>
      <c r="D860" s="141"/>
      <c r="E860" s="141"/>
      <c r="F860" s="141"/>
      <c r="G860" s="57"/>
      <c r="H860" s="57"/>
      <c r="I860" s="57"/>
      <c r="J860" s="68"/>
      <c r="K860" s="61"/>
      <c r="L860" s="70">
        <v>11903.82</v>
      </c>
      <c r="W860" s="46" t="s">
        <v>699</v>
      </c>
    </row>
    <row r="861" spans="1:23" hidden="1" x14ac:dyDescent="0.2">
      <c r="A861" s="57"/>
      <c r="B861" s="46"/>
      <c r="C861" s="141" t="s">
        <v>700</v>
      </c>
      <c r="D861" s="141"/>
      <c r="E861" s="141"/>
      <c r="F861" s="141"/>
      <c r="G861" s="57"/>
      <c r="H861" s="57"/>
      <c r="I861" s="57"/>
      <c r="J861" s="68"/>
      <c r="K861" s="61"/>
      <c r="L861" s="107">
        <v>6.2214390000000002</v>
      </c>
      <c r="W861" s="46" t="s">
        <v>700</v>
      </c>
    </row>
    <row r="862" spans="1:23" hidden="1" x14ac:dyDescent="0.2">
      <c r="A862" s="57"/>
      <c r="B862" s="46"/>
      <c r="C862" s="141" t="s">
        <v>701</v>
      </c>
      <c r="D862" s="141"/>
      <c r="E862" s="141"/>
      <c r="F862" s="141"/>
      <c r="G862" s="57"/>
      <c r="H862" s="57"/>
      <c r="I862" s="57"/>
      <c r="J862" s="68"/>
      <c r="K862" s="61"/>
      <c r="L862" s="107">
        <v>9.4878000000000004E-2</v>
      </c>
      <c r="W862" s="46" t="s">
        <v>701</v>
      </c>
    </row>
    <row r="863" spans="1:23" ht="25.5" hidden="1" x14ac:dyDescent="0.2">
      <c r="A863" s="57"/>
      <c r="B863" s="46"/>
      <c r="C863" s="141" t="s">
        <v>702</v>
      </c>
      <c r="D863" s="141"/>
      <c r="E863" s="141"/>
      <c r="F863" s="141"/>
      <c r="G863" s="57"/>
      <c r="H863" s="57"/>
      <c r="I863" s="57"/>
      <c r="J863" s="68"/>
      <c r="K863" s="61"/>
      <c r="L863" s="107">
        <v>6.3163169999999997</v>
      </c>
      <c r="W863" s="46" t="s">
        <v>702</v>
      </c>
    </row>
    <row r="864" spans="1:23" hidden="1" x14ac:dyDescent="0.2">
      <c r="A864" s="57"/>
      <c r="B864" s="46"/>
      <c r="C864" s="141" t="s">
        <v>703</v>
      </c>
      <c r="D864" s="141"/>
      <c r="E864" s="141"/>
      <c r="F864" s="141"/>
      <c r="G864" s="57"/>
      <c r="H864" s="57"/>
      <c r="I864" s="57"/>
      <c r="J864" s="68"/>
      <c r="K864" s="61"/>
      <c r="L864" s="70">
        <v>222.34</v>
      </c>
      <c r="W864" s="46" t="s">
        <v>703</v>
      </c>
    </row>
    <row r="865" spans="1:23" hidden="1" x14ac:dyDescent="0.2">
      <c r="A865" s="57"/>
      <c r="B865" s="46"/>
      <c r="C865" s="141" t="s">
        <v>704</v>
      </c>
      <c r="D865" s="141"/>
      <c r="E865" s="141"/>
      <c r="F865" s="141"/>
      <c r="G865" s="57"/>
      <c r="H865" s="57"/>
      <c r="I865" s="57"/>
      <c r="J865" s="68"/>
      <c r="K865" s="61"/>
      <c r="L865" s="68"/>
      <c r="W865" s="46" t="s">
        <v>704</v>
      </c>
    </row>
    <row r="866" spans="1:23" hidden="1" x14ac:dyDescent="0.2">
      <c r="A866" s="57"/>
      <c r="B866" s="46"/>
      <c r="C866" s="141" t="s">
        <v>705</v>
      </c>
      <c r="D866" s="141"/>
      <c r="E866" s="141"/>
      <c r="F866" s="141"/>
      <c r="G866" s="57"/>
      <c r="H866" s="57"/>
      <c r="I866" s="57"/>
      <c r="J866" s="68"/>
      <c r="K866" s="61"/>
      <c r="L866" s="68"/>
      <c r="W866" s="46" t="s">
        <v>705</v>
      </c>
    </row>
    <row r="867" spans="1:23" hidden="1" x14ac:dyDescent="0.2">
      <c r="A867" s="57"/>
      <c r="B867" s="46"/>
      <c r="C867" s="141" t="s">
        <v>706</v>
      </c>
      <c r="D867" s="141"/>
      <c r="E867" s="141"/>
      <c r="F867" s="141"/>
      <c r="G867" s="57"/>
      <c r="H867" s="57"/>
      <c r="I867" s="57"/>
      <c r="J867" s="68"/>
      <c r="K867" s="61"/>
      <c r="L867" s="70">
        <v>10.46</v>
      </c>
      <c r="W867" s="46" t="s">
        <v>706</v>
      </c>
    </row>
    <row r="868" spans="1:23" hidden="1" x14ac:dyDescent="0.2">
      <c r="A868" s="57"/>
      <c r="B868" s="46"/>
      <c r="C868" s="141" t="s">
        <v>707</v>
      </c>
      <c r="D868" s="141"/>
      <c r="E868" s="141"/>
      <c r="F868" s="141"/>
      <c r="G868" s="57"/>
      <c r="H868" s="57"/>
      <c r="I868" s="57"/>
      <c r="J868" s="68"/>
      <c r="K868" s="61"/>
      <c r="L868" s="70">
        <v>222.34</v>
      </c>
      <c r="W868" s="46" t="s">
        <v>707</v>
      </c>
    </row>
    <row r="869" spans="1:23" hidden="1" x14ac:dyDescent="0.2">
      <c r="A869" s="57"/>
      <c r="B869" s="46"/>
      <c r="C869" s="141" t="s">
        <v>708</v>
      </c>
      <c r="D869" s="141"/>
      <c r="E869" s="141"/>
      <c r="F869" s="141"/>
      <c r="G869" s="57"/>
      <c r="H869" s="57"/>
      <c r="I869" s="57"/>
      <c r="J869" s="68"/>
      <c r="K869" s="61"/>
      <c r="L869" s="70">
        <v>200.11</v>
      </c>
      <c r="W869" s="46" t="s">
        <v>708</v>
      </c>
    </row>
    <row r="870" spans="1:23" hidden="1" x14ac:dyDescent="0.2">
      <c r="A870" s="57"/>
      <c r="B870" s="46"/>
      <c r="C870" s="141" t="s">
        <v>709</v>
      </c>
      <c r="D870" s="141"/>
      <c r="E870" s="141"/>
      <c r="F870" s="141"/>
      <c r="G870" s="57"/>
      <c r="H870" s="57"/>
      <c r="I870" s="57"/>
      <c r="J870" s="68"/>
      <c r="K870" s="61"/>
      <c r="L870" s="70">
        <v>102.28</v>
      </c>
      <c r="W870" s="46" t="s">
        <v>709</v>
      </c>
    </row>
    <row r="871" spans="1:23" ht="25.5" hidden="1" x14ac:dyDescent="0.2">
      <c r="A871" s="57"/>
      <c r="B871" s="46"/>
      <c r="C871" s="141" t="s">
        <v>710</v>
      </c>
      <c r="D871" s="141"/>
      <c r="E871" s="141"/>
      <c r="F871" s="141"/>
      <c r="G871" s="57"/>
      <c r="H871" s="57"/>
      <c r="I871" s="57"/>
      <c r="J871" s="68"/>
      <c r="K871" s="61"/>
      <c r="L871" s="68"/>
      <c r="W871" s="46" t="s">
        <v>710</v>
      </c>
    </row>
    <row r="872" spans="1:23" hidden="1" x14ac:dyDescent="0.2">
      <c r="A872" s="57"/>
      <c r="B872" s="46"/>
      <c r="C872" s="141" t="s">
        <v>711</v>
      </c>
      <c r="D872" s="141"/>
      <c r="E872" s="141"/>
      <c r="F872" s="141"/>
      <c r="G872" s="57"/>
      <c r="H872" s="57"/>
      <c r="I872" s="57"/>
      <c r="J872" s="68"/>
      <c r="K872" s="61"/>
      <c r="L872" s="68"/>
      <c r="W872" s="46" t="s">
        <v>711</v>
      </c>
    </row>
    <row r="873" spans="1:23" hidden="1" x14ac:dyDescent="0.2">
      <c r="A873" s="57"/>
      <c r="B873" s="46"/>
      <c r="C873" s="141" t="s">
        <v>712</v>
      </c>
      <c r="D873" s="141"/>
      <c r="E873" s="141"/>
      <c r="F873" s="141"/>
      <c r="G873" s="57"/>
      <c r="H873" s="57"/>
      <c r="I873" s="57"/>
      <c r="J873" s="68"/>
      <c r="K873" s="61"/>
      <c r="L873" s="70">
        <v>232.8</v>
      </c>
      <c r="W873" s="46" t="s">
        <v>712</v>
      </c>
    </row>
    <row r="874" spans="1:23" hidden="1" x14ac:dyDescent="0.2">
      <c r="A874" s="57"/>
      <c r="B874" s="46"/>
      <c r="C874" s="141" t="s">
        <v>713</v>
      </c>
      <c r="D874" s="141"/>
      <c r="E874" s="141"/>
      <c r="F874" s="141"/>
      <c r="G874" s="57"/>
      <c r="H874" s="57"/>
      <c r="I874" s="57"/>
      <c r="J874" s="68"/>
      <c r="K874" s="61"/>
      <c r="L874" s="107">
        <v>0.52</v>
      </c>
      <c r="W874" s="46" t="s">
        <v>713</v>
      </c>
    </row>
    <row r="875" spans="1:23" hidden="1" x14ac:dyDescent="0.2">
      <c r="A875" s="57"/>
      <c r="B875" s="46"/>
      <c r="C875" s="141" t="s">
        <v>714</v>
      </c>
      <c r="D875" s="141"/>
      <c r="E875" s="141"/>
      <c r="F875" s="141"/>
      <c r="G875" s="57"/>
      <c r="H875" s="57"/>
      <c r="I875" s="57"/>
      <c r="J875" s="68"/>
      <c r="K875" s="61"/>
      <c r="L875" s="68"/>
      <c r="W875" s="46" t="s">
        <v>714</v>
      </c>
    </row>
    <row r="876" spans="1:23" ht="25.5" hidden="1" x14ac:dyDescent="0.2">
      <c r="A876" s="57"/>
      <c r="B876" s="46"/>
      <c r="C876" s="141" t="s">
        <v>715</v>
      </c>
      <c r="D876" s="141"/>
      <c r="E876" s="141"/>
      <c r="F876" s="141"/>
      <c r="G876" s="57"/>
      <c r="H876" s="57"/>
      <c r="I876" s="57"/>
      <c r="J876" s="68"/>
      <c r="K876" s="61"/>
      <c r="L876" s="107">
        <v>0.52</v>
      </c>
      <c r="W876" s="46" t="s">
        <v>715</v>
      </c>
    </row>
    <row r="877" spans="1:23" hidden="1" x14ac:dyDescent="0.2">
      <c r="A877" s="57"/>
      <c r="B877" s="46"/>
      <c r="C877" s="141" t="s">
        <v>716</v>
      </c>
      <c r="D877" s="141"/>
      <c r="E877" s="141"/>
      <c r="F877" s="141"/>
      <c r="G877" s="57"/>
      <c r="H877" s="57"/>
      <c r="I877" s="57"/>
      <c r="J877" s="68"/>
      <c r="K877" s="61"/>
      <c r="L877" s="68"/>
      <c r="W877" s="46" t="s">
        <v>716</v>
      </c>
    </row>
    <row r="878" spans="1:23" hidden="1" x14ac:dyDescent="0.2">
      <c r="A878" s="57"/>
      <c r="B878" s="46"/>
      <c r="C878" s="141" t="s">
        <v>717</v>
      </c>
      <c r="D878" s="141"/>
      <c r="E878" s="141"/>
      <c r="F878" s="141"/>
      <c r="G878" s="57"/>
      <c r="H878" s="57"/>
      <c r="I878" s="57"/>
      <c r="J878" s="68"/>
      <c r="K878" s="61"/>
      <c r="L878" s="68"/>
      <c r="W878" s="46" t="s">
        <v>717</v>
      </c>
    </row>
    <row r="879" spans="1:23" hidden="1" x14ac:dyDescent="0.2">
      <c r="A879" s="57"/>
      <c r="B879" s="46"/>
      <c r="C879" s="141" t="s">
        <v>718</v>
      </c>
      <c r="D879" s="141"/>
      <c r="E879" s="141"/>
      <c r="F879" s="141"/>
      <c r="G879" s="57"/>
      <c r="H879" s="57"/>
      <c r="I879" s="57"/>
      <c r="J879" s="68"/>
      <c r="K879" s="61"/>
      <c r="L879" s="68"/>
      <c r="W879" s="46" t="s">
        <v>718</v>
      </c>
    </row>
    <row r="880" spans="1:23" hidden="1" x14ac:dyDescent="0.2">
      <c r="A880" s="57"/>
      <c r="B880" s="46"/>
      <c r="C880" s="141" t="s">
        <v>719</v>
      </c>
      <c r="D880" s="141"/>
      <c r="E880" s="141"/>
      <c r="F880" s="141"/>
      <c r="G880" s="57"/>
      <c r="H880" s="57"/>
      <c r="I880" s="57"/>
      <c r="J880" s="68"/>
      <c r="K880" s="61"/>
      <c r="L880" s="68"/>
      <c r="W880" s="46" t="s">
        <v>719</v>
      </c>
    </row>
    <row r="881" spans="1:23" hidden="1" x14ac:dyDescent="0.2">
      <c r="A881" s="57"/>
      <c r="B881" s="46"/>
      <c r="C881" s="141" t="s">
        <v>720</v>
      </c>
      <c r="D881" s="141"/>
      <c r="E881" s="141"/>
      <c r="F881" s="141"/>
      <c r="G881" s="57"/>
      <c r="H881" s="57"/>
      <c r="I881" s="57"/>
      <c r="J881" s="68"/>
      <c r="K881" s="61"/>
      <c r="L881" s="68"/>
      <c r="W881" s="46" t="s">
        <v>720</v>
      </c>
    </row>
    <row r="882" spans="1:23" hidden="1" x14ac:dyDescent="0.2">
      <c r="A882" s="57"/>
      <c r="B882" s="46"/>
      <c r="C882" s="141" t="s">
        <v>721</v>
      </c>
      <c r="D882" s="141"/>
      <c r="E882" s="141"/>
      <c r="F882" s="141"/>
      <c r="G882" s="57"/>
      <c r="H882" s="57"/>
      <c r="I882" s="57"/>
      <c r="J882" s="68"/>
      <c r="K882" s="61"/>
      <c r="L882" s="68"/>
      <c r="W882" s="46" t="s">
        <v>721</v>
      </c>
    </row>
    <row r="883" spans="1:23" hidden="1" x14ac:dyDescent="0.2">
      <c r="A883" s="57"/>
      <c r="B883" s="46"/>
      <c r="C883" s="141" t="s">
        <v>722</v>
      </c>
      <c r="D883" s="141"/>
      <c r="E883" s="141"/>
      <c r="F883" s="141"/>
      <c r="G883" s="57"/>
      <c r="H883" s="57"/>
      <c r="I883" s="57"/>
      <c r="J883" s="68"/>
      <c r="K883" s="61"/>
      <c r="L883" s="68"/>
      <c r="W883" s="46" t="s">
        <v>722</v>
      </c>
    </row>
    <row r="884" spans="1:23" ht="25.5" hidden="1" x14ac:dyDescent="0.2">
      <c r="A884" s="57"/>
      <c r="B884" s="46"/>
      <c r="C884" s="141" t="s">
        <v>723</v>
      </c>
      <c r="D884" s="141"/>
      <c r="E884" s="141"/>
      <c r="F884" s="141"/>
      <c r="G884" s="57"/>
      <c r="H884" s="57"/>
      <c r="I884" s="57"/>
      <c r="J884" s="68"/>
      <c r="K884" s="61"/>
      <c r="L884" s="68"/>
      <c r="W884" s="46" t="s">
        <v>723</v>
      </c>
    </row>
    <row r="885" spans="1:23" hidden="1" x14ac:dyDescent="0.2">
      <c r="A885" s="57"/>
      <c r="B885" s="46"/>
      <c r="C885" s="141" t="s">
        <v>724</v>
      </c>
      <c r="D885" s="141"/>
      <c r="E885" s="141"/>
      <c r="F885" s="141"/>
      <c r="G885" s="57"/>
      <c r="H885" s="57"/>
      <c r="I885" s="57"/>
      <c r="J885" s="68"/>
      <c r="K885" s="61"/>
      <c r="L885" s="68"/>
      <c r="W885" s="46" t="s">
        <v>724</v>
      </c>
    </row>
    <row r="886" spans="1:23" hidden="1" x14ac:dyDescent="0.2">
      <c r="A886" s="57"/>
      <c r="B886" s="46"/>
      <c r="C886" s="141" t="s">
        <v>725</v>
      </c>
      <c r="D886" s="141"/>
      <c r="E886" s="141"/>
      <c r="F886" s="141"/>
      <c r="G886" s="57"/>
      <c r="H886" s="57"/>
      <c r="I886" s="57"/>
      <c r="J886" s="68"/>
      <c r="K886" s="61"/>
      <c r="L886" s="68"/>
      <c r="W886" s="46" t="s">
        <v>725</v>
      </c>
    </row>
    <row r="887" spans="1:23" hidden="1" x14ac:dyDescent="0.2">
      <c r="A887" s="57"/>
      <c r="B887" s="46"/>
      <c r="C887" s="141" t="s">
        <v>726</v>
      </c>
      <c r="D887" s="141"/>
      <c r="E887" s="141"/>
      <c r="F887" s="141"/>
      <c r="G887" s="57"/>
      <c r="H887" s="57"/>
      <c r="I887" s="57"/>
      <c r="J887" s="68"/>
      <c r="K887" s="61"/>
      <c r="L887" s="68"/>
      <c r="W887" s="46" t="s">
        <v>726</v>
      </c>
    </row>
    <row r="888" spans="1:23" hidden="1" x14ac:dyDescent="0.2">
      <c r="A888" s="57"/>
      <c r="B888" s="46"/>
      <c r="C888" s="141" t="s">
        <v>727</v>
      </c>
      <c r="D888" s="141"/>
      <c r="E888" s="141"/>
      <c r="F888" s="141"/>
      <c r="G888" s="57"/>
      <c r="H888" s="57"/>
      <c r="I888" s="57"/>
      <c r="J888" s="68"/>
      <c r="K888" s="61"/>
      <c r="L888" s="68"/>
      <c r="W888" s="46" t="s">
        <v>727</v>
      </c>
    </row>
    <row r="889" spans="1:23" ht="25.5" hidden="1" x14ac:dyDescent="0.2">
      <c r="A889" s="57"/>
      <c r="B889" s="46"/>
      <c r="C889" s="141" t="s">
        <v>728</v>
      </c>
      <c r="D889" s="141"/>
      <c r="E889" s="141"/>
      <c r="F889" s="141"/>
      <c r="G889" s="57"/>
      <c r="H889" s="57"/>
      <c r="I889" s="57"/>
      <c r="J889" s="68"/>
      <c r="K889" s="61"/>
      <c r="L889" s="68"/>
      <c r="W889" s="46" t="s">
        <v>728</v>
      </c>
    </row>
    <row r="890" spans="1:23" hidden="1" x14ac:dyDescent="0.2">
      <c r="A890" s="57"/>
      <c r="B890" s="46"/>
      <c r="C890" s="141" t="s">
        <v>729</v>
      </c>
      <c r="D890" s="141"/>
      <c r="E890" s="141"/>
      <c r="F890" s="141"/>
      <c r="G890" s="57"/>
      <c r="H890" s="57"/>
      <c r="I890" s="57"/>
      <c r="J890" s="68"/>
      <c r="K890" s="61"/>
      <c r="L890" s="70">
        <v>2598.0700000000002</v>
      </c>
      <c r="W890" s="46" t="s">
        <v>729</v>
      </c>
    </row>
    <row r="891" spans="1:23" hidden="1" x14ac:dyDescent="0.2">
      <c r="A891" s="57"/>
      <c r="B891" s="46"/>
      <c r="C891" s="141" t="s">
        <v>730</v>
      </c>
      <c r="D891" s="141"/>
      <c r="E891" s="141"/>
      <c r="F891" s="141"/>
      <c r="G891" s="57"/>
      <c r="H891" s="57"/>
      <c r="I891" s="57"/>
      <c r="J891" s="68"/>
      <c r="K891" s="61"/>
      <c r="L891" s="70">
        <v>65.099999999999994</v>
      </c>
      <c r="W891" s="46" t="s">
        <v>730</v>
      </c>
    </row>
    <row r="892" spans="1:23" hidden="1" x14ac:dyDescent="0.2">
      <c r="A892" s="57"/>
      <c r="B892" s="46"/>
      <c r="C892" s="141" t="s">
        <v>731</v>
      </c>
      <c r="D892" s="141"/>
      <c r="E892" s="141"/>
      <c r="F892" s="141"/>
      <c r="G892" s="57"/>
      <c r="H892" s="57"/>
      <c r="I892" s="57"/>
      <c r="J892" s="68"/>
      <c r="K892" s="61"/>
      <c r="L892" s="70">
        <v>39.4</v>
      </c>
      <c r="W892" s="46" t="s">
        <v>731</v>
      </c>
    </row>
    <row r="893" spans="1:23" hidden="1" x14ac:dyDescent="0.2">
      <c r="A893" s="57"/>
      <c r="B893" s="46"/>
      <c r="C893" s="141" t="s">
        <v>732</v>
      </c>
      <c r="D893" s="141"/>
      <c r="E893" s="141"/>
      <c r="F893" s="141"/>
      <c r="G893" s="57"/>
      <c r="H893" s="57"/>
      <c r="I893" s="57"/>
      <c r="J893" s="68"/>
      <c r="K893" s="61"/>
      <c r="L893" s="70">
        <v>9434.0499999999993</v>
      </c>
      <c r="W893" s="46" t="s">
        <v>732</v>
      </c>
    </row>
    <row r="894" spans="1:23" hidden="1" x14ac:dyDescent="0.2">
      <c r="A894" s="57"/>
      <c r="B894" s="46"/>
      <c r="C894" s="141" t="s">
        <v>733</v>
      </c>
      <c r="D894" s="141"/>
      <c r="E894" s="141"/>
      <c r="F894" s="141"/>
      <c r="G894" s="57"/>
      <c r="H894" s="57"/>
      <c r="I894" s="57"/>
      <c r="J894" s="68"/>
      <c r="K894" s="61"/>
      <c r="L894" s="68"/>
      <c r="W894" s="46" t="s">
        <v>733</v>
      </c>
    </row>
    <row r="895" spans="1:23" hidden="1" x14ac:dyDescent="0.2">
      <c r="A895" s="57"/>
      <c r="B895" s="46"/>
      <c r="C895" s="141" t="s">
        <v>734</v>
      </c>
      <c r="D895" s="141"/>
      <c r="E895" s="141"/>
      <c r="F895" s="141"/>
      <c r="G895" s="57"/>
      <c r="H895" s="57"/>
      <c r="I895" s="57"/>
      <c r="J895" s="68"/>
      <c r="K895" s="61"/>
      <c r="L895" s="70">
        <v>3122.41</v>
      </c>
      <c r="W895" s="46" t="s">
        <v>734</v>
      </c>
    </row>
    <row r="896" spans="1:23" hidden="1" x14ac:dyDescent="0.2">
      <c r="A896" s="57"/>
      <c r="B896" s="46"/>
      <c r="C896" s="141" t="s">
        <v>735</v>
      </c>
      <c r="D896" s="141"/>
      <c r="E896" s="141"/>
      <c r="F896" s="141"/>
      <c r="G896" s="57"/>
      <c r="H896" s="57"/>
      <c r="I896" s="57"/>
      <c r="J896" s="68"/>
      <c r="K896" s="61"/>
      <c r="L896" s="70">
        <v>1841.17</v>
      </c>
      <c r="W896" s="46" t="s">
        <v>735</v>
      </c>
    </row>
    <row r="897" spans="1:23" hidden="1" x14ac:dyDescent="0.2">
      <c r="A897" s="57"/>
      <c r="B897" s="46"/>
      <c r="C897" s="141" t="s">
        <v>736</v>
      </c>
      <c r="D897" s="141"/>
      <c r="E897" s="141"/>
      <c r="F897" s="141"/>
      <c r="G897" s="57"/>
      <c r="H897" s="57"/>
      <c r="I897" s="57"/>
      <c r="J897" s="68"/>
      <c r="K897" s="61"/>
      <c r="L897" s="70">
        <v>2637.47</v>
      </c>
      <c r="W897" s="46" t="s">
        <v>736</v>
      </c>
    </row>
    <row r="898" spans="1:23" hidden="1" x14ac:dyDescent="0.2">
      <c r="A898" s="57"/>
      <c r="B898" s="46"/>
      <c r="C898" s="141" t="s">
        <v>737</v>
      </c>
      <c r="D898" s="141"/>
      <c r="E898" s="141"/>
      <c r="F898" s="141"/>
      <c r="G898" s="57"/>
      <c r="H898" s="57"/>
      <c r="I898" s="57"/>
      <c r="J898" s="68"/>
      <c r="K898" s="61"/>
      <c r="L898" s="70">
        <v>12136.62</v>
      </c>
      <c r="W898" s="46" t="s">
        <v>737</v>
      </c>
    </row>
    <row r="899" spans="1:23" hidden="1" x14ac:dyDescent="0.2">
      <c r="A899" s="57"/>
      <c r="B899" s="46"/>
      <c r="C899" s="141" t="s">
        <v>738</v>
      </c>
      <c r="D899" s="141"/>
      <c r="E899" s="141"/>
      <c r="F899" s="141"/>
      <c r="G899" s="57"/>
      <c r="H899" s="57"/>
      <c r="I899" s="57"/>
      <c r="J899" s="68"/>
      <c r="K899" s="61"/>
      <c r="L899" s="70">
        <v>17100.2</v>
      </c>
      <c r="W899" s="46" t="s">
        <v>738</v>
      </c>
    </row>
    <row r="900" spans="1:23" hidden="1" x14ac:dyDescent="0.2">
      <c r="A900" s="57"/>
      <c r="B900" s="46"/>
      <c r="C900" s="141" t="s">
        <v>24</v>
      </c>
      <c r="D900" s="141"/>
      <c r="E900" s="141"/>
      <c r="F900" s="141"/>
      <c r="G900" s="57"/>
      <c r="H900" s="57"/>
      <c r="I900" s="57"/>
      <c r="J900" s="68"/>
      <c r="K900" s="61"/>
      <c r="L900" s="68"/>
      <c r="W900" s="46" t="s">
        <v>24</v>
      </c>
    </row>
    <row r="901" spans="1:23" hidden="1" x14ac:dyDescent="0.2">
      <c r="A901" s="57"/>
      <c r="B901" s="46"/>
      <c r="C901" s="141" t="s">
        <v>739</v>
      </c>
      <c r="D901" s="141"/>
      <c r="E901" s="141"/>
      <c r="F901" s="141"/>
      <c r="G901" s="57"/>
      <c r="H901" s="57"/>
      <c r="I901" s="57"/>
      <c r="J901" s="68"/>
      <c r="K901" s="61"/>
      <c r="L901" s="68"/>
      <c r="W901" s="46" t="s">
        <v>739</v>
      </c>
    </row>
    <row r="902" spans="1:23" ht="25.5" hidden="1" x14ac:dyDescent="0.2">
      <c r="A902" s="57"/>
      <c r="B902" s="46"/>
      <c r="C902" s="141" t="s">
        <v>740</v>
      </c>
      <c r="D902" s="141"/>
      <c r="E902" s="141"/>
      <c r="F902" s="141"/>
      <c r="G902" s="57"/>
      <c r="H902" s="57"/>
      <c r="I902" s="57"/>
      <c r="J902" s="68"/>
      <c r="K902" s="61"/>
      <c r="L902" s="68"/>
      <c r="W902" s="46" t="s">
        <v>740</v>
      </c>
    </row>
    <row r="903" spans="1:23" ht="25.5" hidden="1" x14ac:dyDescent="0.2">
      <c r="A903" s="57"/>
      <c r="B903" s="46"/>
      <c r="C903" s="141" t="s">
        <v>741</v>
      </c>
      <c r="D903" s="141"/>
      <c r="E903" s="141"/>
      <c r="F903" s="141"/>
      <c r="G903" s="57"/>
      <c r="H903" s="57"/>
      <c r="I903" s="57"/>
      <c r="J903" s="68"/>
      <c r="K903" s="61"/>
      <c r="L903" s="68"/>
      <c r="W903" s="46" t="s">
        <v>741</v>
      </c>
    </row>
    <row r="904" spans="1:23" hidden="1" x14ac:dyDescent="0.2">
      <c r="A904" s="57"/>
      <c r="B904" s="46"/>
      <c r="C904" s="141" t="s">
        <v>742</v>
      </c>
      <c r="D904" s="141"/>
      <c r="E904" s="141"/>
      <c r="F904" s="141"/>
      <c r="G904" s="57"/>
      <c r="H904" s="57"/>
      <c r="I904" s="57"/>
      <c r="J904" s="68"/>
      <c r="K904" s="61"/>
      <c r="L904" s="68"/>
      <c r="W904" s="46" t="s">
        <v>742</v>
      </c>
    </row>
    <row r="905" spans="1:23" ht="25.5" hidden="1" x14ac:dyDescent="0.2">
      <c r="A905" s="57"/>
      <c r="B905" s="46"/>
      <c r="C905" s="141" t="s">
        <v>743</v>
      </c>
      <c r="D905" s="141"/>
      <c r="E905" s="141"/>
      <c r="F905" s="141"/>
      <c r="G905" s="57"/>
      <c r="H905" s="57"/>
      <c r="I905" s="57"/>
      <c r="J905" s="68"/>
      <c r="K905" s="61"/>
      <c r="L905" s="68"/>
      <c r="W905" s="46" t="s">
        <v>743</v>
      </c>
    </row>
    <row r="906" spans="1:23" ht="25.5" hidden="1" x14ac:dyDescent="0.2">
      <c r="A906" s="57"/>
      <c r="B906" s="46"/>
      <c r="C906" s="141" t="s">
        <v>744</v>
      </c>
      <c r="D906" s="141"/>
      <c r="E906" s="141"/>
      <c r="F906" s="141"/>
      <c r="G906" s="57"/>
      <c r="H906" s="57"/>
      <c r="I906" s="57"/>
      <c r="J906" s="68"/>
      <c r="K906" s="61"/>
      <c r="L906" s="68"/>
      <c r="W906" s="46" t="s">
        <v>744</v>
      </c>
    </row>
    <row r="907" spans="1:23" hidden="1" x14ac:dyDescent="0.2">
      <c r="A907" s="57"/>
      <c r="B907" s="46"/>
      <c r="C907" s="141" t="s">
        <v>745</v>
      </c>
      <c r="D907" s="141"/>
      <c r="E907" s="141"/>
      <c r="F907" s="141"/>
      <c r="G907" s="57"/>
      <c r="H907" s="57"/>
      <c r="I907" s="57"/>
      <c r="J907" s="68"/>
      <c r="K907" s="61"/>
      <c r="L907" s="68"/>
      <c r="W907" s="46" t="s">
        <v>745</v>
      </c>
    </row>
    <row r="908" spans="1:23" ht="25.5" hidden="1" x14ac:dyDescent="0.2">
      <c r="A908" s="57"/>
      <c r="B908" s="46"/>
      <c r="C908" s="141" t="s">
        <v>746</v>
      </c>
      <c r="D908" s="141"/>
      <c r="E908" s="141"/>
      <c r="F908" s="141"/>
      <c r="G908" s="57"/>
      <c r="H908" s="57"/>
      <c r="I908" s="57"/>
      <c r="J908" s="68"/>
      <c r="K908" s="61"/>
      <c r="L908" s="68"/>
      <c r="W908" s="46" t="s">
        <v>746</v>
      </c>
    </row>
    <row r="909" spans="1:23" ht="25.5" hidden="1" x14ac:dyDescent="0.2">
      <c r="A909" s="57"/>
      <c r="B909" s="46"/>
      <c r="C909" s="141" t="s">
        <v>747</v>
      </c>
      <c r="D909" s="141"/>
      <c r="E909" s="141"/>
      <c r="F909" s="141"/>
      <c r="G909" s="57"/>
      <c r="H909" s="57"/>
      <c r="I909" s="57"/>
      <c r="J909" s="68"/>
      <c r="K909" s="61"/>
      <c r="L909" s="68"/>
      <c r="W909" s="46" t="s">
        <v>747</v>
      </c>
    </row>
    <row r="910" spans="1:23" hidden="1" x14ac:dyDescent="0.2">
      <c r="A910" s="57"/>
      <c r="B910" s="46"/>
      <c r="C910" s="141" t="s">
        <v>748</v>
      </c>
      <c r="D910" s="141"/>
      <c r="E910" s="141"/>
      <c r="F910" s="141"/>
      <c r="G910" s="57"/>
      <c r="H910" s="57"/>
      <c r="I910" s="57"/>
      <c r="J910" s="68"/>
      <c r="K910" s="61"/>
      <c r="L910" s="68"/>
      <c r="W910" s="46" t="s">
        <v>748</v>
      </c>
    </row>
    <row r="911" spans="1:23" ht="25.5" hidden="1" x14ac:dyDescent="0.2">
      <c r="A911" s="57"/>
      <c r="B911" s="46"/>
      <c r="C911" s="141" t="s">
        <v>749</v>
      </c>
      <c r="D911" s="141"/>
      <c r="E911" s="141"/>
      <c r="F911" s="141"/>
      <c r="G911" s="57"/>
      <c r="H911" s="57"/>
      <c r="I911" s="57"/>
      <c r="J911" s="68"/>
      <c r="K911" s="61"/>
      <c r="L911" s="68"/>
      <c r="W911" s="46" t="s">
        <v>749</v>
      </c>
    </row>
    <row r="912" spans="1:23" ht="25.5" hidden="1" x14ac:dyDescent="0.2">
      <c r="A912" s="57"/>
      <c r="B912" s="46"/>
      <c r="C912" s="141" t="s">
        <v>750</v>
      </c>
      <c r="D912" s="141"/>
      <c r="E912" s="141"/>
      <c r="F912" s="141"/>
      <c r="G912" s="57"/>
      <c r="H912" s="57"/>
      <c r="I912" s="57"/>
      <c r="J912" s="68"/>
      <c r="K912" s="61"/>
      <c r="L912" s="68"/>
      <c r="W912" s="46" t="s">
        <v>750</v>
      </c>
    </row>
    <row r="913" spans="1:23" hidden="1" x14ac:dyDescent="0.2">
      <c r="A913" s="57"/>
      <c r="B913" s="46"/>
      <c r="C913" s="141" t="s">
        <v>751</v>
      </c>
      <c r="D913" s="141"/>
      <c r="E913" s="141"/>
      <c r="F913" s="141"/>
      <c r="G913" s="57"/>
      <c r="H913" s="57"/>
      <c r="I913" s="57"/>
      <c r="J913" s="68"/>
      <c r="K913" s="61"/>
      <c r="L913" s="68"/>
      <c r="W913" s="46" t="s">
        <v>751</v>
      </c>
    </row>
    <row r="914" spans="1:23" ht="25.5" hidden="1" x14ac:dyDescent="0.2">
      <c r="A914" s="57"/>
      <c r="B914" s="46"/>
      <c r="C914" s="141" t="s">
        <v>752</v>
      </c>
      <c r="D914" s="141"/>
      <c r="E914" s="141"/>
      <c r="F914" s="141"/>
      <c r="G914" s="57"/>
      <c r="H914" s="57"/>
      <c r="I914" s="57"/>
      <c r="J914" s="68"/>
      <c r="K914" s="61"/>
      <c r="L914" s="68"/>
      <c r="W914" s="46" t="s">
        <v>752</v>
      </c>
    </row>
    <row r="915" spans="1:23" ht="25.5" hidden="1" x14ac:dyDescent="0.2">
      <c r="A915" s="57"/>
      <c r="B915" s="46"/>
      <c r="C915" s="141" t="s">
        <v>753</v>
      </c>
      <c r="D915" s="141"/>
      <c r="E915" s="141"/>
      <c r="F915" s="141"/>
      <c r="G915" s="57"/>
      <c r="H915" s="57"/>
      <c r="I915" s="57"/>
      <c r="J915" s="68"/>
      <c r="K915" s="61"/>
      <c r="L915" s="68"/>
      <c r="W915" s="46" t="s">
        <v>753</v>
      </c>
    </row>
    <row r="916" spans="1:23" hidden="1" x14ac:dyDescent="0.2">
      <c r="A916" s="57"/>
      <c r="B916" s="46"/>
      <c r="C916" s="141" t="s">
        <v>754</v>
      </c>
      <c r="D916" s="141"/>
      <c r="E916" s="141"/>
      <c r="F916" s="141"/>
      <c r="G916" s="57"/>
      <c r="H916" s="57"/>
      <c r="I916" s="57"/>
      <c r="J916" s="68"/>
      <c r="K916" s="61"/>
      <c r="L916" s="68"/>
      <c r="W916" s="46" t="s">
        <v>754</v>
      </c>
    </row>
    <row r="917" spans="1:23" ht="25.5" hidden="1" x14ac:dyDescent="0.2">
      <c r="A917" s="57"/>
      <c r="B917" s="46"/>
      <c r="C917" s="141" t="s">
        <v>755</v>
      </c>
      <c r="D917" s="141"/>
      <c r="E917" s="141"/>
      <c r="F917" s="141"/>
      <c r="G917" s="57"/>
      <c r="H917" s="57"/>
      <c r="I917" s="57"/>
      <c r="J917" s="68"/>
      <c r="K917" s="61"/>
      <c r="L917" s="68"/>
      <c r="W917" s="46" t="s">
        <v>755</v>
      </c>
    </row>
    <row r="918" spans="1:23" ht="25.5" hidden="1" x14ac:dyDescent="0.2">
      <c r="A918" s="57"/>
      <c r="B918" s="46"/>
      <c r="C918" s="141" t="s">
        <v>756</v>
      </c>
      <c r="D918" s="141"/>
      <c r="E918" s="141"/>
      <c r="F918" s="141"/>
      <c r="G918" s="57"/>
      <c r="H918" s="57"/>
      <c r="I918" s="57"/>
      <c r="J918" s="68"/>
      <c r="K918" s="61"/>
      <c r="L918" s="68"/>
      <c r="W918" s="46" t="s">
        <v>756</v>
      </c>
    </row>
    <row r="919" spans="1:23" hidden="1" x14ac:dyDescent="0.2">
      <c r="A919" s="57"/>
      <c r="B919" s="46"/>
      <c r="C919" s="141" t="s">
        <v>757</v>
      </c>
      <c r="D919" s="141"/>
      <c r="E919" s="141"/>
      <c r="F919" s="141"/>
      <c r="G919" s="57"/>
      <c r="H919" s="57"/>
      <c r="I919" s="57"/>
      <c r="J919" s="68"/>
      <c r="K919" s="61"/>
      <c r="L919" s="68"/>
      <c r="W919" s="46" t="s">
        <v>757</v>
      </c>
    </row>
    <row r="920" spans="1:23" ht="25.5" hidden="1" x14ac:dyDescent="0.2">
      <c r="A920" s="57"/>
      <c r="B920" s="46"/>
      <c r="C920" s="141" t="s">
        <v>758</v>
      </c>
      <c r="D920" s="141"/>
      <c r="E920" s="141"/>
      <c r="F920" s="141"/>
      <c r="G920" s="57"/>
      <c r="H920" s="57"/>
      <c r="I920" s="57"/>
      <c r="J920" s="68"/>
      <c r="K920" s="61"/>
      <c r="L920" s="68"/>
      <c r="W920" s="46" t="s">
        <v>758</v>
      </c>
    </row>
    <row r="921" spans="1:23" ht="25.5" hidden="1" x14ac:dyDescent="0.2">
      <c r="A921" s="57"/>
      <c r="B921" s="46"/>
      <c r="C921" s="141" t="s">
        <v>759</v>
      </c>
      <c r="D921" s="141"/>
      <c r="E921" s="141"/>
      <c r="F921" s="141"/>
      <c r="G921" s="57"/>
      <c r="H921" s="57"/>
      <c r="I921" s="57"/>
      <c r="J921" s="68"/>
      <c r="K921" s="61"/>
      <c r="L921" s="68"/>
      <c r="W921" s="46" t="s">
        <v>759</v>
      </c>
    </row>
    <row r="922" spans="1:23" hidden="1" x14ac:dyDescent="0.2">
      <c r="A922" s="57"/>
      <c r="B922" s="46"/>
      <c r="C922" s="141" t="s">
        <v>760</v>
      </c>
      <c r="D922" s="141"/>
      <c r="E922" s="141"/>
      <c r="F922" s="141"/>
      <c r="G922" s="57"/>
      <c r="H922" s="57"/>
      <c r="I922" s="57"/>
      <c r="J922" s="68"/>
      <c r="K922" s="61"/>
      <c r="L922" s="68"/>
      <c r="W922" s="46" t="s">
        <v>760</v>
      </c>
    </row>
    <row r="923" spans="1:23" ht="25.5" hidden="1" x14ac:dyDescent="0.2">
      <c r="A923" s="57"/>
      <c r="B923" s="46"/>
      <c r="C923" s="141" t="s">
        <v>761</v>
      </c>
      <c r="D923" s="141"/>
      <c r="E923" s="141"/>
      <c r="F923" s="141"/>
      <c r="G923" s="57"/>
      <c r="H923" s="57"/>
      <c r="I923" s="57"/>
      <c r="J923" s="68"/>
      <c r="K923" s="61"/>
      <c r="L923" s="68"/>
      <c r="W923" s="46" t="s">
        <v>761</v>
      </c>
    </row>
    <row r="924" spans="1:23" ht="25.5" hidden="1" x14ac:dyDescent="0.2">
      <c r="A924" s="57"/>
      <c r="B924" s="46"/>
      <c r="C924" s="141" t="s">
        <v>762</v>
      </c>
      <c r="D924" s="141"/>
      <c r="E924" s="141"/>
      <c r="F924" s="141"/>
      <c r="G924" s="57"/>
      <c r="H924" s="57"/>
      <c r="I924" s="57"/>
      <c r="J924" s="68"/>
      <c r="K924" s="61"/>
      <c r="L924" s="68"/>
      <c r="W924" s="46" t="s">
        <v>762</v>
      </c>
    </row>
    <row r="925" spans="1:23" hidden="1" x14ac:dyDescent="0.2">
      <c r="A925" s="57"/>
      <c r="B925" s="46"/>
      <c r="C925" s="141" t="s">
        <v>763</v>
      </c>
      <c r="D925" s="141"/>
      <c r="E925" s="141"/>
      <c r="F925" s="141"/>
      <c r="G925" s="57"/>
      <c r="H925" s="57"/>
      <c r="I925" s="57"/>
      <c r="J925" s="68"/>
      <c r="K925" s="61"/>
      <c r="L925" s="68"/>
      <c r="W925" s="46" t="s">
        <v>763</v>
      </c>
    </row>
    <row r="926" spans="1:23" ht="25.5" hidden="1" x14ac:dyDescent="0.2">
      <c r="A926" s="57"/>
      <c r="B926" s="46"/>
      <c r="C926" s="141" t="s">
        <v>764</v>
      </c>
      <c r="D926" s="141"/>
      <c r="E926" s="141"/>
      <c r="F926" s="141"/>
      <c r="G926" s="57"/>
      <c r="H926" s="57"/>
      <c r="I926" s="57"/>
      <c r="J926" s="68"/>
      <c r="K926" s="61"/>
      <c r="L926" s="68"/>
      <c r="W926" s="46" t="s">
        <v>764</v>
      </c>
    </row>
    <row r="927" spans="1:23" ht="25.5" hidden="1" x14ac:dyDescent="0.2">
      <c r="A927" s="57"/>
      <c r="B927" s="46"/>
      <c r="C927" s="141" t="s">
        <v>765</v>
      </c>
      <c r="D927" s="141"/>
      <c r="E927" s="141"/>
      <c r="F927" s="141"/>
      <c r="G927" s="57"/>
      <c r="H927" s="57"/>
      <c r="I927" s="57"/>
      <c r="J927" s="68"/>
      <c r="K927" s="61"/>
      <c r="L927" s="68"/>
      <c r="W927" s="46" t="s">
        <v>765</v>
      </c>
    </row>
    <row r="928" spans="1:23" hidden="1" x14ac:dyDescent="0.2">
      <c r="A928" s="57"/>
      <c r="B928" s="46"/>
      <c r="C928" s="141" t="s">
        <v>766</v>
      </c>
      <c r="D928" s="141"/>
      <c r="E928" s="141"/>
      <c r="F928" s="141"/>
      <c r="G928" s="57"/>
      <c r="H928" s="57"/>
      <c r="I928" s="57"/>
      <c r="J928" s="68"/>
      <c r="K928" s="61"/>
      <c r="L928" s="68"/>
      <c r="W928" s="46" t="s">
        <v>766</v>
      </c>
    </row>
    <row r="929" spans="1:23" ht="25.5" hidden="1" x14ac:dyDescent="0.2">
      <c r="A929" s="57"/>
      <c r="B929" s="46"/>
      <c r="C929" s="141" t="s">
        <v>767</v>
      </c>
      <c r="D929" s="141"/>
      <c r="E929" s="141"/>
      <c r="F929" s="141"/>
      <c r="G929" s="57"/>
      <c r="H929" s="57"/>
      <c r="I929" s="57"/>
      <c r="J929" s="68"/>
      <c r="K929" s="61"/>
      <c r="L929" s="68"/>
      <c r="W929" s="46" t="s">
        <v>767</v>
      </c>
    </row>
    <row r="930" spans="1:23" ht="25.5" hidden="1" x14ac:dyDescent="0.2">
      <c r="A930" s="57"/>
      <c r="B930" s="46"/>
      <c r="C930" s="141" t="s">
        <v>768</v>
      </c>
      <c r="D930" s="141"/>
      <c r="E930" s="141"/>
      <c r="F930" s="141"/>
      <c r="G930" s="57"/>
      <c r="H930" s="57"/>
      <c r="I930" s="57"/>
      <c r="J930" s="68"/>
      <c r="K930" s="61"/>
      <c r="L930" s="68"/>
      <c r="W930" s="46" t="s">
        <v>768</v>
      </c>
    </row>
    <row r="931" spans="1:23" hidden="1" x14ac:dyDescent="0.2">
      <c r="A931" s="57"/>
      <c r="B931" s="46"/>
      <c r="C931" s="141" t="s">
        <v>769</v>
      </c>
      <c r="D931" s="141"/>
      <c r="E931" s="141"/>
      <c r="F931" s="141"/>
      <c r="G931" s="57"/>
      <c r="H931" s="57"/>
      <c r="I931" s="57"/>
      <c r="J931" s="68"/>
      <c r="K931" s="61"/>
      <c r="L931" s="68"/>
      <c r="W931" s="46" t="s">
        <v>769</v>
      </c>
    </row>
    <row r="932" spans="1:23" hidden="1" x14ac:dyDescent="0.2">
      <c r="A932" s="57"/>
      <c r="B932" s="46"/>
      <c r="C932" s="141" t="s">
        <v>770</v>
      </c>
      <c r="D932" s="141"/>
      <c r="E932" s="141"/>
      <c r="F932" s="141"/>
      <c r="G932" s="57"/>
      <c r="H932" s="57"/>
      <c r="I932" s="57"/>
      <c r="J932" s="68"/>
      <c r="K932" s="61"/>
      <c r="L932" s="68"/>
      <c r="W932" s="46" t="s">
        <v>770</v>
      </c>
    </row>
    <row r="933" spans="1:23" ht="25.5" hidden="1" x14ac:dyDescent="0.2">
      <c r="A933" s="57"/>
      <c r="B933" s="46"/>
      <c r="C933" s="141" t="s">
        <v>771</v>
      </c>
      <c r="D933" s="141"/>
      <c r="E933" s="141"/>
      <c r="F933" s="141"/>
      <c r="G933" s="57"/>
      <c r="H933" s="57"/>
      <c r="I933" s="57"/>
      <c r="J933" s="68"/>
      <c r="K933" s="61"/>
      <c r="L933" s="68"/>
      <c r="W933" s="46" t="s">
        <v>771</v>
      </c>
    </row>
    <row r="934" spans="1:23" ht="25.5" hidden="1" x14ac:dyDescent="0.2">
      <c r="A934" s="57"/>
      <c r="B934" s="46"/>
      <c r="C934" s="141" t="s">
        <v>772</v>
      </c>
      <c r="D934" s="141"/>
      <c r="E934" s="141"/>
      <c r="F934" s="141"/>
      <c r="G934" s="57"/>
      <c r="H934" s="57"/>
      <c r="I934" s="57"/>
      <c r="J934" s="68"/>
      <c r="K934" s="61"/>
      <c r="L934" s="68"/>
      <c r="W934" s="46" t="s">
        <v>772</v>
      </c>
    </row>
    <row r="935" spans="1:23" hidden="1" x14ac:dyDescent="0.2">
      <c r="A935" s="57"/>
      <c r="B935" s="46"/>
      <c r="C935" s="141" t="s">
        <v>773</v>
      </c>
      <c r="D935" s="141"/>
      <c r="E935" s="141"/>
      <c r="F935" s="141"/>
      <c r="G935" s="57"/>
      <c r="H935" s="57"/>
      <c r="I935" s="57"/>
      <c r="J935" s="68"/>
      <c r="K935" s="61"/>
      <c r="L935" s="68"/>
      <c r="W935" s="46" t="s">
        <v>773</v>
      </c>
    </row>
    <row r="936" spans="1:23" ht="25.5" hidden="1" x14ac:dyDescent="0.2">
      <c r="A936" s="57"/>
      <c r="B936" s="46"/>
      <c r="C936" s="141" t="s">
        <v>774</v>
      </c>
      <c r="D936" s="141"/>
      <c r="E936" s="141"/>
      <c r="F936" s="141"/>
      <c r="G936" s="57"/>
      <c r="H936" s="57"/>
      <c r="I936" s="57"/>
      <c r="J936" s="68"/>
      <c r="K936" s="61"/>
      <c r="L936" s="68"/>
      <c r="W936" s="46" t="s">
        <v>774</v>
      </c>
    </row>
    <row r="937" spans="1:23" ht="25.5" hidden="1" x14ac:dyDescent="0.2">
      <c r="A937" s="57"/>
      <c r="B937" s="46"/>
      <c r="C937" s="141" t="s">
        <v>775</v>
      </c>
      <c r="D937" s="141"/>
      <c r="E937" s="141"/>
      <c r="F937" s="141"/>
      <c r="G937" s="57"/>
      <c r="H937" s="57"/>
      <c r="I937" s="57"/>
      <c r="J937" s="68"/>
      <c r="K937" s="61"/>
      <c r="L937" s="68"/>
      <c r="W937" s="46" t="s">
        <v>775</v>
      </c>
    </row>
    <row r="938" spans="1:23" hidden="1" x14ac:dyDescent="0.2">
      <c r="A938" s="57"/>
      <c r="B938" s="46"/>
      <c r="C938" s="141" t="s">
        <v>776</v>
      </c>
      <c r="D938" s="141"/>
      <c r="E938" s="141"/>
      <c r="F938" s="141"/>
      <c r="G938" s="57"/>
      <c r="H938" s="57"/>
      <c r="I938" s="57"/>
      <c r="J938" s="68"/>
      <c r="K938" s="61"/>
      <c r="L938" s="68"/>
      <c r="W938" s="46" t="s">
        <v>776</v>
      </c>
    </row>
    <row r="939" spans="1:23" x14ac:dyDescent="0.2">
      <c r="A939" s="155" t="s">
        <v>4651</v>
      </c>
      <c r="B939" s="155"/>
      <c r="C939" s="155"/>
      <c r="D939" s="155"/>
      <c r="E939" s="155"/>
      <c r="F939" s="155"/>
      <c r="G939" s="155"/>
      <c r="H939" s="155"/>
      <c r="I939" s="155"/>
      <c r="J939" s="155"/>
      <c r="K939" s="155"/>
      <c r="L939" s="155"/>
      <c r="O939" s="56" t="s">
        <v>4651</v>
      </c>
    </row>
    <row r="940" spans="1:23" ht="51" x14ac:dyDescent="0.2">
      <c r="A940" s="57" t="s">
        <v>590</v>
      </c>
      <c r="B940" s="46" t="s">
        <v>4652</v>
      </c>
      <c r="C940" s="46" t="s">
        <v>4653</v>
      </c>
      <c r="D940" s="58" t="s">
        <v>276</v>
      </c>
      <c r="E940" s="83">
        <v>1</v>
      </c>
      <c r="F940" s="60"/>
      <c r="G940" s="83">
        <v>1</v>
      </c>
      <c r="H940" s="57"/>
      <c r="I940" s="57"/>
      <c r="J940" s="57"/>
      <c r="K940" s="57"/>
      <c r="L940" s="57"/>
    </row>
    <row r="941" spans="1:23" ht="25.5" outlineLevel="1" x14ac:dyDescent="0.2">
      <c r="A941" s="57"/>
      <c r="B941" s="46" t="s">
        <v>4462</v>
      </c>
      <c r="C941" s="141" t="s">
        <v>4463</v>
      </c>
      <c r="D941" s="141"/>
      <c r="E941" s="141"/>
      <c r="F941" s="141"/>
      <c r="G941" s="141"/>
      <c r="H941" s="141"/>
      <c r="I941" s="141"/>
      <c r="J941" s="141"/>
      <c r="K941" s="141"/>
      <c r="L941" s="141"/>
      <c r="V941" s="46" t="s">
        <v>4463</v>
      </c>
    </row>
    <row r="942" spans="1:23" outlineLevel="1" x14ac:dyDescent="0.2">
      <c r="A942" s="57"/>
      <c r="B942" s="57"/>
      <c r="C942" s="141"/>
      <c r="D942" s="141"/>
      <c r="E942" s="141"/>
      <c r="F942" s="141"/>
      <c r="G942" s="141"/>
      <c r="H942" s="141"/>
      <c r="I942" s="141"/>
      <c r="J942" s="141"/>
      <c r="K942" s="141"/>
      <c r="L942" s="141"/>
      <c r="V942" s="46"/>
    </row>
    <row r="943" spans="1:23" x14ac:dyDescent="0.2">
      <c r="A943" s="157" t="s">
        <v>247</v>
      </c>
      <c r="B943" s="157"/>
      <c r="C943" s="157"/>
      <c r="D943" s="158"/>
      <c r="E943" s="158"/>
      <c r="F943" s="158"/>
      <c r="G943" s="158"/>
      <c r="H943" s="158"/>
      <c r="I943" s="158"/>
      <c r="J943" s="158"/>
      <c r="K943" s="158"/>
      <c r="L943" s="158"/>
    </row>
    <row r="944" spans="1:23" x14ac:dyDescent="0.2">
      <c r="A944" s="158"/>
      <c r="B944" s="158"/>
      <c r="C944" s="96" t="s">
        <v>248</v>
      </c>
      <c r="D944" s="158" t="s">
        <v>4464</v>
      </c>
      <c r="E944" s="158"/>
      <c r="F944" s="158"/>
      <c r="G944" s="158"/>
      <c r="H944" s="158"/>
      <c r="I944" s="158"/>
      <c r="J944" s="158"/>
      <c r="K944" s="158"/>
      <c r="L944" s="158"/>
    </row>
    <row r="945" spans="1:12" x14ac:dyDescent="0.2">
      <c r="A945" s="158"/>
      <c r="B945" s="158"/>
      <c r="C945" s="96" t="s">
        <v>166</v>
      </c>
      <c r="D945" s="158" t="s">
        <v>4464</v>
      </c>
      <c r="E945" s="158"/>
      <c r="F945" s="158"/>
      <c r="G945" s="158"/>
      <c r="H945" s="158"/>
      <c r="I945" s="158"/>
      <c r="J945" s="158"/>
      <c r="K945" s="158"/>
      <c r="L945" s="158"/>
    </row>
    <row r="946" spans="1:12" x14ac:dyDescent="0.2">
      <c r="A946" s="158"/>
      <c r="B946" s="158"/>
      <c r="C946" s="96" t="s">
        <v>250</v>
      </c>
      <c r="D946" s="158" t="s">
        <v>4464</v>
      </c>
      <c r="E946" s="158"/>
      <c r="F946" s="158"/>
      <c r="G946" s="158"/>
      <c r="H946" s="158"/>
      <c r="I946" s="158"/>
      <c r="J946" s="158"/>
      <c r="K946" s="158"/>
      <c r="L946" s="158"/>
    </row>
    <row r="947" spans="1:12" x14ac:dyDescent="0.2">
      <c r="A947" s="57"/>
      <c r="B947" s="61" t="s">
        <v>22</v>
      </c>
      <c r="C947" s="57" t="s">
        <v>161</v>
      </c>
      <c r="D947" s="62" t="s">
        <v>162</v>
      </c>
      <c r="E947" s="57"/>
      <c r="F947" s="57"/>
      <c r="G947" s="90">
        <v>1.1445000000000001</v>
      </c>
      <c r="H947" s="57"/>
      <c r="I947" s="57"/>
      <c r="J947" s="57"/>
      <c r="K947" s="57"/>
      <c r="L947" s="72">
        <v>437.94</v>
      </c>
    </row>
    <row r="948" spans="1:12" outlineLevel="1" x14ac:dyDescent="0.2">
      <c r="A948" s="57"/>
      <c r="B948" s="46" t="s">
        <v>388</v>
      </c>
      <c r="C948" s="65" t="s">
        <v>389</v>
      </c>
      <c r="D948" s="58" t="s">
        <v>162</v>
      </c>
      <c r="E948" s="66">
        <v>1.0900000000000001</v>
      </c>
      <c r="F948" s="66">
        <v>1.05</v>
      </c>
      <c r="G948" s="59">
        <v>1.1445000000000001</v>
      </c>
      <c r="H948" s="68"/>
      <c r="I948" s="69"/>
      <c r="J948" s="70">
        <v>382.65</v>
      </c>
      <c r="K948" s="60"/>
      <c r="L948" s="70">
        <v>437.94</v>
      </c>
    </row>
    <row r="949" spans="1:12" outlineLevel="1" x14ac:dyDescent="0.2">
      <c r="A949" s="57"/>
      <c r="B949" s="57"/>
      <c r="C949" s="145" t="s">
        <v>4654</v>
      </c>
      <c r="D949" s="145"/>
      <c r="E949" s="145"/>
      <c r="F949" s="145"/>
      <c r="G949" s="145"/>
      <c r="H949" s="145"/>
      <c r="I949" s="145"/>
      <c r="J949" s="145"/>
      <c r="K949" s="145"/>
      <c r="L949" s="145"/>
    </row>
    <row r="950" spans="1:12" x14ac:dyDescent="0.2">
      <c r="A950" s="57"/>
      <c r="B950" s="61" t="s">
        <v>23</v>
      </c>
      <c r="C950" s="57" t="s">
        <v>166</v>
      </c>
      <c r="D950" s="57"/>
      <c r="E950" s="57"/>
      <c r="F950" s="57"/>
      <c r="G950" s="57"/>
      <c r="H950" s="57"/>
      <c r="I950" s="57"/>
      <c r="J950" s="57"/>
      <c r="K950" s="57"/>
      <c r="L950" s="72">
        <v>7.83</v>
      </c>
    </row>
    <row r="951" spans="1:12" x14ac:dyDescent="0.2">
      <c r="A951" s="57"/>
      <c r="B951" s="61"/>
      <c r="C951" s="73" t="s">
        <v>167</v>
      </c>
      <c r="D951" s="74" t="s">
        <v>162</v>
      </c>
      <c r="E951" s="57"/>
      <c r="F951" s="57"/>
      <c r="G951" s="102">
        <v>1.0500000000000001E-2</v>
      </c>
      <c r="H951" s="57"/>
      <c r="I951" s="57"/>
      <c r="J951" s="57"/>
      <c r="K951" s="57"/>
      <c r="L951" s="72">
        <v>4.3600000000000003</v>
      </c>
    </row>
    <row r="952" spans="1:12" ht="25.5" outlineLevel="1" x14ac:dyDescent="0.2">
      <c r="A952" s="57"/>
      <c r="B952" s="46" t="s">
        <v>4468</v>
      </c>
      <c r="C952" s="46" t="s">
        <v>4469</v>
      </c>
      <c r="D952" s="58" t="s">
        <v>170</v>
      </c>
      <c r="E952" s="66">
        <v>0.27</v>
      </c>
      <c r="F952" s="66">
        <v>1.05</v>
      </c>
      <c r="G952" s="59">
        <v>0.28349999999999997</v>
      </c>
      <c r="H952" s="70">
        <v>2.36</v>
      </c>
      <c r="I952" s="76">
        <v>1.48</v>
      </c>
      <c r="J952" s="70">
        <v>3.49</v>
      </c>
      <c r="K952" s="60"/>
      <c r="L952" s="70">
        <v>0.99</v>
      </c>
    </row>
    <row r="953" spans="1:12" outlineLevel="1" x14ac:dyDescent="0.2">
      <c r="A953" s="57"/>
      <c r="B953" s="57"/>
      <c r="C953" s="145" t="s">
        <v>4655</v>
      </c>
      <c r="D953" s="145"/>
      <c r="E953" s="145"/>
      <c r="F953" s="145"/>
      <c r="G953" s="145"/>
      <c r="H953" s="145"/>
      <c r="I953" s="145"/>
      <c r="J953" s="145"/>
      <c r="K953" s="145"/>
      <c r="L953" s="145"/>
    </row>
    <row r="954" spans="1:12" ht="25.5" outlineLevel="1" x14ac:dyDescent="0.2">
      <c r="A954" s="57"/>
      <c r="B954" s="46" t="s">
        <v>254</v>
      </c>
      <c r="C954" s="46" t="s">
        <v>255</v>
      </c>
      <c r="D954" s="58" t="s">
        <v>170</v>
      </c>
      <c r="E954" s="66">
        <v>0.01</v>
      </c>
      <c r="F954" s="66">
        <v>1.05</v>
      </c>
      <c r="G954" s="59">
        <v>1.0500000000000001E-2</v>
      </c>
      <c r="H954" s="68"/>
      <c r="I954" s="69"/>
      <c r="J954" s="70">
        <v>651.66999999999996</v>
      </c>
      <c r="K954" s="60"/>
      <c r="L954" s="70">
        <v>6.84</v>
      </c>
    </row>
    <row r="955" spans="1:12" outlineLevel="1" x14ac:dyDescent="0.2">
      <c r="A955" s="57"/>
      <c r="B955" s="57"/>
      <c r="C955" s="145" t="s">
        <v>3646</v>
      </c>
      <c r="D955" s="145"/>
      <c r="E955" s="145"/>
      <c r="F955" s="145"/>
      <c r="G955" s="145"/>
      <c r="H955" s="145"/>
      <c r="I955" s="145"/>
      <c r="J955" s="145"/>
      <c r="K955" s="145"/>
      <c r="L955" s="145"/>
    </row>
    <row r="956" spans="1:12" outlineLevel="1" x14ac:dyDescent="0.2">
      <c r="A956" s="57"/>
      <c r="B956" s="46" t="s">
        <v>257</v>
      </c>
      <c r="C956" s="65" t="s">
        <v>258</v>
      </c>
      <c r="D956" s="58" t="s">
        <v>162</v>
      </c>
      <c r="E956" s="66">
        <v>0.01</v>
      </c>
      <c r="F956" s="66">
        <v>1.05</v>
      </c>
      <c r="G956" s="59">
        <v>1.0500000000000001E-2</v>
      </c>
      <c r="H956" s="68"/>
      <c r="I956" s="69"/>
      <c r="J956" s="70">
        <v>415.19</v>
      </c>
      <c r="K956" s="60"/>
      <c r="L956" s="70">
        <v>4.3600000000000003</v>
      </c>
    </row>
    <row r="957" spans="1:12" outlineLevel="1" x14ac:dyDescent="0.2">
      <c r="A957" s="57"/>
      <c r="B957" s="57"/>
      <c r="C957" s="145" t="s">
        <v>1945</v>
      </c>
      <c r="D957" s="145"/>
      <c r="E957" s="145"/>
      <c r="F957" s="145"/>
      <c r="G957" s="145"/>
      <c r="H957" s="145"/>
      <c r="I957" s="145"/>
      <c r="J957" s="145"/>
      <c r="K957" s="145"/>
      <c r="L957" s="145"/>
    </row>
    <row r="958" spans="1:12" x14ac:dyDescent="0.2">
      <c r="A958" s="57"/>
      <c r="B958" s="61" t="s">
        <v>25</v>
      </c>
      <c r="C958" s="57" t="s">
        <v>175</v>
      </c>
      <c r="D958" s="57"/>
      <c r="E958" s="57"/>
      <c r="F958" s="57"/>
      <c r="G958" s="57"/>
      <c r="H958" s="57"/>
      <c r="I958" s="57"/>
      <c r="J958" s="57"/>
      <c r="K958" s="57"/>
      <c r="L958" s="72">
        <v>58.8</v>
      </c>
    </row>
    <row r="959" spans="1:12" ht="25.5" outlineLevel="1" x14ac:dyDescent="0.2">
      <c r="A959" s="57"/>
      <c r="B959" s="46" t="s">
        <v>336</v>
      </c>
      <c r="C959" s="46" t="s">
        <v>337</v>
      </c>
      <c r="D959" s="58" t="s">
        <v>269</v>
      </c>
      <c r="E959" s="66">
        <v>0.06</v>
      </c>
      <c r="F959" s="60"/>
      <c r="G959" s="66">
        <v>0.06</v>
      </c>
      <c r="H959" s="70">
        <v>174.93</v>
      </c>
      <c r="I959" s="76">
        <v>1.1100000000000001</v>
      </c>
      <c r="J959" s="70">
        <v>194.17</v>
      </c>
      <c r="K959" s="60"/>
      <c r="L959" s="70">
        <v>11.65</v>
      </c>
    </row>
    <row r="960" spans="1:12" outlineLevel="1" x14ac:dyDescent="0.2">
      <c r="A960" s="57"/>
      <c r="B960" s="57"/>
      <c r="C960" s="145" t="s">
        <v>4656</v>
      </c>
      <c r="D960" s="145"/>
      <c r="E960" s="145"/>
      <c r="F960" s="145"/>
      <c r="G960" s="145"/>
      <c r="H960" s="145"/>
      <c r="I960" s="145"/>
      <c r="J960" s="145"/>
      <c r="K960" s="145"/>
      <c r="L960" s="145"/>
    </row>
    <row r="961" spans="1:22" ht="25.5" outlineLevel="1" x14ac:dyDescent="0.2">
      <c r="A961" s="57"/>
      <c r="B961" s="46" t="s">
        <v>4484</v>
      </c>
      <c r="C961" s="46" t="s">
        <v>4485</v>
      </c>
      <c r="D961" s="58" t="s">
        <v>269</v>
      </c>
      <c r="E961" s="66">
        <v>0.23</v>
      </c>
      <c r="F961" s="60"/>
      <c r="G961" s="66">
        <v>0.23</v>
      </c>
      <c r="H961" s="70">
        <v>138.5</v>
      </c>
      <c r="I961" s="76">
        <v>1.48</v>
      </c>
      <c r="J961" s="70">
        <v>204.98</v>
      </c>
      <c r="K961" s="60"/>
      <c r="L961" s="70">
        <v>47.15</v>
      </c>
    </row>
    <row r="962" spans="1:22" outlineLevel="1" x14ac:dyDescent="0.2">
      <c r="A962" s="57"/>
      <c r="B962" s="57"/>
      <c r="C962" s="145" t="s">
        <v>4657</v>
      </c>
      <c r="D962" s="145"/>
      <c r="E962" s="145"/>
      <c r="F962" s="145"/>
      <c r="G962" s="145"/>
      <c r="H962" s="145"/>
      <c r="I962" s="145"/>
      <c r="J962" s="145"/>
      <c r="K962" s="145"/>
      <c r="L962" s="145"/>
    </row>
    <row r="963" spans="1:22" outlineLevel="1" x14ac:dyDescent="0.2">
      <c r="A963" s="57"/>
      <c r="B963" s="46" t="s">
        <v>4597</v>
      </c>
      <c r="C963" s="46" t="s">
        <v>3741</v>
      </c>
      <c r="D963" s="58" t="s">
        <v>269</v>
      </c>
      <c r="E963" s="61" t="s">
        <v>280</v>
      </c>
      <c r="F963" s="60"/>
      <c r="G963" s="61" t="s">
        <v>280</v>
      </c>
      <c r="H963" s="68"/>
      <c r="I963" s="69"/>
      <c r="J963" s="68"/>
      <c r="K963" s="60"/>
      <c r="L963" s="68"/>
    </row>
    <row r="964" spans="1:22" outlineLevel="1" x14ac:dyDescent="0.2">
      <c r="A964" s="57"/>
      <c r="B964" s="46" t="s">
        <v>4598</v>
      </c>
      <c r="C964" s="46" t="s">
        <v>4599</v>
      </c>
      <c r="D964" s="58" t="s">
        <v>276</v>
      </c>
      <c r="E964" s="83">
        <v>1</v>
      </c>
      <c r="F964" s="60"/>
      <c r="G964" s="83">
        <v>1</v>
      </c>
      <c r="H964" s="68"/>
      <c r="I964" s="69"/>
      <c r="J964" s="68"/>
      <c r="K964" s="60"/>
      <c r="L964" s="68"/>
    </row>
    <row r="965" spans="1:22" x14ac:dyDescent="0.2">
      <c r="A965" s="57"/>
      <c r="B965" s="57"/>
      <c r="C965" s="80" t="s">
        <v>180</v>
      </c>
      <c r="D965" s="81"/>
      <c r="E965" s="81"/>
      <c r="F965" s="81"/>
      <c r="G965" s="81"/>
      <c r="H965" s="81"/>
      <c r="I965" s="81"/>
      <c r="J965" s="81"/>
      <c r="K965" s="81"/>
      <c r="L965" s="89">
        <v>508.93</v>
      </c>
    </row>
    <row r="966" spans="1:22" ht="89.25" x14ac:dyDescent="0.2">
      <c r="A966" s="57" t="s">
        <v>4658</v>
      </c>
      <c r="B966" s="46" t="s">
        <v>4659</v>
      </c>
      <c r="C966" s="46" t="s">
        <v>4660</v>
      </c>
      <c r="D966" s="58" t="s">
        <v>276</v>
      </c>
      <c r="E966" s="83">
        <v>1</v>
      </c>
      <c r="F966" s="60"/>
      <c r="G966" s="83">
        <v>1</v>
      </c>
      <c r="H966" s="70">
        <v>2120.5300000000002</v>
      </c>
      <c r="I966" s="76">
        <v>1.05</v>
      </c>
      <c r="J966" s="70">
        <v>2226.56</v>
      </c>
      <c r="K966" s="60"/>
      <c r="L966" s="70">
        <v>2226.56</v>
      </c>
    </row>
    <row r="967" spans="1:22" x14ac:dyDescent="0.2">
      <c r="A967" s="57"/>
      <c r="B967" s="57"/>
      <c r="C967" s="145" t="s">
        <v>1566</v>
      </c>
      <c r="D967" s="145"/>
      <c r="E967" s="145"/>
      <c r="F967" s="145"/>
      <c r="G967" s="145"/>
      <c r="H967" s="145"/>
      <c r="I967" s="145"/>
      <c r="J967" s="145"/>
      <c r="K967" s="145"/>
      <c r="L967" s="145"/>
    </row>
    <row r="968" spans="1:22" outlineLevel="1" x14ac:dyDescent="0.2">
      <c r="A968" s="57"/>
      <c r="B968" s="57"/>
      <c r="C968" s="57" t="s">
        <v>181</v>
      </c>
      <c r="D968" s="57"/>
      <c r="E968" s="57"/>
      <c r="F968" s="57"/>
      <c r="G968" s="57"/>
      <c r="H968" s="57"/>
      <c r="I968" s="57"/>
      <c r="J968" s="57"/>
      <c r="K968" s="57"/>
      <c r="L968" s="70">
        <v>442.3</v>
      </c>
    </row>
    <row r="969" spans="1:22" ht="25.5" outlineLevel="1" x14ac:dyDescent="0.2">
      <c r="A969" s="57"/>
      <c r="B969" s="46" t="s">
        <v>3624</v>
      </c>
      <c r="C969" s="46" t="s">
        <v>4493</v>
      </c>
      <c r="D969" s="62" t="s">
        <v>184</v>
      </c>
      <c r="E969" s="83">
        <v>121</v>
      </c>
      <c r="F969" s="84"/>
      <c r="G969" s="83">
        <v>121</v>
      </c>
      <c r="H969" s="57"/>
      <c r="I969" s="57"/>
      <c r="J969" s="57"/>
      <c r="K969" s="57"/>
      <c r="L969" s="70">
        <v>535.17999999999995</v>
      </c>
    </row>
    <row r="970" spans="1:22" ht="25.5" outlineLevel="1" x14ac:dyDescent="0.2">
      <c r="A970" s="57"/>
      <c r="B970" s="46" t="s">
        <v>3626</v>
      </c>
      <c r="C970" s="46" t="s">
        <v>4494</v>
      </c>
      <c r="D970" s="62" t="s">
        <v>184</v>
      </c>
      <c r="E970" s="83">
        <v>72</v>
      </c>
      <c r="F970" s="84"/>
      <c r="G970" s="83">
        <v>72</v>
      </c>
      <c r="H970" s="57"/>
      <c r="I970" s="57"/>
      <c r="J970" s="57"/>
      <c r="K970" s="57"/>
      <c r="L970" s="70">
        <v>318.45999999999998</v>
      </c>
    </row>
    <row r="971" spans="1:22" x14ac:dyDescent="0.2">
      <c r="A971" s="85"/>
      <c r="B971" s="85"/>
      <c r="C971" s="86" t="s">
        <v>187</v>
      </c>
      <c r="D971" s="85"/>
      <c r="E971" s="85"/>
      <c r="F971" s="85"/>
      <c r="G971" s="85"/>
      <c r="H971" s="85"/>
      <c r="I971" s="85"/>
      <c r="J971" s="87">
        <v>3589.13</v>
      </c>
      <c r="K971" s="85"/>
      <c r="L971" s="87">
        <v>3589.13</v>
      </c>
    </row>
    <row r="972" spans="1:22" ht="25.5" x14ac:dyDescent="0.2">
      <c r="A972" s="57" t="s">
        <v>598</v>
      </c>
      <c r="B972" s="46" t="s">
        <v>4603</v>
      </c>
      <c r="C972" s="46" t="s">
        <v>4604</v>
      </c>
      <c r="D972" s="58" t="s">
        <v>276</v>
      </c>
      <c r="E972" s="83">
        <v>1</v>
      </c>
      <c r="F972" s="60"/>
      <c r="G972" s="83">
        <v>1</v>
      </c>
      <c r="H972" s="57"/>
      <c r="I972" s="57"/>
      <c r="J972" s="57"/>
      <c r="K972" s="57"/>
      <c r="L972" s="57"/>
    </row>
    <row r="973" spans="1:22" ht="25.5" outlineLevel="1" x14ac:dyDescent="0.2">
      <c r="A973" s="57"/>
      <c r="B973" s="46" t="s">
        <v>4462</v>
      </c>
      <c r="C973" s="141" t="s">
        <v>4463</v>
      </c>
      <c r="D973" s="141"/>
      <c r="E973" s="141"/>
      <c r="F973" s="141"/>
      <c r="G973" s="141"/>
      <c r="H973" s="141"/>
      <c r="I973" s="141"/>
      <c r="J973" s="141"/>
      <c r="K973" s="141"/>
      <c r="L973" s="141"/>
      <c r="V973" s="46" t="s">
        <v>4463</v>
      </c>
    </row>
    <row r="974" spans="1:22" outlineLevel="1" x14ac:dyDescent="0.2">
      <c r="A974" s="57"/>
      <c r="B974" s="57"/>
      <c r="C974" s="141"/>
      <c r="D974" s="141"/>
      <c r="E974" s="141"/>
      <c r="F974" s="141"/>
      <c r="G974" s="141"/>
      <c r="H974" s="141"/>
      <c r="I974" s="141"/>
      <c r="J974" s="141"/>
      <c r="K974" s="141"/>
      <c r="L974" s="141"/>
      <c r="V974" s="46"/>
    </row>
    <row r="975" spans="1:22" x14ac:dyDescent="0.2">
      <c r="A975" s="157" t="s">
        <v>247</v>
      </c>
      <c r="B975" s="157"/>
      <c r="C975" s="157"/>
      <c r="D975" s="158"/>
      <c r="E975" s="158"/>
      <c r="F975" s="158"/>
      <c r="G975" s="158"/>
      <c r="H975" s="158"/>
      <c r="I975" s="158"/>
      <c r="J975" s="158"/>
      <c r="K975" s="158"/>
      <c r="L975" s="158"/>
    </row>
    <row r="976" spans="1:22" x14ac:dyDescent="0.2">
      <c r="A976" s="158"/>
      <c r="B976" s="158"/>
      <c r="C976" s="96" t="s">
        <v>248</v>
      </c>
      <c r="D976" s="158" t="s">
        <v>4464</v>
      </c>
      <c r="E976" s="158"/>
      <c r="F976" s="158"/>
      <c r="G976" s="158"/>
      <c r="H976" s="158"/>
      <c r="I976" s="158"/>
      <c r="J976" s="158"/>
      <c r="K976" s="158"/>
      <c r="L976" s="158"/>
    </row>
    <row r="977" spans="1:12" x14ac:dyDescent="0.2">
      <c r="A977" s="158"/>
      <c r="B977" s="158"/>
      <c r="C977" s="96" t="s">
        <v>166</v>
      </c>
      <c r="D977" s="158" t="s">
        <v>4464</v>
      </c>
      <c r="E977" s="158"/>
      <c r="F977" s="158"/>
      <c r="G977" s="158"/>
      <c r="H977" s="158"/>
      <c r="I977" s="158"/>
      <c r="J977" s="158"/>
      <c r="K977" s="158"/>
      <c r="L977" s="158"/>
    </row>
    <row r="978" spans="1:12" x14ac:dyDescent="0.2">
      <c r="A978" s="158"/>
      <c r="B978" s="158"/>
      <c r="C978" s="96" t="s">
        <v>250</v>
      </c>
      <c r="D978" s="158" t="s">
        <v>4464</v>
      </c>
      <c r="E978" s="158"/>
      <c r="F978" s="158"/>
      <c r="G978" s="158"/>
      <c r="H978" s="158"/>
      <c r="I978" s="158"/>
      <c r="J978" s="158"/>
      <c r="K978" s="158"/>
      <c r="L978" s="158"/>
    </row>
    <row r="979" spans="1:12" x14ac:dyDescent="0.2">
      <c r="A979" s="57"/>
      <c r="B979" s="61" t="s">
        <v>22</v>
      </c>
      <c r="C979" s="57" t="s">
        <v>161</v>
      </c>
      <c r="D979" s="62" t="s">
        <v>162</v>
      </c>
      <c r="E979" s="57"/>
      <c r="F979" s="57"/>
      <c r="G979" s="93">
        <v>2.8769999999999998</v>
      </c>
      <c r="H979" s="57"/>
      <c r="I979" s="57"/>
      <c r="J979" s="57"/>
      <c r="K979" s="57"/>
      <c r="L979" s="72">
        <v>1087.51</v>
      </c>
    </row>
    <row r="980" spans="1:12" outlineLevel="1" x14ac:dyDescent="0.2">
      <c r="A980" s="57"/>
      <c r="B980" s="46" t="s">
        <v>367</v>
      </c>
      <c r="C980" s="65" t="s">
        <v>368</v>
      </c>
      <c r="D980" s="58" t="s">
        <v>162</v>
      </c>
      <c r="E980" s="66">
        <v>2.74</v>
      </c>
      <c r="F980" s="66">
        <v>1.05</v>
      </c>
      <c r="G980" s="91">
        <v>2.8769999999999998</v>
      </c>
      <c r="H980" s="68"/>
      <c r="I980" s="69"/>
      <c r="J980" s="70">
        <v>378</v>
      </c>
      <c r="K980" s="60"/>
      <c r="L980" s="70">
        <v>1087.51</v>
      </c>
    </row>
    <row r="981" spans="1:12" outlineLevel="1" x14ac:dyDescent="0.2">
      <c r="A981" s="57"/>
      <c r="B981" s="57"/>
      <c r="C981" s="145" t="s">
        <v>4605</v>
      </c>
      <c r="D981" s="145"/>
      <c r="E981" s="145"/>
      <c r="F981" s="145"/>
      <c r="G981" s="145"/>
      <c r="H981" s="145"/>
      <c r="I981" s="145"/>
      <c r="J981" s="145"/>
      <c r="K981" s="145"/>
      <c r="L981" s="145"/>
    </row>
    <row r="982" spans="1:12" x14ac:dyDescent="0.2">
      <c r="A982" s="57"/>
      <c r="B982" s="61" t="s">
        <v>23</v>
      </c>
      <c r="C982" s="57" t="s">
        <v>166</v>
      </c>
      <c r="D982" s="57"/>
      <c r="E982" s="57"/>
      <c r="F982" s="57"/>
      <c r="G982" s="57"/>
      <c r="H982" s="57"/>
      <c r="I982" s="57"/>
      <c r="J982" s="57"/>
      <c r="K982" s="57"/>
      <c r="L982" s="72">
        <v>47.9</v>
      </c>
    </row>
    <row r="983" spans="1:12" x14ac:dyDescent="0.2">
      <c r="A983" s="57"/>
      <c r="B983" s="61"/>
      <c r="C983" s="73" t="s">
        <v>167</v>
      </c>
      <c r="D983" s="74" t="s">
        <v>162</v>
      </c>
      <c r="E983" s="57"/>
      <c r="F983" s="57"/>
      <c r="G983" s="102">
        <v>7.3499999999999996E-2</v>
      </c>
      <c r="H983" s="57"/>
      <c r="I983" s="57"/>
      <c r="J983" s="57"/>
      <c r="K983" s="57"/>
      <c r="L983" s="72">
        <v>30.52</v>
      </c>
    </row>
    <row r="984" spans="1:12" ht="25.5" outlineLevel="1" x14ac:dyDescent="0.2">
      <c r="A984" s="57"/>
      <c r="B984" s="46" t="s">
        <v>254</v>
      </c>
      <c r="C984" s="46" t="s">
        <v>255</v>
      </c>
      <c r="D984" s="58" t="s">
        <v>170</v>
      </c>
      <c r="E984" s="66">
        <v>7.0000000000000007E-2</v>
      </c>
      <c r="F984" s="66">
        <v>1.05</v>
      </c>
      <c r="G984" s="59">
        <v>7.3499999999999996E-2</v>
      </c>
      <c r="H984" s="68"/>
      <c r="I984" s="69"/>
      <c r="J984" s="70">
        <v>651.66999999999996</v>
      </c>
      <c r="K984" s="60"/>
      <c r="L984" s="70">
        <v>47.9</v>
      </c>
    </row>
    <row r="985" spans="1:12" outlineLevel="1" x14ac:dyDescent="0.2">
      <c r="A985" s="57"/>
      <c r="B985" s="57"/>
      <c r="C985" s="145" t="s">
        <v>1559</v>
      </c>
      <c r="D985" s="145"/>
      <c r="E985" s="145"/>
      <c r="F985" s="145"/>
      <c r="G985" s="145"/>
      <c r="H985" s="145"/>
      <c r="I985" s="145"/>
      <c r="J985" s="145"/>
      <c r="K985" s="145"/>
      <c r="L985" s="145"/>
    </row>
    <row r="986" spans="1:12" outlineLevel="1" x14ac:dyDescent="0.2">
      <c r="A986" s="57"/>
      <c r="B986" s="46" t="s">
        <v>257</v>
      </c>
      <c r="C986" s="65" t="s">
        <v>258</v>
      </c>
      <c r="D986" s="58" t="s">
        <v>162</v>
      </c>
      <c r="E986" s="66">
        <v>7.0000000000000007E-2</v>
      </c>
      <c r="F986" s="66">
        <v>1.05</v>
      </c>
      <c r="G986" s="59">
        <v>7.3499999999999996E-2</v>
      </c>
      <c r="H986" s="68"/>
      <c r="I986" s="69"/>
      <c r="J986" s="70">
        <v>415.19</v>
      </c>
      <c r="K986" s="60"/>
      <c r="L986" s="70">
        <v>30.52</v>
      </c>
    </row>
    <row r="987" spans="1:12" outlineLevel="1" x14ac:dyDescent="0.2">
      <c r="A987" s="57"/>
      <c r="B987" s="57"/>
      <c r="C987" s="145" t="s">
        <v>533</v>
      </c>
      <c r="D987" s="145"/>
      <c r="E987" s="145"/>
      <c r="F987" s="145"/>
      <c r="G987" s="145"/>
      <c r="H987" s="145"/>
      <c r="I987" s="145"/>
      <c r="J987" s="145"/>
      <c r="K987" s="145"/>
      <c r="L987" s="145"/>
    </row>
    <row r="988" spans="1:12" x14ac:dyDescent="0.2">
      <c r="A988" s="57"/>
      <c r="B988" s="61" t="s">
        <v>25</v>
      </c>
      <c r="C988" s="57" t="s">
        <v>175</v>
      </c>
      <c r="D988" s="57"/>
      <c r="E988" s="57"/>
      <c r="F988" s="57"/>
      <c r="G988" s="57"/>
      <c r="H988" s="57"/>
      <c r="I988" s="57"/>
      <c r="J988" s="57"/>
      <c r="K988" s="57"/>
      <c r="L988" s="72">
        <v>45.72</v>
      </c>
    </row>
    <row r="989" spans="1:12" outlineLevel="1" x14ac:dyDescent="0.2">
      <c r="A989" s="57"/>
      <c r="B989" s="46" t="s">
        <v>263</v>
      </c>
      <c r="C989" s="46" t="s">
        <v>264</v>
      </c>
      <c r="D989" s="58" t="s">
        <v>265</v>
      </c>
      <c r="E989" s="91">
        <v>0.16600000000000001</v>
      </c>
      <c r="F989" s="60"/>
      <c r="G989" s="91">
        <v>0.16600000000000001</v>
      </c>
      <c r="H989" s="68"/>
      <c r="I989" s="69"/>
      <c r="J989" s="70">
        <v>9.16</v>
      </c>
      <c r="K989" s="60"/>
      <c r="L989" s="70">
        <v>1.52</v>
      </c>
    </row>
    <row r="990" spans="1:12" outlineLevel="1" x14ac:dyDescent="0.2">
      <c r="A990" s="57"/>
      <c r="B990" s="57"/>
      <c r="C990" s="145" t="s">
        <v>4606</v>
      </c>
      <c r="D990" s="145"/>
      <c r="E990" s="145"/>
      <c r="F990" s="145"/>
      <c r="G990" s="145"/>
      <c r="H990" s="145"/>
      <c r="I990" s="145"/>
      <c r="J990" s="145"/>
      <c r="K990" s="145"/>
      <c r="L990" s="145"/>
    </row>
    <row r="991" spans="1:12" ht="38.25" outlineLevel="1" x14ac:dyDescent="0.2">
      <c r="A991" s="57"/>
      <c r="B991" s="46" t="s">
        <v>4607</v>
      </c>
      <c r="C991" s="46" t="s">
        <v>4608</v>
      </c>
      <c r="D991" s="58" t="s">
        <v>276</v>
      </c>
      <c r="E991" s="83">
        <v>2</v>
      </c>
      <c r="F991" s="60"/>
      <c r="G991" s="83">
        <v>2</v>
      </c>
      <c r="H991" s="70">
        <v>16.13</v>
      </c>
      <c r="I991" s="76">
        <v>1.37</v>
      </c>
      <c r="J991" s="70">
        <v>22.1</v>
      </c>
      <c r="K991" s="60"/>
      <c r="L991" s="70">
        <v>44.2</v>
      </c>
    </row>
    <row r="992" spans="1:12" outlineLevel="1" x14ac:dyDescent="0.2">
      <c r="A992" s="57"/>
      <c r="B992" s="57"/>
      <c r="C992" s="145" t="s">
        <v>4609</v>
      </c>
      <c r="D992" s="145"/>
      <c r="E992" s="145"/>
      <c r="F992" s="145"/>
      <c r="G992" s="145"/>
      <c r="H992" s="145"/>
      <c r="I992" s="145"/>
      <c r="J992" s="145"/>
      <c r="K992" s="145"/>
      <c r="L992" s="145"/>
    </row>
    <row r="993" spans="1:22" ht="25.5" outlineLevel="1" x14ac:dyDescent="0.2">
      <c r="A993" s="57"/>
      <c r="B993" s="46" t="s">
        <v>4597</v>
      </c>
      <c r="C993" s="46" t="s">
        <v>4610</v>
      </c>
      <c r="D993" s="58" t="s">
        <v>276</v>
      </c>
      <c r="E993" s="83">
        <v>2</v>
      </c>
      <c r="F993" s="60"/>
      <c r="G993" s="83">
        <v>2</v>
      </c>
      <c r="H993" s="68"/>
      <c r="I993" s="69"/>
      <c r="J993" s="68"/>
      <c r="K993" s="60"/>
      <c r="L993" s="68"/>
    </row>
    <row r="994" spans="1:22" x14ac:dyDescent="0.2">
      <c r="A994" s="57"/>
      <c r="B994" s="57"/>
      <c r="C994" s="80" t="s">
        <v>180</v>
      </c>
      <c r="D994" s="81"/>
      <c r="E994" s="81"/>
      <c r="F994" s="81"/>
      <c r="G994" s="81"/>
      <c r="H994" s="81"/>
      <c r="I994" s="81"/>
      <c r="J994" s="81"/>
      <c r="K994" s="81"/>
      <c r="L994" s="89">
        <v>1211.6500000000001</v>
      </c>
    </row>
    <row r="995" spans="1:22" ht="25.5" x14ac:dyDescent="0.2">
      <c r="A995" s="57" t="s">
        <v>4661</v>
      </c>
      <c r="B995" s="46" t="s">
        <v>4662</v>
      </c>
      <c r="C995" s="46" t="s">
        <v>4663</v>
      </c>
      <c r="D995" s="58" t="s">
        <v>276</v>
      </c>
      <c r="E995" s="83">
        <v>2</v>
      </c>
      <c r="F995" s="60"/>
      <c r="G995" s="83">
        <v>2</v>
      </c>
      <c r="H995" s="70">
        <v>141.91</v>
      </c>
      <c r="I995" s="76">
        <v>1.05</v>
      </c>
      <c r="J995" s="70">
        <v>149.01</v>
      </c>
      <c r="K995" s="60"/>
      <c r="L995" s="70">
        <v>298.02</v>
      </c>
    </row>
    <row r="996" spans="1:22" x14ac:dyDescent="0.2">
      <c r="A996" s="57"/>
      <c r="B996" s="57"/>
      <c r="C996" s="145" t="s">
        <v>4614</v>
      </c>
      <c r="D996" s="145"/>
      <c r="E996" s="145"/>
      <c r="F996" s="145"/>
      <c r="G996" s="145"/>
      <c r="H996" s="145"/>
      <c r="I996" s="145"/>
      <c r="J996" s="145"/>
      <c r="K996" s="145"/>
      <c r="L996" s="145"/>
    </row>
    <row r="997" spans="1:22" outlineLevel="1" x14ac:dyDescent="0.2">
      <c r="A997" s="57"/>
      <c r="B997" s="57"/>
      <c r="C997" s="57" t="s">
        <v>181</v>
      </c>
      <c r="D997" s="57"/>
      <c r="E997" s="57"/>
      <c r="F997" s="57"/>
      <c r="G997" s="57"/>
      <c r="H997" s="57"/>
      <c r="I997" s="57"/>
      <c r="J997" s="57"/>
      <c r="K997" s="57"/>
      <c r="L997" s="70">
        <v>1118.03</v>
      </c>
    </row>
    <row r="998" spans="1:22" ht="25.5" outlineLevel="1" x14ac:dyDescent="0.2">
      <c r="A998" s="57"/>
      <c r="B998" s="46" t="s">
        <v>3624</v>
      </c>
      <c r="C998" s="46" t="s">
        <v>4493</v>
      </c>
      <c r="D998" s="62" t="s">
        <v>184</v>
      </c>
      <c r="E998" s="83">
        <v>121</v>
      </c>
      <c r="F998" s="84"/>
      <c r="G998" s="83">
        <v>121</v>
      </c>
      <c r="H998" s="57"/>
      <c r="I998" s="57"/>
      <c r="J998" s="57"/>
      <c r="K998" s="57"/>
      <c r="L998" s="70">
        <v>1352.82</v>
      </c>
    </row>
    <row r="999" spans="1:22" ht="25.5" outlineLevel="1" x14ac:dyDescent="0.2">
      <c r="A999" s="57"/>
      <c r="B999" s="46" t="s">
        <v>3626</v>
      </c>
      <c r="C999" s="46" t="s">
        <v>4494</v>
      </c>
      <c r="D999" s="62" t="s">
        <v>184</v>
      </c>
      <c r="E999" s="83">
        <v>72</v>
      </c>
      <c r="F999" s="84"/>
      <c r="G999" s="83">
        <v>72</v>
      </c>
      <c r="H999" s="57"/>
      <c r="I999" s="57"/>
      <c r="J999" s="57"/>
      <c r="K999" s="57"/>
      <c r="L999" s="70">
        <v>804.98</v>
      </c>
    </row>
    <row r="1000" spans="1:22" x14ac:dyDescent="0.2">
      <c r="A1000" s="85"/>
      <c r="B1000" s="85"/>
      <c r="C1000" s="86" t="s">
        <v>187</v>
      </c>
      <c r="D1000" s="85"/>
      <c r="E1000" s="85"/>
      <c r="F1000" s="85"/>
      <c r="G1000" s="85"/>
      <c r="H1000" s="85"/>
      <c r="I1000" s="85"/>
      <c r="J1000" s="87">
        <v>3667.47</v>
      </c>
      <c r="K1000" s="85"/>
      <c r="L1000" s="87">
        <v>3667.47</v>
      </c>
    </row>
    <row r="1001" spans="1:22" ht="38.25" x14ac:dyDescent="0.2">
      <c r="A1001" s="57" t="s">
        <v>604</v>
      </c>
      <c r="B1001" s="46" t="s">
        <v>4664</v>
      </c>
      <c r="C1001" s="46" t="s">
        <v>4665</v>
      </c>
      <c r="D1001" s="58" t="s">
        <v>276</v>
      </c>
      <c r="E1001" s="83">
        <v>1</v>
      </c>
      <c r="F1001" s="60"/>
      <c r="G1001" s="83">
        <v>1</v>
      </c>
      <c r="H1001" s="68"/>
      <c r="I1001" s="69"/>
      <c r="J1001" s="70">
        <v>19018.21</v>
      </c>
      <c r="K1001" s="60"/>
      <c r="L1001" s="70">
        <v>19018.21</v>
      </c>
    </row>
    <row r="1002" spans="1:22" x14ac:dyDescent="0.2">
      <c r="A1002" s="57"/>
      <c r="B1002" s="57"/>
      <c r="C1002" s="145" t="s">
        <v>4666</v>
      </c>
      <c r="D1002" s="145"/>
      <c r="E1002" s="145"/>
      <c r="F1002" s="145"/>
      <c r="G1002" s="145"/>
      <c r="H1002" s="145"/>
      <c r="I1002" s="145"/>
      <c r="J1002" s="145"/>
      <c r="K1002" s="145"/>
      <c r="L1002" s="145"/>
    </row>
    <row r="1003" spans="1:22" x14ac:dyDescent="0.2">
      <c r="A1003" s="85"/>
      <c r="B1003" s="85"/>
      <c r="C1003" s="86" t="s">
        <v>187</v>
      </c>
      <c r="D1003" s="85"/>
      <c r="E1003" s="85"/>
      <c r="F1003" s="85"/>
      <c r="G1003" s="85"/>
      <c r="H1003" s="85"/>
      <c r="I1003" s="85"/>
      <c r="J1003" s="87">
        <v>19018.21</v>
      </c>
      <c r="K1003" s="85"/>
      <c r="L1003" s="87">
        <v>19018.21</v>
      </c>
    </row>
    <row r="1004" spans="1:22" ht="63.75" x14ac:dyDescent="0.2">
      <c r="A1004" s="57" t="s">
        <v>612</v>
      </c>
      <c r="B1004" s="46" t="s">
        <v>4667</v>
      </c>
      <c r="C1004" s="46" t="s">
        <v>4668</v>
      </c>
      <c r="D1004" s="58" t="s">
        <v>276</v>
      </c>
      <c r="E1004" s="83">
        <v>1</v>
      </c>
      <c r="F1004" s="60"/>
      <c r="G1004" s="83">
        <v>1</v>
      </c>
      <c r="H1004" s="57"/>
      <c r="I1004" s="57"/>
      <c r="J1004" s="57"/>
      <c r="K1004" s="57"/>
      <c r="L1004" s="57"/>
    </row>
    <row r="1005" spans="1:22" ht="25.5" outlineLevel="1" x14ac:dyDescent="0.2">
      <c r="A1005" s="57"/>
      <c r="B1005" s="46" t="s">
        <v>4462</v>
      </c>
      <c r="C1005" s="141" t="s">
        <v>4463</v>
      </c>
      <c r="D1005" s="141"/>
      <c r="E1005" s="141"/>
      <c r="F1005" s="141"/>
      <c r="G1005" s="141"/>
      <c r="H1005" s="141"/>
      <c r="I1005" s="141"/>
      <c r="J1005" s="141"/>
      <c r="K1005" s="141"/>
      <c r="L1005" s="141"/>
      <c r="V1005" s="46" t="s">
        <v>4463</v>
      </c>
    </row>
    <row r="1006" spans="1:22" outlineLevel="1" x14ac:dyDescent="0.2">
      <c r="A1006" s="57"/>
      <c r="B1006" s="57"/>
      <c r="C1006" s="141"/>
      <c r="D1006" s="141"/>
      <c r="E1006" s="141"/>
      <c r="F1006" s="141"/>
      <c r="G1006" s="141"/>
      <c r="H1006" s="141"/>
      <c r="I1006" s="141"/>
      <c r="J1006" s="141"/>
      <c r="K1006" s="141"/>
      <c r="L1006" s="141"/>
      <c r="V1006" s="46"/>
    </row>
    <row r="1007" spans="1:22" x14ac:dyDescent="0.2">
      <c r="A1007" s="157" t="s">
        <v>247</v>
      </c>
      <c r="B1007" s="157"/>
      <c r="C1007" s="157"/>
      <c r="D1007" s="158"/>
      <c r="E1007" s="158"/>
      <c r="F1007" s="158"/>
      <c r="G1007" s="158"/>
      <c r="H1007" s="158"/>
      <c r="I1007" s="158"/>
      <c r="J1007" s="158"/>
      <c r="K1007" s="158"/>
      <c r="L1007" s="158"/>
    </row>
    <row r="1008" spans="1:22" x14ac:dyDescent="0.2">
      <c r="A1008" s="158"/>
      <c r="B1008" s="158"/>
      <c r="C1008" s="96" t="s">
        <v>248</v>
      </c>
      <c r="D1008" s="158" t="s">
        <v>4464</v>
      </c>
      <c r="E1008" s="158"/>
      <c r="F1008" s="158"/>
      <c r="G1008" s="158"/>
      <c r="H1008" s="158"/>
      <c r="I1008" s="158"/>
      <c r="J1008" s="158"/>
      <c r="K1008" s="158"/>
      <c r="L1008" s="158"/>
    </row>
    <row r="1009" spans="1:12" x14ac:dyDescent="0.2">
      <c r="A1009" s="158"/>
      <c r="B1009" s="158"/>
      <c r="C1009" s="96" t="s">
        <v>166</v>
      </c>
      <c r="D1009" s="158" t="s">
        <v>4464</v>
      </c>
      <c r="E1009" s="158"/>
      <c r="F1009" s="158"/>
      <c r="G1009" s="158"/>
      <c r="H1009" s="158"/>
      <c r="I1009" s="158"/>
      <c r="J1009" s="158"/>
      <c r="K1009" s="158"/>
      <c r="L1009" s="158"/>
    </row>
    <row r="1010" spans="1:12" x14ac:dyDescent="0.2">
      <c r="A1010" s="158"/>
      <c r="B1010" s="158"/>
      <c r="C1010" s="96" t="s">
        <v>250</v>
      </c>
      <c r="D1010" s="158" t="s">
        <v>4464</v>
      </c>
      <c r="E1010" s="158"/>
      <c r="F1010" s="158"/>
      <c r="G1010" s="158"/>
      <c r="H1010" s="158"/>
      <c r="I1010" s="158"/>
      <c r="J1010" s="158"/>
      <c r="K1010" s="158"/>
      <c r="L1010" s="158"/>
    </row>
    <row r="1011" spans="1:12" x14ac:dyDescent="0.2">
      <c r="A1011" s="57"/>
      <c r="B1011" s="61" t="s">
        <v>22</v>
      </c>
      <c r="C1011" s="57" t="s">
        <v>161</v>
      </c>
      <c r="D1011" s="62" t="s">
        <v>162</v>
      </c>
      <c r="E1011" s="57"/>
      <c r="F1011" s="57"/>
      <c r="G1011" s="93">
        <v>1.4910000000000001</v>
      </c>
      <c r="H1011" s="57"/>
      <c r="I1011" s="57"/>
      <c r="J1011" s="57"/>
      <c r="K1011" s="57"/>
      <c r="L1011" s="72">
        <v>577.46</v>
      </c>
    </row>
    <row r="1012" spans="1:12" outlineLevel="1" x14ac:dyDescent="0.2">
      <c r="A1012" s="57"/>
      <c r="B1012" s="46" t="s">
        <v>879</v>
      </c>
      <c r="C1012" s="65" t="s">
        <v>880</v>
      </c>
      <c r="D1012" s="58" t="s">
        <v>162</v>
      </c>
      <c r="E1012" s="66">
        <v>1.42</v>
      </c>
      <c r="F1012" s="66">
        <v>1.05</v>
      </c>
      <c r="G1012" s="91">
        <v>1.4910000000000001</v>
      </c>
      <c r="H1012" s="68"/>
      <c r="I1012" s="69"/>
      <c r="J1012" s="70">
        <v>387.3</v>
      </c>
      <c r="K1012" s="60"/>
      <c r="L1012" s="70">
        <v>577.46</v>
      </c>
    </row>
    <row r="1013" spans="1:12" outlineLevel="1" x14ac:dyDescent="0.2">
      <c r="A1013" s="57"/>
      <c r="B1013" s="57"/>
      <c r="C1013" s="145" t="s">
        <v>4669</v>
      </c>
      <c r="D1013" s="145"/>
      <c r="E1013" s="145"/>
      <c r="F1013" s="145"/>
      <c r="G1013" s="145"/>
      <c r="H1013" s="145"/>
      <c r="I1013" s="145"/>
      <c r="J1013" s="145"/>
      <c r="K1013" s="145"/>
      <c r="L1013" s="145"/>
    </row>
    <row r="1014" spans="1:12" x14ac:dyDescent="0.2">
      <c r="A1014" s="57"/>
      <c r="B1014" s="61" t="s">
        <v>23</v>
      </c>
      <c r="C1014" s="57" t="s">
        <v>166</v>
      </c>
      <c r="D1014" s="57"/>
      <c r="E1014" s="57"/>
      <c r="F1014" s="57"/>
      <c r="G1014" s="57"/>
      <c r="H1014" s="57"/>
      <c r="I1014" s="57"/>
      <c r="J1014" s="57"/>
      <c r="K1014" s="57"/>
      <c r="L1014" s="72">
        <v>8.1199999999999992</v>
      </c>
    </row>
    <row r="1015" spans="1:12" x14ac:dyDescent="0.2">
      <c r="A1015" s="57"/>
      <c r="B1015" s="61"/>
      <c r="C1015" s="73" t="s">
        <v>167</v>
      </c>
      <c r="D1015" s="74" t="s">
        <v>162</v>
      </c>
      <c r="E1015" s="57"/>
      <c r="F1015" s="57"/>
      <c r="G1015" s="102">
        <v>1.0500000000000001E-2</v>
      </c>
      <c r="H1015" s="57"/>
      <c r="I1015" s="57"/>
      <c r="J1015" s="57"/>
      <c r="K1015" s="57"/>
      <c r="L1015" s="72">
        <v>4.3600000000000003</v>
      </c>
    </row>
    <row r="1016" spans="1:12" ht="25.5" outlineLevel="1" x14ac:dyDescent="0.2">
      <c r="A1016" s="57"/>
      <c r="B1016" s="46" t="s">
        <v>4468</v>
      </c>
      <c r="C1016" s="46" t="s">
        <v>4469</v>
      </c>
      <c r="D1016" s="58" t="s">
        <v>170</v>
      </c>
      <c r="E1016" s="66">
        <v>0.35</v>
      </c>
      <c r="F1016" s="66">
        <v>1.05</v>
      </c>
      <c r="G1016" s="59">
        <v>0.36749999999999999</v>
      </c>
      <c r="H1016" s="70">
        <v>2.36</v>
      </c>
      <c r="I1016" s="76">
        <v>1.48</v>
      </c>
      <c r="J1016" s="70">
        <v>3.49</v>
      </c>
      <c r="K1016" s="60"/>
      <c r="L1016" s="70">
        <v>1.28</v>
      </c>
    </row>
    <row r="1017" spans="1:12" outlineLevel="1" x14ac:dyDescent="0.2">
      <c r="A1017" s="57"/>
      <c r="B1017" s="57"/>
      <c r="C1017" s="145" t="s">
        <v>4670</v>
      </c>
      <c r="D1017" s="145"/>
      <c r="E1017" s="145"/>
      <c r="F1017" s="145"/>
      <c r="G1017" s="145"/>
      <c r="H1017" s="145"/>
      <c r="I1017" s="145"/>
      <c r="J1017" s="145"/>
      <c r="K1017" s="145"/>
      <c r="L1017" s="145"/>
    </row>
    <row r="1018" spans="1:12" ht="25.5" outlineLevel="1" x14ac:dyDescent="0.2">
      <c r="A1018" s="57"/>
      <c r="B1018" s="46" t="s">
        <v>254</v>
      </c>
      <c r="C1018" s="46" t="s">
        <v>255</v>
      </c>
      <c r="D1018" s="58" t="s">
        <v>170</v>
      </c>
      <c r="E1018" s="66">
        <v>0.01</v>
      </c>
      <c r="F1018" s="66">
        <v>1.05</v>
      </c>
      <c r="G1018" s="59">
        <v>1.0500000000000001E-2</v>
      </c>
      <c r="H1018" s="68"/>
      <c r="I1018" s="69"/>
      <c r="J1018" s="70">
        <v>651.66999999999996</v>
      </c>
      <c r="K1018" s="60"/>
      <c r="L1018" s="70">
        <v>6.84</v>
      </c>
    </row>
    <row r="1019" spans="1:12" outlineLevel="1" x14ac:dyDescent="0.2">
      <c r="A1019" s="57"/>
      <c r="B1019" s="57"/>
      <c r="C1019" s="145" t="s">
        <v>3646</v>
      </c>
      <c r="D1019" s="145"/>
      <c r="E1019" s="145"/>
      <c r="F1019" s="145"/>
      <c r="G1019" s="145"/>
      <c r="H1019" s="145"/>
      <c r="I1019" s="145"/>
      <c r="J1019" s="145"/>
      <c r="K1019" s="145"/>
      <c r="L1019" s="145"/>
    </row>
    <row r="1020" spans="1:12" outlineLevel="1" x14ac:dyDescent="0.2">
      <c r="A1020" s="57"/>
      <c r="B1020" s="46" t="s">
        <v>257</v>
      </c>
      <c r="C1020" s="65" t="s">
        <v>258</v>
      </c>
      <c r="D1020" s="58" t="s">
        <v>162</v>
      </c>
      <c r="E1020" s="66">
        <v>0.01</v>
      </c>
      <c r="F1020" s="66">
        <v>1.05</v>
      </c>
      <c r="G1020" s="59">
        <v>1.0500000000000001E-2</v>
      </c>
      <c r="H1020" s="68"/>
      <c r="I1020" s="69"/>
      <c r="J1020" s="70">
        <v>415.19</v>
      </c>
      <c r="K1020" s="60"/>
      <c r="L1020" s="70">
        <v>4.3600000000000003</v>
      </c>
    </row>
    <row r="1021" spans="1:12" outlineLevel="1" x14ac:dyDescent="0.2">
      <c r="A1021" s="57"/>
      <c r="B1021" s="57"/>
      <c r="C1021" s="145" t="s">
        <v>1945</v>
      </c>
      <c r="D1021" s="145"/>
      <c r="E1021" s="145"/>
      <c r="F1021" s="145"/>
      <c r="G1021" s="145"/>
      <c r="H1021" s="145"/>
      <c r="I1021" s="145"/>
      <c r="J1021" s="145"/>
      <c r="K1021" s="145"/>
      <c r="L1021" s="145"/>
    </row>
    <row r="1022" spans="1:12" x14ac:dyDescent="0.2">
      <c r="A1022" s="57"/>
      <c r="B1022" s="61" t="s">
        <v>25</v>
      </c>
      <c r="C1022" s="57" t="s">
        <v>175</v>
      </c>
      <c r="D1022" s="57"/>
      <c r="E1022" s="57"/>
      <c r="F1022" s="57"/>
      <c r="G1022" s="57"/>
      <c r="H1022" s="57"/>
      <c r="I1022" s="57"/>
      <c r="J1022" s="57"/>
      <c r="K1022" s="57"/>
      <c r="L1022" s="72">
        <v>153.62</v>
      </c>
    </row>
    <row r="1023" spans="1:12" ht="25.5" outlineLevel="1" x14ac:dyDescent="0.2">
      <c r="A1023" s="57"/>
      <c r="B1023" s="46" t="s">
        <v>336</v>
      </c>
      <c r="C1023" s="46" t="s">
        <v>337</v>
      </c>
      <c r="D1023" s="58" t="s">
        <v>269</v>
      </c>
      <c r="E1023" s="78">
        <v>0.2</v>
      </c>
      <c r="F1023" s="60"/>
      <c r="G1023" s="78">
        <v>0.2</v>
      </c>
      <c r="H1023" s="70">
        <v>174.93</v>
      </c>
      <c r="I1023" s="76">
        <v>1.1100000000000001</v>
      </c>
      <c r="J1023" s="70">
        <v>194.17</v>
      </c>
      <c r="K1023" s="60"/>
      <c r="L1023" s="70">
        <v>38.83</v>
      </c>
    </row>
    <row r="1024" spans="1:12" outlineLevel="1" x14ac:dyDescent="0.2">
      <c r="A1024" s="57"/>
      <c r="B1024" s="57"/>
      <c r="C1024" s="145" t="s">
        <v>4535</v>
      </c>
      <c r="D1024" s="145"/>
      <c r="E1024" s="145"/>
      <c r="F1024" s="145"/>
      <c r="G1024" s="145"/>
      <c r="H1024" s="145"/>
      <c r="I1024" s="145"/>
      <c r="J1024" s="145"/>
      <c r="K1024" s="145"/>
      <c r="L1024" s="145"/>
    </row>
    <row r="1025" spans="1:12" ht="25.5" outlineLevel="1" x14ac:dyDescent="0.2">
      <c r="A1025" s="57"/>
      <c r="B1025" s="46" t="s">
        <v>4484</v>
      </c>
      <c r="C1025" s="46" t="s">
        <v>4485</v>
      </c>
      <c r="D1025" s="58" t="s">
        <v>269</v>
      </c>
      <c r="E1025" s="66">
        <v>0.56000000000000005</v>
      </c>
      <c r="F1025" s="60"/>
      <c r="G1025" s="66">
        <v>0.56000000000000005</v>
      </c>
      <c r="H1025" s="70">
        <v>138.5</v>
      </c>
      <c r="I1025" s="76">
        <v>1.48</v>
      </c>
      <c r="J1025" s="70">
        <v>204.98</v>
      </c>
      <c r="K1025" s="60"/>
      <c r="L1025" s="70">
        <v>114.79</v>
      </c>
    </row>
    <row r="1026" spans="1:12" outlineLevel="1" x14ac:dyDescent="0.2">
      <c r="A1026" s="57"/>
      <c r="B1026" s="57"/>
      <c r="C1026" s="145" t="s">
        <v>4671</v>
      </c>
      <c r="D1026" s="145"/>
      <c r="E1026" s="145"/>
      <c r="F1026" s="145"/>
      <c r="G1026" s="145"/>
      <c r="H1026" s="145"/>
      <c r="I1026" s="145"/>
      <c r="J1026" s="145"/>
      <c r="K1026" s="145"/>
      <c r="L1026" s="145"/>
    </row>
    <row r="1027" spans="1:12" ht="25.5" outlineLevel="1" x14ac:dyDescent="0.2">
      <c r="A1027" s="57"/>
      <c r="B1027" s="46" t="s">
        <v>4623</v>
      </c>
      <c r="C1027" s="46" t="s">
        <v>4624</v>
      </c>
      <c r="D1027" s="58" t="s">
        <v>276</v>
      </c>
      <c r="E1027" s="83">
        <v>1</v>
      </c>
      <c r="F1027" s="60"/>
      <c r="G1027" s="83">
        <v>1</v>
      </c>
      <c r="H1027" s="68"/>
      <c r="I1027" s="69"/>
      <c r="J1027" s="68"/>
      <c r="K1027" s="60"/>
      <c r="L1027" s="68"/>
    </row>
    <row r="1028" spans="1:12" x14ac:dyDescent="0.2">
      <c r="A1028" s="57"/>
      <c r="B1028" s="57"/>
      <c r="C1028" s="80" t="s">
        <v>180</v>
      </c>
      <c r="D1028" s="81"/>
      <c r="E1028" s="81"/>
      <c r="F1028" s="81"/>
      <c r="G1028" s="81"/>
      <c r="H1028" s="81"/>
      <c r="I1028" s="81"/>
      <c r="J1028" s="81"/>
      <c r="K1028" s="81"/>
      <c r="L1028" s="89">
        <v>743.56</v>
      </c>
    </row>
    <row r="1029" spans="1:12" outlineLevel="1" x14ac:dyDescent="0.2">
      <c r="A1029" s="57"/>
      <c r="B1029" s="57"/>
      <c r="C1029" s="57" t="s">
        <v>181</v>
      </c>
      <c r="D1029" s="57"/>
      <c r="E1029" s="57"/>
      <c r="F1029" s="57"/>
      <c r="G1029" s="57"/>
      <c r="H1029" s="57"/>
      <c r="I1029" s="57"/>
      <c r="J1029" s="57"/>
      <c r="K1029" s="57"/>
      <c r="L1029" s="70">
        <v>581.82000000000005</v>
      </c>
    </row>
    <row r="1030" spans="1:12" ht="25.5" outlineLevel="1" x14ac:dyDescent="0.2">
      <c r="A1030" s="57"/>
      <c r="B1030" s="46" t="s">
        <v>3624</v>
      </c>
      <c r="C1030" s="46" t="s">
        <v>4493</v>
      </c>
      <c r="D1030" s="62" t="s">
        <v>184</v>
      </c>
      <c r="E1030" s="83">
        <v>121</v>
      </c>
      <c r="F1030" s="84"/>
      <c r="G1030" s="83">
        <v>121</v>
      </c>
      <c r="H1030" s="57"/>
      <c r="I1030" s="57"/>
      <c r="J1030" s="57"/>
      <c r="K1030" s="57"/>
      <c r="L1030" s="70">
        <v>704</v>
      </c>
    </row>
    <row r="1031" spans="1:12" ht="25.5" outlineLevel="1" x14ac:dyDescent="0.2">
      <c r="A1031" s="57"/>
      <c r="B1031" s="46" t="s">
        <v>3626</v>
      </c>
      <c r="C1031" s="46" t="s">
        <v>4494</v>
      </c>
      <c r="D1031" s="62" t="s">
        <v>184</v>
      </c>
      <c r="E1031" s="83">
        <v>72</v>
      </c>
      <c r="F1031" s="84"/>
      <c r="G1031" s="83">
        <v>72</v>
      </c>
      <c r="H1031" s="57"/>
      <c r="I1031" s="57"/>
      <c r="J1031" s="57"/>
      <c r="K1031" s="57"/>
      <c r="L1031" s="70">
        <v>418.91</v>
      </c>
    </row>
    <row r="1032" spans="1:12" x14ac:dyDescent="0.2">
      <c r="A1032" s="85"/>
      <c r="B1032" s="85"/>
      <c r="C1032" s="86" t="s">
        <v>187</v>
      </c>
      <c r="D1032" s="85"/>
      <c r="E1032" s="85"/>
      <c r="F1032" s="85"/>
      <c r="G1032" s="85"/>
      <c r="H1032" s="85"/>
      <c r="I1032" s="85"/>
      <c r="J1032" s="87">
        <v>1866.47</v>
      </c>
      <c r="K1032" s="85"/>
      <c r="L1032" s="87">
        <v>1866.47</v>
      </c>
    </row>
    <row r="1033" spans="1:12" ht="38.25" x14ac:dyDescent="0.2">
      <c r="A1033" s="57" t="s">
        <v>631</v>
      </c>
      <c r="B1033" s="46" t="s">
        <v>4672</v>
      </c>
      <c r="C1033" s="46" t="s">
        <v>4673</v>
      </c>
      <c r="D1033" s="58" t="s">
        <v>276</v>
      </c>
      <c r="E1033" s="83">
        <v>1</v>
      </c>
      <c r="F1033" s="60"/>
      <c r="G1033" s="83">
        <v>1</v>
      </c>
      <c r="H1033" s="70">
        <v>2880.24</v>
      </c>
      <c r="I1033" s="76">
        <v>1.19</v>
      </c>
      <c r="J1033" s="70">
        <v>3427.49</v>
      </c>
      <c r="K1033" s="60"/>
      <c r="L1033" s="70">
        <v>3427.49</v>
      </c>
    </row>
    <row r="1034" spans="1:12" x14ac:dyDescent="0.2">
      <c r="A1034" s="85"/>
      <c r="B1034" s="85"/>
      <c r="C1034" s="86" t="s">
        <v>187</v>
      </c>
      <c r="D1034" s="85"/>
      <c r="E1034" s="85"/>
      <c r="F1034" s="85"/>
      <c r="G1034" s="85"/>
      <c r="H1034" s="85"/>
      <c r="I1034" s="85"/>
      <c r="J1034" s="87">
        <v>3427.49</v>
      </c>
      <c r="K1034" s="85"/>
      <c r="L1034" s="87">
        <v>3427.49</v>
      </c>
    </row>
    <row r="1035" spans="1:12" ht="38.25" x14ac:dyDescent="0.2">
      <c r="A1035" s="57" t="s">
        <v>635</v>
      </c>
      <c r="B1035" s="46" t="s">
        <v>4628</v>
      </c>
      <c r="C1035" s="46" t="s">
        <v>4629</v>
      </c>
      <c r="D1035" s="58" t="s">
        <v>276</v>
      </c>
      <c r="E1035" s="83">
        <v>1</v>
      </c>
      <c r="F1035" s="60"/>
      <c r="G1035" s="83">
        <v>1</v>
      </c>
      <c r="H1035" s="68"/>
      <c r="I1035" s="69"/>
      <c r="J1035" s="70">
        <v>10878.17</v>
      </c>
      <c r="K1035" s="60"/>
      <c r="L1035" s="70">
        <v>10878.17</v>
      </c>
    </row>
    <row r="1036" spans="1:12" x14ac:dyDescent="0.2">
      <c r="A1036" s="57"/>
      <c r="B1036" s="57"/>
      <c r="C1036" s="145" t="s">
        <v>4630</v>
      </c>
      <c r="D1036" s="145"/>
      <c r="E1036" s="145"/>
      <c r="F1036" s="145"/>
      <c r="G1036" s="145"/>
      <c r="H1036" s="145"/>
      <c r="I1036" s="145"/>
      <c r="J1036" s="145"/>
      <c r="K1036" s="145"/>
      <c r="L1036" s="145"/>
    </row>
    <row r="1037" spans="1:12" x14ac:dyDescent="0.2">
      <c r="A1037" s="85"/>
      <c r="B1037" s="85"/>
      <c r="C1037" s="86" t="s">
        <v>187</v>
      </c>
      <c r="D1037" s="85"/>
      <c r="E1037" s="85"/>
      <c r="F1037" s="85"/>
      <c r="G1037" s="85"/>
      <c r="H1037" s="85"/>
      <c r="I1037" s="85"/>
      <c r="J1037" s="87">
        <v>10878.17</v>
      </c>
      <c r="K1037" s="85"/>
      <c r="L1037" s="87">
        <v>10878.17</v>
      </c>
    </row>
    <row r="1038" spans="1:12" ht="38.25" x14ac:dyDescent="0.2">
      <c r="A1038" s="57" t="s">
        <v>639</v>
      </c>
      <c r="B1038" s="46" t="s">
        <v>4498</v>
      </c>
      <c r="C1038" s="46" t="s">
        <v>4499</v>
      </c>
      <c r="D1038" s="58" t="s">
        <v>276</v>
      </c>
      <c r="E1038" s="83">
        <v>1</v>
      </c>
      <c r="F1038" s="60"/>
      <c r="G1038" s="83">
        <v>1</v>
      </c>
      <c r="H1038" s="57"/>
      <c r="I1038" s="57"/>
      <c r="J1038" s="57"/>
      <c r="K1038" s="57"/>
      <c r="L1038" s="57"/>
    </row>
    <row r="1039" spans="1:12" x14ac:dyDescent="0.2">
      <c r="A1039" s="57"/>
      <c r="B1039" s="61" t="s">
        <v>22</v>
      </c>
      <c r="C1039" s="57" t="s">
        <v>161</v>
      </c>
      <c r="D1039" s="62" t="s">
        <v>162</v>
      </c>
      <c r="E1039" s="57"/>
      <c r="F1039" s="57"/>
      <c r="G1039" s="76">
        <v>0.52</v>
      </c>
      <c r="H1039" s="57"/>
      <c r="I1039" s="57"/>
      <c r="J1039" s="57"/>
      <c r="K1039" s="57"/>
      <c r="L1039" s="72">
        <v>222.34</v>
      </c>
    </row>
    <row r="1040" spans="1:12" outlineLevel="1" x14ac:dyDescent="0.2">
      <c r="A1040" s="57"/>
      <c r="B1040" s="46" t="s">
        <v>251</v>
      </c>
      <c r="C1040" s="65" t="s">
        <v>252</v>
      </c>
      <c r="D1040" s="58" t="s">
        <v>162</v>
      </c>
      <c r="E1040" s="66">
        <v>0.52</v>
      </c>
      <c r="F1040" s="60"/>
      <c r="G1040" s="66">
        <v>0.52</v>
      </c>
      <c r="H1040" s="68"/>
      <c r="I1040" s="69"/>
      <c r="J1040" s="70">
        <v>427.58</v>
      </c>
      <c r="K1040" s="60"/>
      <c r="L1040" s="70">
        <v>222.34</v>
      </c>
    </row>
    <row r="1041" spans="1:22" outlineLevel="1" x14ac:dyDescent="0.2">
      <c r="A1041" s="57"/>
      <c r="B1041" s="57"/>
      <c r="C1041" s="145" t="s">
        <v>4631</v>
      </c>
      <c r="D1041" s="145"/>
      <c r="E1041" s="145"/>
      <c r="F1041" s="145"/>
      <c r="G1041" s="145"/>
      <c r="H1041" s="145"/>
      <c r="I1041" s="145"/>
      <c r="J1041" s="145"/>
      <c r="K1041" s="145"/>
      <c r="L1041" s="145"/>
    </row>
    <row r="1042" spans="1:22" x14ac:dyDescent="0.2">
      <c r="A1042" s="57"/>
      <c r="B1042" s="61" t="s">
        <v>25</v>
      </c>
      <c r="C1042" s="57" t="s">
        <v>175</v>
      </c>
      <c r="D1042" s="57"/>
      <c r="E1042" s="57"/>
      <c r="F1042" s="57"/>
      <c r="G1042" s="57"/>
      <c r="H1042" s="57"/>
      <c r="I1042" s="57"/>
      <c r="J1042" s="57"/>
      <c r="K1042" s="57"/>
      <c r="L1042" s="72">
        <v>6.01</v>
      </c>
    </row>
    <row r="1043" spans="1:22" ht="63.75" outlineLevel="1" x14ac:dyDescent="0.2">
      <c r="A1043" s="57"/>
      <c r="B1043" s="46" t="s">
        <v>4502</v>
      </c>
      <c r="C1043" s="46" t="s">
        <v>4503</v>
      </c>
      <c r="D1043" s="58" t="s">
        <v>269</v>
      </c>
      <c r="E1043" s="91">
        <v>3.5000000000000003E-2</v>
      </c>
      <c r="F1043" s="60"/>
      <c r="G1043" s="91">
        <v>3.5000000000000003E-2</v>
      </c>
      <c r="H1043" s="70">
        <v>154.58000000000001</v>
      </c>
      <c r="I1043" s="76">
        <v>1.1100000000000001</v>
      </c>
      <c r="J1043" s="70">
        <v>171.58</v>
      </c>
      <c r="K1043" s="60"/>
      <c r="L1043" s="70">
        <v>6.01</v>
      </c>
    </row>
    <row r="1044" spans="1:22" outlineLevel="1" x14ac:dyDescent="0.2">
      <c r="A1044" s="57"/>
      <c r="B1044" s="57"/>
      <c r="C1044" s="145" t="s">
        <v>4632</v>
      </c>
      <c r="D1044" s="145"/>
      <c r="E1044" s="145"/>
      <c r="F1044" s="145"/>
      <c r="G1044" s="145"/>
      <c r="H1044" s="145"/>
      <c r="I1044" s="145"/>
      <c r="J1044" s="145"/>
      <c r="K1044" s="145"/>
      <c r="L1044" s="145"/>
    </row>
    <row r="1045" spans="1:22" x14ac:dyDescent="0.2">
      <c r="A1045" s="57"/>
      <c r="B1045" s="57"/>
      <c r="C1045" s="80" t="s">
        <v>180</v>
      </c>
      <c r="D1045" s="81"/>
      <c r="E1045" s="81"/>
      <c r="F1045" s="81"/>
      <c r="G1045" s="81"/>
      <c r="H1045" s="81"/>
      <c r="I1045" s="81"/>
      <c r="J1045" s="81"/>
      <c r="K1045" s="81"/>
      <c r="L1045" s="89">
        <v>228.35</v>
      </c>
    </row>
    <row r="1046" spans="1:22" ht="63.75" x14ac:dyDescent="0.2">
      <c r="A1046" s="57" t="s">
        <v>4674</v>
      </c>
      <c r="B1046" s="46" t="s">
        <v>4506</v>
      </c>
      <c r="C1046" s="46" t="s">
        <v>4507</v>
      </c>
      <c r="D1046" s="58" t="s">
        <v>184</v>
      </c>
      <c r="E1046" s="83">
        <v>2</v>
      </c>
      <c r="F1046" s="60"/>
      <c r="G1046" s="83">
        <v>2</v>
      </c>
      <c r="H1046" s="68"/>
      <c r="I1046" s="69"/>
      <c r="J1046" s="68"/>
      <c r="K1046" s="60"/>
      <c r="L1046" s="70">
        <v>4.45</v>
      </c>
    </row>
    <row r="1047" spans="1:22" outlineLevel="1" x14ac:dyDescent="0.2">
      <c r="A1047" s="57"/>
      <c r="B1047" s="57"/>
      <c r="C1047" s="57" t="s">
        <v>181</v>
      </c>
      <c r="D1047" s="57"/>
      <c r="E1047" s="57"/>
      <c r="F1047" s="57"/>
      <c r="G1047" s="57"/>
      <c r="H1047" s="57"/>
      <c r="I1047" s="57"/>
      <c r="J1047" s="57"/>
      <c r="K1047" s="57"/>
      <c r="L1047" s="70">
        <v>222.34</v>
      </c>
    </row>
    <row r="1048" spans="1:22" ht="38.25" outlineLevel="1" x14ac:dyDescent="0.2">
      <c r="A1048" s="57"/>
      <c r="B1048" s="46" t="s">
        <v>4508</v>
      </c>
      <c r="C1048" s="46" t="s">
        <v>4509</v>
      </c>
      <c r="D1048" s="62" t="s">
        <v>184</v>
      </c>
      <c r="E1048" s="83">
        <v>90</v>
      </c>
      <c r="F1048" s="84"/>
      <c r="G1048" s="83">
        <v>90</v>
      </c>
      <c r="H1048" s="57"/>
      <c r="I1048" s="57"/>
      <c r="J1048" s="57"/>
      <c r="K1048" s="57"/>
      <c r="L1048" s="70">
        <v>200.11</v>
      </c>
    </row>
    <row r="1049" spans="1:22" ht="38.25" outlineLevel="1" x14ac:dyDescent="0.2">
      <c r="A1049" s="57"/>
      <c r="B1049" s="46" t="s">
        <v>4510</v>
      </c>
      <c r="C1049" s="46" t="s">
        <v>4511</v>
      </c>
      <c r="D1049" s="62" t="s">
        <v>184</v>
      </c>
      <c r="E1049" s="83">
        <v>46</v>
      </c>
      <c r="F1049" s="84"/>
      <c r="G1049" s="83">
        <v>46</v>
      </c>
      <c r="H1049" s="57"/>
      <c r="I1049" s="57"/>
      <c r="J1049" s="57"/>
      <c r="K1049" s="57"/>
      <c r="L1049" s="70">
        <v>102.28</v>
      </c>
    </row>
    <row r="1050" spans="1:22" x14ac:dyDescent="0.2">
      <c r="A1050" s="85"/>
      <c r="B1050" s="85"/>
      <c r="C1050" s="86" t="s">
        <v>187</v>
      </c>
      <c r="D1050" s="85"/>
      <c r="E1050" s="85"/>
      <c r="F1050" s="85"/>
      <c r="G1050" s="85"/>
      <c r="H1050" s="85"/>
      <c r="I1050" s="85"/>
      <c r="J1050" s="87">
        <v>535.19000000000005</v>
      </c>
      <c r="K1050" s="85"/>
      <c r="L1050" s="87">
        <v>535.19000000000005</v>
      </c>
    </row>
    <row r="1051" spans="1:22" ht="38.25" x14ac:dyDescent="0.2">
      <c r="A1051" s="57" t="s">
        <v>779</v>
      </c>
      <c r="B1051" s="46" t="s">
        <v>4634</v>
      </c>
      <c r="C1051" s="46" t="s">
        <v>4635</v>
      </c>
      <c r="D1051" s="58" t="s">
        <v>276</v>
      </c>
      <c r="E1051" s="83">
        <v>1</v>
      </c>
      <c r="F1051" s="60"/>
      <c r="G1051" s="83">
        <v>1</v>
      </c>
      <c r="H1051" s="68"/>
      <c r="I1051" s="69"/>
      <c r="J1051" s="70">
        <v>1958.12</v>
      </c>
      <c r="K1051" s="60"/>
      <c r="L1051" s="70">
        <v>1958.12</v>
      </c>
    </row>
    <row r="1052" spans="1:22" x14ac:dyDescent="0.2">
      <c r="A1052" s="57"/>
      <c r="B1052" s="57"/>
      <c r="C1052" s="145" t="s">
        <v>4636</v>
      </c>
      <c r="D1052" s="145"/>
      <c r="E1052" s="145"/>
      <c r="F1052" s="145"/>
      <c r="G1052" s="145"/>
      <c r="H1052" s="145"/>
      <c r="I1052" s="145"/>
      <c r="J1052" s="145"/>
      <c r="K1052" s="145"/>
      <c r="L1052" s="145"/>
    </row>
    <row r="1053" spans="1:22" x14ac:dyDescent="0.2">
      <c r="A1053" s="85"/>
      <c r="B1053" s="85"/>
      <c r="C1053" s="86" t="s">
        <v>187</v>
      </c>
      <c r="D1053" s="85"/>
      <c r="E1053" s="85"/>
      <c r="F1053" s="85"/>
      <c r="G1053" s="85"/>
      <c r="H1053" s="85"/>
      <c r="I1053" s="85"/>
      <c r="J1053" s="87">
        <v>1958.12</v>
      </c>
      <c r="K1053" s="85"/>
      <c r="L1053" s="87">
        <v>1958.12</v>
      </c>
    </row>
    <row r="1054" spans="1:22" ht="25.5" x14ac:dyDescent="0.2">
      <c r="A1054" s="57" t="s">
        <v>799</v>
      </c>
      <c r="B1054" s="46" t="s">
        <v>4637</v>
      </c>
      <c r="C1054" s="46" t="s">
        <v>4638</v>
      </c>
      <c r="D1054" s="58" t="s">
        <v>4639</v>
      </c>
      <c r="E1054" s="91">
        <v>8.9999999999999993E-3</v>
      </c>
      <c r="F1054" s="60"/>
      <c r="G1054" s="91">
        <v>8.9999999999999993E-3</v>
      </c>
      <c r="H1054" s="57"/>
      <c r="I1054" s="57"/>
      <c r="J1054" s="57"/>
      <c r="K1054" s="57"/>
      <c r="L1054" s="57"/>
    </row>
    <row r="1055" spans="1:22" ht="25.5" outlineLevel="1" x14ac:dyDescent="0.2">
      <c r="A1055" s="57"/>
      <c r="B1055" s="46" t="s">
        <v>4462</v>
      </c>
      <c r="C1055" s="141" t="s">
        <v>4463</v>
      </c>
      <c r="D1055" s="141"/>
      <c r="E1055" s="141"/>
      <c r="F1055" s="141"/>
      <c r="G1055" s="141"/>
      <c r="H1055" s="141"/>
      <c r="I1055" s="141"/>
      <c r="J1055" s="141"/>
      <c r="K1055" s="141"/>
      <c r="L1055" s="141"/>
      <c r="V1055" s="46" t="s">
        <v>4463</v>
      </c>
    </row>
    <row r="1056" spans="1:22" outlineLevel="1" x14ac:dyDescent="0.2">
      <c r="A1056" s="57"/>
      <c r="B1056" s="57"/>
      <c r="C1056" s="141"/>
      <c r="D1056" s="141"/>
      <c r="E1056" s="141"/>
      <c r="F1056" s="141"/>
      <c r="G1056" s="141"/>
      <c r="H1056" s="141"/>
      <c r="I1056" s="141"/>
      <c r="J1056" s="141"/>
      <c r="K1056" s="141"/>
      <c r="L1056" s="141"/>
      <c r="V1056" s="46"/>
    </row>
    <row r="1057" spans="1:12" x14ac:dyDescent="0.2">
      <c r="A1057" s="157" t="s">
        <v>247</v>
      </c>
      <c r="B1057" s="157"/>
      <c r="C1057" s="157"/>
      <c r="D1057" s="158"/>
      <c r="E1057" s="158"/>
      <c r="F1057" s="158"/>
      <c r="G1057" s="158"/>
      <c r="H1057" s="158"/>
      <c r="I1057" s="158"/>
      <c r="J1057" s="158"/>
      <c r="K1057" s="158"/>
      <c r="L1057" s="158"/>
    </row>
    <row r="1058" spans="1:12" x14ac:dyDescent="0.2">
      <c r="A1058" s="158"/>
      <c r="B1058" s="158"/>
      <c r="C1058" s="96" t="s">
        <v>248</v>
      </c>
      <c r="D1058" s="158" t="s">
        <v>4464</v>
      </c>
      <c r="E1058" s="158"/>
      <c r="F1058" s="158"/>
      <c r="G1058" s="158"/>
      <c r="H1058" s="158"/>
      <c r="I1058" s="158"/>
      <c r="J1058" s="158"/>
      <c r="K1058" s="158"/>
      <c r="L1058" s="158"/>
    </row>
    <row r="1059" spans="1:12" x14ac:dyDescent="0.2">
      <c r="A1059" s="158"/>
      <c r="B1059" s="158"/>
      <c r="C1059" s="96" t="s">
        <v>166</v>
      </c>
      <c r="D1059" s="158" t="s">
        <v>4464</v>
      </c>
      <c r="E1059" s="158"/>
      <c r="F1059" s="158"/>
      <c r="G1059" s="158"/>
      <c r="H1059" s="158"/>
      <c r="I1059" s="158"/>
      <c r="J1059" s="158"/>
      <c r="K1059" s="158"/>
      <c r="L1059" s="158"/>
    </row>
    <row r="1060" spans="1:12" x14ac:dyDescent="0.2">
      <c r="A1060" s="158"/>
      <c r="B1060" s="158"/>
      <c r="C1060" s="96" t="s">
        <v>250</v>
      </c>
      <c r="D1060" s="158" t="s">
        <v>4464</v>
      </c>
      <c r="E1060" s="158"/>
      <c r="F1060" s="158"/>
      <c r="G1060" s="158"/>
      <c r="H1060" s="158"/>
      <c r="I1060" s="158"/>
      <c r="J1060" s="158"/>
      <c r="K1060" s="158"/>
      <c r="L1060" s="158"/>
    </row>
    <row r="1061" spans="1:12" x14ac:dyDescent="0.2">
      <c r="A1061" s="57"/>
      <c r="B1061" s="61" t="s">
        <v>22</v>
      </c>
      <c r="C1061" s="57" t="s">
        <v>161</v>
      </c>
      <c r="D1061" s="62" t="s">
        <v>162</v>
      </c>
      <c r="E1061" s="57"/>
      <c r="F1061" s="57"/>
      <c r="G1061" s="63">
        <v>4.7439000000000002E-2</v>
      </c>
      <c r="H1061" s="57"/>
      <c r="I1061" s="57"/>
      <c r="J1061" s="57"/>
      <c r="K1061" s="57"/>
      <c r="L1061" s="72">
        <v>18.809999999999999</v>
      </c>
    </row>
    <row r="1062" spans="1:12" outlineLevel="1" x14ac:dyDescent="0.2">
      <c r="A1062" s="57"/>
      <c r="B1062" s="46" t="s">
        <v>1067</v>
      </c>
      <c r="C1062" s="65" t="s">
        <v>1068</v>
      </c>
      <c r="D1062" s="58" t="s">
        <v>162</v>
      </c>
      <c r="E1062" s="66">
        <v>5.0199999999999996</v>
      </c>
      <c r="F1062" s="66">
        <v>1.05</v>
      </c>
      <c r="G1062" s="67">
        <v>4.7439000000000002E-2</v>
      </c>
      <c r="H1062" s="68"/>
      <c r="I1062" s="69"/>
      <c r="J1062" s="70">
        <v>396.6</v>
      </c>
      <c r="K1062" s="60"/>
      <c r="L1062" s="70">
        <v>18.809999999999999</v>
      </c>
    </row>
    <row r="1063" spans="1:12" outlineLevel="1" x14ac:dyDescent="0.2">
      <c r="A1063" s="57"/>
      <c r="B1063" s="57"/>
      <c r="C1063" s="145" t="s">
        <v>4640</v>
      </c>
      <c r="D1063" s="145"/>
      <c r="E1063" s="145"/>
      <c r="F1063" s="145"/>
      <c r="G1063" s="145"/>
      <c r="H1063" s="145"/>
      <c r="I1063" s="145"/>
      <c r="J1063" s="145"/>
      <c r="K1063" s="145"/>
      <c r="L1063" s="145"/>
    </row>
    <row r="1064" spans="1:12" x14ac:dyDescent="0.2">
      <c r="A1064" s="57"/>
      <c r="B1064" s="61" t="s">
        <v>23</v>
      </c>
      <c r="C1064" s="57" t="s">
        <v>166</v>
      </c>
      <c r="D1064" s="57"/>
      <c r="E1064" s="57"/>
      <c r="F1064" s="57"/>
      <c r="G1064" s="57"/>
      <c r="H1064" s="57"/>
      <c r="I1064" s="57"/>
      <c r="J1064" s="57"/>
      <c r="K1064" s="57"/>
      <c r="L1064" s="72">
        <v>0.62</v>
      </c>
    </row>
    <row r="1065" spans="1:12" x14ac:dyDescent="0.2">
      <c r="A1065" s="57"/>
      <c r="B1065" s="61"/>
      <c r="C1065" s="73" t="s">
        <v>167</v>
      </c>
      <c r="D1065" s="74" t="s">
        <v>162</v>
      </c>
      <c r="E1065" s="57"/>
      <c r="F1065" s="57"/>
      <c r="G1065" s="75">
        <v>3.7800000000000003E-4</v>
      </c>
      <c r="H1065" s="57"/>
      <c r="I1065" s="57"/>
      <c r="J1065" s="57"/>
      <c r="K1065" s="57"/>
      <c r="L1065" s="72">
        <v>0.16</v>
      </c>
    </row>
    <row r="1066" spans="1:12" ht="25.5" outlineLevel="1" x14ac:dyDescent="0.2">
      <c r="A1066" s="57"/>
      <c r="B1066" s="46" t="s">
        <v>254</v>
      </c>
      <c r="C1066" s="46" t="s">
        <v>255</v>
      </c>
      <c r="D1066" s="58" t="s">
        <v>170</v>
      </c>
      <c r="E1066" s="66">
        <v>0.04</v>
      </c>
      <c r="F1066" s="66">
        <v>1.05</v>
      </c>
      <c r="G1066" s="67">
        <v>3.7800000000000003E-4</v>
      </c>
      <c r="H1066" s="68"/>
      <c r="I1066" s="69"/>
      <c r="J1066" s="70">
        <v>651.66999999999996</v>
      </c>
      <c r="K1066" s="60"/>
      <c r="L1066" s="70">
        <v>0.25</v>
      </c>
    </row>
    <row r="1067" spans="1:12" outlineLevel="1" x14ac:dyDescent="0.2">
      <c r="A1067" s="57"/>
      <c r="B1067" s="57"/>
      <c r="C1067" s="145" t="s">
        <v>4641</v>
      </c>
      <c r="D1067" s="145"/>
      <c r="E1067" s="145"/>
      <c r="F1067" s="145"/>
      <c r="G1067" s="145"/>
      <c r="H1067" s="145"/>
      <c r="I1067" s="145"/>
      <c r="J1067" s="145"/>
      <c r="K1067" s="145"/>
      <c r="L1067" s="145"/>
    </row>
    <row r="1068" spans="1:12" outlineLevel="1" x14ac:dyDescent="0.2">
      <c r="A1068" s="57"/>
      <c r="B1068" s="46" t="s">
        <v>257</v>
      </c>
      <c r="C1068" s="65" t="s">
        <v>258</v>
      </c>
      <c r="D1068" s="58" t="s">
        <v>162</v>
      </c>
      <c r="E1068" s="66">
        <v>0.04</v>
      </c>
      <c r="F1068" s="66">
        <v>1.05</v>
      </c>
      <c r="G1068" s="67">
        <v>3.7800000000000003E-4</v>
      </c>
      <c r="H1068" s="68"/>
      <c r="I1068" s="69"/>
      <c r="J1068" s="70">
        <v>415.19</v>
      </c>
      <c r="K1068" s="60"/>
      <c r="L1068" s="70">
        <v>0.16</v>
      </c>
    </row>
    <row r="1069" spans="1:12" outlineLevel="1" x14ac:dyDescent="0.2">
      <c r="A1069" s="57"/>
      <c r="B1069" s="57"/>
      <c r="C1069" s="145" t="s">
        <v>4642</v>
      </c>
      <c r="D1069" s="145"/>
      <c r="E1069" s="145"/>
      <c r="F1069" s="145"/>
      <c r="G1069" s="145"/>
      <c r="H1069" s="145"/>
      <c r="I1069" s="145"/>
      <c r="J1069" s="145"/>
      <c r="K1069" s="145"/>
      <c r="L1069" s="145"/>
    </row>
    <row r="1070" spans="1:12" ht="38.25" outlineLevel="1" x14ac:dyDescent="0.2">
      <c r="A1070" s="57"/>
      <c r="B1070" s="46" t="s">
        <v>260</v>
      </c>
      <c r="C1070" s="46" t="s">
        <v>261</v>
      </c>
      <c r="D1070" s="58" t="s">
        <v>170</v>
      </c>
      <c r="E1070" s="66">
        <v>0.93</v>
      </c>
      <c r="F1070" s="66">
        <v>1.05</v>
      </c>
      <c r="G1070" s="100">
        <v>8.7884999999999994E-3</v>
      </c>
      <c r="H1070" s="68"/>
      <c r="I1070" s="69"/>
      <c r="J1070" s="70">
        <v>42.29</v>
      </c>
      <c r="K1070" s="60"/>
      <c r="L1070" s="70">
        <v>0.37</v>
      </c>
    </row>
    <row r="1071" spans="1:12" outlineLevel="1" x14ac:dyDescent="0.2">
      <c r="A1071" s="57"/>
      <c r="B1071" s="57"/>
      <c r="C1071" s="145" t="s">
        <v>4643</v>
      </c>
      <c r="D1071" s="145"/>
      <c r="E1071" s="145"/>
      <c r="F1071" s="145"/>
      <c r="G1071" s="145"/>
      <c r="H1071" s="145"/>
      <c r="I1071" s="145"/>
      <c r="J1071" s="145"/>
      <c r="K1071" s="145"/>
      <c r="L1071" s="145"/>
    </row>
    <row r="1072" spans="1:12" x14ac:dyDescent="0.2">
      <c r="A1072" s="57"/>
      <c r="B1072" s="61" t="s">
        <v>25</v>
      </c>
      <c r="C1072" s="57" t="s">
        <v>175</v>
      </c>
      <c r="D1072" s="57"/>
      <c r="E1072" s="57"/>
      <c r="F1072" s="57"/>
      <c r="G1072" s="57"/>
      <c r="H1072" s="57"/>
      <c r="I1072" s="57"/>
      <c r="J1072" s="57"/>
      <c r="K1072" s="57"/>
      <c r="L1072" s="72">
        <v>136.30000000000001</v>
      </c>
    </row>
    <row r="1073" spans="1:23" outlineLevel="1" x14ac:dyDescent="0.2">
      <c r="A1073" s="57"/>
      <c r="B1073" s="46" t="s">
        <v>263</v>
      </c>
      <c r="C1073" s="46" t="s">
        <v>264</v>
      </c>
      <c r="D1073" s="58" t="s">
        <v>265</v>
      </c>
      <c r="E1073" s="66">
        <v>0.08</v>
      </c>
      <c r="F1073" s="60"/>
      <c r="G1073" s="79">
        <v>7.2000000000000005E-4</v>
      </c>
      <c r="H1073" s="68"/>
      <c r="I1073" s="69"/>
      <c r="J1073" s="70">
        <v>9.16</v>
      </c>
      <c r="K1073" s="60"/>
      <c r="L1073" s="70">
        <v>0.01</v>
      </c>
    </row>
    <row r="1074" spans="1:23" outlineLevel="1" x14ac:dyDescent="0.2">
      <c r="A1074" s="57"/>
      <c r="B1074" s="57"/>
      <c r="C1074" s="145" t="s">
        <v>4644</v>
      </c>
      <c r="D1074" s="145"/>
      <c r="E1074" s="145"/>
      <c r="F1074" s="145"/>
      <c r="G1074" s="145"/>
      <c r="H1074" s="145"/>
      <c r="I1074" s="145"/>
      <c r="J1074" s="145"/>
      <c r="K1074" s="145"/>
      <c r="L1074" s="145"/>
    </row>
    <row r="1075" spans="1:23" ht="51" outlineLevel="1" x14ac:dyDescent="0.2">
      <c r="A1075" s="57"/>
      <c r="B1075" s="46" t="s">
        <v>267</v>
      </c>
      <c r="C1075" s="46" t="s">
        <v>268</v>
      </c>
      <c r="D1075" s="58" t="s">
        <v>269</v>
      </c>
      <c r="E1075" s="78">
        <v>0.8</v>
      </c>
      <c r="F1075" s="60"/>
      <c r="G1075" s="59">
        <v>7.1999999999999998E-3</v>
      </c>
      <c r="H1075" s="70">
        <v>155.63</v>
      </c>
      <c r="I1075" s="95">
        <v>0.9</v>
      </c>
      <c r="J1075" s="70">
        <v>140.07</v>
      </c>
      <c r="K1075" s="60"/>
      <c r="L1075" s="70">
        <v>1.01</v>
      </c>
    </row>
    <row r="1076" spans="1:23" outlineLevel="1" x14ac:dyDescent="0.2">
      <c r="A1076" s="57"/>
      <c r="B1076" s="57"/>
      <c r="C1076" s="145" t="s">
        <v>4645</v>
      </c>
      <c r="D1076" s="145"/>
      <c r="E1076" s="145"/>
      <c r="F1076" s="145"/>
      <c r="G1076" s="145"/>
      <c r="H1076" s="145"/>
      <c r="I1076" s="145"/>
      <c r="J1076" s="145"/>
      <c r="K1076" s="145"/>
      <c r="L1076" s="145"/>
    </row>
    <row r="1077" spans="1:23" ht="25.5" outlineLevel="1" x14ac:dyDescent="0.2">
      <c r="A1077" s="57"/>
      <c r="B1077" s="46" t="s">
        <v>336</v>
      </c>
      <c r="C1077" s="46" t="s">
        <v>337</v>
      </c>
      <c r="D1077" s="58" t="s">
        <v>269</v>
      </c>
      <c r="E1077" s="78">
        <v>0.7</v>
      </c>
      <c r="F1077" s="60"/>
      <c r="G1077" s="59">
        <v>6.3E-3</v>
      </c>
      <c r="H1077" s="70">
        <v>174.93</v>
      </c>
      <c r="I1077" s="76">
        <v>1.1100000000000001</v>
      </c>
      <c r="J1077" s="70">
        <v>194.17</v>
      </c>
      <c r="K1077" s="60"/>
      <c r="L1077" s="70">
        <v>1.22</v>
      </c>
    </row>
    <row r="1078" spans="1:23" outlineLevel="1" x14ac:dyDescent="0.2">
      <c r="A1078" s="57"/>
      <c r="B1078" s="57"/>
      <c r="C1078" s="145" t="s">
        <v>4646</v>
      </c>
      <c r="D1078" s="145"/>
      <c r="E1078" s="145"/>
      <c r="F1078" s="145"/>
      <c r="G1078" s="145"/>
      <c r="H1078" s="145"/>
      <c r="I1078" s="145"/>
      <c r="J1078" s="145"/>
      <c r="K1078" s="145"/>
      <c r="L1078" s="145"/>
    </row>
    <row r="1079" spans="1:23" ht="25.5" outlineLevel="1" x14ac:dyDescent="0.2">
      <c r="A1079" s="57"/>
      <c r="B1079" s="46" t="s">
        <v>2379</v>
      </c>
      <c r="C1079" s="46" t="s">
        <v>2380</v>
      </c>
      <c r="D1079" s="58" t="s">
        <v>299</v>
      </c>
      <c r="E1079" s="66">
        <v>0.01</v>
      </c>
      <c r="F1079" s="60"/>
      <c r="G1079" s="79">
        <v>9.0000000000000006E-5</v>
      </c>
      <c r="H1079" s="68"/>
      <c r="I1079" s="69"/>
      <c r="J1079" s="70">
        <v>5083.5</v>
      </c>
      <c r="K1079" s="60"/>
      <c r="L1079" s="70">
        <v>0.46</v>
      </c>
    </row>
    <row r="1080" spans="1:23" outlineLevel="1" x14ac:dyDescent="0.2">
      <c r="A1080" s="57"/>
      <c r="B1080" s="57"/>
      <c r="C1080" s="145" t="s">
        <v>4647</v>
      </c>
      <c r="D1080" s="145"/>
      <c r="E1080" s="145"/>
      <c r="F1080" s="145"/>
      <c r="G1080" s="145"/>
      <c r="H1080" s="145"/>
      <c r="I1080" s="145"/>
      <c r="J1080" s="145"/>
      <c r="K1080" s="145"/>
      <c r="L1080" s="145"/>
    </row>
    <row r="1081" spans="1:23" ht="38.25" outlineLevel="1" x14ac:dyDescent="0.2">
      <c r="A1081" s="57"/>
      <c r="B1081" s="46" t="s">
        <v>1907</v>
      </c>
      <c r="C1081" s="46" t="s">
        <v>1908</v>
      </c>
      <c r="D1081" s="58" t="s">
        <v>178</v>
      </c>
      <c r="E1081" s="78">
        <v>0.1</v>
      </c>
      <c r="F1081" s="60"/>
      <c r="G1081" s="59">
        <v>8.9999999999999998E-4</v>
      </c>
      <c r="H1081" s="71">
        <v>105278.81</v>
      </c>
      <c r="I1081" s="76">
        <v>1.41</v>
      </c>
      <c r="J1081" s="71">
        <v>148443.12</v>
      </c>
      <c r="K1081" s="60"/>
      <c r="L1081" s="70">
        <v>133.6</v>
      </c>
    </row>
    <row r="1082" spans="1:23" outlineLevel="1" x14ac:dyDescent="0.2">
      <c r="A1082" s="57"/>
      <c r="B1082" s="57"/>
      <c r="C1082" s="145" t="s">
        <v>4648</v>
      </c>
      <c r="D1082" s="145"/>
      <c r="E1082" s="145"/>
      <c r="F1082" s="145"/>
      <c r="G1082" s="145"/>
      <c r="H1082" s="145"/>
      <c r="I1082" s="145"/>
      <c r="J1082" s="145"/>
      <c r="K1082" s="145"/>
      <c r="L1082" s="145"/>
    </row>
    <row r="1083" spans="1:23" x14ac:dyDescent="0.2">
      <c r="A1083" s="57"/>
      <c r="B1083" s="57"/>
      <c r="C1083" s="80" t="s">
        <v>180</v>
      </c>
      <c r="D1083" s="81"/>
      <c r="E1083" s="81"/>
      <c r="F1083" s="81"/>
      <c r="G1083" s="81"/>
      <c r="H1083" s="81"/>
      <c r="I1083" s="81"/>
      <c r="J1083" s="81"/>
      <c r="K1083" s="81"/>
      <c r="L1083" s="89">
        <v>155.88999999999999</v>
      </c>
    </row>
    <row r="1084" spans="1:23" outlineLevel="1" x14ac:dyDescent="0.2">
      <c r="A1084" s="57"/>
      <c r="B1084" s="57"/>
      <c r="C1084" s="57" t="s">
        <v>181</v>
      </c>
      <c r="D1084" s="57"/>
      <c r="E1084" s="57"/>
      <c r="F1084" s="57"/>
      <c r="G1084" s="57"/>
      <c r="H1084" s="57"/>
      <c r="I1084" s="57"/>
      <c r="J1084" s="57"/>
      <c r="K1084" s="57"/>
      <c r="L1084" s="70">
        <v>18.97</v>
      </c>
    </row>
    <row r="1085" spans="1:23" ht="25.5" outlineLevel="1" x14ac:dyDescent="0.2">
      <c r="A1085" s="57"/>
      <c r="B1085" s="46" t="s">
        <v>3624</v>
      </c>
      <c r="C1085" s="46" t="s">
        <v>4493</v>
      </c>
      <c r="D1085" s="62" t="s">
        <v>184</v>
      </c>
      <c r="E1085" s="83">
        <v>121</v>
      </c>
      <c r="F1085" s="84"/>
      <c r="G1085" s="83">
        <v>121</v>
      </c>
      <c r="H1085" s="57"/>
      <c r="I1085" s="57"/>
      <c r="J1085" s="57"/>
      <c r="K1085" s="57"/>
      <c r="L1085" s="70">
        <v>22.95</v>
      </c>
    </row>
    <row r="1086" spans="1:23" ht="25.5" outlineLevel="1" x14ac:dyDescent="0.2">
      <c r="A1086" s="57"/>
      <c r="B1086" s="46" t="s">
        <v>3626</v>
      </c>
      <c r="C1086" s="46" t="s">
        <v>4494</v>
      </c>
      <c r="D1086" s="62" t="s">
        <v>184</v>
      </c>
      <c r="E1086" s="83">
        <v>72</v>
      </c>
      <c r="F1086" s="84"/>
      <c r="G1086" s="83">
        <v>72</v>
      </c>
      <c r="H1086" s="57"/>
      <c r="I1086" s="57"/>
      <c r="J1086" s="57"/>
      <c r="K1086" s="57"/>
      <c r="L1086" s="70">
        <v>13.66</v>
      </c>
    </row>
    <row r="1087" spans="1:23" x14ac:dyDescent="0.2">
      <c r="A1087" s="85"/>
      <c r="B1087" s="85"/>
      <c r="C1087" s="86" t="s">
        <v>187</v>
      </c>
      <c r="D1087" s="85"/>
      <c r="E1087" s="85"/>
      <c r="F1087" s="85"/>
      <c r="G1087" s="85"/>
      <c r="H1087" s="85"/>
      <c r="I1087" s="85"/>
      <c r="J1087" s="87">
        <v>21388.89</v>
      </c>
      <c r="K1087" s="85"/>
      <c r="L1087" s="87">
        <v>192.5</v>
      </c>
    </row>
    <row r="1088" spans="1:23" x14ac:dyDescent="0.2">
      <c r="A1088" s="57"/>
      <c r="B1088" s="46"/>
      <c r="C1088" s="141"/>
      <c r="D1088" s="141"/>
      <c r="E1088" s="141"/>
      <c r="F1088" s="141"/>
      <c r="G1088" s="57"/>
      <c r="H1088" s="57"/>
      <c r="I1088" s="57"/>
      <c r="J1088" s="68"/>
      <c r="K1088" s="61"/>
      <c r="L1088" s="68"/>
      <c r="W1088" s="46"/>
    </row>
    <row r="1089" spans="1:23" hidden="1" x14ac:dyDescent="0.2">
      <c r="A1089" s="57"/>
      <c r="B1089" s="46"/>
      <c r="C1089" s="141" t="s">
        <v>644</v>
      </c>
      <c r="D1089" s="141"/>
      <c r="E1089" s="141"/>
      <c r="F1089" s="141"/>
      <c r="G1089" s="57"/>
      <c r="H1089" s="57"/>
      <c r="I1089" s="57"/>
      <c r="J1089" s="70">
        <v>5622.4</v>
      </c>
      <c r="K1089" s="61"/>
      <c r="L1089" s="70">
        <v>40659.4</v>
      </c>
      <c r="W1089" s="46" t="s">
        <v>644</v>
      </c>
    </row>
    <row r="1090" spans="1:23" ht="25.5" x14ac:dyDescent="0.2">
      <c r="A1090" s="57"/>
      <c r="B1090" s="46"/>
      <c r="C1090" s="141" t="s">
        <v>4675</v>
      </c>
      <c r="D1090" s="141"/>
      <c r="E1090" s="141"/>
      <c r="F1090" s="141"/>
      <c r="G1090" s="57"/>
      <c r="H1090" s="57"/>
      <c r="I1090" s="57"/>
      <c r="J1090" s="68"/>
      <c r="K1090" s="61"/>
      <c r="L1090" s="70">
        <v>10763.02</v>
      </c>
      <c r="W1090" s="46" t="s">
        <v>4675</v>
      </c>
    </row>
    <row r="1091" spans="1:23" x14ac:dyDescent="0.2">
      <c r="A1091" s="57"/>
      <c r="B1091" s="46"/>
      <c r="C1091" s="159" t="s">
        <v>646</v>
      </c>
      <c r="D1091" s="159"/>
      <c r="E1091" s="159"/>
      <c r="F1091" s="159"/>
      <c r="G1091" s="57"/>
      <c r="H1091" s="57"/>
      <c r="I1091" s="57"/>
      <c r="J1091" s="103"/>
      <c r="K1091" s="104"/>
      <c r="L1091" s="103"/>
      <c r="W1091" s="65" t="s">
        <v>646</v>
      </c>
    </row>
    <row r="1092" spans="1:23" x14ac:dyDescent="0.2">
      <c r="A1092" s="57"/>
      <c r="B1092" s="46"/>
      <c r="C1092" s="141" t="s">
        <v>647</v>
      </c>
      <c r="D1092" s="141"/>
      <c r="E1092" s="141"/>
      <c r="F1092" s="141"/>
      <c r="G1092" s="57"/>
      <c r="H1092" s="57"/>
      <c r="I1092" s="57"/>
      <c r="J1092" s="68"/>
      <c r="K1092" s="61"/>
      <c r="L1092" s="70">
        <v>2344.06</v>
      </c>
      <c r="W1092" s="46" t="s">
        <v>647</v>
      </c>
    </row>
    <row r="1093" spans="1:23" x14ac:dyDescent="0.2">
      <c r="A1093" s="57"/>
      <c r="B1093" s="46"/>
      <c r="C1093" s="141" t="s">
        <v>648</v>
      </c>
      <c r="D1093" s="141"/>
      <c r="E1093" s="141"/>
      <c r="F1093" s="141"/>
      <c r="G1093" s="57"/>
      <c r="H1093" s="57"/>
      <c r="I1093" s="57"/>
      <c r="J1093" s="68"/>
      <c r="K1093" s="61"/>
      <c r="L1093" s="70">
        <v>64.47</v>
      </c>
      <c r="W1093" s="46" t="s">
        <v>648</v>
      </c>
    </row>
    <row r="1094" spans="1:23" x14ac:dyDescent="0.2">
      <c r="A1094" s="57"/>
      <c r="B1094" s="46"/>
      <c r="C1094" s="141" t="s">
        <v>649</v>
      </c>
      <c r="D1094" s="141"/>
      <c r="E1094" s="141"/>
      <c r="F1094" s="141"/>
      <c r="G1094" s="57"/>
      <c r="H1094" s="57"/>
      <c r="I1094" s="57"/>
      <c r="J1094" s="68"/>
      <c r="K1094" s="61"/>
      <c r="L1094" s="70">
        <v>39.4</v>
      </c>
      <c r="W1094" s="46" t="s">
        <v>649</v>
      </c>
    </row>
    <row r="1095" spans="1:23" x14ac:dyDescent="0.2">
      <c r="A1095" s="57"/>
      <c r="B1095" s="46"/>
      <c r="C1095" s="141" t="s">
        <v>650</v>
      </c>
      <c r="D1095" s="141"/>
      <c r="E1095" s="141"/>
      <c r="F1095" s="141"/>
      <c r="G1095" s="57"/>
      <c r="H1095" s="57"/>
      <c r="I1095" s="57"/>
      <c r="J1095" s="68"/>
      <c r="K1095" s="61"/>
      <c r="L1095" s="70">
        <v>8315.09</v>
      </c>
      <c r="W1095" s="46" t="s">
        <v>650</v>
      </c>
    </row>
    <row r="1096" spans="1:23" x14ac:dyDescent="0.2">
      <c r="A1096" s="57"/>
      <c r="B1096" s="46"/>
      <c r="C1096" s="141" t="s">
        <v>652</v>
      </c>
      <c r="D1096" s="141"/>
      <c r="E1096" s="141"/>
      <c r="F1096" s="141"/>
      <c r="G1096" s="57"/>
      <c r="H1096" s="57"/>
      <c r="I1096" s="57"/>
      <c r="J1096" s="68"/>
      <c r="K1096" s="61"/>
      <c r="L1096" s="70">
        <v>2383.46</v>
      </c>
      <c r="W1096" s="46" t="s">
        <v>652</v>
      </c>
    </row>
    <row r="1097" spans="1:23" x14ac:dyDescent="0.2">
      <c r="A1097" s="57"/>
      <c r="B1097" s="46"/>
      <c r="C1097" s="141" t="s">
        <v>653</v>
      </c>
      <c r="D1097" s="141"/>
      <c r="E1097" s="141"/>
      <c r="F1097" s="141"/>
      <c r="G1097" s="57"/>
      <c r="H1097" s="57"/>
      <c r="I1097" s="57"/>
      <c r="J1097" s="68"/>
      <c r="K1097" s="61"/>
      <c r="L1097" s="70">
        <v>2815.06</v>
      </c>
      <c r="W1097" s="46" t="s">
        <v>653</v>
      </c>
    </row>
    <row r="1098" spans="1:23" x14ac:dyDescent="0.2">
      <c r="A1098" s="57"/>
      <c r="B1098" s="46"/>
      <c r="C1098" s="141" t="s">
        <v>654</v>
      </c>
      <c r="D1098" s="141"/>
      <c r="E1098" s="141"/>
      <c r="F1098" s="141"/>
      <c r="G1098" s="57"/>
      <c r="H1098" s="57"/>
      <c r="I1098" s="57"/>
      <c r="J1098" s="68"/>
      <c r="K1098" s="61"/>
      <c r="L1098" s="70">
        <v>1658.29</v>
      </c>
      <c r="W1098" s="46" t="s">
        <v>654</v>
      </c>
    </row>
    <row r="1099" spans="1:23" x14ac:dyDescent="0.2">
      <c r="A1099" s="57"/>
      <c r="B1099" s="46"/>
      <c r="C1099" s="141" t="s">
        <v>3589</v>
      </c>
      <c r="D1099" s="141"/>
      <c r="E1099" s="141"/>
      <c r="F1099" s="141"/>
      <c r="G1099" s="57"/>
      <c r="H1099" s="57"/>
      <c r="I1099" s="57"/>
      <c r="J1099" s="68"/>
      <c r="K1099" s="61"/>
      <c r="L1099" s="70">
        <v>29896.38</v>
      </c>
      <c r="W1099" s="46" t="s">
        <v>3589</v>
      </c>
    </row>
    <row r="1100" spans="1:23" x14ac:dyDescent="0.2">
      <c r="A1100" s="57"/>
      <c r="B1100" s="46"/>
      <c r="C1100" s="160" t="s">
        <v>4676</v>
      </c>
      <c r="D1100" s="160"/>
      <c r="E1100" s="160"/>
      <c r="F1100" s="160"/>
      <c r="G1100" s="57"/>
      <c r="H1100" s="57"/>
      <c r="I1100" s="57"/>
      <c r="J1100" s="77"/>
      <c r="K1100" s="105"/>
      <c r="L1100" s="72">
        <v>45132.75</v>
      </c>
      <c r="W1100" s="106" t="s">
        <v>4676</v>
      </c>
    </row>
    <row r="1101" spans="1:23" x14ac:dyDescent="0.2">
      <c r="A1101" s="57"/>
      <c r="B1101" s="46"/>
      <c r="C1101" s="141" t="s">
        <v>656</v>
      </c>
      <c r="D1101" s="141"/>
      <c r="E1101" s="141"/>
      <c r="F1101" s="141"/>
      <c r="G1101" s="57"/>
      <c r="H1101" s="57"/>
      <c r="I1101" s="57"/>
      <c r="J1101" s="68"/>
      <c r="K1101" s="61"/>
      <c r="L1101" s="68"/>
      <c r="W1101" s="46" t="s">
        <v>656</v>
      </c>
    </row>
    <row r="1102" spans="1:23" x14ac:dyDescent="0.2">
      <c r="A1102" s="57"/>
      <c r="B1102" s="46"/>
      <c r="C1102" s="141" t="s">
        <v>684</v>
      </c>
      <c r="D1102" s="141"/>
      <c r="E1102" s="141"/>
      <c r="F1102" s="141"/>
      <c r="G1102" s="57"/>
      <c r="H1102" s="57"/>
      <c r="I1102" s="57"/>
      <c r="J1102" s="68"/>
      <c r="K1102" s="61"/>
      <c r="L1102" s="70">
        <v>1958.12</v>
      </c>
      <c r="W1102" s="46" t="s">
        <v>684</v>
      </c>
    </row>
    <row r="1103" spans="1:23" x14ac:dyDescent="0.2">
      <c r="A1103" s="57"/>
      <c r="B1103" s="46"/>
      <c r="C1103" s="141" t="s">
        <v>686</v>
      </c>
      <c r="D1103" s="141"/>
      <c r="E1103" s="141"/>
      <c r="F1103" s="141"/>
      <c r="G1103" s="57"/>
      <c r="H1103" s="57"/>
      <c r="I1103" s="57"/>
      <c r="J1103" s="68"/>
      <c r="K1103" s="61"/>
      <c r="L1103" s="70">
        <v>29896.38</v>
      </c>
      <c r="W1103" s="46" t="s">
        <v>686</v>
      </c>
    </row>
    <row r="1104" spans="1:23" x14ac:dyDescent="0.2">
      <c r="A1104" s="57"/>
      <c r="B1104" s="46"/>
      <c r="C1104" s="141" t="s">
        <v>657</v>
      </c>
      <c r="D1104" s="141"/>
      <c r="E1104" s="141"/>
      <c r="F1104" s="141"/>
      <c r="G1104" s="61">
        <v>6.0799390000000004</v>
      </c>
      <c r="H1104" s="57"/>
      <c r="I1104" s="57"/>
      <c r="J1104" s="68"/>
      <c r="K1104" s="61"/>
      <c r="L1104" s="61"/>
      <c r="W1104" s="46" t="s">
        <v>657</v>
      </c>
    </row>
    <row r="1105" spans="1:23" x14ac:dyDescent="0.2">
      <c r="A1105" s="57"/>
      <c r="B1105" s="46"/>
      <c r="C1105" s="141" t="s">
        <v>658</v>
      </c>
      <c r="D1105" s="141"/>
      <c r="E1105" s="141"/>
      <c r="F1105" s="141"/>
      <c r="G1105" s="61">
        <v>9.4878000000000004E-2</v>
      </c>
      <c r="H1105" s="57"/>
      <c r="I1105" s="57"/>
      <c r="J1105" s="68"/>
      <c r="K1105" s="61"/>
      <c r="L1105" s="61"/>
      <c r="W1105" s="46" t="s">
        <v>658</v>
      </c>
    </row>
    <row r="1106" spans="1:23" hidden="1" x14ac:dyDescent="0.2">
      <c r="A1106" s="57"/>
      <c r="B1106" s="46"/>
      <c r="C1106" s="160" t="s">
        <v>659</v>
      </c>
      <c r="D1106" s="160"/>
      <c r="E1106" s="160"/>
      <c r="F1106" s="160"/>
      <c r="G1106" s="57"/>
      <c r="H1106" s="57"/>
      <c r="I1106" s="57"/>
      <c r="J1106" s="77"/>
      <c r="K1106" s="105"/>
      <c r="L1106" s="77"/>
      <c r="W1106" s="106" t="s">
        <v>659</v>
      </c>
    </row>
    <row r="1107" spans="1:23" hidden="1" x14ac:dyDescent="0.2">
      <c r="A1107" s="57"/>
      <c r="B1107" s="46"/>
      <c r="C1107" s="141"/>
      <c r="D1107" s="141"/>
      <c r="E1107" s="141"/>
      <c r="F1107" s="141"/>
      <c r="G1107" s="57"/>
      <c r="H1107" s="57"/>
      <c r="I1107" s="57"/>
      <c r="J1107" s="68"/>
      <c r="K1107" s="61"/>
      <c r="L1107" s="68"/>
      <c r="W1107" s="46"/>
    </row>
    <row r="1108" spans="1:23" hidden="1" x14ac:dyDescent="0.2">
      <c r="A1108" s="57"/>
      <c r="B1108" s="46"/>
      <c r="C1108" s="160" t="s">
        <v>660</v>
      </c>
      <c r="D1108" s="160"/>
      <c r="E1108" s="160"/>
      <c r="F1108" s="160"/>
      <c r="G1108" s="57"/>
      <c r="H1108" s="57"/>
      <c r="I1108" s="57"/>
      <c r="J1108" s="77"/>
      <c r="K1108" s="105"/>
      <c r="L1108" s="72">
        <v>14701.18</v>
      </c>
      <c r="W1108" s="106" t="s">
        <v>660</v>
      </c>
    </row>
    <row r="1109" spans="1:23" hidden="1" x14ac:dyDescent="0.2">
      <c r="A1109" s="57"/>
      <c r="B1109" s="46"/>
      <c r="C1109" s="141" t="s">
        <v>661</v>
      </c>
      <c r="D1109" s="141"/>
      <c r="E1109" s="141"/>
      <c r="F1109" s="141"/>
      <c r="G1109" s="57"/>
      <c r="H1109" s="57"/>
      <c r="I1109" s="57"/>
      <c r="J1109" s="68"/>
      <c r="K1109" s="61"/>
      <c r="L1109" s="70">
        <v>14701.18</v>
      </c>
      <c r="W1109" s="46" t="s">
        <v>661</v>
      </c>
    </row>
    <row r="1110" spans="1:23" hidden="1" x14ac:dyDescent="0.2">
      <c r="A1110" s="57"/>
      <c r="B1110" s="46"/>
      <c r="C1110" s="159" t="s">
        <v>662</v>
      </c>
      <c r="D1110" s="159"/>
      <c r="E1110" s="159"/>
      <c r="F1110" s="159"/>
      <c r="G1110" s="57"/>
      <c r="H1110" s="57"/>
      <c r="I1110" s="57"/>
      <c r="J1110" s="103"/>
      <c r="K1110" s="104"/>
      <c r="L1110" s="103"/>
      <c r="W1110" s="65" t="s">
        <v>662</v>
      </c>
    </row>
    <row r="1111" spans="1:23" hidden="1" x14ac:dyDescent="0.2">
      <c r="A1111" s="57"/>
      <c r="B1111" s="46"/>
      <c r="C1111" s="141" t="s">
        <v>663</v>
      </c>
      <c r="D1111" s="141"/>
      <c r="E1111" s="141"/>
      <c r="F1111" s="141"/>
      <c r="G1111" s="57"/>
      <c r="H1111" s="57"/>
      <c r="I1111" s="57"/>
      <c r="J1111" s="68"/>
      <c r="K1111" s="61"/>
      <c r="L1111" s="70">
        <v>10530.22</v>
      </c>
      <c r="W1111" s="46" t="s">
        <v>663</v>
      </c>
    </row>
    <row r="1112" spans="1:23" hidden="1" x14ac:dyDescent="0.2">
      <c r="A1112" s="57"/>
      <c r="B1112" s="46"/>
      <c r="C1112" s="159" t="s">
        <v>646</v>
      </c>
      <c r="D1112" s="159"/>
      <c r="E1112" s="159"/>
      <c r="F1112" s="159"/>
      <c r="G1112" s="57"/>
      <c r="H1112" s="57"/>
      <c r="I1112" s="57"/>
      <c r="J1112" s="103"/>
      <c r="K1112" s="104"/>
      <c r="L1112" s="103"/>
      <c r="W1112" s="65" t="s">
        <v>646</v>
      </c>
    </row>
    <row r="1113" spans="1:23" hidden="1" x14ac:dyDescent="0.2">
      <c r="A1113" s="57"/>
      <c r="B1113" s="46"/>
      <c r="C1113" s="141" t="s">
        <v>647</v>
      </c>
      <c r="D1113" s="141"/>
      <c r="E1113" s="141"/>
      <c r="F1113" s="141"/>
      <c r="G1113" s="57"/>
      <c r="H1113" s="57"/>
      <c r="I1113" s="57"/>
      <c r="J1113" s="68"/>
      <c r="K1113" s="61"/>
      <c r="L1113" s="70">
        <v>2121.7199999999998</v>
      </c>
      <c r="W1113" s="46" t="s">
        <v>647</v>
      </c>
    </row>
    <row r="1114" spans="1:23" hidden="1" x14ac:dyDescent="0.2">
      <c r="A1114" s="57"/>
      <c r="B1114" s="46"/>
      <c r="C1114" s="141" t="s">
        <v>648</v>
      </c>
      <c r="D1114" s="141"/>
      <c r="E1114" s="141"/>
      <c r="F1114" s="141"/>
      <c r="G1114" s="57"/>
      <c r="H1114" s="57"/>
      <c r="I1114" s="57"/>
      <c r="J1114" s="68"/>
      <c r="K1114" s="61"/>
      <c r="L1114" s="70">
        <v>64.47</v>
      </c>
      <c r="W1114" s="46" t="s">
        <v>648</v>
      </c>
    </row>
    <row r="1115" spans="1:23" hidden="1" x14ac:dyDescent="0.2">
      <c r="A1115" s="57"/>
      <c r="B1115" s="46"/>
      <c r="C1115" s="141" t="s">
        <v>649</v>
      </c>
      <c r="D1115" s="141"/>
      <c r="E1115" s="141"/>
      <c r="F1115" s="141"/>
      <c r="G1115" s="57"/>
      <c r="H1115" s="57"/>
      <c r="I1115" s="57"/>
      <c r="J1115" s="68"/>
      <c r="K1115" s="61"/>
      <c r="L1115" s="70">
        <v>39.4</v>
      </c>
      <c r="W1115" s="46" t="s">
        <v>649</v>
      </c>
    </row>
    <row r="1116" spans="1:23" hidden="1" x14ac:dyDescent="0.2">
      <c r="A1116" s="57"/>
      <c r="B1116" s="46"/>
      <c r="C1116" s="141" t="s">
        <v>650</v>
      </c>
      <c r="D1116" s="141"/>
      <c r="E1116" s="141"/>
      <c r="F1116" s="141"/>
      <c r="G1116" s="57"/>
      <c r="H1116" s="57"/>
      <c r="I1116" s="57"/>
      <c r="J1116" s="68"/>
      <c r="K1116" s="61"/>
      <c r="L1116" s="70">
        <v>8304.6299999999992</v>
      </c>
      <c r="W1116" s="46" t="s">
        <v>650</v>
      </c>
    </row>
    <row r="1117" spans="1:23" hidden="1" x14ac:dyDescent="0.2">
      <c r="A1117" s="57"/>
      <c r="B1117" s="46"/>
      <c r="C1117" s="141" t="s">
        <v>651</v>
      </c>
      <c r="D1117" s="141"/>
      <c r="E1117" s="141"/>
      <c r="F1117" s="141"/>
      <c r="G1117" s="57"/>
      <c r="H1117" s="57"/>
      <c r="I1117" s="57"/>
      <c r="J1117" s="68"/>
      <c r="K1117" s="61"/>
      <c r="L1117" s="68"/>
      <c r="W1117" s="46" t="s">
        <v>651</v>
      </c>
    </row>
    <row r="1118" spans="1:23" hidden="1" x14ac:dyDescent="0.2">
      <c r="A1118" s="57"/>
      <c r="B1118" s="46"/>
      <c r="C1118" s="141" t="s">
        <v>181</v>
      </c>
      <c r="D1118" s="141"/>
      <c r="E1118" s="141"/>
      <c r="F1118" s="141"/>
      <c r="G1118" s="57"/>
      <c r="H1118" s="57"/>
      <c r="I1118" s="57"/>
      <c r="J1118" s="68"/>
      <c r="K1118" s="61"/>
      <c r="L1118" s="70">
        <v>2161.12</v>
      </c>
      <c r="W1118" s="46" t="s">
        <v>181</v>
      </c>
    </row>
    <row r="1119" spans="1:23" hidden="1" x14ac:dyDescent="0.2">
      <c r="A1119" s="57"/>
      <c r="B1119" s="46"/>
      <c r="C1119" s="141" t="s">
        <v>664</v>
      </c>
      <c r="D1119" s="141"/>
      <c r="E1119" s="141"/>
      <c r="F1119" s="141"/>
      <c r="G1119" s="57"/>
      <c r="H1119" s="57"/>
      <c r="I1119" s="57"/>
      <c r="J1119" s="68"/>
      <c r="K1119" s="61"/>
      <c r="L1119" s="70">
        <v>2614.9499999999998</v>
      </c>
      <c r="W1119" s="46" t="s">
        <v>664</v>
      </c>
    </row>
    <row r="1120" spans="1:23" hidden="1" x14ac:dyDescent="0.2">
      <c r="A1120" s="57"/>
      <c r="B1120" s="46"/>
      <c r="C1120" s="141" t="s">
        <v>665</v>
      </c>
      <c r="D1120" s="141"/>
      <c r="E1120" s="141"/>
      <c r="F1120" s="141"/>
      <c r="G1120" s="57"/>
      <c r="H1120" s="57"/>
      <c r="I1120" s="57"/>
      <c r="J1120" s="68"/>
      <c r="K1120" s="61"/>
      <c r="L1120" s="70">
        <v>1556.01</v>
      </c>
      <c r="W1120" s="46" t="s">
        <v>665</v>
      </c>
    </row>
    <row r="1121" spans="1:23" hidden="1" x14ac:dyDescent="0.2">
      <c r="A1121" s="57"/>
      <c r="B1121" s="46"/>
      <c r="C1121" s="141"/>
      <c r="D1121" s="141"/>
      <c r="E1121" s="141"/>
      <c r="F1121" s="141"/>
      <c r="G1121" s="57"/>
      <c r="H1121" s="57"/>
      <c r="I1121" s="57"/>
      <c r="J1121" s="68"/>
      <c r="K1121" s="61"/>
      <c r="L1121" s="68"/>
      <c r="W1121" s="46"/>
    </row>
    <row r="1122" spans="1:23" hidden="1" x14ac:dyDescent="0.2">
      <c r="A1122" s="57"/>
      <c r="B1122" s="46"/>
      <c r="C1122" s="160" t="s">
        <v>666</v>
      </c>
      <c r="D1122" s="160"/>
      <c r="E1122" s="160"/>
      <c r="F1122" s="160"/>
      <c r="G1122" s="57"/>
      <c r="H1122" s="57"/>
      <c r="I1122" s="57"/>
      <c r="J1122" s="77"/>
      <c r="K1122" s="105"/>
      <c r="L1122" s="72">
        <v>535.19000000000005</v>
      </c>
      <c r="W1122" s="106" t="s">
        <v>666</v>
      </c>
    </row>
    <row r="1123" spans="1:23" hidden="1" x14ac:dyDescent="0.2">
      <c r="A1123" s="57"/>
      <c r="B1123" s="46"/>
      <c r="C1123" s="141" t="s">
        <v>667</v>
      </c>
      <c r="D1123" s="141"/>
      <c r="E1123" s="141"/>
      <c r="F1123" s="141"/>
      <c r="G1123" s="57"/>
      <c r="H1123" s="57"/>
      <c r="I1123" s="57"/>
      <c r="J1123" s="68"/>
      <c r="K1123" s="61"/>
      <c r="L1123" s="70">
        <v>535.19000000000005</v>
      </c>
      <c r="W1123" s="46" t="s">
        <v>667</v>
      </c>
    </row>
    <row r="1124" spans="1:23" hidden="1" x14ac:dyDescent="0.2">
      <c r="A1124" s="57"/>
      <c r="B1124" s="46"/>
      <c r="C1124" s="159" t="s">
        <v>662</v>
      </c>
      <c r="D1124" s="159"/>
      <c r="E1124" s="159"/>
      <c r="F1124" s="159"/>
      <c r="G1124" s="57"/>
      <c r="H1124" s="57"/>
      <c r="I1124" s="57"/>
      <c r="J1124" s="103"/>
      <c r="K1124" s="104"/>
      <c r="L1124" s="103"/>
      <c r="W1124" s="65" t="s">
        <v>662</v>
      </c>
    </row>
    <row r="1125" spans="1:23" hidden="1" x14ac:dyDescent="0.2">
      <c r="A1125" s="57"/>
      <c r="B1125" s="46"/>
      <c r="C1125" s="141" t="s">
        <v>663</v>
      </c>
      <c r="D1125" s="141"/>
      <c r="E1125" s="141"/>
      <c r="F1125" s="141"/>
      <c r="G1125" s="57"/>
      <c r="H1125" s="57"/>
      <c r="I1125" s="57"/>
      <c r="J1125" s="68"/>
      <c r="K1125" s="61"/>
      <c r="L1125" s="70">
        <v>232.8</v>
      </c>
      <c r="W1125" s="46" t="s">
        <v>663</v>
      </c>
    </row>
    <row r="1126" spans="1:23" hidden="1" x14ac:dyDescent="0.2">
      <c r="A1126" s="57"/>
      <c r="B1126" s="46"/>
      <c r="C1126" s="159" t="s">
        <v>646</v>
      </c>
      <c r="D1126" s="159"/>
      <c r="E1126" s="159"/>
      <c r="F1126" s="159"/>
      <c r="G1126" s="57"/>
      <c r="H1126" s="57"/>
      <c r="I1126" s="57"/>
      <c r="J1126" s="103"/>
      <c r="K1126" s="104"/>
      <c r="L1126" s="103"/>
      <c r="W1126" s="65" t="s">
        <v>646</v>
      </c>
    </row>
    <row r="1127" spans="1:23" hidden="1" x14ac:dyDescent="0.2">
      <c r="A1127" s="57"/>
      <c r="B1127" s="46"/>
      <c r="C1127" s="141" t="s">
        <v>647</v>
      </c>
      <c r="D1127" s="141"/>
      <c r="E1127" s="141"/>
      <c r="F1127" s="141"/>
      <c r="G1127" s="57"/>
      <c r="H1127" s="57"/>
      <c r="I1127" s="57"/>
      <c r="J1127" s="68"/>
      <c r="K1127" s="61"/>
      <c r="L1127" s="70">
        <v>222.34</v>
      </c>
      <c r="W1127" s="46" t="s">
        <v>647</v>
      </c>
    </row>
    <row r="1128" spans="1:23" hidden="1" x14ac:dyDescent="0.2">
      <c r="A1128" s="57"/>
      <c r="B1128" s="46"/>
      <c r="C1128" s="141" t="s">
        <v>648</v>
      </c>
      <c r="D1128" s="141"/>
      <c r="E1128" s="141"/>
      <c r="F1128" s="141"/>
      <c r="G1128" s="57"/>
      <c r="H1128" s="57"/>
      <c r="I1128" s="57"/>
      <c r="J1128" s="68"/>
      <c r="K1128" s="61"/>
      <c r="L1128" s="68"/>
      <c r="W1128" s="46" t="s">
        <v>648</v>
      </c>
    </row>
    <row r="1129" spans="1:23" hidden="1" x14ac:dyDescent="0.2">
      <c r="A1129" s="57"/>
      <c r="B1129" s="46"/>
      <c r="C1129" s="141" t="s">
        <v>649</v>
      </c>
      <c r="D1129" s="141"/>
      <c r="E1129" s="141"/>
      <c r="F1129" s="141"/>
      <c r="G1129" s="57"/>
      <c r="H1129" s="57"/>
      <c r="I1129" s="57"/>
      <c r="J1129" s="68"/>
      <c r="K1129" s="61"/>
      <c r="L1129" s="68"/>
      <c r="W1129" s="46" t="s">
        <v>649</v>
      </c>
    </row>
    <row r="1130" spans="1:23" hidden="1" x14ac:dyDescent="0.2">
      <c r="A1130" s="57"/>
      <c r="B1130" s="46"/>
      <c r="C1130" s="141" t="s">
        <v>650</v>
      </c>
      <c r="D1130" s="141"/>
      <c r="E1130" s="141"/>
      <c r="F1130" s="141"/>
      <c r="G1130" s="57"/>
      <c r="H1130" s="57"/>
      <c r="I1130" s="57"/>
      <c r="J1130" s="68"/>
      <c r="K1130" s="61"/>
      <c r="L1130" s="70">
        <v>10.46</v>
      </c>
      <c r="W1130" s="46" t="s">
        <v>650</v>
      </c>
    </row>
    <row r="1131" spans="1:23" hidden="1" x14ac:dyDescent="0.2">
      <c r="A1131" s="57"/>
      <c r="B1131" s="46"/>
      <c r="C1131" s="141" t="s">
        <v>651</v>
      </c>
      <c r="D1131" s="141"/>
      <c r="E1131" s="141"/>
      <c r="F1131" s="141"/>
      <c r="G1131" s="57"/>
      <c r="H1131" s="57"/>
      <c r="I1131" s="57"/>
      <c r="J1131" s="68"/>
      <c r="K1131" s="61"/>
      <c r="L1131" s="68"/>
      <c r="W1131" s="46" t="s">
        <v>651</v>
      </c>
    </row>
    <row r="1132" spans="1:23" hidden="1" x14ac:dyDescent="0.2">
      <c r="A1132" s="57"/>
      <c r="B1132" s="46"/>
      <c r="C1132" s="141" t="s">
        <v>181</v>
      </c>
      <c r="D1132" s="141"/>
      <c r="E1132" s="141"/>
      <c r="F1132" s="141"/>
      <c r="G1132" s="57"/>
      <c r="H1132" s="57"/>
      <c r="I1132" s="57"/>
      <c r="J1132" s="68"/>
      <c r="K1132" s="61"/>
      <c r="L1132" s="70">
        <v>222.34</v>
      </c>
      <c r="W1132" s="46" t="s">
        <v>181</v>
      </c>
    </row>
    <row r="1133" spans="1:23" hidden="1" x14ac:dyDescent="0.2">
      <c r="A1133" s="57"/>
      <c r="B1133" s="46"/>
      <c r="C1133" s="141" t="s">
        <v>664</v>
      </c>
      <c r="D1133" s="141"/>
      <c r="E1133" s="141"/>
      <c r="F1133" s="141"/>
      <c r="G1133" s="57"/>
      <c r="H1133" s="57"/>
      <c r="I1133" s="57"/>
      <c r="J1133" s="68"/>
      <c r="K1133" s="61"/>
      <c r="L1133" s="70">
        <v>200.11</v>
      </c>
      <c r="W1133" s="46" t="s">
        <v>664</v>
      </c>
    </row>
    <row r="1134" spans="1:23" hidden="1" x14ac:dyDescent="0.2">
      <c r="A1134" s="57"/>
      <c r="B1134" s="46"/>
      <c r="C1134" s="141" t="s">
        <v>665</v>
      </c>
      <c r="D1134" s="141"/>
      <c r="E1134" s="141"/>
      <c r="F1134" s="141"/>
      <c r="G1134" s="57"/>
      <c r="H1134" s="57"/>
      <c r="I1134" s="57"/>
      <c r="J1134" s="68"/>
      <c r="K1134" s="61"/>
      <c r="L1134" s="70">
        <v>102.28</v>
      </c>
      <c r="W1134" s="46" t="s">
        <v>665</v>
      </c>
    </row>
    <row r="1135" spans="1:23" hidden="1" x14ac:dyDescent="0.2">
      <c r="A1135" s="57"/>
      <c r="B1135" s="46"/>
      <c r="C1135" s="141"/>
      <c r="D1135" s="141"/>
      <c r="E1135" s="141"/>
      <c r="F1135" s="141"/>
      <c r="G1135" s="57"/>
      <c r="H1135" s="57"/>
      <c r="I1135" s="57"/>
      <c r="J1135" s="68"/>
      <c r="K1135" s="61"/>
      <c r="L1135" s="68"/>
      <c r="W1135" s="46"/>
    </row>
    <row r="1136" spans="1:23" hidden="1" x14ac:dyDescent="0.2">
      <c r="A1136" s="57"/>
      <c r="B1136" s="46"/>
      <c r="C1136" s="160" t="s">
        <v>668</v>
      </c>
      <c r="D1136" s="160"/>
      <c r="E1136" s="160"/>
      <c r="F1136" s="160"/>
      <c r="G1136" s="57"/>
      <c r="H1136" s="57"/>
      <c r="I1136" s="57"/>
      <c r="J1136" s="77"/>
      <c r="K1136" s="105"/>
      <c r="L1136" s="72">
        <v>29896.38</v>
      </c>
      <c r="W1136" s="106" t="s">
        <v>668</v>
      </c>
    </row>
    <row r="1137" spans="1:23" hidden="1" x14ac:dyDescent="0.2">
      <c r="A1137" s="57"/>
      <c r="B1137" s="46"/>
      <c r="C1137" s="159" t="s">
        <v>646</v>
      </c>
      <c r="D1137" s="159"/>
      <c r="E1137" s="159"/>
      <c r="F1137" s="159"/>
      <c r="G1137" s="57"/>
      <c r="H1137" s="57"/>
      <c r="I1137" s="57"/>
      <c r="J1137" s="103"/>
      <c r="K1137" s="104"/>
      <c r="L1137" s="103"/>
      <c r="W1137" s="65" t="s">
        <v>646</v>
      </c>
    </row>
    <row r="1138" spans="1:23" hidden="1" x14ac:dyDescent="0.2">
      <c r="A1138" s="57"/>
      <c r="B1138" s="46"/>
      <c r="C1138" s="141" t="s">
        <v>669</v>
      </c>
      <c r="D1138" s="141"/>
      <c r="E1138" s="141"/>
      <c r="F1138" s="141"/>
      <c r="G1138" s="57"/>
      <c r="H1138" s="57"/>
      <c r="I1138" s="57"/>
      <c r="J1138" s="68"/>
      <c r="K1138" s="61"/>
      <c r="L1138" s="70">
        <v>29896.38</v>
      </c>
      <c r="W1138" s="46" t="s">
        <v>669</v>
      </c>
    </row>
    <row r="1139" spans="1:23" hidden="1" x14ac:dyDescent="0.2">
      <c r="A1139" s="57"/>
      <c r="B1139" s="46"/>
      <c r="C1139" s="141" t="s">
        <v>670</v>
      </c>
      <c r="D1139" s="141"/>
      <c r="E1139" s="141"/>
      <c r="F1139" s="141"/>
      <c r="G1139" s="57"/>
      <c r="H1139" s="57"/>
      <c r="I1139" s="57"/>
      <c r="J1139" s="68"/>
      <c r="K1139" s="61"/>
      <c r="L1139" s="68"/>
      <c r="W1139" s="46" t="s">
        <v>670</v>
      </c>
    </row>
    <row r="1140" spans="1:23" hidden="1" x14ac:dyDescent="0.2">
      <c r="A1140" s="57"/>
      <c r="B1140" s="46"/>
      <c r="C1140" s="160" t="s">
        <v>671</v>
      </c>
      <c r="D1140" s="160"/>
      <c r="E1140" s="160"/>
      <c r="F1140" s="160"/>
      <c r="G1140" s="57"/>
      <c r="H1140" s="57"/>
      <c r="I1140" s="57"/>
      <c r="J1140" s="77"/>
      <c r="K1140" s="105"/>
      <c r="L1140" s="77"/>
      <c r="W1140" s="106" t="s">
        <v>671</v>
      </c>
    </row>
    <row r="1141" spans="1:23" hidden="1" x14ac:dyDescent="0.2">
      <c r="A1141" s="57"/>
      <c r="B1141" s="46"/>
      <c r="C1141" s="141" t="s">
        <v>672</v>
      </c>
      <c r="D1141" s="141"/>
      <c r="E1141" s="141"/>
      <c r="F1141" s="141"/>
      <c r="G1141" s="57"/>
      <c r="H1141" s="57"/>
      <c r="I1141" s="57"/>
      <c r="J1141" s="68"/>
      <c r="K1141" s="61"/>
      <c r="L1141" s="68"/>
      <c r="W1141" s="46" t="s">
        <v>672</v>
      </c>
    </row>
    <row r="1142" spans="1:23" hidden="1" x14ac:dyDescent="0.2">
      <c r="A1142" s="57"/>
      <c r="B1142" s="46"/>
      <c r="C1142" s="141" t="s">
        <v>673</v>
      </c>
      <c r="D1142" s="141"/>
      <c r="E1142" s="141"/>
      <c r="F1142" s="141"/>
      <c r="G1142" s="57"/>
      <c r="H1142" s="57"/>
      <c r="I1142" s="57"/>
      <c r="J1142" s="68"/>
      <c r="K1142" s="61"/>
      <c r="L1142" s="68"/>
      <c r="W1142" s="46" t="s">
        <v>673</v>
      </c>
    </row>
    <row r="1143" spans="1:23" hidden="1" x14ac:dyDescent="0.2">
      <c r="A1143" s="57"/>
      <c r="B1143" s="46"/>
      <c r="C1143" s="141" t="s">
        <v>674</v>
      </c>
      <c r="D1143" s="141"/>
      <c r="E1143" s="141"/>
      <c r="F1143" s="141"/>
      <c r="G1143" s="57"/>
      <c r="H1143" s="57"/>
      <c r="I1143" s="57"/>
      <c r="J1143" s="68"/>
      <c r="K1143" s="61"/>
      <c r="L1143" s="68"/>
      <c r="W1143" s="46" t="s">
        <v>674</v>
      </c>
    </row>
    <row r="1144" spans="1:23" hidden="1" x14ac:dyDescent="0.2">
      <c r="A1144" s="57"/>
      <c r="B1144" s="46"/>
      <c r="C1144" s="141" t="s">
        <v>663</v>
      </c>
      <c r="D1144" s="141"/>
      <c r="E1144" s="141"/>
      <c r="F1144" s="141"/>
      <c r="G1144" s="57"/>
      <c r="H1144" s="57"/>
      <c r="I1144" s="57"/>
      <c r="J1144" s="68"/>
      <c r="K1144" s="61"/>
      <c r="L1144" s="68"/>
      <c r="W1144" s="46" t="s">
        <v>663</v>
      </c>
    </row>
    <row r="1145" spans="1:23" hidden="1" x14ac:dyDescent="0.2">
      <c r="A1145" s="57"/>
      <c r="B1145" s="46"/>
      <c r="C1145" s="141" t="s">
        <v>647</v>
      </c>
      <c r="D1145" s="141"/>
      <c r="E1145" s="141"/>
      <c r="F1145" s="141"/>
      <c r="G1145" s="57"/>
      <c r="H1145" s="57"/>
      <c r="I1145" s="57"/>
      <c r="J1145" s="68"/>
      <c r="K1145" s="61"/>
      <c r="L1145" s="68"/>
      <c r="W1145" s="46" t="s">
        <v>647</v>
      </c>
    </row>
    <row r="1146" spans="1:23" hidden="1" x14ac:dyDescent="0.2">
      <c r="A1146" s="57"/>
      <c r="B1146" s="46"/>
      <c r="C1146" s="141" t="s">
        <v>648</v>
      </c>
      <c r="D1146" s="141"/>
      <c r="E1146" s="141"/>
      <c r="F1146" s="141"/>
      <c r="G1146" s="57"/>
      <c r="H1146" s="57"/>
      <c r="I1146" s="57"/>
      <c r="J1146" s="68"/>
      <c r="K1146" s="61"/>
      <c r="L1146" s="68"/>
      <c r="W1146" s="46" t="s">
        <v>648</v>
      </c>
    </row>
    <row r="1147" spans="1:23" hidden="1" x14ac:dyDescent="0.2">
      <c r="A1147" s="57"/>
      <c r="B1147" s="46"/>
      <c r="C1147" s="141" t="s">
        <v>649</v>
      </c>
      <c r="D1147" s="141"/>
      <c r="E1147" s="141"/>
      <c r="F1147" s="141"/>
      <c r="G1147" s="57"/>
      <c r="H1147" s="57"/>
      <c r="I1147" s="57"/>
      <c r="J1147" s="68"/>
      <c r="K1147" s="61"/>
      <c r="L1147" s="68"/>
      <c r="W1147" s="46" t="s">
        <v>649</v>
      </c>
    </row>
    <row r="1148" spans="1:23" hidden="1" x14ac:dyDescent="0.2">
      <c r="A1148" s="57"/>
      <c r="B1148" s="46"/>
      <c r="C1148" s="141" t="s">
        <v>650</v>
      </c>
      <c r="D1148" s="141"/>
      <c r="E1148" s="141"/>
      <c r="F1148" s="141"/>
      <c r="G1148" s="57"/>
      <c r="H1148" s="57"/>
      <c r="I1148" s="57"/>
      <c r="J1148" s="68"/>
      <c r="K1148" s="61"/>
      <c r="L1148" s="68"/>
      <c r="W1148" s="46" t="s">
        <v>650</v>
      </c>
    </row>
    <row r="1149" spans="1:23" hidden="1" x14ac:dyDescent="0.2">
      <c r="A1149" s="57"/>
      <c r="B1149" s="46"/>
      <c r="C1149" s="141" t="s">
        <v>651</v>
      </c>
      <c r="D1149" s="141"/>
      <c r="E1149" s="141"/>
      <c r="F1149" s="141"/>
      <c r="G1149" s="57"/>
      <c r="H1149" s="57"/>
      <c r="I1149" s="57"/>
      <c r="J1149" s="68"/>
      <c r="K1149" s="61"/>
      <c r="L1149" s="68"/>
      <c r="W1149" s="46" t="s">
        <v>651</v>
      </c>
    </row>
    <row r="1150" spans="1:23" hidden="1" x14ac:dyDescent="0.2">
      <c r="A1150" s="57"/>
      <c r="B1150" s="46"/>
      <c r="C1150" s="141" t="s">
        <v>181</v>
      </c>
      <c r="D1150" s="141"/>
      <c r="E1150" s="141"/>
      <c r="F1150" s="141"/>
      <c r="G1150" s="57"/>
      <c r="H1150" s="57"/>
      <c r="I1150" s="57"/>
      <c r="J1150" s="68"/>
      <c r="K1150" s="61"/>
      <c r="L1150" s="68"/>
      <c r="W1150" s="46" t="s">
        <v>181</v>
      </c>
    </row>
    <row r="1151" spans="1:23" hidden="1" x14ac:dyDescent="0.2">
      <c r="A1151" s="57"/>
      <c r="B1151" s="46"/>
      <c r="C1151" s="141" t="s">
        <v>664</v>
      </c>
      <c r="D1151" s="141"/>
      <c r="E1151" s="141"/>
      <c r="F1151" s="141"/>
      <c r="G1151" s="57"/>
      <c r="H1151" s="57"/>
      <c r="I1151" s="57"/>
      <c r="J1151" s="68"/>
      <c r="K1151" s="61"/>
      <c r="L1151" s="68"/>
      <c r="W1151" s="46" t="s">
        <v>664</v>
      </c>
    </row>
    <row r="1152" spans="1:23" hidden="1" x14ac:dyDescent="0.2">
      <c r="A1152" s="57"/>
      <c r="B1152" s="46"/>
      <c r="C1152" s="141" t="s">
        <v>665</v>
      </c>
      <c r="D1152" s="141"/>
      <c r="E1152" s="141"/>
      <c r="F1152" s="141"/>
      <c r="G1152" s="57"/>
      <c r="H1152" s="57"/>
      <c r="I1152" s="57"/>
      <c r="J1152" s="68"/>
      <c r="K1152" s="61"/>
      <c r="L1152" s="68"/>
      <c r="W1152" s="46" t="s">
        <v>665</v>
      </c>
    </row>
    <row r="1153" spans="1:23" hidden="1" x14ac:dyDescent="0.2">
      <c r="A1153" s="57"/>
      <c r="B1153" s="46"/>
      <c r="C1153" s="141"/>
      <c r="D1153" s="141"/>
      <c r="E1153" s="141"/>
      <c r="F1153" s="141"/>
      <c r="G1153" s="57"/>
      <c r="H1153" s="57"/>
      <c r="I1153" s="57"/>
      <c r="J1153" s="68"/>
      <c r="K1153" s="61"/>
      <c r="L1153" s="68"/>
      <c r="W1153" s="46"/>
    </row>
    <row r="1154" spans="1:23" hidden="1" x14ac:dyDescent="0.2">
      <c r="A1154" s="57"/>
      <c r="B1154" s="46"/>
      <c r="C1154" s="160" t="s">
        <v>675</v>
      </c>
      <c r="D1154" s="160"/>
      <c r="E1154" s="160"/>
      <c r="F1154" s="160"/>
      <c r="G1154" s="57"/>
      <c r="H1154" s="57"/>
      <c r="I1154" s="57"/>
      <c r="J1154" s="77"/>
      <c r="K1154" s="105"/>
      <c r="L1154" s="72">
        <v>45132.75</v>
      </c>
      <c r="W1154" s="106" t="s">
        <v>675</v>
      </c>
    </row>
    <row r="1155" spans="1:23" hidden="1" x14ac:dyDescent="0.2">
      <c r="A1155" s="57"/>
      <c r="B1155" s="46"/>
      <c r="C1155" s="141" t="s">
        <v>676</v>
      </c>
      <c r="D1155" s="141"/>
      <c r="E1155" s="141"/>
      <c r="F1155" s="141"/>
      <c r="G1155" s="57"/>
      <c r="H1155" s="57"/>
      <c r="I1155" s="57"/>
      <c r="J1155" s="68"/>
      <c r="K1155" s="61"/>
      <c r="L1155" s="70">
        <v>15236.37</v>
      </c>
      <c r="W1155" s="46" t="s">
        <v>676</v>
      </c>
    </row>
    <row r="1156" spans="1:23" hidden="1" x14ac:dyDescent="0.2">
      <c r="A1156" s="57"/>
      <c r="B1156" s="46"/>
      <c r="C1156" s="159" t="s">
        <v>662</v>
      </c>
      <c r="D1156" s="159"/>
      <c r="E1156" s="159"/>
      <c r="F1156" s="159"/>
      <c r="G1156" s="57"/>
      <c r="H1156" s="57"/>
      <c r="I1156" s="57"/>
      <c r="J1156" s="103"/>
      <c r="K1156" s="104"/>
      <c r="L1156" s="103"/>
      <c r="W1156" s="65" t="s">
        <v>662</v>
      </c>
    </row>
    <row r="1157" spans="1:23" hidden="1" x14ac:dyDescent="0.2">
      <c r="A1157" s="57"/>
      <c r="B1157" s="46"/>
      <c r="C1157" s="141" t="s">
        <v>677</v>
      </c>
      <c r="D1157" s="141"/>
      <c r="E1157" s="141"/>
      <c r="F1157" s="141"/>
      <c r="G1157" s="57"/>
      <c r="H1157" s="57"/>
      <c r="I1157" s="57"/>
      <c r="J1157" s="68"/>
      <c r="K1157" s="61"/>
      <c r="L1157" s="70">
        <v>10763.02</v>
      </c>
      <c r="W1157" s="46" t="s">
        <v>677</v>
      </c>
    </row>
    <row r="1158" spans="1:23" hidden="1" x14ac:dyDescent="0.2">
      <c r="A1158" s="57"/>
      <c r="B1158" s="46"/>
      <c r="C1158" s="159" t="s">
        <v>646</v>
      </c>
      <c r="D1158" s="159"/>
      <c r="E1158" s="159"/>
      <c r="F1158" s="159"/>
      <c r="G1158" s="57"/>
      <c r="H1158" s="57"/>
      <c r="I1158" s="57"/>
      <c r="J1158" s="103"/>
      <c r="K1158" s="104"/>
      <c r="L1158" s="103"/>
      <c r="W1158" s="65" t="s">
        <v>646</v>
      </c>
    </row>
    <row r="1159" spans="1:23" hidden="1" x14ac:dyDescent="0.2">
      <c r="A1159" s="57"/>
      <c r="B1159" s="46"/>
      <c r="C1159" s="141" t="s">
        <v>647</v>
      </c>
      <c r="D1159" s="141"/>
      <c r="E1159" s="141"/>
      <c r="F1159" s="141"/>
      <c r="G1159" s="57"/>
      <c r="H1159" s="57"/>
      <c r="I1159" s="57"/>
      <c r="J1159" s="68"/>
      <c r="K1159" s="61"/>
      <c r="L1159" s="70">
        <v>2344.06</v>
      </c>
      <c r="W1159" s="46" t="s">
        <v>647</v>
      </c>
    </row>
    <row r="1160" spans="1:23" hidden="1" x14ac:dyDescent="0.2">
      <c r="A1160" s="57"/>
      <c r="B1160" s="46"/>
      <c r="C1160" s="141" t="s">
        <v>648</v>
      </c>
      <c r="D1160" s="141"/>
      <c r="E1160" s="141"/>
      <c r="F1160" s="141"/>
      <c r="G1160" s="57"/>
      <c r="H1160" s="57"/>
      <c r="I1160" s="57"/>
      <c r="J1160" s="68"/>
      <c r="K1160" s="61"/>
      <c r="L1160" s="70">
        <v>64.47</v>
      </c>
      <c r="W1160" s="46" t="s">
        <v>648</v>
      </c>
    </row>
    <row r="1161" spans="1:23" hidden="1" x14ac:dyDescent="0.2">
      <c r="A1161" s="57"/>
      <c r="B1161" s="46"/>
      <c r="C1161" s="141" t="s">
        <v>649</v>
      </c>
      <c r="D1161" s="141"/>
      <c r="E1161" s="141"/>
      <c r="F1161" s="141"/>
      <c r="G1161" s="57"/>
      <c r="H1161" s="57"/>
      <c r="I1161" s="57"/>
      <c r="J1161" s="68"/>
      <c r="K1161" s="61"/>
      <c r="L1161" s="70">
        <v>39.4</v>
      </c>
      <c r="W1161" s="46" t="s">
        <v>649</v>
      </c>
    </row>
    <row r="1162" spans="1:23" hidden="1" x14ac:dyDescent="0.2">
      <c r="A1162" s="57"/>
      <c r="B1162" s="46"/>
      <c r="C1162" s="141" t="s">
        <v>650</v>
      </c>
      <c r="D1162" s="141"/>
      <c r="E1162" s="141"/>
      <c r="F1162" s="141"/>
      <c r="G1162" s="57"/>
      <c r="H1162" s="57"/>
      <c r="I1162" s="57"/>
      <c r="J1162" s="68"/>
      <c r="K1162" s="61"/>
      <c r="L1162" s="70">
        <v>8315.09</v>
      </c>
      <c r="W1162" s="46" t="s">
        <v>650</v>
      </c>
    </row>
    <row r="1163" spans="1:23" hidden="1" x14ac:dyDescent="0.2">
      <c r="A1163" s="57"/>
      <c r="B1163" s="46"/>
      <c r="C1163" s="141" t="s">
        <v>651</v>
      </c>
      <c r="D1163" s="141"/>
      <c r="E1163" s="141"/>
      <c r="F1163" s="141"/>
      <c r="G1163" s="57"/>
      <c r="H1163" s="57"/>
      <c r="I1163" s="57"/>
      <c r="J1163" s="68"/>
      <c r="K1163" s="61"/>
      <c r="L1163" s="68"/>
      <c r="W1163" s="46" t="s">
        <v>651</v>
      </c>
    </row>
    <row r="1164" spans="1:23" hidden="1" x14ac:dyDescent="0.2">
      <c r="A1164" s="57"/>
      <c r="B1164" s="46"/>
      <c r="C1164" s="141" t="s">
        <v>678</v>
      </c>
      <c r="D1164" s="141"/>
      <c r="E1164" s="141"/>
      <c r="F1164" s="141"/>
      <c r="G1164" s="57"/>
      <c r="H1164" s="57"/>
      <c r="I1164" s="57"/>
      <c r="J1164" s="68"/>
      <c r="K1164" s="61"/>
      <c r="L1164" s="70">
        <v>2383.46</v>
      </c>
      <c r="W1164" s="46" t="s">
        <v>678</v>
      </c>
    </row>
    <row r="1165" spans="1:23" hidden="1" x14ac:dyDescent="0.2">
      <c r="A1165" s="57"/>
      <c r="B1165" s="46"/>
      <c r="C1165" s="141" t="s">
        <v>679</v>
      </c>
      <c r="D1165" s="141"/>
      <c r="E1165" s="141"/>
      <c r="F1165" s="141"/>
      <c r="G1165" s="57"/>
      <c r="H1165" s="57"/>
      <c r="I1165" s="57"/>
      <c r="J1165" s="68"/>
      <c r="K1165" s="61"/>
      <c r="L1165" s="70">
        <v>2815.06</v>
      </c>
      <c r="W1165" s="46" t="s">
        <v>679</v>
      </c>
    </row>
    <row r="1166" spans="1:23" hidden="1" x14ac:dyDescent="0.2">
      <c r="A1166" s="57"/>
      <c r="B1166" s="46"/>
      <c r="C1166" s="141" t="s">
        <v>680</v>
      </c>
      <c r="D1166" s="141"/>
      <c r="E1166" s="141"/>
      <c r="F1166" s="141"/>
      <c r="G1166" s="57"/>
      <c r="H1166" s="57"/>
      <c r="I1166" s="57"/>
      <c r="J1166" s="68"/>
      <c r="K1166" s="61"/>
      <c r="L1166" s="70">
        <v>1658.29</v>
      </c>
      <c r="W1166" s="46" t="s">
        <v>680</v>
      </c>
    </row>
    <row r="1167" spans="1:23" hidden="1" x14ac:dyDescent="0.2">
      <c r="A1167" s="57"/>
      <c r="B1167" s="46"/>
      <c r="C1167" s="141" t="s">
        <v>681</v>
      </c>
      <c r="D1167" s="141"/>
      <c r="E1167" s="141"/>
      <c r="F1167" s="141"/>
      <c r="G1167" s="57"/>
      <c r="H1167" s="57"/>
      <c r="I1167" s="57"/>
      <c r="J1167" s="68"/>
      <c r="K1167" s="61"/>
      <c r="L1167" s="70">
        <v>29896.38</v>
      </c>
      <c r="W1167" s="46" t="s">
        <v>681</v>
      </c>
    </row>
    <row r="1168" spans="1:23" hidden="1" x14ac:dyDescent="0.2">
      <c r="A1168" s="57"/>
      <c r="B1168" s="46"/>
      <c r="C1168" s="141" t="s">
        <v>682</v>
      </c>
      <c r="D1168" s="141"/>
      <c r="E1168" s="141"/>
      <c r="F1168" s="141"/>
      <c r="G1168" s="57"/>
      <c r="H1168" s="57"/>
      <c r="I1168" s="57"/>
      <c r="J1168" s="68"/>
      <c r="K1168" s="61"/>
      <c r="L1168" s="68"/>
      <c r="W1168" s="46" t="s">
        <v>682</v>
      </c>
    </row>
    <row r="1169" spans="1:23" hidden="1" x14ac:dyDescent="0.2">
      <c r="A1169" s="57"/>
      <c r="B1169" s="46"/>
      <c r="C1169" s="141"/>
      <c r="D1169" s="141"/>
      <c r="E1169" s="141"/>
      <c r="F1169" s="141"/>
      <c r="G1169" s="57"/>
      <c r="H1169" s="57"/>
      <c r="I1169" s="57"/>
      <c r="J1169" s="68"/>
      <c r="K1169" s="61"/>
      <c r="L1169" s="68"/>
      <c r="W1169" s="46"/>
    </row>
    <row r="1170" spans="1:23" hidden="1" x14ac:dyDescent="0.2">
      <c r="A1170" s="57"/>
      <c r="B1170" s="46"/>
      <c r="C1170" s="141" t="s">
        <v>656</v>
      </c>
      <c r="D1170" s="141"/>
      <c r="E1170" s="141"/>
      <c r="F1170" s="141"/>
      <c r="G1170" s="57"/>
      <c r="H1170" s="57"/>
      <c r="I1170" s="57"/>
      <c r="J1170" s="68"/>
      <c r="K1170" s="61"/>
      <c r="L1170" s="68"/>
      <c r="W1170" s="46" t="s">
        <v>656</v>
      </c>
    </row>
    <row r="1171" spans="1:23" hidden="1" x14ac:dyDescent="0.2">
      <c r="A1171" s="57"/>
      <c r="B1171" s="46"/>
      <c r="C1171" s="141" t="s">
        <v>683</v>
      </c>
      <c r="D1171" s="141"/>
      <c r="E1171" s="141"/>
      <c r="F1171" s="141"/>
      <c r="G1171" s="57"/>
      <c r="H1171" s="57"/>
      <c r="I1171" s="57"/>
      <c r="J1171" s="68"/>
      <c r="K1171" s="61"/>
      <c r="L1171" s="70">
        <v>6356.97</v>
      </c>
      <c r="W1171" s="46" t="s">
        <v>683</v>
      </c>
    </row>
    <row r="1172" spans="1:23" hidden="1" x14ac:dyDescent="0.2">
      <c r="A1172" s="57"/>
      <c r="B1172" s="46"/>
      <c r="C1172" s="141" t="s">
        <v>684</v>
      </c>
      <c r="D1172" s="141"/>
      <c r="E1172" s="141"/>
      <c r="F1172" s="141"/>
      <c r="G1172" s="57"/>
      <c r="H1172" s="57"/>
      <c r="I1172" s="57"/>
      <c r="J1172" s="68"/>
      <c r="K1172" s="61"/>
      <c r="L1172" s="70">
        <v>1958.12</v>
      </c>
      <c r="W1172" s="46" t="s">
        <v>684</v>
      </c>
    </row>
    <row r="1173" spans="1:23" hidden="1" x14ac:dyDescent="0.2">
      <c r="A1173" s="57"/>
      <c r="B1173" s="46"/>
      <c r="C1173" s="141" t="s">
        <v>685</v>
      </c>
      <c r="D1173" s="141"/>
      <c r="E1173" s="141"/>
      <c r="F1173" s="141"/>
      <c r="G1173" s="57"/>
      <c r="H1173" s="57"/>
      <c r="I1173" s="57"/>
      <c r="J1173" s="68"/>
      <c r="K1173" s="61"/>
      <c r="L1173" s="68"/>
      <c r="W1173" s="46" t="s">
        <v>685</v>
      </c>
    </row>
    <row r="1174" spans="1:23" hidden="1" x14ac:dyDescent="0.2">
      <c r="A1174" s="57"/>
      <c r="B1174" s="46"/>
      <c r="C1174" s="141" t="s">
        <v>686</v>
      </c>
      <c r="D1174" s="141"/>
      <c r="E1174" s="141"/>
      <c r="F1174" s="141"/>
      <c r="G1174" s="57"/>
      <c r="H1174" s="57"/>
      <c r="I1174" s="57"/>
      <c r="J1174" s="68"/>
      <c r="K1174" s="61"/>
      <c r="L1174" s="70">
        <v>29896.38</v>
      </c>
      <c r="W1174" s="46" t="s">
        <v>686</v>
      </c>
    </row>
    <row r="1175" spans="1:23" hidden="1" x14ac:dyDescent="0.2">
      <c r="A1175" s="57"/>
      <c r="B1175" s="46"/>
      <c r="C1175" s="141" t="s">
        <v>657</v>
      </c>
      <c r="D1175" s="141"/>
      <c r="E1175" s="141"/>
      <c r="F1175" s="141"/>
      <c r="G1175" s="61">
        <v>6.0799390000000004</v>
      </c>
      <c r="H1175" s="57"/>
      <c r="I1175" s="57"/>
      <c r="J1175" s="68"/>
      <c r="K1175" s="61"/>
      <c r="L1175" s="61"/>
      <c r="W1175" s="46" t="s">
        <v>657</v>
      </c>
    </row>
    <row r="1176" spans="1:23" hidden="1" x14ac:dyDescent="0.2">
      <c r="A1176" s="57"/>
      <c r="B1176" s="46"/>
      <c r="C1176" s="141" t="s">
        <v>658</v>
      </c>
      <c r="D1176" s="141"/>
      <c r="E1176" s="141"/>
      <c r="F1176" s="141"/>
      <c r="G1176" s="61">
        <v>9.4878000000000004E-2</v>
      </c>
      <c r="H1176" s="57"/>
      <c r="I1176" s="57"/>
      <c r="J1176" s="68"/>
      <c r="K1176" s="61"/>
      <c r="L1176" s="61"/>
      <c r="W1176" s="46" t="s">
        <v>658</v>
      </c>
    </row>
    <row r="1177" spans="1:23" hidden="1" x14ac:dyDescent="0.2">
      <c r="A1177" s="57"/>
      <c r="B1177" s="46"/>
      <c r="C1177" s="141" t="s">
        <v>687</v>
      </c>
      <c r="D1177" s="141"/>
      <c r="E1177" s="141"/>
      <c r="F1177" s="141"/>
      <c r="G1177" s="57"/>
      <c r="H1177" s="57"/>
      <c r="I1177" s="57"/>
      <c r="J1177" s="68"/>
      <c r="K1177" s="61"/>
      <c r="L1177" s="107">
        <v>6.174817</v>
      </c>
      <c r="W1177" s="46" t="s">
        <v>687</v>
      </c>
    </row>
    <row r="1178" spans="1:23" hidden="1" x14ac:dyDescent="0.2">
      <c r="A1178" s="57"/>
      <c r="B1178" s="46"/>
      <c r="C1178" s="141" t="s">
        <v>688</v>
      </c>
      <c r="D1178" s="141"/>
      <c r="E1178" s="141"/>
      <c r="F1178" s="141"/>
      <c r="G1178" s="57"/>
      <c r="H1178" s="57"/>
      <c r="I1178" s="57"/>
      <c r="J1178" s="68"/>
      <c r="K1178" s="61"/>
      <c r="L1178" s="68"/>
      <c r="W1178" s="46" t="s">
        <v>688</v>
      </c>
    </row>
    <row r="1179" spans="1:23" hidden="1" x14ac:dyDescent="0.2">
      <c r="A1179" s="57"/>
      <c r="B1179" s="46"/>
      <c r="C1179" s="141" t="s">
        <v>689</v>
      </c>
      <c r="D1179" s="141"/>
      <c r="E1179" s="141"/>
      <c r="F1179" s="141"/>
      <c r="G1179" s="57"/>
      <c r="H1179" s="57"/>
      <c r="I1179" s="57"/>
      <c r="J1179" s="68"/>
      <c r="K1179" s="61"/>
      <c r="L1179" s="68"/>
      <c r="W1179" s="46" t="s">
        <v>689</v>
      </c>
    </row>
    <row r="1180" spans="1:23" hidden="1" x14ac:dyDescent="0.2">
      <c r="A1180" s="57"/>
      <c r="B1180" s="46"/>
      <c r="C1180" s="141" t="s">
        <v>690</v>
      </c>
      <c r="D1180" s="141"/>
      <c r="E1180" s="141"/>
      <c r="F1180" s="141"/>
      <c r="G1180" s="57"/>
      <c r="H1180" s="57"/>
      <c r="I1180" s="57"/>
      <c r="J1180" s="68"/>
      <c r="K1180" s="61"/>
      <c r="L1180" s="70">
        <v>2121.7199999999998</v>
      </c>
      <c r="W1180" s="46" t="s">
        <v>690</v>
      </c>
    </row>
    <row r="1181" spans="1:23" hidden="1" x14ac:dyDescent="0.2">
      <c r="A1181" s="57"/>
      <c r="B1181" s="46"/>
      <c r="C1181" s="141" t="s">
        <v>691</v>
      </c>
      <c r="D1181" s="141"/>
      <c r="E1181" s="141"/>
      <c r="F1181" s="141"/>
      <c r="G1181" s="57"/>
      <c r="H1181" s="57"/>
      <c r="I1181" s="57"/>
      <c r="J1181" s="68"/>
      <c r="K1181" s="61"/>
      <c r="L1181" s="70">
        <v>64.47</v>
      </c>
      <c r="W1181" s="46" t="s">
        <v>691</v>
      </c>
    </row>
    <row r="1182" spans="1:23" hidden="1" x14ac:dyDescent="0.2">
      <c r="A1182" s="57"/>
      <c r="B1182" s="46"/>
      <c r="C1182" s="141" t="s">
        <v>692</v>
      </c>
      <c r="D1182" s="141"/>
      <c r="E1182" s="141"/>
      <c r="F1182" s="141"/>
      <c r="G1182" s="57"/>
      <c r="H1182" s="57"/>
      <c r="I1182" s="57"/>
      <c r="J1182" s="68"/>
      <c r="K1182" s="61"/>
      <c r="L1182" s="70">
        <v>39.4</v>
      </c>
      <c r="W1182" s="46" t="s">
        <v>692</v>
      </c>
    </row>
    <row r="1183" spans="1:23" hidden="1" x14ac:dyDescent="0.2">
      <c r="A1183" s="57"/>
      <c r="B1183" s="46"/>
      <c r="C1183" s="141" t="s">
        <v>693</v>
      </c>
      <c r="D1183" s="141"/>
      <c r="E1183" s="141"/>
      <c r="F1183" s="141"/>
      <c r="G1183" s="57"/>
      <c r="H1183" s="57"/>
      <c r="I1183" s="57"/>
      <c r="J1183" s="68"/>
      <c r="K1183" s="61"/>
      <c r="L1183" s="70">
        <v>8304.6299999999992</v>
      </c>
      <c r="W1183" s="46" t="s">
        <v>693</v>
      </c>
    </row>
    <row r="1184" spans="1:23" hidden="1" x14ac:dyDescent="0.2">
      <c r="A1184" s="57"/>
      <c r="B1184" s="46"/>
      <c r="C1184" s="141" t="s">
        <v>694</v>
      </c>
      <c r="D1184" s="141"/>
      <c r="E1184" s="141"/>
      <c r="F1184" s="141"/>
      <c r="G1184" s="57"/>
      <c r="H1184" s="57"/>
      <c r="I1184" s="57"/>
      <c r="J1184" s="68"/>
      <c r="K1184" s="61"/>
      <c r="L1184" s="70">
        <v>2161.12</v>
      </c>
      <c r="W1184" s="46" t="s">
        <v>694</v>
      </c>
    </row>
    <row r="1185" spans="1:23" hidden="1" x14ac:dyDescent="0.2">
      <c r="A1185" s="57"/>
      <c r="B1185" s="46"/>
      <c r="C1185" s="141" t="s">
        <v>695</v>
      </c>
      <c r="D1185" s="141"/>
      <c r="E1185" s="141"/>
      <c r="F1185" s="141"/>
      <c r="G1185" s="57"/>
      <c r="H1185" s="57"/>
      <c r="I1185" s="57"/>
      <c r="J1185" s="68"/>
      <c r="K1185" s="61"/>
      <c r="L1185" s="70">
        <v>2614.9499999999998</v>
      </c>
      <c r="W1185" s="46" t="s">
        <v>695</v>
      </c>
    </row>
    <row r="1186" spans="1:23" hidden="1" x14ac:dyDescent="0.2">
      <c r="A1186" s="57"/>
      <c r="B1186" s="46"/>
      <c r="C1186" s="141" t="s">
        <v>696</v>
      </c>
      <c r="D1186" s="141"/>
      <c r="E1186" s="141"/>
      <c r="F1186" s="141"/>
      <c r="G1186" s="57"/>
      <c r="H1186" s="57"/>
      <c r="I1186" s="57"/>
      <c r="J1186" s="68"/>
      <c r="K1186" s="61"/>
      <c r="L1186" s="70">
        <v>1556.01</v>
      </c>
      <c r="W1186" s="46" t="s">
        <v>696</v>
      </c>
    </row>
    <row r="1187" spans="1:23" ht="25.5" hidden="1" x14ac:dyDescent="0.2">
      <c r="A1187" s="57"/>
      <c r="B1187" s="46"/>
      <c r="C1187" s="141" t="s">
        <v>697</v>
      </c>
      <c r="D1187" s="141"/>
      <c r="E1187" s="141"/>
      <c r="F1187" s="141"/>
      <c r="G1187" s="57"/>
      <c r="H1187" s="57"/>
      <c r="I1187" s="57"/>
      <c r="J1187" s="68"/>
      <c r="K1187" s="61"/>
      <c r="L1187" s="70">
        <v>1958.12</v>
      </c>
      <c r="W1187" s="46" t="s">
        <v>697</v>
      </c>
    </row>
    <row r="1188" spans="1:23" hidden="1" x14ac:dyDescent="0.2">
      <c r="A1188" s="57"/>
      <c r="B1188" s="46"/>
      <c r="C1188" s="141" t="s">
        <v>698</v>
      </c>
      <c r="D1188" s="141"/>
      <c r="E1188" s="141"/>
      <c r="F1188" s="141"/>
      <c r="G1188" s="57"/>
      <c r="H1188" s="57"/>
      <c r="I1188" s="57"/>
      <c r="J1188" s="68"/>
      <c r="K1188" s="61"/>
      <c r="L1188" s="68"/>
      <c r="W1188" s="46" t="s">
        <v>698</v>
      </c>
    </row>
    <row r="1189" spans="1:23" hidden="1" x14ac:dyDescent="0.2">
      <c r="A1189" s="57"/>
      <c r="B1189" s="46"/>
      <c r="C1189" s="141" t="s">
        <v>699</v>
      </c>
      <c r="D1189" s="141"/>
      <c r="E1189" s="141"/>
      <c r="F1189" s="141"/>
      <c r="G1189" s="57"/>
      <c r="H1189" s="57"/>
      <c r="I1189" s="57"/>
      <c r="J1189" s="68"/>
      <c r="K1189" s="61"/>
      <c r="L1189" s="70">
        <v>10530.22</v>
      </c>
      <c r="W1189" s="46" t="s">
        <v>699</v>
      </c>
    </row>
    <row r="1190" spans="1:23" hidden="1" x14ac:dyDescent="0.2">
      <c r="A1190" s="57"/>
      <c r="B1190" s="46"/>
      <c r="C1190" s="141" t="s">
        <v>700</v>
      </c>
      <c r="D1190" s="141"/>
      <c r="E1190" s="141"/>
      <c r="F1190" s="141"/>
      <c r="G1190" s="57"/>
      <c r="H1190" s="57"/>
      <c r="I1190" s="57"/>
      <c r="J1190" s="68"/>
      <c r="K1190" s="61"/>
      <c r="L1190" s="107">
        <v>5.559939</v>
      </c>
      <c r="W1190" s="46" t="s">
        <v>700</v>
      </c>
    </row>
    <row r="1191" spans="1:23" hidden="1" x14ac:dyDescent="0.2">
      <c r="A1191" s="57"/>
      <c r="B1191" s="46"/>
      <c r="C1191" s="141" t="s">
        <v>701</v>
      </c>
      <c r="D1191" s="141"/>
      <c r="E1191" s="141"/>
      <c r="F1191" s="141"/>
      <c r="G1191" s="57"/>
      <c r="H1191" s="57"/>
      <c r="I1191" s="57"/>
      <c r="J1191" s="68"/>
      <c r="K1191" s="61"/>
      <c r="L1191" s="107">
        <v>9.4878000000000004E-2</v>
      </c>
      <c r="W1191" s="46" t="s">
        <v>701</v>
      </c>
    </row>
    <row r="1192" spans="1:23" ht="25.5" hidden="1" x14ac:dyDescent="0.2">
      <c r="A1192" s="57"/>
      <c r="B1192" s="46"/>
      <c r="C1192" s="141" t="s">
        <v>702</v>
      </c>
      <c r="D1192" s="141"/>
      <c r="E1192" s="141"/>
      <c r="F1192" s="141"/>
      <c r="G1192" s="57"/>
      <c r="H1192" s="57"/>
      <c r="I1192" s="57"/>
      <c r="J1192" s="68"/>
      <c r="K1192" s="61"/>
      <c r="L1192" s="107">
        <v>5.6548170000000004</v>
      </c>
      <c r="W1192" s="46" t="s">
        <v>702</v>
      </c>
    </row>
    <row r="1193" spans="1:23" hidden="1" x14ac:dyDescent="0.2">
      <c r="A1193" s="57"/>
      <c r="B1193" s="46"/>
      <c r="C1193" s="141" t="s">
        <v>703</v>
      </c>
      <c r="D1193" s="141"/>
      <c r="E1193" s="141"/>
      <c r="F1193" s="141"/>
      <c r="G1193" s="57"/>
      <c r="H1193" s="57"/>
      <c r="I1193" s="57"/>
      <c r="J1193" s="68"/>
      <c r="K1193" s="61"/>
      <c r="L1193" s="70">
        <v>222.34</v>
      </c>
      <c r="W1193" s="46" t="s">
        <v>703</v>
      </c>
    </row>
    <row r="1194" spans="1:23" hidden="1" x14ac:dyDescent="0.2">
      <c r="A1194" s="57"/>
      <c r="B1194" s="46"/>
      <c r="C1194" s="141" t="s">
        <v>704</v>
      </c>
      <c r="D1194" s="141"/>
      <c r="E1194" s="141"/>
      <c r="F1194" s="141"/>
      <c r="G1194" s="57"/>
      <c r="H1194" s="57"/>
      <c r="I1194" s="57"/>
      <c r="J1194" s="68"/>
      <c r="K1194" s="61"/>
      <c r="L1194" s="68"/>
      <c r="W1194" s="46" t="s">
        <v>704</v>
      </c>
    </row>
    <row r="1195" spans="1:23" hidden="1" x14ac:dyDescent="0.2">
      <c r="A1195" s="57"/>
      <c r="B1195" s="46"/>
      <c r="C1195" s="141" t="s">
        <v>705</v>
      </c>
      <c r="D1195" s="141"/>
      <c r="E1195" s="141"/>
      <c r="F1195" s="141"/>
      <c r="G1195" s="57"/>
      <c r="H1195" s="57"/>
      <c r="I1195" s="57"/>
      <c r="J1195" s="68"/>
      <c r="K1195" s="61"/>
      <c r="L1195" s="68"/>
      <c r="W1195" s="46" t="s">
        <v>705</v>
      </c>
    </row>
    <row r="1196" spans="1:23" hidden="1" x14ac:dyDescent="0.2">
      <c r="A1196" s="57"/>
      <c r="B1196" s="46"/>
      <c r="C1196" s="141" t="s">
        <v>706</v>
      </c>
      <c r="D1196" s="141"/>
      <c r="E1196" s="141"/>
      <c r="F1196" s="141"/>
      <c r="G1196" s="57"/>
      <c r="H1196" s="57"/>
      <c r="I1196" s="57"/>
      <c r="J1196" s="68"/>
      <c r="K1196" s="61"/>
      <c r="L1196" s="70">
        <v>10.46</v>
      </c>
      <c r="W1196" s="46" t="s">
        <v>706</v>
      </c>
    </row>
    <row r="1197" spans="1:23" hidden="1" x14ac:dyDescent="0.2">
      <c r="A1197" s="57"/>
      <c r="B1197" s="46"/>
      <c r="C1197" s="141" t="s">
        <v>707</v>
      </c>
      <c r="D1197" s="141"/>
      <c r="E1197" s="141"/>
      <c r="F1197" s="141"/>
      <c r="G1197" s="57"/>
      <c r="H1197" s="57"/>
      <c r="I1197" s="57"/>
      <c r="J1197" s="68"/>
      <c r="K1197" s="61"/>
      <c r="L1197" s="70">
        <v>222.34</v>
      </c>
      <c r="W1197" s="46" t="s">
        <v>707</v>
      </c>
    </row>
    <row r="1198" spans="1:23" hidden="1" x14ac:dyDescent="0.2">
      <c r="A1198" s="57"/>
      <c r="B1198" s="46"/>
      <c r="C1198" s="141" t="s">
        <v>708</v>
      </c>
      <c r="D1198" s="141"/>
      <c r="E1198" s="141"/>
      <c r="F1198" s="141"/>
      <c r="G1198" s="57"/>
      <c r="H1198" s="57"/>
      <c r="I1198" s="57"/>
      <c r="J1198" s="68"/>
      <c r="K1198" s="61"/>
      <c r="L1198" s="70">
        <v>200.11</v>
      </c>
      <c r="W1198" s="46" t="s">
        <v>708</v>
      </c>
    </row>
    <row r="1199" spans="1:23" hidden="1" x14ac:dyDescent="0.2">
      <c r="A1199" s="57"/>
      <c r="B1199" s="46"/>
      <c r="C1199" s="141" t="s">
        <v>709</v>
      </c>
      <c r="D1199" s="141"/>
      <c r="E1199" s="141"/>
      <c r="F1199" s="141"/>
      <c r="G1199" s="57"/>
      <c r="H1199" s="57"/>
      <c r="I1199" s="57"/>
      <c r="J1199" s="68"/>
      <c r="K1199" s="61"/>
      <c r="L1199" s="70">
        <v>102.28</v>
      </c>
      <c r="W1199" s="46" t="s">
        <v>709</v>
      </c>
    </row>
    <row r="1200" spans="1:23" ht="25.5" hidden="1" x14ac:dyDescent="0.2">
      <c r="A1200" s="57"/>
      <c r="B1200" s="46"/>
      <c r="C1200" s="141" t="s">
        <v>710</v>
      </c>
      <c r="D1200" s="141"/>
      <c r="E1200" s="141"/>
      <c r="F1200" s="141"/>
      <c r="G1200" s="57"/>
      <c r="H1200" s="57"/>
      <c r="I1200" s="57"/>
      <c r="J1200" s="68"/>
      <c r="K1200" s="61"/>
      <c r="L1200" s="68"/>
      <c r="W1200" s="46" t="s">
        <v>710</v>
      </c>
    </row>
    <row r="1201" spans="1:23" hidden="1" x14ac:dyDescent="0.2">
      <c r="A1201" s="57"/>
      <c r="B1201" s="46"/>
      <c r="C1201" s="141" t="s">
        <v>711</v>
      </c>
      <c r="D1201" s="141"/>
      <c r="E1201" s="141"/>
      <c r="F1201" s="141"/>
      <c r="G1201" s="57"/>
      <c r="H1201" s="57"/>
      <c r="I1201" s="57"/>
      <c r="J1201" s="68"/>
      <c r="K1201" s="61"/>
      <c r="L1201" s="68"/>
      <c r="W1201" s="46" t="s">
        <v>711</v>
      </c>
    </row>
    <row r="1202" spans="1:23" hidden="1" x14ac:dyDescent="0.2">
      <c r="A1202" s="57"/>
      <c r="B1202" s="46"/>
      <c r="C1202" s="141" t="s">
        <v>712</v>
      </c>
      <c r="D1202" s="141"/>
      <c r="E1202" s="141"/>
      <c r="F1202" s="141"/>
      <c r="G1202" s="57"/>
      <c r="H1202" s="57"/>
      <c r="I1202" s="57"/>
      <c r="J1202" s="68"/>
      <c r="K1202" s="61"/>
      <c r="L1202" s="70">
        <v>232.8</v>
      </c>
      <c r="W1202" s="46" t="s">
        <v>712</v>
      </c>
    </row>
    <row r="1203" spans="1:23" hidden="1" x14ac:dyDescent="0.2">
      <c r="A1203" s="57"/>
      <c r="B1203" s="46"/>
      <c r="C1203" s="141" t="s">
        <v>713</v>
      </c>
      <c r="D1203" s="141"/>
      <c r="E1203" s="141"/>
      <c r="F1203" s="141"/>
      <c r="G1203" s="57"/>
      <c r="H1203" s="57"/>
      <c r="I1203" s="57"/>
      <c r="J1203" s="68"/>
      <c r="K1203" s="61"/>
      <c r="L1203" s="107">
        <v>0.52</v>
      </c>
      <c r="W1203" s="46" t="s">
        <v>713</v>
      </c>
    </row>
    <row r="1204" spans="1:23" hidden="1" x14ac:dyDescent="0.2">
      <c r="A1204" s="57"/>
      <c r="B1204" s="46"/>
      <c r="C1204" s="141" t="s">
        <v>714</v>
      </c>
      <c r="D1204" s="141"/>
      <c r="E1204" s="141"/>
      <c r="F1204" s="141"/>
      <c r="G1204" s="57"/>
      <c r="H1204" s="57"/>
      <c r="I1204" s="57"/>
      <c r="J1204" s="68"/>
      <c r="K1204" s="61"/>
      <c r="L1204" s="68"/>
      <c r="W1204" s="46" t="s">
        <v>714</v>
      </c>
    </row>
    <row r="1205" spans="1:23" ht="25.5" hidden="1" x14ac:dyDescent="0.2">
      <c r="A1205" s="57"/>
      <c r="B1205" s="46"/>
      <c r="C1205" s="141" t="s">
        <v>715</v>
      </c>
      <c r="D1205" s="141"/>
      <c r="E1205" s="141"/>
      <c r="F1205" s="141"/>
      <c r="G1205" s="57"/>
      <c r="H1205" s="57"/>
      <c r="I1205" s="57"/>
      <c r="J1205" s="68"/>
      <c r="K1205" s="61"/>
      <c r="L1205" s="107">
        <v>0.52</v>
      </c>
      <c r="W1205" s="46" t="s">
        <v>715</v>
      </c>
    </row>
    <row r="1206" spans="1:23" hidden="1" x14ac:dyDescent="0.2">
      <c r="A1206" s="57"/>
      <c r="B1206" s="46"/>
      <c r="C1206" s="141" t="s">
        <v>716</v>
      </c>
      <c r="D1206" s="141"/>
      <c r="E1206" s="141"/>
      <c r="F1206" s="141"/>
      <c r="G1206" s="57"/>
      <c r="H1206" s="57"/>
      <c r="I1206" s="57"/>
      <c r="J1206" s="68"/>
      <c r="K1206" s="61"/>
      <c r="L1206" s="68"/>
      <c r="W1206" s="46" t="s">
        <v>716</v>
      </c>
    </row>
    <row r="1207" spans="1:23" hidden="1" x14ac:dyDescent="0.2">
      <c r="A1207" s="57"/>
      <c r="B1207" s="46"/>
      <c r="C1207" s="141" t="s">
        <v>717</v>
      </c>
      <c r="D1207" s="141"/>
      <c r="E1207" s="141"/>
      <c r="F1207" s="141"/>
      <c r="G1207" s="57"/>
      <c r="H1207" s="57"/>
      <c r="I1207" s="57"/>
      <c r="J1207" s="68"/>
      <c r="K1207" s="61"/>
      <c r="L1207" s="68"/>
      <c r="W1207" s="46" t="s">
        <v>717</v>
      </c>
    </row>
    <row r="1208" spans="1:23" hidden="1" x14ac:dyDescent="0.2">
      <c r="A1208" s="57"/>
      <c r="B1208" s="46"/>
      <c r="C1208" s="141" t="s">
        <v>718</v>
      </c>
      <c r="D1208" s="141"/>
      <c r="E1208" s="141"/>
      <c r="F1208" s="141"/>
      <c r="G1208" s="57"/>
      <c r="H1208" s="57"/>
      <c r="I1208" s="57"/>
      <c r="J1208" s="68"/>
      <c r="K1208" s="61"/>
      <c r="L1208" s="68"/>
      <c r="W1208" s="46" t="s">
        <v>718</v>
      </c>
    </row>
    <row r="1209" spans="1:23" hidden="1" x14ac:dyDescent="0.2">
      <c r="A1209" s="57"/>
      <c r="B1209" s="46"/>
      <c r="C1209" s="141" t="s">
        <v>719</v>
      </c>
      <c r="D1209" s="141"/>
      <c r="E1209" s="141"/>
      <c r="F1209" s="141"/>
      <c r="G1209" s="57"/>
      <c r="H1209" s="57"/>
      <c r="I1209" s="57"/>
      <c r="J1209" s="68"/>
      <c r="K1209" s="61"/>
      <c r="L1209" s="68"/>
      <c r="W1209" s="46" t="s">
        <v>719</v>
      </c>
    </row>
    <row r="1210" spans="1:23" hidden="1" x14ac:dyDescent="0.2">
      <c r="A1210" s="57"/>
      <c r="B1210" s="46"/>
      <c r="C1210" s="141" t="s">
        <v>720</v>
      </c>
      <c r="D1210" s="141"/>
      <c r="E1210" s="141"/>
      <c r="F1210" s="141"/>
      <c r="G1210" s="57"/>
      <c r="H1210" s="57"/>
      <c r="I1210" s="57"/>
      <c r="J1210" s="68"/>
      <c r="K1210" s="61"/>
      <c r="L1210" s="68"/>
      <c r="W1210" s="46" t="s">
        <v>720</v>
      </c>
    </row>
    <row r="1211" spans="1:23" hidden="1" x14ac:dyDescent="0.2">
      <c r="A1211" s="57"/>
      <c r="B1211" s="46"/>
      <c r="C1211" s="141" t="s">
        <v>721</v>
      </c>
      <c r="D1211" s="141"/>
      <c r="E1211" s="141"/>
      <c r="F1211" s="141"/>
      <c r="G1211" s="57"/>
      <c r="H1211" s="57"/>
      <c r="I1211" s="57"/>
      <c r="J1211" s="68"/>
      <c r="K1211" s="61"/>
      <c r="L1211" s="68"/>
      <c r="W1211" s="46" t="s">
        <v>721</v>
      </c>
    </row>
    <row r="1212" spans="1:23" hidden="1" x14ac:dyDescent="0.2">
      <c r="A1212" s="57"/>
      <c r="B1212" s="46"/>
      <c r="C1212" s="141" t="s">
        <v>722</v>
      </c>
      <c r="D1212" s="141"/>
      <c r="E1212" s="141"/>
      <c r="F1212" s="141"/>
      <c r="G1212" s="57"/>
      <c r="H1212" s="57"/>
      <c r="I1212" s="57"/>
      <c r="J1212" s="68"/>
      <c r="K1212" s="61"/>
      <c r="L1212" s="68"/>
      <c r="W1212" s="46" t="s">
        <v>722</v>
      </c>
    </row>
    <row r="1213" spans="1:23" ht="25.5" hidden="1" x14ac:dyDescent="0.2">
      <c r="A1213" s="57"/>
      <c r="B1213" s="46"/>
      <c r="C1213" s="141" t="s">
        <v>723</v>
      </c>
      <c r="D1213" s="141"/>
      <c r="E1213" s="141"/>
      <c r="F1213" s="141"/>
      <c r="G1213" s="57"/>
      <c r="H1213" s="57"/>
      <c r="I1213" s="57"/>
      <c r="J1213" s="68"/>
      <c r="K1213" s="61"/>
      <c r="L1213" s="68"/>
      <c r="W1213" s="46" t="s">
        <v>723</v>
      </c>
    </row>
    <row r="1214" spans="1:23" hidden="1" x14ac:dyDescent="0.2">
      <c r="A1214" s="57"/>
      <c r="B1214" s="46"/>
      <c r="C1214" s="141" t="s">
        <v>724</v>
      </c>
      <c r="D1214" s="141"/>
      <c r="E1214" s="141"/>
      <c r="F1214" s="141"/>
      <c r="G1214" s="57"/>
      <c r="H1214" s="57"/>
      <c r="I1214" s="57"/>
      <c r="J1214" s="68"/>
      <c r="K1214" s="61"/>
      <c r="L1214" s="68"/>
      <c r="W1214" s="46" t="s">
        <v>724</v>
      </c>
    </row>
    <row r="1215" spans="1:23" hidden="1" x14ac:dyDescent="0.2">
      <c r="A1215" s="57"/>
      <c r="B1215" s="46"/>
      <c r="C1215" s="141" t="s">
        <v>725</v>
      </c>
      <c r="D1215" s="141"/>
      <c r="E1215" s="141"/>
      <c r="F1215" s="141"/>
      <c r="G1215" s="57"/>
      <c r="H1215" s="57"/>
      <c r="I1215" s="57"/>
      <c r="J1215" s="68"/>
      <c r="K1215" s="61"/>
      <c r="L1215" s="68"/>
      <c r="W1215" s="46" t="s">
        <v>725</v>
      </c>
    </row>
    <row r="1216" spans="1:23" hidden="1" x14ac:dyDescent="0.2">
      <c r="A1216" s="57"/>
      <c r="B1216" s="46"/>
      <c r="C1216" s="141" t="s">
        <v>726</v>
      </c>
      <c r="D1216" s="141"/>
      <c r="E1216" s="141"/>
      <c r="F1216" s="141"/>
      <c r="G1216" s="57"/>
      <c r="H1216" s="57"/>
      <c r="I1216" s="57"/>
      <c r="J1216" s="68"/>
      <c r="K1216" s="61"/>
      <c r="L1216" s="68"/>
      <c r="W1216" s="46" t="s">
        <v>726</v>
      </c>
    </row>
    <row r="1217" spans="1:23" hidden="1" x14ac:dyDescent="0.2">
      <c r="A1217" s="57"/>
      <c r="B1217" s="46"/>
      <c r="C1217" s="141" t="s">
        <v>727</v>
      </c>
      <c r="D1217" s="141"/>
      <c r="E1217" s="141"/>
      <c r="F1217" s="141"/>
      <c r="G1217" s="57"/>
      <c r="H1217" s="57"/>
      <c r="I1217" s="57"/>
      <c r="J1217" s="68"/>
      <c r="K1217" s="61"/>
      <c r="L1217" s="68"/>
      <c r="W1217" s="46" t="s">
        <v>727</v>
      </c>
    </row>
    <row r="1218" spans="1:23" ht="25.5" hidden="1" x14ac:dyDescent="0.2">
      <c r="A1218" s="57"/>
      <c r="B1218" s="46"/>
      <c r="C1218" s="141" t="s">
        <v>728</v>
      </c>
      <c r="D1218" s="141"/>
      <c r="E1218" s="141"/>
      <c r="F1218" s="141"/>
      <c r="G1218" s="57"/>
      <c r="H1218" s="57"/>
      <c r="I1218" s="57"/>
      <c r="J1218" s="68"/>
      <c r="K1218" s="61"/>
      <c r="L1218" s="68"/>
      <c r="W1218" s="46" t="s">
        <v>728</v>
      </c>
    </row>
    <row r="1219" spans="1:23" hidden="1" x14ac:dyDescent="0.2">
      <c r="A1219" s="57"/>
      <c r="B1219" s="46"/>
      <c r="C1219" s="141" t="s">
        <v>729</v>
      </c>
      <c r="D1219" s="141"/>
      <c r="E1219" s="141"/>
      <c r="F1219" s="141"/>
      <c r="G1219" s="57"/>
      <c r="H1219" s="57"/>
      <c r="I1219" s="57"/>
      <c r="J1219" s="68"/>
      <c r="K1219" s="61"/>
      <c r="L1219" s="70">
        <v>2344.06</v>
      </c>
      <c r="W1219" s="46" t="s">
        <v>729</v>
      </c>
    </row>
    <row r="1220" spans="1:23" hidden="1" x14ac:dyDescent="0.2">
      <c r="A1220" s="57"/>
      <c r="B1220" s="46"/>
      <c r="C1220" s="141" t="s">
        <v>730</v>
      </c>
      <c r="D1220" s="141"/>
      <c r="E1220" s="141"/>
      <c r="F1220" s="141"/>
      <c r="G1220" s="57"/>
      <c r="H1220" s="57"/>
      <c r="I1220" s="57"/>
      <c r="J1220" s="68"/>
      <c r="K1220" s="61"/>
      <c r="L1220" s="70">
        <v>64.47</v>
      </c>
      <c r="W1220" s="46" t="s">
        <v>730</v>
      </c>
    </row>
    <row r="1221" spans="1:23" hidden="1" x14ac:dyDescent="0.2">
      <c r="A1221" s="57"/>
      <c r="B1221" s="46"/>
      <c r="C1221" s="141" t="s">
        <v>731</v>
      </c>
      <c r="D1221" s="141"/>
      <c r="E1221" s="141"/>
      <c r="F1221" s="141"/>
      <c r="G1221" s="57"/>
      <c r="H1221" s="57"/>
      <c r="I1221" s="57"/>
      <c r="J1221" s="68"/>
      <c r="K1221" s="61"/>
      <c r="L1221" s="70">
        <v>39.4</v>
      </c>
      <c r="W1221" s="46" t="s">
        <v>731</v>
      </c>
    </row>
    <row r="1222" spans="1:23" hidden="1" x14ac:dyDescent="0.2">
      <c r="A1222" s="57"/>
      <c r="B1222" s="46"/>
      <c r="C1222" s="141" t="s">
        <v>732</v>
      </c>
      <c r="D1222" s="141"/>
      <c r="E1222" s="141"/>
      <c r="F1222" s="141"/>
      <c r="G1222" s="57"/>
      <c r="H1222" s="57"/>
      <c r="I1222" s="57"/>
      <c r="J1222" s="68"/>
      <c r="K1222" s="61"/>
      <c r="L1222" s="70">
        <v>8315.09</v>
      </c>
      <c r="W1222" s="46" t="s">
        <v>732</v>
      </c>
    </row>
    <row r="1223" spans="1:23" hidden="1" x14ac:dyDescent="0.2">
      <c r="A1223" s="57"/>
      <c r="B1223" s="46"/>
      <c r="C1223" s="141" t="s">
        <v>733</v>
      </c>
      <c r="D1223" s="141"/>
      <c r="E1223" s="141"/>
      <c r="F1223" s="141"/>
      <c r="G1223" s="57"/>
      <c r="H1223" s="57"/>
      <c r="I1223" s="57"/>
      <c r="J1223" s="68"/>
      <c r="K1223" s="61"/>
      <c r="L1223" s="68"/>
      <c r="W1223" s="46" t="s">
        <v>733</v>
      </c>
    </row>
    <row r="1224" spans="1:23" hidden="1" x14ac:dyDescent="0.2">
      <c r="A1224" s="57"/>
      <c r="B1224" s="46"/>
      <c r="C1224" s="141" t="s">
        <v>734</v>
      </c>
      <c r="D1224" s="141"/>
      <c r="E1224" s="141"/>
      <c r="F1224" s="141"/>
      <c r="G1224" s="57"/>
      <c r="H1224" s="57"/>
      <c r="I1224" s="57"/>
      <c r="J1224" s="68"/>
      <c r="K1224" s="61"/>
      <c r="L1224" s="70">
        <v>2815.06</v>
      </c>
      <c r="W1224" s="46" t="s">
        <v>734</v>
      </c>
    </row>
    <row r="1225" spans="1:23" hidden="1" x14ac:dyDescent="0.2">
      <c r="A1225" s="57"/>
      <c r="B1225" s="46"/>
      <c r="C1225" s="141" t="s">
        <v>735</v>
      </c>
      <c r="D1225" s="141"/>
      <c r="E1225" s="141"/>
      <c r="F1225" s="141"/>
      <c r="G1225" s="57"/>
      <c r="H1225" s="57"/>
      <c r="I1225" s="57"/>
      <c r="J1225" s="68"/>
      <c r="K1225" s="61"/>
      <c r="L1225" s="70">
        <v>1658.29</v>
      </c>
      <c r="W1225" s="46" t="s">
        <v>735</v>
      </c>
    </row>
    <row r="1226" spans="1:23" hidden="1" x14ac:dyDescent="0.2">
      <c r="A1226" s="57"/>
      <c r="B1226" s="46"/>
      <c r="C1226" s="141" t="s">
        <v>736</v>
      </c>
      <c r="D1226" s="141"/>
      <c r="E1226" s="141"/>
      <c r="F1226" s="141"/>
      <c r="G1226" s="57"/>
      <c r="H1226" s="57"/>
      <c r="I1226" s="57"/>
      <c r="J1226" s="68"/>
      <c r="K1226" s="61"/>
      <c r="L1226" s="70">
        <v>2383.46</v>
      </c>
      <c r="W1226" s="46" t="s">
        <v>736</v>
      </c>
    </row>
    <row r="1227" spans="1:23" hidden="1" x14ac:dyDescent="0.2">
      <c r="A1227" s="57"/>
      <c r="B1227" s="46"/>
      <c r="C1227" s="141" t="s">
        <v>737</v>
      </c>
      <c r="D1227" s="141"/>
      <c r="E1227" s="141"/>
      <c r="F1227" s="141"/>
      <c r="G1227" s="57"/>
      <c r="H1227" s="57"/>
      <c r="I1227" s="57"/>
      <c r="J1227" s="68"/>
      <c r="K1227" s="61"/>
      <c r="L1227" s="70">
        <v>10763.02</v>
      </c>
      <c r="W1227" s="46" t="s">
        <v>737</v>
      </c>
    </row>
    <row r="1228" spans="1:23" hidden="1" x14ac:dyDescent="0.2">
      <c r="A1228" s="57"/>
      <c r="B1228" s="46"/>
      <c r="C1228" s="141" t="s">
        <v>738</v>
      </c>
      <c r="D1228" s="141"/>
      <c r="E1228" s="141"/>
      <c r="F1228" s="141"/>
      <c r="G1228" s="57"/>
      <c r="H1228" s="57"/>
      <c r="I1228" s="57"/>
      <c r="J1228" s="68"/>
      <c r="K1228" s="61"/>
      <c r="L1228" s="70">
        <v>15236.37</v>
      </c>
      <c r="W1228" s="46" t="s">
        <v>738</v>
      </c>
    </row>
    <row r="1229" spans="1:23" hidden="1" x14ac:dyDescent="0.2">
      <c r="A1229" s="57"/>
      <c r="B1229" s="46"/>
      <c r="C1229" s="141" t="s">
        <v>24</v>
      </c>
      <c r="D1229" s="141"/>
      <c r="E1229" s="141"/>
      <c r="F1229" s="141"/>
      <c r="G1229" s="57"/>
      <c r="H1229" s="57"/>
      <c r="I1229" s="57"/>
      <c r="J1229" s="68"/>
      <c r="K1229" s="61"/>
      <c r="L1229" s="68"/>
      <c r="W1229" s="46" t="s">
        <v>24</v>
      </c>
    </row>
    <row r="1230" spans="1:23" hidden="1" x14ac:dyDescent="0.2">
      <c r="A1230" s="57"/>
      <c r="B1230" s="46"/>
      <c r="C1230" s="141" t="s">
        <v>739</v>
      </c>
      <c r="D1230" s="141"/>
      <c r="E1230" s="141"/>
      <c r="F1230" s="141"/>
      <c r="G1230" s="57"/>
      <c r="H1230" s="57"/>
      <c r="I1230" s="57"/>
      <c r="J1230" s="68"/>
      <c r="K1230" s="61"/>
      <c r="L1230" s="68"/>
      <c r="W1230" s="46" t="s">
        <v>739</v>
      </c>
    </row>
    <row r="1231" spans="1:23" ht="25.5" hidden="1" x14ac:dyDescent="0.2">
      <c r="A1231" s="57"/>
      <c r="B1231" s="46"/>
      <c r="C1231" s="141" t="s">
        <v>740</v>
      </c>
      <c r="D1231" s="141"/>
      <c r="E1231" s="141"/>
      <c r="F1231" s="141"/>
      <c r="G1231" s="57"/>
      <c r="H1231" s="57"/>
      <c r="I1231" s="57"/>
      <c r="J1231" s="68"/>
      <c r="K1231" s="61"/>
      <c r="L1231" s="68"/>
      <c r="W1231" s="46" t="s">
        <v>740</v>
      </c>
    </row>
    <row r="1232" spans="1:23" ht="25.5" hidden="1" x14ac:dyDescent="0.2">
      <c r="A1232" s="57"/>
      <c r="B1232" s="46"/>
      <c r="C1232" s="141" t="s">
        <v>741</v>
      </c>
      <c r="D1232" s="141"/>
      <c r="E1232" s="141"/>
      <c r="F1232" s="141"/>
      <c r="G1232" s="57"/>
      <c r="H1232" s="57"/>
      <c r="I1232" s="57"/>
      <c r="J1232" s="68"/>
      <c r="K1232" s="61"/>
      <c r="L1232" s="68"/>
      <c r="W1232" s="46" t="s">
        <v>741</v>
      </c>
    </row>
    <row r="1233" spans="1:23" hidden="1" x14ac:dyDescent="0.2">
      <c r="A1233" s="57"/>
      <c r="B1233" s="46"/>
      <c r="C1233" s="141" t="s">
        <v>742</v>
      </c>
      <c r="D1233" s="141"/>
      <c r="E1233" s="141"/>
      <c r="F1233" s="141"/>
      <c r="G1233" s="57"/>
      <c r="H1233" s="57"/>
      <c r="I1233" s="57"/>
      <c r="J1233" s="68"/>
      <c r="K1233" s="61"/>
      <c r="L1233" s="68"/>
      <c r="W1233" s="46" t="s">
        <v>742</v>
      </c>
    </row>
    <row r="1234" spans="1:23" ht="25.5" hidden="1" x14ac:dyDescent="0.2">
      <c r="A1234" s="57"/>
      <c r="B1234" s="46"/>
      <c r="C1234" s="141" t="s">
        <v>743</v>
      </c>
      <c r="D1234" s="141"/>
      <c r="E1234" s="141"/>
      <c r="F1234" s="141"/>
      <c r="G1234" s="57"/>
      <c r="H1234" s="57"/>
      <c r="I1234" s="57"/>
      <c r="J1234" s="68"/>
      <c r="K1234" s="61"/>
      <c r="L1234" s="68"/>
      <c r="W1234" s="46" t="s">
        <v>743</v>
      </c>
    </row>
    <row r="1235" spans="1:23" ht="25.5" hidden="1" x14ac:dyDescent="0.2">
      <c r="A1235" s="57"/>
      <c r="B1235" s="46"/>
      <c r="C1235" s="141" t="s">
        <v>744</v>
      </c>
      <c r="D1235" s="141"/>
      <c r="E1235" s="141"/>
      <c r="F1235" s="141"/>
      <c r="G1235" s="57"/>
      <c r="H1235" s="57"/>
      <c r="I1235" s="57"/>
      <c r="J1235" s="68"/>
      <c r="K1235" s="61"/>
      <c r="L1235" s="68"/>
      <c r="W1235" s="46" t="s">
        <v>744</v>
      </c>
    </row>
    <row r="1236" spans="1:23" hidden="1" x14ac:dyDescent="0.2">
      <c r="A1236" s="57"/>
      <c r="B1236" s="46"/>
      <c r="C1236" s="141" t="s">
        <v>745</v>
      </c>
      <c r="D1236" s="141"/>
      <c r="E1236" s="141"/>
      <c r="F1236" s="141"/>
      <c r="G1236" s="57"/>
      <c r="H1236" s="57"/>
      <c r="I1236" s="57"/>
      <c r="J1236" s="68"/>
      <c r="K1236" s="61"/>
      <c r="L1236" s="68"/>
      <c r="W1236" s="46" t="s">
        <v>745</v>
      </c>
    </row>
    <row r="1237" spans="1:23" ht="25.5" hidden="1" x14ac:dyDescent="0.2">
      <c r="A1237" s="57"/>
      <c r="B1237" s="46"/>
      <c r="C1237" s="141" t="s">
        <v>746</v>
      </c>
      <c r="D1237" s="141"/>
      <c r="E1237" s="141"/>
      <c r="F1237" s="141"/>
      <c r="G1237" s="57"/>
      <c r="H1237" s="57"/>
      <c r="I1237" s="57"/>
      <c r="J1237" s="68"/>
      <c r="K1237" s="61"/>
      <c r="L1237" s="68"/>
      <c r="W1237" s="46" t="s">
        <v>746</v>
      </c>
    </row>
    <row r="1238" spans="1:23" ht="25.5" hidden="1" x14ac:dyDescent="0.2">
      <c r="A1238" s="57"/>
      <c r="B1238" s="46"/>
      <c r="C1238" s="141" t="s">
        <v>747</v>
      </c>
      <c r="D1238" s="141"/>
      <c r="E1238" s="141"/>
      <c r="F1238" s="141"/>
      <c r="G1238" s="57"/>
      <c r="H1238" s="57"/>
      <c r="I1238" s="57"/>
      <c r="J1238" s="68"/>
      <c r="K1238" s="61"/>
      <c r="L1238" s="68"/>
      <c r="W1238" s="46" t="s">
        <v>747</v>
      </c>
    </row>
    <row r="1239" spans="1:23" hidden="1" x14ac:dyDescent="0.2">
      <c r="A1239" s="57"/>
      <c r="B1239" s="46"/>
      <c r="C1239" s="141" t="s">
        <v>748</v>
      </c>
      <c r="D1239" s="141"/>
      <c r="E1239" s="141"/>
      <c r="F1239" s="141"/>
      <c r="G1239" s="57"/>
      <c r="H1239" s="57"/>
      <c r="I1239" s="57"/>
      <c r="J1239" s="68"/>
      <c r="K1239" s="61"/>
      <c r="L1239" s="68"/>
      <c r="W1239" s="46" t="s">
        <v>748</v>
      </c>
    </row>
    <row r="1240" spans="1:23" ht="25.5" hidden="1" x14ac:dyDescent="0.2">
      <c r="A1240" s="57"/>
      <c r="B1240" s="46"/>
      <c r="C1240" s="141" t="s">
        <v>749</v>
      </c>
      <c r="D1240" s="141"/>
      <c r="E1240" s="141"/>
      <c r="F1240" s="141"/>
      <c r="G1240" s="57"/>
      <c r="H1240" s="57"/>
      <c r="I1240" s="57"/>
      <c r="J1240" s="68"/>
      <c r="K1240" s="61"/>
      <c r="L1240" s="68"/>
      <c r="W1240" s="46" t="s">
        <v>749</v>
      </c>
    </row>
    <row r="1241" spans="1:23" ht="25.5" hidden="1" x14ac:dyDescent="0.2">
      <c r="A1241" s="57"/>
      <c r="B1241" s="46"/>
      <c r="C1241" s="141" t="s">
        <v>750</v>
      </c>
      <c r="D1241" s="141"/>
      <c r="E1241" s="141"/>
      <c r="F1241" s="141"/>
      <c r="G1241" s="57"/>
      <c r="H1241" s="57"/>
      <c r="I1241" s="57"/>
      <c r="J1241" s="68"/>
      <c r="K1241" s="61"/>
      <c r="L1241" s="68"/>
      <c r="W1241" s="46" t="s">
        <v>750</v>
      </c>
    </row>
    <row r="1242" spans="1:23" hidden="1" x14ac:dyDescent="0.2">
      <c r="A1242" s="57"/>
      <c r="B1242" s="46"/>
      <c r="C1242" s="141" t="s">
        <v>751</v>
      </c>
      <c r="D1242" s="141"/>
      <c r="E1242" s="141"/>
      <c r="F1242" s="141"/>
      <c r="G1242" s="57"/>
      <c r="H1242" s="57"/>
      <c r="I1242" s="57"/>
      <c r="J1242" s="68"/>
      <c r="K1242" s="61"/>
      <c r="L1242" s="68"/>
      <c r="W1242" s="46" t="s">
        <v>751</v>
      </c>
    </row>
    <row r="1243" spans="1:23" ht="25.5" hidden="1" x14ac:dyDescent="0.2">
      <c r="A1243" s="57"/>
      <c r="B1243" s="46"/>
      <c r="C1243" s="141" t="s">
        <v>752</v>
      </c>
      <c r="D1243" s="141"/>
      <c r="E1243" s="141"/>
      <c r="F1243" s="141"/>
      <c r="G1243" s="57"/>
      <c r="H1243" s="57"/>
      <c r="I1243" s="57"/>
      <c r="J1243" s="68"/>
      <c r="K1243" s="61"/>
      <c r="L1243" s="68"/>
      <c r="W1243" s="46" t="s">
        <v>752</v>
      </c>
    </row>
    <row r="1244" spans="1:23" ht="25.5" hidden="1" x14ac:dyDescent="0.2">
      <c r="A1244" s="57"/>
      <c r="B1244" s="46"/>
      <c r="C1244" s="141" t="s">
        <v>753</v>
      </c>
      <c r="D1244" s="141"/>
      <c r="E1244" s="141"/>
      <c r="F1244" s="141"/>
      <c r="G1244" s="57"/>
      <c r="H1244" s="57"/>
      <c r="I1244" s="57"/>
      <c r="J1244" s="68"/>
      <c r="K1244" s="61"/>
      <c r="L1244" s="68"/>
      <c r="W1244" s="46" t="s">
        <v>753</v>
      </c>
    </row>
    <row r="1245" spans="1:23" hidden="1" x14ac:dyDescent="0.2">
      <c r="A1245" s="57"/>
      <c r="B1245" s="46"/>
      <c r="C1245" s="141" t="s">
        <v>754</v>
      </c>
      <c r="D1245" s="141"/>
      <c r="E1245" s="141"/>
      <c r="F1245" s="141"/>
      <c r="G1245" s="57"/>
      <c r="H1245" s="57"/>
      <c r="I1245" s="57"/>
      <c r="J1245" s="68"/>
      <c r="K1245" s="61"/>
      <c r="L1245" s="68"/>
      <c r="W1245" s="46" t="s">
        <v>754</v>
      </c>
    </row>
    <row r="1246" spans="1:23" ht="25.5" hidden="1" x14ac:dyDescent="0.2">
      <c r="A1246" s="57"/>
      <c r="B1246" s="46"/>
      <c r="C1246" s="141" t="s">
        <v>755</v>
      </c>
      <c r="D1246" s="141"/>
      <c r="E1246" s="141"/>
      <c r="F1246" s="141"/>
      <c r="G1246" s="57"/>
      <c r="H1246" s="57"/>
      <c r="I1246" s="57"/>
      <c r="J1246" s="68"/>
      <c r="K1246" s="61"/>
      <c r="L1246" s="68"/>
      <c r="W1246" s="46" t="s">
        <v>755</v>
      </c>
    </row>
    <row r="1247" spans="1:23" ht="25.5" hidden="1" x14ac:dyDescent="0.2">
      <c r="A1247" s="57"/>
      <c r="B1247" s="46"/>
      <c r="C1247" s="141" t="s">
        <v>756</v>
      </c>
      <c r="D1247" s="141"/>
      <c r="E1247" s="141"/>
      <c r="F1247" s="141"/>
      <c r="G1247" s="57"/>
      <c r="H1247" s="57"/>
      <c r="I1247" s="57"/>
      <c r="J1247" s="68"/>
      <c r="K1247" s="61"/>
      <c r="L1247" s="68"/>
      <c r="W1247" s="46" t="s">
        <v>756</v>
      </c>
    </row>
    <row r="1248" spans="1:23" hidden="1" x14ac:dyDescent="0.2">
      <c r="A1248" s="57"/>
      <c r="B1248" s="46"/>
      <c r="C1248" s="141" t="s">
        <v>757</v>
      </c>
      <c r="D1248" s="141"/>
      <c r="E1248" s="141"/>
      <c r="F1248" s="141"/>
      <c r="G1248" s="57"/>
      <c r="H1248" s="57"/>
      <c r="I1248" s="57"/>
      <c r="J1248" s="68"/>
      <c r="K1248" s="61"/>
      <c r="L1248" s="68"/>
      <c r="W1248" s="46" t="s">
        <v>757</v>
      </c>
    </row>
    <row r="1249" spans="1:23" ht="25.5" hidden="1" x14ac:dyDescent="0.2">
      <c r="A1249" s="57"/>
      <c r="B1249" s="46"/>
      <c r="C1249" s="141" t="s">
        <v>758</v>
      </c>
      <c r="D1249" s="141"/>
      <c r="E1249" s="141"/>
      <c r="F1249" s="141"/>
      <c r="G1249" s="57"/>
      <c r="H1249" s="57"/>
      <c r="I1249" s="57"/>
      <c r="J1249" s="68"/>
      <c r="K1249" s="61"/>
      <c r="L1249" s="68"/>
      <c r="W1249" s="46" t="s">
        <v>758</v>
      </c>
    </row>
    <row r="1250" spans="1:23" ht="25.5" hidden="1" x14ac:dyDescent="0.2">
      <c r="A1250" s="57"/>
      <c r="B1250" s="46"/>
      <c r="C1250" s="141" t="s">
        <v>759</v>
      </c>
      <c r="D1250" s="141"/>
      <c r="E1250" s="141"/>
      <c r="F1250" s="141"/>
      <c r="G1250" s="57"/>
      <c r="H1250" s="57"/>
      <c r="I1250" s="57"/>
      <c r="J1250" s="68"/>
      <c r="K1250" s="61"/>
      <c r="L1250" s="68"/>
      <c r="W1250" s="46" t="s">
        <v>759</v>
      </c>
    </row>
    <row r="1251" spans="1:23" hidden="1" x14ac:dyDescent="0.2">
      <c r="A1251" s="57"/>
      <c r="B1251" s="46"/>
      <c r="C1251" s="141" t="s">
        <v>760</v>
      </c>
      <c r="D1251" s="141"/>
      <c r="E1251" s="141"/>
      <c r="F1251" s="141"/>
      <c r="G1251" s="57"/>
      <c r="H1251" s="57"/>
      <c r="I1251" s="57"/>
      <c r="J1251" s="68"/>
      <c r="K1251" s="61"/>
      <c r="L1251" s="68"/>
      <c r="W1251" s="46" t="s">
        <v>760</v>
      </c>
    </row>
    <row r="1252" spans="1:23" ht="25.5" hidden="1" x14ac:dyDescent="0.2">
      <c r="A1252" s="57"/>
      <c r="B1252" s="46"/>
      <c r="C1252" s="141" t="s">
        <v>761</v>
      </c>
      <c r="D1252" s="141"/>
      <c r="E1252" s="141"/>
      <c r="F1252" s="141"/>
      <c r="G1252" s="57"/>
      <c r="H1252" s="57"/>
      <c r="I1252" s="57"/>
      <c r="J1252" s="68"/>
      <c r="K1252" s="61"/>
      <c r="L1252" s="68"/>
      <c r="W1252" s="46" t="s">
        <v>761</v>
      </c>
    </row>
    <row r="1253" spans="1:23" ht="25.5" hidden="1" x14ac:dyDescent="0.2">
      <c r="A1253" s="57"/>
      <c r="B1253" s="46"/>
      <c r="C1253" s="141" t="s">
        <v>762</v>
      </c>
      <c r="D1253" s="141"/>
      <c r="E1253" s="141"/>
      <c r="F1253" s="141"/>
      <c r="G1253" s="57"/>
      <c r="H1253" s="57"/>
      <c r="I1253" s="57"/>
      <c r="J1253" s="68"/>
      <c r="K1253" s="61"/>
      <c r="L1253" s="68"/>
      <c r="W1253" s="46" t="s">
        <v>762</v>
      </c>
    </row>
    <row r="1254" spans="1:23" hidden="1" x14ac:dyDescent="0.2">
      <c r="A1254" s="57"/>
      <c r="B1254" s="46"/>
      <c r="C1254" s="141" t="s">
        <v>763</v>
      </c>
      <c r="D1254" s="141"/>
      <c r="E1254" s="141"/>
      <c r="F1254" s="141"/>
      <c r="G1254" s="57"/>
      <c r="H1254" s="57"/>
      <c r="I1254" s="57"/>
      <c r="J1254" s="68"/>
      <c r="K1254" s="61"/>
      <c r="L1254" s="68"/>
      <c r="W1254" s="46" t="s">
        <v>763</v>
      </c>
    </row>
    <row r="1255" spans="1:23" ht="25.5" hidden="1" x14ac:dyDescent="0.2">
      <c r="A1255" s="57"/>
      <c r="B1255" s="46"/>
      <c r="C1255" s="141" t="s">
        <v>764</v>
      </c>
      <c r="D1255" s="141"/>
      <c r="E1255" s="141"/>
      <c r="F1255" s="141"/>
      <c r="G1255" s="57"/>
      <c r="H1255" s="57"/>
      <c r="I1255" s="57"/>
      <c r="J1255" s="68"/>
      <c r="K1255" s="61"/>
      <c r="L1255" s="68"/>
      <c r="W1255" s="46" t="s">
        <v>764</v>
      </c>
    </row>
    <row r="1256" spans="1:23" ht="25.5" hidden="1" x14ac:dyDescent="0.2">
      <c r="A1256" s="57"/>
      <c r="B1256" s="46"/>
      <c r="C1256" s="141" t="s">
        <v>765</v>
      </c>
      <c r="D1256" s="141"/>
      <c r="E1256" s="141"/>
      <c r="F1256" s="141"/>
      <c r="G1256" s="57"/>
      <c r="H1256" s="57"/>
      <c r="I1256" s="57"/>
      <c r="J1256" s="68"/>
      <c r="K1256" s="61"/>
      <c r="L1256" s="68"/>
      <c r="W1256" s="46" t="s">
        <v>765</v>
      </c>
    </row>
    <row r="1257" spans="1:23" hidden="1" x14ac:dyDescent="0.2">
      <c r="A1257" s="57"/>
      <c r="B1257" s="46"/>
      <c r="C1257" s="141" t="s">
        <v>766</v>
      </c>
      <c r="D1257" s="141"/>
      <c r="E1257" s="141"/>
      <c r="F1257" s="141"/>
      <c r="G1257" s="57"/>
      <c r="H1257" s="57"/>
      <c r="I1257" s="57"/>
      <c r="J1257" s="68"/>
      <c r="K1257" s="61"/>
      <c r="L1257" s="68"/>
      <c r="W1257" s="46" t="s">
        <v>766</v>
      </c>
    </row>
    <row r="1258" spans="1:23" ht="25.5" hidden="1" x14ac:dyDescent="0.2">
      <c r="A1258" s="57"/>
      <c r="B1258" s="46"/>
      <c r="C1258" s="141" t="s">
        <v>767</v>
      </c>
      <c r="D1258" s="141"/>
      <c r="E1258" s="141"/>
      <c r="F1258" s="141"/>
      <c r="G1258" s="57"/>
      <c r="H1258" s="57"/>
      <c r="I1258" s="57"/>
      <c r="J1258" s="68"/>
      <c r="K1258" s="61"/>
      <c r="L1258" s="68"/>
      <c r="W1258" s="46" t="s">
        <v>767</v>
      </c>
    </row>
    <row r="1259" spans="1:23" ht="25.5" hidden="1" x14ac:dyDescent="0.2">
      <c r="A1259" s="57"/>
      <c r="B1259" s="46"/>
      <c r="C1259" s="141" t="s">
        <v>768</v>
      </c>
      <c r="D1259" s="141"/>
      <c r="E1259" s="141"/>
      <c r="F1259" s="141"/>
      <c r="G1259" s="57"/>
      <c r="H1259" s="57"/>
      <c r="I1259" s="57"/>
      <c r="J1259" s="68"/>
      <c r="K1259" s="61"/>
      <c r="L1259" s="68"/>
      <c r="W1259" s="46" t="s">
        <v>768</v>
      </c>
    </row>
    <row r="1260" spans="1:23" hidden="1" x14ac:dyDescent="0.2">
      <c r="A1260" s="57"/>
      <c r="B1260" s="46"/>
      <c r="C1260" s="141" t="s">
        <v>769</v>
      </c>
      <c r="D1260" s="141"/>
      <c r="E1260" s="141"/>
      <c r="F1260" s="141"/>
      <c r="G1260" s="57"/>
      <c r="H1260" s="57"/>
      <c r="I1260" s="57"/>
      <c r="J1260" s="68"/>
      <c r="K1260" s="61"/>
      <c r="L1260" s="68"/>
      <c r="W1260" s="46" t="s">
        <v>769</v>
      </c>
    </row>
    <row r="1261" spans="1:23" hidden="1" x14ac:dyDescent="0.2">
      <c r="A1261" s="57"/>
      <c r="B1261" s="46"/>
      <c r="C1261" s="141" t="s">
        <v>770</v>
      </c>
      <c r="D1261" s="141"/>
      <c r="E1261" s="141"/>
      <c r="F1261" s="141"/>
      <c r="G1261" s="57"/>
      <c r="H1261" s="57"/>
      <c r="I1261" s="57"/>
      <c r="J1261" s="68"/>
      <c r="K1261" s="61"/>
      <c r="L1261" s="68"/>
      <c r="W1261" s="46" t="s">
        <v>770</v>
      </c>
    </row>
    <row r="1262" spans="1:23" ht="25.5" hidden="1" x14ac:dyDescent="0.2">
      <c r="A1262" s="57"/>
      <c r="B1262" s="46"/>
      <c r="C1262" s="141" t="s">
        <v>771</v>
      </c>
      <c r="D1262" s="141"/>
      <c r="E1262" s="141"/>
      <c r="F1262" s="141"/>
      <c r="G1262" s="57"/>
      <c r="H1262" s="57"/>
      <c r="I1262" s="57"/>
      <c r="J1262" s="68"/>
      <c r="K1262" s="61"/>
      <c r="L1262" s="68"/>
      <c r="W1262" s="46" t="s">
        <v>771</v>
      </c>
    </row>
    <row r="1263" spans="1:23" ht="25.5" hidden="1" x14ac:dyDescent="0.2">
      <c r="A1263" s="57"/>
      <c r="B1263" s="46"/>
      <c r="C1263" s="141" t="s">
        <v>772</v>
      </c>
      <c r="D1263" s="141"/>
      <c r="E1263" s="141"/>
      <c r="F1263" s="141"/>
      <c r="G1263" s="57"/>
      <c r="H1263" s="57"/>
      <c r="I1263" s="57"/>
      <c r="J1263" s="68"/>
      <c r="K1263" s="61"/>
      <c r="L1263" s="68"/>
      <c r="W1263" s="46" t="s">
        <v>772</v>
      </c>
    </row>
    <row r="1264" spans="1:23" hidden="1" x14ac:dyDescent="0.2">
      <c r="A1264" s="57"/>
      <c r="B1264" s="46"/>
      <c r="C1264" s="141" t="s">
        <v>773</v>
      </c>
      <c r="D1264" s="141"/>
      <c r="E1264" s="141"/>
      <c r="F1264" s="141"/>
      <c r="G1264" s="57"/>
      <c r="H1264" s="57"/>
      <c r="I1264" s="57"/>
      <c r="J1264" s="68"/>
      <c r="K1264" s="61"/>
      <c r="L1264" s="68"/>
      <c r="W1264" s="46" t="s">
        <v>773</v>
      </c>
    </row>
    <row r="1265" spans="1:23" ht="25.5" hidden="1" x14ac:dyDescent="0.2">
      <c r="A1265" s="57"/>
      <c r="B1265" s="46"/>
      <c r="C1265" s="141" t="s">
        <v>774</v>
      </c>
      <c r="D1265" s="141"/>
      <c r="E1265" s="141"/>
      <c r="F1265" s="141"/>
      <c r="G1265" s="57"/>
      <c r="H1265" s="57"/>
      <c r="I1265" s="57"/>
      <c r="J1265" s="68"/>
      <c r="K1265" s="61"/>
      <c r="L1265" s="68"/>
      <c r="W1265" s="46" t="s">
        <v>774</v>
      </c>
    </row>
    <row r="1266" spans="1:23" ht="25.5" hidden="1" x14ac:dyDescent="0.2">
      <c r="A1266" s="57"/>
      <c r="B1266" s="46"/>
      <c r="C1266" s="141" t="s">
        <v>775</v>
      </c>
      <c r="D1266" s="141"/>
      <c r="E1266" s="141"/>
      <c r="F1266" s="141"/>
      <c r="G1266" s="57"/>
      <c r="H1266" s="57"/>
      <c r="I1266" s="57"/>
      <c r="J1266" s="68"/>
      <c r="K1266" s="61"/>
      <c r="L1266" s="68"/>
      <c r="W1266" s="46" t="s">
        <v>775</v>
      </c>
    </row>
    <row r="1267" spans="1:23" hidden="1" x14ac:dyDescent="0.2">
      <c r="A1267" s="57"/>
      <c r="B1267" s="46"/>
      <c r="C1267" s="141" t="s">
        <v>776</v>
      </c>
      <c r="D1267" s="141"/>
      <c r="E1267" s="141"/>
      <c r="F1267" s="141"/>
      <c r="G1267" s="57"/>
      <c r="H1267" s="57"/>
      <c r="I1267" s="57"/>
      <c r="J1267" s="68"/>
      <c r="K1267" s="61"/>
      <c r="L1267" s="68"/>
      <c r="W1267" s="46" t="s">
        <v>776</v>
      </c>
    </row>
    <row r="1268" spans="1:23" x14ac:dyDescent="0.2">
      <c r="A1268" s="155" t="s">
        <v>4677</v>
      </c>
      <c r="B1268" s="155"/>
      <c r="C1268" s="155"/>
      <c r="D1268" s="155"/>
      <c r="E1268" s="155"/>
      <c r="F1268" s="155"/>
      <c r="G1268" s="155"/>
      <c r="H1268" s="155"/>
      <c r="I1268" s="155"/>
      <c r="J1268" s="155"/>
      <c r="K1268" s="155"/>
      <c r="L1268" s="155"/>
      <c r="O1268" s="56" t="s">
        <v>4677</v>
      </c>
    </row>
    <row r="1269" spans="1:23" ht="25.5" x14ac:dyDescent="0.2">
      <c r="A1269" s="57" t="s">
        <v>809</v>
      </c>
      <c r="B1269" s="46" t="s">
        <v>4603</v>
      </c>
      <c r="C1269" s="46" t="s">
        <v>4604</v>
      </c>
      <c r="D1269" s="58" t="s">
        <v>276</v>
      </c>
      <c r="E1269" s="83">
        <v>2</v>
      </c>
      <c r="F1269" s="60"/>
      <c r="G1269" s="83">
        <v>2</v>
      </c>
      <c r="H1269" s="57"/>
      <c r="I1269" s="57"/>
      <c r="J1269" s="57"/>
      <c r="K1269" s="57"/>
      <c r="L1269" s="57"/>
    </row>
    <row r="1270" spans="1:23" ht="25.5" outlineLevel="1" x14ac:dyDescent="0.2">
      <c r="A1270" s="57"/>
      <c r="B1270" s="46" t="s">
        <v>4462</v>
      </c>
      <c r="C1270" s="141" t="s">
        <v>4463</v>
      </c>
      <c r="D1270" s="141"/>
      <c r="E1270" s="141"/>
      <c r="F1270" s="141"/>
      <c r="G1270" s="141"/>
      <c r="H1270" s="141"/>
      <c r="I1270" s="141"/>
      <c r="J1270" s="141"/>
      <c r="K1270" s="141"/>
      <c r="L1270" s="141"/>
      <c r="V1270" s="46" t="s">
        <v>4463</v>
      </c>
    </row>
    <row r="1271" spans="1:23" outlineLevel="1" x14ac:dyDescent="0.2">
      <c r="A1271" s="57"/>
      <c r="B1271" s="57"/>
      <c r="C1271" s="141"/>
      <c r="D1271" s="141"/>
      <c r="E1271" s="141"/>
      <c r="F1271" s="141"/>
      <c r="G1271" s="141"/>
      <c r="H1271" s="141"/>
      <c r="I1271" s="141"/>
      <c r="J1271" s="141"/>
      <c r="K1271" s="141"/>
      <c r="L1271" s="141"/>
      <c r="V1271" s="46"/>
    </row>
    <row r="1272" spans="1:23" x14ac:dyDescent="0.2">
      <c r="A1272" s="157" t="s">
        <v>247</v>
      </c>
      <c r="B1272" s="157"/>
      <c r="C1272" s="157"/>
      <c r="D1272" s="158"/>
      <c r="E1272" s="158"/>
      <c r="F1272" s="158"/>
      <c r="G1272" s="158"/>
      <c r="H1272" s="158"/>
      <c r="I1272" s="158"/>
      <c r="J1272" s="158"/>
      <c r="K1272" s="158"/>
      <c r="L1272" s="158"/>
    </row>
    <row r="1273" spans="1:23" x14ac:dyDescent="0.2">
      <c r="A1273" s="158"/>
      <c r="B1273" s="158"/>
      <c r="C1273" s="96" t="s">
        <v>248</v>
      </c>
      <c r="D1273" s="158" t="s">
        <v>4464</v>
      </c>
      <c r="E1273" s="158"/>
      <c r="F1273" s="158"/>
      <c r="G1273" s="158"/>
      <c r="H1273" s="158"/>
      <c r="I1273" s="158"/>
      <c r="J1273" s="158"/>
      <c r="K1273" s="158"/>
      <c r="L1273" s="158"/>
    </row>
    <row r="1274" spans="1:23" x14ac:dyDescent="0.2">
      <c r="A1274" s="158"/>
      <c r="B1274" s="158"/>
      <c r="C1274" s="96" t="s">
        <v>166</v>
      </c>
      <c r="D1274" s="158" t="s">
        <v>4464</v>
      </c>
      <c r="E1274" s="158"/>
      <c r="F1274" s="158"/>
      <c r="G1274" s="158"/>
      <c r="H1274" s="158"/>
      <c r="I1274" s="158"/>
      <c r="J1274" s="158"/>
      <c r="K1274" s="158"/>
      <c r="L1274" s="158"/>
    </row>
    <row r="1275" spans="1:23" x14ac:dyDescent="0.2">
      <c r="A1275" s="158"/>
      <c r="B1275" s="158"/>
      <c r="C1275" s="96" t="s">
        <v>250</v>
      </c>
      <c r="D1275" s="158" t="s">
        <v>4464</v>
      </c>
      <c r="E1275" s="158"/>
      <c r="F1275" s="158"/>
      <c r="G1275" s="158"/>
      <c r="H1275" s="158"/>
      <c r="I1275" s="158"/>
      <c r="J1275" s="158"/>
      <c r="K1275" s="158"/>
      <c r="L1275" s="158"/>
    </row>
    <row r="1276" spans="1:23" x14ac:dyDescent="0.2">
      <c r="A1276" s="57"/>
      <c r="B1276" s="61" t="s">
        <v>22</v>
      </c>
      <c r="C1276" s="57" t="s">
        <v>161</v>
      </c>
      <c r="D1276" s="62" t="s">
        <v>162</v>
      </c>
      <c r="E1276" s="57"/>
      <c r="F1276" s="57"/>
      <c r="G1276" s="93">
        <v>5.7539999999999996</v>
      </c>
      <c r="H1276" s="57"/>
      <c r="I1276" s="57"/>
      <c r="J1276" s="57"/>
      <c r="K1276" s="57"/>
      <c r="L1276" s="72">
        <v>2175.0100000000002</v>
      </c>
    </row>
    <row r="1277" spans="1:23" outlineLevel="1" x14ac:dyDescent="0.2">
      <c r="A1277" s="57"/>
      <c r="B1277" s="46" t="s">
        <v>367</v>
      </c>
      <c r="C1277" s="65" t="s">
        <v>368</v>
      </c>
      <c r="D1277" s="58" t="s">
        <v>162</v>
      </c>
      <c r="E1277" s="66">
        <v>2.74</v>
      </c>
      <c r="F1277" s="66">
        <v>1.05</v>
      </c>
      <c r="G1277" s="91">
        <v>5.7539999999999996</v>
      </c>
      <c r="H1277" s="68"/>
      <c r="I1277" s="69"/>
      <c r="J1277" s="70">
        <v>378</v>
      </c>
      <c r="K1277" s="60"/>
      <c r="L1277" s="70">
        <v>2175.0100000000002</v>
      </c>
    </row>
    <row r="1278" spans="1:23" outlineLevel="1" x14ac:dyDescent="0.2">
      <c r="A1278" s="57"/>
      <c r="B1278" s="57"/>
      <c r="C1278" s="145" t="s">
        <v>4678</v>
      </c>
      <c r="D1278" s="145"/>
      <c r="E1278" s="145"/>
      <c r="F1278" s="145"/>
      <c r="G1278" s="145"/>
      <c r="H1278" s="145"/>
      <c r="I1278" s="145"/>
      <c r="J1278" s="145"/>
      <c r="K1278" s="145"/>
      <c r="L1278" s="145"/>
    </row>
    <row r="1279" spans="1:23" x14ac:dyDescent="0.2">
      <c r="A1279" s="57"/>
      <c r="B1279" s="61" t="s">
        <v>23</v>
      </c>
      <c r="C1279" s="57" t="s">
        <v>166</v>
      </c>
      <c r="D1279" s="57"/>
      <c r="E1279" s="57"/>
      <c r="F1279" s="57"/>
      <c r="G1279" s="57"/>
      <c r="H1279" s="57"/>
      <c r="I1279" s="57"/>
      <c r="J1279" s="57"/>
      <c r="K1279" s="57"/>
      <c r="L1279" s="72">
        <v>95.8</v>
      </c>
    </row>
    <row r="1280" spans="1:23" x14ac:dyDescent="0.2">
      <c r="A1280" s="57"/>
      <c r="B1280" s="61"/>
      <c r="C1280" s="73" t="s">
        <v>167</v>
      </c>
      <c r="D1280" s="74" t="s">
        <v>162</v>
      </c>
      <c r="E1280" s="57"/>
      <c r="F1280" s="57"/>
      <c r="G1280" s="97">
        <v>0.14699999999999999</v>
      </c>
      <c r="H1280" s="57"/>
      <c r="I1280" s="57"/>
      <c r="J1280" s="57"/>
      <c r="K1280" s="57"/>
      <c r="L1280" s="72">
        <v>61.03</v>
      </c>
    </row>
    <row r="1281" spans="1:12" ht="25.5" outlineLevel="1" x14ac:dyDescent="0.2">
      <c r="A1281" s="57"/>
      <c r="B1281" s="46" t="s">
        <v>254</v>
      </c>
      <c r="C1281" s="46" t="s">
        <v>255</v>
      </c>
      <c r="D1281" s="58" t="s">
        <v>170</v>
      </c>
      <c r="E1281" s="66">
        <v>7.0000000000000007E-2</v>
      </c>
      <c r="F1281" s="66">
        <v>1.05</v>
      </c>
      <c r="G1281" s="91">
        <v>0.14699999999999999</v>
      </c>
      <c r="H1281" s="68"/>
      <c r="I1281" s="69"/>
      <c r="J1281" s="70">
        <v>651.66999999999996</v>
      </c>
      <c r="K1281" s="60"/>
      <c r="L1281" s="70">
        <v>95.8</v>
      </c>
    </row>
    <row r="1282" spans="1:12" outlineLevel="1" x14ac:dyDescent="0.2">
      <c r="A1282" s="57"/>
      <c r="B1282" s="57"/>
      <c r="C1282" s="145" t="s">
        <v>1594</v>
      </c>
      <c r="D1282" s="145"/>
      <c r="E1282" s="145"/>
      <c r="F1282" s="145"/>
      <c r="G1282" s="145"/>
      <c r="H1282" s="145"/>
      <c r="I1282" s="145"/>
      <c r="J1282" s="145"/>
      <c r="K1282" s="145"/>
      <c r="L1282" s="145"/>
    </row>
    <row r="1283" spans="1:12" outlineLevel="1" x14ac:dyDescent="0.2">
      <c r="A1283" s="57"/>
      <c r="B1283" s="46" t="s">
        <v>257</v>
      </c>
      <c r="C1283" s="65" t="s">
        <v>258</v>
      </c>
      <c r="D1283" s="58" t="s">
        <v>162</v>
      </c>
      <c r="E1283" s="66">
        <v>7.0000000000000007E-2</v>
      </c>
      <c r="F1283" s="66">
        <v>1.05</v>
      </c>
      <c r="G1283" s="91">
        <v>0.14699999999999999</v>
      </c>
      <c r="H1283" s="68"/>
      <c r="I1283" s="69"/>
      <c r="J1283" s="70">
        <v>415.19</v>
      </c>
      <c r="K1283" s="60"/>
      <c r="L1283" s="70">
        <v>61.03</v>
      </c>
    </row>
    <row r="1284" spans="1:12" outlineLevel="1" x14ac:dyDescent="0.2">
      <c r="A1284" s="57"/>
      <c r="B1284" s="57"/>
      <c r="C1284" s="145" t="s">
        <v>4030</v>
      </c>
      <c r="D1284" s="145"/>
      <c r="E1284" s="145"/>
      <c r="F1284" s="145"/>
      <c r="G1284" s="145"/>
      <c r="H1284" s="145"/>
      <c r="I1284" s="145"/>
      <c r="J1284" s="145"/>
      <c r="K1284" s="145"/>
      <c r="L1284" s="145"/>
    </row>
    <row r="1285" spans="1:12" x14ac:dyDescent="0.2">
      <c r="A1285" s="57"/>
      <c r="B1285" s="61" t="s">
        <v>25</v>
      </c>
      <c r="C1285" s="57" t="s">
        <v>175</v>
      </c>
      <c r="D1285" s="57"/>
      <c r="E1285" s="57"/>
      <c r="F1285" s="57"/>
      <c r="G1285" s="57"/>
      <c r="H1285" s="57"/>
      <c r="I1285" s="57"/>
      <c r="J1285" s="57"/>
      <c r="K1285" s="57"/>
      <c r="L1285" s="72">
        <v>91.44</v>
      </c>
    </row>
    <row r="1286" spans="1:12" outlineLevel="1" x14ac:dyDescent="0.2">
      <c r="A1286" s="57"/>
      <c r="B1286" s="46" t="s">
        <v>263</v>
      </c>
      <c r="C1286" s="46" t="s">
        <v>264</v>
      </c>
      <c r="D1286" s="58" t="s">
        <v>265</v>
      </c>
      <c r="E1286" s="91">
        <v>0.16600000000000001</v>
      </c>
      <c r="F1286" s="60"/>
      <c r="G1286" s="91">
        <v>0.33200000000000002</v>
      </c>
      <c r="H1286" s="68"/>
      <c r="I1286" s="69"/>
      <c r="J1286" s="70">
        <v>9.16</v>
      </c>
      <c r="K1286" s="60"/>
      <c r="L1286" s="70">
        <v>3.04</v>
      </c>
    </row>
    <row r="1287" spans="1:12" outlineLevel="1" x14ac:dyDescent="0.2">
      <c r="A1287" s="57"/>
      <c r="B1287" s="57"/>
      <c r="C1287" s="145" t="s">
        <v>4679</v>
      </c>
      <c r="D1287" s="145"/>
      <c r="E1287" s="145"/>
      <c r="F1287" s="145"/>
      <c r="G1287" s="145"/>
      <c r="H1287" s="145"/>
      <c r="I1287" s="145"/>
      <c r="J1287" s="145"/>
      <c r="K1287" s="145"/>
      <c r="L1287" s="145"/>
    </row>
    <row r="1288" spans="1:12" ht="38.25" outlineLevel="1" x14ac:dyDescent="0.2">
      <c r="A1288" s="57"/>
      <c r="B1288" s="46" t="s">
        <v>4607</v>
      </c>
      <c r="C1288" s="46" t="s">
        <v>4608</v>
      </c>
      <c r="D1288" s="58" t="s">
        <v>276</v>
      </c>
      <c r="E1288" s="83">
        <v>2</v>
      </c>
      <c r="F1288" s="60"/>
      <c r="G1288" s="83">
        <v>4</v>
      </c>
      <c r="H1288" s="70">
        <v>16.13</v>
      </c>
      <c r="I1288" s="76">
        <v>1.37</v>
      </c>
      <c r="J1288" s="70">
        <v>22.1</v>
      </c>
      <c r="K1288" s="60"/>
      <c r="L1288" s="70">
        <v>88.4</v>
      </c>
    </row>
    <row r="1289" spans="1:12" outlineLevel="1" x14ac:dyDescent="0.2">
      <c r="A1289" s="57"/>
      <c r="B1289" s="57"/>
      <c r="C1289" s="145" t="s">
        <v>4566</v>
      </c>
      <c r="D1289" s="145"/>
      <c r="E1289" s="145"/>
      <c r="F1289" s="145"/>
      <c r="G1289" s="145"/>
      <c r="H1289" s="145"/>
      <c r="I1289" s="145"/>
      <c r="J1289" s="145"/>
      <c r="K1289" s="145"/>
      <c r="L1289" s="145"/>
    </row>
    <row r="1290" spans="1:12" ht="25.5" outlineLevel="1" x14ac:dyDescent="0.2">
      <c r="A1290" s="57"/>
      <c r="B1290" s="46" t="s">
        <v>4597</v>
      </c>
      <c r="C1290" s="46" t="s">
        <v>4610</v>
      </c>
      <c r="D1290" s="58" t="s">
        <v>276</v>
      </c>
      <c r="E1290" s="83">
        <v>2</v>
      </c>
      <c r="F1290" s="60"/>
      <c r="G1290" s="83">
        <v>4</v>
      </c>
      <c r="H1290" s="68"/>
      <c r="I1290" s="69"/>
      <c r="J1290" s="68"/>
      <c r="K1290" s="60"/>
      <c r="L1290" s="68"/>
    </row>
    <row r="1291" spans="1:12" x14ac:dyDescent="0.2">
      <c r="A1291" s="57"/>
      <c r="B1291" s="57"/>
      <c r="C1291" s="80" t="s">
        <v>180</v>
      </c>
      <c r="D1291" s="81"/>
      <c r="E1291" s="81"/>
      <c r="F1291" s="81"/>
      <c r="G1291" s="81"/>
      <c r="H1291" s="81"/>
      <c r="I1291" s="81"/>
      <c r="J1291" s="81"/>
      <c r="K1291" s="81"/>
      <c r="L1291" s="89">
        <v>2423.2800000000002</v>
      </c>
    </row>
    <row r="1292" spans="1:12" ht="25.5" x14ac:dyDescent="0.2">
      <c r="A1292" s="57" t="s">
        <v>823</v>
      </c>
      <c r="B1292" s="46" t="s">
        <v>4680</v>
      </c>
      <c r="C1292" s="46" t="s">
        <v>4681</v>
      </c>
      <c r="D1292" s="58" t="s">
        <v>276</v>
      </c>
      <c r="E1292" s="83">
        <v>2</v>
      </c>
      <c r="F1292" s="60"/>
      <c r="G1292" s="83">
        <v>4</v>
      </c>
      <c r="H1292" s="70">
        <v>101.21</v>
      </c>
      <c r="I1292" s="76">
        <v>1.05</v>
      </c>
      <c r="J1292" s="70">
        <v>106.27</v>
      </c>
      <c r="K1292" s="60"/>
      <c r="L1292" s="70">
        <v>425.08</v>
      </c>
    </row>
    <row r="1293" spans="1:12" x14ac:dyDescent="0.2">
      <c r="A1293" s="57"/>
      <c r="B1293" s="57"/>
      <c r="C1293" s="145" t="s">
        <v>4682</v>
      </c>
      <c r="D1293" s="145"/>
      <c r="E1293" s="145"/>
      <c r="F1293" s="145"/>
      <c r="G1293" s="145"/>
      <c r="H1293" s="145"/>
      <c r="I1293" s="145"/>
      <c r="J1293" s="145"/>
      <c r="K1293" s="145"/>
      <c r="L1293" s="145"/>
    </row>
    <row r="1294" spans="1:12" outlineLevel="1" x14ac:dyDescent="0.2">
      <c r="A1294" s="57"/>
      <c r="B1294" s="57"/>
      <c r="C1294" s="57" t="s">
        <v>181</v>
      </c>
      <c r="D1294" s="57"/>
      <c r="E1294" s="57"/>
      <c r="F1294" s="57"/>
      <c r="G1294" s="57"/>
      <c r="H1294" s="57"/>
      <c r="I1294" s="57"/>
      <c r="J1294" s="57"/>
      <c r="K1294" s="57"/>
      <c r="L1294" s="70">
        <v>2236.04</v>
      </c>
    </row>
    <row r="1295" spans="1:12" ht="25.5" outlineLevel="1" x14ac:dyDescent="0.2">
      <c r="A1295" s="57"/>
      <c r="B1295" s="46" t="s">
        <v>3624</v>
      </c>
      <c r="C1295" s="46" t="s">
        <v>4493</v>
      </c>
      <c r="D1295" s="62" t="s">
        <v>184</v>
      </c>
      <c r="E1295" s="83">
        <v>121</v>
      </c>
      <c r="F1295" s="84"/>
      <c r="G1295" s="83">
        <v>121</v>
      </c>
      <c r="H1295" s="57"/>
      <c r="I1295" s="57"/>
      <c r="J1295" s="57"/>
      <c r="K1295" s="57"/>
      <c r="L1295" s="70">
        <v>2705.61</v>
      </c>
    </row>
    <row r="1296" spans="1:12" ht="25.5" outlineLevel="1" x14ac:dyDescent="0.2">
      <c r="A1296" s="57"/>
      <c r="B1296" s="46" t="s">
        <v>3626</v>
      </c>
      <c r="C1296" s="46" t="s">
        <v>4494</v>
      </c>
      <c r="D1296" s="62" t="s">
        <v>184</v>
      </c>
      <c r="E1296" s="83">
        <v>72</v>
      </c>
      <c r="F1296" s="84"/>
      <c r="G1296" s="83">
        <v>72</v>
      </c>
      <c r="H1296" s="57"/>
      <c r="I1296" s="57"/>
      <c r="J1296" s="57"/>
      <c r="K1296" s="57"/>
      <c r="L1296" s="70">
        <v>1609.95</v>
      </c>
    </row>
    <row r="1297" spans="1:22" x14ac:dyDescent="0.2">
      <c r="A1297" s="85"/>
      <c r="B1297" s="85"/>
      <c r="C1297" s="86" t="s">
        <v>187</v>
      </c>
      <c r="D1297" s="85"/>
      <c r="E1297" s="85"/>
      <c r="F1297" s="85"/>
      <c r="G1297" s="85"/>
      <c r="H1297" s="85"/>
      <c r="I1297" s="85"/>
      <c r="J1297" s="87">
        <v>3581.96</v>
      </c>
      <c r="K1297" s="85"/>
      <c r="L1297" s="87">
        <v>7163.92</v>
      </c>
    </row>
    <row r="1298" spans="1:22" ht="38.25" x14ac:dyDescent="0.2">
      <c r="A1298" s="57" t="s">
        <v>828</v>
      </c>
      <c r="B1298" s="46" t="s">
        <v>4683</v>
      </c>
      <c r="C1298" s="46" t="s">
        <v>4684</v>
      </c>
      <c r="D1298" s="58" t="s">
        <v>276</v>
      </c>
      <c r="E1298" s="83">
        <v>2</v>
      </c>
      <c r="F1298" s="60"/>
      <c r="G1298" s="83">
        <v>2</v>
      </c>
      <c r="H1298" s="68"/>
      <c r="I1298" s="69"/>
      <c r="J1298" s="70">
        <v>16653.8</v>
      </c>
      <c r="K1298" s="60"/>
      <c r="L1298" s="70">
        <v>33307.599999999999</v>
      </c>
    </row>
    <row r="1299" spans="1:22" x14ac:dyDescent="0.2">
      <c r="A1299" s="57"/>
      <c r="B1299" s="57"/>
      <c r="C1299" s="145" t="s">
        <v>4685</v>
      </c>
      <c r="D1299" s="145"/>
      <c r="E1299" s="145"/>
      <c r="F1299" s="145"/>
      <c r="G1299" s="145"/>
      <c r="H1299" s="145"/>
      <c r="I1299" s="145"/>
      <c r="J1299" s="145"/>
      <c r="K1299" s="145"/>
      <c r="L1299" s="145"/>
    </row>
    <row r="1300" spans="1:22" x14ac:dyDescent="0.2">
      <c r="A1300" s="85"/>
      <c r="B1300" s="85"/>
      <c r="C1300" s="86" t="s">
        <v>187</v>
      </c>
      <c r="D1300" s="85"/>
      <c r="E1300" s="85"/>
      <c r="F1300" s="85"/>
      <c r="G1300" s="85"/>
      <c r="H1300" s="85"/>
      <c r="I1300" s="85"/>
      <c r="J1300" s="87">
        <v>16653.8</v>
      </c>
      <c r="K1300" s="85"/>
      <c r="L1300" s="87">
        <v>33307.599999999999</v>
      </c>
    </row>
    <row r="1301" spans="1:22" ht="63.75" x14ac:dyDescent="0.2">
      <c r="A1301" s="57" t="s">
        <v>836</v>
      </c>
      <c r="B1301" s="46" t="s">
        <v>4667</v>
      </c>
      <c r="C1301" s="46" t="s">
        <v>4668</v>
      </c>
      <c r="D1301" s="58" t="s">
        <v>276</v>
      </c>
      <c r="E1301" s="83">
        <v>2</v>
      </c>
      <c r="F1301" s="60"/>
      <c r="G1301" s="83">
        <v>2</v>
      </c>
      <c r="H1301" s="57"/>
      <c r="I1301" s="57"/>
      <c r="J1301" s="57"/>
      <c r="K1301" s="57"/>
      <c r="L1301" s="57"/>
    </row>
    <row r="1302" spans="1:22" ht="25.5" outlineLevel="1" x14ac:dyDescent="0.2">
      <c r="A1302" s="57"/>
      <c r="B1302" s="46" t="s">
        <v>4462</v>
      </c>
      <c r="C1302" s="141" t="s">
        <v>4463</v>
      </c>
      <c r="D1302" s="141"/>
      <c r="E1302" s="141"/>
      <c r="F1302" s="141"/>
      <c r="G1302" s="141"/>
      <c r="H1302" s="141"/>
      <c r="I1302" s="141"/>
      <c r="J1302" s="141"/>
      <c r="K1302" s="141"/>
      <c r="L1302" s="141"/>
      <c r="V1302" s="46" t="s">
        <v>4463</v>
      </c>
    </row>
    <row r="1303" spans="1:22" outlineLevel="1" x14ac:dyDescent="0.2">
      <c r="A1303" s="57"/>
      <c r="B1303" s="57"/>
      <c r="C1303" s="141"/>
      <c r="D1303" s="141"/>
      <c r="E1303" s="141"/>
      <c r="F1303" s="141"/>
      <c r="G1303" s="141"/>
      <c r="H1303" s="141"/>
      <c r="I1303" s="141"/>
      <c r="J1303" s="141"/>
      <c r="K1303" s="141"/>
      <c r="L1303" s="141"/>
      <c r="V1303" s="46"/>
    </row>
    <row r="1304" spans="1:22" x14ac:dyDescent="0.2">
      <c r="A1304" s="157" t="s">
        <v>247</v>
      </c>
      <c r="B1304" s="157"/>
      <c r="C1304" s="157"/>
      <c r="D1304" s="158"/>
      <c r="E1304" s="158"/>
      <c r="F1304" s="158"/>
      <c r="G1304" s="158"/>
      <c r="H1304" s="158"/>
      <c r="I1304" s="158"/>
      <c r="J1304" s="158"/>
      <c r="K1304" s="158"/>
      <c r="L1304" s="158"/>
    </row>
    <row r="1305" spans="1:22" x14ac:dyDescent="0.2">
      <c r="A1305" s="158"/>
      <c r="B1305" s="158"/>
      <c r="C1305" s="96" t="s">
        <v>248</v>
      </c>
      <c r="D1305" s="158" t="s">
        <v>4464</v>
      </c>
      <c r="E1305" s="158"/>
      <c r="F1305" s="158"/>
      <c r="G1305" s="158"/>
      <c r="H1305" s="158"/>
      <c r="I1305" s="158"/>
      <c r="J1305" s="158"/>
      <c r="K1305" s="158"/>
      <c r="L1305" s="158"/>
    </row>
    <row r="1306" spans="1:22" x14ac:dyDescent="0.2">
      <c r="A1306" s="158"/>
      <c r="B1306" s="158"/>
      <c r="C1306" s="96" t="s">
        <v>166</v>
      </c>
      <c r="D1306" s="158" t="s">
        <v>4464</v>
      </c>
      <c r="E1306" s="158"/>
      <c r="F1306" s="158"/>
      <c r="G1306" s="158"/>
      <c r="H1306" s="158"/>
      <c r="I1306" s="158"/>
      <c r="J1306" s="158"/>
      <c r="K1306" s="158"/>
      <c r="L1306" s="158"/>
    </row>
    <row r="1307" spans="1:22" x14ac:dyDescent="0.2">
      <c r="A1307" s="158"/>
      <c r="B1307" s="158"/>
      <c r="C1307" s="96" t="s">
        <v>250</v>
      </c>
      <c r="D1307" s="158" t="s">
        <v>4464</v>
      </c>
      <c r="E1307" s="158"/>
      <c r="F1307" s="158"/>
      <c r="G1307" s="158"/>
      <c r="H1307" s="158"/>
      <c r="I1307" s="158"/>
      <c r="J1307" s="158"/>
      <c r="K1307" s="158"/>
      <c r="L1307" s="158"/>
    </row>
    <row r="1308" spans="1:22" x14ac:dyDescent="0.2">
      <c r="A1308" s="57"/>
      <c r="B1308" s="61" t="s">
        <v>22</v>
      </c>
      <c r="C1308" s="57" t="s">
        <v>161</v>
      </c>
      <c r="D1308" s="62" t="s">
        <v>162</v>
      </c>
      <c r="E1308" s="57"/>
      <c r="F1308" s="57"/>
      <c r="G1308" s="93">
        <v>2.9820000000000002</v>
      </c>
      <c r="H1308" s="57"/>
      <c r="I1308" s="57"/>
      <c r="J1308" s="57"/>
      <c r="K1308" s="57"/>
      <c r="L1308" s="72">
        <v>1154.93</v>
      </c>
    </row>
    <row r="1309" spans="1:22" outlineLevel="1" x14ac:dyDescent="0.2">
      <c r="A1309" s="57"/>
      <c r="B1309" s="46" t="s">
        <v>879</v>
      </c>
      <c r="C1309" s="65" t="s">
        <v>880</v>
      </c>
      <c r="D1309" s="58" t="s">
        <v>162</v>
      </c>
      <c r="E1309" s="66">
        <v>1.42</v>
      </c>
      <c r="F1309" s="66">
        <v>1.05</v>
      </c>
      <c r="G1309" s="91">
        <v>2.9820000000000002</v>
      </c>
      <c r="H1309" s="68"/>
      <c r="I1309" s="69"/>
      <c r="J1309" s="70">
        <v>387.3</v>
      </c>
      <c r="K1309" s="60"/>
      <c r="L1309" s="70">
        <v>1154.93</v>
      </c>
    </row>
    <row r="1310" spans="1:22" outlineLevel="1" x14ac:dyDescent="0.2">
      <c r="A1310" s="57"/>
      <c r="B1310" s="57"/>
      <c r="C1310" s="145" t="s">
        <v>4686</v>
      </c>
      <c r="D1310" s="145"/>
      <c r="E1310" s="145"/>
      <c r="F1310" s="145"/>
      <c r="G1310" s="145"/>
      <c r="H1310" s="145"/>
      <c r="I1310" s="145"/>
      <c r="J1310" s="145"/>
      <c r="K1310" s="145"/>
      <c r="L1310" s="145"/>
    </row>
    <row r="1311" spans="1:22" x14ac:dyDescent="0.2">
      <c r="A1311" s="57"/>
      <c r="B1311" s="61" t="s">
        <v>23</v>
      </c>
      <c r="C1311" s="57" t="s">
        <v>166</v>
      </c>
      <c r="D1311" s="57"/>
      <c r="E1311" s="57"/>
      <c r="F1311" s="57"/>
      <c r="G1311" s="57"/>
      <c r="H1311" s="57"/>
      <c r="I1311" s="57"/>
      <c r="J1311" s="57"/>
      <c r="K1311" s="57"/>
      <c r="L1311" s="72">
        <v>16.260000000000002</v>
      </c>
    </row>
    <row r="1312" spans="1:22" x14ac:dyDescent="0.2">
      <c r="A1312" s="57"/>
      <c r="B1312" s="61"/>
      <c r="C1312" s="73" t="s">
        <v>167</v>
      </c>
      <c r="D1312" s="74" t="s">
        <v>162</v>
      </c>
      <c r="E1312" s="57"/>
      <c r="F1312" s="57"/>
      <c r="G1312" s="97">
        <v>2.1000000000000001E-2</v>
      </c>
      <c r="H1312" s="57"/>
      <c r="I1312" s="57"/>
      <c r="J1312" s="57"/>
      <c r="K1312" s="57"/>
      <c r="L1312" s="72">
        <v>8.7200000000000006</v>
      </c>
    </row>
    <row r="1313" spans="1:12" ht="25.5" outlineLevel="1" x14ac:dyDescent="0.2">
      <c r="A1313" s="57"/>
      <c r="B1313" s="46" t="s">
        <v>4468</v>
      </c>
      <c r="C1313" s="46" t="s">
        <v>4469</v>
      </c>
      <c r="D1313" s="58" t="s">
        <v>170</v>
      </c>
      <c r="E1313" s="66">
        <v>0.35</v>
      </c>
      <c r="F1313" s="66">
        <v>1.05</v>
      </c>
      <c r="G1313" s="91">
        <v>0.73499999999999999</v>
      </c>
      <c r="H1313" s="70">
        <v>2.36</v>
      </c>
      <c r="I1313" s="76">
        <v>1.48</v>
      </c>
      <c r="J1313" s="70">
        <v>3.49</v>
      </c>
      <c r="K1313" s="60"/>
      <c r="L1313" s="70">
        <v>2.57</v>
      </c>
    </row>
    <row r="1314" spans="1:12" outlineLevel="1" x14ac:dyDescent="0.2">
      <c r="A1314" s="57"/>
      <c r="B1314" s="57"/>
      <c r="C1314" s="145" t="s">
        <v>4687</v>
      </c>
      <c r="D1314" s="145"/>
      <c r="E1314" s="145"/>
      <c r="F1314" s="145"/>
      <c r="G1314" s="145"/>
      <c r="H1314" s="145"/>
      <c r="I1314" s="145"/>
      <c r="J1314" s="145"/>
      <c r="K1314" s="145"/>
      <c r="L1314" s="145"/>
    </row>
    <row r="1315" spans="1:12" ht="25.5" outlineLevel="1" x14ac:dyDescent="0.2">
      <c r="A1315" s="57"/>
      <c r="B1315" s="46" t="s">
        <v>254</v>
      </c>
      <c r="C1315" s="46" t="s">
        <v>255</v>
      </c>
      <c r="D1315" s="58" t="s">
        <v>170</v>
      </c>
      <c r="E1315" s="66">
        <v>0.01</v>
      </c>
      <c r="F1315" s="66">
        <v>1.05</v>
      </c>
      <c r="G1315" s="91">
        <v>2.1000000000000001E-2</v>
      </c>
      <c r="H1315" s="68"/>
      <c r="I1315" s="69"/>
      <c r="J1315" s="70">
        <v>651.66999999999996</v>
      </c>
      <c r="K1315" s="60"/>
      <c r="L1315" s="70">
        <v>13.69</v>
      </c>
    </row>
    <row r="1316" spans="1:12" outlineLevel="1" x14ac:dyDescent="0.2">
      <c r="A1316" s="57"/>
      <c r="B1316" s="57"/>
      <c r="C1316" s="145" t="s">
        <v>4688</v>
      </c>
      <c r="D1316" s="145"/>
      <c r="E1316" s="145"/>
      <c r="F1316" s="145"/>
      <c r="G1316" s="145"/>
      <c r="H1316" s="145"/>
      <c r="I1316" s="145"/>
      <c r="J1316" s="145"/>
      <c r="K1316" s="145"/>
      <c r="L1316" s="145"/>
    </row>
    <row r="1317" spans="1:12" outlineLevel="1" x14ac:dyDescent="0.2">
      <c r="A1317" s="57"/>
      <c r="B1317" s="46" t="s">
        <v>257</v>
      </c>
      <c r="C1317" s="65" t="s">
        <v>258</v>
      </c>
      <c r="D1317" s="58" t="s">
        <v>162</v>
      </c>
      <c r="E1317" s="66">
        <v>0.01</v>
      </c>
      <c r="F1317" s="66">
        <v>1.05</v>
      </c>
      <c r="G1317" s="91">
        <v>2.1000000000000001E-2</v>
      </c>
      <c r="H1317" s="68"/>
      <c r="I1317" s="69"/>
      <c r="J1317" s="70">
        <v>415.19</v>
      </c>
      <c r="K1317" s="60"/>
      <c r="L1317" s="70">
        <v>8.7200000000000006</v>
      </c>
    </row>
    <row r="1318" spans="1:12" outlineLevel="1" x14ac:dyDescent="0.2">
      <c r="A1318" s="57"/>
      <c r="B1318" s="57"/>
      <c r="C1318" s="145" t="s">
        <v>3993</v>
      </c>
      <c r="D1318" s="145"/>
      <c r="E1318" s="145"/>
      <c r="F1318" s="145"/>
      <c r="G1318" s="145"/>
      <c r="H1318" s="145"/>
      <c r="I1318" s="145"/>
      <c r="J1318" s="145"/>
      <c r="K1318" s="145"/>
      <c r="L1318" s="145"/>
    </row>
    <row r="1319" spans="1:12" x14ac:dyDescent="0.2">
      <c r="A1319" s="57"/>
      <c r="B1319" s="61" t="s">
        <v>25</v>
      </c>
      <c r="C1319" s="57" t="s">
        <v>175</v>
      </c>
      <c r="D1319" s="57"/>
      <c r="E1319" s="57"/>
      <c r="F1319" s="57"/>
      <c r="G1319" s="57"/>
      <c r="H1319" s="57"/>
      <c r="I1319" s="57"/>
      <c r="J1319" s="57"/>
      <c r="K1319" s="57"/>
      <c r="L1319" s="72">
        <v>307.25</v>
      </c>
    </row>
    <row r="1320" spans="1:12" ht="25.5" outlineLevel="1" x14ac:dyDescent="0.2">
      <c r="A1320" s="57"/>
      <c r="B1320" s="46" t="s">
        <v>336</v>
      </c>
      <c r="C1320" s="46" t="s">
        <v>337</v>
      </c>
      <c r="D1320" s="58" t="s">
        <v>269</v>
      </c>
      <c r="E1320" s="78">
        <v>0.2</v>
      </c>
      <c r="F1320" s="60"/>
      <c r="G1320" s="78">
        <v>0.4</v>
      </c>
      <c r="H1320" s="70">
        <v>174.93</v>
      </c>
      <c r="I1320" s="76">
        <v>1.1100000000000001</v>
      </c>
      <c r="J1320" s="70">
        <v>194.17</v>
      </c>
      <c r="K1320" s="60"/>
      <c r="L1320" s="70">
        <v>77.67</v>
      </c>
    </row>
    <row r="1321" spans="1:12" outlineLevel="1" x14ac:dyDescent="0.2">
      <c r="A1321" s="57"/>
      <c r="B1321" s="57"/>
      <c r="C1321" s="145" t="s">
        <v>4466</v>
      </c>
      <c r="D1321" s="145"/>
      <c r="E1321" s="145"/>
      <c r="F1321" s="145"/>
      <c r="G1321" s="145"/>
      <c r="H1321" s="145"/>
      <c r="I1321" s="145"/>
      <c r="J1321" s="145"/>
      <c r="K1321" s="145"/>
      <c r="L1321" s="145"/>
    </row>
    <row r="1322" spans="1:12" ht="25.5" outlineLevel="1" x14ac:dyDescent="0.2">
      <c r="A1322" s="57"/>
      <c r="B1322" s="46" t="s">
        <v>4484</v>
      </c>
      <c r="C1322" s="46" t="s">
        <v>4485</v>
      </c>
      <c r="D1322" s="58" t="s">
        <v>269</v>
      </c>
      <c r="E1322" s="66">
        <v>0.56000000000000005</v>
      </c>
      <c r="F1322" s="60"/>
      <c r="G1322" s="66">
        <v>1.1200000000000001</v>
      </c>
      <c r="H1322" s="70">
        <v>138.5</v>
      </c>
      <c r="I1322" s="76">
        <v>1.48</v>
      </c>
      <c r="J1322" s="70">
        <v>204.98</v>
      </c>
      <c r="K1322" s="60"/>
      <c r="L1322" s="70">
        <v>229.58</v>
      </c>
    </row>
    <row r="1323" spans="1:12" outlineLevel="1" x14ac:dyDescent="0.2">
      <c r="A1323" s="57"/>
      <c r="B1323" s="57"/>
      <c r="C1323" s="145" t="s">
        <v>4689</v>
      </c>
      <c r="D1323" s="145"/>
      <c r="E1323" s="145"/>
      <c r="F1323" s="145"/>
      <c r="G1323" s="145"/>
      <c r="H1323" s="145"/>
      <c r="I1323" s="145"/>
      <c r="J1323" s="145"/>
      <c r="K1323" s="145"/>
      <c r="L1323" s="145"/>
    </row>
    <row r="1324" spans="1:12" ht="25.5" outlineLevel="1" x14ac:dyDescent="0.2">
      <c r="A1324" s="57"/>
      <c r="B1324" s="46" t="s">
        <v>4623</v>
      </c>
      <c r="C1324" s="46" t="s">
        <v>4624</v>
      </c>
      <c r="D1324" s="58" t="s">
        <v>276</v>
      </c>
      <c r="E1324" s="83">
        <v>1</v>
      </c>
      <c r="F1324" s="60"/>
      <c r="G1324" s="83">
        <v>2</v>
      </c>
      <c r="H1324" s="68"/>
      <c r="I1324" s="69"/>
      <c r="J1324" s="68"/>
      <c r="K1324" s="60"/>
      <c r="L1324" s="68"/>
    </row>
    <row r="1325" spans="1:12" x14ac:dyDescent="0.2">
      <c r="A1325" s="57"/>
      <c r="B1325" s="57"/>
      <c r="C1325" s="80" t="s">
        <v>180</v>
      </c>
      <c r="D1325" s="81"/>
      <c r="E1325" s="81"/>
      <c r="F1325" s="81"/>
      <c r="G1325" s="81"/>
      <c r="H1325" s="81"/>
      <c r="I1325" s="81"/>
      <c r="J1325" s="81"/>
      <c r="K1325" s="81"/>
      <c r="L1325" s="89">
        <v>1487.16</v>
      </c>
    </row>
    <row r="1326" spans="1:12" ht="38.25" x14ac:dyDescent="0.2">
      <c r="A1326" s="57" t="s">
        <v>842</v>
      </c>
      <c r="B1326" s="46" t="s">
        <v>4690</v>
      </c>
      <c r="C1326" s="46" t="s">
        <v>4691</v>
      </c>
      <c r="D1326" s="58" t="s">
        <v>276</v>
      </c>
      <c r="E1326" s="83">
        <v>1</v>
      </c>
      <c r="F1326" s="60"/>
      <c r="G1326" s="83">
        <v>2</v>
      </c>
      <c r="H1326" s="70">
        <v>2517.2600000000002</v>
      </c>
      <c r="I1326" s="76">
        <v>1.19</v>
      </c>
      <c r="J1326" s="70">
        <v>2995.54</v>
      </c>
      <c r="K1326" s="60"/>
      <c r="L1326" s="70">
        <v>5991.08</v>
      </c>
    </row>
    <row r="1327" spans="1:12" x14ac:dyDescent="0.2">
      <c r="A1327" s="57"/>
      <c r="B1327" s="57"/>
      <c r="C1327" s="145" t="s">
        <v>1597</v>
      </c>
      <c r="D1327" s="145"/>
      <c r="E1327" s="145"/>
      <c r="F1327" s="145"/>
      <c r="G1327" s="145"/>
      <c r="H1327" s="145"/>
      <c r="I1327" s="145"/>
      <c r="J1327" s="145"/>
      <c r="K1327" s="145"/>
      <c r="L1327" s="145"/>
    </row>
    <row r="1328" spans="1:12" outlineLevel="1" x14ac:dyDescent="0.2">
      <c r="A1328" s="57"/>
      <c r="B1328" s="57"/>
      <c r="C1328" s="57" t="s">
        <v>181</v>
      </c>
      <c r="D1328" s="57"/>
      <c r="E1328" s="57"/>
      <c r="F1328" s="57"/>
      <c r="G1328" s="57"/>
      <c r="H1328" s="57"/>
      <c r="I1328" s="57"/>
      <c r="J1328" s="57"/>
      <c r="K1328" s="57"/>
      <c r="L1328" s="70">
        <v>1163.6500000000001</v>
      </c>
    </row>
    <row r="1329" spans="1:12" ht="25.5" outlineLevel="1" x14ac:dyDescent="0.2">
      <c r="A1329" s="57"/>
      <c r="B1329" s="46" t="s">
        <v>3624</v>
      </c>
      <c r="C1329" s="46" t="s">
        <v>4493</v>
      </c>
      <c r="D1329" s="62" t="s">
        <v>184</v>
      </c>
      <c r="E1329" s="83">
        <v>121</v>
      </c>
      <c r="F1329" s="84"/>
      <c r="G1329" s="83">
        <v>121</v>
      </c>
      <c r="H1329" s="57"/>
      <c r="I1329" s="57"/>
      <c r="J1329" s="57"/>
      <c r="K1329" s="57"/>
      <c r="L1329" s="70">
        <v>1408.02</v>
      </c>
    </row>
    <row r="1330" spans="1:12" ht="25.5" outlineLevel="1" x14ac:dyDescent="0.2">
      <c r="A1330" s="57"/>
      <c r="B1330" s="46" t="s">
        <v>3626</v>
      </c>
      <c r="C1330" s="46" t="s">
        <v>4494</v>
      </c>
      <c r="D1330" s="62" t="s">
        <v>184</v>
      </c>
      <c r="E1330" s="83">
        <v>72</v>
      </c>
      <c r="F1330" s="84"/>
      <c r="G1330" s="83">
        <v>72</v>
      </c>
      <c r="H1330" s="57"/>
      <c r="I1330" s="57"/>
      <c r="J1330" s="57"/>
      <c r="K1330" s="57"/>
      <c r="L1330" s="70">
        <v>837.83</v>
      </c>
    </row>
    <row r="1331" spans="1:12" x14ac:dyDescent="0.2">
      <c r="A1331" s="85"/>
      <c r="B1331" s="85"/>
      <c r="C1331" s="86" t="s">
        <v>187</v>
      </c>
      <c r="D1331" s="85"/>
      <c r="E1331" s="85"/>
      <c r="F1331" s="85"/>
      <c r="G1331" s="85"/>
      <c r="H1331" s="85"/>
      <c r="I1331" s="85"/>
      <c r="J1331" s="87">
        <v>4862.05</v>
      </c>
      <c r="K1331" s="85"/>
      <c r="L1331" s="87">
        <v>9724.09</v>
      </c>
    </row>
    <row r="1332" spans="1:12" ht="38.25" x14ac:dyDescent="0.2">
      <c r="A1332" s="57" t="s">
        <v>844</v>
      </c>
      <c r="B1332" s="46" t="s">
        <v>4628</v>
      </c>
      <c r="C1332" s="46" t="s">
        <v>4629</v>
      </c>
      <c r="D1332" s="58" t="s">
        <v>276</v>
      </c>
      <c r="E1332" s="83">
        <v>2</v>
      </c>
      <c r="F1332" s="60"/>
      <c r="G1332" s="83">
        <v>2</v>
      </c>
      <c r="H1332" s="68"/>
      <c r="I1332" s="69"/>
      <c r="J1332" s="70">
        <v>10878.17</v>
      </c>
      <c r="K1332" s="60"/>
      <c r="L1332" s="70">
        <v>21756.34</v>
      </c>
    </row>
    <row r="1333" spans="1:12" x14ac:dyDescent="0.2">
      <c r="A1333" s="57"/>
      <c r="B1333" s="57"/>
      <c r="C1333" s="145" t="s">
        <v>4630</v>
      </c>
      <c r="D1333" s="145"/>
      <c r="E1333" s="145"/>
      <c r="F1333" s="145"/>
      <c r="G1333" s="145"/>
      <c r="H1333" s="145"/>
      <c r="I1333" s="145"/>
      <c r="J1333" s="145"/>
      <c r="K1333" s="145"/>
      <c r="L1333" s="145"/>
    </row>
    <row r="1334" spans="1:12" x14ac:dyDescent="0.2">
      <c r="A1334" s="85"/>
      <c r="B1334" s="85"/>
      <c r="C1334" s="86" t="s">
        <v>187</v>
      </c>
      <c r="D1334" s="85"/>
      <c r="E1334" s="85"/>
      <c r="F1334" s="85"/>
      <c r="G1334" s="85"/>
      <c r="H1334" s="85"/>
      <c r="I1334" s="85"/>
      <c r="J1334" s="87">
        <v>10878.17</v>
      </c>
      <c r="K1334" s="85"/>
      <c r="L1334" s="87">
        <v>21756.34</v>
      </c>
    </row>
    <row r="1335" spans="1:12" ht="38.25" x14ac:dyDescent="0.2">
      <c r="A1335" s="57" t="s">
        <v>861</v>
      </c>
      <c r="B1335" s="46" t="s">
        <v>4498</v>
      </c>
      <c r="C1335" s="46" t="s">
        <v>4499</v>
      </c>
      <c r="D1335" s="58" t="s">
        <v>276</v>
      </c>
      <c r="E1335" s="83">
        <v>2</v>
      </c>
      <c r="F1335" s="60"/>
      <c r="G1335" s="83">
        <v>2</v>
      </c>
      <c r="H1335" s="57"/>
      <c r="I1335" s="57"/>
      <c r="J1335" s="57"/>
      <c r="K1335" s="57"/>
      <c r="L1335" s="57"/>
    </row>
    <row r="1336" spans="1:12" x14ac:dyDescent="0.2">
      <c r="A1336" s="57"/>
      <c r="B1336" s="61" t="s">
        <v>22</v>
      </c>
      <c r="C1336" s="57" t="s">
        <v>161</v>
      </c>
      <c r="D1336" s="62" t="s">
        <v>162</v>
      </c>
      <c r="E1336" s="57"/>
      <c r="F1336" s="57"/>
      <c r="G1336" s="76">
        <v>1.04</v>
      </c>
      <c r="H1336" s="57"/>
      <c r="I1336" s="57"/>
      <c r="J1336" s="57"/>
      <c r="K1336" s="57"/>
      <c r="L1336" s="72">
        <v>444.68</v>
      </c>
    </row>
    <row r="1337" spans="1:12" outlineLevel="1" x14ac:dyDescent="0.2">
      <c r="A1337" s="57"/>
      <c r="B1337" s="46" t="s">
        <v>251</v>
      </c>
      <c r="C1337" s="65" t="s">
        <v>252</v>
      </c>
      <c r="D1337" s="58" t="s">
        <v>162</v>
      </c>
      <c r="E1337" s="66">
        <v>0.52</v>
      </c>
      <c r="F1337" s="60"/>
      <c r="G1337" s="66">
        <v>1.04</v>
      </c>
      <c r="H1337" s="68"/>
      <c r="I1337" s="69"/>
      <c r="J1337" s="70">
        <v>427.58</v>
      </c>
      <c r="K1337" s="60"/>
      <c r="L1337" s="70">
        <v>444.68</v>
      </c>
    </row>
    <row r="1338" spans="1:12" outlineLevel="1" x14ac:dyDescent="0.2">
      <c r="A1338" s="57"/>
      <c r="B1338" s="57"/>
      <c r="C1338" s="145" t="s">
        <v>4556</v>
      </c>
      <c r="D1338" s="145"/>
      <c r="E1338" s="145"/>
      <c r="F1338" s="145"/>
      <c r="G1338" s="145"/>
      <c r="H1338" s="145"/>
      <c r="I1338" s="145"/>
      <c r="J1338" s="145"/>
      <c r="K1338" s="145"/>
      <c r="L1338" s="145"/>
    </row>
    <row r="1339" spans="1:12" x14ac:dyDescent="0.2">
      <c r="A1339" s="57"/>
      <c r="B1339" s="61" t="s">
        <v>25</v>
      </c>
      <c r="C1339" s="57" t="s">
        <v>175</v>
      </c>
      <c r="D1339" s="57"/>
      <c r="E1339" s="57"/>
      <c r="F1339" s="57"/>
      <c r="G1339" s="57"/>
      <c r="H1339" s="57"/>
      <c r="I1339" s="57"/>
      <c r="J1339" s="57"/>
      <c r="K1339" s="57"/>
      <c r="L1339" s="72">
        <v>12.01</v>
      </c>
    </row>
    <row r="1340" spans="1:12" ht="63.75" outlineLevel="1" x14ac:dyDescent="0.2">
      <c r="A1340" s="57"/>
      <c r="B1340" s="46" t="s">
        <v>4502</v>
      </c>
      <c r="C1340" s="46" t="s">
        <v>4503</v>
      </c>
      <c r="D1340" s="58" t="s">
        <v>269</v>
      </c>
      <c r="E1340" s="91">
        <v>3.5000000000000003E-2</v>
      </c>
      <c r="F1340" s="60"/>
      <c r="G1340" s="66">
        <v>7.0000000000000007E-2</v>
      </c>
      <c r="H1340" s="70">
        <v>154.58000000000001</v>
      </c>
      <c r="I1340" s="76">
        <v>1.1100000000000001</v>
      </c>
      <c r="J1340" s="70">
        <v>171.58</v>
      </c>
      <c r="K1340" s="60"/>
      <c r="L1340" s="70">
        <v>12.01</v>
      </c>
    </row>
    <row r="1341" spans="1:12" outlineLevel="1" x14ac:dyDescent="0.2">
      <c r="A1341" s="57"/>
      <c r="B1341" s="57"/>
      <c r="C1341" s="145" t="s">
        <v>4557</v>
      </c>
      <c r="D1341" s="145"/>
      <c r="E1341" s="145"/>
      <c r="F1341" s="145"/>
      <c r="G1341" s="145"/>
      <c r="H1341" s="145"/>
      <c r="I1341" s="145"/>
      <c r="J1341" s="145"/>
      <c r="K1341" s="145"/>
      <c r="L1341" s="145"/>
    </row>
    <row r="1342" spans="1:12" x14ac:dyDescent="0.2">
      <c r="A1342" s="57"/>
      <c r="B1342" s="57"/>
      <c r="C1342" s="80" t="s">
        <v>180</v>
      </c>
      <c r="D1342" s="81"/>
      <c r="E1342" s="81"/>
      <c r="F1342" s="81"/>
      <c r="G1342" s="81"/>
      <c r="H1342" s="81"/>
      <c r="I1342" s="81"/>
      <c r="J1342" s="81"/>
      <c r="K1342" s="81"/>
      <c r="L1342" s="89">
        <v>456.69</v>
      </c>
    </row>
    <row r="1343" spans="1:12" ht="63.75" x14ac:dyDescent="0.2">
      <c r="A1343" s="57" t="s">
        <v>4692</v>
      </c>
      <c r="B1343" s="46" t="s">
        <v>4506</v>
      </c>
      <c r="C1343" s="46" t="s">
        <v>4507</v>
      </c>
      <c r="D1343" s="58" t="s">
        <v>184</v>
      </c>
      <c r="E1343" s="83">
        <v>2</v>
      </c>
      <c r="F1343" s="60"/>
      <c r="G1343" s="83">
        <v>2</v>
      </c>
      <c r="H1343" s="68"/>
      <c r="I1343" s="69"/>
      <c r="J1343" s="68"/>
      <c r="K1343" s="60"/>
      <c r="L1343" s="70">
        <v>8.89</v>
      </c>
    </row>
    <row r="1344" spans="1:12" outlineLevel="1" x14ac:dyDescent="0.2">
      <c r="A1344" s="57"/>
      <c r="B1344" s="57"/>
      <c r="C1344" s="57" t="s">
        <v>181</v>
      </c>
      <c r="D1344" s="57"/>
      <c r="E1344" s="57"/>
      <c r="F1344" s="57"/>
      <c r="G1344" s="57"/>
      <c r="H1344" s="57"/>
      <c r="I1344" s="57"/>
      <c r="J1344" s="57"/>
      <c r="K1344" s="57"/>
      <c r="L1344" s="70">
        <v>444.68</v>
      </c>
    </row>
    <row r="1345" spans="1:22" ht="38.25" outlineLevel="1" x14ac:dyDescent="0.2">
      <c r="A1345" s="57"/>
      <c r="B1345" s="46" t="s">
        <v>4508</v>
      </c>
      <c r="C1345" s="46" t="s">
        <v>4509</v>
      </c>
      <c r="D1345" s="62" t="s">
        <v>184</v>
      </c>
      <c r="E1345" s="83">
        <v>90</v>
      </c>
      <c r="F1345" s="84"/>
      <c r="G1345" s="83">
        <v>90</v>
      </c>
      <c r="H1345" s="57"/>
      <c r="I1345" s="57"/>
      <c r="J1345" s="57"/>
      <c r="K1345" s="57"/>
      <c r="L1345" s="70">
        <v>400.21</v>
      </c>
    </row>
    <row r="1346" spans="1:22" ht="38.25" outlineLevel="1" x14ac:dyDescent="0.2">
      <c r="A1346" s="57"/>
      <c r="B1346" s="46" t="s">
        <v>4510</v>
      </c>
      <c r="C1346" s="46" t="s">
        <v>4511</v>
      </c>
      <c r="D1346" s="62" t="s">
        <v>184</v>
      </c>
      <c r="E1346" s="83">
        <v>46</v>
      </c>
      <c r="F1346" s="84"/>
      <c r="G1346" s="83">
        <v>46</v>
      </c>
      <c r="H1346" s="57"/>
      <c r="I1346" s="57"/>
      <c r="J1346" s="57"/>
      <c r="K1346" s="57"/>
      <c r="L1346" s="70">
        <v>204.55</v>
      </c>
    </row>
    <row r="1347" spans="1:22" x14ac:dyDescent="0.2">
      <c r="A1347" s="85"/>
      <c r="B1347" s="85"/>
      <c r="C1347" s="86" t="s">
        <v>187</v>
      </c>
      <c r="D1347" s="85"/>
      <c r="E1347" s="85"/>
      <c r="F1347" s="85"/>
      <c r="G1347" s="85"/>
      <c r="H1347" s="85"/>
      <c r="I1347" s="85"/>
      <c r="J1347" s="87">
        <v>535.16999999999996</v>
      </c>
      <c r="K1347" s="85"/>
      <c r="L1347" s="87">
        <v>1070.3399999999999</v>
      </c>
    </row>
    <row r="1348" spans="1:22" ht="38.25" x14ac:dyDescent="0.2">
      <c r="A1348" s="57" t="s">
        <v>876</v>
      </c>
      <c r="B1348" s="46" t="s">
        <v>4634</v>
      </c>
      <c r="C1348" s="46" t="s">
        <v>4635</v>
      </c>
      <c r="D1348" s="58" t="s">
        <v>276</v>
      </c>
      <c r="E1348" s="83">
        <v>2</v>
      </c>
      <c r="F1348" s="60"/>
      <c r="G1348" s="83">
        <v>2</v>
      </c>
      <c r="H1348" s="68"/>
      <c r="I1348" s="69"/>
      <c r="J1348" s="70">
        <v>1958.12</v>
      </c>
      <c r="K1348" s="60"/>
      <c r="L1348" s="70">
        <v>3916.24</v>
      </c>
    </row>
    <row r="1349" spans="1:22" x14ac:dyDescent="0.2">
      <c r="A1349" s="57"/>
      <c r="B1349" s="57"/>
      <c r="C1349" s="145" t="s">
        <v>4636</v>
      </c>
      <c r="D1349" s="145"/>
      <c r="E1349" s="145"/>
      <c r="F1349" s="145"/>
      <c r="G1349" s="145"/>
      <c r="H1349" s="145"/>
      <c r="I1349" s="145"/>
      <c r="J1349" s="145"/>
      <c r="K1349" s="145"/>
      <c r="L1349" s="145"/>
    </row>
    <row r="1350" spans="1:22" x14ac:dyDescent="0.2">
      <c r="A1350" s="85"/>
      <c r="B1350" s="85"/>
      <c r="C1350" s="86" t="s">
        <v>187</v>
      </c>
      <c r="D1350" s="85"/>
      <c r="E1350" s="85"/>
      <c r="F1350" s="85"/>
      <c r="G1350" s="85"/>
      <c r="H1350" s="85"/>
      <c r="I1350" s="85"/>
      <c r="J1350" s="87">
        <v>1958.12</v>
      </c>
      <c r="K1350" s="85"/>
      <c r="L1350" s="87">
        <v>3916.24</v>
      </c>
    </row>
    <row r="1351" spans="1:22" ht="25.5" x14ac:dyDescent="0.2">
      <c r="A1351" s="57" t="s">
        <v>896</v>
      </c>
      <c r="B1351" s="46" t="s">
        <v>4637</v>
      </c>
      <c r="C1351" s="46" t="s">
        <v>4638</v>
      </c>
      <c r="D1351" s="58" t="s">
        <v>4639</v>
      </c>
      <c r="E1351" s="91">
        <v>1.7999999999999999E-2</v>
      </c>
      <c r="F1351" s="60"/>
      <c r="G1351" s="91">
        <v>1.7999999999999999E-2</v>
      </c>
      <c r="H1351" s="57"/>
      <c r="I1351" s="57"/>
      <c r="J1351" s="57"/>
      <c r="K1351" s="57"/>
      <c r="L1351" s="57"/>
    </row>
    <row r="1352" spans="1:22" x14ac:dyDescent="0.2">
      <c r="A1352" s="57"/>
      <c r="B1352" s="57"/>
      <c r="C1352" s="145" t="s">
        <v>4693</v>
      </c>
      <c r="D1352" s="145"/>
      <c r="E1352" s="145"/>
      <c r="F1352" s="145"/>
      <c r="G1352" s="145"/>
      <c r="H1352" s="145"/>
      <c r="I1352" s="145"/>
      <c r="J1352" s="145"/>
      <c r="K1352" s="145"/>
      <c r="L1352" s="145"/>
    </row>
    <row r="1353" spans="1:22" ht="25.5" outlineLevel="1" x14ac:dyDescent="0.2">
      <c r="A1353" s="57"/>
      <c r="B1353" s="46" t="s">
        <v>4462</v>
      </c>
      <c r="C1353" s="141" t="s">
        <v>4463</v>
      </c>
      <c r="D1353" s="141"/>
      <c r="E1353" s="141"/>
      <c r="F1353" s="141"/>
      <c r="G1353" s="141"/>
      <c r="H1353" s="141"/>
      <c r="I1353" s="141"/>
      <c r="J1353" s="141"/>
      <c r="K1353" s="141"/>
      <c r="L1353" s="141"/>
      <c r="V1353" s="46" t="s">
        <v>4463</v>
      </c>
    </row>
    <row r="1354" spans="1:22" outlineLevel="1" x14ac:dyDescent="0.2">
      <c r="A1354" s="57"/>
      <c r="B1354" s="57"/>
      <c r="C1354" s="141"/>
      <c r="D1354" s="141"/>
      <c r="E1354" s="141"/>
      <c r="F1354" s="141"/>
      <c r="G1354" s="141"/>
      <c r="H1354" s="141"/>
      <c r="I1354" s="141"/>
      <c r="J1354" s="141"/>
      <c r="K1354" s="141"/>
      <c r="L1354" s="141"/>
      <c r="V1354" s="46"/>
    </row>
    <row r="1355" spans="1:22" x14ac:dyDescent="0.2">
      <c r="A1355" s="157" t="s">
        <v>247</v>
      </c>
      <c r="B1355" s="157"/>
      <c r="C1355" s="157"/>
      <c r="D1355" s="158"/>
      <c r="E1355" s="158"/>
      <c r="F1355" s="158"/>
      <c r="G1355" s="158"/>
      <c r="H1355" s="158"/>
      <c r="I1355" s="158"/>
      <c r="J1355" s="158"/>
      <c r="K1355" s="158"/>
      <c r="L1355" s="158"/>
    </row>
    <row r="1356" spans="1:22" x14ac:dyDescent="0.2">
      <c r="A1356" s="158"/>
      <c r="B1356" s="158"/>
      <c r="C1356" s="96" t="s">
        <v>248</v>
      </c>
      <c r="D1356" s="158" t="s">
        <v>4464</v>
      </c>
      <c r="E1356" s="158"/>
      <c r="F1356" s="158"/>
      <c r="G1356" s="158"/>
      <c r="H1356" s="158"/>
      <c r="I1356" s="158"/>
      <c r="J1356" s="158"/>
      <c r="K1356" s="158"/>
      <c r="L1356" s="158"/>
    </row>
    <row r="1357" spans="1:22" x14ac:dyDescent="0.2">
      <c r="A1357" s="158"/>
      <c r="B1357" s="158"/>
      <c r="C1357" s="96" t="s">
        <v>166</v>
      </c>
      <c r="D1357" s="158" t="s">
        <v>4464</v>
      </c>
      <c r="E1357" s="158"/>
      <c r="F1357" s="158"/>
      <c r="G1357" s="158"/>
      <c r="H1357" s="158"/>
      <c r="I1357" s="158"/>
      <c r="J1357" s="158"/>
      <c r="K1357" s="158"/>
      <c r="L1357" s="158"/>
    </row>
    <row r="1358" spans="1:22" x14ac:dyDescent="0.2">
      <c r="A1358" s="158"/>
      <c r="B1358" s="158"/>
      <c r="C1358" s="96" t="s">
        <v>250</v>
      </c>
      <c r="D1358" s="158" t="s">
        <v>4464</v>
      </c>
      <c r="E1358" s="158"/>
      <c r="F1358" s="158"/>
      <c r="G1358" s="158"/>
      <c r="H1358" s="158"/>
      <c r="I1358" s="158"/>
      <c r="J1358" s="158"/>
      <c r="K1358" s="158"/>
      <c r="L1358" s="158"/>
    </row>
    <row r="1359" spans="1:22" x14ac:dyDescent="0.2">
      <c r="A1359" s="57"/>
      <c r="B1359" s="61" t="s">
        <v>22</v>
      </c>
      <c r="C1359" s="57" t="s">
        <v>161</v>
      </c>
      <c r="D1359" s="62" t="s">
        <v>162</v>
      </c>
      <c r="E1359" s="57"/>
      <c r="F1359" s="57"/>
      <c r="G1359" s="63">
        <v>9.4878000000000004E-2</v>
      </c>
      <c r="H1359" s="57"/>
      <c r="I1359" s="57"/>
      <c r="J1359" s="57"/>
      <c r="K1359" s="57"/>
      <c r="L1359" s="72">
        <v>37.630000000000003</v>
      </c>
    </row>
    <row r="1360" spans="1:22" outlineLevel="1" x14ac:dyDescent="0.2">
      <c r="A1360" s="57"/>
      <c r="B1360" s="46" t="s">
        <v>1067</v>
      </c>
      <c r="C1360" s="65" t="s">
        <v>1068</v>
      </c>
      <c r="D1360" s="58" t="s">
        <v>162</v>
      </c>
      <c r="E1360" s="66">
        <v>5.0199999999999996</v>
      </c>
      <c r="F1360" s="66">
        <v>1.05</v>
      </c>
      <c r="G1360" s="67">
        <v>9.4878000000000004E-2</v>
      </c>
      <c r="H1360" s="68"/>
      <c r="I1360" s="69"/>
      <c r="J1360" s="70">
        <v>396.6</v>
      </c>
      <c r="K1360" s="60"/>
      <c r="L1360" s="70">
        <v>37.630000000000003</v>
      </c>
    </row>
    <row r="1361" spans="1:12" outlineLevel="1" x14ac:dyDescent="0.2">
      <c r="A1361" s="57"/>
      <c r="B1361" s="57"/>
      <c r="C1361" s="145" t="s">
        <v>4694</v>
      </c>
      <c r="D1361" s="145"/>
      <c r="E1361" s="145"/>
      <c r="F1361" s="145"/>
      <c r="G1361" s="145"/>
      <c r="H1361" s="145"/>
      <c r="I1361" s="145"/>
      <c r="J1361" s="145"/>
      <c r="K1361" s="145"/>
      <c r="L1361" s="145"/>
    </row>
    <row r="1362" spans="1:12" x14ac:dyDescent="0.2">
      <c r="A1362" s="57"/>
      <c r="B1362" s="61" t="s">
        <v>23</v>
      </c>
      <c r="C1362" s="57" t="s">
        <v>166</v>
      </c>
      <c r="D1362" s="57"/>
      <c r="E1362" s="57"/>
      <c r="F1362" s="57"/>
      <c r="G1362" s="57"/>
      <c r="H1362" s="57"/>
      <c r="I1362" s="57"/>
      <c r="J1362" s="57"/>
      <c r="K1362" s="57"/>
      <c r="L1362" s="72">
        <v>1.23</v>
      </c>
    </row>
    <row r="1363" spans="1:12" x14ac:dyDescent="0.2">
      <c r="A1363" s="57"/>
      <c r="B1363" s="61"/>
      <c r="C1363" s="73" t="s">
        <v>167</v>
      </c>
      <c r="D1363" s="74" t="s">
        <v>162</v>
      </c>
      <c r="E1363" s="57"/>
      <c r="F1363" s="57"/>
      <c r="G1363" s="75">
        <v>7.5600000000000005E-4</v>
      </c>
      <c r="H1363" s="57"/>
      <c r="I1363" s="57"/>
      <c r="J1363" s="57"/>
      <c r="K1363" s="57"/>
      <c r="L1363" s="72">
        <v>0.31</v>
      </c>
    </row>
    <row r="1364" spans="1:12" ht="25.5" outlineLevel="1" x14ac:dyDescent="0.2">
      <c r="A1364" s="57"/>
      <c r="B1364" s="46" t="s">
        <v>254</v>
      </c>
      <c r="C1364" s="46" t="s">
        <v>255</v>
      </c>
      <c r="D1364" s="58" t="s">
        <v>170</v>
      </c>
      <c r="E1364" s="66">
        <v>0.04</v>
      </c>
      <c r="F1364" s="66">
        <v>1.05</v>
      </c>
      <c r="G1364" s="67">
        <v>7.5600000000000005E-4</v>
      </c>
      <c r="H1364" s="68"/>
      <c r="I1364" s="69"/>
      <c r="J1364" s="70">
        <v>651.66999999999996</v>
      </c>
      <c r="K1364" s="60"/>
      <c r="L1364" s="70">
        <v>0.49</v>
      </c>
    </row>
    <row r="1365" spans="1:12" outlineLevel="1" x14ac:dyDescent="0.2">
      <c r="A1365" s="57"/>
      <c r="B1365" s="57"/>
      <c r="C1365" s="145" t="s">
        <v>4695</v>
      </c>
      <c r="D1365" s="145"/>
      <c r="E1365" s="145"/>
      <c r="F1365" s="145"/>
      <c r="G1365" s="145"/>
      <c r="H1365" s="145"/>
      <c r="I1365" s="145"/>
      <c r="J1365" s="145"/>
      <c r="K1365" s="145"/>
      <c r="L1365" s="145"/>
    </row>
    <row r="1366" spans="1:12" outlineLevel="1" x14ac:dyDescent="0.2">
      <c r="A1366" s="57"/>
      <c r="B1366" s="46" t="s">
        <v>257</v>
      </c>
      <c r="C1366" s="65" t="s">
        <v>258</v>
      </c>
      <c r="D1366" s="58" t="s">
        <v>162</v>
      </c>
      <c r="E1366" s="66">
        <v>0.04</v>
      </c>
      <c r="F1366" s="66">
        <v>1.05</v>
      </c>
      <c r="G1366" s="67">
        <v>7.5600000000000005E-4</v>
      </c>
      <c r="H1366" s="68"/>
      <c r="I1366" s="69"/>
      <c r="J1366" s="70">
        <v>415.19</v>
      </c>
      <c r="K1366" s="60"/>
      <c r="L1366" s="70">
        <v>0.31</v>
      </c>
    </row>
    <row r="1367" spans="1:12" outlineLevel="1" x14ac:dyDescent="0.2">
      <c r="A1367" s="57"/>
      <c r="B1367" s="57"/>
      <c r="C1367" s="145" t="s">
        <v>4696</v>
      </c>
      <c r="D1367" s="145"/>
      <c r="E1367" s="145"/>
      <c r="F1367" s="145"/>
      <c r="G1367" s="145"/>
      <c r="H1367" s="145"/>
      <c r="I1367" s="145"/>
      <c r="J1367" s="145"/>
      <c r="K1367" s="145"/>
      <c r="L1367" s="145"/>
    </row>
    <row r="1368" spans="1:12" ht="38.25" outlineLevel="1" x14ac:dyDescent="0.2">
      <c r="A1368" s="57"/>
      <c r="B1368" s="46" t="s">
        <v>260</v>
      </c>
      <c r="C1368" s="46" t="s">
        <v>261</v>
      </c>
      <c r="D1368" s="58" t="s">
        <v>170</v>
      </c>
      <c r="E1368" s="66">
        <v>0.93</v>
      </c>
      <c r="F1368" s="66">
        <v>1.05</v>
      </c>
      <c r="G1368" s="67">
        <v>1.7576999999999999E-2</v>
      </c>
      <c r="H1368" s="68"/>
      <c r="I1368" s="69"/>
      <c r="J1368" s="70">
        <v>42.29</v>
      </c>
      <c r="K1368" s="60"/>
      <c r="L1368" s="70">
        <v>0.74</v>
      </c>
    </row>
    <row r="1369" spans="1:12" outlineLevel="1" x14ac:dyDescent="0.2">
      <c r="A1369" s="57"/>
      <c r="B1369" s="57"/>
      <c r="C1369" s="145" t="s">
        <v>4697</v>
      </c>
      <c r="D1369" s="145"/>
      <c r="E1369" s="145"/>
      <c r="F1369" s="145"/>
      <c r="G1369" s="145"/>
      <c r="H1369" s="145"/>
      <c r="I1369" s="145"/>
      <c r="J1369" s="145"/>
      <c r="K1369" s="145"/>
      <c r="L1369" s="145"/>
    </row>
    <row r="1370" spans="1:12" x14ac:dyDescent="0.2">
      <c r="A1370" s="57"/>
      <c r="B1370" s="61" t="s">
        <v>25</v>
      </c>
      <c r="C1370" s="57" t="s">
        <v>175</v>
      </c>
      <c r="D1370" s="57"/>
      <c r="E1370" s="57"/>
      <c r="F1370" s="57"/>
      <c r="G1370" s="57"/>
      <c r="H1370" s="57"/>
      <c r="I1370" s="57"/>
      <c r="J1370" s="57"/>
      <c r="K1370" s="57"/>
      <c r="L1370" s="72">
        <v>272.60000000000002</v>
      </c>
    </row>
    <row r="1371" spans="1:12" outlineLevel="1" x14ac:dyDescent="0.2">
      <c r="A1371" s="57"/>
      <c r="B1371" s="46" t="s">
        <v>263</v>
      </c>
      <c r="C1371" s="46" t="s">
        <v>264</v>
      </c>
      <c r="D1371" s="58" t="s">
        <v>265</v>
      </c>
      <c r="E1371" s="66">
        <v>0.08</v>
      </c>
      <c r="F1371" s="60"/>
      <c r="G1371" s="79">
        <v>1.4400000000000001E-3</v>
      </c>
      <c r="H1371" s="68"/>
      <c r="I1371" s="69"/>
      <c r="J1371" s="70">
        <v>9.16</v>
      </c>
      <c r="K1371" s="60"/>
      <c r="L1371" s="70">
        <v>0.01</v>
      </c>
    </row>
    <row r="1372" spans="1:12" outlineLevel="1" x14ac:dyDescent="0.2">
      <c r="A1372" s="57"/>
      <c r="B1372" s="57"/>
      <c r="C1372" s="145" t="s">
        <v>4698</v>
      </c>
      <c r="D1372" s="145"/>
      <c r="E1372" s="145"/>
      <c r="F1372" s="145"/>
      <c r="G1372" s="145"/>
      <c r="H1372" s="145"/>
      <c r="I1372" s="145"/>
      <c r="J1372" s="145"/>
      <c r="K1372" s="145"/>
      <c r="L1372" s="145"/>
    </row>
    <row r="1373" spans="1:12" ht="51" outlineLevel="1" x14ac:dyDescent="0.2">
      <c r="A1373" s="57"/>
      <c r="B1373" s="46" t="s">
        <v>267</v>
      </c>
      <c r="C1373" s="46" t="s">
        <v>268</v>
      </c>
      <c r="D1373" s="58" t="s">
        <v>269</v>
      </c>
      <c r="E1373" s="78">
        <v>0.8</v>
      </c>
      <c r="F1373" s="60"/>
      <c r="G1373" s="59">
        <v>1.44E-2</v>
      </c>
      <c r="H1373" s="70">
        <v>155.63</v>
      </c>
      <c r="I1373" s="95">
        <v>0.9</v>
      </c>
      <c r="J1373" s="70">
        <v>140.07</v>
      </c>
      <c r="K1373" s="60"/>
      <c r="L1373" s="70">
        <v>2.02</v>
      </c>
    </row>
    <row r="1374" spans="1:12" outlineLevel="1" x14ac:dyDescent="0.2">
      <c r="A1374" s="57"/>
      <c r="B1374" s="57"/>
      <c r="C1374" s="145" t="s">
        <v>4699</v>
      </c>
      <c r="D1374" s="145"/>
      <c r="E1374" s="145"/>
      <c r="F1374" s="145"/>
      <c r="G1374" s="145"/>
      <c r="H1374" s="145"/>
      <c r="I1374" s="145"/>
      <c r="J1374" s="145"/>
      <c r="K1374" s="145"/>
      <c r="L1374" s="145"/>
    </row>
    <row r="1375" spans="1:12" ht="25.5" outlineLevel="1" x14ac:dyDescent="0.2">
      <c r="A1375" s="57"/>
      <c r="B1375" s="46" t="s">
        <v>336</v>
      </c>
      <c r="C1375" s="46" t="s">
        <v>337</v>
      </c>
      <c r="D1375" s="58" t="s">
        <v>269</v>
      </c>
      <c r="E1375" s="78">
        <v>0.7</v>
      </c>
      <c r="F1375" s="60"/>
      <c r="G1375" s="59">
        <v>1.26E-2</v>
      </c>
      <c r="H1375" s="70">
        <v>174.93</v>
      </c>
      <c r="I1375" s="76">
        <v>1.1100000000000001</v>
      </c>
      <c r="J1375" s="70">
        <v>194.17</v>
      </c>
      <c r="K1375" s="60"/>
      <c r="L1375" s="70">
        <v>2.4500000000000002</v>
      </c>
    </row>
    <row r="1376" spans="1:12" outlineLevel="1" x14ac:dyDescent="0.2">
      <c r="A1376" s="57"/>
      <c r="B1376" s="57"/>
      <c r="C1376" s="145" t="s">
        <v>4700</v>
      </c>
      <c r="D1376" s="145"/>
      <c r="E1376" s="145"/>
      <c r="F1376" s="145"/>
      <c r="G1376" s="145"/>
      <c r="H1376" s="145"/>
      <c r="I1376" s="145"/>
      <c r="J1376" s="145"/>
      <c r="K1376" s="145"/>
      <c r="L1376" s="145"/>
    </row>
    <row r="1377" spans="1:23" ht="25.5" outlineLevel="1" x14ac:dyDescent="0.2">
      <c r="A1377" s="57"/>
      <c r="B1377" s="46" t="s">
        <v>2379</v>
      </c>
      <c r="C1377" s="46" t="s">
        <v>2380</v>
      </c>
      <c r="D1377" s="58" t="s">
        <v>299</v>
      </c>
      <c r="E1377" s="66">
        <v>0.01</v>
      </c>
      <c r="F1377" s="60"/>
      <c r="G1377" s="79">
        <v>1.8000000000000001E-4</v>
      </c>
      <c r="H1377" s="68"/>
      <c r="I1377" s="69"/>
      <c r="J1377" s="70">
        <v>5083.5</v>
      </c>
      <c r="K1377" s="60"/>
      <c r="L1377" s="70">
        <v>0.92</v>
      </c>
    </row>
    <row r="1378" spans="1:23" outlineLevel="1" x14ac:dyDescent="0.2">
      <c r="A1378" s="57"/>
      <c r="B1378" s="57"/>
      <c r="C1378" s="145" t="s">
        <v>4701</v>
      </c>
      <c r="D1378" s="145"/>
      <c r="E1378" s="145"/>
      <c r="F1378" s="145"/>
      <c r="G1378" s="145"/>
      <c r="H1378" s="145"/>
      <c r="I1378" s="145"/>
      <c r="J1378" s="145"/>
      <c r="K1378" s="145"/>
      <c r="L1378" s="145"/>
    </row>
    <row r="1379" spans="1:23" ht="38.25" outlineLevel="1" x14ac:dyDescent="0.2">
      <c r="A1379" s="57"/>
      <c r="B1379" s="46" t="s">
        <v>1907</v>
      </c>
      <c r="C1379" s="46" t="s">
        <v>1908</v>
      </c>
      <c r="D1379" s="58" t="s">
        <v>178</v>
      </c>
      <c r="E1379" s="78">
        <v>0.1</v>
      </c>
      <c r="F1379" s="60"/>
      <c r="G1379" s="59">
        <v>1.8E-3</v>
      </c>
      <c r="H1379" s="71">
        <v>105278.81</v>
      </c>
      <c r="I1379" s="76">
        <v>1.41</v>
      </c>
      <c r="J1379" s="71">
        <v>148443.12</v>
      </c>
      <c r="K1379" s="60"/>
      <c r="L1379" s="70">
        <v>267.2</v>
      </c>
    </row>
    <row r="1380" spans="1:23" outlineLevel="1" x14ac:dyDescent="0.2">
      <c r="A1380" s="57"/>
      <c r="B1380" s="57"/>
      <c r="C1380" s="145" t="s">
        <v>4702</v>
      </c>
      <c r="D1380" s="145"/>
      <c r="E1380" s="145"/>
      <c r="F1380" s="145"/>
      <c r="G1380" s="145"/>
      <c r="H1380" s="145"/>
      <c r="I1380" s="145"/>
      <c r="J1380" s="145"/>
      <c r="K1380" s="145"/>
      <c r="L1380" s="145"/>
    </row>
    <row r="1381" spans="1:23" x14ac:dyDescent="0.2">
      <c r="A1381" s="57"/>
      <c r="B1381" s="57"/>
      <c r="C1381" s="80" t="s">
        <v>180</v>
      </c>
      <c r="D1381" s="81"/>
      <c r="E1381" s="81"/>
      <c r="F1381" s="81"/>
      <c r="G1381" s="81"/>
      <c r="H1381" s="81"/>
      <c r="I1381" s="81"/>
      <c r="J1381" s="81"/>
      <c r="K1381" s="81"/>
      <c r="L1381" s="89">
        <v>311.77</v>
      </c>
    </row>
    <row r="1382" spans="1:23" outlineLevel="1" x14ac:dyDescent="0.2">
      <c r="A1382" s="57"/>
      <c r="B1382" s="57"/>
      <c r="C1382" s="57" t="s">
        <v>181</v>
      </c>
      <c r="D1382" s="57"/>
      <c r="E1382" s="57"/>
      <c r="F1382" s="57"/>
      <c r="G1382" s="57"/>
      <c r="H1382" s="57"/>
      <c r="I1382" s="57"/>
      <c r="J1382" s="57"/>
      <c r="K1382" s="57"/>
      <c r="L1382" s="70">
        <v>37.94</v>
      </c>
    </row>
    <row r="1383" spans="1:23" ht="25.5" outlineLevel="1" x14ac:dyDescent="0.2">
      <c r="A1383" s="57"/>
      <c r="B1383" s="46" t="s">
        <v>3624</v>
      </c>
      <c r="C1383" s="46" t="s">
        <v>4493</v>
      </c>
      <c r="D1383" s="62" t="s">
        <v>184</v>
      </c>
      <c r="E1383" s="83">
        <v>121</v>
      </c>
      <c r="F1383" s="84"/>
      <c r="G1383" s="83">
        <v>121</v>
      </c>
      <c r="H1383" s="57"/>
      <c r="I1383" s="57"/>
      <c r="J1383" s="57"/>
      <c r="K1383" s="57"/>
      <c r="L1383" s="70">
        <v>45.91</v>
      </c>
    </row>
    <row r="1384" spans="1:23" ht="25.5" outlineLevel="1" x14ac:dyDescent="0.2">
      <c r="A1384" s="57"/>
      <c r="B1384" s="46" t="s">
        <v>3626</v>
      </c>
      <c r="C1384" s="46" t="s">
        <v>4494</v>
      </c>
      <c r="D1384" s="62" t="s">
        <v>184</v>
      </c>
      <c r="E1384" s="83">
        <v>72</v>
      </c>
      <c r="F1384" s="84"/>
      <c r="G1384" s="83">
        <v>72</v>
      </c>
      <c r="H1384" s="57"/>
      <c r="I1384" s="57"/>
      <c r="J1384" s="57"/>
      <c r="K1384" s="57"/>
      <c r="L1384" s="70">
        <v>27.32</v>
      </c>
    </row>
    <row r="1385" spans="1:23" x14ac:dyDescent="0.2">
      <c r="A1385" s="85"/>
      <c r="B1385" s="85"/>
      <c r="C1385" s="86" t="s">
        <v>187</v>
      </c>
      <c r="D1385" s="85"/>
      <c r="E1385" s="85"/>
      <c r="F1385" s="85"/>
      <c r="G1385" s="85"/>
      <c r="H1385" s="85"/>
      <c r="I1385" s="85"/>
      <c r="J1385" s="87">
        <v>21388.89</v>
      </c>
      <c r="K1385" s="85"/>
      <c r="L1385" s="87">
        <v>385</v>
      </c>
    </row>
    <row r="1386" spans="1:23" x14ac:dyDescent="0.2">
      <c r="A1386" s="57"/>
      <c r="B1386" s="46"/>
      <c r="C1386" s="141"/>
      <c r="D1386" s="141"/>
      <c r="E1386" s="141"/>
      <c r="F1386" s="141"/>
      <c r="G1386" s="57"/>
      <c r="H1386" s="57"/>
      <c r="I1386" s="57"/>
      <c r="J1386" s="68"/>
      <c r="K1386" s="61"/>
      <c r="L1386" s="68"/>
      <c r="W1386" s="46"/>
    </row>
    <row r="1387" spans="1:23" hidden="1" x14ac:dyDescent="0.2">
      <c r="A1387" s="57"/>
      <c r="B1387" s="46"/>
      <c r="C1387" s="141" t="s">
        <v>644</v>
      </c>
      <c r="D1387" s="141"/>
      <c r="E1387" s="141"/>
      <c r="F1387" s="141"/>
      <c r="G1387" s="57"/>
      <c r="H1387" s="57"/>
      <c r="I1387" s="57"/>
      <c r="J1387" s="70">
        <v>6018.87</v>
      </c>
      <c r="K1387" s="61"/>
      <c r="L1387" s="70">
        <v>70084.13</v>
      </c>
      <c r="W1387" s="46" t="s">
        <v>644</v>
      </c>
    </row>
    <row r="1388" spans="1:23" ht="25.5" x14ac:dyDescent="0.2">
      <c r="A1388" s="57"/>
      <c r="B1388" s="46"/>
      <c r="C1388" s="141" t="s">
        <v>4703</v>
      </c>
      <c r="D1388" s="141"/>
      <c r="E1388" s="141"/>
      <c r="F1388" s="141"/>
      <c r="G1388" s="57"/>
      <c r="H1388" s="57"/>
      <c r="I1388" s="57"/>
      <c r="J1388" s="68"/>
      <c r="K1388" s="61"/>
      <c r="L1388" s="70">
        <v>48327.79</v>
      </c>
      <c r="W1388" s="46" t="s">
        <v>4703</v>
      </c>
    </row>
    <row r="1389" spans="1:23" x14ac:dyDescent="0.2">
      <c r="A1389" s="57"/>
      <c r="B1389" s="46"/>
      <c r="C1389" s="159" t="s">
        <v>646</v>
      </c>
      <c r="D1389" s="159"/>
      <c r="E1389" s="159"/>
      <c r="F1389" s="159"/>
      <c r="G1389" s="57"/>
      <c r="H1389" s="57"/>
      <c r="I1389" s="57"/>
      <c r="J1389" s="103"/>
      <c r="K1389" s="104"/>
      <c r="L1389" s="103"/>
      <c r="W1389" s="65" t="s">
        <v>646</v>
      </c>
    </row>
    <row r="1390" spans="1:23" x14ac:dyDescent="0.2">
      <c r="A1390" s="57"/>
      <c r="B1390" s="46"/>
      <c r="C1390" s="141" t="s">
        <v>647</v>
      </c>
      <c r="D1390" s="141"/>
      <c r="E1390" s="141"/>
      <c r="F1390" s="141"/>
      <c r="G1390" s="57"/>
      <c r="H1390" s="57"/>
      <c r="I1390" s="57"/>
      <c r="J1390" s="68"/>
      <c r="K1390" s="61"/>
      <c r="L1390" s="70">
        <v>3812.25</v>
      </c>
      <c r="W1390" s="46" t="s">
        <v>647</v>
      </c>
    </row>
    <row r="1391" spans="1:23" x14ac:dyDescent="0.2">
      <c r="A1391" s="57"/>
      <c r="B1391" s="46"/>
      <c r="C1391" s="141" t="s">
        <v>648</v>
      </c>
      <c r="D1391" s="141"/>
      <c r="E1391" s="141"/>
      <c r="F1391" s="141"/>
      <c r="G1391" s="57"/>
      <c r="H1391" s="57"/>
      <c r="I1391" s="57"/>
      <c r="J1391" s="68"/>
      <c r="K1391" s="61"/>
      <c r="L1391" s="70">
        <v>113.29</v>
      </c>
      <c r="W1391" s="46" t="s">
        <v>648</v>
      </c>
    </row>
    <row r="1392" spans="1:23" x14ac:dyDescent="0.2">
      <c r="A1392" s="57"/>
      <c r="B1392" s="46"/>
      <c r="C1392" s="141" t="s">
        <v>649</v>
      </c>
      <c r="D1392" s="141"/>
      <c r="E1392" s="141"/>
      <c r="F1392" s="141"/>
      <c r="G1392" s="57"/>
      <c r="H1392" s="57"/>
      <c r="I1392" s="57"/>
      <c r="J1392" s="68"/>
      <c r="K1392" s="61"/>
      <c r="L1392" s="70">
        <v>70.06</v>
      </c>
      <c r="W1392" s="46" t="s">
        <v>649</v>
      </c>
    </row>
    <row r="1393" spans="1:23" x14ac:dyDescent="0.2">
      <c r="A1393" s="57"/>
      <c r="B1393" s="46"/>
      <c r="C1393" s="141" t="s">
        <v>650</v>
      </c>
      <c r="D1393" s="141"/>
      <c r="E1393" s="141"/>
      <c r="F1393" s="141"/>
      <c r="G1393" s="57"/>
      <c r="H1393" s="57"/>
      <c r="I1393" s="57"/>
      <c r="J1393" s="68"/>
      <c r="K1393" s="61"/>
      <c r="L1393" s="70">
        <v>44332.19</v>
      </c>
      <c r="W1393" s="46" t="s">
        <v>650</v>
      </c>
    </row>
    <row r="1394" spans="1:23" x14ac:dyDescent="0.2">
      <c r="A1394" s="57"/>
      <c r="B1394" s="46"/>
      <c r="C1394" s="141" t="s">
        <v>652</v>
      </c>
      <c r="D1394" s="141"/>
      <c r="E1394" s="141"/>
      <c r="F1394" s="141"/>
      <c r="G1394" s="57"/>
      <c r="H1394" s="57"/>
      <c r="I1394" s="57"/>
      <c r="J1394" s="68"/>
      <c r="K1394" s="61"/>
      <c r="L1394" s="70">
        <v>3882.31</v>
      </c>
      <c r="W1394" s="46" t="s">
        <v>652</v>
      </c>
    </row>
    <row r="1395" spans="1:23" x14ac:dyDescent="0.2">
      <c r="A1395" s="57"/>
      <c r="B1395" s="46"/>
      <c r="C1395" s="141" t="s">
        <v>653</v>
      </c>
      <c r="D1395" s="141"/>
      <c r="E1395" s="141"/>
      <c r="F1395" s="141"/>
      <c r="G1395" s="57"/>
      <c r="H1395" s="57"/>
      <c r="I1395" s="57"/>
      <c r="J1395" s="68"/>
      <c r="K1395" s="61"/>
      <c r="L1395" s="70">
        <v>4559.75</v>
      </c>
      <c r="W1395" s="46" t="s">
        <v>653</v>
      </c>
    </row>
    <row r="1396" spans="1:23" x14ac:dyDescent="0.2">
      <c r="A1396" s="57"/>
      <c r="B1396" s="46"/>
      <c r="C1396" s="141" t="s">
        <v>654</v>
      </c>
      <c r="D1396" s="141"/>
      <c r="E1396" s="141"/>
      <c r="F1396" s="141"/>
      <c r="G1396" s="57"/>
      <c r="H1396" s="57"/>
      <c r="I1396" s="57"/>
      <c r="J1396" s="68"/>
      <c r="K1396" s="61"/>
      <c r="L1396" s="70">
        <v>2679.65</v>
      </c>
      <c r="W1396" s="46" t="s">
        <v>654</v>
      </c>
    </row>
    <row r="1397" spans="1:23" x14ac:dyDescent="0.2">
      <c r="A1397" s="57"/>
      <c r="B1397" s="46"/>
      <c r="C1397" s="141" t="s">
        <v>3589</v>
      </c>
      <c r="D1397" s="141"/>
      <c r="E1397" s="141"/>
      <c r="F1397" s="141"/>
      <c r="G1397" s="57"/>
      <c r="H1397" s="57"/>
      <c r="I1397" s="57"/>
      <c r="J1397" s="68"/>
      <c r="K1397" s="61"/>
      <c r="L1397" s="70">
        <v>21756.34</v>
      </c>
      <c r="W1397" s="46" t="s">
        <v>3589</v>
      </c>
    </row>
    <row r="1398" spans="1:23" x14ac:dyDescent="0.2">
      <c r="A1398" s="57"/>
      <c r="B1398" s="46"/>
      <c r="C1398" s="160" t="s">
        <v>4704</v>
      </c>
      <c r="D1398" s="160"/>
      <c r="E1398" s="160"/>
      <c r="F1398" s="160"/>
      <c r="G1398" s="57"/>
      <c r="H1398" s="57"/>
      <c r="I1398" s="57"/>
      <c r="J1398" s="77"/>
      <c r="K1398" s="105"/>
      <c r="L1398" s="72">
        <v>77323.53</v>
      </c>
      <c r="W1398" s="106" t="s">
        <v>4704</v>
      </c>
    </row>
    <row r="1399" spans="1:23" x14ac:dyDescent="0.2">
      <c r="A1399" s="57"/>
      <c r="B1399" s="46"/>
      <c r="C1399" s="141" t="s">
        <v>656</v>
      </c>
      <c r="D1399" s="141"/>
      <c r="E1399" s="141"/>
      <c r="F1399" s="141"/>
      <c r="G1399" s="57"/>
      <c r="H1399" s="57"/>
      <c r="I1399" s="57"/>
      <c r="J1399" s="68"/>
      <c r="K1399" s="61"/>
      <c r="L1399" s="68"/>
      <c r="W1399" s="46" t="s">
        <v>656</v>
      </c>
    </row>
    <row r="1400" spans="1:23" x14ac:dyDescent="0.2">
      <c r="A1400" s="57"/>
      <c r="B1400" s="46"/>
      <c r="C1400" s="141" t="s">
        <v>684</v>
      </c>
      <c r="D1400" s="141"/>
      <c r="E1400" s="141"/>
      <c r="F1400" s="141"/>
      <c r="G1400" s="57"/>
      <c r="H1400" s="57"/>
      <c r="I1400" s="57"/>
      <c r="J1400" s="68"/>
      <c r="K1400" s="61"/>
      <c r="L1400" s="70">
        <v>37223.839999999997</v>
      </c>
      <c r="W1400" s="46" t="s">
        <v>684</v>
      </c>
    </row>
    <row r="1401" spans="1:23" x14ac:dyDescent="0.2">
      <c r="A1401" s="57"/>
      <c r="B1401" s="46"/>
      <c r="C1401" s="141" t="s">
        <v>686</v>
      </c>
      <c r="D1401" s="141"/>
      <c r="E1401" s="141"/>
      <c r="F1401" s="141"/>
      <c r="G1401" s="57"/>
      <c r="H1401" s="57"/>
      <c r="I1401" s="57"/>
      <c r="J1401" s="68"/>
      <c r="K1401" s="61"/>
      <c r="L1401" s="70">
        <v>21756.34</v>
      </c>
      <c r="W1401" s="46" t="s">
        <v>686</v>
      </c>
    </row>
    <row r="1402" spans="1:23" x14ac:dyDescent="0.2">
      <c r="A1402" s="57"/>
      <c r="B1402" s="46"/>
      <c r="C1402" s="141" t="s">
        <v>657</v>
      </c>
      <c r="D1402" s="141"/>
      <c r="E1402" s="141"/>
      <c r="F1402" s="141"/>
      <c r="G1402" s="61">
        <v>9.8708779999999994</v>
      </c>
      <c r="H1402" s="57"/>
      <c r="I1402" s="57"/>
      <c r="J1402" s="68"/>
      <c r="K1402" s="61"/>
      <c r="L1402" s="61"/>
      <c r="W1402" s="46" t="s">
        <v>657</v>
      </c>
    </row>
    <row r="1403" spans="1:23" x14ac:dyDescent="0.2">
      <c r="A1403" s="57"/>
      <c r="B1403" s="46"/>
      <c r="C1403" s="141" t="s">
        <v>658</v>
      </c>
      <c r="D1403" s="141"/>
      <c r="E1403" s="141"/>
      <c r="F1403" s="141"/>
      <c r="G1403" s="61">
        <v>0.16875599999999999</v>
      </c>
      <c r="H1403" s="57"/>
      <c r="I1403" s="57"/>
      <c r="J1403" s="68"/>
      <c r="K1403" s="61"/>
      <c r="L1403" s="61"/>
      <c r="W1403" s="46" t="s">
        <v>658</v>
      </c>
    </row>
    <row r="1404" spans="1:23" hidden="1" x14ac:dyDescent="0.2">
      <c r="A1404" s="57"/>
      <c r="B1404" s="46"/>
      <c r="C1404" s="160" t="s">
        <v>659</v>
      </c>
      <c r="D1404" s="160"/>
      <c r="E1404" s="160"/>
      <c r="F1404" s="160"/>
      <c r="G1404" s="57"/>
      <c r="H1404" s="57"/>
      <c r="I1404" s="57"/>
      <c r="J1404" s="77"/>
      <c r="K1404" s="105"/>
      <c r="L1404" s="77"/>
      <c r="W1404" s="106" t="s">
        <v>659</v>
      </c>
    </row>
    <row r="1405" spans="1:23" hidden="1" x14ac:dyDescent="0.2">
      <c r="A1405" s="57"/>
      <c r="B1405" s="46"/>
      <c r="C1405" s="141"/>
      <c r="D1405" s="141"/>
      <c r="E1405" s="141"/>
      <c r="F1405" s="141"/>
      <c r="G1405" s="57"/>
      <c r="H1405" s="57"/>
      <c r="I1405" s="57"/>
      <c r="J1405" s="68"/>
      <c r="K1405" s="61"/>
      <c r="L1405" s="68"/>
      <c r="W1405" s="46"/>
    </row>
    <row r="1406" spans="1:23" hidden="1" x14ac:dyDescent="0.2">
      <c r="A1406" s="57"/>
      <c r="B1406" s="46"/>
      <c r="C1406" s="160" t="s">
        <v>660</v>
      </c>
      <c r="D1406" s="160"/>
      <c r="E1406" s="160"/>
      <c r="F1406" s="160"/>
      <c r="G1406" s="57"/>
      <c r="H1406" s="57"/>
      <c r="I1406" s="57"/>
      <c r="J1406" s="77"/>
      <c r="K1406" s="105"/>
      <c r="L1406" s="72">
        <v>54496.85</v>
      </c>
      <c r="W1406" s="106" t="s">
        <v>660</v>
      </c>
    </row>
    <row r="1407" spans="1:23" hidden="1" x14ac:dyDescent="0.2">
      <c r="A1407" s="57"/>
      <c r="B1407" s="46"/>
      <c r="C1407" s="141" t="s">
        <v>661</v>
      </c>
      <c r="D1407" s="141"/>
      <c r="E1407" s="141"/>
      <c r="F1407" s="141"/>
      <c r="G1407" s="57"/>
      <c r="H1407" s="57"/>
      <c r="I1407" s="57"/>
      <c r="J1407" s="68"/>
      <c r="K1407" s="61"/>
      <c r="L1407" s="70">
        <v>54496.85</v>
      </c>
      <c r="W1407" s="46" t="s">
        <v>661</v>
      </c>
    </row>
    <row r="1408" spans="1:23" hidden="1" x14ac:dyDescent="0.2">
      <c r="A1408" s="57"/>
      <c r="B1408" s="46"/>
      <c r="C1408" s="159" t="s">
        <v>662</v>
      </c>
      <c r="D1408" s="159"/>
      <c r="E1408" s="159"/>
      <c r="F1408" s="159"/>
      <c r="G1408" s="57"/>
      <c r="H1408" s="57"/>
      <c r="I1408" s="57"/>
      <c r="J1408" s="103"/>
      <c r="K1408" s="104"/>
      <c r="L1408" s="103"/>
      <c r="W1408" s="65" t="s">
        <v>662</v>
      </c>
    </row>
    <row r="1409" spans="1:23" hidden="1" x14ac:dyDescent="0.2">
      <c r="A1409" s="57"/>
      <c r="B1409" s="46"/>
      <c r="C1409" s="141" t="s">
        <v>663</v>
      </c>
      <c r="D1409" s="141"/>
      <c r="E1409" s="141"/>
      <c r="F1409" s="141"/>
      <c r="G1409" s="57"/>
      <c r="H1409" s="57"/>
      <c r="I1409" s="57"/>
      <c r="J1409" s="68"/>
      <c r="K1409" s="61"/>
      <c r="L1409" s="70">
        <v>47862.21</v>
      </c>
      <c r="W1409" s="46" t="s">
        <v>663</v>
      </c>
    </row>
    <row r="1410" spans="1:23" hidden="1" x14ac:dyDescent="0.2">
      <c r="A1410" s="57"/>
      <c r="B1410" s="46"/>
      <c r="C1410" s="159" t="s">
        <v>646</v>
      </c>
      <c r="D1410" s="159"/>
      <c r="E1410" s="159"/>
      <c r="F1410" s="159"/>
      <c r="G1410" s="57"/>
      <c r="H1410" s="57"/>
      <c r="I1410" s="57"/>
      <c r="J1410" s="103"/>
      <c r="K1410" s="104"/>
      <c r="L1410" s="103"/>
      <c r="W1410" s="65" t="s">
        <v>646</v>
      </c>
    </row>
    <row r="1411" spans="1:23" hidden="1" x14ac:dyDescent="0.2">
      <c r="A1411" s="57"/>
      <c r="B1411" s="46"/>
      <c r="C1411" s="141" t="s">
        <v>647</v>
      </c>
      <c r="D1411" s="141"/>
      <c r="E1411" s="141"/>
      <c r="F1411" s="141"/>
      <c r="G1411" s="57"/>
      <c r="H1411" s="57"/>
      <c r="I1411" s="57"/>
      <c r="J1411" s="68"/>
      <c r="K1411" s="61"/>
      <c r="L1411" s="70">
        <v>3367.57</v>
      </c>
      <c r="W1411" s="46" t="s">
        <v>647</v>
      </c>
    </row>
    <row r="1412" spans="1:23" hidden="1" x14ac:dyDescent="0.2">
      <c r="A1412" s="57"/>
      <c r="B1412" s="46"/>
      <c r="C1412" s="141" t="s">
        <v>648</v>
      </c>
      <c r="D1412" s="141"/>
      <c r="E1412" s="141"/>
      <c r="F1412" s="141"/>
      <c r="G1412" s="57"/>
      <c r="H1412" s="57"/>
      <c r="I1412" s="57"/>
      <c r="J1412" s="68"/>
      <c r="K1412" s="61"/>
      <c r="L1412" s="70">
        <v>113.29</v>
      </c>
      <c r="W1412" s="46" t="s">
        <v>648</v>
      </c>
    </row>
    <row r="1413" spans="1:23" hidden="1" x14ac:dyDescent="0.2">
      <c r="A1413" s="57"/>
      <c r="B1413" s="46"/>
      <c r="C1413" s="141" t="s">
        <v>649</v>
      </c>
      <c r="D1413" s="141"/>
      <c r="E1413" s="141"/>
      <c r="F1413" s="141"/>
      <c r="G1413" s="57"/>
      <c r="H1413" s="57"/>
      <c r="I1413" s="57"/>
      <c r="J1413" s="68"/>
      <c r="K1413" s="61"/>
      <c r="L1413" s="70">
        <v>70.06</v>
      </c>
      <c r="W1413" s="46" t="s">
        <v>649</v>
      </c>
    </row>
    <row r="1414" spans="1:23" hidden="1" x14ac:dyDescent="0.2">
      <c r="A1414" s="57"/>
      <c r="B1414" s="46"/>
      <c r="C1414" s="141" t="s">
        <v>650</v>
      </c>
      <c r="D1414" s="141"/>
      <c r="E1414" s="141"/>
      <c r="F1414" s="141"/>
      <c r="G1414" s="57"/>
      <c r="H1414" s="57"/>
      <c r="I1414" s="57"/>
      <c r="J1414" s="68"/>
      <c r="K1414" s="61"/>
      <c r="L1414" s="70">
        <v>44311.29</v>
      </c>
      <c r="W1414" s="46" t="s">
        <v>650</v>
      </c>
    </row>
    <row r="1415" spans="1:23" hidden="1" x14ac:dyDescent="0.2">
      <c r="A1415" s="57"/>
      <c r="B1415" s="46"/>
      <c r="C1415" s="141" t="s">
        <v>651</v>
      </c>
      <c r="D1415" s="141"/>
      <c r="E1415" s="141"/>
      <c r="F1415" s="141"/>
      <c r="G1415" s="57"/>
      <c r="H1415" s="57"/>
      <c r="I1415" s="57"/>
      <c r="J1415" s="68"/>
      <c r="K1415" s="61"/>
      <c r="L1415" s="68"/>
      <c r="W1415" s="46" t="s">
        <v>651</v>
      </c>
    </row>
    <row r="1416" spans="1:23" hidden="1" x14ac:dyDescent="0.2">
      <c r="A1416" s="57"/>
      <c r="B1416" s="46"/>
      <c r="C1416" s="141" t="s">
        <v>181</v>
      </c>
      <c r="D1416" s="141"/>
      <c r="E1416" s="141"/>
      <c r="F1416" s="141"/>
      <c r="G1416" s="57"/>
      <c r="H1416" s="57"/>
      <c r="I1416" s="57"/>
      <c r="J1416" s="68"/>
      <c r="K1416" s="61"/>
      <c r="L1416" s="70">
        <v>3437.63</v>
      </c>
      <c r="W1416" s="46" t="s">
        <v>181</v>
      </c>
    </row>
    <row r="1417" spans="1:23" hidden="1" x14ac:dyDescent="0.2">
      <c r="A1417" s="57"/>
      <c r="B1417" s="46"/>
      <c r="C1417" s="141" t="s">
        <v>664</v>
      </c>
      <c r="D1417" s="141"/>
      <c r="E1417" s="141"/>
      <c r="F1417" s="141"/>
      <c r="G1417" s="57"/>
      <c r="H1417" s="57"/>
      <c r="I1417" s="57"/>
      <c r="J1417" s="68"/>
      <c r="K1417" s="61"/>
      <c r="L1417" s="70">
        <v>4159.54</v>
      </c>
      <c r="W1417" s="46" t="s">
        <v>664</v>
      </c>
    </row>
    <row r="1418" spans="1:23" hidden="1" x14ac:dyDescent="0.2">
      <c r="A1418" s="57"/>
      <c r="B1418" s="46"/>
      <c r="C1418" s="141" t="s">
        <v>665</v>
      </c>
      <c r="D1418" s="141"/>
      <c r="E1418" s="141"/>
      <c r="F1418" s="141"/>
      <c r="G1418" s="57"/>
      <c r="H1418" s="57"/>
      <c r="I1418" s="57"/>
      <c r="J1418" s="68"/>
      <c r="K1418" s="61"/>
      <c r="L1418" s="70">
        <v>2475.1</v>
      </c>
      <c r="W1418" s="46" t="s">
        <v>665</v>
      </c>
    </row>
    <row r="1419" spans="1:23" hidden="1" x14ac:dyDescent="0.2">
      <c r="A1419" s="57"/>
      <c r="B1419" s="46"/>
      <c r="C1419" s="141"/>
      <c r="D1419" s="141"/>
      <c r="E1419" s="141"/>
      <c r="F1419" s="141"/>
      <c r="G1419" s="57"/>
      <c r="H1419" s="57"/>
      <c r="I1419" s="57"/>
      <c r="J1419" s="68"/>
      <c r="K1419" s="61"/>
      <c r="L1419" s="68"/>
      <c r="W1419" s="46"/>
    </row>
    <row r="1420" spans="1:23" hidden="1" x14ac:dyDescent="0.2">
      <c r="A1420" s="57"/>
      <c r="B1420" s="46"/>
      <c r="C1420" s="160" t="s">
        <v>666</v>
      </c>
      <c r="D1420" s="160"/>
      <c r="E1420" s="160"/>
      <c r="F1420" s="160"/>
      <c r="G1420" s="57"/>
      <c r="H1420" s="57"/>
      <c r="I1420" s="57"/>
      <c r="J1420" s="77"/>
      <c r="K1420" s="105"/>
      <c r="L1420" s="72">
        <v>1070.3399999999999</v>
      </c>
      <c r="W1420" s="106" t="s">
        <v>666</v>
      </c>
    </row>
    <row r="1421" spans="1:23" hidden="1" x14ac:dyDescent="0.2">
      <c r="A1421" s="57"/>
      <c r="B1421" s="46"/>
      <c r="C1421" s="141" t="s">
        <v>667</v>
      </c>
      <c r="D1421" s="141"/>
      <c r="E1421" s="141"/>
      <c r="F1421" s="141"/>
      <c r="G1421" s="57"/>
      <c r="H1421" s="57"/>
      <c r="I1421" s="57"/>
      <c r="J1421" s="68"/>
      <c r="K1421" s="61"/>
      <c r="L1421" s="70">
        <v>1070.3399999999999</v>
      </c>
      <c r="W1421" s="46" t="s">
        <v>667</v>
      </c>
    </row>
    <row r="1422" spans="1:23" hidden="1" x14ac:dyDescent="0.2">
      <c r="A1422" s="57"/>
      <c r="B1422" s="46"/>
      <c r="C1422" s="159" t="s">
        <v>662</v>
      </c>
      <c r="D1422" s="159"/>
      <c r="E1422" s="159"/>
      <c r="F1422" s="159"/>
      <c r="G1422" s="57"/>
      <c r="H1422" s="57"/>
      <c r="I1422" s="57"/>
      <c r="J1422" s="103"/>
      <c r="K1422" s="104"/>
      <c r="L1422" s="103"/>
      <c r="W1422" s="65" t="s">
        <v>662</v>
      </c>
    </row>
    <row r="1423" spans="1:23" hidden="1" x14ac:dyDescent="0.2">
      <c r="A1423" s="57"/>
      <c r="B1423" s="46"/>
      <c r="C1423" s="141" t="s">
        <v>663</v>
      </c>
      <c r="D1423" s="141"/>
      <c r="E1423" s="141"/>
      <c r="F1423" s="141"/>
      <c r="G1423" s="57"/>
      <c r="H1423" s="57"/>
      <c r="I1423" s="57"/>
      <c r="J1423" s="68"/>
      <c r="K1423" s="61"/>
      <c r="L1423" s="70">
        <v>465.58</v>
      </c>
      <c r="W1423" s="46" t="s">
        <v>663</v>
      </c>
    </row>
    <row r="1424" spans="1:23" hidden="1" x14ac:dyDescent="0.2">
      <c r="A1424" s="57"/>
      <c r="B1424" s="46"/>
      <c r="C1424" s="159" t="s">
        <v>646</v>
      </c>
      <c r="D1424" s="159"/>
      <c r="E1424" s="159"/>
      <c r="F1424" s="159"/>
      <c r="G1424" s="57"/>
      <c r="H1424" s="57"/>
      <c r="I1424" s="57"/>
      <c r="J1424" s="103"/>
      <c r="K1424" s="104"/>
      <c r="L1424" s="103"/>
      <c r="W1424" s="65" t="s">
        <v>646</v>
      </c>
    </row>
    <row r="1425" spans="1:23" hidden="1" x14ac:dyDescent="0.2">
      <c r="A1425" s="57"/>
      <c r="B1425" s="46"/>
      <c r="C1425" s="141" t="s">
        <v>647</v>
      </c>
      <c r="D1425" s="141"/>
      <c r="E1425" s="141"/>
      <c r="F1425" s="141"/>
      <c r="G1425" s="57"/>
      <c r="H1425" s="57"/>
      <c r="I1425" s="57"/>
      <c r="J1425" s="68"/>
      <c r="K1425" s="61"/>
      <c r="L1425" s="70">
        <v>444.68</v>
      </c>
      <c r="W1425" s="46" t="s">
        <v>647</v>
      </c>
    </row>
    <row r="1426" spans="1:23" hidden="1" x14ac:dyDescent="0.2">
      <c r="A1426" s="57"/>
      <c r="B1426" s="46"/>
      <c r="C1426" s="141" t="s">
        <v>648</v>
      </c>
      <c r="D1426" s="141"/>
      <c r="E1426" s="141"/>
      <c r="F1426" s="141"/>
      <c r="G1426" s="57"/>
      <c r="H1426" s="57"/>
      <c r="I1426" s="57"/>
      <c r="J1426" s="68"/>
      <c r="K1426" s="61"/>
      <c r="L1426" s="68"/>
      <c r="W1426" s="46" t="s">
        <v>648</v>
      </c>
    </row>
    <row r="1427" spans="1:23" hidden="1" x14ac:dyDescent="0.2">
      <c r="A1427" s="57"/>
      <c r="B1427" s="46"/>
      <c r="C1427" s="141" t="s">
        <v>649</v>
      </c>
      <c r="D1427" s="141"/>
      <c r="E1427" s="141"/>
      <c r="F1427" s="141"/>
      <c r="G1427" s="57"/>
      <c r="H1427" s="57"/>
      <c r="I1427" s="57"/>
      <c r="J1427" s="68"/>
      <c r="K1427" s="61"/>
      <c r="L1427" s="68"/>
      <c r="W1427" s="46" t="s">
        <v>649</v>
      </c>
    </row>
    <row r="1428" spans="1:23" hidden="1" x14ac:dyDescent="0.2">
      <c r="A1428" s="57"/>
      <c r="B1428" s="46"/>
      <c r="C1428" s="141" t="s">
        <v>650</v>
      </c>
      <c r="D1428" s="141"/>
      <c r="E1428" s="141"/>
      <c r="F1428" s="141"/>
      <c r="G1428" s="57"/>
      <c r="H1428" s="57"/>
      <c r="I1428" s="57"/>
      <c r="J1428" s="68"/>
      <c r="K1428" s="61"/>
      <c r="L1428" s="70">
        <v>20.9</v>
      </c>
      <c r="W1428" s="46" t="s">
        <v>650</v>
      </c>
    </row>
    <row r="1429" spans="1:23" hidden="1" x14ac:dyDescent="0.2">
      <c r="A1429" s="57"/>
      <c r="B1429" s="46"/>
      <c r="C1429" s="141" t="s">
        <v>651</v>
      </c>
      <c r="D1429" s="141"/>
      <c r="E1429" s="141"/>
      <c r="F1429" s="141"/>
      <c r="G1429" s="57"/>
      <c r="H1429" s="57"/>
      <c r="I1429" s="57"/>
      <c r="J1429" s="68"/>
      <c r="K1429" s="61"/>
      <c r="L1429" s="68"/>
      <c r="W1429" s="46" t="s">
        <v>651</v>
      </c>
    </row>
    <row r="1430" spans="1:23" hidden="1" x14ac:dyDescent="0.2">
      <c r="A1430" s="57"/>
      <c r="B1430" s="46"/>
      <c r="C1430" s="141" t="s">
        <v>181</v>
      </c>
      <c r="D1430" s="141"/>
      <c r="E1430" s="141"/>
      <c r="F1430" s="141"/>
      <c r="G1430" s="57"/>
      <c r="H1430" s="57"/>
      <c r="I1430" s="57"/>
      <c r="J1430" s="68"/>
      <c r="K1430" s="61"/>
      <c r="L1430" s="70">
        <v>444.68</v>
      </c>
      <c r="W1430" s="46" t="s">
        <v>181</v>
      </c>
    </row>
    <row r="1431" spans="1:23" hidden="1" x14ac:dyDescent="0.2">
      <c r="A1431" s="57"/>
      <c r="B1431" s="46"/>
      <c r="C1431" s="141" t="s">
        <v>664</v>
      </c>
      <c r="D1431" s="141"/>
      <c r="E1431" s="141"/>
      <c r="F1431" s="141"/>
      <c r="G1431" s="57"/>
      <c r="H1431" s="57"/>
      <c r="I1431" s="57"/>
      <c r="J1431" s="68"/>
      <c r="K1431" s="61"/>
      <c r="L1431" s="70">
        <v>400.21</v>
      </c>
      <c r="W1431" s="46" t="s">
        <v>664</v>
      </c>
    </row>
    <row r="1432" spans="1:23" hidden="1" x14ac:dyDescent="0.2">
      <c r="A1432" s="57"/>
      <c r="B1432" s="46"/>
      <c r="C1432" s="141" t="s">
        <v>665</v>
      </c>
      <c r="D1432" s="141"/>
      <c r="E1432" s="141"/>
      <c r="F1432" s="141"/>
      <c r="G1432" s="57"/>
      <c r="H1432" s="57"/>
      <c r="I1432" s="57"/>
      <c r="J1432" s="68"/>
      <c r="K1432" s="61"/>
      <c r="L1432" s="70">
        <v>204.55</v>
      </c>
      <c r="W1432" s="46" t="s">
        <v>665</v>
      </c>
    </row>
    <row r="1433" spans="1:23" hidden="1" x14ac:dyDescent="0.2">
      <c r="A1433" s="57"/>
      <c r="B1433" s="46"/>
      <c r="C1433" s="141"/>
      <c r="D1433" s="141"/>
      <c r="E1433" s="141"/>
      <c r="F1433" s="141"/>
      <c r="G1433" s="57"/>
      <c r="H1433" s="57"/>
      <c r="I1433" s="57"/>
      <c r="J1433" s="68"/>
      <c r="K1433" s="61"/>
      <c r="L1433" s="68"/>
      <c r="W1433" s="46"/>
    </row>
    <row r="1434" spans="1:23" hidden="1" x14ac:dyDescent="0.2">
      <c r="A1434" s="57"/>
      <c r="B1434" s="46"/>
      <c r="C1434" s="160" t="s">
        <v>668</v>
      </c>
      <c r="D1434" s="160"/>
      <c r="E1434" s="160"/>
      <c r="F1434" s="160"/>
      <c r="G1434" s="57"/>
      <c r="H1434" s="57"/>
      <c r="I1434" s="57"/>
      <c r="J1434" s="77"/>
      <c r="K1434" s="105"/>
      <c r="L1434" s="72">
        <v>21756.34</v>
      </c>
      <c r="W1434" s="106" t="s">
        <v>668</v>
      </c>
    </row>
    <row r="1435" spans="1:23" hidden="1" x14ac:dyDescent="0.2">
      <c r="A1435" s="57"/>
      <c r="B1435" s="46"/>
      <c r="C1435" s="159" t="s">
        <v>646</v>
      </c>
      <c r="D1435" s="159"/>
      <c r="E1435" s="159"/>
      <c r="F1435" s="159"/>
      <c r="G1435" s="57"/>
      <c r="H1435" s="57"/>
      <c r="I1435" s="57"/>
      <c r="J1435" s="103"/>
      <c r="K1435" s="104"/>
      <c r="L1435" s="103"/>
      <c r="W1435" s="65" t="s">
        <v>646</v>
      </c>
    </row>
    <row r="1436" spans="1:23" hidden="1" x14ac:dyDescent="0.2">
      <c r="A1436" s="57"/>
      <c r="B1436" s="46"/>
      <c r="C1436" s="141" t="s">
        <v>669</v>
      </c>
      <c r="D1436" s="141"/>
      <c r="E1436" s="141"/>
      <c r="F1436" s="141"/>
      <c r="G1436" s="57"/>
      <c r="H1436" s="57"/>
      <c r="I1436" s="57"/>
      <c r="J1436" s="68"/>
      <c r="K1436" s="61"/>
      <c r="L1436" s="70">
        <v>21756.34</v>
      </c>
      <c r="W1436" s="46" t="s">
        <v>669</v>
      </c>
    </row>
    <row r="1437" spans="1:23" hidden="1" x14ac:dyDescent="0.2">
      <c r="A1437" s="57"/>
      <c r="B1437" s="46"/>
      <c r="C1437" s="141" t="s">
        <v>670</v>
      </c>
      <c r="D1437" s="141"/>
      <c r="E1437" s="141"/>
      <c r="F1437" s="141"/>
      <c r="G1437" s="57"/>
      <c r="H1437" s="57"/>
      <c r="I1437" s="57"/>
      <c r="J1437" s="68"/>
      <c r="K1437" s="61"/>
      <c r="L1437" s="68"/>
      <c r="W1437" s="46" t="s">
        <v>670</v>
      </c>
    </row>
    <row r="1438" spans="1:23" hidden="1" x14ac:dyDescent="0.2">
      <c r="A1438" s="57"/>
      <c r="B1438" s="46"/>
      <c r="C1438" s="160" t="s">
        <v>671</v>
      </c>
      <c r="D1438" s="160"/>
      <c r="E1438" s="160"/>
      <c r="F1438" s="160"/>
      <c r="G1438" s="57"/>
      <c r="H1438" s="57"/>
      <c r="I1438" s="57"/>
      <c r="J1438" s="77"/>
      <c r="K1438" s="105"/>
      <c r="L1438" s="77"/>
      <c r="W1438" s="106" t="s">
        <v>671</v>
      </c>
    </row>
    <row r="1439" spans="1:23" hidden="1" x14ac:dyDescent="0.2">
      <c r="A1439" s="57"/>
      <c r="B1439" s="46"/>
      <c r="C1439" s="141" t="s">
        <v>672</v>
      </c>
      <c r="D1439" s="141"/>
      <c r="E1439" s="141"/>
      <c r="F1439" s="141"/>
      <c r="G1439" s="57"/>
      <c r="H1439" s="57"/>
      <c r="I1439" s="57"/>
      <c r="J1439" s="68"/>
      <c r="K1439" s="61"/>
      <c r="L1439" s="68"/>
      <c r="W1439" s="46" t="s">
        <v>672</v>
      </c>
    </row>
    <row r="1440" spans="1:23" hidden="1" x14ac:dyDescent="0.2">
      <c r="A1440" s="57"/>
      <c r="B1440" s="46"/>
      <c r="C1440" s="141" t="s">
        <v>673</v>
      </c>
      <c r="D1440" s="141"/>
      <c r="E1440" s="141"/>
      <c r="F1440" s="141"/>
      <c r="G1440" s="57"/>
      <c r="H1440" s="57"/>
      <c r="I1440" s="57"/>
      <c r="J1440" s="68"/>
      <c r="K1440" s="61"/>
      <c r="L1440" s="68"/>
      <c r="W1440" s="46" t="s">
        <v>673</v>
      </c>
    </row>
    <row r="1441" spans="1:23" hidden="1" x14ac:dyDescent="0.2">
      <c r="A1441" s="57"/>
      <c r="B1441" s="46"/>
      <c r="C1441" s="141" t="s">
        <v>674</v>
      </c>
      <c r="D1441" s="141"/>
      <c r="E1441" s="141"/>
      <c r="F1441" s="141"/>
      <c r="G1441" s="57"/>
      <c r="H1441" s="57"/>
      <c r="I1441" s="57"/>
      <c r="J1441" s="68"/>
      <c r="K1441" s="61"/>
      <c r="L1441" s="68"/>
      <c r="W1441" s="46" t="s">
        <v>674</v>
      </c>
    </row>
    <row r="1442" spans="1:23" hidden="1" x14ac:dyDescent="0.2">
      <c r="A1442" s="57"/>
      <c r="B1442" s="46"/>
      <c r="C1442" s="141" t="s">
        <v>663</v>
      </c>
      <c r="D1442" s="141"/>
      <c r="E1442" s="141"/>
      <c r="F1442" s="141"/>
      <c r="G1442" s="57"/>
      <c r="H1442" s="57"/>
      <c r="I1442" s="57"/>
      <c r="J1442" s="68"/>
      <c r="K1442" s="61"/>
      <c r="L1442" s="68"/>
      <c r="W1442" s="46" t="s">
        <v>663</v>
      </c>
    </row>
    <row r="1443" spans="1:23" hidden="1" x14ac:dyDescent="0.2">
      <c r="A1443" s="57"/>
      <c r="B1443" s="46"/>
      <c r="C1443" s="141" t="s">
        <v>647</v>
      </c>
      <c r="D1443" s="141"/>
      <c r="E1443" s="141"/>
      <c r="F1443" s="141"/>
      <c r="G1443" s="57"/>
      <c r="H1443" s="57"/>
      <c r="I1443" s="57"/>
      <c r="J1443" s="68"/>
      <c r="K1443" s="61"/>
      <c r="L1443" s="68"/>
      <c r="W1443" s="46" t="s">
        <v>647</v>
      </c>
    </row>
    <row r="1444" spans="1:23" hidden="1" x14ac:dyDescent="0.2">
      <c r="A1444" s="57"/>
      <c r="B1444" s="46"/>
      <c r="C1444" s="141" t="s">
        <v>648</v>
      </c>
      <c r="D1444" s="141"/>
      <c r="E1444" s="141"/>
      <c r="F1444" s="141"/>
      <c r="G1444" s="57"/>
      <c r="H1444" s="57"/>
      <c r="I1444" s="57"/>
      <c r="J1444" s="68"/>
      <c r="K1444" s="61"/>
      <c r="L1444" s="68"/>
      <c r="W1444" s="46" t="s">
        <v>648</v>
      </c>
    </row>
    <row r="1445" spans="1:23" hidden="1" x14ac:dyDescent="0.2">
      <c r="A1445" s="57"/>
      <c r="B1445" s="46"/>
      <c r="C1445" s="141" t="s">
        <v>649</v>
      </c>
      <c r="D1445" s="141"/>
      <c r="E1445" s="141"/>
      <c r="F1445" s="141"/>
      <c r="G1445" s="57"/>
      <c r="H1445" s="57"/>
      <c r="I1445" s="57"/>
      <c r="J1445" s="68"/>
      <c r="K1445" s="61"/>
      <c r="L1445" s="68"/>
      <c r="W1445" s="46" t="s">
        <v>649</v>
      </c>
    </row>
    <row r="1446" spans="1:23" hidden="1" x14ac:dyDescent="0.2">
      <c r="A1446" s="57"/>
      <c r="B1446" s="46"/>
      <c r="C1446" s="141" t="s">
        <v>650</v>
      </c>
      <c r="D1446" s="141"/>
      <c r="E1446" s="141"/>
      <c r="F1446" s="141"/>
      <c r="G1446" s="57"/>
      <c r="H1446" s="57"/>
      <c r="I1446" s="57"/>
      <c r="J1446" s="68"/>
      <c r="K1446" s="61"/>
      <c r="L1446" s="68"/>
      <c r="W1446" s="46" t="s">
        <v>650</v>
      </c>
    </row>
    <row r="1447" spans="1:23" hidden="1" x14ac:dyDescent="0.2">
      <c r="A1447" s="57"/>
      <c r="B1447" s="46"/>
      <c r="C1447" s="141" t="s">
        <v>651</v>
      </c>
      <c r="D1447" s="141"/>
      <c r="E1447" s="141"/>
      <c r="F1447" s="141"/>
      <c r="G1447" s="57"/>
      <c r="H1447" s="57"/>
      <c r="I1447" s="57"/>
      <c r="J1447" s="68"/>
      <c r="K1447" s="61"/>
      <c r="L1447" s="68"/>
      <c r="W1447" s="46" t="s">
        <v>651</v>
      </c>
    </row>
    <row r="1448" spans="1:23" hidden="1" x14ac:dyDescent="0.2">
      <c r="A1448" s="57"/>
      <c r="B1448" s="46"/>
      <c r="C1448" s="141" t="s">
        <v>181</v>
      </c>
      <c r="D1448" s="141"/>
      <c r="E1448" s="141"/>
      <c r="F1448" s="141"/>
      <c r="G1448" s="57"/>
      <c r="H1448" s="57"/>
      <c r="I1448" s="57"/>
      <c r="J1448" s="68"/>
      <c r="K1448" s="61"/>
      <c r="L1448" s="68"/>
      <c r="W1448" s="46" t="s">
        <v>181</v>
      </c>
    </row>
    <row r="1449" spans="1:23" hidden="1" x14ac:dyDescent="0.2">
      <c r="A1449" s="57"/>
      <c r="B1449" s="46"/>
      <c r="C1449" s="141" t="s">
        <v>664</v>
      </c>
      <c r="D1449" s="141"/>
      <c r="E1449" s="141"/>
      <c r="F1449" s="141"/>
      <c r="G1449" s="57"/>
      <c r="H1449" s="57"/>
      <c r="I1449" s="57"/>
      <c r="J1449" s="68"/>
      <c r="K1449" s="61"/>
      <c r="L1449" s="68"/>
      <c r="W1449" s="46" t="s">
        <v>664</v>
      </c>
    </row>
    <row r="1450" spans="1:23" hidden="1" x14ac:dyDescent="0.2">
      <c r="A1450" s="57"/>
      <c r="B1450" s="46"/>
      <c r="C1450" s="141" t="s">
        <v>665</v>
      </c>
      <c r="D1450" s="141"/>
      <c r="E1450" s="141"/>
      <c r="F1450" s="141"/>
      <c r="G1450" s="57"/>
      <c r="H1450" s="57"/>
      <c r="I1450" s="57"/>
      <c r="J1450" s="68"/>
      <c r="K1450" s="61"/>
      <c r="L1450" s="68"/>
      <c r="W1450" s="46" t="s">
        <v>665</v>
      </c>
    </row>
    <row r="1451" spans="1:23" hidden="1" x14ac:dyDescent="0.2">
      <c r="A1451" s="57"/>
      <c r="B1451" s="46"/>
      <c r="C1451" s="141"/>
      <c r="D1451" s="141"/>
      <c r="E1451" s="141"/>
      <c r="F1451" s="141"/>
      <c r="G1451" s="57"/>
      <c r="H1451" s="57"/>
      <c r="I1451" s="57"/>
      <c r="J1451" s="68"/>
      <c r="K1451" s="61"/>
      <c r="L1451" s="68"/>
      <c r="W1451" s="46"/>
    </row>
    <row r="1452" spans="1:23" hidden="1" x14ac:dyDescent="0.2">
      <c r="A1452" s="57"/>
      <c r="B1452" s="46"/>
      <c r="C1452" s="160" t="s">
        <v>675</v>
      </c>
      <c r="D1452" s="160"/>
      <c r="E1452" s="160"/>
      <c r="F1452" s="160"/>
      <c r="G1452" s="57"/>
      <c r="H1452" s="57"/>
      <c r="I1452" s="57"/>
      <c r="J1452" s="77"/>
      <c r="K1452" s="105"/>
      <c r="L1452" s="72">
        <v>77323.53</v>
      </c>
      <c r="W1452" s="106" t="s">
        <v>675</v>
      </c>
    </row>
    <row r="1453" spans="1:23" hidden="1" x14ac:dyDescent="0.2">
      <c r="A1453" s="57"/>
      <c r="B1453" s="46"/>
      <c r="C1453" s="141" t="s">
        <v>676</v>
      </c>
      <c r="D1453" s="141"/>
      <c r="E1453" s="141"/>
      <c r="F1453" s="141"/>
      <c r="G1453" s="57"/>
      <c r="H1453" s="57"/>
      <c r="I1453" s="57"/>
      <c r="J1453" s="68"/>
      <c r="K1453" s="61"/>
      <c r="L1453" s="70">
        <v>55567.19</v>
      </c>
      <c r="W1453" s="46" t="s">
        <v>676</v>
      </c>
    </row>
    <row r="1454" spans="1:23" hidden="1" x14ac:dyDescent="0.2">
      <c r="A1454" s="57"/>
      <c r="B1454" s="46"/>
      <c r="C1454" s="159" t="s">
        <v>662</v>
      </c>
      <c r="D1454" s="159"/>
      <c r="E1454" s="159"/>
      <c r="F1454" s="159"/>
      <c r="G1454" s="57"/>
      <c r="H1454" s="57"/>
      <c r="I1454" s="57"/>
      <c r="J1454" s="103"/>
      <c r="K1454" s="104"/>
      <c r="L1454" s="103"/>
      <c r="W1454" s="65" t="s">
        <v>662</v>
      </c>
    </row>
    <row r="1455" spans="1:23" hidden="1" x14ac:dyDescent="0.2">
      <c r="A1455" s="57"/>
      <c r="B1455" s="46"/>
      <c r="C1455" s="141" t="s">
        <v>677</v>
      </c>
      <c r="D1455" s="141"/>
      <c r="E1455" s="141"/>
      <c r="F1455" s="141"/>
      <c r="G1455" s="57"/>
      <c r="H1455" s="57"/>
      <c r="I1455" s="57"/>
      <c r="J1455" s="68"/>
      <c r="K1455" s="61"/>
      <c r="L1455" s="70">
        <v>48327.79</v>
      </c>
      <c r="W1455" s="46" t="s">
        <v>677</v>
      </c>
    </row>
    <row r="1456" spans="1:23" hidden="1" x14ac:dyDescent="0.2">
      <c r="A1456" s="57"/>
      <c r="B1456" s="46"/>
      <c r="C1456" s="159" t="s">
        <v>646</v>
      </c>
      <c r="D1456" s="159"/>
      <c r="E1456" s="159"/>
      <c r="F1456" s="159"/>
      <c r="G1456" s="57"/>
      <c r="H1456" s="57"/>
      <c r="I1456" s="57"/>
      <c r="J1456" s="103"/>
      <c r="K1456" s="104"/>
      <c r="L1456" s="103"/>
      <c r="W1456" s="65" t="s">
        <v>646</v>
      </c>
    </row>
    <row r="1457" spans="1:23" hidden="1" x14ac:dyDescent="0.2">
      <c r="A1457" s="57"/>
      <c r="B1457" s="46"/>
      <c r="C1457" s="141" t="s">
        <v>647</v>
      </c>
      <c r="D1457" s="141"/>
      <c r="E1457" s="141"/>
      <c r="F1457" s="141"/>
      <c r="G1457" s="57"/>
      <c r="H1457" s="57"/>
      <c r="I1457" s="57"/>
      <c r="J1457" s="68"/>
      <c r="K1457" s="61"/>
      <c r="L1457" s="70">
        <v>3812.25</v>
      </c>
      <c r="W1457" s="46" t="s">
        <v>647</v>
      </c>
    </row>
    <row r="1458" spans="1:23" hidden="1" x14ac:dyDescent="0.2">
      <c r="A1458" s="57"/>
      <c r="B1458" s="46"/>
      <c r="C1458" s="141" t="s">
        <v>648</v>
      </c>
      <c r="D1458" s="141"/>
      <c r="E1458" s="141"/>
      <c r="F1458" s="141"/>
      <c r="G1458" s="57"/>
      <c r="H1458" s="57"/>
      <c r="I1458" s="57"/>
      <c r="J1458" s="68"/>
      <c r="K1458" s="61"/>
      <c r="L1458" s="70">
        <v>113.29</v>
      </c>
      <c r="W1458" s="46" t="s">
        <v>648</v>
      </c>
    </row>
    <row r="1459" spans="1:23" hidden="1" x14ac:dyDescent="0.2">
      <c r="A1459" s="57"/>
      <c r="B1459" s="46"/>
      <c r="C1459" s="141" t="s">
        <v>649</v>
      </c>
      <c r="D1459" s="141"/>
      <c r="E1459" s="141"/>
      <c r="F1459" s="141"/>
      <c r="G1459" s="57"/>
      <c r="H1459" s="57"/>
      <c r="I1459" s="57"/>
      <c r="J1459" s="68"/>
      <c r="K1459" s="61"/>
      <c r="L1459" s="70">
        <v>70.06</v>
      </c>
      <c r="W1459" s="46" t="s">
        <v>649</v>
      </c>
    </row>
    <row r="1460" spans="1:23" hidden="1" x14ac:dyDescent="0.2">
      <c r="A1460" s="57"/>
      <c r="B1460" s="46"/>
      <c r="C1460" s="141" t="s">
        <v>650</v>
      </c>
      <c r="D1460" s="141"/>
      <c r="E1460" s="141"/>
      <c r="F1460" s="141"/>
      <c r="G1460" s="57"/>
      <c r="H1460" s="57"/>
      <c r="I1460" s="57"/>
      <c r="J1460" s="68"/>
      <c r="K1460" s="61"/>
      <c r="L1460" s="70">
        <v>44332.19</v>
      </c>
      <c r="W1460" s="46" t="s">
        <v>650</v>
      </c>
    </row>
    <row r="1461" spans="1:23" hidden="1" x14ac:dyDescent="0.2">
      <c r="A1461" s="57"/>
      <c r="B1461" s="46"/>
      <c r="C1461" s="141" t="s">
        <v>651</v>
      </c>
      <c r="D1461" s="141"/>
      <c r="E1461" s="141"/>
      <c r="F1461" s="141"/>
      <c r="G1461" s="57"/>
      <c r="H1461" s="57"/>
      <c r="I1461" s="57"/>
      <c r="J1461" s="68"/>
      <c r="K1461" s="61"/>
      <c r="L1461" s="68"/>
      <c r="W1461" s="46" t="s">
        <v>651</v>
      </c>
    </row>
    <row r="1462" spans="1:23" hidden="1" x14ac:dyDescent="0.2">
      <c r="A1462" s="57"/>
      <c r="B1462" s="46"/>
      <c r="C1462" s="141" t="s">
        <v>678</v>
      </c>
      <c r="D1462" s="141"/>
      <c r="E1462" s="141"/>
      <c r="F1462" s="141"/>
      <c r="G1462" s="57"/>
      <c r="H1462" s="57"/>
      <c r="I1462" s="57"/>
      <c r="J1462" s="68"/>
      <c r="K1462" s="61"/>
      <c r="L1462" s="70">
        <v>3882.31</v>
      </c>
      <c r="W1462" s="46" t="s">
        <v>678</v>
      </c>
    </row>
    <row r="1463" spans="1:23" hidden="1" x14ac:dyDescent="0.2">
      <c r="A1463" s="57"/>
      <c r="B1463" s="46"/>
      <c r="C1463" s="141" t="s">
        <v>679</v>
      </c>
      <c r="D1463" s="141"/>
      <c r="E1463" s="141"/>
      <c r="F1463" s="141"/>
      <c r="G1463" s="57"/>
      <c r="H1463" s="57"/>
      <c r="I1463" s="57"/>
      <c r="J1463" s="68"/>
      <c r="K1463" s="61"/>
      <c r="L1463" s="70">
        <v>4559.75</v>
      </c>
      <c r="W1463" s="46" t="s">
        <v>679</v>
      </c>
    </row>
    <row r="1464" spans="1:23" hidden="1" x14ac:dyDescent="0.2">
      <c r="A1464" s="57"/>
      <c r="B1464" s="46"/>
      <c r="C1464" s="141" t="s">
        <v>680</v>
      </c>
      <c r="D1464" s="141"/>
      <c r="E1464" s="141"/>
      <c r="F1464" s="141"/>
      <c r="G1464" s="57"/>
      <c r="H1464" s="57"/>
      <c r="I1464" s="57"/>
      <c r="J1464" s="68"/>
      <c r="K1464" s="61"/>
      <c r="L1464" s="70">
        <v>2679.65</v>
      </c>
      <c r="W1464" s="46" t="s">
        <v>680</v>
      </c>
    </row>
    <row r="1465" spans="1:23" hidden="1" x14ac:dyDescent="0.2">
      <c r="A1465" s="57"/>
      <c r="B1465" s="46"/>
      <c r="C1465" s="141" t="s">
        <v>681</v>
      </c>
      <c r="D1465" s="141"/>
      <c r="E1465" s="141"/>
      <c r="F1465" s="141"/>
      <c r="G1465" s="57"/>
      <c r="H1465" s="57"/>
      <c r="I1465" s="57"/>
      <c r="J1465" s="68"/>
      <c r="K1465" s="61"/>
      <c r="L1465" s="70">
        <v>21756.34</v>
      </c>
      <c r="W1465" s="46" t="s">
        <v>681</v>
      </c>
    </row>
    <row r="1466" spans="1:23" hidden="1" x14ac:dyDescent="0.2">
      <c r="A1466" s="57"/>
      <c r="B1466" s="46"/>
      <c r="C1466" s="141" t="s">
        <v>682</v>
      </c>
      <c r="D1466" s="141"/>
      <c r="E1466" s="141"/>
      <c r="F1466" s="141"/>
      <c r="G1466" s="57"/>
      <c r="H1466" s="57"/>
      <c r="I1466" s="57"/>
      <c r="J1466" s="68"/>
      <c r="K1466" s="61"/>
      <c r="L1466" s="68"/>
      <c r="W1466" s="46" t="s">
        <v>682</v>
      </c>
    </row>
    <row r="1467" spans="1:23" hidden="1" x14ac:dyDescent="0.2">
      <c r="A1467" s="57"/>
      <c r="B1467" s="46"/>
      <c r="C1467" s="141"/>
      <c r="D1467" s="141"/>
      <c r="E1467" s="141"/>
      <c r="F1467" s="141"/>
      <c r="G1467" s="57"/>
      <c r="H1467" s="57"/>
      <c r="I1467" s="57"/>
      <c r="J1467" s="68"/>
      <c r="K1467" s="61"/>
      <c r="L1467" s="68"/>
      <c r="W1467" s="46"/>
    </row>
    <row r="1468" spans="1:23" hidden="1" x14ac:dyDescent="0.2">
      <c r="A1468" s="57"/>
      <c r="B1468" s="46"/>
      <c r="C1468" s="141" t="s">
        <v>656</v>
      </c>
      <c r="D1468" s="141"/>
      <c r="E1468" s="141"/>
      <c r="F1468" s="141"/>
      <c r="G1468" s="57"/>
      <c r="H1468" s="57"/>
      <c r="I1468" s="57"/>
      <c r="J1468" s="68"/>
      <c r="K1468" s="61"/>
      <c r="L1468" s="68"/>
      <c r="W1468" s="46" t="s">
        <v>656</v>
      </c>
    </row>
    <row r="1469" spans="1:23" hidden="1" x14ac:dyDescent="0.2">
      <c r="A1469" s="57"/>
      <c r="B1469" s="46"/>
      <c r="C1469" s="141" t="s">
        <v>683</v>
      </c>
      <c r="D1469" s="141"/>
      <c r="E1469" s="141"/>
      <c r="F1469" s="141"/>
      <c r="G1469" s="57"/>
      <c r="H1469" s="57"/>
      <c r="I1469" s="57"/>
      <c r="J1469" s="68"/>
      <c r="K1469" s="61"/>
      <c r="L1469" s="70">
        <v>7108.35</v>
      </c>
      <c r="W1469" s="46" t="s">
        <v>683</v>
      </c>
    </row>
    <row r="1470" spans="1:23" hidden="1" x14ac:dyDescent="0.2">
      <c r="A1470" s="57"/>
      <c r="B1470" s="46"/>
      <c r="C1470" s="141" t="s">
        <v>684</v>
      </c>
      <c r="D1470" s="141"/>
      <c r="E1470" s="141"/>
      <c r="F1470" s="141"/>
      <c r="G1470" s="57"/>
      <c r="H1470" s="57"/>
      <c r="I1470" s="57"/>
      <c r="J1470" s="68"/>
      <c r="K1470" s="61"/>
      <c r="L1470" s="70">
        <v>37223.839999999997</v>
      </c>
      <c r="W1470" s="46" t="s">
        <v>684</v>
      </c>
    </row>
    <row r="1471" spans="1:23" hidden="1" x14ac:dyDescent="0.2">
      <c r="A1471" s="57"/>
      <c r="B1471" s="46"/>
      <c r="C1471" s="141" t="s">
        <v>685</v>
      </c>
      <c r="D1471" s="141"/>
      <c r="E1471" s="141"/>
      <c r="F1471" s="141"/>
      <c r="G1471" s="57"/>
      <c r="H1471" s="57"/>
      <c r="I1471" s="57"/>
      <c r="J1471" s="68"/>
      <c r="K1471" s="61"/>
      <c r="L1471" s="68"/>
      <c r="W1471" s="46" t="s">
        <v>685</v>
      </c>
    </row>
    <row r="1472" spans="1:23" hidden="1" x14ac:dyDescent="0.2">
      <c r="A1472" s="57"/>
      <c r="B1472" s="46"/>
      <c r="C1472" s="141" t="s">
        <v>686</v>
      </c>
      <c r="D1472" s="141"/>
      <c r="E1472" s="141"/>
      <c r="F1472" s="141"/>
      <c r="G1472" s="57"/>
      <c r="H1472" s="57"/>
      <c r="I1472" s="57"/>
      <c r="J1472" s="68"/>
      <c r="K1472" s="61"/>
      <c r="L1472" s="70">
        <v>21756.34</v>
      </c>
      <c r="W1472" s="46" t="s">
        <v>686</v>
      </c>
    </row>
    <row r="1473" spans="1:23" hidden="1" x14ac:dyDescent="0.2">
      <c r="A1473" s="57"/>
      <c r="B1473" s="46"/>
      <c r="C1473" s="141" t="s">
        <v>657</v>
      </c>
      <c r="D1473" s="141"/>
      <c r="E1473" s="141"/>
      <c r="F1473" s="141"/>
      <c r="G1473" s="61">
        <v>9.8708779999999994</v>
      </c>
      <c r="H1473" s="57"/>
      <c r="I1473" s="57"/>
      <c r="J1473" s="68"/>
      <c r="K1473" s="61"/>
      <c r="L1473" s="61"/>
      <c r="W1473" s="46" t="s">
        <v>657</v>
      </c>
    </row>
    <row r="1474" spans="1:23" hidden="1" x14ac:dyDescent="0.2">
      <c r="A1474" s="57"/>
      <c r="B1474" s="46"/>
      <c r="C1474" s="141" t="s">
        <v>658</v>
      </c>
      <c r="D1474" s="141"/>
      <c r="E1474" s="141"/>
      <c r="F1474" s="141"/>
      <c r="G1474" s="61">
        <v>0.16875599999999999</v>
      </c>
      <c r="H1474" s="57"/>
      <c r="I1474" s="57"/>
      <c r="J1474" s="68"/>
      <c r="K1474" s="61"/>
      <c r="L1474" s="61"/>
      <c r="W1474" s="46" t="s">
        <v>658</v>
      </c>
    </row>
    <row r="1475" spans="1:23" hidden="1" x14ac:dyDescent="0.2">
      <c r="A1475" s="57"/>
      <c r="B1475" s="46"/>
      <c r="C1475" s="141" t="s">
        <v>687</v>
      </c>
      <c r="D1475" s="141"/>
      <c r="E1475" s="141"/>
      <c r="F1475" s="141"/>
      <c r="G1475" s="57"/>
      <c r="H1475" s="57"/>
      <c r="I1475" s="57"/>
      <c r="J1475" s="68"/>
      <c r="K1475" s="61"/>
      <c r="L1475" s="107">
        <v>10.039634</v>
      </c>
      <c r="W1475" s="46" t="s">
        <v>687</v>
      </c>
    </row>
    <row r="1476" spans="1:23" hidden="1" x14ac:dyDescent="0.2">
      <c r="A1476" s="57"/>
      <c r="B1476" s="46"/>
      <c r="C1476" s="141" t="s">
        <v>688</v>
      </c>
      <c r="D1476" s="141"/>
      <c r="E1476" s="141"/>
      <c r="F1476" s="141"/>
      <c r="G1476" s="57"/>
      <c r="H1476" s="57"/>
      <c r="I1476" s="57"/>
      <c r="J1476" s="68"/>
      <c r="K1476" s="61"/>
      <c r="L1476" s="68"/>
      <c r="W1476" s="46" t="s">
        <v>688</v>
      </c>
    </row>
    <row r="1477" spans="1:23" hidden="1" x14ac:dyDescent="0.2">
      <c r="A1477" s="57"/>
      <c r="B1477" s="46"/>
      <c r="C1477" s="141" t="s">
        <v>689</v>
      </c>
      <c r="D1477" s="141"/>
      <c r="E1477" s="141"/>
      <c r="F1477" s="141"/>
      <c r="G1477" s="57"/>
      <c r="H1477" s="57"/>
      <c r="I1477" s="57"/>
      <c r="J1477" s="68"/>
      <c r="K1477" s="61"/>
      <c r="L1477" s="68"/>
      <c r="W1477" s="46" t="s">
        <v>689</v>
      </c>
    </row>
    <row r="1478" spans="1:23" hidden="1" x14ac:dyDescent="0.2">
      <c r="A1478" s="57"/>
      <c r="B1478" s="46"/>
      <c r="C1478" s="141" t="s">
        <v>690</v>
      </c>
      <c r="D1478" s="141"/>
      <c r="E1478" s="141"/>
      <c r="F1478" s="141"/>
      <c r="G1478" s="57"/>
      <c r="H1478" s="57"/>
      <c r="I1478" s="57"/>
      <c r="J1478" s="68"/>
      <c r="K1478" s="61"/>
      <c r="L1478" s="70">
        <v>3367.57</v>
      </c>
      <c r="W1478" s="46" t="s">
        <v>690</v>
      </c>
    </row>
    <row r="1479" spans="1:23" hidden="1" x14ac:dyDescent="0.2">
      <c r="A1479" s="57"/>
      <c r="B1479" s="46"/>
      <c r="C1479" s="141" t="s">
        <v>691</v>
      </c>
      <c r="D1479" s="141"/>
      <c r="E1479" s="141"/>
      <c r="F1479" s="141"/>
      <c r="G1479" s="57"/>
      <c r="H1479" s="57"/>
      <c r="I1479" s="57"/>
      <c r="J1479" s="68"/>
      <c r="K1479" s="61"/>
      <c r="L1479" s="70">
        <v>113.29</v>
      </c>
      <c r="W1479" s="46" t="s">
        <v>691</v>
      </c>
    </row>
    <row r="1480" spans="1:23" hidden="1" x14ac:dyDescent="0.2">
      <c r="A1480" s="57"/>
      <c r="B1480" s="46"/>
      <c r="C1480" s="141" t="s">
        <v>692</v>
      </c>
      <c r="D1480" s="141"/>
      <c r="E1480" s="141"/>
      <c r="F1480" s="141"/>
      <c r="G1480" s="57"/>
      <c r="H1480" s="57"/>
      <c r="I1480" s="57"/>
      <c r="J1480" s="68"/>
      <c r="K1480" s="61"/>
      <c r="L1480" s="70">
        <v>70.06</v>
      </c>
      <c r="W1480" s="46" t="s">
        <v>692</v>
      </c>
    </row>
    <row r="1481" spans="1:23" hidden="1" x14ac:dyDescent="0.2">
      <c r="A1481" s="57"/>
      <c r="B1481" s="46"/>
      <c r="C1481" s="141" t="s">
        <v>693</v>
      </c>
      <c r="D1481" s="141"/>
      <c r="E1481" s="141"/>
      <c r="F1481" s="141"/>
      <c r="G1481" s="57"/>
      <c r="H1481" s="57"/>
      <c r="I1481" s="57"/>
      <c r="J1481" s="68"/>
      <c r="K1481" s="61"/>
      <c r="L1481" s="70">
        <v>44311.29</v>
      </c>
      <c r="W1481" s="46" t="s">
        <v>693</v>
      </c>
    </row>
    <row r="1482" spans="1:23" hidden="1" x14ac:dyDescent="0.2">
      <c r="A1482" s="57"/>
      <c r="B1482" s="46"/>
      <c r="C1482" s="141" t="s">
        <v>694</v>
      </c>
      <c r="D1482" s="141"/>
      <c r="E1482" s="141"/>
      <c r="F1482" s="141"/>
      <c r="G1482" s="57"/>
      <c r="H1482" s="57"/>
      <c r="I1482" s="57"/>
      <c r="J1482" s="68"/>
      <c r="K1482" s="61"/>
      <c r="L1482" s="70">
        <v>3437.63</v>
      </c>
      <c r="W1482" s="46" t="s">
        <v>694</v>
      </c>
    </row>
    <row r="1483" spans="1:23" hidden="1" x14ac:dyDescent="0.2">
      <c r="A1483" s="57"/>
      <c r="B1483" s="46"/>
      <c r="C1483" s="141" t="s">
        <v>695</v>
      </c>
      <c r="D1483" s="141"/>
      <c r="E1483" s="141"/>
      <c r="F1483" s="141"/>
      <c r="G1483" s="57"/>
      <c r="H1483" s="57"/>
      <c r="I1483" s="57"/>
      <c r="J1483" s="68"/>
      <c r="K1483" s="61"/>
      <c r="L1483" s="70">
        <v>4159.54</v>
      </c>
      <c r="W1483" s="46" t="s">
        <v>695</v>
      </c>
    </row>
    <row r="1484" spans="1:23" hidden="1" x14ac:dyDescent="0.2">
      <c r="A1484" s="57"/>
      <c r="B1484" s="46"/>
      <c r="C1484" s="141" t="s">
        <v>696</v>
      </c>
      <c r="D1484" s="141"/>
      <c r="E1484" s="141"/>
      <c r="F1484" s="141"/>
      <c r="G1484" s="57"/>
      <c r="H1484" s="57"/>
      <c r="I1484" s="57"/>
      <c r="J1484" s="68"/>
      <c r="K1484" s="61"/>
      <c r="L1484" s="70">
        <v>2475.1</v>
      </c>
      <c r="W1484" s="46" t="s">
        <v>696</v>
      </c>
    </row>
    <row r="1485" spans="1:23" ht="25.5" hidden="1" x14ac:dyDescent="0.2">
      <c r="A1485" s="57"/>
      <c r="B1485" s="46"/>
      <c r="C1485" s="141" t="s">
        <v>697</v>
      </c>
      <c r="D1485" s="141"/>
      <c r="E1485" s="141"/>
      <c r="F1485" s="141"/>
      <c r="G1485" s="57"/>
      <c r="H1485" s="57"/>
      <c r="I1485" s="57"/>
      <c r="J1485" s="68"/>
      <c r="K1485" s="61"/>
      <c r="L1485" s="70">
        <v>37223.839999999997</v>
      </c>
      <c r="W1485" s="46" t="s">
        <v>697</v>
      </c>
    </row>
    <row r="1486" spans="1:23" hidden="1" x14ac:dyDescent="0.2">
      <c r="A1486" s="57"/>
      <c r="B1486" s="46"/>
      <c r="C1486" s="141" t="s">
        <v>698</v>
      </c>
      <c r="D1486" s="141"/>
      <c r="E1486" s="141"/>
      <c r="F1486" s="141"/>
      <c r="G1486" s="57"/>
      <c r="H1486" s="57"/>
      <c r="I1486" s="57"/>
      <c r="J1486" s="68"/>
      <c r="K1486" s="61"/>
      <c r="L1486" s="68"/>
      <c r="W1486" s="46" t="s">
        <v>698</v>
      </c>
    </row>
    <row r="1487" spans="1:23" hidden="1" x14ac:dyDescent="0.2">
      <c r="A1487" s="57"/>
      <c r="B1487" s="46"/>
      <c r="C1487" s="141" t="s">
        <v>699</v>
      </c>
      <c r="D1487" s="141"/>
      <c r="E1487" s="141"/>
      <c r="F1487" s="141"/>
      <c r="G1487" s="57"/>
      <c r="H1487" s="57"/>
      <c r="I1487" s="57"/>
      <c r="J1487" s="68"/>
      <c r="K1487" s="61"/>
      <c r="L1487" s="70">
        <v>47862.21</v>
      </c>
      <c r="W1487" s="46" t="s">
        <v>699</v>
      </c>
    </row>
    <row r="1488" spans="1:23" hidden="1" x14ac:dyDescent="0.2">
      <c r="A1488" s="57"/>
      <c r="B1488" s="46"/>
      <c r="C1488" s="141" t="s">
        <v>700</v>
      </c>
      <c r="D1488" s="141"/>
      <c r="E1488" s="141"/>
      <c r="F1488" s="141"/>
      <c r="G1488" s="57"/>
      <c r="H1488" s="57"/>
      <c r="I1488" s="57"/>
      <c r="J1488" s="68"/>
      <c r="K1488" s="61"/>
      <c r="L1488" s="107">
        <v>8.8308780000000002</v>
      </c>
      <c r="W1488" s="46" t="s">
        <v>700</v>
      </c>
    </row>
    <row r="1489" spans="1:23" hidden="1" x14ac:dyDescent="0.2">
      <c r="A1489" s="57"/>
      <c r="B1489" s="46"/>
      <c r="C1489" s="141" t="s">
        <v>701</v>
      </c>
      <c r="D1489" s="141"/>
      <c r="E1489" s="141"/>
      <c r="F1489" s="141"/>
      <c r="G1489" s="57"/>
      <c r="H1489" s="57"/>
      <c r="I1489" s="57"/>
      <c r="J1489" s="68"/>
      <c r="K1489" s="61"/>
      <c r="L1489" s="107">
        <v>0.16875599999999999</v>
      </c>
      <c r="W1489" s="46" t="s">
        <v>701</v>
      </c>
    </row>
    <row r="1490" spans="1:23" ht="25.5" hidden="1" x14ac:dyDescent="0.2">
      <c r="A1490" s="57"/>
      <c r="B1490" s="46"/>
      <c r="C1490" s="141" t="s">
        <v>702</v>
      </c>
      <c r="D1490" s="141"/>
      <c r="E1490" s="141"/>
      <c r="F1490" s="141"/>
      <c r="G1490" s="57"/>
      <c r="H1490" s="57"/>
      <c r="I1490" s="57"/>
      <c r="J1490" s="68"/>
      <c r="K1490" s="61"/>
      <c r="L1490" s="107">
        <v>8.9996340000000004</v>
      </c>
      <c r="W1490" s="46" t="s">
        <v>702</v>
      </c>
    </row>
    <row r="1491" spans="1:23" hidden="1" x14ac:dyDescent="0.2">
      <c r="A1491" s="57"/>
      <c r="B1491" s="46"/>
      <c r="C1491" s="141" t="s">
        <v>703</v>
      </c>
      <c r="D1491" s="141"/>
      <c r="E1491" s="141"/>
      <c r="F1491" s="141"/>
      <c r="G1491" s="57"/>
      <c r="H1491" s="57"/>
      <c r="I1491" s="57"/>
      <c r="J1491" s="68"/>
      <c r="K1491" s="61"/>
      <c r="L1491" s="70">
        <v>444.68</v>
      </c>
      <c r="W1491" s="46" t="s">
        <v>703</v>
      </c>
    </row>
    <row r="1492" spans="1:23" hidden="1" x14ac:dyDescent="0.2">
      <c r="A1492" s="57"/>
      <c r="B1492" s="46"/>
      <c r="C1492" s="141" t="s">
        <v>704</v>
      </c>
      <c r="D1492" s="141"/>
      <c r="E1492" s="141"/>
      <c r="F1492" s="141"/>
      <c r="G1492" s="57"/>
      <c r="H1492" s="57"/>
      <c r="I1492" s="57"/>
      <c r="J1492" s="68"/>
      <c r="K1492" s="61"/>
      <c r="L1492" s="68"/>
      <c r="W1492" s="46" t="s">
        <v>704</v>
      </c>
    </row>
    <row r="1493" spans="1:23" hidden="1" x14ac:dyDescent="0.2">
      <c r="A1493" s="57"/>
      <c r="B1493" s="46"/>
      <c r="C1493" s="141" t="s">
        <v>705</v>
      </c>
      <c r="D1493" s="141"/>
      <c r="E1493" s="141"/>
      <c r="F1493" s="141"/>
      <c r="G1493" s="57"/>
      <c r="H1493" s="57"/>
      <c r="I1493" s="57"/>
      <c r="J1493" s="68"/>
      <c r="K1493" s="61"/>
      <c r="L1493" s="68"/>
      <c r="W1493" s="46" t="s">
        <v>705</v>
      </c>
    </row>
    <row r="1494" spans="1:23" hidden="1" x14ac:dyDescent="0.2">
      <c r="A1494" s="57"/>
      <c r="B1494" s="46"/>
      <c r="C1494" s="141" t="s">
        <v>706</v>
      </c>
      <c r="D1494" s="141"/>
      <c r="E1494" s="141"/>
      <c r="F1494" s="141"/>
      <c r="G1494" s="57"/>
      <c r="H1494" s="57"/>
      <c r="I1494" s="57"/>
      <c r="J1494" s="68"/>
      <c r="K1494" s="61"/>
      <c r="L1494" s="70">
        <v>20.9</v>
      </c>
      <c r="W1494" s="46" t="s">
        <v>706</v>
      </c>
    </row>
    <row r="1495" spans="1:23" hidden="1" x14ac:dyDescent="0.2">
      <c r="A1495" s="57"/>
      <c r="B1495" s="46"/>
      <c r="C1495" s="141" t="s">
        <v>707</v>
      </c>
      <c r="D1495" s="141"/>
      <c r="E1495" s="141"/>
      <c r="F1495" s="141"/>
      <c r="G1495" s="57"/>
      <c r="H1495" s="57"/>
      <c r="I1495" s="57"/>
      <c r="J1495" s="68"/>
      <c r="K1495" s="61"/>
      <c r="L1495" s="70">
        <v>444.68</v>
      </c>
      <c r="W1495" s="46" t="s">
        <v>707</v>
      </c>
    </row>
    <row r="1496" spans="1:23" hidden="1" x14ac:dyDescent="0.2">
      <c r="A1496" s="57"/>
      <c r="B1496" s="46"/>
      <c r="C1496" s="141" t="s">
        <v>708</v>
      </c>
      <c r="D1496" s="141"/>
      <c r="E1496" s="141"/>
      <c r="F1496" s="141"/>
      <c r="G1496" s="57"/>
      <c r="H1496" s="57"/>
      <c r="I1496" s="57"/>
      <c r="J1496" s="68"/>
      <c r="K1496" s="61"/>
      <c r="L1496" s="70">
        <v>400.21</v>
      </c>
      <c r="W1496" s="46" t="s">
        <v>708</v>
      </c>
    </row>
    <row r="1497" spans="1:23" hidden="1" x14ac:dyDescent="0.2">
      <c r="A1497" s="57"/>
      <c r="B1497" s="46"/>
      <c r="C1497" s="141" t="s">
        <v>709</v>
      </c>
      <c r="D1497" s="141"/>
      <c r="E1497" s="141"/>
      <c r="F1497" s="141"/>
      <c r="G1497" s="57"/>
      <c r="H1497" s="57"/>
      <c r="I1497" s="57"/>
      <c r="J1497" s="68"/>
      <c r="K1497" s="61"/>
      <c r="L1497" s="70">
        <v>204.55</v>
      </c>
      <c r="W1497" s="46" t="s">
        <v>709</v>
      </c>
    </row>
    <row r="1498" spans="1:23" ht="25.5" hidden="1" x14ac:dyDescent="0.2">
      <c r="A1498" s="57"/>
      <c r="B1498" s="46"/>
      <c r="C1498" s="141" t="s">
        <v>710</v>
      </c>
      <c r="D1498" s="141"/>
      <c r="E1498" s="141"/>
      <c r="F1498" s="141"/>
      <c r="G1498" s="57"/>
      <c r="H1498" s="57"/>
      <c r="I1498" s="57"/>
      <c r="J1498" s="68"/>
      <c r="K1498" s="61"/>
      <c r="L1498" s="68"/>
      <c r="W1498" s="46" t="s">
        <v>710</v>
      </c>
    </row>
    <row r="1499" spans="1:23" hidden="1" x14ac:dyDescent="0.2">
      <c r="A1499" s="57"/>
      <c r="B1499" s="46"/>
      <c r="C1499" s="141" t="s">
        <v>711</v>
      </c>
      <c r="D1499" s="141"/>
      <c r="E1499" s="141"/>
      <c r="F1499" s="141"/>
      <c r="G1499" s="57"/>
      <c r="H1499" s="57"/>
      <c r="I1499" s="57"/>
      <c r="J1499" s="68"/>
      <c r="K1499" s="61"/>
      <c r="L1499" s="68"/>
      <c r="W1499" s="46" t="s">
        <v>711</v>
      </c>
    </row>
    <row r="1500" spans="1:23" hidden="1" x14ac:dyDescent="0.2">
      <c r="A1500" s="57"/>
      <c r="B1500" s="46"/>
      <c r="C1500" s="141" t="s">
        <v>712</v>
      </c>
      <c r="D1500" s="141"/>
      <c r="E1500" s="141"/>
      <c r="F1500" s="141"/>
      <c r="G1500" s="57"/>
      <c r="H1500" s="57"/>
      <c r="I1500" s="57"/>
      <c r="J1500" s="68"/>
      <c r="K1500" s="61"/>
      <c r="L1500" s="70">
        <v>465.58</v>
      </c>
      <c r="W1500" s="46" t="s">
        <v>712</v>
      </c>
    </row>
    <row r="1501" spans="1:23" hidden="1" x14ac:dyDescent="0.2">
      <c r="A1501" s="57"/>
      <c r="B1501" s="46"/>
      <c r="C1501" s="141" t="s">
        <v>713</v>
      </c>
      <c r="D1501" s="141"/>
      <c r="E1501" s="141"/>
      <c r="F1501" s="141"/>
      <c r="G1501" s="57"/>
      <c r="H1501" s="57"/>
      <c r="I1501" s="57"/>
      <c r="J1501" s="68"/>
      <c r="K1501" s="61"/>
      <c r="L1501" s="107">
        <v>1.04</v>
      </c>
      <c r="W1501" s="46" t="s">
        <v>713</v>
      </c>
    </row>
    <row r="1502" spans="1:23" hidden="1" x14ac:dyDescent="0.2">
      <c r="A1502" s="57"/>
      <c r="B1502" s="46"/>
      <c r="C1502" s="141" t="s">
        <v>714</v>
      </c>
      <c r="D1502" s="141"/>
      <c r="E1502" s="141"/>
      <c r="F1502" s="141"/>
      <c r="G1502" s="57"/>
      <c r="H1502" s="57"/>
      <c r="I1502" s="57"/>
      <c r="J1502" s="68"/>
      <c r="K1502" s="61"/>
      <c r="L1502" s="68"/>
      <c r="W1502" s="46" t="s">
        <v>714</v>
      </c>
    </row>
    <row r="1503" spans="1:23" ht="25.5" hidden="1" x14ac:dyDescent="0.2">
      <c r="A1503" s="57"/>
      <c r="B1503" s="46"/>
      <c r="C1503" s="141" t="s">
        <v>715</v>
      </c>
      <c r="D1503" s="141"/>
      <c r="E1503" s="141"/>
      <c r="F1503" s="141"/>
      <c r="G1503" s="57"/>
      <c r="H1503" s="57"/>
      <c r="I1503" s="57"/>
      <c r="J1503" s="68"/>
      <c r="K1503" s="61"/>
      <c r="L1503" s="107">
        <v>1.04</v>
      </c>
      <c r="W1503" s="46" t="s">
        <v>715</v>
      </c>
    </row>
    <row r="1504" spans="1:23" hidden="1" x14ac:dyDescent="0.2">
      <c r="A1504" s="57"/>
      <c r="B1504" s="46"/>
      <c r="C1504" s="141" t="s">
        <v>716</v>
      </c>
      <c r="D1504" s="141"/>
      <c r="E1504" s="141"/>
      <c r="F1504" s="141"/>
      <c r="G1504" s="57"/>
      <c r="H1504" s="57"/>
      <c r="I1504" s="57"/>
      <c r="J1504" s="68"/>
      <c r="K1504" s="61"/>
      <c r="L1504" s="68"/>
      <c r="W1504" s="46" t="s">
        <v>716</v>
      </c>
    </row>
    <row r="1505" spans="1:23" hidden="1" x14ac:dyDescent="0.2">
      <c r="A1505" s="57"/>
      <c r="B1505" s="46"/>
      <c r="C1505" s="141" t="s">
        <v>717</v>
      </c>
      <c r="D1505" s="141"/>
      <c r="E1505" s="141"/>
      <c r="F1505" s="141"/>
      <c r="G1505" s="57"/>
      <c r="H1505" s="57"/>
      <c r="I1505" s="57"/>
      <c r="J1505" s="68"/>
      <c r="K1505" s="61"/>
      <c r="L1505" s="68"/>
      <c r="W1505" s="46" t="s">
        <v>717</v>
      </c>
    </row>
    <row r="1506" spans="1:23" hidden="1" x14ac:dyDescent="0.2">
      <c r="A1506" s="57"/>
      <c r="B1506" s="46"/>
      <c r="C1506" s="141" t="s">
        <v>718</v>
      </c>
      <c r="D1506" s="141"/>
      <c r="E1506" s="141"/>
      <c r="F1506" s="141"/>
      <c r="G1506" s="57"/>
      <c r="H1506" s="57"/>
      <c r="I1506" s="57"/>
      <c r="J1506" s="68"/>
      <c r="K1506" s="61"/>
      <c r="L1506" s="68"/>
      <c r="W1506" s="46" t="s">
        <v>718</v>
      </c>
    </row>
    <row r="1507" spans="1:23" hidden="1" x14ac:dyDescent="0.2">
      <c r="A1507" s="57"/>
      <c r="B1507" s="46"/>
      <c r="C1507" s="141" t="s">
        <v>719</v>
      </c>
      <c r="D1507" s="141"/>
      <c r="E1507" s="141"/>
      <c r="F1507" s="141"/>
      <c r="G1507" s="57"/>
      <c r="H1507" s="57"/>
      <c r="I1507" s="57"/>
      <c r="J1507" s="68"/>
      <c r="K1507" s="61"/>
      <c r="L1507" s="68"/>
      <c r="W1507" s="46" t="s">
        <v>719</v>
      </c>
    </row>
    <row r="1508" spans="1:23" hidden="1" x14ac:dyDescent="0.2">
      <c r="A1508" s="57"/>
      <c r="B1508" s="46"/>
      <c r="C1508" s="141" t="s">
        <v>720</v>
      </c>
      <c r="D1508" s="141"/>
      <c r="E1508" s="141"/>
      <c r="F1508" s="141"/>
      <c r="G1508" s="57"/>
      <c r="H1508" s="57"/>
      <c r="I1508" s="57"/>
      <c r="J1508" s="68"/>
      <c r="K1508" s="61"/>
      <c r="L1508" s="68"/>
      <c r="W1508" s="46" t="s">
        <v>720</v>
      </c>
    </row>
    <row r="1509" spans="1:23" hidden="1" x14ac:dyDescent="0.2">
      <c r="A1509" s="57"/>
      <c r="B1509" s="46"/>
      <c r="C1509" s="141" t="s">
        <v>721</v>
      </c>
      <c r="D1509" s="141"/>
      <c r="E1509" s="141"/>
      <c r="F1509" s="141"/>
      <c r="G1509" s="57"/>
      <c r="H1509" s="57"/>
      <c r="I1509" s="57"/>
      <c r="J1509" s="68"/>
      <c r="K1509" s="61"/>
      <c r="L1509" s="68"/>
      <c r="W1509" s="46" t="s">
        <v>721</v>
      </c>
    </row>
    <row r="1510" spans="1:23" hidden="1" x14ac:dyDescent="0.2">
      <c r="A1510" s="57"/>
      <c r="B1510" s="46"/>
      <c r="C1510" s="141" t="s">
        <v>722</v>
      </c>
      <c r="D1510" s="141"/>
      <c r="E1510" s="141"/>
      <c r="F1510" s="141"/>
      <c r="G1510" s="57"/>
      <c r="H1510" s="57"/>
      <c r="I1510" s="57"/>
      <c r="J1510" s="68"/>
      <c r="K1510" s="61"/>
      <c r="L1510" s="68"/>
      <c r="W1510" s="46" t="s">
        <v>722</v>
      </c>
    </row>
    <row r="1511" spans="1:23" ht="25.5" hidden="1" x14ac:dyDescent="0.2">
      <c r="A1511" s="57"/>
      <c r="B1511" s="46"/>
      <c r="C1511" s="141" t="s">
        <v>723</v>
      </c>
      <c r="D1511" s="141"/>
      <c r="E1511" s="141"/>
      <c r="F1511" s="141"/>
      <c r="G1511" s="57"/>
      <c r="H1511" s="57"/>
      <c r="I1511" s="57"/>
      <c r="J1511" s="68"/>
      <c r="K1511" s="61"/>
      <c r="L1511" s="68"/>
      <c r="W1511" s="46" t="s">
        <v>723</v>
      </c>
    </row>
    <row r="1512" spans="1:23" hidden="1" x14ac:dyDescent="0.2">
      <c r="A1512" s="57"/>
      <c r="B1512" s="46"/>
      <c r="C1512" s="141" t="s">
        <v>724</v>
      </c>
      <c r="D1512" s="141"/>
      <c r="E1512" s="141"/>
      <c r="F1512" s="141"/>
      <c r="G1512" s="57"/>
      <c r="H1512" s="57"/>
      <c r="I1512" s="57"/>
      <c r="J1512" s="68"/>
      <c r="K1512" s="61"/>
      <c r="L1512" s="68"/>
      <c r="W1512" s="46" t="s">
        <v>724</v>
      </c>
    </row>
    <row r="1513" spans="1:23" hidden="1" x14ac:dyDescent="0.2">
      <c r="A1513" s="57"/>
      <c r="B1513" s="46"/>
      <c r="C1513" s="141" t="s">
        <v>725</v>
      </c>
      <c r="D1513" s="141"/>
      <c r="E1513" s="141"/>
      <c r="F1513" s="141"/>
      <c r="G1513" s="57"/>
      <c r="H1513" s="57"/>
      <c r="I1513" s="57"/>
      <c r="J1513" s="68"/>
      <c r="K1513" s="61"/>
      <c r="L1513" s="68"/>
      <c r="W1513" s="46" t="s">
        <v>725</v>
      </c>
    </row>
    <row r="1514" spans="1:23" hidden="1" x14ac:dyDescent="0.2">
      <c r="A1514" s="57"/>
      <c r="B1514" s="46"/>
      <c r="C1514" s="141" t="s">
        <v>726</v>
      </c>
      <c r="D1514" s="141"/>
      <c r="E1514" s="141"/>
      <c r="F1514" s="141"/>
      <c r="G1514" s="57"/>
      <c r="H1514" s="57"/>
      <c r="I1514" s="57"/>
      <c r="J1514" s="68"/>
      <c r="K1514" s="61"/>
      <c r="L1514" s="68"/>
      <c r="W1514" s="46" t="s">
        <v>726</v>
      </c>
    </row>
    <row r="1515" spans="1:23" hidden="1" x14ac:dyDescent="0.2">
      <c r="A1515" s="57"/>
      <c r="B1515" s="46"/>
      <c r="C1515" s="141" t="s">
        <v>727</v>
      </c>
      <c r="D1515" s="141"/>
      <c r="E1515" s="141"/>
      <c r="F1515" s="141"/>
      <c r="G1515" s="57"/>
      <c r="H1515" s="57"/>
      <c r="I1515" s="57"/>
      <c r="J1515" s="68"/>
      <c r="K1515" s="61"/>
      <c r="L1515" s="68"/>
      <c r="W1515" s="46" t="s">
        <v>727</v>
      </c>
    </row>
    <row r="1516" spans="1:23" ht="25.5" hidden="1" x14ac:dyDescent="0.2">
      <c r="A1516" s="57"/>
      <c r="B1516" s="46"/>
      <c r="C1516" s="141" t="s">
        <v>728</v>
      </c>
      <c r="D1516" s="141"/>
      <c r="E1516" s="141"/>
      <c r="F1516" s="141"/>
      <c r="G1516" s="57"/>
      <c r="H1516" s="57"/>
      <c r="I1516" s="57"/>
      <c r="J1516" s="68"/>
      <c r="K1516" s="61"/>
      <c r="L1516" s="68"/>
      <c r="W1516" s="46" t="s">
        <v>728</v>
      </c>
    </row>
    <row r="1517" spans="1:23" hidden="1" x14ac:dyDescent="0.2">
      <c r="A1517" s="57"/>
      <c r="B1517" s="46"/>
      <c r="C1517" s="141" t="s">
        <v>729</v>
      </c>
      <c r="D1517" s="141"/>
      <c r="E1517" s="141"/>
      <c r="F1517" s="141"/>
      <c r="G1517" s="57"/>
      <c r="H1517" s="57"/>
      <c r="I1517" s="57"/>
      <c r="J1517" s="68"/>
      <c r="K1517" s="61"/>
      <c r="L1517" s="70">
        <v>3812.25</v>
      </c>
      <c r="W1517" s="46" t="s">
        <v>729</v>
      </c>
    </row>
    <row r="1518" spans="1:23" hidden="1" x14ac:dyDescent="0.2">
      <c r="A1518" s="57"/>
      <c r="B1518" s="46"/>
      <c r="C1518" s="141" t="s">
        <v>730</v>
      </c>
      <c r="D1518" s="141"/>
      <c r="E1518" s="141"/>
      <c r="F1518" s="141"/>
      <c r="G1518" s="57"/>
      <c r="H1518" s="57"/>
      <c r="I1518" s="57"/>
      <c r="J1518" s="68"/>
      <c r="K1518" s="61"/>
      <c r="L1518" s="70">
        <v>113.29</v>
      </c>
      <c r="W1518" s="46" t="s">
        <v>730</v>
      </c>
    </row>
    <row r="1519" spans="1:23" hidden="1" x14ac:dyDescent="0.2">
      <c r="A1519" s="57"/>
      <c r="B1519" s="46"/>
      <c r="C1519" s="141" t="s">
        <v>731</v>
      </c>
      <c r="D1519" s="141"/>
      <c r="E1519" s="141"/>
      <c r="F1519" s="141"/>
      <c r="G1519" s="57"/>
      <c r="H1519" s="57"/>
      <c r="I1519" s="57"/>
      <c r="J1519" s="68"/>
      <c r="K1519" s="61"/>
      <c r="L1519" s="70">
        <v>70.06</v>
      </c>
      <c r="W1519" s="46" t="s">
        <v>731</v>
      </c>
    </row>
    <row r="1520" spans="1:23" hidden="1" x14ac:dyDescent="0.2">
      <c r="A1520" s="57"/>
      <c r="B1520" s="46"/>
      <c r="C1520" s="141" t="s">
        <v>732</v>
      </c>
      <c r="D1520" s="141"/>
      <c r="E1520" s="141"/>
      <c r="F1520" s="141"/>
      <c r="G1520" s="57"/>
      <c r="H1520" s="57"/>
      <c r="I1520" s="57"/>
      <c r="J1520" s="68"/>
      <c r="K1520" s="61"/>
      <c r="L1520" s="70">
        <v>44332.19</v>
      </c>
      <c r="W1520" s="46" t="s">
        <v>732</v>
      </c>
    </row>
    <row r="1521" spans="1:23" hidden="1" x14ac:dyDescent="0.2">
      <c r="A1521" s="57"/>
      <c r="B1521" s="46"/>
      <c r="C1521" s="141" t="s">
        <v>733</v>
      </c>
      <c r="D1521" s="141"/>
      <c r="E1521" s="141"/>
      <c r="F1521" s="141"/>
      <c r="G1521" s="57"/>
      <c r="H1521" s="57"/>
      <c r="I1521" s="57"/>
      <c r="J1521" s="68"/>
      <c r="K1521" s="61"/>
      <c r="L1521" s="68"/>
      <c r="W1521" s="46" t="s">
        <v>733</v>
      </c>
    </row>
    <row r="1522" spans="1:23" hidden="1" x14ac:dyDescent="0.2">
      <c r="A1522" s="57"/>
      <c r="B1522" s="46"/>
      <c r="C1522" s="141" t="s">
        <v>734</v>
      </c>
      <c r="D1522" s="141"/>
      <c r="E1522" s="141"/>
      <c r="F1522" s="141"/>
      <c r="G1522" s="57"/>
      <c r="H1522" s="57"/>
      <c r="I1522" s="57"/>
      <c r="J1522" s="68"/>
      <c r="K1522" s="61"/>
      <c r="L1522" s="70">
        <v>4559.75</v>
      </c>
      <c r="W1522" s="46" t="s">
        <v>734</v>
      </c>
    </row>
    <row r="1523" spans="1:23" hidden="1" x14ac:dyDescent="0.2">
      <c r="A1523" s="57"/>
      <c r="B1523" s="46"/>
      <c r="C1523" s="141" t="s">
        <v>735</v>
      </c>
      <c r="D1523" s="141"/>
      <c r="E1523" s="141"/>
      <c r="F1523" s="141"/>
      <c r="G1523" s="57"/>
      <c r="H1523" s="57"/>
      <c r="I1523" s="57"/>
      <c r="J1523" s="68"/>
      <c r="K1523" s="61"/>
      <c r="L1523" s="70">
        <v>2679.65</v>
      </c>
      <c r="W1523" s="46" t="s">
        <v>735</v>
      </c>
    </row>
    <row r="1524" spans="1:23" hidden="1" x14ac:dyDescent="0.2">
      <c r="A1524" s="57"/>
      <c r="B1524" s="46"/>
      <c r="C1524" s="141" t="s">
        <v>736</v>
      </c>
      <c r="D1524" s="141"/>
      <c r="E1524" s="141"/>
      <c r="F1524" s="141"/>
      <c r="G1524" s="57"/>
      <c r="H1524" s="57"/>
      <c r="I1524" s="57"/>
      <c r="J1524" s="68"/>
      <c r="K1524" s="61"/>
      <c r="L1524" s="70">
        <v>3882.31</v>
      </c>
      <c r="W1524" s="46" t="s">
        <v>736</v>
      </c>
    </row>
    <row r="1525" spans="1:23" hidden="1" x14ac:dyDescent="0.2">
      <c r="A1525" s="57"/>
      <c r="B1525" s="46"/>
      <c r="C1525" s="141" t="s">
        <v>737</v>
      </c>
      <c r="D1525" s="141"/>
      <c r="E1525" s="141"/>
      <c r="F1525" s="141"/>
      <c r="G1525" s="57"/>
      <c r="H1525" s="57"/>
      <c r="I1525" s="57"/>
      <c r="J1525" s="68"/>
      <c r="K1525" s="61"/>
      <c r="L1525" s="70">
        <v>48327.79</v>
      </c>
      <c r="W1525" s="46" t="s">
        <v>737</v>
      </c>
    </row>
    <row r="1526" spans="1:23" hidden="1" x14ac:dyDescent="0.2">
      <c r="A1526" s="57"/>
      <c r="B1526" s="46"/>
      <c r="C1526" s="141" t="s">
        <v>738</v>
      </c>
      <c r="D1526" s="141"/>
      <c r="E1526" s="141"/>
      <c r="F1526" s="141"/>
      <c r="G1526" s="57"/>
      <c r="H1526" s="57"/>
      <c r="I1526" s="57"/>
      <c r="J1526" s="68"/>
      <c r="K1526" s="61"/>
      <c r="L1526" s="70">
        <v>55567.19</v>
      </c>
      <c r="W1526" s="46" t="s">
        <v>738</v>
      </c>
    </row>
    <row r="1527" spans="1:23" hidden="1" x14ac:dyDescent="0.2">
      <c r="A1527" s="57"/>
      <c r="B1527" s="46"/>
      <c r="C1527" s="141" t="s">
        <v>24</v>
      </c>
      <c r="D1527" s="141"/>
      <c r="E1527" s="141"/>
      <c r="F1527" s="141"/>
      <c r="G1527" s="57"/>
      <c r="H1527" s="57"/>
      <c r="I1527" s="57"/>
      <c r="J1527" s="68"/>
      <c r="K1527" s="61"/>
      <c r="L1527" s="68"/>
      <c r="W1527" s="46" t="s">
        <v>24</v>
      </c>
    </row>
    <row r="1528" spans="1:23" hidden="1" x14ac:dyDescent="0.2">
      <c r="A1528" s="57"/>
      <c r="B1528" s="46"/>
      <c r="C1528" s="141" t="s">
        <v>739</v>
      </c>
      <c r="D1528" s="141"/>
      <c r="E1528" s="141"/>
      <c r="F1528" s="141"/>
      <c r="G1528" s="57"/>
      <c r="H1528" s="57"/>
      <c r="I1528" s="57"/>
      <c r="J1528" s="68"/>
      <c r="K1528" s="61"/>
      <c r="L1528" s="68"/>
      <c r="W1528" s="46" t="s">
        <v>739</v>
      </c>
    </row>
    <row r="1529" spans="1:23" ht="25.5" hidden="1" x14ac:dyDescent="0.2">
      <c r="A1529" s="57"/>
      <c r="B1529" s="46"/>
      <c r="C1529" s="141" t="s">
        <v>740</v>
      </c>
      <c r="D1529" s="141"/>
      <c r="E1529" s="141"/>
      <c r="F1529" s="141"/>
      <c r="G1529" s="57"/>
      <c r="H1529" s="57"/>
      <c r="I1529" s="57"/>
      <c r="J1529" s="68"/>
      <c r="K1529" s="61"/>
      <c r="L1529" s="68"/>
      <c r="W1529" s="46" t="s">
        <v>740</v>
      </c>
    </row>
    <row r="1530" spans="1:23" ht="25.5" hidden="1" x14ac:dyDescent="0.2">
      <c r="A1530" s="57"/>
      <c r="B1530" s="46"/>
      <c r="C1530" s="141" t="s">
        <v>741</v>
      </c>
      <c r="D1530" s="141"/>
      <c r="E1530" s="141"/>
      <c r="F1530" s="141"/>
      <c r="G1530" s="57"/>
      <c r="H1530" s="57"/>
      <c r="I1530" s="57"/>
      <c r="J1530" s="68"/>
      <c r="K1530" s="61"/>
      <c r="L1530" s="68"/>
      <c r="W1530" s="46" t="s">
        <v>741</v>
      </c>
    </row>
    <row r="1531" spans="1:23" hidden="1" x14ac:dyDescent="0.2">
      <c r="A1531" s="57"/>
      <c r="B1531" s="46"/>
      <c r="C1531" s="141" t="s">
        <v>742</v>
      </c>
      <c r="D1531" s="141"/>
      <c r="E1531" s="141"/>
      <c r="F1531" s="141"/>
      <c r="G1531" s="57"/>
      <c r="H1531" s="57"/>
      <c r="I1531" s="57"/>
      <c r="J1531" s="68"/>
      <c r="K1531" s="61"/>
      <c r="L1531" s="68"/>
      <c r="W1531" s="46" t="s">
        <v>742</v>
      </c>
    </row>
    <row r="1532" spans="1:23" ht="25.5" hidden="1" x14ac:dyDescent="0.2">
      <c r="A1532" s="57"/>
      <c r="B1532" s="46"/>
      <c r="C1532" s="141" t="s">
        <v>743</v>
      </c>
      <c r="D1532" s="141"/>
      <c r="E1532" s="141"/>
      <c r="F1532" s="141"/>
      <c r="G1532" s="57"/>
      <c r="H1532" s="57"/>
      <c r="I1532" s="57"/>
      <c r="J1532" s="68"/>
      <c r="K1532" s="61"/>
      <c r="L1532" s="68"/>
      <c r="W1532" s="46" t="s">
        <v>743</v>
      </c>
    </row>
    <row r="1533" spans="1:23" ht="25.5" hidden="1" x14ac:dyDescent="0.2">
      <c r="A1533" s="57"/>
      <c r="B1533" s="46"/>
      <c r="C1533" s="141" t="s">
        <v>744</v>
      </c>
      <c r="D1533" s="141"/>
      <c r="E1533" s="141"/>
      <c r="F1533" s="141"/>
      <c r="G1533" s="57"/>
      <c r="H1533" s="57"/>
      <c r="I1533" s="57"/>
      <c r="J1533" s="68"/>
      <c r="K1533" s="61"/>
      <c r="L1533" s="68"/>
      <c r="W1533" s="46" t="s">
        <v>744</v>
      </c>
    </row>
    <row r="1534" spans="1:23" hidden="1" x14ac:dyDescent="0.2">
      <c r="A1534" s="57"/>
      <c r="B1534" s="46"/>
      <c r="C1534" s="141" t="s">
        <v>745</v>
      </c>
      <c r="D1534" s="141"/>
      <c r="E1534" s="141"/>
      <c r="F1534" s="141"/>
      <c r="G1534" s="57"/>
      <c r="H1534" s="57"/>
      <c r="I1534" s="57"/>
      <c r="J1534" s="68"/>
      <c r="K1534" s="61"/>
      <c r="L1534" s="68"/>
      <c r="W1534" s="46" t="s">
        <v>745</v>
      </c>
    </row>
    <row r="1535" spans="1:23" ht="25.5" hidden="1" x14ac:dyDescent="0.2">
      <c r="A1535" s="57"/>
      <c r="B1535" s="46"/>
      <c r="C1535" s="141" t="s">
        <v>746</v>
      </c>
      <c r="D1535" s="141"/>
      <c r="E1535" s="141"/>
      <c r="F1535" s="141"/>
      <c r="G1535" s="57"/>
      <c r="H1535" s="57"/>
      <c r="I1535" s="57"/>
      <c r="J1535" s="68"/>
      <c r="K1535" s="61"/>
      <c r="L1535" s="68"/>
      <c r="W1535" s="46" t="s">
        <v>746</v>
      </c>
    </row>
    <row r="1536" spans="1:23" ht="25.5" hidden="1" x14ac:dyDescent="0.2">
      <c r="A1536" s="57"/>
      <c r="B1536" s="46"/>
      <c r="C1536" s="141" t="s">
        <v>747</v>
      </c>
      <c r="D1536" s="141"/>
      <c r="E1536" s="141"/>
      <c r="F1536" s="141"/>
      <c r="G1536" s="57"/>
      <c r="H1536" s="57"/>
      <c r="I1536" s="57"/>
      <c r="J1536" s="68"/>
      <c r="K1536" s="61"/>
      <c r="L1536" s="68"/>
      <c r="W1536" s="46" t="s">
        <v>747</v>
      </c>
    </row>
    <row r="1537" spans="1:23" hidden="1" x14ac:dyDescent="0.2">
      <c r="A1537" s="57"/>
      <c r="B1537" s="46"/>
      <c r="C1537" s="141" t="s">
        <v>748</v>
      </c>
      <c r="D1537" s="141"/>
      <c r="E1537" s="141"/>
      <c r="F1537" s="141"/>
      <c r="G1537" s="57"/>
      <c r="H1537" s="57"/>
      <c r="I1537" s="57"/>
      <c r="J1537" s="68"/>
      <c r="K1537" s="61"/>
      <c r="L1537" s="68"/>
      <c r="W1537" s="46" t="s">
        <v>748</v>
      </c>
    </row>
    <row r="1538" spans="1:23" ht="25.5" hidden="1" x14ac:dyDescent="0.2">
      <c r="A1538" s="57"/>
      <c r="B1538" s="46"/>
      <c r="C1538" s="141" t="s">
        <v>749</v>
      </c>
      <c r="D1538" s="141"/>
      <c r="E1538" s="141"/>
      <c r="F1538" s="141"/>
      <c r="G1538" s="57"/>
      <c r="H1538" s="57"/>
      <c r="I1538" s="57"/>
      <c r="J1538" s="68"/>
      <c r="K1538" s="61"/>
      <c r="L1538" s="68"/>
      <c r="W1538" s="46" t="s">
        <v>749</v>
      </c>
    </row>
    <row r="1539" spans="1:23" ht="25.5" hidden="1" x14ac:dyDescent="0.2">
      <c r="A1539" s="57"/>
      <c r="B1539" s="46"/>
      <c r="C1539" s="141" t="s">
        <v>750</v>
      </c>
      <c r="D1539" s="141"/>
      <c r="E1539" s="141"/>
      <c r="F1539" s="141"/>
      <c r="G1539" s="57"/>
      <c r="H1539" s="57"/>
      <c r="I1539" s="57"/>
      <c r="J1539" s="68"/>
      <c r="K1539" s="61"/>
      <c r="L1539" s="68"/>
      <c r="W1539" s="46" t="s">
        <v>750</v>
      </c>
    </row>
    <row r="1540" spans="1:23" hidden="1" x14ac:dyDescent="0.2">
      <c r="A1540" s="57"/>
      <c r="B1540" s="46"/>
      <c r="C1540" s="141" t="s">
        <v>751</v>
      </c>
      <c r="D1540" s="141"/>
      <c r="E1540" s="141"/>
      <c r="F1540" s="141"/>
      <c r="G1540" s="57"/>
      <c r="H1540" s="57"/>
      <c r="I1540" s="57"/>
      <c r="J1540" s="68"/>
      <c r="K1540" s="61"/>
      <c r="L1540" s="68"/>
      <c r="W1540" s="46" t="s">
        <v>751</v>
      </c>
    </row>
    <row r="1541" spans="1:23" ht="25.5" hidden="1" x14ac:dyDescent="0.2">
      <c r="A1541" s="57"/>
      <c r="B1541" s="46"/>
      <c r="C1541" s="141" t="s">
        <v>752</v>
      </c>
      <c r="D1541" s="141"/>
      <c r="E1541" s="141"/>
      <c r="F1541" s="141"/>
      <c r="G1541" s="57"/>
      <c r="H1541" s="57"/>
      <c r="I1541" s="57"/>
      <c r="J1541" s="68"/>
      <c r="K1541" s="61"/>
      <c r="L1541" s="68"/>
      <c r="W1541" s="46" t="s">
        <v>752</v>
      </c>
    </row>
    <row r="1542" spans="1:23" ht="25.5" hidden="1" x14ac:dyDescent="0.2">
      <c r="A1542" s="57"/>
      <c r="B1542" s="46"/>
      <c r="C1542" s="141" t="s">
        <v>753</v>
      </c>
      <c r="D1542" s="141"/>
      <c r="E1542" s="141"/>
      <c r="F1542" s="141"/>
      <c r="G1542" s="57"/>
      <c r="H1542" s="57"/>
      <c r="I1542" s="57"/>
      <c r="J1542" s="68"/>
      <c r="K1542" s="61"/>
      <c r="L1542" s="68"/>
      <c r="W1542" s="46" t="s">
        <v>753</v>
      </c>
    </row>
    <row r="1543" spans="1:23" hidden="1" x14ac:dyDescent="0.2">
      <c r="A1543" s="57"/>
      <c r="B1543" s="46"/>
      <c r="C1543" s="141" t="s">
        <v>754</v>
      </c>
      <c r="D1543" s="141"/>
      <c r="E1543" s="141"/>
      <c r="F1543" s="141"/>
      <c r="G1543" s="57"/>
      <c r="H1543" s="57"/>
      <c r="I1543" s="57"/>
      <c r="J1543" s="68"/>
      <c r="K1543" s="61"/>
      <c r="L1543" s="68"/>
      <c r="W1543" s="46" t="s">
        <v>754</v>
      </c>
    </row>
    <row r="1544" spans="1:23" ht="25.5" hidden="1" x14ac:dyDescent="0.2">
      <c r="A1544" s="57"/>
      <c r="B1544" s="46"/>
      <c r="C1544" s="141" t="s">
        <v>755</v>
      </c>
      <c r="D1544" s="141"/>
      <c r="E1544" s="141"/>
      <c r="F1544" s="141"/>
      <c r="G1544" s="57"/>
      <c r="H1544" s="57"/>
      <c r="I1544" s="57"/>
      <c r="J1544" s="68"/>
      <c r="K1544" s="61"/>
      <c r="L1544" s="68"/>
      <c r="W1544" s="46" t="s">
        <v>755</v>
      </c>
    </row>
    <row r="1545" spans="1:23" ht="25.5" hidden="1" x14ac:dyDescent="0.2">
      <c r="A1545" s="57"/>
      <c r="B1545" s="46"/>
      <c r="C1545" s="141" t="s">
        <v>756</v>
      </c>
      <c r="D1545" s="141"/>
      <c r="E1545" s="141"/>
      <c r="F1545" s="141"/>
      <c r="G1545" s="57"/>
      <c r="H1545" s="57"/>
      <c r="I1545" s="57"/>
      <c r="J1545" s="68"/>
      <c r="K1545" s="61"/>
      <c r="L1545" s="68"/>
      <c r="W1545" s="46" t="s">
        <v>756</v>
      </c>
    </row>
    <row r="1546" spans="1:23" hidden="1" x14ac:dyDescent="0.2">
      <c r="A1546" s="57"/>
      <c r="B1546" s="46"/>
      <c r="C1546" s="141" t="s">
        <v>757</v>
      </c>
      <c r="D1546" s="141"/>
      <c r="E1546" s="141"/>
      <c r="F1546" s="141"/>
      <c r="G1546" s="57"/>
      <c r="H1546" s="57"/>
      <c r="I1546" s="57"/>
      <c r="J1546" s="68"/>
      <c r="K1546" s="61"/>
      <c r="L1546" s="68"/>
      <c r="W1546" s="46" t="s">
        <v>757</v>
      </c>
    </row>
    <row r="1547" spans="1:23" ht="25.5" hidden="1" x14ac:dyDescent="0.2">
      <c r="A1547" s="57"/>
      <c r="B1547" s="46"/>
      <c r="C1547" s="141" t="s">
        <v>758</v>
      </c>
      <c r="D1547" s="141"/>
      <c r="E1547" s="141"/>
      <c r="F1547" s="141"/>
      <c r="G1547" s="57"/>
      <c r="H1547" s="57"/>
      <c r="I1547" s="57"/>
      <c r="J1547" s="68"/>
      <c r="K1547" s="61"/>
      <c r="L1547" s="68"/>
      <c r="W1547" s="46" t="s">
        <v>758</v>
      </c>
    </row>
    <row r="1548" spans="1:23" ht="25.5" hidden="1" x14ac:dyDescent="0.2">
      <c r="A1548" s="57"/>
      <c r="B1548" s="46"/>
      <c r="C1548" s="141" t="s">
        <v>759</v>
      </c>
      <c r="D1548" s="141"/>
      <c r="E1548" s="141"/>
      <c r="F1548" s="141"/>
      <c r="G1548" s="57"/>
      <c r="H1548" s="57"/>
      <c r="I1548" s="57"/>
      <c r="J1548" s="68"/>
      <c r="K1548" s="61"/>
      <c r="L1548" s="68"/>
      <c r="W1548" s="46" t="s">
        <v>759</v>
      </c>
    </row>
    <row r="1549" spans="1:23" hidden="1" x14ac:dyDescent="0.2">
      <c r="A1549" s="57"/>
      <c r="B1549" s="46"/>
      <c r="C1549" s="141" t="s">
        <v>760</v>
      </c>
      <c r="D1549" s="141"/>
      <c r="E1549" s="141"/>
      <c r="F1549" s="141"/>
      <c r="G1549" s="57"/>
      <c r="H1549" s="57"/>
      <c r="I1549" s="57"/>
      <c r="J1549" s="68"/>
      <c r="K1549" s="61"/>
      <c r="L1549" s="68"/>
      <c r="W1549" s="46" t="s">
        <v>760</v>
      </c>
    </row>
    <row r="1550" spans="1:23" ht="25.5" hidden="1" x14ac:dyDescent="0.2">
      <c r="A1550" s="57"/>
      <c r="B1550" s="46"/>
      <c r="C1550" s="141" t="s">
        <v>761</v>
      </c>
      <c r="D1550" s="141"/>
      <c r="E1550" s="141"/>
      <c r="F1550" s="141"/>
      <c r="G1550" s="57"/>
      <c r="H1550" s="57"/>
      <c r="I1550" s="57"/>
      <c r="J1550" s="68"/>
      <c r="K1550" s="61"/>
      <c r="L1550" s="68"/>
      <c r="W1550" s="46" t="s">
        <v>761</v>
      </c>
    </row>
    <row r="1551" spans="1:23" ht="25.5" hidden="1" x14ac:dyDescent="0.2">
      <c r="A1551" s="57"/>
      <c r="B1551" s="46"/>
      <c r="C1551" s="141" t="s">
        <v>762</v>
      </c>
      <c r="D1551" s="141"/>
      <c r="E1551" s="141"/>
      <c r="F1551" s="141"/>
      <c r="G1551" s="57"/>
      <c r="H1551" s="57"/>
      <c r="I1551" s="57"/>
      <c r="J1551" s="68"/>
      <c r="K1551" s="61"/>
      <c r="L1551" s="68"/>
      <c r="W1551" s="46" t="s">
        <v>762</v>
      </c>
    </row>
    <row r="1552" spans="1:23" hidden="1" x14ac:dyDescent="0.2">
      <c r="A1552" s="57"/>
      <c r="B1552" s="46"/>
      <c r="C1552" s="141" t="s">
        <v>763</v>
      </c>
      <c r="D1552" s="141"/>
      <c r="E1552" s="141"/>
      <c r="F1552" s="141"/>
      <c r="G1552" s="57"/>
      <c r="H1552" s="57"/>
      <c r="I1552" s="57"/>
      <c r="J1552" s="68"/>
      <c r="K1552" s="61"/>
      <c r="L1552" s="68"/>
      <c r="W1552" s="46" t="s">
        <v>763</v>
      </c>
    </row>
    <row r="1553" spans="1:23" ht="25.5" hidden="1" x14ac:dyDescent="0.2">
      <c r="A1553" s="57"/>
      <c r="B1553" s="46"/>
      <c r="C1553" s="141" t="s">
        <v>764</v>
      </c>
      <c r="D1553" s="141"/>
      <c r="E1553" s="141"/>
      <c r="F1553" s="141"/>
      <c r="G1553" s="57"/>
      <c r="H1553" s="57"/>
      <c r="I1553" s="57"/>
      <c r="J1553" s="68"/>
      <c r="K1553" s="61"/>
      <c r="L1553" s="68"/>
      <c r="W1553" s="46" t="s">
        <v>764</v>
      </c>
    </row>
    <row r="1554" spans="1:23" ht="25.5" hidden="1" x14ac:dyDescent="0.2">
      <c r="A1554" s="57"/>
      <c r="B1554" s="46"/>
      <c r="C1554" s="141" t="s">
        <v>765</v>
      </c>
      <c r="D1554" s="141"/>
      <c r="E1554" s="141"/>
      <c r="F1554" s="141"/>
      <c r="G1554" s="57"/>
      <c r="H1554" s="57"/>
      <c r="I1554" s="57"/>
      <c r="J1554" s="68"/>
      <c r="K1554" s="61"/>
      <c r="L1554" s="68"/>
      <c r="W1554" s="46" t="s">
        <v>765</v>
      </c>
    </row>
    <row r="1555" spans="1:23" hidden="1" x14ac:dyDescent="0.2">
      <c r="A1555" s="57"/>
      <c r="B1555" s="46"/>
      <c r="C1555" s="141" t="s">
        <v>766</v>
      </c>
      <c r="D1555" s="141"/>
      <c r="E1555" s="141"/>
      <c r="F1555" s="141"/>
      <c r="G1555" s="57"/>
      <c r="H1555" s="57"/>
      <c r="I1555" s="57"/>
      <c r="J1555" s="68"/>
      <c r="K1555" s="61"/>
      <c r="L1555" s="68"/>
      <c r="W1555" s="46" t="s">
        <v>766</v>
      </c>
    </row>
    <row r="1556" spans="1:23" ht="25.5" hidden="1" x14ac:dyDescent="0.2">
      <c r="A1556" s="57"/>
      <c r="B1556" s="46"/>
      <c r="C1556" s="141" t="s">
        <v>767</v>
      </c>
      <c r="D1556" s="141"/>
      <c r="E1556" s="141"/>
      <c r="F1556" s="141"/>
      <c r="G1556" s="57"/>
      <c r="H1556" s="57"/>
      <c r="I1556" s="57"/>
      <c r="J1556" s="68"/>
      <c r="K1556" s="61"/>
      <c r="L1556" s="68"/>
      <c r="W1556" s="46" t="s">
        <v>767</v>
      </c>
    </row>
    <row r="1557" spans="1:23" ht="25.5" hidden="1" x14ac:dyDescent="0.2">
      <c r="A1557" s="57"/>
      <c r="B1557" s="46"/>
      <c r="C1557" s="141" t="s">
        <v>768</v>
      </c>
      <c r="D1557" s="141"/>
      <c r="E1557" s="141"/>
      <c r="F1557" s="141"/>
      <c r="G1557" s="57"/>
      <c r="H1557" s="57"/>
      <c r="I1557" s="57"/>
      <c r="J1557" s="68"/>
      <c r="K1557" s="61"/>
      <c r="L1557" s="68"/>
      <c r="W1557" s="46" t="s">
        <v>768</v>
      </c>
    </row>
    <row r="1558" spans="1:23" hidden="1" x14ac:dyDescent="0.2">
      <c r="A1558" s="57"/>
      <c r="B1558" s="46"/>
      <c r="C1558" s="141" t="s">
        <v>769</v>
      </c>
      <c r="D1558" s="141"/>
      <c r="E1558" s="141"/>
      <c r="F1558" s="141"/>
      <c r="G1558" s="57"/>
      <c r="H1558" s="57"/>
      <c r="I1558" s="57"/>
      <c r="J1558" s="68"/>
      <c r="K1558" s="61"/>
      <c r="L1558" s="68"/>
      <c r="W1558" s="46" t="s">
        <v>769</v>
      </c>
    </row>
    <row r="1559" spans="1:23" hidden="1" x14ac:dyDescent="0.2">
      <c r="A1559" s="57"/>
      <c r="B1559" s="46"/>
      <c r="C1559" s="141" t="s">
        <v>770</v>
      </c>
      <c r="D1559" s="141"/>
      <c r="E1559" s="141"/>
      <c r="F1559" s="141"/>
      <c r="G1559" s="57"/>
      <c r="H1559" s="57"/>
      <c r="I1559" s="57"/>
      <c r="J1559" s="68"/>
      <c r="K1559" s="61"/>
      <c r="L1559" s="68"/>
      <c r="W1559" s="46" t="s">
        <v>770</v>
      </c>
    </row>
    <row r="1560" spans="1:23" ht="25.5" hidden="1" x14ac:dyDescent="0.2">
      <c r="A1560" s="57"/>
      <c r="B1560" s="46"/>
      <c r="C1560" s="141" t="s">
        <v>771</v>
      </c>
      <c r="D1560" s="141"/>
      <c r="E1560" s="141"/>
      <c r="F1560" s="141"/>
      <c r="G1560" s="57"/>
      <c r="H1560" s="57"/>
      <c r="I1560" s="57"/>
      <c r="J1560" s="68"/>
      <c r="K1560" s="61"/>
      <c r="L1560" s="68"/>
      <c r="W1560" s="46" t="s">
        <v>771</v>
      </c>
    </row>
    <row r="1561" spans="1:23" ht="25.5" hidden="1" x14ac:dyDescent="0.2">
      <c r="A1561" s="57"/>
      <c r="B1561" s="46"/>
      <c r="C1561" s="141" t="s">
        <v>772</v>
      </c>
      <c r="D1561" s="141"/>
      <c r="E1561" s="141"/>
      <c r="F1561" s="141"/>
      <c r="G1561" s="57"/>
      <c r="H1561" s="57"/>
      <c r="I1561" s="57"/>
      <c r="J1561" s="68"/>
      <c r="K1561" s="61"/>
      <c r="L1561" s="68"/>
      <c r="W1561" s="46" t="s">
        <v>772</v>
      </c>
    </row>
    <row r="1562" spans="1:23" hidden="1" x14ac:dyDescent="0.2">
      <c r="A1562" s="57"/>
      <c r="B1562" s="46"/>
      <c r="C1562" s="141" t="s">
        <v>773</v>
      </c>
      <c r="D1562" s="141"/>
      <c r="E1562" s="141"/>
      <c r="F1562" s="141"/>
      <c r="G1562" s="57"/>
      <c r="H1562" s="57"/>
      <c r="I1562" s="57"/>
      <c r="J1562" s="68"/>
      <c r="K1562" s="61"/>
      <c r="L1562" s="68"/>
      <c r="W1562" s="46" t="s">
        <v>773</v>
      </c>
    </row>
    <row r="1563" spans="1:23" ht="25.5" hidden="1" x14ac:dyDescent="0.2">
      <c r="A1563" s="57"/>
      <c r="B1563" s="46"/>
      <c r="C1563" s="141" t="s">
        <v>774</v>
      </c>
      <c r="D1563" s="141"/>
      <c r="E1563" s="141"/>
      <c r="F1563" s="141"/>
      <c r="G1563" s="57"/>
      <c r="H1563" s="57"/>
      <c r="I1563" s="57"/>
      <c r="J1563" s="68"/>
      <c r="K1563" s="61"/>
      <c r="L1563" s="68"/>
      <c r="W1563" s="46" t="s">
        <v>774</v>
      </c>
    </row>
    <row r="1564" spans="1:23" ht="25.5" hidden="1" x14ac:dyDescent="0.2">
      <c r="A1564" s="57"/>
      <c r="B1564" s="46"/>
      <c r="C1564" s="141" t="s">
        <v>775</v>
      </c>
      <c r="D1564" s="141"/>
      <c r="E1564" s="141"/>
      <c r="F1564" s="141"/>
      <c r="G1564" s="57"/>
      <c r="H1564" s="57"/>
      <c r="I1564" s="57"/>
      <c r="J1564" s="68"/>
      <c r="K1564" s="61"/>
      <c r="L1564" s="68"/>
      <c r="W1564" s="46" t="s">
        <v>775</v>
      </c>
    </row>
    <row r="1565" spans="1:23" hidden="1" x14ac:dyDescent="0.2">
      <c r="A1565" s="57"/>
      <c r="B1565" s="46"/>
      <c r="C1565" s="141" t="s">
        <v>776</v>
      </c>
      <c r="D1565" s="141"/>
      <c r="E1565" s="141"/>
      <c r="F1565" s="141"/>
      <c r="G1565" s="57"/>
      <c r="H1565" s="57"/>
      <c r="I1565" s="57"/>
      <c r="J1565" s="68"/>
      <c r="K1565" s="61"/>
      <c r="L1565" s="68"/>
      <c r="W1565" s="46" t="s">
        <v>776</v>
      </c>
    </row>
    <row r="1566" spans="1:23" x14ac:dyDescent="0.2">
      <c r="A1566" s="155" t="s">
        <v>4705</v>
      </c>
      <c r="B1566" s="155"/>
      <c r="C1566" s="155"/>
      <c r="D1566" s="155"/>
      <c r="E1566" s="155"/>
      <c r="F1566" s="155"/>
      <c r="G1566" s="155"/>
      <c r="H1566" s="155"/>
      <c r="I1566" s="155"/>
      <c r="J1566" s="155"/>
      <c r="K1566" s="155"/>
      <c r="L1566" s="155"/>
      <c r="O1566" s="56" t="s">
        <v>4705</v>
      </c>
    </row>
    <row r="1567" spans="1:23" ht="38.25" x14ac:dyDescent="0.2">
      <c r="A1567" s="57" t="s">
        <v>904</v>
      </c>
      <c r="B1567" s="46" t="s">
        <v>4706</v>
      </c>
      <c r="C1567" s="46" t="s">
        <v>4707</v>
      </c>
      <c r="D1567" s="58" t="s">
        <v>276</v>
      </c>
      <c r="E1567" s="83">
        <v>1</v>
      </c>
      <c r="F1567" s="60"/>
      <c r="G1567" s="83">
        <v>1</v>
      </c>
      <c r="H1567" s="57"/>
      <c r="I1567" s="57"/>
      <c r="J1567" s="57"/>
      <c r="K1567" s="57"/>
      <c r="L1567" s="57"/>
    </row>
    <row r="1568" spans="1:23" ht="25.5" outlineLevel="1" x14ac:dyDescent="0.2">
      <c r="A1568" s="57"/>
      <c r="B1568" s="46" t="s">
        <v>4462</v>
      </c>
      <c r="C1568" s="141" t="s">
        <v>4463</v>
      </c>
      <c r="D1568" s="141"/>
      <c r="E1568" s="141"/>
      <c r="F1568" s="141"/>
      <c r="G1568" s="141"/>
      <c r="H1568" s="141"/>
      <c r="I1568" s="141"/>
      <c r="J1568" s="141"/>
      <c r="K1568" s="141"/>
      <c r="L1568" s="141"/>
      <c r="V1568" s="46" t="s">
        <v>4463</v>
      </c>
    </row>
    <row r="1569" spans="1:22" outlineLevel="1" x14ac:dyDescent="0.2">
      <c r="A1569" s="57"/>
      <c r="B1569" s="57"/>
      <c r="C1569" s="141"/>
      <c r="D1569" s="141"/>
      <c r="E1569" s="141"/>
      <c r="F1569" s="141"/>
      <c r="G1569" s="141"/>
      <c r="H1569" s="141"/>
      <c r="I1569" s="141"/>
      <c r="J1569" s="141"/>
      <c r="K1569" s="141"/>
      <c r="L1569" s="141"/>
      <c r="V1569" s="46"/>
    </row>
    <row r="1570" spans="1:22" x14ac:dyDescent="0.2">
      <c r="A1570" s="157" t="s">
        <v>247</v>
      </c>
      <c r="B1570" s="157"/>
      <c r="C1570" s="157"/>
      <c r="D1570" s="158"/>
      <c r="E1570" s="158"/>
      <c r="F1570" s="158"/>
      <c r="G1570" s="158"/>
      <c r="H1570" s="158"/>
      <c r="I1570" s="158"/>
      <c r="J1570" s="158"/>
      <c r="K1570" s="158"/>
      <c r="L1570" s="158"/>
    </row>
    <row r="1571" spans="1:22" x14ac:dyDescent="0.2">
      <c r="A1571" s="158"/>
      <c r="B1571" s="158"/>
      <c r="C1571" s="96" t="s">
        <v>248</v>
      </c>
      <c r="D1571" s="158" t="s">
        <v>4464</v>
      </c>
      <c r="E1571" s="158"/>
      <c r="F1571" s="158"/>
      <c r="G1571" s="158"/>
      <c r="H1571" s="158"/>
      <c r="I1571" s="158"/>
      <c r="J1571" s="158"/>
      <c r="K1571" s="158"/>
      <c r="L1571" s="158"/>
    </row>
    <row r="1572" spans="1:22" x14ac:dyDescent="0.2">
      <c r="A1572" s="158"/>
      <c r="B1572" s="158"/>
      <c r="C1572" s="96" t="s">
        <v>166</v>
      </c>
      <c r="D1572" s="158" t="s">
        <v>4464</v>
      </c>
      <c r="E1572" s="158"/>
      <c r="F1572" s="158"/>
      <c r="G1572" s="158"/>
      <c r="H1572" s="158"/>
      <c r="I1572" s="158"/>
      <c r="J1572" s="158"/>
      <c r="K1572" s="158"/>
      <c r="L1572" s="158"/>
    </row>
    <row r="1573" spans="1:22" x14ac:dyDescent="0.2">
      <c r="A1573" s="158"/>
      <c r="B1573" s="158"/>
      <c r="C1573" s="96" t="s">
        <v>250</v>
      </c>
      <c r="D1573" s="158" t="s">
        <v>4464</v>
      </c>
      <c r="E1573" s="158"/>
      <c r="F1573" s="158"/>
      <c r="G1573" s="158"/>
      <c r="H1573" s="158"/>
      <c r="I1573" s="158"/>
      <c r="J1573" s="158"/>
      <c r="K1573" s="158"/>
      <c r="L1573" s="158"/>
    </row>
    <row r="1574" spans="1:22" x14ac:dyDescent="0.2">
      <c r="A1574" s="57"/>
      <c r="B1574" s="61" t="s">
        <v>22</v>
      </c>
      <c r="C1574" s="57" t="s">
        <v>161</v>
      </c>
      <c r="D1574" s="62" t="s">
        <v>162</v>
      </c>
      <c r="E1574" s="57"/>
      <c r="F1574" s="57"/>
      <c r="G1574" s="93">
        <v>8.673</v>
      </c>
      <c r="H1574" s="57"/>
      <c r="I1574" s="57"/>
      <c r="J1574" s="57"/>
      <c r="K1574" s="57"/>
      <c r="L1574" s="72">
        <v>3197.82</v>
      </c>
    </row>
    <row r="1575" spans="1:22" outlineLevel="1" x14ac:dyDescent="0.2">
      <c r="A1575" s="57"/>
      <c r="B1575" s="46" t="s">
        <v>163</v>
      </c>
      <c r="C1575" s="65" t="s">
        <v>164</v>
      </c>
      <c r="D1575" s="58" t="s">
        <v>162</v>
      </c>
      <c r="E1575" s="66">
        <v>8.26</v>
      </c>
      <c r="F1575" s="66">
        <v>1.05</v>
      </c>
      <c r="G1575" s="91">
        <v>8.673</v>
      </c>
      <c r="H1575" s="68"/>
      <c r="I1575" s="69"/>
      <c r="J1575" s="70">
        <v>368.71</v>
      </c>
      <c r="K1575" s="60"/>
      <c r="L1575" s="70">
        <v>3197.82</v>
      </c>
    </row>
    <row r="1576" spans="1:22" outlineLevel="1" x14ac:dyDescent="0.2">
      <c r="A1576" s="57"/>
      <c r="B1576" s="57"/>
      <c r="C1576" s="145" t="s">
        <v>4708</v>
      </c>
      <c r="D1576" s="145"/>
      <c r="E1576" s="145"/>
      <c r="F1576" s="145"/>
      <c r="G1576" s="145"/>
      <c r="H1576" s="145"/>
      <c r="I1576" s="145"/>
      <c r="J1576" s="145"/>
      <c r="K1576" s="145"/>
      <c r="L1576" s="145"/>
    </row>
    <row r="1577" spans="1:22" x14ac:dyDescent="0.2">
      <c r="A1577" s="57"/>
      <c r="B1577" s="61" t="s">
        <v>23</v>
      </c>
      <c r="C1577" s="57" t="s">
        <v>166</v>
      </c>
      <c r="D1577" s="57"/>
      <c r="E1577" s="57"/>
      <c r="F1577" s="57"/>
      <c r="G1577" s="57"/>
      <c r="H1577" s="57"/>
      <c r="I1577" s="57"/>
      <c r="J1577" s="57"/>
      <c r="K1577" s="57"/>
      <c r="L1577" s="72">
        <v>92.74</v>
      </c>
    </row>
    <row r="1578" spans="1:22" x14ac:dyDescent="0.2">
      <c r="A1578" s="57"/>
      <c r="B1578" s="61"/>
      <c r="C1578" s="73" t="s">
        <v>167</v>
      </c>
      <c r="D1578" s="74" t="s">
        <v>162</v>
      </c>
      <c r="E1578" s="57"/>
      <c r="F1578" s="57"/>
      <c r="G1578" s="97">
        <v>8.4000000000000005E-2</v>
      </c>
      <c r="H1578" s="57"/>
      <c r="I1578" s="57"/>
      <c r="J1578" s="57"/>
      <c r="K1578" s="57"/>
      <c r="L1578" s="72">
        <v>39.369999999999997</v>
      </c>
    </row>
    <row r="1579" spans="1:22" ht="25.5" outlineLevel="1" x14ac:dyDescent="0.2">
      <c r="A1579" s="57"/>
      <c r="B1579" s="46" t="s">
        <v>313</v>
      </c>
      <c r="C1579" s="46" t="s">
        <v>314</v>
      </c>
      <c r="D1579" s="58" t="s">
        <v>170</v>
      </c>
      <c r="E1579" s="66">
        <v>0.03</v>
      </c>
      <c r="F1579" s="66">
        <v>1.05</v>
      </c>
      <c r="G1579" s="59">
        <v>3.15E-2</v>
      </c>
      <c r="H1579" s="68"/>
      <c r="I1579" s="69"/>
      <c r="J1579" s="70">
        <v>1617.05</v>
      </c>
      <c r="K1579" s="60"/>
      <c r="L1579" s="70">
        <v>50.94</v>
      </c>
    </row>
    <row r="1580" spans="1:22" outlineLevel="1" x14ac:dyDescent="0.2">
      <c r="A1580" s="57"/>
      <c r="B1580" s="57"/>
      <c r="C1580" s="145" t="s">
        <v>4709</v>
      </c>
      <c r="D1580" s="145"/>
      <c r="E1580" s="145"/>
      <c r="F1580" s="145"/>
      <c r="G1580" s="145"/>
      <c r="H1580" s="145"/>
      <c r="I1580" s="145"/>
      <c r="J1580" s="145"/>
      <c r="K1580" s="145"/>
      <c r="L1580" s="145"/>
    </row>
    <row r="1581" spans="1:22" outlineLevel="1" x14ac:dyDescent="0.2">
      <c r="A1581" s="57"/>
      <c r="B1581" s="46" t="s">
        <v>316</v>
      </c>
      <c r="C1581" s="65" t="s">
        <v>317</v>
      </c>
      <c r="D1581" s="58" t="s">
        <v>162</v>
      </c>
      <c r="E1581" s="66">
        <v>0.03</v>
      </c>
      <c r="F1581" s="66">
        <v>1.05</v>
      </c>
      <c r="G1581" s="59">
        <v>3.15E-2</v>
      </c>
      <c r="H1581" s="68"/>
      <c r="I1581" s="69"/>
      <c r="J1581" s="70">
        <v>557.71</v>
      </c>
      <c r="K1581" s="60"/>
      <c r="L1581" s="70">
        <v>17.57</v>
      </c>
    </row>
    <row r="1582" spans="1:22" outlineLevel="1" x14ac:dyDescent="0.2">
      <c r="A1582" s="57"/>
      <c r="B1582" s="57"/>
      <c r="C1582" s="145" t="s">
        <v>4710</v>
      </c>
      <c r="D1582" s="145"/>
      <c r="E1582" s="145"/>
      <c r="F1582" s="145"/>
      <c r="G1582" s="145"/>
      <c r="H1582" s="145"/>
      <c r="I1582" s="145"/>
      <c r="J1582" s="145"/>
      <c r="K1582" s="145"/>
      <c r="L1582" s="145"/>
    </row>
    <row r="1583" spans="1:22" ht="25.5" outlineLevel="1" x14ac:dyDescent="0.2">
      <c r="A1583" s="57"/>
      <c r="B1583" s="46" t="s">
        <v>4468</v>
      </c>
      <c r="C1583" s="46" t="s">
        <v>4469</v>
      </c>
      <c r="D1583" s="58" t="s">
        <v>170</v>
      </c>
      <c r="E1583" s="66">
        <v>2.0699999999999998</v>
      </c>
      <c r="F1583" s="66">
        <v>1.05</v>
      </c>
      <c r="G1583" s="59">
        <v>2.1735000000000002</v>
      </c>
      <c r="H1583" s="70">
        <v>2.36</v>
      </c>
      <c r="I1583" s="76">
        <v>1.48</v>
      </c>
      <c r="J1583" s="70">
        <v>3.49</v>
      </c>
      <c r="K1583" s="60"/>
      <c r="L1583" s="70">
        <v>7.59</v>
      </c>
    </row>
    <row r="1584" spans="1:22" outlineLevel="1" x14ac:dyDescent="0.2">
      <c r="A1584" s="57"/>
      <c r="B1584" s="57"/>
      <c r="C1584" s="145" t="s">
        <v>4711</v>
      </c>
      <c r="D1584" s="145"/>
      <c r="E1584" s="145"/>
      <c r="F1584" s="145"/>
      <c r="G1584" s="145"/>
      <c r="H1584" s="145"/>
      <c r="I1584" s="145"/>
      <c r="J1584" s="145"/>
      <c r="K1584" s="145"/>
      <c r="L1584" s="145"/>
    </row>
    <row r="1585" spans="1:12" ht="25.5" outlineLevel="1" x14ac:dyDescent="0.2">
      <c r="A1585" s="57"/>
      <c r="B1585" s="46" t="s">
        <v>254</v>
      </c>
      <c r="C1585" s="46" t="s">
        <v>255</v>
      </c>
      <c r="D1585" s="58" t="s">
        <v>170</v>
      </c>
      <c r="E1585" s="66">
        <v>0.05</v>
      </c>
      <c r="F1585" s="66">
        <v>1.05</v>
      </c>
      <c r="G1585" s="59">
        <v>5.2499999999999998E-2</v>
      </c>
      <c r="H1585" s="68"/>
      <c r="I1585" s="69"/>
      <c r="J1585" s="70">
        <v>651.66999999999996</v>
      </c>
      <c r="K1585" s="60"/>
      <c r="L1585" s="70">
        <v>34.21</v>
      </c>
    </row>
    <row r="1586" spans="1:12" outlineLevel="1" x14ac:dyDescent="0.2">
      <c r="A1586" s="57"/>
      <c r="B1586" s="57"/>
      <c r="C1586" s="145" t="s">
        <v>4712</v>
      </c>
      <c r="D1586" s="145"/>
      <c r="E1586" s="145"/>
      <c r="F1586" s="145"/>
      <c r="G1586" s="145"/>
      <c r="H1586" s="145"/>
      <c r="I1586" s="145"/>
      <c r="J1586" s="145"/>
      <c r="K1586" s="145"/>
      <c r="L1586" s="145"/>
    </row>
    <row r="1587" spans="1:12" outlineLevel="1" x14ac:dyDescent="0.2">
      <c r="A1587" s="57"/>
      <c r="B1587" s="46" t="s">
        <v>257</v>
      </c>
      <c r="C1587" s="65" t="s">
        <v>258</v>
      </c>
      <c r="D1587" s="58" t="s">
        <v>162</v>
      </c>
      <c r="E1587" s="66">
        <v>0.05</v>
      </c>
      <c r="F1587" s="66">
        <v>1.05</v>
      </c>
      <c r="G1587" s="59">
        <v>5.2499999999999998E-2</v>
      </c>
      <c r="H1587" s="68"/>
      <c r="I1587" s="69"/>
      <c r="J1587" s="70">
        <v>415.19</v>
      </c>
      <c r="K1587" s="60"/>
      <c r="L1587" s="70">
        <v>21.8</v>
      </c>
    </row>
    <row r="1588" spans="1:12" outlineLevel="1" x14ac:dyDescent="0.2">
      <c r="A1588" s="57"/>
      <c r="B1588" s="57"/>
      <c r="C1588" s="145" t="s">
        <v>4713</v>
      </c>
      <c r="D1588" s="145"/>
      <c r="E1588" s="145"/>
      <c r="F1588" s="145"/>
      <c r="G1588" s="145"/>
      <c r="H1588" s="145"/>
      <c r="I1588" s="145"/>
      <c r="J1588" s="145"/>
      <c r="K1588" s="145"/>
      <c r="L1588" s="145"/>
    </row>
    <row r="1589" spans="1:12" x14ac:dyDescent="0.2">
      <c r="A1589" s="57"/>
      <c r="B1589" s="61" t="s">
        <v>25</v>
      </c>
      <c r="C1589" s="57" t="s">
        <v>175</v>
      </c>
      <c r="D1589" s="57"/>
      <c r="E1589" s="57"/>
      <c r="F1589" s="57"/>
      <c r="G1589" s="57"/>
      <c r="H1589" s="57"/>
      <c r="I1589" s="57"/>
      <c r="J1589" s="57"/>
      <c r="K1589" s="57"/>
      <c r="L1589" s="72">
        <v>138.82</v>
      </c>
    </row>
    <row r="1590" spans="1:12" outlineLevel="1" x14ac:dyDescent="0.2">
      <c r="A1590" s="57"/>
      <c r="B1590" s="46" t="s">
        <v>1433</v>
      </c>
      <c r="C1590" s="46" t="s">
        <v>1434</v>
      </c>
      <c r="D1590" s="58" t="s">
        <v>178</v>
      </c>
      <c r="E1590" s="59">
        <v>1.4E-3</v>
      </c>
      <c r="F1590" s="60"/>
      <c r="G1590" s="59">
        <v>1.4E-3</v>
      </c>
      <c r="H1590" s="70">
        <v>89330.06</v>
      </c>
      <c r="I1590" s="76">
        <v>1.1100000000000001</v>
      </c>
      <c r="J1590" s="70">
        <v>99156.37</v>
      </c>
      <c r="K1590" s="60"/>
      <c r="L1590" s="70">
        <v>138.82</v>
      </c>
    </row>
    <row r="1591" spans="1:12" outlineLevel="1" x14ac:dyDescent="0.2">
      <c r="A1591" s="57"/>
      <c r="B1591" s="57"/>
      <c r="C1591" s="145" t="s">
        <v>4714</v>
      </c>
      <c r="D1591" s="145"/>
      <c r="E1591" s="145"/>
      <c r="F1591" s="145"/>
      <c r="G1591" s="145"/>
      <c r="H1591" s="145"/>
      <c r="I1591" s="145"/>
      <c r="J1591" s="145"/>
      <c r="K1591" s="145"/>
      <c r="L1591" s="145"/>
    </row>
    <row r="1592" spans="1:12" x14ac:dyDescent="0.2">
      <c r="A1592" s="57"/>
      <c r="B1592" s="57"/>
      <c r="C1592" s="80" t="s">
        <v>180</v>
      </c>
      <c r="D1592" s="81"/>
      <c r="E1592" s="81"/>
      <c r="F1592" s="81"/>
      <c r="G1592" s="81"/>
      <c r="H1592" s="81"/>
      <c r="I1592" s="81"/>
      <c r="J1592" s="81"/>
      <c r="K1592" s="81"/>
      <c r="L1592" s="89">
        <v>3468.75</v>
      </c>
    </row>
    <row r="1593" spans="1:12" outlineLevel="1" x14ac:dyDescent="0.2">
      <c r="A1593" s="57"/>
      <c r="B1593" s="57"/>
      <c r="C1593" s="57" t="s">
        <v>181</v>
      </c>
      <c r="D1593" s="57"/>
      <c r="E1593" s="57"/>
      <c r="F1593" s="57"/>
      <c r="G1593" s="57"/>
      <c r="H1593" s="57"/>
      <c r="I1593" s="57"/>
      <c r="J1593" s="57"/>
      <c r="K1593" s="57"/>
      <c r="L1593" s="70">
        <v>3237.19</v>
      </c>
    </row>
    <row r="1594" spans="1:12" ht="25.5" outlineLevel="1" x14ac:dyDescent="0.2">
      <c r="A1594" s="57"/>
      <c r="B1594" s="46" t="s">
        <v>3624</v>
      </c>
      <c r="C1594" s="46" t="s">
        <v>4493</v>
      </c>
      <c r="D1594" s="62" t="s">
        <v>184</v>
      </c>
      <c r="E1594" s="83">
        <v>121</v>
      </c>
      <c r="F1594" s="84"/>
      <c r="G1594" s="83">
        <v>121</v>
      </c>
      <c r="H1594" s="57"/>
      <c r="I1594" s="57"/>
      <c r="J1594" s="57"/>
      <c r="K1594" s="57"/>
      <c r="L1594" s="70">
        <v>3917</v>
      </c>
    </row>
    <row r="1595" spans="1:12" ht="25.5" outlineLevel="1" x14ac:dyDescent="0.2">
      <c r="A1595" s="57"/>
      <c r="B1595" s="46" t="s">
        <v>3626</v>
      </c>
      <c r="C1595" s="46" t="s">
        <v>4494</v>
      </c>
      <c r="D1595" s="62" t="s">
        <v>184</v>
      </c>
      <c r="E1595" s="83">
        <v>72</v>
      </c>
      <c r="F1595" s="84"/>
      <c r="G1595" s="83">
        <v>72</v>
      </c>
      <c r="H1595" s="57"/>
      <c r="I1595" s="57"/>
      <c r="J1595" s="57"/>
      <c r="K1595" s="57"/>
      <c r="L1595" s="70">
        <v>2330.7800000000002</v>
      </c>
    </row>
    <row r="1596" spans="1:12" x14ac:dyDescent="0.2">
      <c r="A1596" s="85"/>
      <c r="B1596" s="85"/>
      <c r="C1596" s="86" t="s">
        <v>187</v>
      </c>
      <c r="D1596" s="85"/>
      <c r="E1596" s="85"/>
      <c r="F1596" s="85"/>
      <c r="G1596" s="85"/>
      <c r="H1596" s="85"/>
      <c r="I1596" s="85"/>
      <c r="J1596" s="87">
        <v>9716.5300000000007</v>
      </c>
      <c r="K1596" s="85"/>
      <c r="L1596" s="87">
        <v>9716.5300000000007</v>
      </c>
    </row>
    <row r="1597" spans="1:12" ht="76.5" x14ac:dyDescent="0.2">
      <c r="A1597" s="57" t="s">
        <v>945</v>
      </c>
      <c r="B1597" s="46" t="s">
        <v>4715</v>
      </c>
      <c r="C1597" s="46" t="s">
        <v>4716</v>
      </c>
      <c r="D1597" s="58" t="s">
        <v>276</v>
      </c>
      <c r="E1597" s="83">
        <v>1</v>
      </c>
      <c r="F1597" s="60"/>
      <c r="G1597" s="83">
        <v>1</v>
      </c>
      <c r="H1597" s="70">
        <v>26493.51</v>
      </c>
      <c r="I1597" s="76">
        <v>1.07</v>
      </c>
      <c r="J1597" s="70">
        <v>28348.06</v>
      </c>
      <c r="K1597" s="60"/>
      <c r="L1597" s="70">
        <v>28348.06</v>
      </c>
    </row>
    <row r="1598" spans="1:12" x14ac:dyDescent="0.2">
      <c r="A1598" s="85"/>
      <c r="B1598" s="85"/>
      <c r="C1598" s="86" t="s">
        <v>187</v>
      </c>
      <c r="D1598" s="85"/>
      <c r="E1598" s="85"/>
      <c r="F1598" s="85"/>
      <c r="G1598" s="85"/>
      <c r="H1598" s="85"/>
      <c r="I1598" s="85"/>
      <c r="J1598" s="87">
        <v>28348.06</v>
      </c>
      <c r="K1598" s="85"/>
      <c r="L1598" s="87">
        <v>28348.06</v>
      </c>
    </row>
    <row r="1599" spans="1:12" ht="25.5" x14ac:dyDescent="0.2">
      <c r="A1599" s="57" t="s">
        <v>953</v>
      </c>
      <c r="B1599" s="46" t="s">
        <v>4717</v>
      </c>
      <c r="C1599" s="46" t="s">
        <v>4718</v>
      </c>
      <c r="D1599" s="58" t="s">
        <v>1370</v>
      </c>
      <c r="E1599" s="78">
        <v>0.4</v>
      </c>
      <c r="F1599" s="60"/>
      <c r="G1599" s="78">
        <v>0.4</v>
      </c>
      <c r="H1599" s="57"/>
      <c r="I1599" s="57"/>
      <c r="J1599" s="57"/>
      <c r="K1599" s="57"/>
      <c r="L1599" s="57"/>
    </row>
    <row r="1600" spans="1:12" x14ac:dyDescent="0.2">
      <c r="A1600" s="57"/>
      <c r="B1600" s="61" t="s">
        <v>22</v>
      </c>
      <c r="C1600" s="57" t="s">
        <v>161</v>
      </c>
      <c r="D1600" s="62" t="s">
        <v>162</v>
      </c>
      <c r="E1600" s="57"/>
      <c r="F1600" s="57"/>
      <c r="G1600" s="76">
        <v>1.92</v>
      </c>
      <c r="H1600" s="57"/>
      <c r="I1600" s="57"/>
      <c r="J1600" s="57"/>
      <c r="K1600" s="57"/>
      <c r="L1600" s="72">
        <v>820.95</v>
      </c>
    </row>
    <row r="1601" spans="1:12" outlineLevel="1" x14ac:dyDescent="0.2">
      <c r="A1601" s="57"/>
      <c r="B1601" s="46" t="s">
        <v>251</v>
      </c>
      <c r="C1601" s="65" t="s">
        <v>252</v>
      </c>
      <c r="D1601" s="58" t="s">
        <v>162</v>
      </c>
      <c r="E1601" s="78">
        <v>4.8</v>
      </c>
      <c r="F1601" s="60"/>
      <c r="G1601" s="66">
        <v>1.92</v>
      </c>
      <c r="H1601" s="68"/>
      <c r="I1601" s="69"/>
      <c r="J1601" s="70">
        <v>427.58</v>
      </c>
      <c r="K1601" s="60"/>
      <c r="L1601" s="70">
        <v>820.95</v>
      </c>
    </row>
    <row r="1602" spans="1:12" outlineLevel="1" x14ac:dyDescent="0.2">
      <c r="A1602" s="57"/>
      <c r="B1602" s="57"/>
      <c r="C1602" s="145" t="s">
        <v>4719</v>
      </c>
      <c r="D1602" s="145"/>
      <c r="E1602" s="145"/>
      <c r="F1602" s="145"/>
      <c r="G1602" s="145"/>
      <c r="H1602" s="145"/>
      <c r="I1602" s="145"/>
      <c r="J1602" s="145"/>
      <c r="K1602" s="145"/>
      <c r="L1602" s="145"/>
    </row>
    <row r="1603" spans="1:12" x14ac:dyDescent="0.2">
      <c r="A1603" s="57"/>
      <c r="B1603" s="61" t="s">
        <v>23</v>
      </c>
      <c r="C1603" s="57" t="s">
        <v>166</v>
      </c>
      <c r="D1603" s="57"/>
      <c r="E1603" s="57"/>
      <c r="F1603" s="57"/>
      <c r="G1603" s="57"/>
      <c r="H1603" s="57"/>
      <c r="I1603" s="57"/>
      <c r="J1603" s="57"/>
      <c r="K1603" s="57"/>
      <c r="L1603" s="72">
        <v>2.61</v>
      </c>
    </row>
    <row r="1604" spans="1:12" x14ac:dyDescent="0.2">
      <c r="A1604" s="57"/>
      <c r="B1604" s="61"/>
      <c r="C1604" s="73" t="s">
        <v>167</v>
      </c>
      <c r="D1604" s="74" t="s">
        <v>162</v>
      </c>
      <c r="E1604" s="57"/>
      <c r="F1604" s="57"/>
      <c r="G1604" s="97">
        <v>4.0000000000000001E-3</v>
      </c>
      <c r="H1604" s="57"/>
      <c r="I1604" s="57"/>
      <c r="J1604" s="57"/>
      <c r="K1604" s="57"/>
      <c r="L1604" s="72">
        <v>1.66</v>
      </c>
    </row>
    <row r="1605" spans="1:12" ht="25.5" outlineLevel="1" x14ac:dyDescent="0.2">
      <c r="A1605" s="57"/>
      <c r="B1605" s="46" t="s">
        <v>254</v>
      </c>
      <c r="C1605" s="46" t="s">
        <v>255</v>
      </c>
      <c r="D1605" s="58" t="s">
        <v>170</v>
      </c>
      <c r="E1605" s="66">
        <v>0.01</v>
      </c>
      <c r="F1605" s="60"/>
      <c r="G1605" s="91">
        <v>4.0000000000000001E-3</v>
      </c>
      <c r="H1605" s="68"/>
      <c r="I1605" s="69"/>
      <c r="J1605" s="70">
        <v>651.66999999999996</v>
      </c>
      <c r="K1605" s="60"/>
      <c r="L1605" s="70">
        <v>2.61</v>
      </c>
    </row>
    <row r="1606" spans="1:12" outlineLevel="1" x14ac:dyDescent="0.2">
      <c r="A1606" s="57"/>
      <c r="B1606" s="57"/>
      <c r="C1606" s="145" t="s">
        <v>4720</v>
      </c>
      <c r="D1606" s="145"/>
      <c r="E1606" s="145"/>
      <c r="F1606" s="145"/>
      <c r="G1606" s="145"/>
      <c r="H1606" s="145"/>
      <c r="I1606" s="145"/>
      <c r="J1606" s="145"/>
      <c r="K1606" s="145"/>
      <c r="L1606" s="145"/>
    </row>
    <row r="1607" spans="1:12" outlineLevel="1" x14ac:dyDescent="0.2">
      <c r="A1607" s="57"/>
      <c r="B1607" s="46" t="s">
        <v>257</v>
      </c>
      <c r="C1607" s="65" t="s">
        <v>258</v>
      </c>
      <c r="D1607" s="58" t="s">
        <v>162</v>
      </c>
      <c r="E1607" s="66">
        <v>0.01</v>
      </c>
      <c r="F1607" s="60"/>
      <c r="G1607" s="91">
        <v>4.0000000000000001E-3</v>
      </c>
      <c r="H1607" s="68"/>
      <c r="I1607" s="69"/>
      <c r="J1607" s="70">
        <v>415.19</v>
      </c>
      <c r="K1607" s="60"/>
      <c r="L1607" s="70">
        <v>1.66</v>
      </c>
    </row>
    <row r="1608" spans="1:12" outlineLevel="1" x14ac:dyDescent="0.2">
      <c r="A1608" s="57"/>
      <c r="B1608" s="57"/>
      <c r="C1608" s="145" t="s">
        <v>4721</v>
      </c>
      <c r="D1608" s="145"/>
      <c r="E1608" s="145"/>
      <c r="F1608" s="145"/>
      <c r="G1608" s="145"/>
      <c r="H1608" s="145"/>
      <c r="I1608" s="145"/>
      <c r="J1608" s="145"/>
      <c r="K1608" s="145"/>
      <c r="L1608" s="145"/>
    </row>
    <row r="1609" spans="1:12" x14ac:dyDescent="0.2">
      <c r="A1609" s="57"/>
      <c r="B1609" s="61" t="s">
        <v>25</v>
      </c>
      <c r="C1609" s="57" t="s">
        <v>175</v>
      </c>
      <c r="D1609" s="57"/>
      <c r="E1609" s="57"/>
      <c r="F1609" s="57"/>
      <c r="G1609" s="57"/>
      <c r="H1609" s="57"/>
      <c r="I1609" s="57"/>
      <c r="J1609" s="57"/>
      <c r="K1609" s="57"/>
      <c r="L1609" s="72">
        <v>178.66</v>
      </c>
    </row>
    <row r="1610" spans="1:12" ht="25.5" outlineLevel="1" x14ac:dyDescent="0.2">
      <c r="A1610" s="57"/>
      <c r="B1610" s="46" t="s">
        <v>336</v>
      </c>
      <c r="C1610" s="46" t="s">
        <v>337</v>
      </c>
      <c r="D1610" s="58" t="s">
        <v>269</v>
      </c>
      <c r="E1610" s="78">
        <v>0.4</v>
      </c>
      <c r="F1610" s="60"/>
      <c r="G1610" s="66">
        <v>0.16</v>
      </c>
      <c r="H1610" s="70">
        <v>174.93</v>
      </c>
      <c r="I1610" s="76">
        <v>1.1100000000000001</v>
      </c>
      <c r="J1610" s="70">
        <v>194.17</v>
      </c>
      <c r="K1610" s="60"/>
      <c r="L1610" s="70">
        <v>31.07</v>
      </c>
    </row>
    <row r="1611" spans="1:12" outlineLevel="1" x14ac:dyDescent="0.2">
      <c r="A1611" s="57"/>
      <c r="B1611" s="57"/>
      <c r="C1611" s="145" t="s">
        <v>4722</v>
      </c>
      <c r="D1611" s="145"/>
      <c r="E1611" s="145"/>
      <c r="F1611" s="145"/>
      <c r="G1611" s="145"/>
      <c r="H1611" s="145"/>
      <c r="I1611" s="145"/>
      <c r="J1611" s="145"/>
      <c r="K1611" s="145"/>
      <c r="L1611" s="145"/>
    </row>
    <row r="1612" spans="1:12" ht="25.5" outlineLevel="1" x14ac:dyDescent="0.2">
      <c r="A1612" s="57"/>
      <c r="B1612" s="46" t="s">
        <v>4484</v>
      </c>
      <c r="C1612" s="46" t="s">
        <v>4485</v>
      </c>
      <c r="D1612" s="58" t="s">
        <v>269</v>
      </c>
      <c r="E1612" s="78">
        <v>1.8</v>
      </c>
      <c r="F1612" s="60"/>
      <c r="G1612" s="66">
        <v>0.72</v>
      </c>
      <c r="H1612" s="70">
        <v>138.5</v>
      </c>
      <c r="I1612" s="76">
        <v>1.48</v>
      </c>
      <c r="J1612" s="70">
        <v>204.98</v>
      </c>
      <c r="K1612" s="60"/>
      <c r="L1612" s="70">
        <v>147.59</v>
      </c>
    </row>
    <row r="1613" spans="1:12" outlineLevel="1" x14ac:dyDescent="0.2">
      <c r="A1613" s="57"/>
      <c r="B1613" s="57"/>
      <c r="C1613" s="145" t="s">
        <v>4723</v>
      </c>
      <c r="D1613" s="145"/>
      <c r="E1613" s="145"/>
      <c r="F1613" s="145"/>
      <c r="G1613" s="145"/>
      <c r="H1613" s="145"/>
      <c r="I1613" s="145"/>
      <c r="J1613" s="145"/>
      <c r="K1613" s="145"/>
      <c r="L1613" s="145"/>
    </row>
    <row r="1614" spans="1:12" outlineLevel="1" x14ac:dyDescent="0.2">
      <c r="A1614" s="57"/>
      <c r="B1614" s="46" t="s">
        <v>4724</v>
      </c>
      <c r="C1614" s="46" t="s">
        <v>4725</v>
      </c>
      <c r="D1614" s="58" t="s">
        <v>276</v>
      </c>
      <c r="E1614" s="83">
        <v>10</v>
      </c>
      <c r="F1614" s="60"/>
      <c r="G1614" s="83">
        <v>4</v>
      </c>
      <c r="H1614" s="68"/>
      <c r="I1614" s="69"/>
      <c r="J1614" s="68"/>
      <c r="K1614" s="60"/>
      <c r="L1614" s="68"/>
    </row>
    <row r="1615" spans="1:12" x14ac:dyDescent="0.2">
      <c r="A1615" s="57"/>
      <c r="B1615" s="57"/>
      <c r="C1615" s="80" t="s">
        <v>180</v>
      </c>
      <c r="D1615" s="81"/>
      <c r="E1615" s="81"/>
      <c r="F1615" s="81"/>
      <c r="G1615" s="81"/>
      <c r="H1615" s="81"/>
      <c r="I1615" s="81"/>
      <c r="J1615" s="81"/>
      <c r="K1615" s="81"/>
      <c r="L1615" s="89">
        <v>1003.88</v>
      </c>
    </row>
    <row r="1616" spans="1:12" ht="51" x14ac:dyDescent="0.2">
      <c r="A1616" s="57" t="s">
        <v>964</v>
      </c>
      <c r="B1616" s="46" t="s">
        <v>4726</v>
      </c>
      <c r="C1616" s="46" t="s">
        <v>4727</v>
      </c>
      <c r="D1616" s="58" t="s">
        <v>276</v>
      </c>
      <c r="E1616" s="83">
        <v>10</v>
      </c>
      <c r="F1616" s="60"/>
      <c r="G1616" s="83">
        <v>4</v>
      </c>
      <c r="H1616" s="70">
        <v>238.86</v>
      </c>
      <c r="I1616" s="76">
        <v>1.05</v>
      </c>
      <c r="J1616" s="70">
        <v>250.8</v>
      </c>
      <c r="K1616" s="60"/>
      <c r="L1616" s="70">
        <v>1003.2</v>
      </c>
    </row>
    <row r="1617" spans="1:23" x14ac:dyDescent="0.2">
      <c r="A1617" s="57"/>
      <c r="B1617" s="57"/>
      <c r="C1617" s="145" t="s">
        <v>4728</v>
      </c>
      <c r="D1617" s="145"/>
      <c r="E1617" s="145"/>
      <c r="F1617" s="145"/>
      <c r="G1617" s="145"/>
      <c r="H1617" s="145"/>
      <c r="I1617" s="145"/>
      <c r="J1617" s="145"/>
      <c r="K1617" s="145"/>
      <c r="L1617" s="145"/>
    </row>
    <row r="1618" spans="1:23" outlineLevel="1" x14ac:dyDescent="0.2">
      <c r="A1618" s="57"/>
      <c r="B1618" s="57"/>
      <c r="C1618" s="57" t="s">
        <v>181</v>
      </c>
      <c r="D1618" s="57"/>
      <c r="E1618" s="57"/>
      <c r="F1618" s="57"/>
      <c r="G1618" s="57"/>
      <c r="H1618" s="57"/>
      <c r="I1618" s="57"/>
      <c r="J1618" s="57"/>
      <c r="K1618" s="57"/>
      <c r="L1618" s="70">
        <v>822.61</v>
      </c>
    </row>
    <row r="1619" spans="1:23" ht="25.5" outlineLevel="1" x14ac:dyDescent="0.2">
      <c r="A1619" s="57"/>
      <c r="B1619" s="46" t="s">
        <v>3624</v>
      </c>
      <c r="C1619" s="46" t="s">
        <v>4493</v>
      </c>
      <c r="D1619" s="62" t="s">
        <v>184</v>
      </c>
      <c r="E1619" s="83">
        <v>121</v>
      </c>
      <c r="F1619" s="84"/>
      <c r="G1619" s="83">
        <v>121</v>
      </c>
      <c r="H1619" s="57"/>
      <c r="I1619" s="57"/>
      <c r="J1619" s="57"/>
      <c r="K1619" s="57"/>
      <c r="L1619" s="70">
        <v>995.36</v>
      </c>
    </row>
    <row r="1620" spans="1:23" ht="25.5" outlineLevel="1" x14ac:dyDescent="0.2">
      <c r="A1620" s="57"/>
      <c r="B1620" s="46" t="s">
        <v>3626</v>
      </c>
      <c r="C1620" s="46" t="s">
        <v>4494</v>
      </c>
      <c r="D1620" s="62" t="s">
        <v>184</v>
      </c>
      <c r="E1620" s="83">
        <v>72</v>
      </c>
      <c r="F1620" s="84"/>
      <c r="G1620" s="83">
        <v>72</v>
      </c>
      <c r="H1620" s="57"/>
      <c r="I1620" s="57"/>
      <c r="J1620" s="57"/>
      <c r="K1620" s="57"/>
      <c r="L1620" s="70">
        <v>592.28</v>
      </c>
    </row>
    <row r="1621" spans="1:23" x14ac:dyDescent="0.2">
      <c r="A1621" s="85"/>
      <c r="B1621" s="85"/>
      <c r="C1621" s="86" t="s">
        <v>187</v>
      </c>
      <c r="D1621" s="85"/>
      <c r="E1621" s="85"/>
      <c r="F1621" s="85"/>
      <c r="G1621" s="85"/>
      <c r="H1621" s="85"/>
      <c r="I1621" s="85"/>
      <c r="J1621" s="87">
        <v>8986.7999999999993</v>
      </c>
      <c r="K1621" s="85"/>
      <c r="L1621" s="87">
        <v>3594.72</v>
      </c>
    </row>
    <row r="1622" spans="1:23" ht="25.5" x14ac:dyDescent="0.2">
      <c r="A1622" s="57" t="s">
        <v>972</v>
      </c>
      <c r="B1622" s="46" t="s">
        <v>4729</v>
      </c>
      <c r="C1622" s="46" t="s">
        <v>4730</v>
      </c>
      <c r="D1622" s="58" t="s">
        <v>276</v>
      </c>
      <c r="E1622" s="83">
        <v>1</v>
      </c>
      <c r="F1622" s="60"/>
      <c r="G1622" s="83">
        <v>1</v>
      </c>
      <c r="H1622" s="70">
        <v>1018.24</v>
      </c>
      <c r="I1622" s="76">
        <v>1.05</v>
      </c>
      <c r="J1622" s="70">
        <v>1069.1500000000001</v>
      </c>
      <c r="K1622" s="60"/>
      <c r="L1622" s="70">
        <v>1069.1500000000001</v>
      </c>
    </row>
    <row r="1623" spans="1:23" x14ac:dyDescent="0.2">
      <c r="A1623" s="85"/>
      <c r="B1623" s="85"/>
      <c r="C1623" s="86" t="s">
        <v>187</v>
      </c>
      <c r="D1623" s="85"/>
      <c r="E1623" s="85"/>
      <c r="F1623" s="85"/>
      <c r="G1623" s="85"/>
      <c r="H1623" s="85"/>
      <c r="I1623" s="85"/>
      <c r="J1623" s="87">
        <v>1069.1500000000001</v>
      </c>
      <c r="K1623" s="85"/>
      <c r="L1623" s="87">
        <v>1069.1500000000001</v>
      </c>
    </row>
    <row r="1624" spans="1:23" ht="25.5" x14ac:dyDescent="0.2">
      <c r="A1624" s="57" t="s">
        <v>980</v>
      </c>
      <c r="B1624" s="46" t="s">
        <v>4731</v>
      </c>
      <c r="C1624" s="46" t="s">
        <v>4730</v>
      </c>
      <c r="D1624" s="58" t="s">
        <v>276</v>
      </c>
      <c r="E1624" s="83">
        <v>1</v>
      </c>
      <c r="F1624" s="60"/>
      <c r="G1624" s="83">
        <v>1</v>
      </c>
      <c r="H1624" s="70">
        <v>1018.24</v>
      </c>
      <c r="I1624" s="76">
        <v>1.05</v>
      </c>
      <c r="J1624" s="70">
        <v>1069.1500000000001</v>
      </c>
      <c r="K1624" s="60"/>
      <c r="L1624" s="70">
        <v>1069.1500000000001</v>
      </c>
    </row>
    <row r="1625" spans="1:23" x14ac:dyDescent="0.2">
      <c r="A1625" s="85"/>
      <c r="B1625" s="85"/>
      <c r="C1625" s="86" t="s">
        <v>187</v>
      </c>
      <c r="D1625" s="85"/>
      <c r="E1625" s="85"/>
      <c r="F1625" s="85"/>
      <c r="G1625" s="85"/>
      <c r="H1625" s="85"/>
      <c r="I1625" s="85"/>
      <c r="J1625" s="87">
        <v>1069.1500000000001</v>
      </c>
      <c r="K1625" s="85"/>
      <c r="L1625" s="87">
        <v>1069.1500000000001</v>
      </c>
    </row>
    <row r="1626" spans="1:23" x14ac:dyDescent="0.2">
      <c r="A1626" s="57"/>
      <c r="B1626" s="46"/>
      <c r="C1626" s="141"/>
      <c r="D1626" s="141"/>
      <c r="E1626" s="141"/>
      <c r="F1626" s="141"/>
      <c r="G1626" s="57"/>
      <c r="H1626" s="57"/>
      <c r="I1626" s="57"/>
      <c r="J1626" s="68"/>
      <c r="K1626" s="61"/>
      <c r="L1626" s="68"/>
      <c r="W1626" s="46"/>
    </row>
    <row r="1627" spans="1:23" hidden="1" x14ac:dyDescent="0.2">
      <c r="A1627" s="57"/>
      <c r="B1627" s="46"/>
      <c r="C1627" s="141" t="s">
        <v>644</v>
      </c>
      <c r="D1627" s="141"/>
      <c r="E1627" s="141"/>
      <c r="F1627" s="141"/>
      <c r="G1627" s="57"/>
      <c r="H1627" s="57"/>
      <c r="I1627" s="57"/>
      <c r="J1627" s="70">
        <v>29807.11</v>
      </c>
      <c r="K1627" s="61"/>
      <c r="L1627" s="70">
        <v>35962.19</v>
      </c>
      <c r="W1627" s="46" t="s">
        <v>644</v>
      </c>
    </row>
    <row r="1628" spans="1:23" x14ac:dyDescent="0.2">
      <c r="A1628" s="57"/>
      <c r="B1628" s="46"/>
      <c r="C1628" s="141" t="s">
        <v>4732</v>
      </c>
      <c r="D1628" s="141"/>
      <c r="E1628" s="141"/>
      <c r="F1628" s="141"/>
      <c r="G1628" s="57"/>
      <c r="H1628" s="57"/>
      <c r="I1628" s="57"/>
      <c r="J1628" s="68"/>
      <c r="K1628" s="61"/>
      <c r="L1628" s="70">
        <v>7614.13</v>
      </c>
      <c r="W1628" s="46" t="s">
        <v>4732</v>
      </c>
    </row>
    <row r="1629" spans="1:23" x14ac:dyDescent="0.2">
      <c r="A1629" s="57"/>
      <c r="B1629" s="46"/>
      <c r="C1629" s="159" t="s">
        <v>646</v>
      </c>
      <c r="D1629" s="159"/>
      <c r="E1629" s="159"/>
      <c r="F1629" s="159"/>
      <c r="G1629" s="57"/>
      <c r="H1629" s="57"/>
      <c r="I1629" s="57"/>
      <c r="J1629" s="103"/>
      <c r="K1629" s="104"/>
      <c r="L1629" s="103"/>
      <c r="W1629" s="65" t="s">
        <v>646</v>
      </c>
    </row>
    <row r="1630" spans="1:23" x14ac:dyDescent="0.2">
      <c r="A1630" s="57"/>
      <c r="B1630" s="46"/>
      <c r="C1630" s="141" t="s">
        <v>647</v>
      </c>
      <c r="D1630" s="141"/>
      <c r="E1630" s="141"/>
      <c r="F1630" s="141"/>
      <c r="G1630" s="57"/>
      <c r="H1630" s="57"/>
      <c r="I1630" s="57"/>
      <c r="J1630" s="68"/>
      <c r="K1630" s="61"/>
      <c r="L1630" s="70">
        <v>4018.77</v>
      </c>
      <c r="W1630" s="46" t="s">
        <v>647</v>
      </c>
    </row>
    <row r="1631" spans="1:23" x14ac:dyDescent="0.2">
      <c r="A1631" s="57"/>
      <c r="B1631" s="46"/>
      <c r="C1631" s="141" t="s">
        <v>648</v>
      </c>
      <c r="D1631" s="141"/>
      <c r="E1631" s="141"/>
      <c r="F1631" s="141"/>
      <c r="G1631" s="57"/>
      <c r="H1631" s="57"/>
      <c r="I1631" s="57"/>
      <c r="J1631" s="68"/>
      <c r="K1631" s="61"/>
      <c r="L1631" s="70">
        <v>95.35</v>
      </c>
      <c r="W1631" s="46" t="s">
        <v>648</v>
      </c>
    </row>
    <row r="1632" spans="1:23" x14ac:dyDescent="0.2">
      <c r="A1632" s="57"/>
      <c r="B1632" s="46"/>
      <c r="C1632" s="141" t="s">
        <v>649</v>
      </c>
      <c r="D1632" s="141"/>
      <c r="E1632" s="141"/>
      <c r="F1632" s="141"/>
      <c r="G1632" s="57"/>
      <c r="H1632" s="57"/>
      <c r="I1632" s="57"/>
      <c r="J1632" s="68"/>
      <c r="K1632" s="61"/>
      <c r="L1632" s="70">
        <v>41.03</v>
      </c>
      <c r="W1632" s="46" t="s">
        <v>649</v>
      </c>
    </row>
    <row r="1633" spans="1:23" x14ac:dyDescent="0.2">
      <c r="A1633" s="57"/>
      <c r="B1633" s="46"/>
      <c r="C1633" s="141" t="s">
        <v>650</v>
      </c>
      <c r="D1633" s="141"/>
      <c r="E1633" s="141"/>
      <c r="F1633" s="141"/>
      <c r="G1633" s="57"/>
      <c r="H1633" s="57"/>
      <c r="I1633" s="57"/>
      <c r="J1633" s="68"/>
      <c r="K1633" s="61"/>
      <c r="L1633" s="70">
        <v>3458.98</v>
      </c>
      <c r="W1633" s="46" t="s">
        <v>650</v>
      </c>
    </row>
    <row r="1634" spans="1:23" x14ac:dyDescent="0.2">
      <c r="A1634" s="57"/>
      <c r="B1634" s="46"/>
      <c r="C1634" s="141" t="s">
        <v>652</v>
      </c>
      <c r="D1634" s="141"/>
      <c r="E1634" s="141"/>
      <c r="F1634" s="141"/>
      <c r="G1634" s="57"/>
      <c r="H1634" s="57"/>
      <c r="I1634" s="57"/>
      <c r="J1634" s="68"/>
      <c r="K1634" s="61"/>
      <c r="L1634" s="70">
        <v>4059.8</v>
      </c>
      <c r="W1634" s="46" t="s">
        <v>652</v>
      </c>
    </row>
    <row r="1635" spans="1:23" x14ac:dyDescent="0.2">
      <c r="A1635" s="57"/>
      <c r="B1635" s="46"/>
      <c r="C1635" s="141" t="s">
        <v>653</v>
      </c>
      <c r="D1635" s="141"/>
      <c r="E1635" s="141"/>
      <c r="F1635" s="141"/>
      <c r="G1635" s="57"/>
      <c r="H1635" s="57"/>
      <c r="I1635" s="57"/>
      <c r="J1635" s="68"/>
      <c r="K1635" s="61"/>
      <c r="L1635" s="70">
        <v>4912.3599999999997</v>
      </c>
      <c r="W1635" s="46" t="s">
        <v>653</v>
      </c>
    </row>
    <row r="1636" spans="1:23" x14ac:dyDescent="0.2">
      <c r="A1636" s="57"/>
      <c r="B1636" s="46"/>
      <c r="C1636" s="141" t="s">
        <v>654</v>
      </c>
      <c r="D1636" s="141"/>
      <c r="E1636" s="141"/>
      <c r="F1636" s="141"/>
      <c r="G1636" s="57"/>
      <c r="H1636" s="57"/>
      <c r="I1636" s="57"/>
      <c r="J1636" s="68"/>
      <c r="K1636" s="61"/>
      <c r="L1636" s="70">
        <v>2923.06</v>
      </c>
      <c r="W1636" s="46" t="s">
        <v>654</v>
      </c>
    </row>
    <row r="1637" spans="1:23" x14ac:dyDescent="0.2">
      <c r="A1637" s="57"/>
      <c r="B1637" s="46"/>
      <c r="C1637" s="141" t="s">
        <v>3589</v>
      </c>
      <c r="D1637" s="141"/>
      <c r="E1637" s="141"/>
      <c r="F1637" s="141"/>
      <c r="G1637" s="57"/>
      <c r="H1637" s="57"/>
      <c r="I1637" s="57"/>
      <c r="J1637" s="68"/>
      <c r="K1637" s="61"/>
      <c r="L1637" s="70">
        <v>28348.06</v>
      </c>
      <c r="W1637" s="46" t="s">
        <v>3589</v>
      </c>
    </row>
    <row r="1638" spans="1:23" x14ac:dyDescent="0.2">
      <c r="A1638" s="57"/>
      <c r="B1638" s="46"/>
      <c r="C1638" s="160" t="s">
        <v>4733</v>
      </c>
      <c r="D1638" s="160"/>
      <c r="E1638" s="160"/>
      <c r="F1638" s="160"/>
      <c r="G1638" s="57"/>
      <c r="H1638" s="57"/>
      <c r="I1638" s="57"/>
      <c r="J1638" s="77"/>
      <c r="K1638" s="105"/>
      <c r="L1638" s="72">
        <v>43797.61</v>
      </c>
      <c r="W1638" s="106" t="s">
        <v>4733</v>
      </c>
    </row>
    <row r="1639" spans="1:23" x14ac:dyDescent="0.2">
      <c r="A1639" s="57"/>
      <c r="B1639" s="46"/>
      <c r="C1639" s="141" t="s">
        <v>656</v>
      </c>
      <c r="D1639" s="141"/>
      <c r="E1639" s="141"/>
      <c r="F1639" s="141"/>
      <c r="G1639" s="57"/>
      <c r="H1639" s="57"/>
      <c r="I1639" s="57"/>
      <c r="J1639" s="68"/>
      <c r="K1639" s="61"/>
      <c r="L1639" s="68"/>
      <c r="W1639" s="46" t="s">
        <v>656</v>
      </c>
    </row>
    <row r="1640" spans="1:23" x14ac:dyDescent="0.2">
      <c r="A1640" s="57"/>
      <c r="B1640" s="46"/>
      <c r="C1640" s="141" t="s">
        <v>657</v>
      </c>
      <c r="D1640" s="141"/>
      <c r="E1640" s="141"/>
      <c r="F1640" s="141"/>
      <c r="G1640" s="61">
        <v>10.593</v>
      </c>
      <c r="H1640" s="57"/>
      <c r="I1640" s="57"/>
      <c r="J1640" s="68"/>
      <c r="K1640" s="61"/>
      <c r="L1640" s="61"/>
      <c r="W1640" s="46" t="s">
        <v>657</v>
      </c>
    </row>
    <row r="1641" spans="1:23" x14ac:dyDescent="0.2">
      <c r="A1641" s="57"/>
      <c r="B1641" s="46"/>
      <c r="C1641" s="141" t="s">
        <v>658</v>
      </c>
      <c r="D1641" s="141"/>
      <c r="E1641" s="141"/>
      <c r="F1641" s="141"/>
      <c r="G1641" s="61">
        <v>8.7999999999999995E-2</v>
      </c>
      <c r="H1641" s="57"/>
      <c r="I1641" s="57"/>
      <c r="J1641" s="68"/>
      <c r="K1641" s="61"/>
      <c r="L1641" s="61"/>
      <c r="W1641" s="46" t="s">
        <v>658</v>
      </c>
    </row>
    <row r="1642" spans="1:23" hidden="1" x14ac:dyDescent="0.2">
      <c r="A1642" s="57"/>
      <c r="B1642" s="46"/>
      <c r="C1642" s="160" t="s">
        <v>659</v>
      </c>
      <c r="D1642" s="160"/>
      <c r="E1642" s="160"/>
      <c r="F1642" s="160"/>
      <c r="G1642" s="57"/>
      <c r="H1642" s="57"/>
      <c r="I1642" s="57"/>
      <c r="J1642" s="77"/>
      <c r="K1642" s="105"/>
      <c r="L1642" s="77"/>
      <c r="W1642" s="106" t="s">
        <v>659</v>
      </c>
    </row>
    <row r="1643" spans="1:23" hidden="1" x14ac:dyDescent="0.2">
      <c r="A1643" s="57"/>
      <c r="B1643" s="46"/>
      <c r="C1643" s="141"/>
      <c r="D1643" s="141"/>
      <c r="E1643" s="141"/>
      <c r="F1643" s="141"/>
      <c r="G1643" s="57"/>
      <c r="H1643" s="57"/>
      <c r="I1643" s="57"/>
      <c r="J1643" s="68"/>
      <c r="K1643" s="61"/>
      <c r="L1643" s="68"/>
      <c r="W1643" s="46"/>
    </row>
    <row r="1644" spans="1:23" hidden="1" x14ac:dyDescent="0.2">
      <c r="A1644" s="57"/>
      <c r="B1644" s="46"/>
      <c r="C1644" s="160" t="s">
        <v>660</v>
      </c>
      <c r="D1644" s="160"/>
      <c r="E1644" s="160"/>
      <c r="F1644" s="160"/>
      <c r="G1644" s="57"/>
      <c r="H1644" s="57"/>
      <c r="I1644" s="57"/>
      <c r="J1644" s="77"/>
      <c r="K1644" s="105"/>
      <c r="L1644" s="72">
        <v>15449.55</v>
      </c>
      <c r="W1644" s="106" t="s">
        <v>660</v>
      </c>
    </row>
    <row r="1645" spans="1:23" hidden="1" x14ac:dyDescent="0.2">
      <c r="A1645" s="57"/>
      <c r="B1645" s="46"/>
      <c r="C1645" s="141" t="s">
        <v>661</v>
      </c>
      <c r="D1645" s="141"/>
      <c r="E1645" s="141"/>
      <c r="F1645" s="141"/>
      <c r="G1645" s="57"/>
      <c r="H1645" s="57"/>
      <c r="I1645" s="57"/>
      <c r="J1645" s="68"/>
      <c r="K1645" s="61"/>
      <c r="L1645" s="70">
        <v>15449.55</v>
      </c>
      <c r="W1645" s="46" t="s">
        <v>661</v>
      </c>
    </row>
    <row r="1646" spans="1:23" hidden="1" x14ac:dyDescent="0.2">
      <c r="A1646" s="57"/>
      <c r="B1646" s="46"/>
      <c r="C1646" s="159" t="s">
        <v>662</v>
      </c>
      <c r="D1646" s="159"/>
      <c r="E1646" s="159"/>
      <c r="F1646" s="159"/>
      <c r="G1646" s="57"/>
      <c r="H1646" s="57"/>
      <c r="I1646" s="57"/>
      <c r="J1646" s="103"/>
      <c r="K1646" s="104"/>
      <c r="L1646" s="103"/>
      <c r="W1646" s="65" t="s">
        <v>662</v>
      </c>
    </row>
    <row r="1647" spans="1:23" hidden="1" x14ac:dyDescent="0.2">
      <c r="A1647" s="57"/>
      <c r="B1647" s="46"/>
      <c r="C1647" s="141" t="s">
        <v>663</v>
      </c>
      <c r="D1647" s="141"/>
      <c r="E1647" s="141"/>
      <c r="F1647" s="141"/>
      <c r="G1647" s="57"/>
      <c r="H1647" s="57"/>
      <c r="I1647" s="57"/>
      <c r="J1647" s="68"/>
      <c r="K1647" s="61"/>
      <c r="L1647" s="70">
        <v>7614.13</v>
      </c>
      <c r="W1647" s="46" t="s">
        <v>663</v>
      </c>
    </row>
    <row r="1648" spans="1:23" hidden="1" x14ac:dyDescent="0.2">
      <c r="A1648" s="57"/>
      <c r="B1648" s="46"/>
      <c r="C1648" s="159" t="s">
        <v>646</v>
      </c>
      <c r="D1648" s="159"/>
      <c r="E1648" s="159"/>
      <c r="F1648" s="159"/>
      <c r="G1648" s="57"/>
      <c r="H1648" s="57"/>
      <c r="I1648" s="57"/>
      <c r="J1648" s="103"/>
      <c r="K1648" s="104"/>
      <c r="L1648" s="103"/>
      <c r="W1648" s="65" t="s">
        <v>646</v>
      </c>
    </row>
    <row r="1649" spans="1:23" hidden="1" x14ac:dyDescent="0.2">
      <c r="A1649" s="57"/>
      <c r="B1649" s="46"/>
      <c r="C1649" s="141" t="s">
        <v>647</v>
      </c>
      <c r="D1649" s="141"/>
      <c r="E1649" s="141"/>
      <c r="F1649" s="141"/>
      <c r="G1649" s="57"/>
      <c r="H1649" s="57"/>
      <c r="I1649" s="57"/>
      <c r="J1649" s="68"/>
      <c r="K1649" s="61"/>
      <c r="L1649" s="70">
        <v>4018.77</v>
      </c>
      <c r="W1649" s="46" t="s">
        <v>647</v>
      </c>
    </row>
    <row r="1650" spans="1:23" hidden="1" x14ac:dyDescent="0.2">
      <c r="A1650" s="57"/>
      <c r="B1650" s="46"/>
      <c r="C1650" s="141" t="s">
        <v>648</v>
      </c>
      <c r="D1650" s="141"/>
      <c r="E1650" s="141"/>
      <c r="F1650" s="141"/>
      <c r="G1650" s="57"/>
      <c r="H1650" s="57"/>
      <c r="I1650" s="57"/>
      <c r="J1650" s="68"/>
      <c r="K1650" s="61"/>
      <c r="L1650" s="70">
        <v>95.35</v>
      </c>
      <c r="W1650" s="46" t="s">
        <v>648</v>
      </c>
    </row>
    <row r="1651" spans="1:23" hidden="1" x14ac:dyDescent="0.2">
      <c r="A1651" s="57"/>
      <c r="B1651" s="46"/>
      <c r="C1651" s="141" t="s">
        <v>649</v>
      </c>
      <c r="D1651" s="141"/>
      <c r="E1651" s="141"/>
      <c r="F1651" s="141"/>
      <c r="G1651" s="57"/>
      <c r="H1651" s="57"/>
      <c r="I1651" s="57"/>
      <c r="J1651" s="68"/>
      <c r="K1651" s="61"/>
      <c r="L1651" s="70">
        <v>41.03</v>
      </c>
      <c r="W1651" s="46" t="s">
        <v>649</v>
      </c>
    </row>
    <row r="1652" spans="1:23" hidden="1" x14ac:dyDescent="0.2">
      <c r="A1652" s="57"/>
      <c r="B1652" s="46"/>
      <c r="C1652" s="141" t="s">
        <v>650</v>
      </c>
      <c r="D1652" s="141"/>
      <c r="E1652" s="141"/>
      <c r="F1652" s="141"/>
      <c r="G1652" s="57"/>
      <c r="H1652" s="57"/>
      <c r="I1652" s="57"/>
      <c r="J1652" s="68"/>
      <c r="K1652" s="61"/>
      <c r="L1652" s="70">
        <v>3458.98</v>
      </c>
      <c r="W1652" s="46" t="s">
        <v>650</v>
      </c>
    </row>
    <row r="1653" spans="1:23" hidden="1" x14ac:dyDescent="0.2">
      <c r="A1653" s="57"/>
      <c r="B1653" s="46"/>
      <c r="C1653" s="141" t="s">
        <v>651</v>
      </c>
      <c r="D1653" s="141"/>
      <c r="E1653" s="141"/>
      <c r="F1653" s="141"/>
      <c r="G1653" s="57"/>
      <c r="H1653" s="57"/>
      <c r="I1653" s="57"/>
      <c r="J1653" s="68"/>
      <c r="K1653" s="61"/>
      <c r="L1653" s="68"/>
      <c r="W1653" s="46" t="s">
        <v>651</v>
      </c>
    </row>
    <row r="1654" spans="1:23" hidden="1" x14ac:dyDescent="0.2">
      <c r="A1654" s="57"/>
      <c r="B1654" s="46"/>
      <c r="C1654" s="141" t="s">
        <v>181</v>
      </c>
      <c r="D1654" s="141"/>
      <c r="E1654" s="141"/>
      <c r="F1654" s="141"/>
      <c r="G1654" s="57"/>
      <c r="H1654" s="57"/>
      <c r="I1654" s="57"/>
      <c r="J1654" s="68"/>
      <c r="K1654" s="61"/>
      <c r="L1654" s="70">
        <v>4059.8</v>
      </c>
      <c r="W1654" s="46" t="s">
        <v>181</v>
      </c>
    </row>
    <row r="1655" spans="1:23" hidden="1" x14ac:dyDescent="0.2">
      <c r="A1655" s="57"/>
      <c r="B1655" s="46"/>
      <c r="C1655" s="141" t="s">
        <v>664</v>
      </c>
      <c r="D1655" s="141"/>
      <c r="E1655" s="141"/>
      <c r="F1655" s="141"/>
      <c r="G1655" s="57"/>
      <c r="H1655" s="57"/>
      <c r="I1655" s="57"/>
      <c r="J1655" s="68"/>
      <c r="K1655" s="61"/>
      <c r="L1655" s="70">
        <v>4912.3599999999997</v>
      </c>
      <c r="W1655" s="46" t="s">
        <v>664</v>
      </c>
    </row>
    <row r="1656" spans="1:23" hidden="1" x14ac:dyDescent="0.2">
      <c r="A1656" s="57"/>
      <c r="B1656" s="46"/>
      <c r="C1656" s="141" t="s">
        <v>665</v>
      </c>
      <c r="D1656" s="141"/>
      <c r="E1656" s="141"/>
      <c r="F1656" s="141"/>
      <c r="G1656" s="57"/>
      <c r="H1656" s="57"/>
      <c r="I1656" s="57"/>
      <c r="J1656" s="68"/>
      <c r="K1656" s="61"/>
      <c r="L1656" s="70">
        <v>2923.06</v>
      </c>
      <c r="W1656" s="46" t="s">
        <v>665</v>
      </c>
    </row>
    <row r="1657" spans="1:23" hidden="1" x14ac:dyDescent="0.2">
      <c r="A1657" s="57"/>
      <c r="B1657" s="46"/>
      <c r="C1657" s="160" t="s">
        <v>666</v>
      </c>
      <c r="D1657" s="160"/>
      <c r="E1657" s="160"/>
      <c r="F1657" s="160"/>
      <c r="G1657" s="57"/>
      <c r="H1657" s="57"/>
      <c r="I1657" s="57"/>
      <c r="J1657" s="77"/>
      <c r="K1657" s="105"/>
      <c r="L1657" s="77"/>
      <c r="W1657" s="106" t="s">
        <v>666</v>
      </c>
    </row>
    <row r="1658" spans="1:23" hidden="1" x14ac:dyDescent="0.2">
      <c r="A1658" s="57"/>
      <c r="B1658" s="46"/>
      <c r="C1658" s="141" t="s">
        <v>667</v>
      </c>
      <c r="D1658" s="141"/>
      <c r="E1658" s="141"/>
      <c r="F1658" s="141"/>
      <c r="G1658" s="57"/>
      <c r="H1658" s="57"/>
      <c r="I1658" s="57"/>
      <c r="J1658" s="68"/>
      <c r="K1658" s="61"/>
      <c r="L1658" s="68"/>
      <c r="W1658" s="46" t="s">
        <v>667</v>
      </c>
    </row>
    <row r="1659" spans="1:23" hidden="1" x14ac:dyDescent="0.2">
      <c r="A1659" s="57"/>
      <c r="B1659" s="46"/>
      <c r="C1659" s="141" t="s">
        <v>663</v>
      </c>
      <c r="D1659" s="141"/>
      <c r="E1659" s="141"/>
      <c r="F1659" s="141"/>
      <c r="G1659" s="57"/>
      <c r="H1659" s="57"/>
      <c r="I1659" s="57"/>
      <c r="J1659" s="68"/>
      <c r="K1659" s="61"/>
      <c r="L1659" s="68"/>
      <c r="W1659" s="46" t="s">
        <v>663</v>
      </c>
    </row>
    <row r="1660" spans="1:23" hidden="1" x14ac:dyDescent="0.2">
      <c r="A1660" s="57"/>
      <c r="B1660" s="46"/>
      <c r="C1660" s="141" t="s">
        <v>647</v>
      </c>
      <c r="D1660" s="141"/>
      <c r="E1660" s="141"/>
      <c r="F1660" s="141"/>
      <c r="G1660" s="57"/>
      <c r="H1660" s="57"/>
      <c r="I1660" s="57"/>
      <c r="J1660" s="68"/>
      <c r="K1660" s="61"/>
      <c r="L1660" s="68"/>
      <c r="W1660" s="46" t="s">
        <v>647</v>
      </c>
    </row>
    <row r="1661" spans="1:23" hidden="1" x14ac:dyDescent="0.2">
      <c r="A1661" s="57"/>
      <c r="B1661" s="46"/>
      <c r="C1661" s="141" t="s">
        <v>648</v>
      </c>
      <c r="D1661" s="141"/>
      <c r="E1661" s="141"/>
      <c r="F1661" s="141"/>
      <c r="G1661" s="57"/>
      <c r="H1661" s="57"/>
      <c r="I1661" s="57"/>
      <c r="J1661" s="68"/>
      <c r="K1661" s="61"/>
      <c r="L1661" s="68"/>
      <c r="W1661" s="46" t="s">
        <v>648</v>
      </c>
    </row>
    <row r="1662" spans="1:23" hidden="1" x14ac:dyDescent="0.2">
      <c r="A1662" s="57"/>
      <c r="B1662" s="46"/>
      <c r="C1662" s="141" t="s">
        <v>649</v>
      </c>
      <c r="D1662" s="141"/>
      <c r="E1662" s="141"/>
      <c r="F1662" s="141"/>
      <c r="G1662" s="57"/>
      <c r="H1662" s="57"/>
      <c r="I1662" s="57"/>
      <c r="J1662" s="68"/>
      <c r="K1662" s="61"/>
      <c r="L1662" s="68"/>
      <c r="W1662" s="46" t="s">
        <v>649</v>
      </c>
    </row>
    <row r="1663" spans="1:23" hidden="1" x14ac:dyDescent="0.2">
      <c r="A1663" s="57"/>
      <c r="B1663" s="46"/>
      <c r="C1663" s="141" t="s">
        <v>650</v>
      </c>
      <c r="D1663" s="141"/>
      <c r="E1663" s="141"/>
      <c r="F1663" s="141"/>
      <c r="G1663" s="57"/>
      <c r="H1663" s="57"/>
      <c r="I1663" s="57"/>
      <c r="J1663" s="68"/>
      <c r="K1663" s="61"/>
      <c r="L1663" s="68"/>
      <c r="W1663" s="46" t="s">
        <v>650</v>
      </c>
    </row>
    <row r="1664" spans="1:23" hidden="1" x14ac:dyDescent="0.2">
      <c r="A1664" s="57"/>
      <c r="B1664" s="46"/>
      <c r="C1664" s="141" t="s">
        <v>651</v>
      </c>
      <c r="D1664" s="141"/>
      <c r="E1664" s="141"/>
      <c r="F1664" s="141"/>
      <c r="G1664" s="57"/>
      <c r="H1664" s="57"/>
      <c r="I1664" s="57"/>
      <c r="J1664" s="68"/>
      <c r="K1664" s="61"/>
      <c r="L1664" s="68"/>
      <c r="W1664" s="46" t="s">
        <v>651</v>
      </c>
    </row>
    <row r="1665" spans="1:23" hidden="1" x14ac:dyDescent="0.2">
      <c r="A1665" s="57"/>
      <c r="B1665" s="46"/>
      <c r="C1665" s="141" t="s">
        <v>181</v>
      </c>
      <c r="D1665" s="141"/>
      <c r="E1665" s="141"/>
      <c r="F1665" s="141"/>
      <c r="G1665" s="57"/>
      <c r="H1665" s="57"/>
      <c r="I1665" s="57"/>
      <c r="J1665" s="68"/>
      <c r="K1665" s="61"/>
      <c r="L1665" s="68"/>
      <c r="W1665" s="46" t="s">
        <v>181</v>
      </c>
    </row>
    <row r="1666" spans="1:23" hidden="1" x14ac:dyDescent="0.2">
      <c r="A1666" s="57"/>
      <c r="B1666" s="46"/>
      <c r="C1666" s="141" t="s">
        <v>664</v>
      </c>
      <c r="D1666" s="141"/>
      <c r="E1666" s="141"/>
      <c r="F1666" s="141"/>
      <c r="G1666" s="57"/>
      <c r="H1666" s="57"/>
      <c r="I1666" s="57"/>
      <c r="J1666" s="68"/>
      <c r="K1666" s="61"/>
      <c r="L1666" s="68"/>
      <c r="W1666" s="46" t="s">
        <v>664</v>
      </c>
    </row>
    <row r="1667" spans="1:23" hidden="1" x14ac:dyDescent="0.2">
      <c r="A1667" s="57"/>
      <c r="B1667" s="46"/>
      <c r="C1667" s="141" t="s">
        <v>665</v>
      </c>
      <c r="D1667" s="141"/>
      <c r="E1667" s="141"/>
      <c r="F1667" s="141"/>
      <c r="G1667" s="57"/>
      <c r="H1667" s="57"/>
      <c r="I1667" s="57"/>
      <c r="J1667" s="68"/>
      <c r="K1667" s="61"/>
      <c r="L1667" s="68"/>
      <c r="W1667" s="46" t="s">
        <v>665</v>
      </c>
    </row>
    <row r="1668" spans="1:23" hidden="1" x14ac:dyDescent="0.2">
      <c r="A1668" s="57"/>
      <c r="B1668" s="46"/>
      <c r="C1668" s="141"/>
      <c r="D1668" s="141"/>
      <c r="E1668" s="141"/>
      <c r="F1668" s="141"/>
      <c r="G1668" s="57"/>
      <c r="H1668" s="57"/>
      <c r="I1668" s="57"/>
      <c r="J1668" s="68"/>
      <c r="K1668" s="61"/>
      <c r="L1668" s="68"/>
      <c r="W1668" s="46"/>
    </row>
    <row r="1669" spans="1:23" hidden="1" x14ac:dyDescent="0.2">
      <c r="A1669" s="57"/>
      <c r="B1669" s="46"/>
      <c r="C1669" s="160" t="s">
        <v>668</v>
      </c>
      <c r="D1669" s="160"/>
      <c r="E1669" s="160"/>
      <c r="F1669" s="160"/>
      <c r="G1669" s="57"/>
      <c r="H1669" s="57"/>
      <c r="I1669" s="57"/>
      <c r="J1669" s="77"/>
      <c r="K1669" s="105"/>
      <c r="L1669" s="72">
        <v>28348.06</v>
      </c>
      <c r="W1669" s="106" t="s">
        <v>668</v>
      </c>
    </row>
    <row r="1670" spans="1:23" hidden="1" x14ac:dyDescent="0.2">
      <c r="A1670" s="57"/>
      <c r="B1670" s="46"/>
      <c r="C1670" s="159" t="s">
        <v>646</v>
      </c>
      <c r="D1670" s="159"/>
      <c r="E1670" s="159"/>
      <c r="F1670" s="159"/>
      <c r="G1670" s="57"/>
      <c r="H1670" s="57"/>
      <c r="I1670" s="57"/>
      <c r="J1670" s="103"/>
      <c r="K1670" s="104"/>
      <c r="L1670" s="103"/>
      <c r="W1670" s="65" t="s">
        <v>646</v>
      </c>
    </row>
    <row r="1671" spans="1:23" hidden="1" x14ac:dyDescent="0.2">
      <c r="A1671" s="57"/>
      <c r="B1671" s="46"/>
      <c r="C1671" s="141" t="s">
        <v>669</v>
      </c>
      <c r="D1671" s="141"/>
      <c r="E1671" s="141"/>
      <c r="F1671" s="141"/>
      <c r="G1671" s="57"/>
      <c r="H1671" s="57"/>
      <c r="I1671" s="57"/>
      <c r="J1671" s="68"/>
      <c r="K1671" s="61"/>
      <c r="L1671" s="70">
        <v>28348.06</v>
      </c>
      <c r="W1671" s="46" t="s">
        <v>669</v>
      </c>
    </row>
    <row r="1672" spans="1:23" hidden="1" x14ac:dyDescent="0.2">
      <c r="A1672" s="57"/>
      <c r="B1672" s="46"/>
      <c r="C1672" s="141" t="s">
        <v>670</v>
      </c>
      <c r="D1672" s="141"/>
      <c r="E1672" s="141"/>
      <c r="F1672" s="141"/>
      <c r="G1672" s="57"/>
      <c r="H1672" s="57"/>
      <c r="I1672" s="57"/>
      <c r="J1672" s="68"/>
      <c r="K1672" s="61"/>
      <c r="L1672" s="68"/>
      <c r="W1672" s="46" t="s">
        <v>670</v>
      </c>
    </row>
    <row r="1673" spans="1:23" hidden="1" x14ac:dyDescent="0.2">
      <c r="A1673" s="57"/>
      <c r="B1673" s="46"/>
      <c r="C1673" s="160" t="s">
        <v>671</v>
      </c>
      <c r="D1673" s="160"/>
      <c r="E1673" s="160"/>
      <c r="F1673" s="160"/>
      <c r="G1673" s="57"/>
      <c r="H1673" s="57"/>
      <c r="I1673" s="57"/>
      <c r="J1673" s="77"/>
      <c r="K1673" s="105"/>
      <c r="L1673" s="77"/>
      <c r="W1673" s="106" t="s">
        <v>671</v>
      </c>
    </row>
    <row r="1674" spans="1:23" hidden="1" x14ac:dyDescent="0.2">
      <c r="A1674" s="57"/>
      <c r="B1674" s="46"/>
      <c r="C1674" s="141" t="s">
        <v>672</v>
      </c>
      <c r="D1674" s="141"/>
      <c r="E1674" s="141"/>
      <c r="F1674" s="141"/>
      <c r="G1674" s="57"/>
      <c r="H1674" s="57"/>
      <c r="I1674" s="57"/>
      <c r="J1674" s="68"/>
      <c r="K1674" s="61"/>
      <c r="L1674" s="68"/>
      <c r="W1674" s="46" t="s">
        <v>672</v>
      </c>
    </row>
    <row r="1675" spans="1:23" hidden="1" x14ac:dyDescent="0.2">
      <c r="A1675" s="57"/>
      <c r="B1675" s="46"/>
      <c r="C1675" s="141" t="s">
        <v>673</v>
      </c>
      <c r="D1675" s="141"/>
      <c r="E1675" s="141"/>
      <c r="F1675" s="141"/>
      <c r="G1675" s="57"/>
      <c r="H1675" s="57"/>
      <c r="I1675" s="57"/>
      <c r="J1675" s="68"/>
      <c r="K1675" s="61"/>
      <c r="L1675" s="68"/>
      <c r="W1675" s="46" t="s">
        <v>673</v>
      </c>
    </row>
    <row r="1676" spans="1:23" hidden="1" x14ac:dyDescent="0.2">
      <c r="A1676" s="57"/>
      <c r="B1676" s="46"/>
      <c r="C1676" s="141" t="s">
        <v>674</v>
      </c>
      <c r="D1676" s="141"/>
      <c r="E1676" s="141"/>
      <c r="F1676" s="141"/>
      <c r="G1676" s="57"/>
      <c r="H1676" s="57"/>
      <c r="I1676" s="57"/>
      <c r="J1676" s="68"/>
      <c r="K1676" s="61"/>
      <c r="L1676" s="68"/>
      <c r="W1676" s="46" t="s">
        <v>674</v>
      </c>
    </row>
    <row r="1677" spans="1:23" hidden="1" x14ac:dyDescent="0.2">
      <c r="A1677" s="57"/>
      <c r="B1677" s="46"/>
      <c r="C1677" s="141" t="s">
        <v>663</v>
      </c>
      <c r="D1677" s="141"/>
      <c r="E1677" s="141"/>
      <c r="F1677" s="141"/>
      <c r="G1677" s="57"/>
      <c r="H1677" s="57"/>
      <c r="I1677" s="57"/>
      <c r="J1677" s="68"/>
      <c r="K1677" s="61"/>
      <c r="L1677" s="68"/>
      <c r="W1677" s="46" t="s">
        <v>663</v>
      </c>
    </row>
    <row r="1678" spans="1:23" hidden="1" x14ac:dyDescent="0.2">
      <c r="A1678" s="57"/>
      <c r="B1678" s="46"/>
      <c r="C1678" s="141" t="s">
        <v>647</v>
      </c>
      <c r="D1678" s="141"/>
      <c r="E1678" s="141"/>
      <c r="F1678" s="141"/>
      <c r="G1678" s="57"/>
      <c r="H1678" s="57"/>
      <c r="I1678" s="57"/>
      <c r="J1678" s="68"/>
      <c r="K1678" s="61"/>
      <c r="L1678" s="68"/>
      <c r="W1678" s="46" t="s">
        <v>647</v>
      </c>
    </row>
    <row r="1679" spans="1:23" hidden="1" x14ac:dyDescent="0.2">
      <c r="A1679" s="57"/>
      <c r="B1679" s="46"/>
      <c r="C1679" s="141" t="s">
        <v>648</v>
      </c>
      <c r="D1679" s="141"/>
      <c r="E1679" s="141"/>
      <c r="F1679" s="141"/>
      <c r="G1679" s="57"/>
      <c r="H1679" s="57"/>
      <c r="I1679" s="57"/>
      <c r="J1679" s="68"/>
      <c r="K1679" s="61"/>
      <c r="L1679" s="68"/>
      <c r="W1679" s="46" t="s">
        <v>648</v>
      </c>
    </row>
    <row r="1680" spans="1:23" hidden="1" x14ac:dyDescent="0.2">
      <c r="A1680" s="57"/>
      <c r="B1680" s="46"/>
      <c r="C1680" s="141" t="s">
        <v>649</v>
      </c>
      <c r="D1680" s="141"/>
      <c r="E1680" s="141"/>
      <c r="F1680" s="141"/>
      <c r="G1680" s="57"/>
      <c r="H1680" s="57"/>
      <c r="I1680" s="57"/>
      <c r="J1680" s="68"/>
      <c r="K1680" s="61"/>
      <c r="L1680" s="68"/>
      <c r="W1680" s="46" t="s">
        <v>649</v>
      </c>
    </row>
    <row r="1681" spans="1:23" hidden="1" x14ac:dyDescent="0.2">
      <c r="A1681" s="57"/>
      <c r="B1681" s="46"/>
      <c r="C1681" s="141" t="s">
        <v>650</v>
      </c>
      <c r="D1681" s="141"/>
      <c r="E1681" s="141"/>
      <c r="F1681" s="141"/>
      <c r="G1681" s="57"/>
      <c r="H1681" s="57"/>
      <c r="I1681" s="57"/>
      <c r="J1681" s="68"/>
      <c r="K1681" s="61"/>
      <c r="L1681" s="68"/>
      <c r="W1681" s="46" t="s">
        <v>650</v>
      </c>
    </row>
    <row r="1682" spans="1:23" hidden="1" x14ac:dyDescent="0.2">
      <c r="A1682" s="57"/>
      <c r="B1682" s="46"/>
      <c r="C1682" s="141" t="s">
        <v>651</v>
      </c>
      <c r="D1682" s="141"/>
      <c r="E1682" s="141"/>
      <c r="F1682" s="141"/>
      <c r="G1682" s="57"/>
      <c r="H1682" s="57"/>
      <c r="I1682" s="57"/>
      <c r="J1682" s="68"/>
      <c r="K1682" s="61"/>
      <c r="L1682" s="68"/>
      <c r="W1682" s="46" t="s">
        <v>651</v>
      </c>
    </row>
    <row r="1683" spans="1:23" hidden="1" x14ac:dyDescent="0.2">
      <c r="A1683" s="57"/>
      <c r="B1683" s="46"/>
      <c r="C1683" s="141" t="s">
        <v>181</v>
      </c>
      <c r="D1683" s="141"/>
      <c r="E1683" s="141"/>
      <c r="F1683" s="141"/>
      <c r="G1683" s="57"/>
      <c r="H1683" s="57"/>
      <c r="I1683" s="57"/>
      <c r="J1683" s="68"/>
      <c r="K1683" s="61"/>
      <c r="L1683" s="68"/>
      <c r="W1683" s="46" t="s">
        <v>181</v>
      </c>
    </row>
    <row r="1684" spans="1:23" hidden="1" x14ac:dyDescent="0.2">
      <c r="A1684" s="57"/>
      <c r="B1684" s="46"/>
      <c r="C1684" s="141" t="s">
        <v>664</v>
      </c>
      <c r="D1684" s="141"/>
      <c r="E1684" s="141"/>
      <c r="F1684" s="141"/>
      <c r="G1684" s="57"/>
      <c r="H1684" s="57"/>
      <c r="I1684" s="57"/>
      <c r="J1684" s="68"/>
      <c r="K1684" s="61"/>
      <c r="L1684" s="68"/>
      <c r="W1684" s="46" t="s">
        <v>664</v>
      </c>
    </row>
    <row r="1685" spans="1:23" hidden="1" x14ac:dyDescent="0.2">
      <c r="A1685" s="57"/>
      <c r="B1685" s="46"/>
      <c r="C1685" s="141" t="s">
        <v>665</v>
      </c>
      <c r="D1685" s="141"/>
      <c r="E1685" s="141"/>
      <c r="F1685" s="141"/>
      <c r="G1685" s="57"/>
      <c r="H1685" s="57"/>
      <c r="I1685" s="57"/>
      <c r="J1685" s="68"/>
      <c r="K1685" s="61"/>
      <c r="L1685" s="68"/>
      <c r="W1685" s="46" t="s">
        <v>665</v>
      </c>
    </row>
    <row r="1686" spans="1:23" hidden="1" x14ac:dyDescent="0.2">
      <c r="A1686" s="57"/>
      <c r="B1686" s="46"/>
      <c r="C1686" s="141"/>
      <c r="D1686" s="141"/>
      <c r="E1686" s="141"/>
      <c r="F1686" s="141"/>
      <c r="G1686" s="57"/>
      <c r="H1686" s="57"/>
      <c r="I1686" s="57"/>
      <c r="J1686" s="68"/>
      <c r="K1686" s="61"/>
      <c r="L1686" s="68"/>
      <c r="W1686" s="46"/>
    </row>
    <row r="1687" spans="1:23" hidden="1" x14ac:dyDescent="0.2">
      <c r="A1687" s="57"/>
      <c r="B1687" s="46"/>
      <c r="C1687" s="160" t="s">
        <v>675</v>
      </c>
      <c r="D1687" s="160"/>
      <c r="E1687" s="160"/>
      <c r="F1687" s="160"/>
      <c r="G1687" s="57"/>
      <c r="H1687" s="57"/>
      <c r="I1687" s="57"/>
      <c r="J1687" s="77"/>
      <c r="K1687" s="105"/>
      <c r="L1687" s="72">
        <v>43797.61</v>
      </c>
      <c r="W1687" s="106" t="s">
        <v>675</v>
      </c>
    </row>
    <row r="1688" spans="1:23" hidden="1" x14ac:dyDescent="0.2">
      <c r="A1688" s="57"/>
      <c r="B1688" s="46"/>
      <c r="C1688" s="141" t="s">
        <v>676</v>
      </c>
      <c r="D1688" s="141"/>
      <c r="E1688" s="141"/>
      <c r="F1688" s="141"/>
      <c r="G1688" s="57"/>
      <c r="H1688" s="57"/>
      <c r="I1688" s="57"/>
      <c r="J1688" s="68"/>
      <c r="K1688" s="61"/>
      <c r="L1688" s="70">
        <v>15449.55</v>
      </c>
      <c r="W1688" s="46" t="s">
        <v>676</v>
      </c>
    </row>
    <row r="1689" spans="1:23" hidden="1" x14ac:dyDescent="0.2">
      <c r="A1689" s="57"/>
      <c r="B1689" s="46"/>
      <c r="C1689" s="159" t="s">
        <v>662</v>
      </c>
      <c r="D1689" s="159"/>
      <c r="E1689" s="159"/>
      <c r="F1689" s="159"/>
      <c r="G1689" s="57"/>
      <c r="H1689" s="57"/>
      <c r="I1689" s="57"/>
      <c r="J1689" s="103"/>
      <c r="K1689" s="104"/>
      <c r="L1689" s="103"/>
      <c r="W1689" s="65" t="s">
        <v>662</v>
      </c>
    </row>
    <row r="1690" spans="1:23" hidden="1" x14ac:dyDescent="0.2">
      <c r="A1690" s="57"/>
      <c r="B1690" s="46"/>
      <c r="C1690" s="141" t="s">
        <v>677</v>
      </c>
      <c r="D1690" s="141"/>
      <c r="E1690" s="141"/>
      <c r="F1690" s="141"/>
      <c r="G1690" s="57"/>
      <c r="H1690" s="57"/>
      <c r="I1690" s="57"/>
      <c r="J1690" s="68"/>
      <c r="K1690" s="61"/>
      <c r="L1690" s="70">
        <v>7614.13</v>
      </c>
      <c r="W1690" s="46" t="s">
        <v>677</v>
      </c>
    </row>
    <row r="1691" spans="1:23" hidden="1" x14ac:dyDescent="0.2">
      <c r="A1691" s="57"/>
      <c r="B1691" s="46"/>
      <c r="C1691" s="159" t="s">
        <v>646</v>
      </c>
      <c r="D1691" s="159"/>
      <c r="E1691" s="159"/>
      <c r="F1691" s="159"/>
      <c r="G1691" s="57"/>
      <c r="H1691" s="57"/>
      <c r="I1691" s="57"/>
      <c r="J1691" s="103"/>
      <c r="K1691" s="104"/>
      <c r="L1691" s="103"/>
      <c r="W1691" s="65" t="s">
        <v>646</v>
      </c>
    </row>
    <row r="1692" spans="1:23" hidden="1" x14ac:dyDescent="0.2">
      <c r="A1692" s="57"/>
      <c r="B1692" s="46"/>
      <c r="C1692" s="141" t="s">
        <v>647</v>
      </c>
      <c r="D1692" s="141"/>
      <c r="E1692" s="141"/>
      <c r="F1692" s="141"/>
      <c r="G1692" s="57"/>
      <c r="H1692" s="57"/>
      <c r="I1692" s="57"/>
      <c r="J1692" s="68"/>
      <c r="K1692" s="61"/>
      <c r="L1692" s="70">
        <v>4018.77</v>
      </c>
      <c r="W1692" s="46" t="s">
        <v>647</v>
      </c>
    </row>
    <row r="1693" spans="1:23" hidden="1" x14ac:dyDescent="0.2">
      <c r="A1693" s="57"/>
      <c r="B1693" s="46"/>
      <c r="C1693" s="141" t="s">
        <v>648</v>
      </c>
      <c r="D1693" s="141"/>
      <c r="E1693" s="141"/>
      <c r="F1693" s="141"/>
      <c r="G1693" s="57"/>
      <c r="H1693" s="57"/>
      <c r="I1693" s="57"/>
      <c r="J1693" s="68"/>
      <c r="K1693" s="61"/>
      <c r="L1693" s="70">
        <v>95.35</v>
      </c>
      <c r="W1693" s="46" t="s">
        <v>648</v>
      </c>
    </row>
    <row r="1694" spans="1:23" hidden="1" x14ac:dyDescent="0.2">
      <c r="A1694" s="57"/>
      <c r="B1694" s="46"/>
      <c r="C1694" s="141" t="s">
        <v>649</v>
      </c>
      <c r="D1694" s="141"/>
      <c r="E1694" s="141"/>
      <c r="F1694" s="141"/>
      <c r="G1694" s="57"/>
      <c r="H1694" s="57"/>
      <c r="I1694" s="57"/>
      <c r="J1694" s="68"/>
      <c r="K1694" s="61"/>
      <c r="L1694" s="70">
        <v>41.03</v>
      </c>
      <c r="W1694" s="46" t="s">
        <v>649</v>
      </c>
    </row>
    <row r="1695" spans="1:23" hidden="1" x14ac:dyDescent="0.2">
      <c r="A1695" s="57"/>
      <c r="B1695" s="46"/>
      <c r="C1695" s="141" t="s">
        <v>650</v>
      </c>
      <c r="D1695" s="141"/>
      <c r="E1695" s="141"/>
      <c r="F1695" s="141"/>
      <c r="G1695" s="57"/>
      <c r="H1695" s="57"/>
      <c r="I1695" s="57"/>
      <c r="J1695" s="68"/>
      <c r="K1695" s="61"/>
      <c r="L1695" s="70">
        <v>3458.98</v>
      </c>
      <c r="W1695" s="46" t="s">
        <v>650</v>
      </c>
    </row>
    <row r="1696" spans="1:23" hidden="1" x14ac:dyDescent="0.2">
      <c r="A1696" s="57"/>
      <c r="B1696" s="46"/>
      <c r="C1696" s="141" t="s">
        <v>651</v>
      </c>
      <c r="D1696" s="141"/>
      <c r="E1696" s="141"/>
      <c r="F1696" s="141"/>
      <c r="G1696" s="57"/>
      <c r="H1696" s="57"/>
      <c r="I1696" s="57"/>
      <c r="J1696" s="68"/>
      <c r="K1696" s="61"/>
      <c r="L1696" s="68"/>
      <c r="W1696" s="46" t="s">
        <v>651</v>
      </c>
    </row>
    <row r="1697" spans="1:23" hidden="1" x14ac:dyDescent="0.2">
      <c r="A1697" s="57"/>
      <c r="B1697" s="46"/>
      <c r="C1697" s="141" t="s">
        <v>678</v>
      </c>
      <c r="D1697" s="141"/>
      <c r="E1697" s="141"/>
      <c r="F1697" s="141"/>
      <c r="G1697" s="57"/>
      <c r="H1697" s="57"/>
      <c r="I1697" s="57"/>
      <c r="J1697" s="68"/>
      <c r="K1697" s="61"/>
      <c r="L1697" s="70">
        <v>4059.8</v>
      </c>
      <c r="W1697" s="46" t="s">
        <v>678</v>
      </c>
    </row>
    <row r="1698" spans="1:23" hidden="1" x14ac:dyDescent="0.2">
      <c r="A1698" s="57"/>
      <c r="B1698" s="46"/>
      <c r="C1698" s="141" t="s">
        <v>679</v>
      </c>
      <c r="D1698" s="141"/>
      <c r="E1698" s="141"/>
      <c r="F1698" s="141"/>
      <c r="G1698" s="57"/>
      <c r="H1698" s="57"/>
      <c r="I1698" s="57"/>
      <c r="J1698" s="68"/>
      <c r="K1698" s="61"/>
      <c r="L1698" s="70">
        <v>4912.3599999999997</v>
      </c>
      <c r="W1698" s="46" t="s">
        <v>679</v>
      </c>
    </row>
    <row r="1699" spans="1:23" hidden="1" x14ac:dyDescent="0.2">
      <c r="A1699" s="57"/>
      <c r="B1699" s="46"/>
      <c r="C1699" s="141" t="s">
        <v>680</v>
      </c>
      <c r="D1699" s="141"/>
      <c r="E1699" s="141"/>
      <c r="F1699" s="141"/>
      <c r="G1699" s="57"/>
      <c r="H1699" s="57"/>
      <c r="I1699" s="57"/>
      <c r="J1699" s="68"/>
      <c r="K1699" s="61"/>
      <c r="L1699" s="70">
        <v>2923.06</v>
      </c>
      <c r="W1699" s="46" t="s">
        <v>680</v>
      </c>
    </row>
    <row r="1700" spans="1:23" hidden="1" x14ac:dyDescent="0.2">
      <c r="A1700" s="57"/>
      <c r="B1700" s="46"/>
      <c r="C1700" s="141" t="s">
        <v>681</v>
      </c>
      <c r="D1700" s="141"/>
      <c r="E1700" s="141"/>
      <c r="F1700" s="141"/>
      <c r="G1700" s="57"/>
      <c r="H1700" s="57"/>
      <c r="I1700" s="57"/>
      <c r="J1700" s="68"/>
      <c r="K1700" s="61"/>
      <c r="L1700" s="70">
        <v>28348.06</v>
      </c>
      <c r="W1700" s="46" t="s">
        <v>681</v>
      </c>
    </row>
    <row r="1701" spans="1:23" hidden="1" x14ac:dyDescent="0.2">
      <c r="A1701" s="57"/>
      <c r="B1701" s="46"/>
      <c r="C1701" s="141" t="s">
        <v>682</v>
      </c>
      <c r="D1701" s="141"/>
      <c r="E1701" s="141"/>
      <c r="F1701" s="141"/>
      <c r="G1701" s="57"/>
      <c r="H1701" s="57"/>
      <c r="I1701" s="57"/>
      <c r="J1701" s="68"/>
      <c r="K1701" s="61"/>
      <c r="L1701" s="68"/>
      <c r="W1701" s="46" t="s">
        <v>682</v>
      </c>
    </row>
    <row r="1702" spans="1:23" hidden="1" x14ac:dyDescent="0.2">
      <c r="A1702" s="57"/>
      <c r="B1702" s="46"/>
      <c r="C1702" s="141"/>
      <c r="D1702" s="141"/>
      <c r="E1702" s="141"/>
      <c r="F1702" s="141"/>
      <c r="G1702" s="57"/>
      <c r="H1702" s="57"/>
      <c r="I1702" s="57"/>
      <c r="J1702" s="68"/>
      <c r="K1702" s="61"/>
      <c r="L1702" s="68"/>
      <c r="W1702" s="46"/>
    </row>
    <row r="1703" spans="1:23" hidden="1" x14ac:dyDescent="0.2">
      <c r="A1703" s="57"/>
      <c r="B1703" s="46"/>
      <c r="C1703" s="141" t="s">
        <v>656</v>
      </c>
      <c r="D1703" s="141"/>
      <c r="E1703" s="141"/>
      <c r="F1703" s="141"/>
      <c r="G1703" s="57"/>
      <c r="H1703" s="57"/>
      <c r="I1703" s="57"/>
      <c r="J1703" s="68"/>
      <c r="K1703" s="61"/>
      <c r="L1703" s="68"/>
      <c r="W1703" s="46" t="s">
        <v>656</v>
      </c>
    </row>
    <row r="1704" spans="1:23" hidden="1" x14ac:dyDescent="0.2">
      <c r="A1704" s="57"/>
      <c r="B1704" s="46"/>
      <c r="C1704" s="141" t="s">
        <v>683</v>
      </c>
      <c r="D1704" s="141"/>
      <c r="E1704" s="141"/>
      <c r="F1704" s="141"/>
      <c r="G1704" s="57"/>
      <c r="H1704" s="57"/>
      <c r="I1704" s="57"/>
      <c r="J1704" s="68"/>
      <c r="K1704" s="61"/>
      <c r="L1704" s="70">
        <v>3458.98</v>
      </c>
      <c r="W1704" s="46" t="s">
        <v>683</v>
      </c>
    </row>
    <row r="1705" spans="1:23" hidden="1" x14ac:dyDescent="0.2">
      <c r="A1705" s="57"/>
      <c r="B1705" s="46"/>
      <c r="C1705" s="141" t="s">
        <v>684</v>
      </c>
      <c r="D1705" s="141"/>
      <c r="E1705" s="141"/>
      <c r="F1705" s="141"/>
      <c r="G1705" s="57"/>
      <c r="H1705" s="57"/>
      <c r="I1705" s="57"/>
      <c r="J1705" s="68"/>
      <c r="K1705" s="61"/>
      <c r="L1705" s="68"/>
      <c r="W1705" s="46" t="s">
        <v>684</v>
      </c>
    </row>
    <row r="1706" spans="1:23" hidden="1" x14ac:dyDescent="0.2">
      <c r="A1706" s="57"/>
      <c r="B1706" s="46"/>
      <c r="C1706" s="141" t="s">
        <v>685</v>
      </c>
      <c r="D1706" s="141"/>
      <c r="E1706" s="141"/>
      <c r="F1706" s="141"/>
      <c r="G1706" s="57"/>
      <c r="H1706" s="57"/>
      <c r="I1706" s="57"/>
      <c r="J1706" s="68"/>
      <c r="K1706" s="61"/>
      <c r="L1706" s="70">
        <v>28348.06</v>
      </c>
      <c r="W1706" s="46" t="s">
        <v>685</v>
      </c>
    </row>
    <row r="1707" spans="1:23" hidden="1" x14ac:dyDescent="0.2">
      <c r="A1707" s="57"/>
      <c r="B1707" s="46"/>
      <c r="C1707" s="141" t="s">
        <v>686</v>
      </c>
      <c r="D1707" s="141"/>
      <c r="E1707" s="141"/>
      <c r="F1707" s="141"/>
      <c r="G1707" s="57"/>
      <c r="H1707" s="57"/>
      <c r="I1707" s="57"/>
      <c r="J1707" s="68"/>
      <c r="K1707" s="61"/>
      <c r="L1707" s="68"/>
      <c r="W1707" s="46" t="s">
        <v>686</v>
      </c>
    </row>
    <row r="1708" spans="1:23" hidden="1" x14ac:dyDescent="0.2">
      <c r="A1708" s="57"/>
      <c r="B1708" s="46"/>
      <c r="C1708" s="141" t="s">
        <v>657</v>
      </c>
      <c r="D1708" s="141"/>
      <c r="E1708" s="141"/>
      <c r="F1708" s="141"/>
      <c r="G1708" s="61">
        <v>10.593</v>
      </c>
      <c r="H1708" s="57"/>
      <c r="I1708" s="57"/>
      <c r="J1708" s="68"/>
      <c r="K1708" s="61"/>
      <c r="L1708" s="61"/>
      <c r="W1708" s="46" t="s">
        <v>657</v>
      </c>
    </row>
    <row r="1709" spans="1:23" hidden="1" x14ac:dyDescent="0.2">
      <c r="A1709" s="57"/>
      <c r="B1709" s="46"/>
      <c r="C1709" s="141" t="s">
        <v>658</v>
      </c>
      <c r="D1709" s="141"/>
      <c r="E1709" s="141"/>
      <c r="F1709" s="141"/>
      <c r="G1709" s="61">
        <v>8.7999999999999995E-2</v>
      </c>
      <c r="H1709" s="57"/>
      <c r="I1709" s="57"/>
      <c r="J1709" s="68"/>
      <c r="K1709" s="61"/>
      <c r="L1709" s="61"/>
      <c r="W1709" s="46" t="s">
        <v>658</v>
      </c>
    </row>
    <row r="1710" spans="1:23" hidden="1" x14ac:dyDescent="0.2">
      <c r="A1710" s="57"/>
      <c r="B1710" s="46"/>
      <c r="C1710" s="141" t="s">
        <v>687</v>
      </c>
      <c r="D1710" s="141"/>
      <c r="E1710" s="141"/>
      <c r="F1710" s="141"/>
      <c r="G1710" s="57"/>
      <c r="H1710" s="57"/>
      <c r="I1710" s="57"/>
      <c r="J1710" s="68"/>
      <c r="K1710" s="61"/>
      <c r="L1710" s="107">
        <v>10.680999999999999</v>
      </c>
      <c r="W1710" s="46" t="s">
        <v>687</v>
      </c>
    </row>
    <row r="1711" spans="1:23" hidden="1" x14ac:dyDescent="0.2">
      <c r="A1711" s="57"/>
      <c r="B1711" s="46"/>
      <c r="C1711" s="141" t="s">
        <v>688</v>
      </c>
      <c r="D1711" s="141"/>
      <c r="E1711" s="141"/>
      <c r="F1711" s="141"/>
      <c r="G1711" s="57"/>
      <c r="H1711" s="57"/>
      <c r="I1711" s="57"/>
      <c r="J1711" s="68"/>
      <c r="K1711" s="61"/>
      <c r="L1711" s="68"/>
      <c r="W1711" s="46" t="s">
        <v>688</v>
      </c>
    </row>
    <row r="1712" spans="1:23" hidden="1" x14ac:dyDescent="0.2">
      <c r="A1712" s="57"/>
      <c r="B1712" s="46"/>
      <c r="C1712" s="141" t="s">
        <v>689</v>
      </c>
      <c r="D1712" s="141"/>
      <c r="E1712" s="141"/>
      <c r="F1712" s="141"/>
      <c r="G1712" s="57"/>
      <c r="H1712" s="57"/>
      <c r="I1712" s="57"/>
      <c r="J1712" s="68"/>
      <c r="K1712" s="61"/>
      <c r="L1712" s="68"/>
      <c r="W1712" s="46" t="s">
        <v>689</v>
      </c>
    </row>
    <row r="1713" spans="1:23" hidden="1" x14ac:dyDescent="0.2">
      <c r="A1713" s="57"/>
      <c r="B1713" s="46"/>
      <c r="C1713" s="141" t="s">
        <v>690</v>
      </c>
      <c r="D1713" s="141"/>
      <c r="E1713" s="141"/>
      <c r="F1713" s="141"/>
      <c r="G1713" s="57"/>
      <c r="H1713" s="57"/>
      <c r="I1713" s="57"/>
      <c r="J1713" s="68"/>
      <c r="K1713" s="61"/>
      <c r="L1713" s="70">
        <v>4018.77</v>
      </c>
      <c r="W1713" s="46" t="s">
        <v>690</v>
      </c>
    </row>
    <row r="1714" spans="1:23" hidden="1" x14ac:dyDescent="0.2">
      <c r="A1714" s="57"/>
      <c r="B1714" s="46"/>
      <c r="C1714" s="141" t="s">
        <v>691</v>
      </c>
      <c r="D1714" s="141"/>
      <c r="E1714" s="141"/>
      <c r="F1714" s="141"/>
      <c r="G1714" s="57"/>
      <c r="H1714" s="57"/>
      <c r="I1714" s="57"/>
      <c r="J1714" s="68"/>
      <c r="K1714" s="61"/>
      <c r="L1714" s="70">
        <v>95.35</v>
      </c>
      <c r="W1714" s="46" t="s">
        <v>691</v>
      </c>
    </row>
    <row r="1715" spans="1:23" hidden="1" x14ac:dyDescent="0.2">
      <c r="A1715" s="57"/>
      <c r="B1715" s="46"/>
      <c r="C1715" s="141" t="s">
        <v>692</v>
      </c>
      <c r="D1715" s="141"/>
      <c r="E1715" s="141"/>
      <c r="F1715" s="141"/>
      <c r="G1715" s="57"/>
      <c r="H1715" s="57"/>
      <c r="I1715" s="57"/>
      <c r="J1715" s="68"/>
      <c r="K1715" s="61"/>
      <c r="L1715" s="70">
        <v>41.03</v>
      </c>
      <c r="W1715" s="46" t="s">
        <v>692</v>
      </c>
    </row>
    <row r="1716" spans="1:23" hidden="1" x14ac:dyDescent="0.2">
      <c r="A1716" s="57"/>
      <c r="B1716" s="46"/>
      <c r="C1716" s="141" t="s">
        <v>693</v>
      </c>
      <c r="D1716" s="141"/>
      <c r="E1716" s="141"/>
      <c r="F1716" s="141"/>
      <c r="G1716" s="57"/>
      <c r="H1716" s="57"/>
      <c r="I1716" s="57"/>
      <c r="J1716" s="68"/>
      <c r="K1716" s="61"/>
      <c r="L1716" s="70">
        <v>3458.98</v>
      </c>
      <c r="W1716" s="46" t="s">
        <v>693</v>
      </c>
    </row>
    <row r="1717" spans="1:23" hidden="1" x14ac:dyDescent="0.2">
      <c r="A1717" s="57"/>
      <c r="B1717" s="46"/>
      <c r="C1717" s="141" t="s">
        <v>694</v>
      </c>
      <c r="D1717" s="141"/>
      <c r="E1717" s="141"/>
      <c r="F1717" s="141"/>
      <c r="G1717" s="57"/>
      <c r="H1717" s="57"/>
      <c r="I1717" s="57"/>
      <c r="J1717" s="68"/>
      <c r="K1717" s="61"/>
      <c r="L1717" s="70">
        <v>4059.8</v>
      </c>
      <c r="W1717" s="46" t="s">
        <v>694</v>
      </c>
    </row>
    <row r="1718" spans="1:23" hidden="1" x14ac:dyDescent="0.2">
      <c r="A1718" s="57"/>
      <c r="B1718" s="46"/>
      <c r="C1718" s="141" t="s">
        <v>695</v>
      </c>
      <c r="D1718" s="141"/>
      <c r="E1718" s="141"/>
      <c r="F1718" s="141"/>
      <c r="G1718" s="57"/>
      <c r="H1718" s="57"/>
      <c r="I1718" s="57"/>
      <c r="J1718" s="68"/>
      <c r="K1718" s="61"/>
      <c r="L1718" s="70">
        <v>4912.3599999999997</v>
      </c>
      <c r="W1718" s="46" t="s">
        <v>695</v>
      </c>
    </row>
    <row r="1719" spans="1:23" hidden="1" x14ac:dyDescent="0.2">
      <c r="A1719" s="57"/>
      <c r="B1719" s="46"/>
      <c r="C1719" s="141" t="s">
        <v>696</v>
      </c>
      <c r="D1719" s="141"/>
      <c r="E1719" s="141"/>
      <c r="F1719" s="141"/>
      <c r="G1719" s="57"/>
      <c r="H1719" s="57"/>
      <c r="I1719" s="57"/>
      <c r="J1719" s="68"/>
      <c r="K1719" s="61"/>
      <c r="L1719" s="70">
        <v>2923.06</v>
      </c>
      <c r="W1719" s="46" t="s">
        <v>696</v>
      </c>
    </row>
    <row r="1720" spans="1:23" ht="25.5" hidden="1" x14ac:dyDescent="0.2">
      <c r="A1720" s="57"/>
      <c r="B1720" s="46"/>
      <c r="C1720" s="141" t="s">
        <v>697</v>
      </c>
      <c r="D1720" s="141"/>
      <c r="E1720" s="141"/>
      <c r="F1720" s="141"/>
      <c r="G1720" s="57"/>
      <c r="H1720" s="57"/>
      <c r="I1720" s="57"/>
      <c r="J1720" s="68"/>
      <c r="K1720" s="61"/>
      <c r="L1720" s="68"/>
      <c r="W1720" s="46" t="s">
        <v>697</v>
      </c>
    </row>
    <row r="1721" spans="1:23" hidden="1" x14ac:dyDescent="0.2">
      <c r="A1721" s="57"/>
      <c r="B1721" s="46"/>
      <c r="C1721" s="141" t="s">
        <v>698</v>
      </c>
      <c r="D1721" s="141"/>
      <c r="E1721" s="141"/>
      <c r="F1721" s="141"/>
      <c r="G1721" s="57"/>
      <c r="H1721" s="57"/>
      <c r="I1721" s="57"/>
      <c r="J1721" s="68"/>
      <c r="K1721" s="61"/>
      <c r="L1721" s="68"/>
      <c r="W1721" s="46" t="s">
        <v>698</v>
      </c>
    </row>
    <row r="1722" spans="1:23" hidden="1" x14ac:dyDescent="0.2">
      <c r="A1722" s="57"/>
      <c r="B1722" s="46"/>
      <c r="C1722" s="141" t="s">
        <v>699</v>
      </c>
      <c r="D1722" s="141"/>
      <c r="E1722" s="141"/>
      <c r="F1722" s="141"/>
      <c r="G1722" s="57"/>
      <c r="H1722" s="57"/>
      <c r="I1722" s="57"/>
      <c r="J1722" s="68"/>
      <c r="K1722" s="61"/>
      <c r="L1722" s="70">
        <v>7614.13</v>
      </c>
      <c r="W1722" s="46" t="s">
        <v>699</v>
      </c>
    </row>
    <row r="1723" spans="1:23" hidden="1" x14ac:dyDescent="0.2">
      <c r="A1723" s="57"/>
      <c r="B1723" s="46"/>
      <c r="C1723" s="141" t="s">
        <v>700</v>
      </c>
      <c r="D1723" s="141"/>
      <c r="E1723" s="141"/>
      <c r="F1723" s="141"/>
      <c r="G1723" s="57"/>
      <c r="H1723" s="57"/>
      <c r="I1723" s="57"/>
      <c r="J1723" s="68"/>
      <c r="K1723" s="61"/>
      <c r="L1723" s="107">
        <v>10.593</v>
      </c>
      <c r="W1723" s="46" t="s">
        <v>700</v>
      </c>
    </row>
    <row r="1724" spans="1:23" hidden="1" x14ac:dyDescent="0.2">
      <c r="A1724" s="57"/>
      <c r="B1724" s="46"/>
      <c r="C1724" s="141" t="s">
        <v>701</v>
      </c>
      <c r="D1724" s="141"/>
      <c r="E1724" s="141"/>
      <c r="F1724" s="141"/>
      <c r="G1724" s="57"/>
      <c r="H1724" s="57"/>
      <c r="I1724" s="57"/>
      <c r="J1724" s="68"/>
      <c r="K1724" s="61"/>
      <c r="L1724" s="107">
        <v>8.7999999999999995E-2</v>
      </c>
      <c r="W1724" s="46" t="s">
        <v>701</v>
      </c>
    </row>
    <row r="1725" spans="1:23" ht="25.5" hidden="1" x14ac:dyDescent="0.2">
      <c r="A1725" s="57"/>
      <c r="B1725" s="46"/>
      <c r="C1725" s="141" t="s">
        <v>702</v>
      </c>
      <c r="D1725" s="141"/>
      <c r="E1725" s="141"/>
      <c r="F1725" s="141"/>
      <c r="G1725" s="57"/>
      <c r="H1725" s="57"/>
      <c r="I1725" s="57"/>
      <c r="J1725" s="68"/>
      <c r="K1725" s="61"/>
      <c r="L1725" s="107">
        <v>10.680999999999999</v>
      </c>
      <c r="W1725" s="46" t="s">
        <v>702</v>
      </c>
    </row>
    <row r="1726" spans="1:23" hidden="1" x14ac:dyDescent="0.2">
      <c r="A1726" s="57"/>
      <c r="B1726" s="46"/>
      <c r="C1726" s="141" t="s">
        <v>703</v>
      </c>
      <c r="D1726" s="141"/>
      <c r="E1726" s="141"/>
      <c r="F1726" s="141"/>
      <c r="G1726" s="57"/>
      <c r="H1726" s="57"/>
      <c r="I1726" s="57"/>
      <c r="J1726" s="68"/>
      <c r="K1726" s="61"/>
      <c r="L1726" s="68"/>
      <c r="W1726" s="46" t="s">
        <v>703</v>
      </c>
    </row>
    <row r="1727" spans="1:23" hidden="1" x14ac:dyDescent="0.2">
      <c r="A1727" s="57"/>
      <c r="B1727" s="46"/>
      <c r="C1727" s="141" t="s">
        <v>704</v>
      </c>
      <c r="D1727" s="141"/>
      <c r="E1727" s="141"/>
      <c r="F1727" s="141"/>
      <c r="G1727" s="57"/>
      <c r="H1727" s="57"/>
      <c r="I1727" s="57"/>
      <c r="J1727" s="68"/>
      <c r="K1727" s="61"/>
      <c r="L1727" s="68"/>
      <c r="W1727" s="46" t="s">
        <v>704</v>
      </c>
    </row>
    <row r="1728" spans="1:23" hidden="1" x14ac:dyDescent="0.2">
      <c r="A1728" s="57"/>
      <c r="B1728" s="46"/>
      <c r="C1728" s="141" t="s">
        <v>705</v>
      </c>
      <c r="D1728" s="141"/>
      <c r="E1728" s="141"/>
      <c r="F1728" s="141"/>
      <c r="G1728" s="57"/>
      <c r="H1728" s="57"/>
      <c r="I1728" s="57"/>
      <c r="J1728" s="68"/>
      <c r="K1728" s="61"/>
      <c r="L1728" s="68"/>
      <c r="W1728" s="46" t="s">
        <v>705</v>
      </c>
    </row>
    <row r="1729" spans="1:23" hidden="1" x14ac:dyDescent="0.2">
      <c r="A1729" s="57"/>
      <c r="B1729" s="46"/>
      <c r="C1729" s="141" t="s">
        <v>706</v>
      </c>
      <c r="D1729" s="141"/>
      <c r="E1729" s="141"/>
      <c r="F1729" s="141"/>
      <c r="G1729" s="57"/>
      <c r="H1729" s="57"/>
      <c r="I1729" s="57"/>
      <c r="J1729" s="68"/>
      <c r="K1729" s="61"/>
      <c r="L1729" s="68"/>
      <c r="W1729" s="46" t="s">
        <v>706</v>
      </c>
    </row>
    <row r="1730" spans="1:23" hidden="1" x14ac:dyDescent="0.2">
      <c r="A1730" s="57"/>
      <c r="B1730" s="46"/>
      <c r="C1730" s="141" t="s">
        <v>707</v>
      </c>
      <c r="D1730" s="141"/>
      <c r="E1730" s="141"/>
      <c r="F1730" s="141"/>
      <c r="G1730" s="57"/>
      <c r="H1730" s="57"/>
      <c r="I1730" s="57"/>
      <c r="J1730" s="68"/>
      <c r="K1730" s="61"/>
      <c r="L1730" s="68"/>
      <c r="W1730" s="46" t="s">
        <v>707</v>
      </c>
    </row>
    <row r="1731" spans="1:23" hidden="1" x14ac:dyDescent="0.2">
      <c r="A1731" s="57"/>
      <c r="B1731" s="46"/>
      <c r="C1731" s="141" t="s">
        <v>708</v>
      </c>
      <c r="D1731" s="141"/>
      <c r="E1731" s="141"/>
      <c r="F1731" s="141"/>
      <c r="G1731" s="57"/>
      <c r="H1731" s="57"/>
      <c r="I1731" s="57"/>
      <c r="J1731" s="68"/>
      <c r="K1731" s="61"/>
      <c r="L1731" s="68"/>
      <c r="W1731" s="46" t="s">
        <v>708</v>
      </c>
    </row>
    <row r="1732" spans="1:23" hidden="1" x14ac:dyDescent="0.2">
      <c r="A1732" s="57"/>
      <c r="B1732" s="46"/>
      <c r="C1732" s="141" t="s">
        <v>709</v>
      </c>
      <c r="D1732" s="141"/>
      <c r="E1732" s="141"/>
      <c r="F1732" s="141"/>
      <c r="G1732" s="57"/>
      <c r="H1732" s="57"/>
      <c r="I1732" s="57"/>
      <c r="J1732" s="68"/>
      <c r="K1732" s="61"/>
      <c r="L1732" s="68"/>
      <c r="W1732" s="46" t="s">
        <v>709</v>
      </c>
    </row>
    <row r="1733" spans="1:23" ht="25.5" hidden="1" x14ac:dyDescent="0.2">
      <c r="A1733" s="57"/>
      <c r="B1733" s="46"/>
      <c r="C1733" s="141" t="s">
        <v>710</v>
      </c>
      <c r="D1733" s="141"/>
      <c r="E1733" s="141"/>
      <c r="F1733" s="141"/>
      <c r="G1733" s="57"/>
      <c r="H1733" s="57"/>
      <c r="I1733" s="57"/>
      <c r="J1733" s="68"/>
      <c r="K1733" s="61"/>
      <c r="L1733" s="68"/>
      <c r="W1733" s="46" t="s">
        <v>710</v>
      </c>
    </row>
    <row r="1734" spans="1:23" hidden="1" x14ac:dyDescent="0.2">
      <c r="A1734" s="57"/>
      <c r="B1734" s="46"/>
      <c r="C1734" s="141" t="s">
        <v>711</v>
      </c>
      <c r="D1734" s="141"/>
      <c r="E1734" s="141"/>
      <c r="F1734" s="141"/>
      <c r="G1734" s="57"/>
      <c r="H1734" s="57"/>
      <c r="I1734" s="57"/>
      <c r="J1734" s="68"/>
      <c r="K1734" s="61"/>
      <c r="L1734" s="68"/>
      <c r="W1734" s="46" t="s">
        <v>711</v>
      </c>
    </row>
    <row r="1735" spans="1:23" hidden="1" x14ac:dyDescent="0.2">
      <c r="A1735" s="57"/>
      <c r="B1735" s="46"/>
      <c r="C1735" s="141" t="s">
        <v>712</v>
      </c>
      <c r="D1735" s="141"/>
      <c r="E1735" s="141"/>
      <c r="F1735" s="141"/>
      <c r="G1735" s="57"/>
      <c r="H1735" s="57"/>
      <c r="I1735" s="57"/>
      <c r="J1735" s="68"/>
      <c r="K1735" s="61"/>
      <c r="L1735" s="68"/>
      <c r="W1735" s="46" t="s">
        <v>712</v>
      </c>
    </row>
    <row r="1736" spans="1:23" hidden="1" x14ac:dyDescent="0.2">
      <c r="A1736" s="57"/>
      <c r="B1736" s="46"/>
      <c r="C1736" s="141" t="s">
        <v>713</v>
      </c>
      <c r="D1736" s="141"/>
      <c r="E1736" s="141"/>
      <c r="F1736" s="141"/>
      <c r="G1736" s="57"/>
      <c r="H1736" s="57"/>
      <c r="I1736" s="57"/>
      <c r="J1736" s="68"/>
      <c r="K1736" s="61"/>
      <c r="L1736" s="68"/>
      <c r="W1736" s="46" t="s">
        <v>713</v>
      </c>
    </row>
    <row r="1737" spans="1:23" hidden="1" x14ac:dyDescent="0.2">
      <c r="A1737" s="57"/>
      <c r="B1737" s="46"/>
      <c r="C1737" s="141" t="s">
        <v>714</v>
      </c>
      <c r="D1737" s="141"/>
      <c r="E1737" s="141"/>
      <c r="F1737" s="141"/>
      <c r="G1737" s="57"/>
      <c r="H1737" s="57"/>
      <c r="I1737" s="57"/>
      <c r="J1737" s="68"/>
      <c r="K1737" s="61"/>
      <c r="L1737" s="68"/>
      <c r="W1737" s="46" t="s">
        <v>714</v>
      </c>
    </row>
    <row r="1738" spans="1:23" ht="25.5" hidden="1" x14ac:dyDescent="0.2">
      <c r="A1738" s="57"/>
      <c r="B1738" s="46"/>
      <c r="C1738" s="141" t="s">
        <v>715</v>
      </c>
      <c r="D1738" s="141"/>
      <c r="E1738" s="141"/>
      <c r="F1738" s="141"/>
      <c r="G1738" s="57"/>
      <c r="H1738" s="57"/>
      <c r="I1738" s="57"/>
      <c r="J1738" s="68"/>
      <c r="K1738" s="61"/>
      <c r="L1738" s="68"/>
      <c r="W1738" s="46" t="s">
        <v>715</v>
      </c>
    </row>
    <row r="1739" spans="1:23" hidden="1" x14ac:dyDescent="0.2">
      <c r="A1739" s="57"/>
      <c r="B1739" s="46"/>
      <c r="C1739" s="141" t="s">
        <v>716</v>
      </c>
      <c r="D1739" s="141"/>
      <c r="E1739" s="141"/>
      <c r="F1739" s="141"/>
      <c r="G1739" s="57"/>
      <c r="H1739" s="57"/>
      <c r="I1739" s="57"/>
      <c r="J1739" s="68"/>
      <c r="K1739" s="61"/>
      <c r="L1739" s="68"/>
      <c r="W1739" s="46" t="s">
        <v>716</v>
      </c>
    </row>
    <row r="1740" spans="1:23" hidden="1" x14ac:dyDescent="0.2">
      <c r="A1740" s="57"/>
      <c r="B1740" s="46"/>
      <c r="C1740" s="141" t="s">
        <v>717</v>
      </c>
      <c r="D1740" s="141"/>
      <c r="E1740" s="141"/>
      <c r="F1740" s="141"/>
      <c r="G1740" s="57"/>
      <c r="H1740" s="57"/>
      <c r="I1740" s="57"/>
      <c r="J1740" s="68"/>
      <c r="K1740" s="61"/>
      <c r="L1740" s="68"/>
      <c r="W1740" s="46" t="s">
        <v>717</v>
      </c>
    </row>
    <row r="1741" spans="1:23" hidden="1" x14ac:dyDescent="0.2">
      <c r="A1741" s="57"/>
      <c r="B1741" s="46"/>
      <c r="C1741" s="141" t="s">
        <v>718</v>
      </c>
      <c r="D1741" s="141"/>
      <c r="E1741" s="141"/>
      <c r="F1741" s="141"/>
      <c r="G1741" s="57"/>
      <c r="H1741" s="57"/>
      <c r="I1741" s="57"/>
      <c r="J1741" s="68"/>
      <c r="K1741" s="61"/>
      <c r="L1741" s="68"/>
      <c r="W1741" s="46" t="s">
        <v>718</v>
      </c>
    </row>
    <row r="1742" spans="1:23" hidden="1" x14ac:dyDescent="0.2">
      <c r="A1742" s="57"/>
      <c r="B1742" s="46"/>
      <c r="C1742" s="141" t="s">
        <v>719</v>
      </c>
      <c r="D1742" s="141"/>
      <c r="E1742" s="141"/>
      <c r="F1742" s="141"/>
      <c r="G1742" s="57"/>
      <c r="H1742" s="57"/>
      <c r="I1742" s="57"/>
      <c r="J1742" s="68"/>
      <c r="K1742" s="61"/>
      <c r="L1742" s="68"/>
      <c r="W1742" s="46" t="s">
        <v>719</v>
      </c>
    </row>
    <row r="1743" spans="1:23" hidden="1" x14ac:dyDescent="0.2">
      <c r="A1743" s="57"/>
      <c r="B1743" s="46"/>
      <c r="C1743" s="141" t="s">
        <v>720</v>
      </c>
      <c r="D1743" s="141"/>
      <c r="E1743" s="141"/>
      <c r="F1743" s="141"/>
      <c r="G1743" s="57"/>
      <c r="H1743" s="57"/>
      <c r="I1743" s="57"/>
      <c r="J1743" s="68"/>
      <c r="K1743" s="61"/>
      <c r="L1743" s="68"/>
      <c r="W1743" s="46" t="s">
        <v>720</v>
      </c>
    </row>
    <row r="1744" spans="1:23" hidden="1" x14ac:dyDescent="0.2">
      <c r="A1744" s="57"/>
      <c r="B1744" s="46"/>
      <c r="C1744" s="141" t="s">
        <v>721</v>
      </c>
      <c r="D1744" s="141"/>
      <c r="E1744" s="141"/>
      <c r="F1744" s="141"/>
      <c r="G1744" s="57"/>
      <c r="H1744" s="57"/>
      <c r="I1744" s="57"/>
      <c r="J1744" s="68"/>
      <c r="K1744" s="61"/>
      <c r="L1744" s="68"/>
      <c r="W1744" s="46" t="s">
        <v>721</v>
      </c>
    </row>
    <row r="1745" spans="1:23" hidden="1" x14ac:dyDescent="0.2">
      <c r="A1745" s="57"/>
      <c r="B1745" s="46"/>
      <c r="C1745" s="141" t="s">
        <v>722</v>
      </c>
      <c r="D1745" s="141"/>
      <c r="E1745" s="141"/>
      <c r="F1745" s="141"/>
      <c r="G1745" s="57"/>
      <c r="H1745" s="57"/>
      <c r="I1745" s="57"/>
      <c r="J1745" s="68"/>
      <c r="K1745" s="61"/>
      <c r="L1745" s="68"/>
      <c r="W1745" s="46" t="s">
        <v>722</v>
      </c>
    </row>
    <row r="1746" spans="1:23" ht="25.5" hidden="1" x14ac:dyDescent="0.2">
      <c r="A1746" s="57"/>
      <c r="B1746" s="46"/>
      <c r="C1746" s="141" t="s">
        <v>723</v>
      </c>
      <c r="D1746" s="141"/>
      <c r="E1746" s="141"/>
      <c r="F1746" s="141"/>
      <c r="G1746" s="57"/>
      <c r="H1746" s="57"/>
      <c r="I1746" s="57"/>
      <c r="J1746" s="68"/>
      <c r="K1746" s="61"/>
      <c r="L1746" s="68"/>
      <c r="W1746" s="46" t="s">
        <v>723</v>
      </c>
    </row>
    <row r="1747" spans="1:23" hidden="1" x14ac:dyDescent="0.2">
      <c r="A1747" s="57"/>
      <c r="B1747" s="46"/>
      <c r="C1747" s="141" t="s">
        <v>724</v>
      </c>
      <c r="D1747" s="141"/>
      <c r="E1747" s="141"/>
      <c r="F1747" s="141"/>
      <c r="G1747" s="57"/>
      <c r="H1747" s="57"/>
      <c r="I1747" s="57"/>
      <c r="J1747" s="68"/>
      <c r="K1747" s="61"/>
      <c r="L1747" s="68"/>
      <c r="W1747" s="46" t="s">
        <v>724</v>
      </c>
    </row>
    <row r="1748" spans="1:23" hidden="1" x14ac:dyDescent="0.2">
      <c r="A1748" s="57"/>
      <c r="B1748" s="46"/>
      <c r="C1748" s="141" t="s">
        <v>725</v>
      </c>
      <c r="D1748" s="141"/>
      <c r="E1748" s="141"/>
      <c r="F1748" s="141"/>
      <c r="G1748" s="57"/>
      <c r="H1748" s="57"/>
      <c r="I1748" s="57"/>
      <c r="J1748" s="68"/>
      <c r="K1748" s="61"/>
      <c r="L1748" s="68"/>
      <c r="W1748" s="46" t="s">
        <v>725</v>
      </c>
    </row>
    <row r="1749" spans="1:23" hidden="1" x14ac:dyDescent="0.2">
      <c r="A1749" s="57"/>
      <c r="B1749" s="46"/>
      <c r="C1749" s="141" t="s">
        <v>726</v>
      </c>
      <c r="D1749" s="141"/>
      <c r="E1749" s="141"/>
      <c r="F1749" s="141"/>
      <c r="G1749" s="57"/>
      <c r="H1749" s="57"/>
      <c r="I1749" s="57"/>
      <c r="J1749" s="68"/>
      <c r="K1749" s="61"/>
      <c r="L1749" s="68"/>
      <c r="W1749" s="46" t="s">
        <v>726</v>
      </c>
    </row>
    <row r="1750" spans="1:23" hidden="1" x14ac:dyDescent="0.2">
      <c r="A1750" s="57"/>
      <c r="B1750" s="46"/>
      <c r="C1750" s="141" t="s">
        <v>727</v>
      </c>
      <c r="D1750" s="141"/>
      <c r="E1750" s="141"/>
      <c r="F1750" s="141"/>
      <c r="G1750" s="57"/>
      <c r="H1750" s="57"/>
      <c r="I1750" s="57"/>
      <c r="J1750" s="68"/>
      <c r="K1750" s="61"/>
      <c r="L1750" s="68"/>
      <c r="W1750" s="46" t="s">
        <v>727</v>
      </c>
    </row>
    <row r="1751" spans="1:23" ht="25.5" hidden="1" x14ac:dyDescent="0.2">
      <c r="A1751" s="57"/>
      <c r="B1751" s="46"/>
      <c r="C1751" s="141" t="s">
        <v>728</v>
      </c>
      <c r="D1751" s="141"/>
      <c r="E1751" s="141"/>
      <c r="F1751" s="141"/>
      <c r="G1751" s="57"/>
      <c r="H1751" s="57"/>
      <c r="I1751" s="57"/>
      <c r="J1751" s="68"/>
      <c r="K1751" s="61"/>
      <c r="L1751" s="68"/>
      <c r="W1751" s="46" t="s">
        <v>728</v>
      </c>
    </row>
    <row r="1752" spans="1:23" hidden="1" x14ac:dyDescent="0.2">
      <c r="A1752" s="57"/>
      <c r="B1752" s="46"/>
      <c r="C1752" s="141" t="s">
        <v>729</v>
      </c>
      <c r="D1752" s="141"/>
      <c r="E1752" s="141"/>
      <c r="F1752" s="141"/>
      <c r="G1752" s="57"/>
      <c r="H1752" s="57"/>
      <c r="I1752" s="57"/>
      <c r="J1752" s="68"/>
      <c r="K1752" s="61"/>
      <c r="L1752" s="70">
        <v>4018.77</v>
      </c>
      <c r="W1752" s="46" t="s">
        <v>729</v>
      </c>
    </row>
    <row r="1753" spans="1:23" hidden="1" x14ac:dyDescent="0.2">
      <c r="A1753" s="57"/>
      <c r="B1753" s="46"/>
      <c r="C1753" s="141" t="s">
        <v>730</v>
      </c>
      <c r="D1753" s="141"/>
      <c r="E1753" s="141"/>
      <c r="F1753" s="141"/>
      <c r="G1753" s="57"/>
      <c r="H1753" s="57"/>
      <c r="I1753" s="57"/>
      <c r="J1753" s="68"/>
      <c r="K1753" s="61"/>
      <c r="L1753" s="70">
        <v>95.35</v>
      </c>
      <c r="W1753" s="46" t="s">
        <v>730</v>
      </c>
    </row>
    <row r="1754" spans="1:23" hidden="1" x14ac:dyDescent="0.2">
      <c r="A1754" s="57"/>
      <c r="B1754" s="46"/>
      <c r="C1754" s="141" t="s">
        <v>731</v>
      </c>
      <c r="D1754" s="141"/>
      <c r="E1754" s="141"/>
      <c r="F1754" s="141"/>
      <c r="G1754" s="57"/>
      <c r="H1754" s="57"/>
      <c r="I1754" s="57"/>
      <c r="J1754" s="68"/>
      <c r="K1754" s="61"/>
      <c r="L1754" s="70">
        <v>41.03</v>
      </c>
      <c r="W1754" s="46" t="s">
        <v>731</v>
      </c>
    </row>
    <row r="1755" spans="1:23" hidden="1" x14ac:dyDescent="0.2">
      <c r="A1755" s="57"/>
      <c r="B1755" s="46"/>
      <c r="C1755" s="141" t="s">
        <v>732</v>
      </c>
      <c r="D1755" s="141"/>
      <c r="E1755" s="141"/>
      <c r="F1755" s="141"/>
      <c r="G1755" s="57"/>
      <c r="H1755" s="57"/>
      <c r="I1755" s="57"/>
      <c r="J1755" s="68"/>
      <c r="K1755" s="61"/>
      <c r="L1755" s="70">
        <v>3458.98</v>
      </c>
      <c r="W1755" s="46" t="s">
        <v>732</v>
      </c>
    </row>
    <row r="1756" spans="1:23" hidden="1" x14ac:dyDescent="0.2">
      <c r="A1756" s="57"/>
      <c r="B1756" s="46"/>
      <c r="C1756" s="141" t="s">
        <v>733</v>
      </c>
      <c r="D1756" s="141"/>
      <c r="E1756" s="141"/>
      <c r="F1756" s="141"/>
      <c r="G1756" s="57"/>
      <c r="H1756" s="57"/>
      <c r="I1756" s="57"/>
      <c r="J1756" s="68"/>
      <c r="K1756" s="61"/>
      <c r="L1756" s="68"/>
      <c r="W1756" s="46" t="s">
        <v>733</v>
      </c>
    </row>
    <row r="1757" spans="1:23" hidden="1" x14ac:dyDescent="0.2">
      <c r="A1757" s="57"/>
      <c r="B1757" s="46"/>
      <c r="C1757" s="141" t="s">
        <v>734</v>
      </c>
      <c r="D1757" s="141"/>
      <c r="E1757" s="141"/>
      <c r="F1757" s="141"/>
      <c r="G1757" s="57"/>
      <c r="H1757" s="57"/>
      <c r="I1757" s="57"/>
      <c r="J1757" s="68"/>
      <c r="K1757" s="61"/>
      <c r="L1757" s="70">
        <v>4912.3599999999997</v>
      </c>
      <c r="W1757" s="46" t="s">
        <v>734</v>
      </c>
    </row>
    <row r="1758" spans="1:23" hidden="1" x14ac:dyDescent="0.2">
      <c r="A1758" s="57"/>
      <c r="B1758" s="46"/>
      <c r="C1758" s="141" t="s">
        <v>735</v>
      </c>
      <c r="D1758" s="141"/>
      <c r="E1758" s="141"/>
      <c r="F1758" s="141"/>
      <c r="G1758" s="57"/>
      <c r="H1758" s="57"/>
      <c r="I1758" s="57"/>
      <c r="J1758" s="68"/>
      <c r="K1758" s="61"/>
      <c r="L1758" s="70">
        <v>2923.06</v>
      </c>
      <c r="W1758" s="46" t="s">
        <v>735</v>
      </c>
    </row>
    <row r="1759" spans="1:23" hidden="1" x14ac:dyDescent="0.2">
      <c r="A1759" s="57"/>
      <c r="B1759" s="46"/>
      <c r="C1759" s="141" t="s">
        <v>736</v>
      </c>
      <c r="D1759" s="141"/>
      <c r="E1759" s="141"/>
      <c r="F1759" s="141"/>
      <c r="G1759" s="57"/>
      <c r="H1759" s="57"/>
      <c r="I1759" s="57"/>
      <c r="J1759" s="68"/>
      <c r="K1759" s="61"/>
      <c r="L1759" s="70">
        <v>4059.8</v>
      </c>
      <c r="W1759" s="46" t="s">
        <v>736</v>
      </c>
    </row>
    <row r="1760" spans="1:23" hidden="1" x14ac:dyDescent="0.2">
      <c r="A1760" s="57"/>
      <c r="B1760" s="46"/>
      <c r="C1760" s="141" t="s">
        <v>737</v>
      </c>
      <c r="D1760" s="141"/>
      <c r="E1760" s="141"/>
      <c r="F1760" s="141"/>
      <c r="G1760" s="57"/>
      <c r="H1760" s="57"/>
      <c r="I1760" s="57"/>
      <c r="J1760" s="68"/>
      <c r="K1760" s="61"/>
      <c r="L1760" s="70">
        <v>7614.13</v>
      </c>
      <c r="W1760" s="46" t="s">
        <v>737</v>
      </c>
    </row>
    <row r="1761" spans="1:23" hidden="1" x14ac:dyDescent="0.2">
      <c r="A1761" s="57"/>
      <c r="B1761" s="46"/>
      <c r="C1761" s="141" t="s">
        <v>738</v>
      </c>
      <c r="D1761" s="141"/>
      <c r="E1761" s="141"/>
      <c r="F1761" s="141"/>
      <c r="G1761" s="57"/>
      <c r="H1761" s="57"/>
      <c r="I1761" s="57"/>
      <c r="J1761" s="68"/>
      <c r="K1761" s="61"/>
      <c r="L1761" s="70">
        <v>15449.55</v>
      </c>
      <c r="W1761" s="46" t="s">
        <v>738</v>
      </c>
    </row>
    <row r="1762" spans="1:23" hidden="1" x14ac:dyDescent="0.2">
      <c r="A1762" s="57"/>
      <c r="B1762" s="46"/>
      <c r="C1762" s="141" t="s">
        <v>24</v>
      </c>
      <c r="D1762" s="141"/>
      <c r="E1762" s="141"/>
      <c r="F1762" s="141"/>
      <c r="G1762" s="57"/>
      <c r="H1762" s="57"/>
      <c r="I1762" s="57"/>
      <c r="J1762" s="68"/>
      <c r="K1762" s="61"/>
      <c r="L1762" s="68"/>
      <c r="W1762" s="46" t="s">
        <v>24</v>
      </c>
    </row>
    <row r="1763" spans="1:23" hidden="1" x14ac:dyDescent="0.2">
      <c r="A1763" s="57"/>
      <c r="B1763" s="46"/>
      <c r="C1763" s="141" t="s">
        <v>739</v>
      </c>
      <c r="D1763" s="141"/>
      <c r="E1763" s="141"/>
      <c r="F1763" s="141"/>
      <c r="G1763" s="57"/>
      <c r="H1763" s="57"/>
      <c r="I1763" s="57"/>
      <c r="J1763" s="68"/>
      <c r="K1763" s="61"/>
      <c r="L1763" s="68"/>
      <c r="W1763" s="46" t="s">
        <v>739</v>
      </c>
    </row>
    <row r="1764" spans="1:23" ht="25.5" hidden="1" x14ac:dyDescent="0.2">
      <c r="A1764" s="57"/>
      <c r="B1764" s="46"/>
      <c r="C1764" s="141" t="s">
        <v>740</v>
      </c>
      <c r="D1764" s="141"/>
      <c r="E1764" s="141"/>
      <c r="F1764" s="141"/>
      <c r="G1764" s="57"/>
      <c r="H1764" s="57"/>
      <c r="I1764" s="57"/>
      <c r="J1764" s="68"/>
      <c r="K1764" s="61"/>
      <c r="L1764" s="68"/>
      <c r="W1764" s="46" t="s">
        <v>740</v>
      </c>
    </row>
    <row r="1765" spans="1:23" ht="25.5" hidden="1" x14ac:dyDescent="0.2">
      <c r="A1765" s="57"/>
      <c r="B1765" s="46"/>
      <c r="C1765" s="141" t="s">
        <v>741</v>
      </c>
      <c r="D1765" s="141"/>
      <c r="E1765" s="141"/>
      <c r="F1765" s="141"/>
      <c r="G1765" s="57"/>
      <c r="H1765" s="57"/>
      <c r="I1765" s="57"/>
      <c r="J1765" s="68"/>
      <c r="K1765" s="61"/>
      <c r="L1765" s="68"/>
      <c r="W1765" s="46" t="s">
        <v>741</v>
      </c>
    </row>
    <row r="1766" spans="1:23" hidden="1" x14ac:dyDescent="0.2">
      <c r="A1766" s="57"/>
      <c r="B1766" s="46"/>
      <c r="C1766" s="141" t="s">
        <v>742</v>
      </c>
      <c r="D1766" s="141"/>
      <c r="E1766" s="141"/>
      <c r="F1766" s="141"/>
      <c r="G1766" s="57"/>
      <c r="H1766" s="57"/>
      <c r="I1766" s="57"/>
      <c r="J1766" s="68"/>
      <c r="K1766" s="61"/>
      <c r="L1766" s="68"/>
      <c r="W1766" s="46" t="s">
        <v>742</v>
      </c>
    </row>
    <row r="1767" spans="1:23" ht="25.5" hidden="1" x14ac:dyDescent="0.2">
      <c r="A1767" s="57"/>
      <c r="B1767" s="46"/>
      <c r="C1767" s="141" t="s">
        <v>743</v>
      </c>
      <c r="D1767" s="141"/>
      <c r="E1767" s="141"/>
      <c r="F1767" s="141"/>
      <c r="G1767" s="57"/>
      <c r="H1767" s="57"/>
      <c r="I1767" s="57"/>
      <c r="J1767" s="68"/>
      <c r="K1767" s="61"/>
      <c r="L1767" s="68"/>
      <c r="W1767" s="46" t="s">
        <v>743</v>
      </c>
    </row>
    <row r="1768" spans="1:23" ht="25.5" hidden="1" x14ac:dyDescent="0.2">
      <c r="A1768" s="57"/>
      <c r="B1768" s="46"/>
      <c r="C1768" s="141" t="s">
        <v>744</v>
      </c>
      <c r="D1768" s="141"/>
      <c r="E1768" s="141"/>
      <c r="F1768" s="141"/>
      <c r="G1768" s="57"/>
      <c r="H1768" s="57"/>
      <c r="I1768" s="57"/>
      <c r="J1768" s="68"/>
      <c r="K1768" s="61"/>
      <c r="L1768" s="68"/>
      <c r="W1768" s="46" t="s">
        <v>744</v>
      </c>
    </row>
    <row r="1769" spans="1:23" hidden="1" x14ac:dyDescent="0.2">
      <c r="A1769" s="57"/>
      <c r="B1769" s="46"/>
      <c r="C1769" s="141" t="s">
        <v>745</v>
      </c>
      <c r="D1769" s="141"/>
      <c r="E1769" s="141"/>
      <c r="F1769" s="141"/>
      <c r="G1769" s="57"/>
      <c r="H1769" s="57"/>
      <c r="I1769" s="57"/>
      <c r="J1769" s="68"/>
      <c r="K1769" s="61"/>
      <c r="L1769" s="68"/>
      <c r="W1769" s="46" t="s">
        <v>745</v>
      </c>
    </row>
    <row r="1770" spans="1:23" ht="25.5" hidden="1" x14ac:dyDescent="0.2">
      <c r="A1770" s="57"/>
      <c r="B1770" s="46"/>
      <c r="C1770" s="141" t="s">
        <v>746</v>
      </c>
      <c r="D1770" s="141"/>
      <c r="E1770" s="141"/>
      <c r="F1770" s="141"/>
      <c r="G1770" s="57"/>
      <c r="H1770" s="57"/>
      <c r="I1770" s="57"/>
      <c r="J1770" s="68"/>
      <c r="K1770" s="61"/>
      <c r="L1770" s="68"/>
      <c r="W1770" s="46" t="s">
        <v>746</v>
      </c>
    </row>
    <row r="1771" spans="1:23" ht="25.5" hidden="1" x14ac:dyDescent="0.2">
      <c r="A1771" s="57"/>
      <c r="B1771" s="46"/>
      <c r="C1771" s="141" t="s">
        <v>747</v>
      </c>
      <c r="D1771" s="141"/>
      <c r="E1771" s="141"/>
      <c r="F1771" s="141"/>
      <c r="G1771" s="57"/>
      <c r="H1771" s="57"/>
      <c r="I1771" s="57"/>
      <c r="J1771" s="68"/>
      <c r="K1771" s="61"/>
      <c r="L1771" s="68"/>
      <c r="W1771" s="46" t="s">
        <v>747</v>
      </c>
    </row>
    <row r="1772" spans="1:23" hidden="1" x14ac:dyDescent="0.2">
      <c r="A1772" s="57"/>
      <c r="B1772" s="46"/>
      <c r="C1772" s="141" t="s">
        <v>748</v>
      </c>
      <c r="D1772" s="141"/>
      <c r="E1772" s="141"/>
      <c r="F1772" s="141"/>
      <c r="G1772" s="57"/>
      <c r="H1772" s="57"/>
      <c r="I1772" s="57"/>
      <c r="J1772" s="68"/>
      <c r="K1772" s="61"/>
      <c r="L1772" s="68"/>
      <c r="W1772" s="46" t="s">
        <v>748</v>
      </c>
    </row>
    <row r="1773" spans="1:23" ht="25.5" hidden="1" x14ac:dyDescent="0.2">
      <c r="A1773" s="57"/>
      <c r="B1773" s="46"/>
      <c r="C1773" s="141" t="s">
        <v>749</v>
      </c>
      <c r="D1773" s="141"/>
      <c r="E1773" s="141"/>
      <c r="F1773" s="141"/>
      <c r="G1773" s="57"/>
      <c r="H1773" s="57"/>
      <c r="I1773" s="57"/>
      <c r="J1773" s="68"/>
      <c r="K1773" s="61"/>
      <c r="L1773" s="68"/>
      <c r="W1773" s="46" t="s">
        <v>749</v>
      </c>
    </row>
    <row r="1774" spans="1:23" ht="25.5" hidden="1" x14ac:dyDescent="0.2">
      <c r="A1774" s="57"/>
      <c r="B1774" s="46"/>
      <c r="C1774" s="141" t="s">
        <v>750</v>
      </c>
      <c r="D1774" s="141"/>
      <c r="E1774" s="141"/>
      <c r="F1774" s="141"/>
      <c r="G1774" s="57"/>
      <c r="H1774" s="57"/>
      <c r="I1774" s="57"/>
      <c r="J1774" s="68"/>
      <c r="K1774" s="61"/>
      <c r="L1774" s="68"/>
      <c r="W1774" s="46" t="s">
        <v>750</v>
      </c>
    </row>
    <row r="1775" spans="1:23" hidden="1" x14ac:dyDescent="0.2">
      <c r="A1775" s="57"/>
      <c r="B1775" s="46"/>
      <c r="C1775" s="141" t="s">
        <v>751</v>
      </c>
      <c r="D1775" s="141"/>
      <c r="E1775" s="141"/>
      <c r="F1775" s="141"/>
      <c r="G1775" s="57"/>
      <c r="H1775" s="57"/>
      <c r="I1775" s="57"/>
      <c r="J1775" s="68"/>
      <c r="K1775" s="61"/>
      <c r="L1775" s="68"/>
      <c r="W1775" s="46" t="s">
        <v>751</v>
      </c>
    </row>
    <row r="1776" spans="1:23" ht="25.5" hidden="1" x14ac:dyDescent="0.2">
      <c r="A1776" s="57"/>
      <c r="B1776" s="46"/>
      <c r="C1776" s="141" t="s">
        <v>752</v>
      </c>
      <c r="D1776" s="141"/>
      <c r="E1776" s="141"/>
      <c r="F1776" s="141"/>
      <c r="G1776" s="57"/>
      <c r="H1776" s="57"/>
      <c r="I1776" s="57"/>
      <c r="J1776" s="68"/>
      <c r="K1776" s="61"/>
      <c r="L1776" s="68"/>
      <c r="W1776" s="46" t="s">
        <v>752</v>
      </c>
    </row>
    <row r="1777" spans="1:23" ht="25.5" hidden="1" x14ac:dyDescent="0.2">
      <c r="A1777" s="57"/>
      <c r="B1777" s="46"/>
      <c r="C1777" s="141" t="s">
        <v>753</v>
      </c>
      <c r="D1777" s="141"/>
      <c r="E1777" s="141"/>
      <c r="F1777" s="141"/>
      <c r="G1777" s="57"/>
      <c r="H1777" s="57"/>
      <c r="I1777" s="57"/>
      <c r="J1777" s="68"/>
      <c r="K1777" s="61"/>
      <c r="L1777" s="68"/>
      <c r="W1777" s="46" t="s">
        <v>753</v>
      </c>
    </row>
    <row r="1778" spans="1:23" hidden="1" x14ac:dyDescent="0.2">
      <c r="A1778" s="57"/>
      <c r="B1778" s="46"/>
      <c r="C1778" s="141" t="s">
        <v>754</v>
      </c>
      <c r="D1778" s="141"/>
      <c r="E1778" s="141"/>
      <c r="F1778" s="141"/>
      <c r="G1778" s="57"/>
      <c r="H1778" s="57"/>
      <c r="I1778" s="57"/>
      <c r="J1778" s="68"/>
      <c r="K1778" s="61"/>
      <c r="L1778" s="68"/>
      <c r="W1778" s="46" t="s">
        <v>754</v>
      </c>
    </row>
    <row r="1779" spans="1:23" ht="25.5" hidden="1" x14ac:dyDescent="0.2">
      <c r="A1779" s="57"/>
      <c r="B1779" s="46"/>
      <c r="C1779" s="141" t="s">
        <v>755</v>
      </c>
      <c r="D1779" s="141"/>
      <c r="E1779" s="141"/>
      <c r="F1779" s="141"/>
      <c r="G1779" s="57"/>
      <c r="H1779" s="57"/>
      <c r="I1779" s="57"/>
      <c r="J1779" s="68"/>
      <c r="K1779" s="61"/>
      <c r="L1779" s="68"/>
      <c r="W1779" s="46" t="s">
        <v>755</v>
      </c>
    </row>
    <row r="1780" spans="1:23" ht="25.5" hidden="1" x14ac:dyDescent="0.2">
      <c r="A1780" s="57"/>
      <c r="B1780" s="46"/>
      <c r="C1780" s="141" t="s">
        <v>756</v>
      </c>
      <c r="D1780" s="141"/>
      <c r="E1780" s="141"/>
      <c r="F1780" s="141"/>
      <c r="G1780" s="57"/>
      <c r="H1780" s="57"/>
      <c r="I1780" s="57"/>
      <c r="J1780" s="68"/>
      <c r="K1780" s="61"/>
      <c r="L1780" s="68"/>
      <c r="W1780" s="46" t="s">
        <v>756</v>
      </c>
    </row>
    <row r="1781" spans="1:23" hidden="1" x14ac:dyDescent="0.2">
      <c r="A1781" s="57"/>
      <c r="B1781" s="46"/>
      <c r="C1781" s="141" t="s">
        <v>757</v>
      </c>
      <c r="D1781" s="141"/>
      <c r="E1781" s="141"/>
      <c r="F1781" s="141"/>
      <c r="G1781" s="57"/>
      <c r="H1781" s="57"/>
      <c r="I1781" s="57"/>
      <c r="J1781" s="68"/>
      <c r="K1781" s="61"/>
      <c r="L1781" s="68"/>
      <c r="W1781" s="46" t="s">
        <v>757</v>
      </c>
    </row>
    <row r="1782" spans="1:23" ht="25.5" hidden="1" x14ac:dyDescent="0.2">
      <c r="A1782" s="57"/>
      <c r="B1782" s="46"/>
      <c r="C1782" s="141" t="s">
        <v>758</v>
      </c>
      <c r="D1782" s="141"/>
      <c r="E1782" s="141"/>
      <c r="F1782" s="141"/>
      <c r="G1782" s="57"/>
      <c r="H1782" s="57"/>
      <c r="I1782" s="57"/>
      <c r="J1782" s="68"/>
      <c r="K1782" s="61"/>
      <c r="L1782" s="68"/>
      <c r="W1782" s="46" t="s">
        <v>758</v>
      </c>
    </row>
    <row r="1783" spans="1:23" ht="25.5" hidden="1" x14ac:dyDescent="0.2">
      <c r="A1783" s="57"/>
      <c r="B1783" s="46"/>
      <c r="C1783" s="141" t="s">
        <v>759</v>
      </c>
      <c r="D1783" s="141"/>
      <c r="E1783" s="141"/>
      <c r="F1783" s="141"/>
      <c r="G1783" s="57"/>
      <c r="H1783" s="57"/>
      <c r="I1783" s="57"/>
      <c r="J1783" s="68"/>
      <c r="K1783" s="61"/>
      <c r="L1783" s="68"/>
      <c r="W1783" s="46" t="s">
        <v>759</v>
      </c>
    </row>
    <row r="1784" spans="1:23" hidden="1" x14ac:dyDescent="0.2">
      <c r="A1784" s="57"/>
      <c r="B1784" s="46"/>
      <c r="C1784" s="141" t="s">
        <v>760</v>
      </c>
      <c r="D1784" s="141"/>
      <c r="E1784" s="141"/>
      <c r="F1784" s="141"/>
      <c r="G1784" s="57"/>
      <c r="H1784" s="57"/>
      <c r="I1784" s="57"/>
      <c r="J1784" s="68"/>
      <c r="K1784" s="61"/>
      <c r="L1784" s="68"/>
      <c r="W1784" s="46" t="s">
        <v>760</v>
      </c>
    </row>
    <row r="1785" spans="1:23" ht="25.5" hidden="1" x14ac:dyDescent="0.2">
      <c r="A1785" s="57"/>
      <c r="B1785" s="46"/>
      <c r="C1785" s="141" t="s">
        <v>761</v>
      </c>
      <c r="D1785" s="141"/>
      <c r="E1785" s="141"/>
      <c r="F1785" s="141"/>
      <c r="G1785" s="57"/>
      <c r="H1785" s="57"/>
      <c r="I1785" s="57"/>
      <c r="J1785" s="68"/>
      <c r="K1785" s="61"/>
      <c r="L1785" s="68"/>
      <c r="W1785" s="46" t="s">
        <v>761</v>
      </c>
    </row>
    <row r="1786" spans="1:23" ht="25.5" hidden="1" x14ac:dyDescent="0.2">
      <c r="A1786" s="57"/>
      <c r="B1786" s="46"/>
      <c r="C1786" s="141" t="s">
        <v>762</v>
      </c>
      <c r="D1786" s="141"/>
      <c r="E1786" s="141"/>
      <c r="F1786" s="141"/>
      <c r="G1786" s="57"/>
      <c r="H1786" s="57"/>
      <c r="I1786" s="57"/>
      <c r="J1786" s="68"/>
      <c r="K1786" s="61"/>
      <c r="L1786" s="68"/>
      <c r="W1786" s="46" t="s">
        <v>762</v>
      </c>
    </row>
    <row r="1787" spans="1:23" hidden="1" x14ac:dyDescent="0.2">
      <c r="A1787" s="57"/>
      <c r="B1787" s="46"/>
      <c r="C1787" s="141" t="s">
        <v>763</v>
      </c>
      <c r="D1787" s="141"/>
      <c r="E1787" s="141"/>
      <c r="F1787" s="141"/>
      <c r="G1787" s="57"/>
      <c r="H1787" s="57"/>
      <c r="I1787" s="57"/>
      <c r="J1787" s="68"/>
      <c r="K1787" s="61"/>
      <c r="L1787" s="68"/>
      <c r="W1787" s="46" t="s">
        <v>763</v>
      </c>
    </row>
    <row r="1788" spans="1:23" ht="25.5" hidden="1" x14ac:dyDescent="0.2">
      <c r="A1788" s="57"/>
      <c r="B1788" s="46"/>
      <c r="C1788" s="141" t="s">
        <v>764</v>
      </c>
      <c r="D1788" s="141"/>
      <c r="E1788" s="141"/>
      <c r="F1788" s="141"/>
      <c r="G1788" s="57"/>
      <c r="H1788" s="57"/>
      <c r="I1788" s="57"/>
      <c r="J1788" s="68"/>
      <c r="K1788" s="61"/>
      <c r="L1788" s="68"/>
      <c r="W1788" s="46" t="s">
        <v>764</v>
      </c>
    </row>
    <row r="1789" spans="1:23" ht="25.5" hidden="1" x14ac:dyDescent="0.2">
      <c r="A1789" s="57"/>
      <c r="B1789" s="46"/>
      <c r="C1789" s="141" t="s">
        <v>765</v>
      </c>
      <c r="D1789" s="141"/>
      <c r="E1789" s="141"/>
      <c r="F1789" s="141"/>
      <c r="G1789" s="57"/>
      <c r="H1789" s="57"/>
      <c r="I1789" s="57"/>
      <c r="J1789" s="68"/>
      <c r="K1789" s="61"/>
      <c r="L1789" s="68"/>
      <c r="W1789" s="46" t="s">
        <v>765</v>
      </c>
    </row>
    <row r="1790" spans="1:23" hidden="1" x14ac:dyDescent="0.2">
      <c r="A1790" s="57"/>
      <c r="B1790" s="46"/>
      <c r="C1790" s="141" t="s">
        <v>766</v>
      </c>
      <c r="D1790" s="141"/>
      <c r="E1790" s="141"/>
      <c r="F1790" s="141"/>
      <c r="G1790" s="57"/>
      <c r="H1790" s="57"/>
      <c r="I1790" s="57"/>
      <c r="J1790" s="68"/>
      <c r="K1790" s="61"/>
      <c r="L1790" s="68"/>
      <c r="W1790" s="46" t="s">
        <v>766</v>
      </c>
    </row>
    <row r="1791" spans="1:23" ht="25.5" hidden="1" x14ac:dyDescent="0.2">
      <c r="A1791" s="57"/>
      <c r="B1791" s="46"/>
      <c r="C1791" s="141" t="s">
        <v>767</v>
      </c>
      <c r="D1791" s="141"/>
      <c r="E1791" s="141"/>
      <c r="F1791" s="141"/>
      <c r="G1791" s="57"/>
      <c r="H1791" s="57"/>
      <c r="I1791" s="57"/>
      <c r="J1791" s="68"/>
      <c r="K1791" s="61"/>
      <c r="L1791" s="68"/>
      <c r="W1791" s="46" t="s">
        <v>767</v>
      </c>
    </row>
    <row r="1792" spans="1:23" ht="25.5" hidden="1" x14ac:dyDescent="0.2">
      <c r="A1792" s="57"/>
      <c r="B1792" s="46"/>
      <c r="C1792" s="141" t="s">
        <v>768</v>
      </c>
      <c r="D1792" s="141"/>
      <c r="E1792" s="141"/>
      <c r="F1792" s="141"/>
      <c r="G1792" s="57"/>
      <c r="H1792" s="57"/>
      <c r="I1792" s="57"/>
      <c r="J1792" s="68"/>
      <c r="K1792" s="61"/>
      <c r="L1792" s="68"/>
      <c r="W1792" s="46" t="s">
        <v>768</v>
      </c>
    </row>
    <row r="1793" spans="1:23" hidden="1" x14ac:dyDescent="0.2">
      <c r="A1793" s="57"/>
      <c r="B1793" s="46"/>
      <c r="C1793" s="141" t="s">
        <v>769</v>
      </c>
      <c r="D1793" s="141"/>
      <c r="E1793" s="141"/>
      <c r="F1793" s="141"/>
      <c r="G1793" s="57"/>
      <c r="H1793" s="57"/>
      <c r="I1793" s="57"/>
      <c r="J1793" s="68"/>
      <c r="K1793" s="61"/>
      <c r="L1793" s="68"/>
      <c r="W1793" s="46" t="s">
        <v>769</v>
      </c>
    </row>
    <row r="1794" spans="1:23" hidden="1" x14ac:dyDescent="0.2">
      <c r="A1794" s="57"/>
      <c r="B1794" s="46"/>
      <c r="C1794" s="141" t="s">
        <v>770</v>
      </c>
      <c r="D1794" s="141"/>
      <c r="E1794" s="141"/>
      <c r="F1794" s="141"/>
      <c r="G1794" s="57"/>
      <c r="H1794" s="57"/>
      <c r="I1794" s="57"/>
      <c r="J1794" s="68"/>
      <c r="K1794" s="61"/>
      <c r="L1794" s="68"/>
      <c r="W1794" s="46" t="s">
        <v>770</v>
      </c>
    </row>
    <row r="1795" spans="1:23" ht="25.5" hidden="1" x14ac:dyDescent="0.2">
      <c r="A1795" s="57"/>
      <c r="B1795" s="46"/>
      <c r="C1795" s="141" t="s">
        <v>771</v>
      </c>
      <c r="D1795" s="141"/>
      <c r="E1795" s="141"/>
      <c r="F1795" s="141"/>
      <c r="G1795" s="57"/>
      <c r="H1795" s="57"/>
      <c r="I1795" s="57"/>
      <c r="J1795" s="68"/>
      <c r="K1795" s="61"/>
      <c r="L1795" s="68"/>
      <c r="W1795" s="46" t="s">
        <v>771</v>
      </c>
    </row>
    <row r="1796" spans="1:23" ht="25.5" hidden="1" x14ac:dyDescent="0.2">
      <c r="A1796" s="57"/>
      <c r="B1796" s="46"/>
      <c r="C1796" s="141" t="s">
        <v>772</v>
      </c>
      <c r="D1796" s="141"/>
      <c r="E1796" s="141"/>
      <c r="F1796" s="141"/>
      <c r="G1796" s="57"/>
      <c r="H1796" s="57"/>
      <c r="I1796" s="57"/>
      <c r="J1796" s="68"/>
      <c r="K1796" s="61"/>
      <c r="L1796" s="68"/>
      <c r="W1796" s="46" t="s">
        <v>772</v>
      </c>
    </row>
    <row r="1797" spans="1:23" hidden="1" x14ac:dyDescent="0.2">
      <c r="A1797" s="57"/>
      <c r="B1797" s="46"/>
      <c r="C1797" s="141" t="s">
        <v>773</v>
      </c>
      <c r="D1797" s="141"/>
      <c r="E1797" s="141"/>
      <c r="F1797" s="141"/>
      <c r="G1797" s="57"/>
      <c r="H1797" s="57"/>
      <c r="I1797" s="57"/>
      <c r="J1797" s="68"/>
      <c r="K1797" s="61"/>
      <c r="L1797" s="68"/>
      <c r="W1797" s="46" t="s">
        <v>773</v>
      </c>
    </row>
    <row r="1798" spans="1:23" ht="25.5" hidden="1" x14ac:dyDescent="0.2">
      <c r="A1798" s="57"/>
      <c r="B1798" s="46"/>
      <c r="C1798" s="141" t="s">
        <v>774</v>
      </c>
      <c r="D1798" s="141"/>
      <c r="E1798" s="141"/>
      <c r="F1798" s="141"/>
      <c r="G1798" s="57"/>
      <c r="H1798" s="57"/>
      <c r="I1798" s="57"/>
      <c r="J1798" s="68"/>
      <c r="K1798" s="61"/>
      <c r="L1798" s="68"/>
      <c r="W1798" s="46" t="s">
        <v>774</v>
      </c>
    </row>
    <row r="1799" spans="1:23" ht="25.5" hidden="1" x14ac:dyDescent="0.2">
      <c r="A1799" s="57"/>
      <c r="B1799" s="46"/>
      <c r="C1799" s="141" t="s">
        <v>775</v>
      </c>
      <c r="D1799" s="141"/>
      <c r="E1799" s="141"/>
      <c r="F1799" s="141"/>
      <c r="G1799" s="57"/>
      <c r="H1799" s="57"/>
      <c r="I1799" s="57"/>
      <c r="J1799" s="68"/>
      <c r="K1799" s="61"/>
      <c r="L1799" s="68"/>
      <c r="W1799" s="46" t="s">
        <v>775</v>
      </c>
    </row>
    <row r="1800" spans="1:23" hidden="1" x14ac:dyDescent="0.2">
      <c r="A1800" s="57"/>
      <c r="B1800" s="46"/>
      <c r="C1800" s="141" t="s">
        <v>776</v>
      </c>
      <c r="D1800" s="141"/>
      <c r="E1800" s="141"/>
      <c r="F1800" s="141"/>
      <c r="G1800" s="57"/>
      <c r="H1800" s="57"/>
      <c r="I1800" s="57"/>
      <c r="J1800" s="68"/>
      <c r="K1800" s="61"/>
      <c r="L1800" s="68"/>
      <c r="W1800" s="46" t="s">
        <v>776</v>
      </c>
    </row>
    <row r="1801" spans="1:23" x14ac:dyDescent="0.2">
      <c r="A1801" s="155" t="s">
        <v>4734</v>
      </c>
      <c r="B1801" s="155"/>
      <c r="C1801" s="155"/>
      <c r="D1801" s="155"/>
      <c r="E1801" s="155"/>
      <c r="F1801" s="155"/>
      <c r="G1801" s="155"/>
      <c r="H1801" s="155"/>
      <c r="I1801" s="155"/>
      <c r="J1801" s="155"/>
      <c r="K1801" s="155"/>
      <c r="L1801" s="155"/>
      <c r="O1801" s="56" t="s">
        <v>4734</v>
      </c>
    </row>
    <row r="1802" spans="1:23" ht="63.75" x14ac:dyDescent="0.2">
      <c r="A1802" s="57" t="s">
        <v>1002</v>
      </c>
      <c r="B1802" s="46" t="s">
        <v>4735</v>
      </c>
      <c r="C1802" s="46" t="s">
        <v>4736</v>
      </c>
      <c r="D1802" s="58" t="s">
        <v>160</v>
      </c>
      <c r="E1802" s="59">
        <v>0.1532</v>
      </c>
      <c r="F1802" s="60"/>
      <c r="G1802" s="59">
        <v>0.1532</v>
      </c>
      <c r="H1802" s="57"/>
      <c r="I1802" s="57"/>
      <c r="J1802" s="57"/>
      <c r="K1802" s="57"/>
      <c r="L1802" s="57"/>
    </row>
    <row r="1803" spans="1:23" x14ac:dyDescent="0.2">
      <c r="A1803" s="57"/>
      <c r="B1803" s="57"/>
      <c r="C1803" s="145" t="s">
        <v>4737</v>
      </c>
      <c r="D1803" s="145"/>
      <c r="E1803" s="145"/>
      <c r="F1803" s="145"/>
      <c r="G1803" s="145"/>
      <c r="H1803" s="145"/>
      <c r="I1803" s="145"/>
      <c r="J1803" s="145"/>
      <c r="K1803" s="145"/>
      <c r="L1803" s="145"/>
    </row>
    <row r="1804" spans="1:23" ht="25.5" outlineLevel="1" x14ac:dyDescent="0.2">
      <c r="A1804" s="57"/>
      <c r="B1804" s="46" t="s">
        <v>4462</v>
      </c>
      <c r="C1804" s="141" t="s">
        <v>4463</v>
      </c>
      <c r="D1804" s="141"/>
      <c r="E1804" s="141"/>
      <c r="F1804" s="141"/>
      <c r="G1804" s="141"/>
      <c r="H1804" s="141"/>
      <c r="I1804" s="141"/>
      <c r="J1804" s="141"/>
      <c r="K1804" s="141"/>
      <c r="L1804" s="141"/>
      <c r="V1804" s="46" t="s">
        <v>4463</v>
      </c>
    </row>
    <row r="1805" spans="1:23" outlineLevel="1" x14ac:dyDescent="0.2">
      <c r="A1805" s="57"/>
      <c r="B1805" s="57"/>
      <c r="C1805" s="141"/>
      <c r="D1805" s="141"/>
      <c r="E1805" s="141"/>
      <c r="F1805" s="141"/>
      <c r="G1805" s="141"/>
      <c r="H1805" s="141"/>
      <c r="I1805" s="141"/>
      <c r="J1805" s="141"/>
      <c r="K1805" s="141"/>
      <c r="L1805" s="141"/>
      <c r="V1805" s="46"/>
    </row>
    <row r="1806" spans="1:23" x14ac:dyDescent="0.2">
      <c r="A1806" s="157" t="s">
        <v>247</v>
      </c>
      <c r="B1806" s="157"/>
      <c r="C1806" s="157"/>
      <c r="D1806" s="158"/>
      <c r="E1806" s="158"/>
      <c r="F1806" s="158"/>
      <c r="G1806" s="158"/>
      <c r="H1806" s="158"/>
      <c r="I1806" s="158"/>
      <c r="J1806" s="158"/>
      <c r="K1806" s="158"/>
      <c r="L1806" s="158"/>
    </row>
    <row r="1807" spans="1:23" x14ac:dyDescent="0.2">
      <c r="A1807" s="158"/>
      <c r="B1807" s="158"/>
      <c r="C1807" s="96" t="s">
        <v>248</v>
      </c>
      <c r="D1807" s="158" t="s">
        <v>4464</v>
      </c>
      <c r="E1807" s="158"/>
      <c r="F1807" s="158"/>
      <c r="G1807" s="158"/>
      <c r="H1807" s="158"/>
      <c r="I1807" s="158"/>
      <c r="J1807" s="158"/>
      <c r="K1807" s="158"/>
      <c r="L1807" s="158"/>
    </row>
    <row r="1808" spans="1:23" x14ac:dyDescent="0.2">
      <c r="A1808" s="158"/>
      <c r="B1808" s="158"/>
      <c r="C1808" s="96" t="s">
        <v>166</v>
      </c>
      <c r="D1808" s="158" t="s">
        <v>4464</v>
      </c>
      <c r="E1808" s="158"/>
      <c r="F1808" s="158"/>
      <c r="G1808" s="158"/>
      <c r="H1808" s="158"/>
      <c r="I1808" s="158"/>
      <c r="J1808" s="158"/>
      <c r="K1808" s="158"/>
      <c r="L1808" s="158"/>
    </row>
    <row r="1809" spans="1:12" x14ac:dyDescent="0.2">
      <c r="A1809" s="158"/>
      <c r="B1809" s="158"/>
      <c r="C1809" s="96" t="s">
        <v>250</v>
      </c>
      <c r="D1809" s="158" t="s">
        <v>4464</v>
      </c>
      <c r="E1809" s="158"/>
      <c r="F1809" s="158"/>
      <c r="G1809" s="158"/>
      <c r="H1809" s="158"/>
      <c r="I1809" s="158"/>
      <c r="J1809" s="158"/>
      <c r="K1809" s="158"/>
      <c r="L1809" s="158"/>
    </row>
    <row r="1810" spans="1:12" x14ac:dyDescent="0.2">
      <c r="A1810" s="57"/>
      <c r="B1810" s="61" t="s">
        <v>22</v>
      </c>
      <c r="C1810" s="57" t="s">
        <v>161</v>
      </c>
      <c r="D1810" s="62" t="s">
        <v>162</v>
      </c>
      <c r="E1810" s="57"/>
      <c r="F1810" s="57"/>
      <c r="G1810" s="98">
        <v>24.77244</v>
      </c>
      <c r="H1810" s="57"/>
      <c r="I1810" s="57"/>
      <c r="J1810" s="57"/>
      <c r="K1810" s="57"/>
      <c r="L1810" s="72">
        <v>9363.98</v>
      </c>
    </row>
    <row r="1811" spans="1:12" outlineLevel="1" x14ac:dyDescent="0.2">
      <c r="A1811" s="57"/>
      <c r="B1811" s="46" t="s">
        <v>367</v>
      </c>
      <c r="C1811" s="65" t="s">
        <v>368</v>
      </c>
      <c r="D1811" s="58" t="s">
        <v>162</v>
      </c>
      <c r="E1811" s="83">
        <v>154</v>
      </c>
      <c r="F1811" s="66">
        <v>1.05</v>
      </c>
      <c r="G1811" s="79">
        <v>24.77244</v>
      </c>
      <c r="H1811" s="68"/>
      <c r="I1811" s="69"/>
      <c r="J1811" s="70">
        <v>378</v>
      </c>
      <c r="K1811" s="60"/>
      <c r="L1811" s="70">
        <v>9363.98</v>
      </c>
    </row>
    <row r="1812" spans="1:12" outlineLevel="1" x14ac:dyDescent="0.2">
      <c r="A1812" s="57"/>
      <c r="B1812" s="57"/>
      <c r="C1812" s="145" t="s">
        <v>4738</v>
      </c>
      <c r="D1812" s="145"/>
      <c r="E1812" s="145"/>
      <c r="F1812" s="145"/>
      <c r="G1812" s="145"/>
      <c r="H1812" s="145"/>
      <c r="I1812" s="145"/>
      <c r="J1812" s="145"/>
      <c r="K1812" s="145"/>
      <c r="L1812" s="145"/>
    </row>
    <row r="1813" spans="1:12" x14ac:dyDescent="0.2">
      <c r="A1813" s="57"/>
      <c r="B1813" s="61" t="s">
        <v>23</v>
      </c>
      <c r="C1813" s="57" t="s">
        <v>166</v>
      </c>
      <c r="D1813" s="57"/>
      <c r="E1813" s="57"/>
      <c r="F1813" s="57"/>
      <c r="G1813" s="57"/>
      <c r="H1813" s="57"/>
      <c r="I1813" s="57"/>
      <c r="J1813" s="57"/>
      <c r="K1813" s="57"/>
      <c r="L1813" s="72">
        <v>212.79</v>
      </c>
    </row>
    <row r="1814" spans="1:12" x14ac:dyDescent="0.2">
      <c r="A1814" s="57"/>
      <c r="B1814" s="61"/>
      <c r="C1814" s="73" t="s">
        <v>167</v>
      </c>
      <c r="D1814" s="74" t="s">
        <v>162</v>
      </c>
      <c r="E1814" s="57"/>
      <c r="F1814" s="57"/>
      <c r="G1814" s="99">
        <v>0.1946406</v>
      </c>
      <c r="H1814" s="57"/>
      <c r="I1814" s="57"/>
      <c r="J1814" s="57"/>
      <c r="K1814" s="57"/>
      <c r="L1814" s="72">
        <v>91.81</v>
      </c>
    </row>
    <row r="1815" spans="1:12" ht="25.5" outlineLevel="1" x14ac:dyDescent="0.2">
      <c r="A1815" s="57"/>
      <c r="B1815" s="46" t="s">
        <v>313</v>
      </c>
      <c r="C1815" s="46" t="s">
        <v>314</v>
      </c>
      <c r="D1815" s="58" t="s">
        <v>170</v>
      </c>
      <c r="E1815" s="66">
        <v>0.48</v>
      </c>
      <c r="F1815" s="66">
        <v>1.05</v>
      </c>
      <c r="G1815" s="100">
        <v>7.7212799999999998E-2</v>
      </c>
      <c r="H1815" s="68"/>
      <c r="I1815" s="69"/>
      <c r="J1815" s="70">
        <v>1617.05</v>
      </c>
      <c r="K1815" s="60"/>
      <c r="L1815" s="70">
        <v>124.86</v>
      </c>
    </row>
    <row r="1816" spans="1:12" outlineLevel="1" x14ac:dyDescent="0.2">
      <c r="A1816" s="57"/>
      <c r="B1816" s="57"/>
      <c r="C1816" s="145" t="s">
        <v>4739</v>
      </c>
      <c r="D1816" s="145"/>
      <c r="E1816" s="145"/>
      <c r="F1816" s="145"/>
      <c r="G1816" s="145"/>
      <c r="H1816" s="145"/>
      <c r="I1816" s="145"/>
      <c r="J1816" s="145"/>
      <c r="K1816" s="145"/>
      <c r="L1816" s="145"/>
    </row>
    <row r="1817" spans="1:12" outlineLevel="1" x14ac:dyDescent="0.2">
      <c r="A1817" s="57"/>
      <c r="B1817" s="46" t="s">
        <v>316</v>
      </c>
      <c r="C1817" s="65" t="s">
        <v>317</v>
      </c>
      <c r="D1817" s="58" t="s">
        <v>162</v>
      </c>
      <c r="E1817" s="66">
        <v>0.48</v>
      </c>
      <c r="F1817" s="66">
        <v>1.05</v>
      </c>
      <c r="G1817" s="100">
        <v>7.7212799999999998E-2</v>
      </c>
      <c r="H1817" s="68"/>
      <c r="I1817" s="69"/>
      <c r="J1817" s="70">
        <v>557.71</v>
      </c>
      <c r="K1817" s="60"/>
      <c r="L1817" s="70">
        <v>43.06</v>
      </c>
    </row>
    <row r="1818" spans="1:12" outlineLevel="1" x14ac:dyDescent="0.2">
      <c r="A1818" s="57"/>
      <c r="B1818" s="57"/>
      <c r="C1818" s="145" t="s">
        <v>4740</v>
      </c>
      <c r="D1818" s="145"/>
      <c r="E1818" s="145"/>
      <c r="F1818" s="145"/>
      <c r="G1818" s="145"/>
      <c r="H1818" s="145"/>
      <c r="I1818" s="145"/>
      <c r="J1818" s="145"/>
      <c r="K1818" s="145"/>
      <c r="L1818" s="145"/>
    </row>
    <row r="1819" spans="1:12" ht="25.5" outlineLevel="1" x14ac:dyDescent="0.2">
      <c r="A1819" s="57"/>
      <c r="B1819" s="46" t="s">
        <v>595</v>
      </c>
      <c r="C1819" s="46" t="s">
        <v>596</v>
      </c>
      <c r="D1819" s="58" t="s">
        <v>170</v>
      </c>
      <c r="E1819" s="66">
        <v>0.34</v>
      </c>
      <c r="F1819" s="66">
        <v>1.05</v>
      </c>
      <c r="G1819" s="100">
        <v>5.4692400000000002E-2</v>
      </c>
      <c r="H1819" s="70">
        <v>11.45</v>
      </c>
      <c r="I1819" s="76">
        <v>1.48</v>
      </c>
      <c r="J1819" s="70">
        <v>16.95</v>
      </c>
      <c r="K1819" s="60"/>
      <c r="L1819" s="70">
        <v>0.93</v>
      </c>
    </row>
    <row r="1820" spans="1:12" outlineLevel="1" x14ac:dyDescent="0.2">
      <c r="A1820" s="57"/>
      <c r="B1820" s="57"/>
      <c r="C1820" s="145" t="s">
        <v>4741</v>
      </c>
      <c r="D1820" s="145"/>
      <c r="E1820" s="145"/>
      <c r="F1820" s="145"/>
      <c r="G1820" s="145"/>
      <c r="H1820" s="145"/>
      <c r="I1820" s="145"/>
      <c r="J1820" s="145"/>
      <c r="K1820" s="145"/>
      <c r="L1820" s="145"/>
    </row>
    <row r="1821" spans="1:12" ht="25.5" outlineLevel="1" x14ac:dyDescent="0.2">
      <c r="A1821" s="57"/>
      <c r="B1821" s="46" t="s">
        <v>254</v>
      </c>
      <c r="C1821" s="46" t="s">
        <v>255</v>
      </c>
      <c r="D1821" s="58" t="s">
        <v>170</v>
      </c>
      <c r="E1821" s="66">
        <v>0.73</v>
      </c>
      <c r="F1821" s="66">
        <v>1.05</v>
      </c>
      <c r="G1821" s="100">
        <v>0.1174278</v>
      </c>
      <c r="H1821" s="68"/>
      <c r="I1821" s="69"/>
      <c r="J1821" s="70">
        <v>651.66999999999996</v>
      </c>
      <c r="K1821" s="60"/>
      <c r="L1821" s="70">
        <v>76.52</v>
      </c>
    </row>
    <row r="1822" spans="1:12" outlineLevel="1" x14ac:dyDescent="0.2">
      <c r="A1822" s="57"/>
      <c r="B1822" s="57"/>
      <c r="C1822" s="145" t="s">
        <v>4742</v>
      </c>
      <c r="D1822" s="145"/>
      <c r="E1822" s="145"/>
      <c r="F1822" s="145"/>
      <c r="G1822" s="145"/>
      <c r="H1822" s="145"/>
      <c r="I1822" s="145"/>
      <c r="J1822" s="145"/>
      <c r="K1822" s="145"/>
      <c r="L1822" s="145"/>
    </row>
    <row r="1823" spans="1:12" outlineLevel="1" x14ac:dyDescent="0.2">
      <c r="A1823" s="57"/>
      <c r="B1823" s="46" t="s">
        <v>257</v>
      </c>
      <c r="C1823" s="65" t="s">
        <v>258</v>
      </c>
      <c r="D1823" s="58" t="s">
        <v>162</v>
      </c>
      <c r="E1823" s="66">
        <v>0.73</v>
      </c>
      <c r="F1823" s="66">
        <v>1.05</v>
      </c>
      <c r="G1823" s="100">
        <v>0.1174278</v>
      </c>
      <c r="H1823" s="68"/>
      <c r="I1823" s="69"/>
      <c r="J1823" s="70">
        <v>415.19</v>
      </c>
      <c r="K1823" s="60"/>
      <c r="L1823" s="70">
        <v>48.75</v>
      </c>
    </row>
    <row r="1824" spans="1:12" outlineLevel="1" x14ac:dyDescent="0.2">
      <c r="A1824" s="57"/>
      <c r="B1824" s="57"/>
      <c r="C1824" s="145" t="s">
        <v>4743</v>
      </c>
      <c r="D1824" s="145"/>
      <c r="E1824" s="145"/>
      <c r="F1824" s="145"/>
      <c r="G1824" s="145"/>
      <c r="H1824" s="145"/>
      <c r="I1824" s="145"/>
      <c r="J1824" s="145"/>
      <c r="K1824" s="145"/>
      <c r="L1824" s="145"/>
    </row>
    <row r="1825" spans="1:12" ht="38.25" outlineLevel="1" x14ac:dyDescent="0.2">
      <c r="A1825" s="57"/>
      <c r="B1825" s="46" t="s">
        <v>260</v>
      </c>
      <c r="C1825" s="46" t="s">
        <v>261</v>
      </c>
      <c r="D1825" s="58" t="s">
        <v>170</v>
      </c>
      <c r="E1825" s="66">
        <v>1.54</v>
      </c>
      <c r="F1825" s="66">
        <v>1.05</v>
      </c>
      <c r="G1825" s="100">
        <v>0.24772440000000001</v>
      </c>
      <c r="H1825" s="68"/>
      <c r="I1825" s="69"/>
      <c r="J1825" s="70">
        <v>42.29</v>
      </c>
      <c r="K1825" s="60"/>
      <c r="L1825" s="70">
        <v>10.48</v>
      </c>
    </row>
    <row r="1826" spans="1:12" outlineLevel="1" x14ac:dyDescent="0.2">
      <c r="A1826" s="57"/>
      <c r="B1826" s="57"/>
      <c r="C1826" s="145" t="s">
        <v>4744</v>
      </c>
      <c r="D1826" s="145"/>
      <c r="E1826" s="145"/>
      <c r="F1826" s="145"/>
      <c r="G1826" s="145"/>
      <c r="H1826" s="145"/>
      <c r="I1826" s="145"/>
      <c r="J1826" s="145"/>
      <c r="K1826" s="145"/>
      <c r="L1826" s="145"/>
    </row>
    <row r="1827" spans="1:12" x14ac:dyDescent="0.2">
      <c r="A1827" s="57"/>
      <c r="B1827" s="61" t="s">
        <v>25</v>
      </c>
      <c r="C1827" s="57" t="s">
        <v>175</v>
      </c>
      <c r="D1827" s="57"/>
      <c r="E1827" s="57"/>
      <c r="F1827" s="57"/>
      <c r="G1827" s="57"/>
      <c r="H1827" s="57"/>
      <c r="I1827" s="57"/>
      <c r="J1827" s="57"/>
      <c r="K1827" s="57"/>
      <c r="L1827" s="72">
        <v>861.55</v>
      </c>
    </row>
    <row r="1828" spans="1:12" ht="38.25" outlineLevel="1" x14ac:dyDescent="0.2">
      <c r="A1828" s="57"/>
      <c r="B1828" s="46" t="s">
        <v>4745</v>
      </c>
      <c r="C1828" s="46" t="s">
        <v>4746</v>
      </c>
      <c r="D1828" s="58" t="s">
        <v>178</v>
      </c>
      <c r="E1828" s="59">
        <v>8.9999999999999998E-4</v>
      </c>
      <c r="F1828" s="60"/>
      <c r="G1828" s="100">
        <v>1.3789999999999999E-4</v>
      </c>
      <c r="H1828" s="71">
        <v>453122.24</v>
      </c>
      <c r="I1828" s="76">
        <v>1.29</v>
      </c>
      <c r="J1828" s="71">
        <v>584527.68999999994</v>
      </c>
      <c r="K1828" s="60"/>
      <c r="L1828" s="70">
        <v>80.61</v>
      </c>
    </row>
    <row r="1829" spans="1:12" outlineLevel="1" x14ac:dyDescent="0.2">
      <c r="A1829" s="57"/>
      <c r="B1829" s="57"/>
      <c r="C1829" s="145" t="s">
        <v>4747</v>
      </c>
      <c r="D1829" s="145"/>
      <c r="E1829" s="145"/>
      <c r="F1829" s="145"/>
      <c r="G1829" s="145"/>
      <c r="H1829" s="145"/>
      <c r="I1829" s="145"/>
      <c r="J1829" s="145"/>
      <c r="K1829" s="145"/>
      <c r="L1829" s="145"/>
    </row>
    <row r="1830" spans="1:12" ht="51" outlineLevel="1" x14ac:dyDescent="0.2">
      <c r="A1830" s="57"/>
      <c r="B1830" s="46" t="s">
        <v>267</v>
      </c>
      <c r="C1830" s="46" t="s">
        <v>268</v>
      </c>
      <c r="D1830" s="58" t="s">
        <v>269</v>
      </c>
      <c r="E1830" s="66">
        <v>0.45</v>
      </c>
      <c r="F1830" s="60"/>
      <c r="G1830" s="79">
        <v>6.8940000000000001E-2</v>
      </c>
      <c r="H1830" s="70">
        <v>155.63</v>
      </c>
      <c r="I1830" s="95">
        <v>0.9</v>
      </c>
      <c r="J1830" s="70">
        <v>140.07</v>
      </c>
      <c r="K1830" s="60"/>
      <c r="L1830" s="70">
        <v>9.66</v>
      </c>
    </row>
    <row r="1831" spans="1:12" outlineLevel="1" x14ac:dyDescent="0.2">
      <c r="A1831" s="57"/>
      <c r="B1831" s="57"/>
      <c r="C1831" s="145" t="s">
        <v>4748</v>
      </c>
      <c r="D1831" s="145"/>
      <c r="E1831" s="145"/>
      <c r="F1831" s="145"/>
      <c r="G1831" s="145"/>
      <c r="H1831" s="145"/>
      <c r="I1831" s="145"/>
      <c r="J1831" s="145"/>
      <c r="K1831" s="145"/>
      <c r="L1831" s="145"/>
    </row>
    <row r="1832" spans="1:12" ht="25.5" outlineLevel="1" x14ac:dyDescent="0.2">
      <c r="A1832" s="57"/>
      <c r="B1832" s="46" t="s">
        <v>336</v>
      </c>
      <c r="C1832" s="46" t="s">
        <v>337</v>
      </c>
      <c r="D1832" s="58" t="s">
        <v>269</v>
      </c>
      <c r="E1832" s="83">
        <v>15</v>
      </c>
      <c r="F1832" s="60"/>
      <c r="G1832" s="91">
        <v>2.298</v>
      </c>
      <c r="H1832" s="70">
        <v>174.93</v>
      </c>
      <c r="I1832" s="76">
        <v>1.1100000000000001</v>
      </c>
      <c r="J1832" s="70">
        <v>194.17</v>
      </c>
      <c r="K1832" s="60"/>
      <c r="L1832" s="70">
        <v>446.2</v>
      </c>
    </row>
    <row r="1833" spans="1:12" outlineLevel="1" x14ac:dyDescent="0.2">
      <c r="A1833" s="57"/>
      <c r="B1833" s="57"/>
      <c r="C1833" s="145" t="s">
        <v>4749</v>
      </c>
      <c r="D1833" s="145"/>
      <c r="E1833" s="145"/>
      <c r="F1833" s="145"/>
      <c r="G1833" s="145"/>
      <c r="H1833" s="145"/>
      <c r="I1833" s="145"/>
      <c r="J1833" s="145"/>
      <c r="K1833" s="145"/>
      <c r="L1833" s="145"/>
    </row>
    <row r="1834" spans="1:12" ht="25.5" outlineLevel="1" x14ac:dyDescent="0.2">
      <c r="A1834" s="57"/>
      <c r="B1834" s="46" t="s">
        <v>4484</v>
      </c>
      <c r="C1834" s="46" t="s">
        <v>4485</v>
      </c>
      <c r="D1834" s="58" t="s">
        <v>269</v>
      </c>
      <c r="E1834" s="83">
        <v>8</v>
      </c>
      <c r="F1834" s="60"/>
      <c r="G1834" s="59">
        <v>1.2256</v>
      </c>
      <c r="H1834" s="70">
        <v>138.5</v>
      </c>
      <c r="I1834" s="76">
        <v>1.48</v>
      </c>
      <c r="J1834" s="70">
        <v>204.98</v>
      </c>
      <c r="K1834" s="60"/>
      <c r="L1834" s="70">
        <v>251.22</v>
      </c>
    </row>
    <row r="1835" spans="1:12" outlineLevel="1" x14ac:dyDescent="0.2">
      <c r="A1835" s="57"/>
      <c r="B1835" s="57"/>
      <c r="C1835" s="145" t="s">
        <v>4750</v>
      </c>
      <c r="D1835" s="145"/>
      <c r="E1835" s="145"/>
      <c r="F1835" s="145"/>
      <c r="G1835" s="145"/>
      <c r="H1835" s="145"/>
      <c r="I1835" s="145"/>
      <c r="J1835" s="145"/>
      <c r="K1835" s="145"/>
      <c r="L1835" s="145"/>
    </row>
    <row r="1836" spans="1:12" ht="63.75" outlineLevel="1" x14ac:dyDescent="0.2">
      <c r="A1836" s="57"/>
      <c r="B1836" s="46" t="s">
        <v>4751</v>
      </c>
      <c r="C1836" s="46" t="s">
        <v>4752</v>
      </c>
      <c r="D1836" s="58" t="s">
        <v>178</v>
      </c>
      <c r="E1836" s="91">
        <v>5.0000000000000001E-3</v>
      </c>
      <c r="F1836" s="60"/>
      <c r="G1836" s="67">
        <v>7.6599999999999997E-4</v>
      </c>
      <c r="H1836" s="70">
        <v>56057.93</v>
      </c>
      <c r="I1836" s="76">
        <v>1.72</v>
      </c>
      <c r="J1836" s="70">
        <v>96419.64</v>
      </c>
      <c r="K1836" s="60"/>
      <c r="L1836" s="70">
        <v>73.86</v>
      </c>
    </row>
    <row r="1837" spans="1:12" outlineLevel="1" x14ac:dyDescent="0.2">
      <c r="A1837" s="57"/>
      <c r="B1837" s="57"/>
      <c r="C1837" s="145" t="s">
        <v>4753</v>
      </c>
      <c r="D1837" s="145"/>
      <c r="E1837" s="145"/>
      <c r="F1837" s="145"/>
      <c r="G1837" s="145"/>
      <c r="H1837" s="145"/>
      <c r="I1837" s="145"/>
      <c r="J1837" s="145"/>
      <c r="K1837" s="145"/>
      <c r="L1837" s="145"/>
    </row>
    <row r="1838" spans="1:12" outlineLevel="1" x14ac:dyDescent="0.2">
      <c r="A1838" s="57"/>
      <c r="B1838" s="46" t="s">
        <v>1963</v>
      </c>
      <c r="C1838" s="46" t="s">
        <v>4754</v>
      </c>
      <c r="D1838" s="58" t="s">
        <v>243</v>
      </c>
      <c r="E1838" s="61" t="s">
        <v>280</v>
      </c>
      <c r="F1838" s="60"/>
      <c r="G1838" s="61" t="s">
        <v>280</v>
      </c>
      <c r="H1838" s="68"/>
      <c r="I1838" s="69"/>
      <c r="J1838" s="68"/>
      <c r="K1838" s="60"/>
      <c r="L1838" s="68"/>
    </row>
    <row r="1839" spans="1:12" outlineLevel="1" x14ac:dyDescent="0.2">
      <c r="A1839" s="57"/>
      <c r="B1839" s="46" t="s">
        <v>4755</v>
      </c>
      <c r="C1839" s="46" t="s">
        <v>4756</v>
      </c>
      <c r="D1839" s="58" t="s">
        <v>243</v>
      </c>
      <c r="E1839" s="83">
        <v>100</v>
      </c>
      <c r="F1839" s="60"/>
      <c r="G1839" s="66">
        <v>15.32</v>
      </c>
      <c r="H1839" s="68"/>
      <c r="I1839" s="69"/>
      <c r="J1839" s="68"/>
      <c r="K1839" s="60"/>
      <c r="L1839" s="68"/>
    </row>
    <row r="1840" spans="1:12" outlineLevel="1" x14ac:dyDescent="0.2">
      <c r="A1840" s="57"/>
      <c r="B1840" s="46" t="s">
        <v>4597</v>
      </c>
      <c r="C1840" s="46" t="s">
        <v>3741</v>
      </c>
      <c r="D1840" s="58" t="s">
        <v>269</v>
      </c>
      <c r="E1840" s="61" t="s">
        <v>280</v>
      </c>
      <c r="F1840" s="60"/>
      <c r="G1840" s="61" t="s">
        <v>280</v>
      </c>
      <c r="H1840" s="68"/>
      <c r="I1840" s="69"/>
      <c r="J1840" s="68"/>
      <c r="K1840" s="60"/>
      <c r="L1840" s="68"/>
    </row>
    <row r="1841" spans="1:22" ht="25.5" outlineLevel="1" x14ac:dyDescent="0.2">
      <c r="A1841" s="57"/>
      <c r="B1841" s="46" t="s">
        <v>4597</v>
      </c>
      <c r="C1841" s="46" t="s">
        <v>4757</v>
      </c>
      <c r="D1841" s="58" t="s">
        <v>276</v>
      </c>
      <c r="E1841" s="61" t="s">
        <v>280</v>
      </c>
      <c r="F1841" s="60"/>
      <c r="G1841" s="61" t="s">
        <v>280</v>
      </c>
      <c r="H1841" s="68"/>
      <c r="I1841" s="69"/>
      <c r="J1841" s="68"/>
      <c r="K1841" s="60"/>
      <c r="L1841" s="68"/>
    </row>
    <row r="1842" spans="1:22" outlineLevel="1" x14ac:dyDescent="0.2">
      <c r="A1842" s="57"/>
      <c r="B1842" s="46" t="s">
        <v>4758</v>
      </c>
      <c r="C1842" s="46" t="s">
        <v>4759</v>
      </c>
      <c r="D1842" s="58" t="s">
        <v>276</v>
      </c>
      <c r="E1842" s="61" t="s">
        <v>280</v>
      </c>
      <c r="F1842" s="60"/>
      <c r="G1842" s="61" t="s">
        <v>280</v>
      </c>
      <c r="H1842" s="68"/>
      <c r="I1842" s="69"/>
      <c r="J1842" s="68"/>
      <c r="K1842" s="60"/>
      <c r="L1842" s="68"/>
    </row>
    <row r="1843" spans="1:22" outlineLevel="1" x14ac:dyDescent="0.2">
      <c r="A1843" s="57"/>
      <c r="B1843" s="46" t="s">
        <v>4760</v>
      </c>
      <c r="C1843" s="46" t="s">
        <v>4761</v>
      </c>
      <c r="D1843" s="58" t="s">
        <v>276</v>
      </c>
      <c r="E1843" s="61" t="s">
        <v>280</v>
      </c>
      <c r="F1843" s="60"/>
      <c r="G1843" s="61" t="s">
        <v>280</v>
      </c>
      <c r="H1843" s="68"/>
      <c r="I1843" s="69"/>
      <c r="J1843" s="68"/>
      <c r="K1843" s="60"/>
      <c r="L1843" s="68"/>
    </row>
    <row r="1844" spans="1:22" x14ac:dyDescent="0.2">
      <c r="A1844" s="57"/>
      <c r="B1844" s="57"/>
      <c r="C1844" s="80" t="s">
        <v>180</v>
      </c>
      <c r="D1844" s="81"/>
      <c r="E1844" s="81"/>
      <c r="F1844" s="81"/>
      <c r="G1844" s="81"/>
      <c r="H1844" s="81"/>
      <c r="I1844" s="81"/>
      <c r="J1844" s="81"/>
      <c r="K1844" s="81"/>
      <c r="L1844" s="89">
        <v>10530.13</v>
      </c>
    </row>
    <row r="1845" spans="1:22" ht="38.25" x14ac:dyDescent="0.2">
      <c r="A1845" s="57" t="s">
        <v>1016</v>
      </c>
      <c r="B1845" s="46" t="s">
        <v>4762</v>
      </c>
      <c r="C1845" s="46" t="s">
        <v>4763</v>
      </c>
      <c r="D1845" s="58" t="s">
        <v>243</v>
      </c>
      <c r="E1845" s="83">
        <v>100</v>
      </c>
      <c r="F1845" s="60"/>
      <c r="G1845" s="66">
        <v>15.32</v>
      </c>
      <c r="H1845" s="70">
        <v>2040.98</v>
      </c>
      <c r="I1845" s="76">
        <v>1.05</v>
      </c>
      <c r="J1845" s="70">
        <v>2143.0300000000002</v>
      </c>
      <c r="K1845" s="60"/>
      <c r="L1845" s="70">
        <v>32831.22</v>
      </c>
    </row>
    <row r="1846" spans="1:22" x14ac:dyDescent="0.2">
      <c r="A1846" s="57"/>
      <c r="B1846" s="57"/>
      <c r="C1846" s="145" t="s">
        <v>4764</v>
      </c>
      <c r="D1846" s="145"/>
      <c r="E1846" s="145"/>
      <c r="F1846" s="145"/>
      <c r="G1846" s="145"/>
      <c r="H1846" s="145"/>
      <c r="I1846" s="145"/>
      <c r="J1846" s="145"/>
      <c r="K1846" s="145"/>
      <c r="L1846" s="145"/>
    </row>
    <row r="1847" spans="1:22" outlineLevel="1" x14ac:dyDescent="0.2">
      <c r="A1847" s="57"/>
      <c r="B1847" s="57"/>
      <c r="C1847" s="57" t="s">
        <v>181</v>
      </c>
      <c r="D1847" s="57"/>
      <c r="E1847" s="57"/>
      <c r="F1847" s="57"/>
      <c r="G1847" s="57"/>
      <c r="H1847" s="57"/>
      <c r="I1847" s="57"/>
      <c r="J1847" s="57"/>
      <c r="K1847" s="57"/>
      <c r="L1847" s="70">
        <v>9455.7900000000009</v>
      </c>
    </row>
    <row r="1848" spans="1:22" ht="25.5" outlineLevel="1" x14ac:dyDescent="0.2">
      <c r="A1848" s="57"/>
      <c r="B1848" s="46" t="s">
        <v>3624</v>
      </c>
      <c r="C1848" s="46" t="s">
        <v>4493</v>
      </c>
      <c r="D1848" s="62" t="s">
        <v>184</v>
      </c>
      <c r="E1848" s="83">
        <v>121</v>
      </c>
      <c r="F1848" s="84"/>
      <c r="G1848" s="83">
        <v>121</v>
      </c>
      <c r="H1848" s="57"/>
      <c r="I1848" s="57"/>
      <c r="J1848" s="57"/>
      <c r="K1848" s="57"/>
      <c r="L1848" s="70">
        <v>11441.51</v>
      </c>
    </row>
    <row r="1849" spans="1:22" ht="25.5" outlineLevel="1" x14ac:dyDescent="0.2">
      <c r="A1849" s="57"/>
      <c r="B1849" s="46" t="s">
        <v>3626</v>
      </c>
      <c r="C1849" s="46" t="s">
        <v>4494</v>
      </c>
      <c r="D1849" s="62" t="s">
        <v>184</v>
      </c>
      <c r="E1849" s="83">
        <v>72</v>
      </c>
      <c r="F1849" s="84"/>
      <c r="G1849" s="83">
        <v>72</v>
      </c>
      <c r="H1849" s="57"/>
      <c r="I1849" s="57"/>
      <c r="J1849" s="57"/>
      <c r="K1849" s="57"/>
      <c r="L1849" s="70">
        <v>6808.17</v>
      </c>
    </row>
    <row r="1850" spans="1:22" x14ac:dyDescent="0.2">
      <c r="A1850" s="85"/>
      <c r="B1850" s="85"/>
      <c r="C1850" s="86" t="s">
        <v>187</v>
      </c>
      <c r="D1850" s="85"/>
      <c r="E1850" s="85"/>
      <c r="F1850" s="85"/>
      <c r="G1850" s="85"/>
      <c r="H1850" s="85"/>
      <c r="I1850" s="85"/>
      <c r="J1850" s="88">
        <v>402160.77</v>
      </c>
      <c r="K1850" s="85"/>
      <c r="L1850" s="87">
        <v>61611.03</v>
      </c>
    </row>
    <row r="1851" spans="1:22" ht="25.5" x14ac:dyDescent="0.2">
      <c r="A1851" s="57" t="s">
        <v>1024</v>
      </c>
      <c r="B1851" s="46" t="s">
        <v>4765</v>
      </c>
      <c r="C1851" s="46" t="s">
        <v>4766</v>
      </c>
      <c r="D1851" s="58" t="s">
        <v>276</v>
      </c>
      <c r="E1851" s="83">
        <v>39</v>
      </c>
      <c r="F1851" s="60"/>
      <c r="G1851" s="83">
        <v>39</v>
      </c>
      <c r="H1851" s="57"/>
      <c r="I1851" s="57"/>
      <c r="J1851" s="57"/>
      <c r="K1851" s="57"/>
      <c r="L1851" s="57"/>
    </row>
    <row r="1852" spans="1:22" ht="25.5" outlineLevel="1" x14ac:dyDescent="0.2">
      <c r="A1852" s="57"/>
      <c r="B1852" s="46" t="s">
        <v>4462</v>
      </c>
      <c r="C1852" s="141" t="s">
        <v>4463</v>
      </c>
      <c r="D1852" s="141"/>
      <c r="E1852" s="141"/>
      <c r="F1852" s="141"/>
      <c r="G1852" s="141"/>
      <c r="H1852" s="141"/>
      <c r="I1852" s="141"/>
      <c r="J1852" s="141"/>
      <c r="K1852" s="141"/>
      <c r="L1852" s="141"/>
      <c r="V1852" s="46" t="s">
        <v>4463</v>
      </c>
    </row>
    <row r="1853" spans="1:22" outlineLevel="1" x14ac:dyDescent="0.2">
      <c r="A1853" s="57"/>
      <c r="B1853" s="57"/>
      <c r="C1853" s="141"/>
      <c r="D1853" s="141"/>
      <c r="E1853" s="141"/>
      <c r="F1853" s="141"/>
      <c r="G1853" s="141"/>
      <c r="H1853" s="141"/>
      <c r="I1853" s="141"/>
      <c r="J1853" s="141"/>
      <c r="K1853" s="141"/>
      <c r="L1853" s="141"/>
      <c r="V1853" s="46"/>
    </row>
    <row r="1854" spans="1:22" x14ac:dyDescent="0.2">
      <c r="A1854" s="157" t="s">
        <v>247</v>
      </c>
      <c r="B1854" s="157"/>
      <c r="C1854" s="157"/>
      <c r="D1854" s="158"/>
      <c r="E1854" s="158"/>
      <c r="F1854" s="158"/>
      <c r="G1854" s="158"/>
      <c r="H1854" s="158"/>
      <c r="I1854" s="158"/>
      <c r="J1854" s="158"/>
      <c r="K1854" s="158"/>
      <c r="L1854" s="158"/>
    </row>
    <row r="1855" spans="1:22" x14ac:dyDescent="0.2">
      <c r="A1855" s="158"/>
      <c r="B1855" s="158"/>
      <c r="C1855" s="96" t="s">
        <v>248</v>
      </c>
      <c r="D1855" s="158" t="s">
        <v>4464</v>
      </c>
      <c r="E1855" s="158"/>
      <c r="F1855" s="158"/>
      <c r="G1855" s="158"/>
      <c r="H1855" s="158"/>
      <c r="I1855" s="158"/>
      <c r="J1855" s="158"/>
      <c r="K1855" s="158"/>
      <c r="L1855" s="158"/>
    </row>
    <row r="1856" spans="1:22" x14ac:dyDescent="0.2">
      <c r="A1856" s="158"/>
      <c r="B1856" s="158"/>
      <c r="C1856" s="96" t="s">
        <v>166</v>
      </c>
      <c r="D1856" s="158" t="s">
        <v>4464</v>
      </c>
      <c r="E1856" s="158"/>
      <c r="F1856" s="158"/>
      <c r="G1856" s="158"/>
      <c r="H1856" s="158"/>
      <c r="I1856" s="158"/>
      <c r="J1856" s="158"/>
      <c r="K1856" s="158"/>
      <c r="L1856" s="158"/>
    </row>
    <row r="1857" spans="1:12" x14ac:dyDescent="0.2">
      <c r="A1857" s="158"/>
      <c r="B1857" s="158"/>
      <c r="C1857" s="96" t="s">
        <v>250</v>
      </c>
      <c r="D1857" s="158" t="s">
        <v>4464</v>
      </c>
      <c r="E1857" s="158"/>
      <c r="F1857" s="158"/>
      <c r="G1857" s="158"/>
      <c r="H1857" s="158"/>
      <c r="I1857" s="158"/>
      <c r="J1857" s="158"/>
      <c r="K1857" s="158"/>
      <c r="L1857" s="158"/>
    </row>
    <row r="1858" spans="1:12" x14ac:dyDescent="0.2">
      <c r="A1858" s="57"/>
      <c r="B1858" s="61" t="s">
        <v>22</v>
      </c>
      <c r="C1858" s="57" t="s">
        <v>161</v>
      </c>
      <c r="D1858" s="62" t="s">
        <v>162</v>
      </c>
      <c r="E1858" s="57"/>
      <c r="F1858" s="57"/>
      <c r="G1858" s="90">
        <v>43.816499999999998</v>
      </c>
      <c r="H1858" s="57"/>
      <c r="I1858" s="57"/>
      <c r="J1858" s="57"/>
      <c r="K1858" s="57"/>
      <c r="L1858" s="72">
        <v>16970.13</v>
      </c>
    </row>
    <row r="1859" spans="1:12" outlineLevel="1" x14ac:dyDescent="0.2">
      <c r="A1859" s="57"/>
      <c r="B1859" s="46" t="s">
        <v>879</v>
      </c>
      <c r="C1859" s="65" t="s">
        <v>880</v>
      </c>
      <c r="D1859" s="58" t="s">
        <v>162</v>
      </c>
      <c r="E1859" s="66">
        <v>1.07</v>
      </c>
      <c r="F1859" s="66">
        <v>1.05</v>
      </c>
      <c r="G1859" s="59">
        <v>43.816499999999998</v>
      </c>
      <c r="H1859" s="68"/>
      <c r="I1859" s="69"/>
      <c r="J1859" s="70">
        <v>387.3</v>
      </c>
      <c r="K1859" s="60"/>
      <c r="L1859" s="70">
        <v>16970.13</v>
      </c>
    </row>
    <row r="1860" spans="1:12" outlineLevel="1" x14ac:dyDescent="0.2">
      <c r="A1860" s="57"/>
      <c r="B1860" s="57"/>
      <c r="C1860" s="145" t="s">
        <v>4767</v>
      </c>
      <c r="D1860" s="145"/>
      <c r="E1860" s="145"/>
      <c r="F1860" s="145"/>
      <c r="G1860" s="145"/>
      <c r="H1860" s="145"/>
      <c r="I1860" s="145"/>
      <c r="J1860" s="145"/>
      <c r="K1860" s="145"/>
      <c r="L1860" s="145"/>
    </row>
    <row r="1861" spans="1:12" x14ac:dyDescent="0.2">
      <c r="A1861" s="57"/>
      <c r="B1861" s="61" t="s">
        <v>23</v>
      </c>
      <c r="C1861" s="57" t="s">
        <v>166</v>
      </c>
      <c r="D1861" s="57"/>
      <c r="E1861" s="57"/>
      <c r="F1861" s="57"/>
      <c r="G1861" s="57"/>
      <c r="H1861" s="57"/>
      <c r="I1861" s="57"/>
      <c r="J1861" s="57"/>
      <c r="K1861" s="57"/>
      <c r="L1861" s="72">
        <v>440.04</v>
      </c>
    </row>
    <row r="1862" spans="1:12" x14ac:dyDescent="0.2">
      <c r="A1862" s="57"/>
      <c r="B1862" s="61"/>
      <c r="C1862" s="73" t="s">
        <v>167</v>
      </c>
      <c r="D1862" s="74" t="s">
        <v>162</v>
      </c>
      <c r="E1862" s="57"/>
      <c r="F1862" s="57"/>
      <c r="G1862" s="102">
        <v>0.40949999999999998</v>
      </c>
      <c r="H1862" s="57"/>
      <c r="I1862" s="57"/>
      <c r="J1862" s="57"/>
      <c r="K1862" s="57"/>
      <c r="L1862" s="72">
        <v>170.02</v>
      </c>
    </row>
    <row r="1863" spans="1:12" ht="25.5" outlineLevel="1" x14ac:dyDescent="0.2">
      <c r="A1863" s="57"/>
      <c r="B1863" s="46" t="s">
        <v>254</v>
      </c>
      <c r="C1863" s="46" t="s">
        <v>255</v>
      </c>
      <c r="D1863" s="58" t="s">
        <v>170</v>
      </c>
      <c r="E1863" s="66">
        <v>0.01</v>
      </c>
      <c r="F1863" s="66">
        <v>1.05</v>
      </c>
      <c r="G1863" s="59">
        <v>0.40949999999999998</v>
      </c>
      <c r="H1863" s="68"/>
      <c r="I1863" s="69"/>
      <c r="J1863" s="70">
        <v>651.66999999999996</v>
      </c>
      <c r="K1863" s="60"/>
      <c r="L1863" s="70">
        <v>266.86</v>
      </c>
    </row>
    <row r="1864" spans="1:12" outlineLevel="1" x14ac:dyDescent="0.2">
      <c r="A1864" s="57"/>
      <c r="B1864" s="57"/>
      <c r="C1864" s="145" t="s">
        <v>4768</v>
      </c>
      <c r="D1864" s="145"/>
      <c r="E1864" s="145"/>
      <c r="F1864" s="145"/>
      <c r="G1864" s="145"/>
      <c r="H1864" s="145"/>
      <c r="I1864" s="145"/>
      <c r="J1864" s="145"/>
      <c r="K1864" s="145"/>
      <c r="L1864" s="145"/>
    </row>
    <row r="1865" spans="1:12" outlineLevel="1" x14ac:dyDescent="0.2">
      <c r="A1865" s="57"/>
      <c r="B1865" s="46" t="s">
        <v>257</v>
      </c>
      <c r="C1865" s="65" t="s">
        <v>258</v>
      </c>
      <c r="D1865" s="58" t="s">
        <v>162</v>
      </c>
      <c r="E1865" s="66">
        <v>0.01</v>
      </c>
      <c r="F1865" s="66">
        <v>1.05</v>
      </c>
      <c r="G1865" s="59">
        <v>0.40949999999999998</v>
      </c>
      <c r="H1865" s="68"/>
      <c r="I1865" s="69"/>
      <c r="J1865" s="70">
        <v>415.19</v>
      </c>
      <c r="K1865" s="60"/>
      <c r="L1865" s="70">
        <v>170.02</v>
      </c>
    </row>
    <row r="1866" spans="1:12" outlineLevel="1" x14ac:dyDescent="0.2">
      <c r="A1866" s="57"/>
      <c r="B1866" s="57"/>
      <c r="C1866" s="145" t="s">
        <v>4769</v>
      </c>
      <c r="D1866" s="145"/>
      <c r="E1866" s="145"/>
      <c r="F1866" s="145"/>
      <c r="G1866" s="145"/>
      <c r="H1866" s="145"/>
      <c r="I1866" s="145"/>
      <c r="J1866" s="145"/>
      <c r="K1866" s="145"/>
      <c r="L1866" s="145"/>
    </row>
    <row r="1867" spans="1:12" ht="38.25" outlineLevel="1" x14ac:dyDescent="0.2">
      <c r="A1867" s="57"/>
      <c r="B1867" s="46" t="s">
        <v>260</v>
      </c>
      <c r="C1867" s="46" t="s">
        <v>261</v>
      </c>
      <c r="D1867" s="58" t="s">
        <v>170</v>
      </c>
      <c r="E1867" s="78">
        <v>0.1</v>
      </c>
      <c r="F1867" s="66">
        <v>1.05</v>
      </c>
      <c r="G1867" s="91">
        <v>4.0949999999999998</v>
      </c>
      <c r="H1867" s="68"/>
      <c r="I1867" s="69"/>
      <c r="J1867" s="70">
        <v>42.29</v>
      </c>
      <c r="K1867" s="60"/>
      <c r="L1867" s="70">
        <v>173.18</v>
      </c>
    </row>
    <row r="1868" spans="1:12" outlineLevel="1" x14ac:dyDescent="0.2">
      <c r="A1868" s="57"/>
      <c r="B1868" s="57"/>
      <c r="C1868" s="145" t="s">
        <v>4770</v>
      </c>
      <c r="D1868" s="145"/>
      <c r="E1868" s="145"/>
      <c r="F1868" s="145"/>
      <c r="G1868" s="145"/>
      <c r="H1868" s="145"/>
      <c r="I1868" s="145"/>
      <c r="J1868" s="145"/>
      <c r="K1868" s="145"/>
      <c r="L1868" s="145"/>
    </row>
    <row r="1869" spans="1:12" x14ac:dyDescent="0.2">
      <c r="A1869" s="57"/>
      <c r="B1869" s="61" t="s">
        <v>25</v>
      </c>
      <c r="C1869" s="57" t="s">
        <v>175</v>
      </c>
      <c r="D1869" s="57"/>
      <c r="E1869" s="57"/>
      <c r="F1869" s="57"/>
      <c r="G1869" s="57"/>
      <c r="H1869" s="57"/>
      <c r="I1869" s="57"/>
      <c r="J1869" s="57"/>
      <c r="K1869" s="57"/>
      <c r="L1869" s="72">
        <v>1375.87</v>
      </c>
    </row>
    <row r="1870" spans="1:12" outlineLevel="1" x14ac:dyDescent="0.2">
      <c r="A1870" s="57"/>
      <c r="B1870" s="46" t="s">
        <v>263</v>
      </c>
      <c r="C1870" s="46" t="s">
        <v>264</v>
      </c>
      <c r="D1870" s="58" t="s">
        <v>265</v>
      </c>
      <c r="E1870" s="59">
        <v>0.1404</v>
      </c>
      <c r="F1870" s="60"/>
      <c r="G1870" s="59">
        <v>5.4756</v>
      </c>
      <c r="H1870" s="68"/>
      <c r="I1870" s="69"/>
      <c r="J1870" s="70">
        <v>9.16</v>
      </c>
      <c r="K1870" s="60"/>
      <c r="L1870" s="70">
        <v>50.16</v>
      </c>
    </row>
    <row r="1871" spans="1:12" outlineLevel="1" x14ac:dyDescent="0.2">
      <c r="A1871" s="57"/>
      <c r="B1871" s="57"/>
      <c r="C1871" s="145" t="s">
        <v>4771</v>
      </c>
      <c r="D1871" s="145"/>
      <c r="E1871" s="145"/>
      <c r="F1871" s="145"/>
      <c r="G1871" s="145"/>
      <c r="H1871" s="145"/>
      <c r="I1871" s="145"/>
      <c r="J1871" s="145"/>
      <c r="K1871" s="145"/>
      <c r="L1871" s="145"/>
    </row>
    <row r="1872" spans="1:12" ht="51" outlineLevel="1" x14ac:dyDescent="0.2">
      <c r="A1872" s="57"/>
      <c r="B1872" s="46" t="s">
        <v>267</v>
      </c>
      <c r="C1872" s="46" t="s">
        <v>268</v>
      </c>
      <c r="D1872" s="58" t="s">
        <v>269</v>
      </c>
      <c r="E1872" s="66">
        <v>0.11</v>
      </c>
      <c r="F1872" s="60"/>
      <c r="G1872" s="66">
        <v>4.29</v>
      </c>
      <c r="H1872" s="70">
        <v>155.63</v>
      </c>
      <c r="I1872" s="95">
        <v>0.9</v>
      </c>
      <c r="J1872" s="70">
        <v>140.07</v>
      </c>
      <c r="K1872" s="60"/>
      <c r="L1872" s="70">
        <v>600.9</v>
      </c>
    </row>
    <row r="1873" spans="1:12" outlineLevel="1" x14ac:dyDescent="0.2">
      <c r="A1873" s="57"/>
      <c r="B1873" s="57"/>
      <c r="C1873" s="145" t="s">
        <v>4772</v>
      </c>
      <c r="D1873" s="145"/>
      <c r="E1873" s="145"/>
      <c r="F1873" s="145"/>
      <c r="G1873" s="145"/>
      <c r="H1873" s="145"/>
      <c r="I1873" s="145"/>
      <c r="J1873" s="145"/>
      <c r="K1873" s="145"/>
      <c r="L1873" s="145"/>
    </row>
    <row r="1874" spans="1:12" ht="25.5" outlineLevel="1" x14ac:dyDescent="0.2">
      <c r="A1874" s="57"/>
      <c r="B1874" s="46" t="s">
        <v>2379</v>
      </c>
      <c r="C1874" s="46" t="s">
        <v>2380</v>
      </c>
      <c r="D1874" s="58" t="s">
        <v>299</v>
      </c>
      <c r="E1874" s="59">
        <v>2.9999999999999997E-4</v>
      </c>
      <c r="F1874" s="60"/>
      <c r="G1874" s="59">
        <v>1.17E-2</v>
      </c>
      <c r="H1874" s="68"/>
      <c r="I1874" s="69"/>
      <c r="J1874" s="70">
        <v>5083.5</v>
      </c>
      <c r="K1874" s="60"/>
      <c r="L1874" s="70">
        <v>59.48</v>
      </c>
    </row>
    <row r="1875" spans="1:12" outlineLevel="1" x14ac:dyDescent="0.2">
      <c r="A1875" s="57"/>
      <c r="B1875" s="57"/>
      <c r="C1875" s="145" t="s">
        <v>4773</v>
      </c>
      <c r="D1875" s="145"/>
      <c r="E1875" s="145"/>
      <c r="F1875" s="145"/>
      <c r="G1875" s="145"/>
      <c r="H1875" s="145"/>
      <c r="I1875" s="145"/>
      <c r="J1875" s="145"/>
      <c r="K1875" s="145"/>
      <c r="L1875" s="145"/>
    </row>
    <row r="1876" spans="1:12" ht="38.25" outlineLevel="1" x14ac:dyDescent="0.2">
      <c r="A1876" s="57"/>
      <c r="B1876" s="46" t="s">
        <v>379</v>
      </c>
      <c r="C1876" s="46" t="s">
        <v>380</v>
      </c>
      <c r="D1876" s="58" t="s">
        <v>178</v>
      </c>
      <c r="E1876" s="79">
        <v>4.2999999999999999E-4</v>
      </c>
      <c r="F1876" s="60"/>
      <c r="G1876" s="79">
        <v>1.677E-2</v>
      </c>
      <c r="H1876" s="68"/>
      <c r="I1876" s="69"/>
      <c r="J1876" s="70">
        <v>39673.879999999997</v>
      </c>
      <c r="K1876" s="60"/>
      <c r="L1876" s="70">
        <v>665.33</v>
      </c>
    </row>
    <row r="1877" spans="1:12" outlineLevel="1" x14ac:dyDescent="0.2">
      <c r="A1877" s="57"/>
      <c r="B1877" s="57"/>
      <c r="C1877" s="145" t="s">
        <v>4774</v>
      </c>
      <c r="D1877" s="145"/>
      <c r="E1877" s="145"/>
      <c r="F1877" s="145"/>
      <c r="G1877" s="145"/>
      <c r="H1877" s="145"/>
      <c r="I1877" s="145"/>
      <c r="J1877" s="145"/>
      <c r="K1877" s="145"/>
      <c r="L1877" s="145"/>
    </row>
    <row r="1878" spans="1:12" outlineLevel="1" x14ac:dyDescent="0.2">
      <c r="A1878" s="57"/>
      <c r="B1878" s="46" t="s">
        <v>4775</v>
      </c>
      <c r="C1878" s="46" t="s">
        <v>4776</v>
      </c>
      <c r="D1878" s="58" t="s">
        <v>276</v>
      </c>
      <c r="E1878" s="83">
        <v>1</v>
      </c>
      <c r="F1878" s="60"/>
      <c r="G1878" s="83">
        <v>39</v>
      </c>
      <c r="H1878" s="68"/>
      <c r="I1878" s="69"/>
      <c r="J1878" s="68"/>
      <c r="K1878" s="60"/>
      <c r="L1878" s="68"/>
    </row>
    <row r="1879" spans="1:12" x14ac:dyDescent="0.2">
      <c r="A1879" s="57"/>
      <c r="B1879" s="57"/>
      <c r="C1879" s="80" t="s">
        <v>180</v>
      </c>
      <c r="D1879" s="81"/>
      <c r="E1879" s="81"/>
      <c r="F1879" s="81"/>
      <c r="G1879" s="81"/>
      <c r="H1879" s="81"/>
      <c r="I1879" s="81"/>
      <c r="J1879" s="81"/>
      <c r="K1879" s="81"/>
      <c r="L1879" s="89">
        <v>18956.060000000001</v>
      </c>
    </row>
    <row r="1880" spans="1:12" outlineLevel="1" x14ac:dyDescent="0.2">
      <c r="A1880" s="57"/>
      <c r="B1880" s="57"/>
      <c r="C1880" s="57" t="s">
        <v>181</v>
      </c>
      <c r="D1880" s="57"/>
      <c r="E1880" s="57"/>
      <c r="F1880" s="57"/>
      <c r="G1880" s="57"/>
      <c r="H1880" s="57"/>
      <c r="I1880" s="57"/>
      <c r="J1880" s="57"/>
      <c r="K1880" s="57"/>
      <c r="L1880" s="70">
        <v>17140.150000000001</v>
      </c>
    </row>
    <row r="1881" spans="1:12" ht="25.5" outlineLevel="1" x14ac:dyDescent="0.2">
      <c r="A1881" s="57"/>
      <c r="B1881" s="46" t="s">
        <v>3624</v>
      </c>
      <c r="C1881" s="46" t="s">
        <v>4493</v>
      </c>
      <c r="D1881" s="62" t="s">
        <v>184</v>
      </c>
      <c r="E1881" s="83">
        <v>121</v>
      </c>
      <c r="F1881" s="84"/>
      <c r="G1881" s="83">
        <v>121</v>
      </c>
      <c r="H1881" s="57"/>
      <c r="I1881" s="57"/>
      <c r="J1881" s="57"/>
      <c r="K1881" s="57"/>
      <c r="L1881" s="70">
        <v>20739.580000000002</v>
      </c>
    </row>
    <row r="1882" spans="1:12" ht="25.5" outlineLevel="1" x14ac:dyDescent="0.2">
      <c r="A1882" s="57"/>
      <c r="B1882" s="46" t="s">
        <v>3626</v>
      </c>
      <c r="C1882" s="46" t="s">
        <v>4494</v>
      </c>
      <c r="D1882" s="62" t="s">
        <v>184</v>
      </c>
      <c r="E1882" s="83">
        <v>72</v>
      </c>
      <c r="F1882" s="84"/>
      <c r="G1882" s="83">
        <v>72</v>
      </c>
      <c r="H1882" s="57"/>
      <c r="I1882" s="57"/>
      <c r="J1882" s="57"/>
      <c r="K1882" s="57"/>
      <c r="L1882" s="70">
        <v>12340.91</v>
      </c>
    </row>
    <row r="1883" spans="1:12" x14ac:dyDescent="0.2">
      <c r="A1883" s="85"/>
      <c r="B1883" s="85"/>
      <c r="C1883" s="86" t="s">
        <v>187</v>
      </c>
      <c r="D1883" s="85"/>
      <c r="E1883" s="85"/>
      <c r="F1883" s="85"/>
      <c r="G1883" s="85"/>
      <c r="H1883" s="85"/>
      <c r="I1883" s="85"/>
      <c r="J1883" s="87">
        <v>1334.27</v>
      </c>
      <c r="K1883" s="85"/>
      <c r="L1883" s="87">
        <v>52036.55</v>
      </c>
    </row>
    <row r="1884" spans="1:12" ht="63.75" x14ac:dyDescent="0.2">
      <c r="A1884" s="57" t="s">
        <v>1042</v>
      </c>
      <c r="B1884" s="46" t="s">
        <v>4777</v>
      </c>
      <c r="C1884" s="46" t="s">
        <v>4778</v>
      </c>
      <c r="D1884" s="58" t="s">
        <v>276</v>
      </c>
      <c r="E1884" s="83">
        <v>15</v>
      </c>
      <c r="F1884" s="60"/>
      <c r="G1884" s="83">
        <v>15</v>
      </c>
      <c r="H1884" s="70">
        <v>431.61</v>
      </c>
      <c r="I1884" s="76">
        <v>1.47</v>
      </c>
      <c r="J1884" s="70">
        <v>634.47</v>
      </c>
      <c r="K1884" s="60"/>
      <c r="L1884" s="70">
        <v>9517.0499999999993</v>
      </c>
    </row>
    <row r="1885" spans="1:12" x14ac:dyDescent="0.2">
      <c r="A1885" s="85"/>
      <c r="B1885" s="85"/>
      <c r="C1885" s="86" t="s">
        <v>187</v>
      </c>
      <c r="D1885" s="85"/>
      <c r="E1885" s="85"/>
      <c r="F1885" s="85"/>
      <c r="G1885" s="85"/>
      <c r="H1885" s="85"/>
      <c r="I1885" s="85"/>
      <c r="J1885" s="87">
        <v>634.47</v>
      </c>
      <c r="K1885" s="85"/>
      <c r="L1885" s="87">
        <v>9517.0499999999993</v>
      </c>
    </row>
    <row r="1886" spans="1:12" ht="63.75" x14ac:dyDescent="0.2">
      <c r="A1886" s="57" t="s">
        <v>1063</v>
      </c>
      <c r="B1886" s="46" t="s">
        <v>4779</v>
      </c>
      <c r="C1886" s="46" t="s">
        <v>4780</v>
      </c>
      <c r="D1886" s="58" t="s">
        <v>276</v>
      </c>
      <c r="E1886" s="83">
        <v>4</v>
      </c>
      <c r="F1886" s="60"/>
      <c r="G1886" s="83">
        <v>4</v>
      </c>
      <c r="H1886" s="70">
        <v>578.6</v>
      </c>
      <c r="I1886" s="76">
        <v>1.47</v>
      </c>
      <c r="J1886" s="70">
        <v>850.54</v>
      </c>
      <c r="K1886" s="60"/>
      <c r="L1886" s="70">
        <v>3402.16</v>
      </c>
    </row>
    <row r="1887" spans="1:12" x14ac:dyDescent="0.2">
      <c r="A1887" s="85"/>
      <c r="B1887" s="85"/>
      <c r="C1887" s="86" t="s">
        <v>187</v>
      </c>
      <c r="D1887" s="85"/>
      <c r="E1887" s="85"/>
      <c r="F1887" s="85"/>
      <c r="G1887" s="85"/>
      <c r="H1887" s="85"/>
      <c r="I1887" s="85"/>
      <c r="J1887" s="87">
        <v>850.54</v>
      </c>
      <c r="K1887" s="85"/>
      <c r="L1887" s="87">
        <v>3402.16</v>
      </c>
    </row>
    <row r="1888" spans="1:12" ht="63.75" x14ac:dyDescent="0.2">
      <c r="A1888" s="57" t="s">
        <v>1094</v>
      </c>
      <c r="B1888" s="46" t="s">
        <v>4781</v>
      </c>
      <c r="C1888" s="46" t="s">
        <v>4782</v>
      </c>
      <c r="D1888" s="58" t="s">
        <v>276</v>
      </c>
      <c r="E1888" s="83">
        <v>18</v>
      </c>
      <c r="F1888" s="60"/>
      <c r="G1888" s="83">
        <v>18</v>
      </c>
      <c r="H1888" s="70">
        <v>658.22</v>
      </c>
      <c r="I1888" s="76">
        <v>1.47</v>
      </c>
      <c r="J1888" s="70">
        <v>967.58</v>
      </c>
      <c r="K1888" s="60"/>
      <c r="L1888" s="70">
        <v>17416.439999999999</v>
      </c>
    </row>
    <row r="1889" spans="1:22" x14ac:dyDescent="0.2">
      <c r="A1889" s="85"/>
      <c r="B1889" s="85"/>
      <c r="C1889" s="86" t="s">
        <v>187</v>
      </c>
      <c r="D1889" s="85"/>
      <c r="E1889" s="85"/>
      <c r="F1889" s="85"/>
      <c r="G1889" s="85"/>
      <c r="H1889" s="85"/>
      <c r="I1889" s="85"/>
      <c r="J1889" s="87">
        <v>967.58</v>
      </c>
      <c r="K1889" s="85"/>
      <c r="L1889" s="87">
        <v>17416.439999999999</v>
      </c>
    </row>
    <row r="1890" spans="1:22" ht="63.75" x14ac:dyDescent="0.2">
      <c r="A1890" s="57" t="s">
        <v>1130</v>
      </c>
      <c r="B1890" s="46" t="s">
        <v>4783</v>
      </c>
      <c r="C1890" s="46" t="s">
        <v>4784</v>
      </c>
      <c r="D1890" s="58" t="s">
        <v>276</v>
      </c>
      <c r="E1890" s="83">
        <v>1</v>
      </c>
      <c r="F1890" s="60"/>
      <c r="G1890" s="83">
        <v>1</v>
      </c>
      <c r="H1890" s="70">
        <v>1196.75</v>
      </c>
      <c r="I1890" s="76">
        <v>1.47</v>
      </c>
      <c r="J1890" s="70">
        <v>1759.22</v>
      </c>
      <c r="K1890" s="60"/>
      <c r="L1890" s="70">
        <v>1759.22</v>
      </c>
    </row>
    <row r="1891" spans="1:22" x14ac:dyDescent="0.2">
      <c r="A1891" s="85"/>
      <c r="B1891" s="85"/>
      <c r="C1891" s="86" t="s">
        <v>187</v>
      </c>
      <c r="D1891" s="85"/>
      <c r="E1891" s="85"/>
      <c r="F1891" s="85"/>
      <c r="G1891" s="85"/>
      <c r="H1891" s="85"/>
      <c r="I1891" s="85"/>
      <c r="J1891" s="87">
        <v>1759.22</v>
      </c>
      <c r="K1891" s="85"/>
      <c r="L1891" s="87">
        <v>1759.22</v>
      </c>
    </row>
    <row r="1892" spans="1:22" ht="38.25" x14ac:dyDescent="0.2">
      <c r="A1892" s="57" t="s">
        <v>1144</v>
      </c>
      <c r="B1892" s="46" t="s">
        <v>4785</v>
      </c>
      <c r="C1892" s="46" t="s">
        <v>4786</v>
      </c>
      <c r="D1892" s="58" t="s">
        <v>276</v>
      </c>
      <c r="E1892" s="83">
        <v>1</v>
      </c>
      <c r="F1892" s="60"/>
      <c r="G1892" s="83">
        <v>1</v>
      </c>
      <c r="H1892" s="70">
        <v>1231.4100000000001</v>
      </c>
      <c r="I1892" s="76">
        <v>1.05</v>
      </c>
      <c r="J1892" s="70">
        <v>1292.98</v>
      </c>
      <c r="K1892" s="60"/>
      <c r="L1892" s="70">
        <v>1292.98</v>
      </c>
    </row>
    <row r="1893" spans="1:22" x14ac:dyDescent="0.2">
      <c r="A1893" s="85"/>
      <c r="B1893" s="85"/>
      <c r="C1893" s="86" t="s">
        <v>187</v>
      </c>
      <c r="D1893" s="85"/>
      <c r="E1893" s="85"/>
      <c r="F1893" s="85"/>
      <c r="G1893" s="85"/>
      <c r="H1893" s="85"/>
      <c r="I1893" s="85"/>
      <c r="J1893" s="87">
        <v>1292.98</v>
      </c>
      <c r="K1893" s="85"/>
      <c r="L1893" s="87">
        <v>1292.98</v>
      </c>
    </row>
    <row r="1894" spans="1:22" ht="25.5" x14ac:dyDescent="0.2">
      <c r="A1894" s="57" t="s">
        <v>1172</v>
      </c>
      <c r="B1894" s="46" t="s">
        <v>4787</v>
      </c>
      <c r="C1894" s="46" t="s">
        <v>4788</v>
      </c>
      <c r="D1894" s="58" t="s">
        <v>276</v>
      </c>
      <c r="E1894" s="83">
        <v>1</v>
      </c>
      <c r="F1894" s="60"/>
      <c r="G1894" s="83">
        <v>1</v>
      </c>
      <c r="H1894" s="57"/>
      <c r="I1894" s="57"/>
      <c r="J1894" s="57"/>
      <c r="K1894" s="57"/>
      <c r="L1894" s="57"/>
    </row>
    <row r="1895" spans="1:22" ht="25.5" outlineLevel="1" x14ac:dyDescent="0.2">
      <c r="A1895" s="57"/>
      <c r="B1895" s="46" t="s">
        <v>4462</v>
      </c>
      <c r="C1895" s="141" t="s">
        <v>4463</v>
      </c>
      <c r="D1895" s="141"/>
      <c r="E1895" s="141"/>
      <c r="F1895" s="141"/>
      <c r="G1895" s="141"/>
      <c r="H1895" s="141"/>
      <c r="I1895" s="141"/>
      <c r="J1895" s="141"/>
      <c r="K1895" s="141"/>
      <c r="L1895" s="141"/>
      <c r="V1895" s="46" t="s">
        <v>4463</v>
      </c>
    </row>
    <row r="1896" spans="1:22" outlineLevel="1" x14ac:dyDescent="0.2">
      <c r="A1896" s="57"/>
      <c r="B1896" s="57"/>
      <c r="C1896" s="141"/>
      <c r="D1896" s="141"/>
      <c r="E1896" s="141"/>
      <c r="F1896" s="141"/>
      <c r="G1896" s="141"/>
      <c r="H1896" s="141"/>
      <c r="I1896" s="141"/>
      <c r="J1896" s="141"/>
      <c r="K1896" s="141"/>
      <c r="L1896" s="141"/>
      <c r="V1896" s="46"/>
    </row>
    <row r="1897" spans="1:22" x14ac:dyDescent="0.2">
      <c r="A1897" s="157" t="s">
        <v>247</v>
      </c>
      <c r="B1897" s="157"/>
      <c r="C1897" s="157"/>
      <c r="D1897" s="158"/>
      <c r="E1897" s="158"/>
      <c r="F1897" s="158"/>
      <c r="G1897" s="158"/>
      <c r="H1897" s="158"/>
      <c r="I1897" s="158"/>
      <c r="J1897" s="158"/>
      <c r="K1897" s="158"/>
      <c r="L1897" s="158"/>
    </row>
    <row r="1898" spans="1:22" x14ac:dyDescent="0.2">
      <c r="A1898" s="158"/>
      <c r="B1898" s="158"/>
      <c r="C1898" s="96" t="s">
        <v>248</v>
      </c>
      <c r="D1898" s="158" t="s">
        <v>4464</v>
      </c>
      <c r="E1898" s="158"/>
      <c r="F1898" s="158"/>
      <c r="G1898" s="158"/>
      <c r="H1898" s="158"/>
      <c r="I1898" s="158"/>
      <c r="J1898" s="158"/>
      <c r="K1898" s="158"/>
      <c r="L1898" s="158"/>
    </row>
    <row r="1899" spans="1:22" x14ac:dyDescent="0.2">
      <c r="A1899" s="158"/>
      <c r="B1899" s="158"/>
      <c r="C1899" s="96" t="s">
        <v>166</v>
      </c>
      <c r="D1899" s="158" t="s">
        <v>4464</v>
      </c>
      <c r="E1899" s="158"/>
      <c r="F1899" s="158"/>
      <c r="G1899" s="158"/>
      <c r="H1899" s="158"/>
      <c r="I1899" s="158"/>
      <c r="J1899" s="158"/>
      <c r="K1899" s="158"/>
      <c r="L1899" s="158"/>
    </row>
    <row r="1900" spans="1:22" x14ac:dyDescent="0.2">
      <c r="A1900" s="158"/>
      <c r="B1900" s="158"/>
      <c r="C1900" s="96" t="s">
        <v>250</v>
      </c>
      <c r="D1900" s="158" t="s">
        <v>4464</v>
      </c>
      <c r="E1900" s="158"/>
      <c r="F1900" s="158"/>
      <c r="G1900" s="158"/>
      <c r="H1900" s="158"/>
      <c r="I1900" s="158"/>
      <c r="J1900" s="158"/>
      <c r="K1900" s="158"/>
      <c r="L1900" s="158"/>
    </row>
    <row r="1901" spans="1:22" x14ac:dyDescent="0.2">
      <c r="A1901" s="57"/>
      <c r="B1901" s="61" t="s">
        <v>22</v>
      </c>
      <c r="C1901" s="57" t="s">
        <v>161</v>
      </c>
      <c r="D1901" s="62" t="s">
        <v>162</v>
      </c>
      <c r="E1901" s="57"/>
      <c r="F1901" s="57"/>
      <c r="G1901" s="90">
        <v>1.4595</v>
      </c>
      <c r="H1901" s="57"/>
      <c r="I1901" s="57"/>
      <c r="J1901" s="57"/>
      <c r="K1901" s="57"/>
      <c r="L1901" s="72">
        <v>565.26</v>
      </c>
    </row>
    <row r="1902" spans="1:22" outlineLevel="1" x14ac:dyDescent="0.2">
      <c r="A1902" s="57"/>
      <c r="B1902" s="46" t="s">
        <v>879</v>
      </c>
      <c r="C1902" s="65" t="s">
        <v>880</v>
      </c>
      <c r="D1902" s="58" t="s">
        <v>162</v>
      </c>
      <c r="E1902" s="66">
        <v>1.39</v>
      </c>
      <c r="F1902" s="66">
        <v>1.05</v>
      </c>
      <c r="G1902" s="59">
        <v>1.4595</v>
      </c>
      <c r="H1902" s="68"/>
      <c r="I1902" s="69"/>
      <c r="J1902" s="70">
        <v>387.3</v>
      </c>
      <c r="K1902" s="60"/>
      <c r="L1902" s="70">
        <v>565.26</v>
      </c>
    </row>
    <row r="1903" spans="1:22" outlineLevel="1" x14ac:dyDescent="0.2">
      <c r="A1903" s="57"/>
      <c r="B1903" s="57"/>
      <c r="C1903" s="145" t="s">
        <v>4789</v>
      </c>
      <c r="D1903" s="145"/>
      <c r="E1903" s="145"/>
      <c r="F1903" s="145"/>
      <c r="G1903" s="145"/>
      <c r="H1903" s="145"/>
      <c r="I1903" s="145"/>
      <c r="J1903" s="145"/>
      <c r="K1903" s="145"/>
      <c r="L1903" s="145"/>
    </row>
    <row r="1904" spans="1:22" x14ac:dyDescent="0.2">
      <c r="A1904" s="57"/>
      <c r="B1904" s="61" t="s">
        <v>23</v>
      </c>
      <c r="C1904" s="57" t="s">
        <v>166</v>
      </c>
      <c r="D1904" s="57"/>
      <c r="E1904" s="57"/>
      <c r="F1904" s="57"/>
      <c r="G1904" s="57"/>
      <c r="H1904" s="57"/>
      <c r="I1904" s="57"/>
      <c r="J1904" s="57"/>
      <c r="K1904" s="57"/>
      <c r="L1904" s="72">
        <v>28.26</v>
      </c>
    </row>
    <row r="1905" spans="1:12" x14ac:dyDescent="0.2">
      <c r="A1905" s="57"/>
      <c r="B1905" s="61"/>
      <c r="C1905" s="73" t="s">
        <v>167</v>
      </c>
      <c r="D1905" s="74" t="s">
        <v>162</v>
      </c>
      <c r="E1905" s="57"/>
      <c r="F1905" s="57"/>
      <c r="G1905" s="97">
        <v>2.1000000000000001E-2</v>
      </c>
      <c r="H1905" s="57"/>
      <c r="I1905" s="57"/>
      <c r="J1905" s="57"/>
      <c r="K1905" s="57"/>
      <c r="L1905" s="72">
        <v>10.220000000000001</v>
      </c>
    </row>
    <row r="1906" spans="1:12" ht="25.5" outlineLevel="1" x14ac:dyDescent="0.2">
      <c r="A1906" s="57"/>
      <c r="B1906" s="46" t="s">
        <v>313</v>
      </c>
      <c r="C1906" s="46" t="s">
        <v>314</v>
      </c>
      <c r="D1906" s="58" t="s">
        <v>170</v>
      </c>
      <c r="E1906" s="66">
        <v>0.01</v>
      </c>
      <c r="F1906" s="66">
        <v>1.05</v>
      </c>
      <c r="G1906" s="59">
        <v>1.0500000000000001E-2</v>
      </c>
      <c r="H1906" s="68"/>
      <c r="I1906" s="69"/>
      <c r="J1906" s="70">
        <v>1617.05</v>
      </c>
      <c r="K1906" s="60"/>
      <c r="L1906" s="70">
        <v>16.98</v>
      </c>
    </row>
    <row r="1907" spans="1:12" outlineLevel="1" x14ac:dyDescent="0.2">
      <c r="A1907" s="57"/>
      <c r="B1907" s="57"/>
      <c r="C1907" s="145" t="s">
        <v>3646</v>
      </c>
      <c r="D1907" s="145"/>
      <c r="E1907" s="145"/>
      <c r="F1907" s="145"/>
      <c r="G1907" s="145"/>
      <c r="H1907" s="145"/>
      <c r="I1907" s="145"/>
      <c r="J1907" s="145"/>
      <c r="K1907" s="145"/>
      <c r="L1907" s="145"/>
    </row>
    <row r="1908" spans="1:12" outlineLevel="1" x14ac:dyDescent="0.2">
      <c r="A1908" s="57"/>
      <c r="B1908" s="46" t="s">
        <v>316</v>
      </c>
      <c r="C1908" s="65" t="s">
        <v>317</v>
      </c>
      <c r="D1908" s="58" t="s">
        <v>162</v>
      </c>
      <c r="E1908" s="66">
        <v>0.01</v>
      </c>
      <c r="F1908" s="66">
        <v>1.05</v>
      </c>
      <c r="G1908" s="59">
        <v>1.0500000000000001E-2</v>
      </c>
      <c r="H1908" s="68"/>
      <c r="I1908" s="69"/>
      <c r="J1908" s="70">
        <v>557.71</v>
      </c>
      <c r="K1908" s="60"/>
      <c r="L1908" s="70">
        <v>5.86</v>
      </c>
    </row>
    <row r="1909" spans="1:12" outlineLevel="1" x14ac:dyDescent="0.2">
      <c r="A1909" s="57"/>
      <c r="B1909" s="57"/>
      <c r="C1909" s="145" t="s">
        <v>1945</v>
      </c>
      <c r="D1909" s="145"/>
      <c r="E1909" s="145"/>
      <c r="F1909" s="145"/>
      <c r="G1909" s="145"/>
      <c r="H1909" s="145"/>
      <c r="I1909" s="145"/>
      <c r="J1909" s="145"/>
      <c r="K1909" s="145"/>
      <c r="L1909" s="145"/>
    </row>
    <row r="1910" spans="1:12" ht="25.5" outlineLevel="1" x14ac:dyDescent="0.2">
      <c r="A1910" s="57"/>
      <c r="B1910" s="46" t="s">
        <v>254</v>
      </c>
      <c r="C1910" s="46" t="s">
        <v>255</v>
      </c>
      <c r="D1910" s="58" t="s">
        <v>170</v>
      </c>
      <c r="E1910" s="66">
        <v>0.01</v>
      </c>
      <c r="F1910" s="66">
        <v>1.05</v>
      </c>
      <c r="G1910" s="59">
        <v>1.0500000000000001E-2</v>
      </c>
      <c r="H1910" s="68"/>
      <c r="I1910" s="69"/>
      <c r="J1910" s="70">
        <v>651.66999999999996</v>
      </c>
      <c r="K1910" s="60"/>
      <c r="L1910" s="70">
        <v>6.84</v>
      </c>
    </row>
    <row r="1911" spans="1:12" outlineLevel="1" x14ac:dyDescent="0.2">
      <c r="A1911" s="57"/>
      <c r="B1911" s="57"/>
      <c r="C1911" s="145" t="s">
        <v>3646</v>
      </c>
      <c r="D1911" s="145"/>
      <c r="E1911" s="145"/>
      <c r="F1911" s="145"/>
      <c r="G1911" s="145"/>
      <c r="H1911" s="145"/>
      <c r="I1911" s="145"/>
      <c r="J1911" s="145"/>
      <c r="K1911" s="145"/>
      <c r="L1911" s="145"/>
    </row>
    <row r="1912" spans="1:12" outlineLevel="1" x14ac:dyDescent="0.2">
      <c r="A1912" s="57"/>
      <c r="B1912" s="46" t="s">
        <v>257</v>
      </c>
      <c r="C1912" s="65" t="s">
        <v>258</v>
      </c>
      <c r="D1912" s="58" t="s">
        <v>162</v>
      </c>
      <c r="E1912" s="66">
        <v>0.01</v>
      </c>
      <c r="F1912" s="66">
        <v>1.05</v>
      </c>
      <c r="G1912" s="59">
        <v>1.0500000000000001E-2</v>
      </c>
      <c r="H1912" s="68"/>
      <c r="I1912" s="69"/>
      <c r="J1912" s="70">
        <v>415.19</v>
      </c>
      <c r="K1912" s="60"/>
      <c r="L1912" s="70">
        <v>4.3600000000000003</v>
      </c>
    </row>
    <row r="1913" spans="1:12" outlineLevel="1" x14ac:dyDescent="0.2">
      <c r="A1913" s="57"/>
      <c r="B1913" s="57"/>
      <c r="C1913" s="145" t="s">
        <v>1945</v>
      </c>
      <c r="D1913" s="145"/>
      <c r="E1913" s="145"/>
      <c r="F1913" s="145"/>
      <c r="G1913" s="145"/>
      <c r="H1913" s="145"/>
      <c r="I1913" s="145"/>
      <c r="J1913" s="145"/>
      <c r="K1913" s="145"/>
      <c r="L1913" s="145"/>
    </row>
    <row r="1914" spans="1:12" ht="38.25" outlineLevel="1" x14ac:dyDescent="0.2">
      <c r="A1914" s="57"/>
      <c r="B1914" s="46" t="s">
        <v>260</v>
      </c>
      <c r="C1914" s="46" t="s">
        <v>261</v>
      </c>
      <c r="D1914" s="58" t="s">
        <v>170</v>
      </c>
      <c r="E1914" s="78">
        <v>0.1</v>
      </c>
      <c r="F1914" s="66">
        <v>1.05</v>
      </c>
      <c r="G1914" s="91">
        <v>0.105</v>
      </c>
      <c r="H1914" s="68"/>
      <c r="I1914" s="69"/>
      <c r="J1914" s="70">
        <v>42.29</v>
      </c>
      <c r="K1914" s="60"/>
      <c r="L1914" s="70">
        <v>4.4400000000000004</v>
      </c>
    </row>
    <row r="1915" spans="1:12" outlineLevel="1" x14ac:dyDescent="0.2">
      <c r="A1915" s="57"/>
      <c r="B1915" s="57"/>
      <c r="C1915" s="145" t="s">
        <v>4790</v>
      </c>
      <c r="D1915" s="145"/>
      <c r="E1915" s="145"/>
      <c r="F1915" s="145"/>
      <c r="G1915" s="145"/>
      <c r="H1915" s="145"/>
      <c r="I1915" s="145"/>
      <c r="J1915" s="145"/>
      <c r="K1915" s="145"/>
      <c r="L1915" s="145"/>
    </row>
    <row r="1916" spans="1:12" x14ac:dyDescent="0.2">
      <c r="A1916" s="57"/>
      <c r="B1916" s="61" t="s">
        <v>25</v>
      </c>
      <c r="C1916" s="57" t="s">
        <v>175</v>
      </c>
      <c r="D1916" s="57"/>
      <c r="E1916" s="57"/>
      <c r="F1916" s="57"/>
      <c r="G1916" s="57"/>
      <c r="H1916" s="57"/>
      <c r="I1916" s="57"/>
      <c r="J1916" s="57"/>
      <c r="K1916" s="57"/>
      <c r="L1916" s="72">
        <v>113.34</v>
      </c>
    </row>
    <row r="1917" spans="1:12" outlineLevel="1" x14ac:dyDescent="0.2">
      <c r="A1917" s="57"/>
      <c r="B1917" s="46" t="s">
        <v>263</v>
      </c>
      <c r="C1917" s="46" t="s">
        <v>264</v>
      </c>
      <c r="D1917" s="58" t="s">
        <v>265</v>
      </c>
      <c r="E1917" s="91">
        <v>0.182</v>
      </c>
      <c r="F1917" s="60"/>
      <c r="G1917" s="91">
        <v>0.182</v>
      </c>
      <c r="H1917" s="68"/>
      <c r="I1917" s="69"/>
      <c r="J1917" s="70">
        <v>9.16</v>
      </c>
      <c r="K1917" s="60"/>
      <c r="L1917" s="70">
        <v>1.67</v>
      </c>
    </row>
    <row r="1918" spans="1:12" outlineLevel="1" x14ac:dyDescent="0.2">
      <c r="A1918" s="57"/>
      <c r="B1918" s="57"/>
      <c r="C1918" s="145" t="s">
        <v>4791</v>
      </c>
      <c r="D1918" s="145"/>
      <c r="E1918" s="145"/>
      <c r="F1918" s="145"/>
      <c r="G1918" s="145"/>
      <c r="H1918" s="145"/>
      <c r="I1918" s="145"/>
      <c r="J1918" s="145"/>
      <c r="K1918" s="145"/>
      <c r="L1918" s="145"/>
    </row>
    <row r="1919" spans="1:12" ht="51" outlineLevel="1" x14ac:dyDescent="0.2">
      <c r="A1919" s="57"/>
      <c r="B1919" s="46" t="s">
        <v>267</v>
      </c>
      <c r="C1919" s="46" t="s">
        <v>268</v>
      </c>
      <c r="D1919" s="58" t="s">
        <v>269</v>
      </c>
      <c r="E1919" s="66">
        <v>0.11</v>
      </c>
      <c r="F1919" s="60"/>
      <c r="G1919" s="66">
        <v>0.11</v>
      </c>
      <c r="H1919" s="70">
        <v>155.63</v>
      </c>
      <c r="I1919" s="95">
        <v>0.9</v>
      </c>
      <c r="J1919" s="70">
        <v>140.07</v>
      </c>
      <c r="K1919" s="60"/>
      <c r="L1919" s="70">
        <v>15.41</v>
      </c>
    </row>
    <row r="1920" spans="1:12" outlineLevel="1" x14ac:dyDescent="0.2">
      <c r="A1920" s="57"/>
      <c r="B1920" s="57"/>
      <c r="C1920" s="145" t="s">
        <v>4792</v>
      </c>
      <c r="D1920" s="145"/>
      <c r="E1920" s="145"/>
      <c r="F1920" s="145"/>
      <c r="G1920" s="145"/>
      <c r="H1920" s="145"/>
      <c r="I1920" s="145"/>
      <c r="J1920" s="145"/>
      <c r="K1920" s="145"/>
      <c r="L1920" s="145"/>
    </row>
    <row r="1921" spans="1:22" ht="25.5" outlineLevel="1" x14ac:dyDescent="0.2">
      <c r="A1921" s="57"/>
      <c r="B1921" s="46" t="s">
        <v>336</v>
      </c>
      <c r="C1921" s="46" t="s">
        <v>337</v>
      </c>
      <c r="D1921" s="58" t="s">
        <v>269</v>
      </c>
      <c r="E1921" s="78">
        <v>0.4</v>
      </c>
      <c r="F1921" s="60"/>
      <c r="G1921" s="78">
        <v>0.4</v>
      </c>
      <c r="H1921" s="70">
        <v>174.93</v>
      </c>
      <c r="I1921" s="76">
        <v>1.1100000000000001</v>
      </c>
      <c r="J1921" s="70">
        <v>194.17</v>
      </c>
      <c r="K1921" s="60"/>
      <c r="L1921" s="70">
        <v>77.67</v>
      </c>
    </row>
    <row r="1922" spans="1:22" outlineLevel="1" x14ac:dyDescent="0.2">
      <c r="A1922" s="57"/>
      <c r="B1922" s="57"/>
      <c r="C1922" s="145" t="s">
        <v>4621</v>
      </c>
      <c r="D1922" s="145"/>
      <c r="E1922" s="145"/>
      <c r="F1922" s="145"/>
      <c r="G1922" s="145"/>
      <c r="H1922" s="145"/>
      <c r="I1922" s="145"/>
      <c r="J1922" s="145"/>
      <c r="K1922" s="145"/>
      <c r="L1922" s="145"/>
    </row>
    <row r="1923" spans="1:22" ht="25.5" outlineLevel="1" x14ac:dyDescent="0.2">
      <c r="A1923" s="57"/>
      <c r="B1923" s="46" t="s">
        <v>2379</v>
      </c>
      <c r="C1923" s="46" t="s">
        <v>2380</v>
      </c>
      <c r="D1923" s="58" t="s">
        <v>299</v>
      </c>
      <c r="E1923" s="59">
        <v>2.9999999999999997E-4</v>
      </c>
      <c r="F1923" s="60"/>
      <c r="G1923" s="59">
        <v>2.9999999999999997E-4</v>
      </c>
      <c r="H1923" s="68"/>
      <c r="I1923" s="69"/>
      <c r="J1923" s="70">
        <v>5083.5</v>
      </c>
      <c r="K1923" s="60"/>
      <c r="L1923" s="70">
        <v>1.53</v>
      </c>
    </row>
    <row r="1924" spans="1:22" outlineLevel="1" x14ac:dyDescent="0.2">
      <c r="A1924" s="57"/>
      <c r="B1924" s="57"/>
      <c r="C1924" s="145" t="s">
        <v>4793</v>
      </c>
      <c r="D1924" s="145"/>
      <c r="E1924" s="145"/>
      <c r="F1924" s="145"/>
      <c r="G1924" s="145"/>
      <c r="H1924" s="145"/>
      <c r="I1924" s="145"/>
      <c r="J1924" s="145"/>
      <c r="K1924" s="145"/>
      <c r="L1924" s="145"/>
    </row>
    <row r="1925" spans="1:22" ht="38.25" outlineLevel="1" x14ac:dyDescent="0.2">
      <c r="A1925" s="57"/>
      <c r="B1925" s="46" t="s">
        <v>379</v>
      </c>
      <c r="C1925" s="46" t="s">
        <v>380</v>
      </c>
      <c r="D1925" s="58" t="s">
        <v>178</v>
      </c>
      <c r="E1925" s="79">
        <v>4.2999999999999999E-4</v>
      </c>
      <c r="F1925" s="60"/>
      <c r="G1925" s="79">
        <v>4.2999999999999999E-4</v>
      </c>
      <c r="H1925" s="68"/>
      <c r="I1925" s="69"/>
      <c r="J1925" s="70">
        <v>39673.879999999997</v>
      </c>
      <c r="K1925" s="60"/>
      <c r="L1925" s="70">
        <v>17.059999999999999</v>
      </c>
    </row>
    <row r="1926" spans="1:22" outlineLevel="1" x14ac:dyDescent="0.2">
      <c r="A1926" s="57"/>
      <c r="B1926" s="57"/>
      <c r="C1926" s="145" t="s">
        <v>4794</v>
      </c>
      <c r="D1926" s="145"/>
      <c r="E1926" s="145"/>
      <c r="F1926" s="145"/>
      <c r="G1926" s="145"/>
      <c r="H1926" s="145"/>
      <c r="I1926" s="145"/>
      <c r="J1926" s="145"/>
      <c r="K1926" s="145"/>
      <c r="L1926" s="145"/>
    </row>
    <row r="1927" spans="1:22" outlineLevel="1" x14ac:dyDescent="0.2">
      <c r="A1927" s="57"/>
      <c r="B1927" s="46" t="s">
        <v>4775</v>
      </c>
      <c r="C1927" s="46" t="s">
        <v>4776</v>
      </c>
      <c r="D1927" s="58" t="s">
        <v>276</v>
      </c>
      <c r="E1927" s="83">
        <v>1</v>
      </c>
      <c r="F1927" s="60"/>
      <c r="G1927" s="83">
        <v>1</v>
      </c>
      <c r="H1927" s="68"/>
      <c r="I1927" s="69"/>
      <c r="J1927" s="68"/>
      <c r="K1927" s="60"/>
      <c r="L1927" s="68"/>
    </row>
    <row r="1928" spans="1:22" x14ac:dyDescent="0.2">
      <c r="A1928" s="57"/>
      <c r="B1928" s="57"/>
      <c r="C1928" s="80" t="s">
        <v>180</v>
      </c>
      <c r="D1928" s="81"/>
      <c r="E1928" s="81"/>
      <c r="F1928" s="81"/>
      <c r="G1928" s="81"/>
      <c r="H1928" s="81"/>
      <c r="I1928" s="81"/>
      <c r="J1928" s="81"/>
      <c r="K1928" s="81"/>
      <c r="L1928" s="89">
        <v>717.08</v>
      </c>
    </row>
    <row r="1929" spans="1:22" ht="38.25" x14ac:dyDescent="0.2">
      <c r="A1929" s="57" t="s">
        <v>4795</v>
      </c>
      <c r="B1929" s="46" t="s">
        <v>4796</v>
      </c>
      <c r="C1929" s="46" t="s">
        <v>4797</v>
      </c>
      <c r="D1929" s="58" t="s">
        <v>276</v>
      </c>
      <c r="E1929" s="83">
        <v>1</v>
      </c>
      <c r="F1929" s="60"/>
      <c r="G1929" s="83">
        <v>1</v>
      </c>
      <c r="H1929" s="70">
        <v>5681.86</v>
      </c>
      <c r="I1929" s="76">
        <v>1.05</v>
      </c>
      <c r="J1929" s="70">
        <v>5965.95</v>
      </c>
      <c r="K1929" s="60"/>
      <c r="L1929" s="70">
        <v>5965.95</v>
      </c>
    </row>
    <row r="1930" spans="1:22" x14ac:dyDescent="0.2">
      <c r="A1930" s="57"/>
      <c r="B1930" s="57"/>
      <c r="C1930" s="145" t="s">
        <v>1566</v>
      </c>
      <c r="D1930" s="145"/>
      <c r="E1930" s="145"/>
      <c r="F1930" s="145"/>
      <c r="G1930" s="145"/>
      <c r="H1930" s="145"/>
      <c r="I1930" s="145"/>
      <c r="J1930" s="145"/>
      <c r="K1930" s="145"/>
      <c r="L1930" s="145"/>
    </row>
    <row r="1931" spans="1:22" outlineLevel="1" x14ac:dyDescent="0.2">
      <c r="A1931" s="57"/>
      <c r="B1931" s="57"/>
      <c r="C1931" s="57" t="s">
        <v>181</v>
      </c>
      <c r="D1931" s="57"/>
      <c r="E1931" s="57"/>
      <c r="F1931" s="57"/>
      <c r="G1931" s="57"/>
      <c r="H1931" s="57"/>
      <c r="I1931" s="57"/>
      <c r="J1931" s="57"/>
      <c r="K1931" s="57"/>
      <c r="L1931" s="70">
        <v>575.48</v>
      </c>
    </row>
    <row r="1932" spans="1:22" ht="25.5" outlineLevel="1" x14ac:dyDescent="0.2">
      <c r="A1932" s="57"/>
      <c r="B1932" s="46" t="s">
        <v>3624</v>
      </c>
      <c r="C1932" s="46" t="s">
        <v>4493</v>
      </c>
      <c r="D1932" s="62" t="s">
        <v>184</v>
      </c>
      <c r="E1932" s="83">
        <v>121</v>
      </c>
      <c r="F1932" s="84"/>
      <c r="G1932" s="83">
        <v>121</v>
      </c>
      <c r="H1932" s="57"/>
      <c r="I1932" s="57"/>
      <c r="J1932" s="57"/>
      <c r="K1932" s="57"/>
      <c r="L1932" s="70">
        <v>696.33</v>
      </c>
    </row>
    <row r="1933" spans="1:22" ht="25.5" outlineLevel="1" x14ac:dyDescent="0.2">
      <c r="A1933" s="57"/>
      <c r="B1933" s="46" t="s">
        <v>3626</v>
      </c>
      <c r="C1933" s="46" t="s">
        <v>4494</v>
      </c>
      <c r="D1933" s="62" t="s">
        <v>184</v>
      </c>
      <c r="E1933" s="83">
        <v>72</v>
      </c>
      <c r="F1933" s="84"/>
      <c r="G1933" s="83">
        <v>72</v>
      </c>
      <c r="H1933" s="57"/>
      <c r="I1933" s="57"/>
      <c r="J1933" s="57"/>
      <c r="K1933" s="57"/>
      <c r="L1933" s="70">
        <v>414.35</v>
      </c>
    </row>
    <row r="1934" spans="1:22" x14ac:dyDescent="0.2">
      <c r="A1934" s="85"/>
      <c r="B1934" s="85"/>
      <c r="C1934" s="86" t="s">
        <v>187</v>
      </c>
      <c r="D1934" s="85"/>
      <c r="E1934" s="85"/>
      <c r="F1934" s="85"/>
      <c r="G1934" s="85"/>
      <c r="H1934" s="85"/>
      <c r="I1934" s="85"/>
      <c r="J1934" s="87">
        <v>7793.71</v>
      </c>
      <c r="K1934" s="85"/>
      <c r="L1934" s="87">
        <v>7793.71</v>
      </c>
    </row>
    <row r="1935" spans="1:22" ht="38.25" x14ac:dyDescent="0.2">
      <c r="A1935" s="57" t="s">
        <v>1180</v>
      </c>
      <c r="B1935" s="46" t="s">
        <v>4798</v>
      </c>
      <c r="C1935" s="46" t="s">
        <v>4799</v>
      </c>
      <c r="D1935" s="58" t="s">
        <v>276</v>
      </c>
      <c r="E1935" s="83">
        <v>1</v>
      </c>
      <c r="F1935" s="60"/>
      <c r="G1935" s="83">
        <v>1</v>
      </c>
      <c r="H1935" s="57"/>
      <c r="I1935" s="57"/>
      <c r="J1935" s="57"/>
      <c r="K1935" s="57"/>
      <c r="L1935" s="57"/>
    </row>
    <row r="1936" spans="1:22" ht="25.5" outlineLevel="1" x14ac:dyDescent="0.2">
      <c r="A1936" s="57"/>
      <c r="B1936" s="46" t="s">
        <v>4462</v>
      </c>
      <c r="C1936" s="141" t="s">
        <v>4463</v>
      </c>
      <c r="D1936" s="141"/>
      <c r="E1936" s="141"/>
      <c r="F1936" s="141"/>
      <c r="G1936" s="141"/>
      <c r="H1936" s="141"/>
      <c r="I1936" s="141"/>
      <c r="J1936" s="141"/>
      <c r="K1936" s="141"/>
      <c r="L1936" s="141"/>
      <c r="V1936" s="46" t="s">
        <v>4463</v>
      </c>
    </row>
    <row r="1937" spans="1:22" outlineLevel="1" x14ac:dyDescent="0.2">
      <c r="A1937" s="57"/>
      <c r="B1937" s="57"/>
      <c r="C1937" s="141"/>
      <c r="D1937" s="141"/>
      <c r="E1937" s="141"/>
      <c r="F1937" s="141"/>
      <c r="G1937" s="141"/>
      <c r="H1937" s="141"/>
      <c r="I1937" s="141"/>
      <c r="J1937" s="141"/>
      <c r="K1937" s="141"/>
      <c r="L1937" s="141"/>
      <c r="V1937" s="46"/>
    </row>
    <row r="1938" spans="1:22" x14ac:dyDescent="0.2">
      <c r="A1938" s="157" t="s">
        <v>247</v>
      </c>
      <c r="B1938" s="157"/>
      <c r="C1938" s="157"/>
      <c r="D1938" s="158"/>
      <c r="E1938" s="158"/>
      <c r="F1938" s="158"/>
      <c r="G1938" s="158"/>
      <c r="H1938" s="158"/>
      <c r="I1938" s="158"/>
      <c r="J1938" s="158"/>
      <c r="K1938" s="158"/>
      <c r="L1938" s="158"/>
    </row>
    <row r="1939" spans="1:22" x14ac:dyDescent="0.2">
      <c r="A1939" s="158"/>
      <c r="B1939" s="158"/>
      <c r="C1939" s="96" t="s">
        <v>248</v>
      </c>
      <c r="D1939" s="158" t="s">
        <v>4464</v>
      </c>
      <c r="E1939" s="158"/>
      <c r="F1939" s="158"/>
      <c r="G1939" s="158"/>
      <c r="H1939" s="158"/>
      <c r="I1939" s="158"/>
      <c r="J1939" s="158"/>
      <c r="K1939" s="158"/>
      <c r="L1939" s="158"/>
    </row>
    <row r="1940" spans="1:22" x14ac:dyDescent="0.2">
      <c r="A1940" s="158"/>
      <c r="B1940" s="158"/>
      <c r="C1940" s="96" t="s">
        <v>166</v>
      </c>
      <c r="D1940" s="158" t="s">
        <v>4464</v>
      </c>
      <c r="E1940" s="158"/>
      <c r="F1940" s="158"/>
      <c r="G1940" s="158"/>
      <c r="H1940" s="158"/>
      <c r="I1940" s="158"/>
      <c r="J1940" s="158"/>
      <c r="K1940" s="158"/>
      <c r="L1940" s="158"/>
    </row>
    <row r="1941" spans="1:22" x14ac:dyDescent="0.2">
      <c r="A1941" s="158"/>
      <c r="B1941" s="158"/>
      <c r="C1941" s="96" t="s">
        <v>250</v>
      </c>
      <c r="D1941" s="158" t="s">
        <v>4464</v>
      </c>
      <c r="E1941" s="158"/>
      <c r="F1941" s="158"/>
      <c r="G1941" s="158"/>
      <c r="H1941" s="158"/>
      <c r="I1941" s="158"/>
      <c r="J1941" s="158"/>
      <c r="K1941" s="158"/>
      <c r="L1941" s="158"/>
    </row>
    <row r="1942" spans="1:22" x14ac:dyDescent="0.2">
      <c r="A1942" s="57"/>
      <c r="B1942" s="61" t="s">
        <v>22</v>
      </c>
      <c r="C1942" s="57" t="s">
        <v>161</v>
      </c>
      <c r="D1942" s="62" t="s">
        <v>162</v>
      </c>
      <c r="E1942" s="57"/>
      <c r="F1942" s="57"/>
      <c r="G1942" s="90">
        <v>0.51449999999999996</v>
      </c>
      <c r="H1942" s="57"/>
      <c r="I1942" s="57"/>
      <c r="J1942" s="57"/>
      <c r="K1942" s="57"/>
      <c r="L1942" s="72">
        <v>204.05</v>
      </c>
    </row>
    <row r="1943" spans="1:22" outlineLevel="1" x14ac:dyDescent="0.2">
      <c r="A1943" s="57"/>
      <c r="B1943" s="46" t="s">
        <v>1067</v>
      </c>
      <c r="C1943" s="65" t="s">
        <v>1068</v>
      </c>
      <c r="D1943" s="58" t="s">
        <v>162</v>
      </c>
      <c r="E1943" s="66">
        <v>0.49</v>
      </c>
      <c r="F1943" s="66">
        <v>1.05</v>
      </c>
      <c r="G1943" s="59">
        <v>0.51449999999999996</v>
      </c>
      <c r="H1943" s="68"/>
      <c r="I1943" s="69"/>
      <c r="J1943" s="70">
        <v>396.6</v>
      </c>
      <c r="K1943" s="60"/>
      <c r="L1943" s="70">
        <v>204.05</v>
      </c>
    </row>
    <row r="1944" spans="1:22" outlineLevel="1" x14ac:dyDescent="0.2">
      <c r="A1944" s="57"/>
      <c r="B1944" s="57"/>
      <c r="C1944" s="145" t="s">
        <v>4800</v>
      </c>
      <c r="D1944" s="145"/>
      <c r="E1944" s="145"/>
      <c r="F1944" s="145"/>
      <c r="G1944" s="145"/>
      <c r="H1944" s="145"/>
      <c r="I1944" s="145"/>
      <c r="J1944" s="145"/>
      <c r="K1944" s="145"/>
      <c r="L1944" s="145"/>
    </row>
    <row r="1945" spans="1:22" x14ac:dyDescent="0.2">
      <c r="A1945" s="57"/>
      <c r="B1945" s="61" t="s">
        <v>23</v>
      </c>
      <c r="C1945" s="57" t="s">
        <v>166</v>
      </c>
      <c r="D1945" s="57"/>
      <c r="E1945" s="57"/>
      <c r="F1945" s="57"/>
      <c r="G1945" s="57"/>
      <c r="H1945" s="57"/>
      <c r="I1945" s="57"/>
      <c r="J1945" s="57"/>
      <c r="K1945" s="57"/>
      <c r="L1945" s="72">
        <v>9.94</v>
      </c>
    </row>
    <row r="1946" spans="1:22" x14ac:dyDescent="0.2">
      <c r="A1946" s="57"/>
      <c r="B1946" s="61"/>
      <c r="C1946" s="73" t="s">
        <v>167</v>
      </c>
      <c r="D1946" s="74" t="s">
        <v>162</v>
      </c>
      <c r="E1946" s="57"/>
      <c r="F1946" s="57"/>
      <c r="G1946" s="102">
        <v>1.0500000000000001E-2</v>
      </c>
      <c r="H1946" s="57"/>
      <c r="I1946" s="57"/>
      <c r="J1946" s="57"/>
      <c r="K1946" s="57"/>
      <c r="L1946" s="72">
        <v>4.3600000000000003</v>
      </c>
    </row>
    <row r="1947" spans="1:22" ht="25.5" outlineLevel="1" x14ac:dyDescent="0.2">
      <c r="A1947" s="57"/>
      <c r="B1947" s="46" t="s">
        <v>4468</v>
      </c>
      <c r="C1947" s="46" t="s">
        <v>4469</v>
      </c>
      <c r="D1947" s="58" t="s">
        <v>170</v>
      </c>
      <c r="E1947" s="66">
        <v>0.12</v>
      </c>
      <c r="F1947" s="66">
        <v>1.05</v>
      </c>
      <c r="G1947" s="91">
        <v>0.126</v>
      </c>
      <c r="H1947" s="70">
        <v>2.36</v>
      </c>
      <c r="I1947" s="76">
        <v>1.48</v>
      </c>
      <c r="J1947" s="70">
        <v>3.49</v>
      </c>
      <c r="K1947" s="60"/>
      <c r="L1947" s="70">
        <v>0.44</v>
      </c>
    </row>
    <row r="1948" spans="1:22" outlineLevel="1" x14ac:dyDescent="0.2">
      <c r="A1948" s="57"/>
      <c r="B1948" s="57"/>
      <c r="C1948" s="145" t="s">
        <v>2628</v>
      </c>
      <c r="D1948" s="145"/>
      <c r="E1948" s="145"/>
      <c r="F1948" s="145"/>
      <c r="G1948" s="145"/>
      <c r="H1948" s="145"/>
      <c r="I1948" s="145"/>
      <c r="J1948" s="145"/>
      <c r="K1948" s="145"/>
      <c r="L1948" s="145"/>
    </row>
    <row r="1949" spans="1:22" ht="25.5" outlineLevel="1" x14ac:dyDescent="0.2">
      <c r="A1949" s="57"/>
      <c r="B1949" s="46" t="s">
        <v>254</v>
      </c>
      <c r="C1949" s="46" t="s">
        <v>255</v>
      </c>
      <c r="D1949" s="58" t="s">
        <v>170</v>
      </c>
      <c r="E1949" s="66">
        <v>0.01</v>
      </c>
      <c r="F1949" s="66">
        <v>1.05</v>
      </c>
      <c r="G1949" s="59">
        <v>1.0500000000000001E-2</v>
      </c>
      <c r="H1949" s="68"/>
      <c r="I1949" s="69"/>
      <c r="J1949" s="70">
        <v>651.66999999999996</v>
      </c>
      <c r="K1949" s="60"/>
      <c r="L1949" s="70">
        <v>6.84</v>
      </c>
    </row>
    <row r="1950" spans="1:22" outlineLevel="1" x14ac:dyDescent="0.2">
      <c r="A1950" s="57"/>
      <c r="B1950" s="57"/>
      <c r="C1950" s="145" t="s">
        <v>3646</v>
      </c>
      <c r="D1950" s="145"/>
      <c r="E1950" s="145"/>
      <c r="F1950" s="145"/>
      <c r="G1950" s="145"/>
      <c r="H1950" s="145"/>
      <c r="I1950" s="145"/>
      <c r="J1950" s="145"/>
      <c r="K1950" s="145"/>
      <c r="L1950" s="145"/>
    </row>
    <row r="1951" spans="1:22" outlineLevel="1" x14ac:dyDescent="0.2">
      <c r="A1951" s="57"/>
      <c r="B1951" s="46" t="s">
        <v>257</v>
      </c>
      <c r="C1951" s="65" t="s">
        <v>258</v>
      </c>
      <c r="D1951" s="58" t="s">
        <v>162</v>
      </c>
      <c r="E1951" s="66">
        <v>0.01</v>
      </c>
      <c r="F1951" s="66">
        <v>1.05</v>
      </c>
      <c r="G1951" s="59">
        <v>1.0500000000000001E-2</v>
      </c>
      <c r="H1951" s="68"/>
      <c r="I1951" s="69"/>
      <c r="J1951" s="70">
        <v>415.19</v>
      </c>
      <c r="K1951" s="60"/>
      <c r="L1951" s="70">
        <v>4.3600000000000003</v>
      </c>
    </row>
    <row r="1952" spans="1:22" outlineLevel="1" x14ac:dyDescent="0.2">
      <c r="A1952" s="57"/>
      <c r="B1952" s="57"/>
      <c r="C1952" s="145" t="s">
        <v>1945</v>
      </c>
      <c r="D1952" s="145"/>
      <c r="E1952" s="145"/>
      <c r="F1952" s="145"/>
      <c r="G1952" s="145"/>
      <c r="H1952" s="145"/>
      <c r="I1952" s="145"/>
      <c r="J1952" s="145"/>
      <c r="K1952" s="145"/>
      <c r="L1952" s="145"/>
    </row>
    <row r="1953" spans="1:12" ht="38.25" outlineLevel="1" x14ac:dyDescent="0.2">
      <c r="A1953" s="57"/>
      <c r="B1953" s="46" t="s">
        <v>260</v>
      </c>
      <c r="C1953" s="46" t="s">
        <v>261</v>
      </c>
      <c r="D1953" s="58" t="s">
        <v>170</v>
      </c>
      <c r="E1953" s="66">
        <v>0.06</v>
      </c>
      <c r="F1953" s="66">
        <v>1.05</v>
      </c>
      <c r="G1953" s="91">
        <v>6.3E-2</v>
      </c>
      <c r="H1953" s="68"/>
      <c r="I1953" s="69"/>
      <c r="J1953" s="70">
        <v>42.29</v>
      </c>
      <c r="K1953" s="60"/>
      <c r="L1953" s="70">
        <v>2.66</v>
      </c>
    </row>
    <row r="1954" spans="1:12" outlineLevel="1" x14ac:dyDescent="0.2">
      <c r="A1954" s="57"/>
      <c r="B1954" s="57"/>
      <c r="C1954" s="145" t="s">
        <v>4656</v>
      </c>
      <c r="D1954" s="145"/>
      <c r="E1954" s="145"/>
      <c r="F1954" s="145"/>
      <c r="G1954" s="145"/>
      <c r="H1954" s="145"/>
      <c r="I1954" s="145"/>
      <c r="J1954" s="145"/>
      <c r="K1954" s="145"/>
      <c r="L1954" s="145"/>
    </row>
    <row r="1955" spans="1:12" x14ac:dyDescent="0.2">
      <c r="A1955" s="57"/>
      <c r="B1955" s="61" t="s">
        <v>25</v>
      </c>
      <c r="C1955" s="57" t="s">
        <v>175</v>
      </c>
      <c r="D1955" s="57"/>
      <c r="E1955" s="57"/>
      <c r="F1955" s="57"/>
      <c r="G1955" s="57"/>
      <c r="H1955" s="57"/>
      <c r="I1955" s="57"/>
      <c r="J1955" s="57"/>
      <c r="K1955" s="57"/>
      <c r="L1955" s="72">
        <v>41.95</v>
      </c>
    </row>
    <row r="1956" spans="1:12" ht="51" outlineLevel="1" x14ac:dyDescent="0.2">
      <c r="A1956" s="57"/>
      <c r="B1956" s="46" t="s">
        <v>267</v>
      </c>
      <c r="C1956" s="46" t="s">
        <v>268</v>
      </c>
      <c r="D1956" s="58" t="s">
        <v>269</v>
      </c>
      <c r="E1956" s="66">
        <v>0.05</v>
      </c>
      <c r="F1956" s="60"/>
      <c r="G1956" s="66">
        <v>0.05</v>
      </c>
      <c r="H1956" s="70">
        <v>155.63</v>
      </c>
      <c r="I1956" s="95">
        <v>0.9</v>
      </c>
      <c r="J1956" s="70">
        <v>140.07</v>
      </c>
      <c r="K1956" s="60"/>
      <c r="L1956" s="70">
        <v>7</v>
      </c>
    </row>
    <row r="1957" spans="1:12" outlineLevel="1" x14ac:dyDescent="0.2">
      <c r="A1957" s="57"/>
      <c r="B1957" s="57"/>
      <c r="C1957" s="145" t="s">
        <v>4712</v>
      </c>
      <c r="D1957" s="145"/>
      <c r="E1957" s="145"/>
      <c r="F1957" s="145"/>
      <c r="G1957" s="145"/>
      <c r="H1957" s="145"/>
      <c r="I1957" s="145"/>
      <c r="J1957" s="145"/>
      <c r="K1957" s="145"/>
      <c r="L1957" s="145"/>
    </row>
    <row r="1958" spans="1:12" ht="25.5" outlineLevel="1" x14ac:dyDescent="0.2">
      <c r="A1958" s="57"/>
      <c r="B1958" s="46" t="s">
        <v>336</v>
      </c>
      <c r="C1958" s="46" t="s">
        <v>337</v>
      </c>
      <c r="D1958" s="58" t="s">
        <v>269</v>
      </c>
      <c r="E1958" s="66">
        <v>0.18</v>
      </c>
      <c r="F1958" s="60"/>
      <c r="G1958" s="66">
        <v>0.18</v>
      </c>
      <c r="H1958" s="70">
        <v>174.93</v>
      </c>
      <c r="I1958" s="76">
        <v>1.1100000000000001</v>
      </c>
      <c r="J1958" s="70">
        <v>194.17</v>
      </c>
      <c r="K1958" s="60"/>
      <c r="L1958" s="70">
        <v>34.950000000000003</v>
      </c>
    </row>
    <row r="1959" spans="1:12" outlineLevel="1" x14ac:dyDescent="0.2">
      <c r="A1959" s="57"/>
      <c r="B1959" s="57"/>
      <c r="C1959" s="145" t="s">
        <v>2602</v>
      </c>
      <c r="D1959" s="145"/>
      <c r="E1959" s="145"/>
      <c r="F1959" s="145"/>
      <c r="G1959" s="145"/>
      <c r="H1959" s="145"/>
      <c r="I1959" s="145"/>
      <c r="J1959" s="145"/>
      <c r="K1959" s="145"/>
      <c r="L1959" s="145"/>
    </row>
    <row r="1960" spans="1:12" outlineLevel="1" x14ac:dyDescent="0.2">
      <c r="A1960" s="57"/>
      <c r="B1960" s="46" t="s">
        <v>4597</v>
      </c>
      <c r="C1960" s="46" t="s">
        <v>3741</v>
      </c>
      <c r="D1960" s="58" t="s">
        <v>269</v>
      </c>
      <c r="E1960" s="61" t="s">
        <v>280</v>
      </c>
      <c r="F1960" s="60"/>
      <c r="G1960" s="61" t="s">
        <v>280</v>
      </c>
      <c r="H1960" s="68"/>
      <c r="I1960" s="69"/>
      <c r="J1960" s="68"/>
      <c r="K1960" s="60"/>
      <c r="L1960" s="68"/>
    </row>
    <row r="1961" spans="1:12" ht="25.5" outlineLevel="1" x14ac:dyDescent="0.2">
      <c r="A1961" s="57"/>
      <c r="B1961" s="46" t="s">
        <v>4801</v>
      </c>
      <c r="C1961" s="46" t="s">
        <v>4802</v>
      </c>
      <c r="D1961" s="58" t="s">
        <v>276</v>
      </c>
      <c r="E1961" s="83">
        <v>1</v>
      </c>
      <c r="F1961" s="60"/>
      <c r="G1961" s="83">
        <v>1</v>
      </c>
      <c r="H1961" s="68"/>
      <c r="I1961" s="69"/>
      <c r="J1961" s="68"/>
      <c r="K1961" s="60"/>
      <c r="L1961" s="68"/>
    </row>
    <row r="1962" spans="1:12" x14ac:dyDescent="0.2">
      <c r="A1962" s="57"/>
      <c r="B1962" s="57"/>
      <c r="C1962" s="80" t="s">
        <v>180</v>
      </c>
      <c r="D1962" s="81"/>
      <c r="E1962" s="81"/>
      <c r="F1962" s="81"/>
      <c r="G1962" s="81"/>
      <c r="H1962" s="81"/>
      <c r="I1962" s="81"/>
      <c r="J1962" s="81"/>
      <c r="K1962" s="81"/>
      <c r="L1962" s="89">
        <v>260.3</v>
      </c>
    </row>
    <row r="1963" spans="1:12" ht="51" x14ac:dyDescent="0.2">
      <c r="A1963" s="57" t="s">
        <v>1191</v>
      </c>
      <c r="B1963" s="46" t="s">
        <v>4803</v>
      </c>
      <c r="C1963" s="46" t="s">
        <v>4804</v>
      </c>
      <c r="D1963" s="58" t="s">
        <v>276</v>
      </c>
      <c r="E1963" s="83">
        <v>1</v>
      </c>
      <c r="F1963" s="60"/>
      <c r="G1963" s="83">
        <v>1</v>
      </c>
      <c r="H1963" s="70">
        <v>1017.31</v>
      </c>
      <c r="I1963" s="76">
        <v>1.36</v>
      </c>
      <c r="J1963" s="70">
        <v>1383.54</v>
      </c>
      <c r="K1963" s="60"/>
      <c r="L1963" s="70">
        <v>1383.54</v>
      </c>
    </row>
    <row r="1964" spans="1:12" x14ac:dyDescent="0.2">
      <c r="A1964" s="57"/>
      <c r="B1964" s="57"/>
      <c r="C1964" s="145" t="s">
        <v>1566</v>
      </c>
      <c r="D1964" s="145"/>
      <c r="E1964" s="145"/>
      <c r="F1964" s="145"/>
      <c r="G1964" s="145"/>
      <c r="H1964" s="145"/>
      <c r="I1964" s="145"/>
      <c r="J1964" s="145"/>
      <c r="K1964" s="145"/>
      <c r="L1964" s="145"/>
    </row>
    <row r="1965" spans="1:12" outlineLevel="1" x14ac:dyDescent="0.2">
      <c r="A1965" s="57"/>
      <c r="B1965" s="57"/>
      <c r="C1965" s="57" t="s">
        <v>181</v>
      </c>
      <c r="D1965" s="57"/>
      <c r="E1965" s="57"/>
      <c r="F1965" s="57"/>
      <c r="G1965" s="57"/>
      <c r="H1965" s="57"/>
      <c r="I1965" s="57"/>
      <c r="J1965" s="57"/>
      <c r="K1965" s="57"/>
      <c r="L1965" s="70">
        <v>208.41</v>
      </c>
    </row>
    <row r="1966" spans="1:12" ht="25.5" outlineLevel="1" x14ac:dyDescent="0.2">
      <c r="A1966" s="57"/>
      <c r="B1966" s="46" t="s">
        <v>3624</v>
      </c>
      <c r="C1966" s="46" t="s">
        <v>4493</v>
      </c>
      <c r="D1966" s="62" t="s">
        <v>184</v>
      </c>
      <c r="E1966" s="83">
        <v>121</v>
      </c>
      <c r="F1966" s="84"/>
      <c r="G1966" s="83">
        <v>121</v>
      </c>
      <c r="H1966" s="57"/>
      <c r="I1966" s="57"/>
      <c r="J1966" s="57"/>
      <c r="K1966" s="57"/>
      <c r="L1966" s="70">
        <v>252.18</v>
      </c>
    </row>
    <row r="1967" spans="1:12" ht="25.5" outlineLevel="1" x14ac:dyDescent="0.2">
      <c r="A1967" s="57"/>
      <c r="B1967" s="46" t="s">
        <v>3626</v>
      </c>
      <c r="C1967" s="46" t="s">
        <v>4494</v>
      </c>
      <c r="D1967" s="62" t="s">
        <v>184</v>
      </c>
      <c r="E1967" s="83">
        <v>72</v>
      </c>
      <c r="F1967" s="84"/>
      <c r="G1967" s="83">
        <v>72</v>
      </c>
      <c r="H1967" s="57"/>
      <c r="I1967" s="57"/>
      <c r="J1967" s="57"/>
      <c r="K1967" s="57"/>
      <c r="L1967" s="70">
        <v>150.06</v>
      </c>
    </row>
    <row r="1968" spans="1:12" x14ac:dyDescent="0.2">
      <c r="A1968" s="85"/>
      <c r="B1968" s="85"/>
      <c r="C1968" s="86" t="s">
        <v>187</v>
      </c>
      <c r="D1968" s="85"/>
      <c r="E1968" s="85"/>
      <c r="F1968" s="85"/>
      <c r="G1968" s="85"/>
      <c r="H1968" s="85"/>
      <c r="I1968" s="85"/>
      <c r="J1968" s="87">
        <v>2046.08</v>
      </c>
      <c r="K1968" s="85"/>
      <c r="L1968" s="87">
        <v>2046.08</v>
      </c>
    </row>
    <row r="1969" spans="1:22" ht="38.25" x14ac:dyDescent="0.2">
      <c r="A1969" s="57" t="s">
        <v>1195</v>
      </c>
      <c r="B1969" s="46" t="s">
        <v>4805</v>
      </c>
      <c r="C1969" s="46" t="s">
        <v>4806</v>
      </c>
      <c r="D1969" s="58" t="s">
        <v>276</v>
      </c>
      <c r="E1969" s="83">
        <v>1</v>
      </c>
      <c r="F1969" s="60"/>
      <c r="G1969" s="83">
        <v>1</v>
      </c>
      <c r="H1969" s="57"/>
      <c r="I1969" s="57"/>
      <c r="J1969" s="57"/>
      <c r="K1969" s="57"/>
      <c r="L1969" s="57"/>
    </row>
    <row r="1970" spans="1:22" ht="25.5" outlineLevel="1" x14ac:dyDescent="0.2">
      <c r="A1970" s="57"/>
      <c r="B1970" s="46" t="s">
        <v>4462</v>
      </c>
      <c r="C1970" s="141" t="s">
        <v>4463</v>
      </c>
      <c r="D1970" s="141"/>
      <c r="E1970" s="141"/>
      <c r="F1970" s="141"/>
      <c r="G1970" s="141"/>
      <c r="H1970" s="141"/>
      <c r="I1970" s="141"/>
      <c r="J1970" s="141"/>
      <c r="K1970" s="141"/>
      <c r="L1970" s="141"/>
      <c r="V1970" s="46" t="s">
        <v>4463</v>
      </c>
    </row>
    <row r="1971" spans="1:22" outlineLevel="1" x14ac:dyDescent="0.2">
      <c r="A1971" s="57"/>
      <c r="B1971" s="57"/>
      <c r="C1971" s="141"/>
      <c r="D1971" s="141"/>
      <c r="E1971" s="141"/>
      <c r="F1971" s="141"/>
      <c r="G1971" s="141"/>
      <c r="H1971" s="141"/>
      <c r="I1971" s="141"/>
      <c r="J1971" s="141"/>
      <c r="K1971" s="141"/>
      <c r="L1971" s="141"/>
      <c r="V1971" s="46"/>
    </row>
    <row r="1972" spans="1:22" x14ac:dyDescent="0.2">
      <c r="A1972" s="157" t="s">
        <v>247</v>
      </c>
      <c r="B1972" s="157"/>
      <c r="C1972" s="157"/>
      <c r="D1972" s="158"/>
      <c r="E1972" s="158"/>
      <c r="F1972" s="158"/>
      <c r="G1972" s="158"/>
      <c r="H1972" s="158"/>
      <c r="I1972" s="158"/>
      <c r="J1972" s="158"/>
      <c r="K1972" s="158"/>
      <c r="L1972" s="158"/>
    </row>
    <row r="1973" spans="1:22" x14ac:dyDescent="0.2">
      <c r="A1973" s="158"/>
      <c r="B1973" s="158"/>
      <c r="C1973" s="96" t="s">
        <v>248</v>
      </c>
      <c r="D1973" s="158" t="s">
        <v>4464</v>
      </c>
      <c r="E1973" s="158"/>
      <c r="F1973" s="158"/>
      <c r="G1973" s="158"/>
      <c r="H1973" s="158"/>
      <c r="I1973" s="158"/>
      <c r="J1973" s="158"/>
      <c r="K1973" s="158"/>
      <c r="L1973" s="158"/>
    </row>
    <row r="1974" spans="1:22" x14ac:dyDescent="0.2">
      <c r="A1974" s="158"/>
      <c r="B1974" s="158"/>
      <c r="C1974" s="96" t="s">
        <v>166</v>
      </c>
      <c r="D1974" s="158" t="s">
        <v>4464</v>
      </c>
      <c r="E1974" s="158"/>
      <c r="F1974" s="158"/>
      <c r="G1974" s="158"/>
      <c r="H1974" s="158"/>
      <c r="I1974" s="158"/>
      <c r="J1974" s="158"/>
      <c r="K1974" s="158"/>
      <c r="L1974" s="158"/>
    </row>
    <row r="1975" spans="1:22" x14ac:dyDescent="0.2">
      <c r="A1975" s="158"/>
      <c r="B1975" s="158"/>
      <c r="C1975" s="96" t="s">
        <v>250</v>
      </c>
      <c r="D1975" s="158" t="s">
        <v>4464</v>
      </c>
      <c r="E1975" s="158"/>
      <c r="F1975" s="158"/>
      <c r="G1975" s="158"/>
      <c r="H1975" s="158"/>
      <c r="I1975" s="158"/>
      <c r="J1975" s="158"/>
      <c r="K1975" s="158"/>
      <c r="L1975" s="158"/>
    </row>
    <row r="1976" spans="1:22" x14ac:dyDescent="0.2">
      <c r="A1976" s="57"/>
      <c r="B1976" s="61" t="s">
        <v>22</v>
      </c>
      <c r="C1976" s="57" t="s">
        <v>161</v>
      </c>
      <c r="D1976" s="62" t="s">
        <v>162</v>
      </c>
      <c r="E1976" s="57"/>
      <c r="F1976" s="57"/>
      <c r="G1976" s="93">
        <v>0.378</v>
      </c>
      <c r="H1976" s="57"/>
      <c r="I1976" s="57"/>
      <c r="J1976" s="57"/>
      <c r="K1976" s="57"/>
      <c r="L1976" s="72">
        <v>149.91</v>
      </c>
    </row>
    <row r="1977" spans="1:22" outlineLevel="1" x14ac:dyDescent="0.2">
      <c r="A1977" s="57"/>
      <c r="B1977" s="46" t="s">
        <v>1067</v>
      </c>
      <c r="C1977" s="65" t="s">
        <v>1068</v>
      </c>
      <c r="D1977" s="58" t="s">
        <v>162</v>
      </c>
      <c r="E1977" s="66">
        <v>0.36</v>
      </c>
      <c r="F1977" s="66">
        <v>1.05</v>
      </c>
      <c r="G1977" s="91">
        <v>0.378</v>
      </c>
      <c r="H1977" s="68"/>
      <c r="I1977" s="69"/>
      <c r="J1977" s="70">
        <v>396.6</v>
      </c>
      <c r="K1977" s="60"/>
      <c r="L1977" s="70">
        <v>149.91</v>
      </c>
    </row>
    <row r="1978" spans="1:22" outlineLevel="1" x14ac:dyDescent="0.2">
      <c r="A1978" s="57"/>
      <c r="B1978" s="57"/>
      <c r="C1978" s="145" t="s">
        <v>4807</v>
      </c>
      <c r="D1978" s="145"/>
      <c r="E1978" s="145"/>
      <c r="F1978" s="145"/>
      <c r="G1978" s="145"/>
      <c r="H1978" s="145"/>
      <c r="I1978" s="145"/>
      <c r="J1978" s="145"/>
      <c r="K1978" s="145"/>
      <c r="L1978" s="145"/>
    </row>
    <row r="1979" spans="1:22" x14ac:dyDescent="0.2">
      <c r="A1979" s="57"/>
      <c r="B1979" s="61" t="s">
        <v>23</v>
      </c>
      <c r="C1979" s="57" t="s">
        <v>166</v>
      </c>
      <c r="D1979" s="57"/>
      <c r="E1979" s="57"/>
      <c r="F1979" s="57"/>
      <c r="G1979" s="57"/>
      <c r="H1979" s="57"/>
      <c r="I1979" s="57"/>
      <c r="J1979" s="57"/>
      <c r="K1979" s="57"/>
      <c r="L1979" s="72">
        <v>9.39</v>
      </c>
    </row>
    <row r="1980" spans="1:22" x14ac:dyDescent="0.2">
      <c r="A1980" s="57"/>
      <c r="B1980" s="61"/>
      <c r="C1980" s="73" t="s">
        <v>167</v>
      </c>
      <c r="D1980" s="74" t="s">
        <v>162</v>
      </c>
      <c r="E1980" s="57"/>
      <c r="F1980" s="57"/>
      <c r="G1980" s="102">
        <v>1.0500000000000001E-2</v>
      </c>
      <c r="H1980" s="57"/>
      <c r="I1980" s="57"/>
      <c r="J1980" s="57"/>
      <c r="K1980" s="57"/>
      <c r="L1980" s="72">
        <v>4.3600000000000003</v>
      </c>
    </row>
    <row r="1981" spans="1:22" ht="25.5" outlineLevel="1" x14ac:dyDescent="0.2">
      <c r="A1981" s="57"/>
      <c r="B1981" s="46" t="s">
        <v>4468</v>
      </c>
      <c r="C1981" s="46" t="s">
        <v>4469</v>
      </c>
      <c r="D1981" s="58" t="s">
        <v>170</v>
      </c>
      <c r="E1981" s="66">
        <v>0.09</v>
      </c>
      <c r="F1981" s="66">
        <v>1.05</v>
      </c>
      <c r="G1981" s="59">
        <v>9.4500000000000001E-2</v>
      </c>
      <c r="H1981" s="70">
        <v>2.36</v>
      </c>
      <c r="I1981" s="76">
        <v>1.48</v>
      </c>
      <c r="J1981" s="70">
        <v>3.49</v>
      </c>
      <c r="K1981" s="60"/>
      <c r="L1981" s="70">
        <v>0.33</v>
      </c>
    </row>
    <row r="1982" spans="1:22" outlineLevel="1" x14ac:dyDescent="0.2">
      <c r="A1982" s="57"/>
      <c r="B1982" s="57"/>
      <c r="C1982" s="145" t="s">
        <v>4808</v>
      </c>
      <c r="D1982" s="145"/>
      <c r="E1982" s="145"/>
      <c r="F1982" s="145"/>
      <c r="G1982" s="145"/>
      <c r="H1982" s="145"/>
      <c r="I1982" s="145"/>
      <c r="J1982" s="145"/>
      <c r="K1982" s="145"/>
      <c r="L1982" s="145"/>
    </row>
    <row r="1983" spans="1:22" ht="25.5" outlineLevel="1" x14ac:dyDescent="0.2">
      <c r="A1983" s="57"/>
      <c r="B1983" s="46" t="s">
        <v>254</v>
      </c>
      <c r="C1983" s="46" t="s">
        <v>255</v>
      </c>
      <c r="D1983" s="58" t="s">
        <v>170</v>
      </c>
      <c r="E1983" s="66">
        <v>0.01</v>
      </c>
      <c r="F1983" s="66">
        <v>1.05</v>
      </c>
      <c r="G1983" s="59">
        <v>1.0500000000000001E-2</v>
      </c>
      <c r="H1983" s="68"/>
      <c r="I1983" s="69"/>
      <c r="J1983" s="70">
        <v>651.66999999999996</v>
      </c>
      <c r="K1983" s="60"/>
      <c r="L1983" s="70">
        <v>6.84</v>
      </c>
    </row>
    <row r="1984" spans="1:22" outlineLevel="1" x14ac:dyDescent="0.2">
      <c r="A1984" s="57"/>
      <c r="B1984" s="57"/>
      <c r="C1984" s="145" t="s">
        <v>3646</v>
      </c>
      <c r="D1984" s="145"/>
      <c r="E1984" s="145"/>
      <c r="F1984" s="145"/>
      <c r="G1984" s="145"/>
      <c r="H1984" s="145"/>
      <c r="I1984" s="145"/>
      <c r="J1984" s="145"/>
      <c r="K1984" s="145"/>
      <c r="L1984" s="145"/>
    </row>
    <row r="1985" spans="1:12" outlineLevel="1" x14ac:dyDescent="0.2">
      <c r="A1985" s="57"/>
      <c r="B1985" s="46" t="s">
        <v>257</v>
      </c>
      <c r="C1985" s="65" t="s">
        <v>258</v>
      </c>
      <c r="D1985" s="58" t="s">
        <v>162</v>
      </c>
      <c r="E1985" s="66">
        <v>0.01</v>
      </c>
      <c r="F1985" s="66">
        <v>1.05</v>
      </c>
      <c r="G1985" s="59">
        <v>1.0500000000000001E-2</v>
      </c>
      <c r="H1985" s="68"/>
      <c r="I1985" s="69"/>
      <c r="J1985" s="70">
        <v>415.19</v>
      </c>
      <c r="K1985" s="60"/>
      <c r="L1985" s="70">
        <v>4.3600000000000003</v>
      </c>
    </row>
    <row r="1986" spans="1:12" outlineLevel="1" x14ac:dyDescent="0.2">
      <c r="A1986" s="57"/>
      <c r="B1986" s="57"/>
      <c r="C1986" s="145" t="s">
        <v>1945</v>
      </c>
      <c r="D1986" s="145"/>
      <c r="E1986" s="145"/>
      <c r="F1986" s="145"/>
      <c r="G1986" s="145"/>
      <c r="H1986" s="145"/>
      <c r="I1986" s="145"/>
      <c r="J1986" s="145"/>
      <c r="K1986" s="145"/>
      <c r="L1986" s="145"/>
    </row>
    <row r="1987" spans="1:12" ht="38.25" outlineLevel="1" x14ac:dyDescent="0.2">
      <c r="A1987" s="57"/>
      <c r="B1987" s="46" t="s">
        <v>260</v>
      </c>
      <c r="C1987" s="46" t="s">
        <v>261</v>
      </c>
      <c r="D1987" s="58" t="s">
        <v>170</v>
      </c>
      <c r="E1987" s="66">
        <v>0.05</v>
      </c>
      <c r="F1987" s="66">
        <v>1.05</v>
      </c>
      <c r="G1987" s="59">
        <v>5.2499999999999998E-2</v>
      </c>
      <c r="H1987" s="68"/>
      <c r="I1987" s="69"/>
      <c r="J1987" s="70">
        <v>42.29</v>
      </c>
      <c r="K1987" s="60"/>
      <c r="L1987" s="70">
        <v>2.2200000000000002</v>
      </c>
    </row>
    <row r="1988" spans="1:12" outlineLevel="1" x14ac:dyDescent="0.2">
      <c r="A1988" s="57"/>
      <c r="B1988" s="57"/>
      <c r="C1988" s="145" t="s">
        <v>4712</v>
      </c>
      <c r="D1988" s="145"/>
      <c r="E1988" s="145"/>
      <c r="F1988" s="145"/>
      <c r="G1988" s="145"/>
      <c r="H1988" s="145"/>
      <c r="I1988" s="145"/>
      <c r="J1988" s="145"/>
      <c r="K1988" s="145"/>
      <c r="L1988" s="145"/>
    </row>
    <row r="1989" spans="1:12" x14ac:dyDescent="0.2">
      <c r="A1989" s="57"/>
      <c r="B1989" s="61" t="s">
        <v>25</v>
      </c>
      <c r="C1989" s="57" t="s">
        <v>175</v>
      </c>
      <c r="D1989" s="57"/>
      <c r="E1989" s="57"/>
      <c r="F1989" s="57"/>
      <c r="G1989" s="57"/>
      <c r="H1989" s="57"/>
      <c r="I1989" s="57"/>
      <c r="J1989" s="57"/>
      <c r="K1989" s="57"/>
      <c r="L1989" s="72">
        <v>40.549999999999997</v>
      </c>
    </row>
    <row r="1990" spans="1:12" ht="51" outlineLevel="1" x14ac:dyDescent="0.2">
      <c r="A1990" s="57"/>
      <c r="B1990" s="46" t="s">
        <v>267</v>
      </c>
      <c r="C1990" s="46" t="s">
        <v>268</v>
      </c>
      <c r="D1990" s="58" t="s">
        <v>269</v>
      </c>
      <c r="E1990" s="66">
        <v>0.04</v>
      </c>
      <c r="F1990" s="60"/>
      <c r="G1990" s="66">
        <v>0.04</v>
      </c>
      <c r="H1990" s="70">
        <v>155.63</v>
      </c>
      <c r="I1990" s="95">
        <v>0.9</v>
      </c>
      <c r="J1990" s="70">
        <v>140.07</v>
      </c>
      <c r="K1990" s="60"/>
      <c r="L1990" s="70">
        <v>5.6</v>
      </c>
    </row>
    <row r="1991" spans="1:12" outlineLevel="1" x14ac:dyDescent="0.2">
      <c r="A1991" s="57"/>
      <c r="B1991" s="57"/>
      <c r="C1991" s="145" t="s">
        <v>4809</v>
      </c>
      <c r="D1991" s="145"/>
      <c r="E1991" s="145"/>
      <c r="F1991" s="145"/>
      <c r="G1991" s="145"/>
      <c r="H1991" s="145"/>
      <c r="I1991" s="145"/>
      <c r="J1991" s="145"/>
      <c r="K1991" s="145"/>
      <c r="L1991" s="145"/>
    </row>
    <row r="1992" spans="1:12" ht="25.5" outlineLevel="1" x14ac:dyDescent="0.2">
      <c r="A1992" s="57"/>
      <c r="B1992" s="46" t="s">
        <v>336</v>
      </c>
      <c r="C1992" s="46" t="s">
        <v>337</v>
      </c>
      <c r="D1992" s="58" t="s">
        <v>269</v>
      </c>
      <c r="E1992" s="66">
        <v>0.18</v>
      </c>
      <c r="F1992" s="60"/>
      <c r="G1992" s="66">
        <v>0.18</v>
      </c>
      <c r="H1992" s="70">
        <v>174.93</v>
      </c>
      <c r="I1992" s="76">
        <v>1.1100000000000001</v>
      </c>
      <c r="J1992" s="70">
        <v>194.17</v>
      </c>
      <c r="K1992" s="60"/>
      <c r="L1992" s="70">
        <v>34.950000000000003</v>
      </c>
    </row>
    <row r="1993" spans="1:12" outlineLevel="1" x14ac:dyDescent="0.2">
      <c r="A1993" s="57"/>
      <c r="B1993" s="57"/>
      <c r="C1993" s="145" t="s">
        <v>2602</v>
      </c>
      <c r="D1993" s="145"/>
      <c r="E1993" s="145"/>
      <c r="F1993" s="145"/>
      <c r="G1993" s="145"/>
      <c r="H1993" s="145"/>
      <c r="I1993" s="145"/>
      <c r="J1993" s="145"/>
      <c r="K1993" s="145"/>
      <c r="L1993" s="145"/>
    </row>
    <row r="1994" spans="1:12" outlineLevel="1" x14ac:dyDescent="0.2">
      <c r="A1994" s="57"/>
      <c r="B1994" s="46" t="s">
        <v>4597</v>
      </c>
      <c r="C1994" s="46" t="s">
        <v>3741</v>
      </c>
      <c r="D1994" s="58" t="s">
        <v>269</v>
      </c>
      <c r="E1994" s="61" t="s">
        <v>280</v>
      </c>
      <c r="F1994" s="60"/>
      <c r="G1994" s="61" t="s">
        <v>280</v>
      </c>
      <c r="H1994" s="68"/>
      <c r="I1994" s="69"/>
      <c r="J1994" s="68"/>
      <c r="K1994" s="60"/>
      <c r="L1994" s="68"/>
    </row>
    <row r="1995" spans="1:12" ht="25.5" outlineLevel="1" x14ac:dyDescent="0.2">
      <c r="A1995" s="57"/>
      <c r="B1995" s="46" t="s">
        <v>4801</v>
      </c>
      <c r="C1995" s="46" t="s">
        <v>4802</v>
      </c>
      <c r="D1995" s="58" t="s">
        <v>276</v>
      </c>
      <c r="E1995" s="83">
        <v>1</v>
      </c>
      <c r="F1995" s="60"/>
      <c r="G1995" s="83">
        <v>1</v>
      </c>
      <c r="H1995" s="68"/>
      <c r="I1995" s="69"/>
      <c r="J1995" s="68"/>
      <c r="K1995" s="60"/>
      <c r="L1995" s="68"/>
    </row>
    <row r="1996" spans="1:12" x14ac:dyDescent="0.2">
      <c r="A1996" s="57"/>
      <c r="B1996" s="57"/>
      <c r="C1996" s="80" t="s">
        <v>180</v>
      </c>
      <c r="D1996" s="81"/>
      <c r="E1996" s="81"/>
      <c r="F1996" s="81"/>
      <c r="G1996" s="81"/>
      <c r="H1996" s="81"/>
      <c r="I1996" s="81"/>
      <c r="J1996" s="81"/>
      <c r="K1996" s="81"/>
      <c r="L1996" s="89">
        <v>204.21</v>
      </c>
    </row>
    <row r="1997" spans="1:12" ht="38.25" x14ac:dyDescent="0.2">
      <c r="A1997" s="57" t="s">
        <v>1208</v>
      </c>
      <c r="B1997" s="46" t="s">
        <v>4810</v>
      </c>
      <c r="C1997" s="46" t="s">
        <v>4811</v>
      </c>
      <c r="D1997" s="58" t="s">
        <v>276</v>
      </c>
      <c r="E1997" s="83">
        <v>1</v>
      </c>
      <c r="F1997" s="60"/>
      <c r="G1997" s="83">
        <v>1</v>
      </c>
      <c r="H1997" s="70">
        <v>333.57</v>
      </c>
      <c r="I1997" s="76">
        <v>1.36</v>
      </c>
      <c r="J1997" s="70">
        <v>453.66</v>
      </c>
      <c r="K1997" s="60"/>
      <c r="L1997" s="70">
        <v>453.66</v>
      </c>
    </row>
    <row r="1998" spans="1:12" x14ac:dyDescent="0.2">
      <c r="A1998" s="57"/>
      <c r="B1998" s="57"/>
      <c r="C1998" s="145" t="s">
        <v>1566</v>
      </c>
      <c r="D1998" s="145"/>
      <c r="E1998" s="145"/>
      <c r="F1998" s="145"/>
      <c r="G1998" s="145"/>
      <c r="H1998" s="145"/>
      <c r="I1998" s="145"/>
      <c r="J1998" s="145"/>
      <c r="K1998" s="145"/>
      <c r="L1998" s="145"/>
    </row>
    <row r="1999" spans="1:12" outlineLevel="1" x14ac:dyDescent="0.2">
      <c r="A1999" s="57"/>
      <c r="B1999" s="57"/>
      <c r="C1999" s="57" t="s">
        <v>181</v>
      </c>
      <c r="D1999" s="57"/>
      <c r="E1999" s="57"/>
      <c r="F1999" s="57"/>
      <c r="G1999" s="57"/>
      <c r="H1999" s="57"/>
      <c r="I1999" s="57"/>
      <c r="J1999" s="57"/>
      <c r="K1999" s="57"/>
      <c r="L1999" s="70">
        <v>154.27000000000001</v>
      </c>
    </row>
    <row r="2000" spans="1:12" ht="25.5" outlineLevel="1" x14ac:dyDescent="0.2">
      <c r="A2000" s="57"/>
      <c r="B2000" s="46" t="s">
        <v>3624</v>
      </c>
      <c r="C2000" s="46" t="s">
        <v>4493</v>
      </c>
      <c r="D2000" s="62" t="s">
        <v>184</v>
      </c>
      <c r="E2000" s="83">
        <v>121</v>
      </c>
      <c r="F2000" s="84"/>
      <c r="G2000" s="83">
        <v>121</v>
      </c>
      <c r="H2000" s="57"/>
      <c r="I2000" s="57"/>
      <c r="J2000" s="57"/>
      <c r="K2000" s="57"/>
      <c r="L2000" s="70">
        <v>186.67</v>
      </c>
    </row>
    <row r="2001" spans="1:22" ht="25.5" outlineLevel="1" x14ac:dyDescent="0.2">
      <c r="A2001" s="57"/>
      <c r="B2001" s="46" t="s">
        <v>3626</v>
      </c>
      <c r="C2001" s="46" t="s">
        <v>4494</v>
      </c>
      <c r="D2001" s="62" t="s">
        <v>184</v>
      </c>
      <c r="E2001" s="83">
        <v>72</v>
      </c>
      <c r="F2001" s="84"/>
      <c r="G2001" s="83">
        <v>72</v>
      </c>
      <c r="H2001" s="57"/>
      <c r="I2001" s="57"/>
      <c r="J2001" s="57"/>
      <c r="K2001" s="57"/>
      <c r="L2001" s="70">
        <v>111.07</v>
      </c>
    </row>
    <row r="2002" spans="1:22" x14ac:dyDescent="0.2">
      <c r="A2002" s="85"/>
      <c r="B2002" s="85"/>
      <c r="C2002" s="86" t="s">
        <v>187</v>
      </c>
      <c r="D2002" s="85"/>
      <c r="E2002" s="85"/>
      <c r="F2002" s="85"/>
      <c r="G2002" s="85"/>
      <c r="H2002" s="85"/>
      <c r="I2002" s="85"/>
      <c r="J2002" s="87">
        <v>955.61</v>
      </c>
      <c r="K2002" s="85"/>
      <c r="L2002" s="87">
        <v>955.61</v>
      </c>
    </row>
    <row r="2003" spans="1:22" ht="38.25" x14ac:dyDescent="0.2">
      <c r="A2003" s="57" t="s">
        <v>1213</v>
      </c>
      <c r="B2003" s="46" t="s">
        <v>4812</v>
      </c>
      <c r="C2003" s="46" t="s">
        <v>4813</v>
      </c>
      <c r="D2003" s="58" t="s">
        <v>276</v>
      </c>
      <c r="E2003" s="83">
        <v>1</v>
      </c>
      <c r="F2003" s="60"/>
      <c r="G2003" s="83">
        <v>1</v>
      </c>
      <c r="H2003" s="57"/>
      <c r="I2003" s="57"/>
      <c r="J2003" s="57"/>
      <c r="K2003" s="57"/>
      <c r="L2003" s="57"/>
    </row>
    <row r="2004" spans="1:22" ht="25.5" outlineLevel="1" x14ac:dyDescent="0.2">
      <c r="A2004" s="57"/>
      <c r="B2004" s="46" t="s">
        <v>4462</v>
      </c>
      <c r="C2004" s="141" t="s">
        <v>4463</v>
      </c>
      <c r="D2004" s="141"/>
      <c r="E2004" s="141"/>
      <c r="F2004" s="141"/>
      <c r="G2004" s="141"/>
      <c r="H2004" s="141"/>
      <c r="I2004" s="141"/>
      <c r="J2004" s="141"/>
      <c r="K2004" s="141"/>
      <c r="L2004" s="141"/>
      <c r="V2004" s="46" t="s">
        <v>4463</v>
      </c>
    </row>
    <row r="2005" spans="1:22" outlineLevel="1" x14ac:dyDescent="0.2">
      <c r="A2005" s="57"/>
      <c r="B2005" s="57"/>
      <c r="C2005" s="141"/>
      <c r="D2005" s="141"/>
      <c r="E2005" s="141"/>
      <c r="F2005" s="141"/>
      <c r="G2005" s="141"/>
      <c r="H2005" s="141"/>
      <c r="I2005" s="141"/>
      <c r="J2005" s="141"/>
      <c r="K2005" s="141"/>
      <c r="L2005" s="141"/>
      <c r="V2005" s="46"/>
    </row>
    <row r="2006" spans="1:22" x14ac:dyDescent="0.2">
      <c r="A2006" s="157" t="s">
        <v>247</v>
      </c>
      <c r="B2006" s="157"/>
      <c r="C2006" s="157"/>
      <c r="D2006" s="158"/>
      <c r="E2006" s="158"/>
      <c r="F2006" s="158"/>
      <c r="G2006" s="158"/>
      <c r="H2006" s="158"/>
      <c r="I2006" s="158"/>
      <c r="J2006" s="158"/>
      <c r="K2006" s="158"/>
      <c r="L2006" s="158"/>
    </row>
    <row r="2007" spans="1:22" x14ac:dyDescent="0.2">
      <c r="A2007" s="158"/>
      <c r="B2007" s="158"/>
      <c r="C2007" s="96" t="s">
        <v>248</v>
      </c>
      <c r="D2007" s="158" t="s">
        <v>4464</v>
      </c>
      <c r="E2007" s="158"/>
      <c r="F2007" s="158"/>
      <c r="G2007" s="158"/>
      <c r="H2007" s="158"/>
      <c r="I2007" s="158"/>
      <c r="J2007" s="158"/>
      <c r="K2007" s="158"/>
      <c r="L2007" s="158"/>
    </row>
    <row r="2008" spans="1:22" x14ac:dyDescent="0.2">
      <c r="A2008" s="158"/>
      <c r="B2008" s="158"/>
      <c r="C2008" s="96" t="s">
        <v>166</v>
      </c>
      <c r="D2008" s="158" t="s">
        <v>4464</v>
      </c>
      <c r="E2008" s="158"/>
      <c r="F2008" s="158"/>
      <c r="G2008" s="158"/>
      <c r="H2008" s="158"/>
      <c r="I2008" s="158"/>
      <c r="J2008" s="158"/>
      <c r="K2008" s="158"/>
      <c r="L2008" s="158"/>
    </row>
    <row r="2009" spans="1:22" x14ac:dyDescent="0.2">
      <c r="A2009" s="158"/>
      <c r="B2009" s="158"/>
      <c r="C2009" s="96" t="s">
        <v>250</v>
      </c>
      <c r="D2009" s="158" t="s">
        <v>4464</v>
      </c>
      <c r="E2009" s="158"/>
      <c r="F2009" s="158"/>
      <c r="G2009" s="158"/>
      <c r="H2009" s="158"/>
      <c r="I2009" s="158"/>
      <c r="J2009" s="158"/>
      <c r="K2009" s="158"/>
      <c r="L2009" s="158"/>
    </row>
    <row r="2010" spans="1:22" x14ac:dyDescent="0.2">
      <c r="A2010" s="57"/>
      <c r="B2010" s="61" t="s">
        <v>22</v>
      </c>
      <c r="C2010" s="57" t="s">
        <v>161</v>
      </c>
      <c r="D2010" s="62" t="s">
        <v>162</v>
      </c>
      <c r="E2010" s="57"/>
      <c r="F2010" s="57"/>
      <c r="G2010" s="93">
        <v>0.378</v>
      </c>
      <c r="H2010" s="57"/>
      <c r="I2010" s="57"/>
      <c r="J2010" s="57"/>
      <c r="K2010" s="57"/>
      <c r="L2010" s="72">
        <v>149.91</v>
      </c>
    </row>
    <row r="2011" spans="1:22" outlineLevel="1" x14ac:dyDescent="0.2">
      <c r="A2011" s="57"/>
      <c r="B2011" s="46" t="s">
        <v>1067</v>
      </c>
      <c r="C2011" s="65" t="s">
        <v>1068</v>
      </c>
      <c r="D2011" s="58" t="s">
        <v>162</v>
      </c>
      <c r="E2011" s="66">
        <v>0.36</v>
      </c>
      <c r="F2011" s="66">
        <v>1.05</v>
      </c>
      <c r="G2011" s="91">
        <v>0.378</v>
      </c>
      <c r="H2011" s="68"/>
      <c r="I2011" s="69"/>
      <c r="J2011" s="70">
        <v>396.6</v>
      </c>
      <c r="K2011" s="60"/>
      <c r="L2011" s="70">
        <v>149.91</v>
      </c>
    </row>
    <row r="2012" spans="1:22" outlineLevel="1" x14ac:dyDescent="0.2">
      <c r="A2012" s="57"/>
      <c r="B2012" s="57"/>
      <c r="C2012" s="145" t="s">
        <v>4807</v>
      </c>
      <c r="D2012" s="145"/>
      <c r="E2012" s="145"/>
      <c r="F2012" s="145"/>
      <c r="G2012" s="145"/>
      <c r="H2012" s="145"/>
      <c r="I2012" s="145"/>
      <c r="J2012" s="145"/>
      <c r="K2012" s="145"/>
      <c r="L2012" s="145"/>
    </row>
    <row r="2013" spans="1:22" x14ac:dyDescent="0.2">
      <c r="A2013" s="57"/>
      <c r="B2013" s="61" t="s">
        <v>23</v>
      </c>
      <c r="C2013" s="57" t="s">
        <v>166</v>
      </c>
      <c r="D2013" s="57"/>
      <c r="E2013" s="57"/>
      <c r="F2013" s="57"/>
      <c r="G2013" s="57"/>
      <c r="H2013" s="57"/>
      <c r="I2013" s="57"/>
      <c r="J2013" s="57"/>
      <c r="K2013" s="57"/>
      <c r="L2013" s="72">
        <v>9.39</v>
      </c>
    </row>
    <row r="2014" spans="1:22" x14ac:dyDescent="0.2">
      <c r="A2014" s="57"/>
      <c r="B2014" s="61"/>
      <c r="C2014" s="73" t="s">
        <v>167</v>
      </c>
      <c r="D2014" s="74" t="s">
        <v>162</v>
      </c>
      <c r="E2014" s="57"/>
      <c r="F2014" s="57"/>
      <c r="G2014" s="102">
        <v>1.0500000000000001E-2</v>
      </c>
      <c r="H2014" s="57"/>
      <c r="I2014" s="57"/>
      <c r="J2014" s="57"/>
      <c r="K2014" s="57"/>
      <c r="L2014" s="72">
        <v>4.3600000000000003</v>
      </c>
    </row>
    <row r="2015" spans="1:22" ht="25.5" outlineLevel="1" x14ac:dyDescent="0.2">
      <c r="A2015" s="57"/>
      <c r="B2015" s="46" t="s">
        <v>4468</v>
      </c>
      <c r="C2015" s="46" t="s">
        <v>4469</v>
      </c>
      <c r="D2015" s="58" t="s">
        <v>170</v>
      </c>
      <c r="E2015" s="66">
        <v>0.09</v>
      </c>
      <c r="F2015" s="66">
        <v>1.05</v>
      </c>
      <c r="G2015" s="59">
        <v>9.4500000000000001E-2</v>
      </c>
      <c r="H2015" s="70">
        <v>2.36</v>
      </c>
      <c r="I2015" s="76">
        <v>1.48</v>
      </c>
      <c r="J2015" s="70">
        <v>3.49</v>
      </c>
      <c r="K2015" s="60"/>
      <c r="L2015" s="70">
        <v>0.33</v>
      </c>
    </row>
    <row r="2016" spans="1:22" outlineLevel="1" x14ac:dyDescent="0.2">
      <c r="A2016" s="57"/>
      <c r="B2016" s="57"/>
      <c r="C2016" s="145" t="s">
        <v>4808</v>
      </c>
      <c r="D2016" s="145"/>
      <c r="E2016" s="145"/>
      <c r="F2016" s="145"/>
      <c r="G2016" s="145"/>
      <c r="H2016" s="145"/>
      <c r="I2016" s="145"/>
      <c r="J2016" s="145"/>
      <c r="K2016" s="145"/>
      <c r="L2016" s="145"/>
    </row>
    <row r="2017" spans="1:12" ht="25.5" outlineLevel="1" x14ac:dyDescent="0.2">
      <c r="A2017" s="57"/>
      <c r="B2017" s="46" t="s">
        <v>254</v>
      </c>
      <c r="C2017" s="46" t="s">
        <v>255</v>
      </c>
      <c r="D2017" s="58" t="s">
        <v>170</v>
      </c>
      <c r="E2017" s="66">
        <v>0.01</v>
      </c>
      <c r="F2017" s="66">
        <v>1.05</v>
      </c>
      <c r="G2017" s="59">
        <v>1.0500000000000001E-2</v>
      </c>
      <c r="H2017" s="68"/>
      <c r="I2017" s="69"/>
      <c r="J2017" s="70">
        <v>651.66999999999996</v>
      </c>
      <c r="K2017" s="60"/>
      <c r="L2017" s="70">
        <v>6.84</v>
      </c>
    </row>
    <row r="2018" spans="1:12" outlineLevel="1" x14ac:dyDescent="0.2">
      <c r="A2018" s="57"/>
      <c r="B2018" s="57"/>
      <c r="C2018" s="145" t="s">
        <v>3646</v>
      </c>
      <c r="D2018" s="145"/>
      <c r="E2018" s="145"/>
      <c r="F2018" s="145"/>
      <c r="G2018" s="145"/>
      <c r="H2018" s="145"/>
      <c r="I2018" s="145"/>
      <c r="J2018" s="145"/>
      <c r="K2018" s="145"/>
      <c r="L2018" s="145"/>
    </row>
    <row r="2019" spans="1:12" outlineLevel="1" x14ac:dyDescent="0.2">
      <c r="A2019" s="57"/>
      <c r="B2019" s="46" t="s">
        <v>257</v>
      </c>
      <c r="C2019" s="65" t="s">
        <v>258</v>
      </c>
      <c r="D2019" s="58" t="s">
        <v>162</v>
      </c>
      <c r="E2019" s="66">
        <v>0.01</v>
      </c>
      <c r="F2019" s="66">
        <v>1.05</v>
      </c>
      <c r="G2019" s="59">
        <v>1.0500000000000001E-2</v>
      </c>
      <c r="H2019" s="68"/>
      <c r="I2019" s="69"/>
      <c r="J2019" s="70">
        <v>415.19</v>
      </c>
      <c r="K2019" s="60"/>
      <c r="L2019" s="70">
        <v>4.3600000000000003</v>
      </c>
    </row>
    <row r="2020" spans="1:12" outlineLevel="1" x14ac:dyDescent="0.2">
      <c r="A2020" s="57"/>
      <c r="B2020" s="57"/>
      <c r="C2020" s="145" t="s">
        <v>1945</v>
      </c>
      <c r="D2020" s="145"/>
      <c r="E2020" s="145"/>
      <c r="F2020" s="145"/>
      <c r="G2020" s="145"/>
      <c r="H2020" s="145"/>
      <c r="I2020" s="145"/>
      <c r="J2020" s="145"/>
      <c r="K2020" s="145"/>
      <c r="L2020" s="145"/>
    </row>
    <row r="2021" spans="1:12" ht="38.25" outlineLevel="1" x14ac:dyDescent="0.2">
      <c r="A2021" s="57"/>
      <c r="B2021" s="46" t="s">
        <v>260</v>
      </c>
      <c r="C2021" s="46" t="s">
        <v>261</v>
      </c>
      <c r="D2021" s="58" t="s">
        <v>170</v>
      </c>
      <c r="E2021" s="66">
        <v>0.05</v>
      </c>
      <c r="F2021" s="66">
        <v>1.05</v>
      </c>
      <c r="G2021" s="59">
        <v>5.2499999999999998E-2</v>
      </c>
      <c r="H2021" s="68"/>
      <c r="I2021" s="69"/>
      <c r="J2021" s="70">
        <v>42.29</v>
      </c>
      <c r="K2021" s="60"/>
      <c r="L2021" s="70">
        <v>2.2200000000000002</v>
      </c>
    </row>
    <row r="2022" spans="1:12" outlineLevel="1" x14ac:dyDescent="0.2">
      <c r="A2022" s="57"/>
      <c r="B2022" s="57"/>
      <c r="C2022" s="145" t="s">
        <v>4712</v>
      </c>
      <c r="D2022" s="145"/>
      <c r="E2022" s="145"/>
      <c r="F2022" s="145"/>
      <c r="G2022" s="145"/>
      <c r="H2022" s="145"/>
      <c r="I2022" s="145"/>
      <c r="J2022" s="145"/>
      <c r="K2022" s="145"/>
      <c r="L2022" s="145"/>
    </row>
    <row r="2023" spans="1:12" x14ac:dyDescent="0.2">
      <c r="A2023" s="57"/>
      <c r="B2023" s="61" t="s">
        <v>25</v>
      </c>
      <c r="C2023" s="57" t="s">
        <v>175</v>
      </c>
      <c r="D2023" s="57"/>
      <c r="E2023" s="57"/>
      <c r="F2023" s="57"/>
      <c r="G2023" s="57"/>
      <c r="H2023" s="57"/>
      <c r="I2023" s="57"/>
      <c r="J2023" s="57"/>
      <c r="K2023" s="57"/>
      <c r="L2023" s="72">
        <v>40.549999999999997</v>
      </c>
    </row>
    <row r="2024" spans="1:12" ht="51" outlineLevel="1" x14ac:dyDescent="0.2">
      <c r="A2024" s="57"/>
      <c r="B2024" s="46" t="s">
        <v>267</v>
      </c>
      <c r="C2024" s="46" t="s">
        <v>268</v>
      </c>
      <c r="D2024" s="58" t="s">
        <v>269</v>
      </c>
      <c r="E2024" s="66">
        <v>0.04</v>
      </c>
      <c r="F2024" s="60"/>
      <c r="G2024" s="66">
        <v>0.04</v>
      </c>
      <c r="H2024" s="70">
        <v>155.63</v>
      </c>
      <c r="I2024" s="95">
        <v>0.9</v>
      </c>
      <c r="J2024" s="70">
        <v>140.07</v>
      </c>
      <c r="K2024" s="60"/>
      <c r="L2024" s="70">
        <v>5.6</v>
      </c>
    </row>
    <row r="2025" spans="1:12" outlineLevel="1" x14ac:dyDescent="0.2">
      <c r="A2025" s="57"/>
      <c r="B2025" s="57"/>
      <c r="C2025" s="145" t="s">
        <v>4809</v>
      </c>
      <c r="D2025" s="145"/>
      <c r="E2025" s="145"/>
      <c r="F2025" s="145"/>
      <c r="G2025" s="145"/>
      <c r="H2025" s="145"/>
      <c r="I2025" s="145"/>
      <c r="J2025" s="145"/>
      <c r="K2025" s="145"/>
      <c r="L2025" s="145"/>
    </row>
    <row r="2026" spans="1:12" ht="25.5" outlineLevel="1" x14ac:dyDescent="0.2">
      <c r="A2026" s="57"/>
      <c r="B2026" s="46" t="s">
        <v>336</v>
      </c>
      <c r="C2026" s="46" t="s">
        <v>337</v>
      </c>
      <c r="D2026" s="58" t="s">
        <v>269</v>
      </c>
      <c r="E2026" s="66">
        <v>0.18</v>
      </c>
      <c r="F2026" s="60"/>
      <c r="G2026" s="66">
        <v>0.18</v>
      </c>
      <c r="H2026" s="70">
        <v>174.93</v>
      </c>
      <c r="I2026" s="76">
        <v>1.1100000000000001</v>
      </c>
      <c r="J2026" s="70">
        <v>194.17</v>
      </c>
      <c r="K2026" s="60"/>
      <c r="L2026" s="70">
        <v>34.950000000000003</v>
      </c>
    </row>
    <row r="2027" spans="1:12" outlineLevel="1" x14ac:dyDescent="0.2">
      <c r="A2027" s="57"/>
      <c r="B2027" s="57"/>
      <c r="C2027" s="145" t="s">
        <v>2602</v>
      </c>
      <c r="D2027" s="145"/>
      <c r="E2027" s="145"/>
      <c r="F2027" s="145"/>
      <c r="G2027" s="145"/>
      <c r="H2027" s="145"/>
      <c r="I2027" s="145"/>
      <c r="J2027" s="145"/>
      <c r="K2027" s="145"/>
      <c r="L2027" s="145"/>
    </row>
    <row r="2028" spans="1:12" outlineLevel="1" x14ac:dyDescent="0.2">
      <c r="A2028" s="57"/>
      <c r="B2028" s="46" t="s">
        <v>4597</v>
      </c>
      <c r="C2028" s="46" t="s">
        <v>3741</v>
      </c>
      <c r="D2028" s="58" t="s">
        <v>269</v>
      </c>
      <c r="E2028" s="61" t="s">
        <v>280</v>
      </c>
      <c r="F2028" s="60"/>
      <c r="G2028" s="61" t="s">
        <v>280</v>
      </c>
      <c r="H2028" s="68"/>
      <c r="I2028" s="69"/>
      <c r="J2028" s="68"/>
      <c r="K2028" s="60"/>
      <c r="L2028" s="68"/>
    </row>
    <row r="2029" spans="1:12" ht="25.5" outlineLevel="1" x14ac:dyDescent="0.2">
      <c r="A2029" s="57"/>
      <c r="B2029" s="46" t="s">
        <v>4801</v>
      </c>
      <c r="C2029" s="46" t="s">
        <v>4802</v>
      </c>
      <c r="D2029" s="58" t="s">
        <v>276</v>
      </c>
      <c r="E2029" s="83">
        <v>1</v>
      </c>
      <c r="F2029" s="60"/>
      <c r="G2029" s="83">
        <v>1</v>
      </c>
      <c r="H2029" s="68"/>
      <c r="I2029" s="69"/>
      <c r="J2029" s="68"/>
      <c r="K2029" s="60"/>
      <c r="L2029" s="68"/>
    </row>
    <row r="2030" spans="1:12" x14ac:dyDescent="0.2">
      <c r="A2030" s="57"/>
      <c r="B2030" s="57"/>
      <c r="C2030" s="80" t="s">
        <v>180</v>
      </c>
      <c r="D2030" s="81"/>
      <c r="E2030" s="81"/>
      <c r="F2030" s="81"/>
      <c r="G2030" s="81"/>
      <c r="H2030" s="81"/>
      <c r="I2030" s="81"/>
      <c r="J2030" s="81"/>
      <c r="K2030" s="81"/>
      <c r="L2030" s="89">
        <v>204.21</v>
      </c>
    </row>
    <row r="2031" spans="1:12" ht="38.25" x14ac:dyDescent="0.2">
      <c r="A2031" s="57" t="s">
        <v>4814</v>
      </c>
      <c r="B2031" s="46" t="s">
        <v>4815</v>
      </c>
      <c r="C2031" s="46" t="s">
        <v>4816</v>
      </c>
      <c r="D2031" s="58" t="s">
        <v>276</v>
      </c>
      <c r="E2031" s="83">
        <v>1</v>
      </c>
      <c r="F2031" s="60"/>
      <c r="G2031" s="83">
        <v>1</v>
      </c>
      <c r="H2031" s="70">
        <v>360.1</v>
      </c>
      <c r="I2031" s="76">
        <v>1.36</v>
      </c>
      <c r="J2031" s="70">
        <v>489.74</v>
      </c>
      <c r="K2031" s="60"/>
      <c r="L2031" s="70">
        <v>489.74</v>
      </c>
    </row>
    <row r="2032" spans="1:12" x14ac:dyDescent="0.2">
      <c r="A2032" s="57"/>
      <c r="B2032" s="57"/>
      <c r="C2032" s="145" t="s">
        <v>1566</v>
      </c>
      <c r="D2032" s="145"/>
      <c r="E2032" s="145"/>
      <c r="F2032" s="145"/>
      <c r="G2032" s="145"/>
      <c r="H2032" s="145"/>
      <c r="I2032" s="145"/>
      <c r="J2032" s="145"/>
      <c r="K2032" s="145"/>
      <c r="L2032" s="145"/>
    </row>
    <row r="2033" spans="1:22" outlineLevel="1" x14ac:dyDescent="0.2">
      <c r="A2033" s="57"/>
      <c r="B2033" s="57"/>
      <c r="C2033" s="57" t="s">
        <v>181</v>
      </c>
      <c r="D2033" s="57"/>
      <c r="E2033" s="57"/>
      <c r="F2033" s="57"/>
      <c r="G2033" s="57"/>
      <c r="H2033" s="57"/>
      <c r="I2033" s="57"/>
      <c r="J2033" s="57"/>
      <c r="K2033" s="57"/>
      <c r="L2033" s="70">
        <v>154.27000000000001</v>
      </c>
    </row>
    <row r="2034" spans="1:22" ht="25.5" outlineLevel="1" x14ac:dyDescent="0.2">
      <c r="A2034" s="57"/>
      <c r="B2034" s="46" t="s">
        <v>3624</v>
      </c>
      <c r="C2034" s="46" t="s">
        <v>4493</v>
      </c>
      <c r="D2034" s="62" t="s">
        <v>184</v>
      </c>
      <c r="E2034" s="83">
        <v>121</v>
      </c>
      <c r="F2034" s="84"/>
      <c r="G2034" s="83">
        <v>121</v>
      </c>
      <c r="H2034" s="57"/>
      <c r="I2034" s="57"/>
      <c r="J2034" s="57"/>
      <c r="K2034" s="57"/>
      <c r="L2034" s="70">
        <v>186.67</v>
      </c>
    </row>
    <row r="2035" spans="1:22" ht="25.5" outlineLevel="1" x14ac:dyDescent="0.2">
      <c r="A2035" s="57"/>
      <c r="B2035" s="46" t="s">
        <v>3626</v>
      </c>
      <c r="C2035" s="46" t="s">
        <v>4494</v>
      </c>
      <c r="D2035" s="62" t="s">
        <v>184</v>
      </c>
      <c r="E2035" s="83">
        <v>72</v>
      </c>
      <c r="F2035" s="84"/>
      <c r="G2035" s="83">
        <v>72</v>
      </c>
      <c r="H2035" s="57"/>
      <c r="I2035" s="57"/>
      <c r="J2035" s="57"/>
      <c r="K2035" s="57"/>
      <c r="L2035" s="70">
        <v>111.07</v>
      </c>
    </row>
    <row r="2036" spans="1:22" x14ac:dyDescent="0.2">
      <c r="A2036" s="85"/>
      <c r="B2036" s="85"/>
      <c r="C2036" s="86" t="s">
        <v>187</v>
      </c>
      <c r="D2036" s="85"/>
      <c r="E2036" s="85"/>
      <c r="F2036" s="85"/>
      <c r="G2036" s="85"/>
      <c r="H2036" s="85"/>
      <c r="I2036" s="85"/>
      <c r="J2036" s="87">
        <v>991.69</v>
      </c>
      <c r="K2036" s="85"/>
      <c r="L2036" s="87">
        <v>991.69</v>
      </c>
    </row>
    <row r="2037" spans="1:22" ht="51" x14ac:dyDescent="0.2">
      <c r="A2037" s="57" t="s">
        <v>1221</v>
      </c>
      <c r="B2037" s="46" t="s">
        <v>4817</v>
      </c>
      <c r="C2037" s="46" t="s">
        <v>4818</v>
      </c>
      <c r="D2037" s="58" t="s">
        <v>276</v>
      </c>
      <c r="E2037" s="83">
        <v>1</v>
      </c>
      <c r="F2037" s="60"/>
      <c r="G2037" s="83">
        <v>1</v>
      </c>
      <c r="H2037" s="57"/>
      <c r="I2037" s="57"/>
      <c r="J2037" s="57"/>
      <c r="K2037" s="57"/>
      <c r="L2037" s="57"/>
    </row>
    <row r="2038" spans="1:22" ht="25.5" outlineLevel="1" x14ac:dyDescent="0.2">
      <c r="A2038" s="57"/>
      <c r="B2038" s="46" t="s">
        <v>4462</v>
      </c>
      <c r="C2038" s="141" t="s">
        <v>4463</v>
      </c>
      <c r="D2038" s="141"/>
      <c r="E2038" s="141"/>
      <c r="F2038" s="141"/>
      <c r="G2038" s="141"/>
      <c r="H2038" s="141"/>
      <c r="I2038" s="141"/>
      <c r="J2038" s="141"/>
      <c r="K2038" s="141"/>
      <c r="L2038" s="141"/>
      <c r="V2038" s="46" t="s">
        <v>4463</v>
      </c>
    </row>
    <row r="2039" spans="1:22" outlineLevel="1" x14ac:dyDescent="0.2">
      <c r="A2039" s="57"/>
      <c r="B2039" s="57"/>
      <c r="C2039" s="141"/>
      <c r="D2039" s="141"/>
      <c r="E2039" s="141"/>
      <c r="F2039" s="141"/>
      <c r="G2039" s="141"/>
      <c r="H2039" s="141"/>
      <c r="I2039" s="141"/>
      <c r="J2039" s="141"/>
      <c r="K2039" s="141"/>
      <c r="L2039" s="141"/>
      <c r="V2039" s="46"/>
    </row>
    <row r="2040" spans="1:22" x14ac:dyDescent="0.2">
      <c r="A2040" s="157" t="s">
        <v>247</v>
      </c>
      <c r="B2040" s="157"/>
      <c r="C2040" s="157"/>
      <c r="D2040" s="158"/>
      <c r="E2040" s="158"/>
      <c r="F2040" s="158"/>
      <c r="G2040" s="158"/>
      <c r="H2040" s="158"/>
      <c r="I2040" s="158"/>
      <c r="J2040" s="158"/>
      <c r="K2040" s="158"/>
      <c r="L2040" s="158"/>
    </row>
    <row r="2041" spans="1:22" x14ac:dyDescent="0.2">
      <c r="A2041" s="158"/>
      <c r="B2041" s="158"/>
      <c r="C2041" s="96" t="s">
        <v>248</v>
      </c>
      <c r="D2041" s="158" t="s">
        <v>4464</v>
      </c>
      <c r="E2041" s="158"/>
      <c r="F2041" s="158"/>
      <c r="G2041" s="158"/>
      <c r="H2041" s="158"/>
      <c r="I2041" s="158"/>
      <c r="J2041" s="158"/>
      <c r="K2041" s="158"/>
      <c r="L2041" s="158"/>
    </row>
    <row r="2042" spans="1:22" x14ac:dyDescent="0.2">
      <c r="A2042" s="158"/>
      <c r="B2042" s="158"/>
      <c r="C2042" s="96" t="s">
        <v>166</v>
      </c>
      <c r="D2042" s="158" t="s">
        <v>4464</v>
      </c>
      <c r="E2042" s="158"/>
      <c r="F2042" s="158"/>
      <c r="G2042" s="158"/>
      <c r="H2042" s="158"/>
      <c r="I2042" s="158"/>
      <c r="J2042" s="158"/>
      <c r="K2042" s="158"/>
      <c r="L2042" s="158"/>
    </row>
    <row r="2043" spans="1:22" x14ac:dyDescent="0.2">
      <c r="A2043" s="158"/>
      <c r="B2043" s="158"/>
      <c r="C2043" s="96" t="s">
        <v>250</v>
      </c>
      <c r="D2043" s="158" t="s">
        <v>4464</v>
      </c>
      <c r="E2043" s="158"/>
      <c r="F2043" s="158"/>
      <c r="G2043" s="158"/>
      <c r="H2043" s="158"/>
      <c r="I2043" s="158"/>
      <c r="J2043" s="158"/>
      <c r="K2043" s="158"/>
      <c r="L2043" s="158"/>
    </row>
    <row r="2044" spans="1:22" x14ac:dyDescent="0.2">
      <c r="A2044" s="57"/>
      <c r="B2044" s="61" t="s">
        <v>22</v>
      </c>
      <c r="C2044" s="57" t="s">
        <v>161</v>
      </c>
      <c r="D2044" s="62" t="s">
        <v>162</v>
      </c>
      <c r="E2044" s="57"/>
      <c r="F2044" s="57"/>
      <c r="G2044" s="93">
        <v>1.113</v>
      </c>
      <c r="H2044" s="57"/>
      <c r="I2044" s="57"/>
      <c r="J2044" s="57"/>
      <c r="K2044" s="57"/>
      <c r="L2044" s="72">
        <v>431.06</v>
      </c>
    </row>
    <row r="2045" spans="1:22" outlineLevel="1" x14ac:dyDescent="0.2">
      <c r="A2045" s="57"/>
      <c r="B2045" s="46" t="s">
        <v>879</v>
      </c>
      <c r="C2045" s="65" t="s">
        <v>880</v>
      </c>
      <c r="D2045" s="58" t="s">
        <v>162</v>
      </c>
      <c r="E2045" s="66">
        <v>1.06</v>
      </c>
      <c r="F2045" s="66">
        <v>1.05</v>
      </c>
      <c r="G2045" s="91">
        <v>1.113</v>
      </c>
      <c r="H2045" s="68"/>
      <c r="I2045" s="69"/>
      <c r="J2045" s="70">
        <v>387.3</v>
      </c>
      <c r="K2045" s="60"/>
      <c r="L2045" s="70">
        <v>431.06</v>
      </c>
    </row>
    <row r="2046" spans="1:22" outlineLevel="1" x14ac:dyDescent="0.2">
      <c r="A2046" s="57"/>
      <c r="B2046" s="57"/>
      <c r="C2046" s="145" t="s">
        <v>4819</v>
      </c>
      <c r="D2046" s="145"/>
      <c r="E2046" s="145"/>
      <c r="F2046" s="145"/>
      <c r="G2046" s="145"/>
      <c r="H2046" s="145"/>
      <c r="I2046" s="145"/>
      <c r="J2046" s="145"/>
      <c r="K2046" s="145"/>
      <c r="L2046" s="145"/>
    </row>
    <row r="2047" spans="1:22" x14ac:dyDescent="0.2">
      <c r="A2047" s="57"/>
      <c r="B2047" s="61" t="s">
        <v>23</v>
      </c>
      <c r="C2047" s="57" t="s">
        <v>166</v>
      </c>
      <c r="D2047" s="57"/>
      <c r="E2047" s="57"/>
      <c r="F2047" s="57"/>
      <c r="G2047" s="57"/>
      <c r="H2047" s="57"/>
      <c r="I2047" s="57"/>
      <c r="J2047" s="57"/>
      <c r="K2047" s="57"/>
      <c r="L2047" s="72">
        <v>7.79</v>
      </c>
    </row>
    <row r="2048" spans="1:22" x14ac:dyDescent="0.2">
      <c r="A2048" s="57"/>
      <c r="B2048" s="61"/>
      <c r="C2048" s="73" t="s">
        <v>167</v>
      </c>
      <c r="D2048" s="74" t="s">
        <v>162</v>
      </c>
      <c r="E2048" s="57"/>
      <c r="F2048" s="57"/>
      <c r="G2048" s="102">
        <v>1.0500000000000001E-2</v>
      </c>
      <c r="H2048" s="57"/>
      <c r="I2048" s="57"/>
      <c r="J2048" s="57"/>
      <c r="K2048" s="57"/>
      <c r="L2048" s="72">
        <v>4.3600000000000003</v>
      </c>
    </row>
    <row r="2049" spans="1:12" ht="25.5" outlineLevel="1" x14ac:dyDescent="0.2">
      <c r="A2049" s="57"/>
      <c r="B2049" s="46" t="s">
        <v>4468</v>
      </c>
      <c r="C2049" s="46" t="s">
        <v>4469</v>
      </c>
      <c r="D2049" s="58" t="s">
        <v>170</v>
      </c>
      <c r="E2049" s="66">
        <v>0.26</v>
      </c>
      <c r="F2049" s="66">
        <v>1.05</v>
      </c>
      <c r="G2049" s="91">
        <v>0.27300000000000002</v>
      </c>
      <c r="H2049" s="70">
        <v>2.36</v>
      </c>
      <c r="I2049" s="76">
        <v>1.48</v>
      </c>
      <c r="J2049" s="70">
        <v>3.49</v>
      </c>
      <c r="K2049" s="60"/>
      <c r="L2049" s="70">
        <v>0.95</v>
      </c>
    </row>
    <row r="2050" spans="1:12" outlineLevel="1" x14ac:dyDescent="0.2">
      <c r="A2050" s="57"/>
      <c r="B2050" s="57"/>
      <c r="C2050" s="145" t="s">
        <v>1557</v>
      </c>
      <c r="D2050" s="145"/>
      <c r="E2050" s="145"/>
      <c r="F2050" s="145"/>
      <c r="G2050" s="145"/>
      <c r="H2050" s="145"/>
      <c r="I2050" s="145"/>
      <c r="J2050" s="145"/>
      <c r="K2050" s="145"/>
      <c r="L2050" s="145"/>
    </row>
    <row r="2051" spans="1:12" ht="25.5" outlineLevel="1" x14ac:dyDescent="0.2">
      <c r="A2051" s="57"/>
      <c r="B2051" s="46" t="s">
        <v>254</v>
      </c>
      <c r="C2051" s="46" t="s">
        <v>255</v>
      </c>
      <c r="D2051" s="58" t="s">
        <v>170</v>
      </c>
      <c r="E2051" s="66">
        <v>0.01</v>
      </c>
      <c r="F2051" s="66">
        <v>1.05</v>
      </c>
      <c r="G2051" s="59">
        <v>1.0500000000000001E-2</v>
      </c>
      <c r="H2051" s="68"/>
      <c r="I2051" s="69"/>
      <c r="J2051" s="70">
        <v>651.66999999999996</v>
      </c>
      <c r="K2051" s="60"/>
      <c r="L2051" s="70">
        <v>6.84</v>
      </c>
    </row>
    <row r="2052" spans="1:12" outlineLevel="1" x14ac:dyDescent="0.2">
      <c r="A2052" s="57"/>
      <c r="B2052" s="57"/>
      <c r="C2052" s="145" t="s">
        <v>3646</v>
      </c>
      <c r="D2052" s="145"/>
      <c r="E2052" s="145"/>
      <c r="F2052" s="145"/>
      <c r="G2052" s="145"/>
      <c r="H2052" s="145"/>
      <c r="I2052" s="145"/>
      <c r="J2052" s="145"/>
      <c r="K2052" s="145"/>
      <c r="L2052" s="145"/>
    </row>
    <row r="2053" spans="1:12" outlineLevel="1" x14ac:dyDescent="0.2">
      <c r="A2053" s="57"/>
      <c r="B2053" s="46" t="s">
        <v>257</v>
      </c>
      <c r="C2053" s="65" t="s">
        <v>258</v>
      </c>
      <c r="D2053" s="58" t="s">
        <v>162</v>
      </c>
      <c r="E2053" s="66">
        <v>0.01</v>
      </c>
      <c r="F2053" s="66">
        <v>1.05</v>
      </c>
      <c r="G2053" s="59">
        <v>1.0500000000000001E-2</v>
      </c>
      <c r="H2053" s="68"/>
      <c r="I2053" s="69"/>
      <c r="J2053" s="70">
        <v>415.19</v>
      </c>
      <c r="K2053" s="60"/>
      <c r="L2053" s="70">
        <v>4.3600000000000003</v>
      </c>
    </row>
    <row r="2054" spans="1:12" outlineLevel="1" x14ac:dyDescent="0.2">
      <c r="A2054" s="57"/>
      <c r="B2054" s="57"/>
      <c r="C2054" s="145" t="s">
        <v>1945</v>
      </c>
      <c r="D2054" s="145"/>
      <c r="E2054" s="145"/>
      <c r="F2054" s="145"/>
      <c r="G2054" s="145"/>
      <c r="H2054" s="145"/>
      <c r="I2054" s="145"/>
      <c r="J2054" s="145"/>
      <c r="K2054" s="145"/>
      <c r="L2054" s="145"/>
    </row>
    <row r="2055" spans="1:12" x14ac:dyDescent="0.2">
      <c r="A2055" s="57"/>
      <c r="B2055" s="61" t="s">
        <v>25</v>
      </c>
      <c r="C2055" s="57" t="s">
        <v>175</v>
      </c>
      <c r="D2055" s="57"/>
      <c r="E2055" s="57"/>
      <c r="F2055" s="57"/>
      <c r="G2055" s="57"/>
      <c r="H2055" s="57"/>
      <c r="I2055" s="57"/>
      <c r="J2055" s="57"/>
      <c r="K2055" s="57"/>
      <c r="L2055" s="72">
        <v>153.62</v>
      </c>
    </row>
    <row r="2056" spans="1:12" ht="25.5" outlineLevel="1" x14ac:dyDescent="0.2">
      <c r="A2056" s="57"/>
      <c r="B2056" s="46" t="s">
        <v>336</v>
      </c>
      <c r="C2056" s="46" t="s">
        <v>337</v>
      </c>
      <c r="D2056" s="58" t="s">
        <v>269</v>
      </c>
      <c r="E2056" s="78">
        <v>0.2</v>
      </c>
      <c r="F2056" s="60"/>
      <c r="G2056" s="78">
        <v>0.2</v>
      </c>
      <c r="H2056" s="70">
        <v>174.93</v>
      </c>
      <c r="I2056" s="76">
        <v>1.1100000000000001</v>
      </c>
      <c r="J2056" s="70">
        <v>194.17</v>
      </c>
      <c r="K2056" s="60"/>
      <c r="L2056" s="70">
        <v>38.83</v>
      </c>
    </row>
    <row r="2057" spans="1:12" outlineLevel="1" x14ac:dyDescent="0.2">
      <c r="A2057" s="57"/>
      <c r="B2057" s="57"/>
      <c r="C2057" s="145" t="s">
        <v>4535</v>
      </c>
      <c r="D2057" s="145"/>
      <c r="E2057" s="145"/>
      <c r="F2057" s="145"/>
      <c r="G2057" s="145"/>
      <c r="H2057" s="145"/>
      <c r="I2057" s="145"/>
      <c r="J2057" s="145"/>
      <c r="K2057" s="145"/>
      <c r="L2057" s="145"/>
    </row>
    <row r="2058" spans="1:12" ht="25.5" outlineLevel="1" x14ac:dyDescent="0.2">
      <c r="A2058" s="57"/>
      <c r="B2058" s="46" t="s">
        <v>4484</v>
      </c>
      <c r="C2058" s="46" t="s">
        <v>4485</v>
      </c>
      <c r="D2058" s="58" t="s">
        <v>269</v>
      </c>
      <c r="E2058" s="66">
        <v>0.56000000000000005</v>
      </c>
      <c r="F2058" s="60"/>
      <c r="G2058" s="66">
        <v>0.56000000000000005</v>
      </c>
      <c r="H2058" s="70">
        <v>138.5</v>
      </c>
      <c r="I2058" s="76">
        <v>1.48</v>
      </c>
      <c r="J2058" s="70">
        <v>204.98</v>
      </c>
      <c r="K2058" s="60"/>
      <c r="L2058" s="70">
        <v>114.79</v>
      </c>
    </row>
    <row r="2059" spans="1:12" outlineLevel="1" x14ac:dyDescent="0.2">
      <c r="A2059" s="57"/>
      <c r="B2059" s="57"/>
      <c r="C2059" s="145" t="s">
        <v>4671</v>
      </c>
      <c r="D2059" s="145"/>
      <c r="E2059" s="145"/>
      <c r="F2059" s="145"/>
      <c r="G2059" s="145"/>
      <c r="H2059" s="145"/>
      <c r="I2059" s="145"/>
      <c r="J2059" s="145"/>
      <c r="K2059" s="145"/>
      <c r="L2059" s="145"/>
    </row>
    <row r="2060" spans="1:12" ht="25.5" outlineLevel="1" x14ac:dyDescent="0.2">
      <c r="A2060" s="57"/>
      <c r="B2060" s="46" t="s">
        <v>4623</v>
      </c>
      <c r="C2060" s="46" t="s">
        <v>4624</v>
      </c>
      <c r="D2060" s="58" t="s">
        <v>276</v>
      </c>
      <c r="E2060" s="83">
        <v>1</v>
      </c>
      <c r="F2060" s="60"/>
      <c r="G2060" s="83">
        <v>1</v>
      </c>
      <c r="H2060" s="68"/>
      <c r="I2060" s="69"/>
      <c r="J2060" s="68"/>
      <c r="K2060" s="60"/>
      <c r="L2060" s="68"/>
    </row>
    <row r="2061" spans="1:12" x14ac:dyDescent="0.2">
      <c r="A2061" s="57"/>
      <c r="B2061" s="57"/>
      <c r="C2061" s="80" t="s">
        <v>180</v>
      </c>
      <c r="D2061" s="81"/>
      <c r="E2061" s="81"/>
      <c r="F2061" s="81"/>
      <c r="G2061" s="81"/>
      <c r="H2061" s="81"/>
      <c r="I2061" s="81"/>
      <c r="J2061" s="81"/>
      <c r="K2061" s="81"/>
      <c r="L2061" s="89">
        <v>596.83000000000004</v>
      </c>
    </row>
    <row r="2062" spans="1:12" ht="51" x14ac:dyDescent="0.2">
      <c r="A2062" s="57" t="s">
        <v>1231</v>
      </c>
      <c r="B2062" s="46" t="s">
        <v>4820</v>
      </c>
      <c r="C2062" s="46" t="s">
        <v>4821</v>
      </c>
      <c r="D2062" s="58" t="s">
        <v>276</v>
      </c>
      <c r="E2062" s="83">
        <v>1</v>
      </c>
      <c r="F2062" s="60"/>
      <c r="G2062" s="83">
        <v>1</v>
      </c>
      <c r="H2062" s="70">
        <v>1243.3800000000001</v>
      </c>
      <c r="I2062" s="76">
        <v>1.19</v>
      </c>
      <c r="J2062" s="70">
        <v>1479.62</v>
      </c>
      <c r="K2062" s="60"/>
      <c r="L2062" s="70">
        <v>1479.62</v>
      </c>
    </row>
    <row r="2063" spans="1:12" x14ac:dyDescent="0.2">
      <c r="A2063" s="57"/>
      <c r="B2063" s="57"/>
      <c r="C2063" s="145" t="s">
        <v>1566</v>
      </c>
      <c r="D2063" s="145"/>
      <c r="E2063" s="145"/>
      <c r="F2063" s="145"/>
      <c r="G2063" s="145"/>
      <c r="H2063" s="145"/>
      <c r="I2063" s="145"/>
      <c r="J2063" s="145"/>
      <c r="K2063" s="145"/>
      <c r="L2063" s="145"/>
    </row>
    <row r="2064" spans="1:12" outlineLevel="1" x14ac:dyDescent="0.2">
      <c r="A2064" s="57"/>
      <c r="B2064" s="57"/>
      <c r="C2064" s="57" t="s">
        <v>181</v>
      </c>
      <c r="D2064" s="57"/>
      <c r="E2064" s="57"/>
      <c r="F2064" s="57"/>
      <c r="G2064" s="57"/>
      <c r="H2064" s="57"/>
      <c r="I2064" s="57"/>
      <c r="J2064" s="57"/>
      <c r="K2064" s="57"/>
      <c r="L2064" s="70">
        <v>435.42</v>
      </c>
    </row>
    <row r="2065" spans="1:22" ht="25.5" outlineLevel="1" x14ac:dyDescent="0.2">
      <c r="A2065" s="57"/>
      <c r="B2065" s="46" t="s">
        <v>3624</v>
      </c>
      <c r="C2065" s="46" t="s">
        <v>4493</v>
      </c>
      <c r="D2065" s="62" t="s">
        <v>184</v>
      </c>
      <c r="E2065" s="83">
        <v>121</v>
      </c>
      <c r="F2065" s="84"/>
      <c r="G2065" s="83">
        <v>121</v>
      </c>
      <c r="H2065" s="57"/>
      <c r="I2065" s="57"/>
      <c r="J2065" s="57"/>
      <c r="K2065" s="57"/>
      <c r="L2065" s="70">
        <v>526.86</v>
      </c>
    </row>
    <row r="2066" spans="1:22" ht="25.5" outlineLevel="1" x14ac:dyDescent="0.2">
      <c r="A2066" s="57"/>
      <c r="B2066" s="46" t="s">
        <v>3626</v>
      </c>
      <c r="C2066" s="46" t="s">
        <v>4494</v>
      </c>
      <c r="D2066" s="62" t="s">
        <v>184</v>
      </c>
      <c r="E2066" s="83">
        <v>72</v>
      </c>
      <c r="F2066" s="84"/>
      <c r="G2066" s="83">
        <v>72</v>
      </c>
      <c r="H2066" s="57"/>
      <c r="I2066" s="57"/>
      <c r="J2066" s="57"/>
      <c r="K2066" s="57"/>
      <c r="L2066" s="70">
        <v>313.5</v>
      </c>
    </row>
    <row r="2067" spans="1:22" x14ac:dyDescent="0.2">
      <c r="A2067" s="85"/>
      <c r="B2067" s="85"/>
      <c r="C2067" s="86" t="s">
        <v>187</v>
      </c>
      <c r="D2067" s="85"/>
      <c r="E2067" s="85"/>
      <c r="F2067" s="85"/>
      <c r="G2067" s="85"/>
      <c r="H2067" s="85"/>
      <c r="I2067" s="85"/>
      <c r="J2067" s="87">
        <v>2916.81</v>
      </c>
      <c r="K2067" s="85"/>
      <c r="L2067" s="87">
        <v>2916.81</v>
      </c>
    </row>
    <row r="2068" spans="1:22" ht="38.25" x14ac:dyDescent="0.2">
      <c r="A2068" s="57" t="s">
        <v>1236</v>
      </c>
      <c r="B2068" s="46" t="s">
        <v>4822</v>
      </c>
      <c r="C2068" s="46" t="s">
        <v>4823</v>
      </c>
      <c r="D2068" s="58" t="s">
        <v>1370</v>
      </c>
      <c r="E2068" s="78">
        <v>0.1</v>
      </c>
      <c r="F2068" s="60"/>
      <c r="G2068" s="78">
        <v>0.1</v>
      </c>
      <c r="H2068" s="57"/>
      <c r="I2068" s="57"/>
      <c r="J2068" s="57"/>
      <c r="K2068" s="57"/>
      <c r="L2068" s="57"/>
    </row>
    <row r="2069" spans="1:22" ht="25.5" outlineLevel="1" x14ac:dyDescent="0.2">
      <c r="A2069" s="57"/>
      <c r="B2069" s="46" t="s">
        <v>4462</v>
      </c>
      <c r="C2069" s="141" t="s">
        <v>4463</v>
      </c>
      <c r="D2069" s="141"/>
      <c r="E2069" s="141"/>
      <c r="F2069" s="141"/>
      <c r="G2069" s="141"/>
      <c r="H2069" s="141"/>
      <c r="I2069" s="141"/>
      <c r="J2069" s="141"/>
      <c r="K2069" s="141"/>
      <c r="L2069" s="141"/>
      <c r="V2069" s="46" t="s">
        <v>4463</v>
      </c>
    </row>
    <row r="2070" spans="1:22" outlineLevel="1" x14ac:dyDescent="0.2">
      <c r="A2070" s="57"/>
      <c r="B2070" s="57"/>
      <c r="C2070" s="141"/>
      <c r="D2070" s="141"/>
      <c r="E2070" s="141"/>
      <c r="F2070" s="141"/>
      <c r="G2070" s="141"/>
      <c r="H2070" s="141"/>
      <c r="I2070" s="141"/>
      <c r="J2070" s="141"/>
      <c r="K2070" s="141"/>
      <c r="L2070" s="141"/>
      <c r="V2070" s="46"/>
    </row>
    <row r="2071" spans="1:22" x14ac:dyDescent="0.2">
      <c r="A2071" s="157" t="s">
        <v>247</v>
      </c>
      <c r="B2071" s="157"/>
      <c r="C2071" s="157"/>
      <c r="D2071" s="158"/>
      <c r="E2071" s="158"/>
      <c r="F2071" s="158"/>
      <c r="G2071" s="158"/>
      <c r="H2071" s="158"/>
      <c r="I2071" s="158"/>
      <c r="J2071" s="158"/>
      <c r="K2071" s="158"/>
      <c r="L2071" s="158"/>
    </row>
    <row r="2072" spans="1:22" x14ac:dyDescent="0.2">
      <c r="A2072" s="158"/>
      <c r="B2072" s="158"/>
      <c r="C2072" s="96" t="s">
        <v>248</v>
      </c>
      <c r="D2072" s="158" t="s">
        <v>4464</v>
      </c>
      <c r="E2072" s="158"/>
      <c r="F2072" s="158"/>
      <c r="G2072" s="158"/>
      <c r="H2072" s="158"/>
      <c r="I2072" s="158"/>
      <c r="J2072" s="158"/>
      <c r="K2072" s="158"/>
      <c r="L2072" s="158"/>
    </row>
    <row r="2073" spans="1:22" x14ac:dyDescent="0.2">
      <c r="A2073" s="158"/>
      <c r="B2073" s="158"/>
      <c r="C2073" s="96" t="s">
        <v>166</v>
      </c>
      <c r="D2073" s="158" t="s">
        <v>4464</v>
      </c>
      <c r="E2073" s="158"/>
      <c r="F2073" s="158"/>
      <c r="G2073" s="158"/>
      <c r="H2073" s="158"/>
      <c r="I2073" s="158"/>
      <c r="J2073" s="158"/>
      <c r="K2073" s="158"/>
      <c r="L2073" s="158"/>
    </row>
    <row r="2074" spans="1:22" x14ac:dyDescent="0.2">
      <c r="A2074" s="158"/>
      <c r="B2074" s="158"/>
      <c r="C2074" s="96" t="s">
        <v>250</v>
      </c>
      <c r="D2074" s="158" t="s">
        <v>4464</v>
      </c>
      <c r="E2074" s="158"/>
      <c r="F2074" s="158"/>
      <c r="G2074" s="158"/>
      <c r="H2074" s="158"/>
      <c r="I2074" s="158"/>
      <c r="J2074" s="158"/>
      <c r="K2074" s="158"/>
      <c r="L2074" s="158"/>
    </row>
    <row r="2075" spans="1:22" x14ac:dyDescent="0.2">
      <c r="A2075" s="57"/>
      <c r="B2075" s="61" t="s">
        <v>22</v>
      </c>
      <c r="C2075" s="57" t="s">
        <v>161</v>
      </c>
      <c r="D2075" s="62" t="s">
        <v>162</v>
      </c>
      <c r="E2075" s="57"/>
      <c r="F2075" s="57"/>
      <c r="G2075" s="93">
        <v>2.7090000000000001</v>
      </c>
      <c r="H2075" s="57"/>
      <c r="I2075" s="57"/>
      <c r="J2075" s="57"/>
      <c r="K2075" s="57"/>
      <c r="L2075" s="72">
        <v>998.84</v>
      </c>
    </row>
    <row r="2076" spans="1:22" outlineLevel="1" x14ac:dyDescent="0.2">
      <c r="A2076" s="57"/>
      <c r="B2076" s="46" t="s">
        <v>163</v>
      </c>
      <c r="C2076" s="65" t="s">
        <v>164</v>
      </c>
      <c r="D2076" s="58" t="s">
        <v>162</v>
      </c>
      <c r="E2076" s="78">
        <v>25.8</v>
      </c>
      <c r="F2076" s="66">
        <v>1.05</v>
      </c>
      <c r="G2076" s="91">
        <v>2.7090000000000001</v>
      </c>
      <c r="H2076" s="68"/>
      <c r="I2076" s="69"/>
      <c r="J2076" s="70">
        <v>368.71</v>
      </c>
      <c r="K2076" s="60"/>
      <c r="L2076" s="70">
        <v>998.84</v>
      </c>
    </row>
    <row r="2077" spans="1:22" outlineLevel="1" x14ac:dyDescent="0.2">
      <c r="A2077" s="57"/>
      <c r="B2077" s="57"/>
      <c r="C2077" s="145" t="s">
        <v>4824</v>
      </c>
      <c r="D2077" s="145"/>
      <c r="E2077" s="145"/>
      <c r="F2077" s="145"/>
      <c r="G2077" s="145"/>
      <c r="H2077" s="145"/>
      <c r="I2077" s="145"/>
      <c r="J2077" s="145"/>
      <c r="K2077" s="145"/>
      <c r="L2077" s="145"/>
    </row>
    <row r="2078" spans="1:22" x14ac:dyDescent="0.2">
      <c r="A2078" s="57"/>
      <c r="B2078" s="61" t="s">
        <v>23</v>
      </c>
      <c r="C2078" s="57" t="s">
        <v>166</v>
      </c>
      <c r="D2078" s="57"/>
      <c r="E2078" s="57"/>
      <c r="F2078" s="57"/>
      <c r="G2078" s="57"/>
      <c r="H2078" s="57"/>
      <c r="I2078" s="57"/>
      <c r="J2078" s="57"/>
      <c r="K2078" s="57"/>
      <c r="L2078" s="72">
        <v>1.99</v>
      </c>
    </row>
    <row r="2079" spans="1:22" x14ac:dyDescent="0.2">
      <c r="A2079" s="57"/>
      <c r="B2079" s="61"/>
      <c r="C2079" s="73" t="s">
        <v>167</v>
      </c>
      <c r="D2079" s="74" t="s">
        <v>162</v>
      </c>
      <c r="E2079" s="57"/>
      <c r="F2079" s="57"/>
      <c r="G2079" s="102">
        <v>2.0999999999999999E-3</v>
      </c>
      <c r="H2079" s="57"/>
      <c r="I2079" s="57"/>
      <c r="J2079" s="57"/>
      <c r="K2079" s="57"/>
      <c r="L2079" s="72">
        <v>0.87</v>
      </c>
    </row>
    <row r="2080" spans="1:22" ht="25.5" outlineLevel="1" x14ac:dyDescent="0.2">
      <c r="A2080" s="57"/>
      <c r="B2080" s="46" t="s">
        <v>595</v>
      </c>
      <c r="C2080" s="46" t="s">
        <v>596</v>
      </c>
      <c r="D2080" s="58" t="s">
        <v>170</v>
      </c>
      <c r="E2080" s="66">
        <v>0.35</v>
      </c>
      <c r="F2080" s="66">
        <v>1.05</v>
      </c>
      <c r="G2080" s="79">
        <v>3.6749999999999998E-2</v>
      </c>
      <c r="H2080" s="70">
        <v>11.45</v>
      </c>
      <c r="I2080" s="76">
        <v>1.48</v>
      </c>
      <c r="J2080" s="70">
        <v>16.95</v>
      </c>
      <c r="K2080" s="60"/>
      <c r="L2080" s="70">
        <v>0.62</v>
      </c>
    </row>
    <row r="2081" spans="1:12" outlineLevel="1" x14ac:dyDescent="0.2">
      <c r="A2081" s="57"/>
      <c r="B2081" s="57"/>
      <c r="C2081" s="145" t="s">
        <v>4825</v>
      </c>
      <c r="D2081" s="145"/>
      <c r="E2081" s="145"/>
      <c r="F2081" s="145"/>
      <c r="G2081" s="145"/>
      <c r="H2081" s="145"/>
      <c r="I2081" s="145"/>
      <c r="J2081" s="145"/>
      <c r="K2081" s="145"/>
      <c r="L2081" s="145"/>
    </row>
    <row r="2082" spans="1:12" ht="25.5" outlineLevel="1" x14ac:dyDescent="0.2">
      <c r="A2082" s="57"/>
      <c r="B2082" s="46" t="s">
        <v>254</v>
      </c>
      <c r="C2082" s="46" t="s">
        <v>255</v>
      </c>
      <c r="D2082" s="58" t="s">
        <v>170</v>
      </c>
      <c r="E2082" s="66">
        <v>0.02</v>
      </c>
      <c r="F2082" s="66">
        <v>1.05</v>
      </c>
      <c r="G2082" s="59">
        <v>2.0999999999999999E-3</v>
      </c>
      <c r="H2082" s="68"/>
      <c r="I2082" s="69"/>
      <c r="J2082" s="70">
        <v>651.66999999999996</v>
      </c>
      <c r="K2082" s="60"/>
      <c r="L2082" s="70">
        <v>1.37</v>
      </c>
    </row>
    <row r="2083" spans="1:12" outlineLevel="1" x14ac:dyDescent="0.2">
      <c r="A2083" s="57"/>
      <c r="B2083" s="57"/>
      <c r="C2083" s="145" t="s">
        <v>4020</v>
      </c>
      <c r="D2083" s="145"/>
      <c r="E2083" s="145"/>
      <c r="F2083" s="145"/>
      <c r="G2083" s="145"/>
      <c r="H2083" s="145"/>
      <c r="I2083" s="145"/>
      <c r="J2083" s="145"/>
      <c r="K2083" s="145"/>
      <c r="L2083" s="145"/>
    </row>
    <row r="2084" spans="1:12" outlineLevel="1" x14ac:dyDescent="0.2">
      <c r="A2084" s="57"/>
      <c r="B2084" s="46" t="s">
        <v>257</v>
      </c>
      <c r="C2084" s="65" t="s">
        <v>258</v>
      </c>
      <c r="D2084" s="58" t="s">
        <v>162</v>
      </c>
      <c r="E2084" s="66">
        <v>0.02</v>
      </c>
      <c r="F2084" s="66">
        <v>1.05</v>
      </c>
      <c r="G2084" s="59">
        <v>2.0999999999999999E-3</v>
      </c>
      <c r="H2084" s="68"/>
      <c r="I2084" s="69"/>
      <c r="J2084" s="70">
        <v>415.19</v>
      </c>
      <c r="K2084" s="60"/>
      <c r="L2084" s="70">
        <v>0.87</v>
      </c>
    </row>
    <row r="2085" spans="1:12" outlineLevel="1" x14ac:dyDescent="0.2">
      <c r="A2085" s="57"/>
      <c r="B2085" s="57"/>
      <c r="C2085" s="145" t="s">
        <v>3722</v>
      </c>
      <c r="D2085" s="145"/>
      <c r="E2085" s="145"/>
      <c r="F2085" s="145"/>
      <c r="G2085" s="145"/>
      <c r="H2085" s="145"/>
      <c r="I2085" s="145"/>
      <c r="J2085" s="145"/>
      <c r="K2085" s="145"/>
      <c r="L2085" s="145"/>
    </row>
    <row r="2086" spans="1:12" x14ac:dyDescent="0.2">
      <c r="A2086" s="57"/>
      <c r="B2086" s="61" t="s">
        <v>25</v>
      </c>
      <c r="C2086" s="57" t="s">
        <v>175</v>
      </c>
      <c r="D2086" s="57"/>
      <c r="E2086" s="57"/>
      <c r="F2086" s="57"/>
      <c r="G2086" s="57"/>
      <c r="H2086" s="57"/>
      <c r="I2086" s="57"/>
      <c r="J2086" s="57"/>
      <c r="K2086" s="57"/>
      <c r="L2086" s="72">
        <v>74.180000000000007</v>
      </c>
    </row>
    <row r="2087" spans="1:12" outlineLevel="1" x14ac:dyDescent="0.2">
      <c r="A2087" s="57"/>
      <c r="B2087" s="46" t="s">
        <v>3644</v>
      </c>
      <c r="C2087" s="46" t="s">
        <v>3645</v>
      </c>
      <c r="D2087" s="58" t="s">
        <v>269</v>
      </c>
      <c r="E2087" s="79">
        <v>1.0000000000000001E-5</v>
      </c>
      <c r="F2087" s="60"/>
      <c r="G2087" s="67">
        <v>9.9999999999999995E-7</v>
      </c>
      <c r="H2087" s="70">
        <v>128.4</v>
      </c>
      <c r="I2087" s="76">
        <v>1.28</v>
      </c>
      <c r="J2087" s="70">
        <v>164.35</v>
      </c>
      <c r="K2087" s="60"/>
      <c r="L2087" s="68"/>
    </row>
    <row r="2088" spans="1:12" outlineLevel="1" x14ac:dyDescent="0.2">
      <c r="A2088" s="57"/>
      <c r="B2088" s="57"/>
      <c r="C2088" s="145" t="s">
        <v>4826</v>
      </c>
      <c r="D2088" s="145"/>
      <c r="E2088" s="145"/>
      <c r="F2088" s="145"/>
      <c r="G2088" s="145"/>
      <c r="H2088" s="145"/>
      <c r="I2088" s="145"/>
      <c r="J2088" s="145"/>
      <c r="K2088" s="145"/>
      <c r="L2088" s="145"/>
    </row>
    <row r="2089" spans="1:12" ht="25.5" outlineLevel="1" x14ac:dyDescent="0.2">
      <c r="A2089" s="57"/>
      <c r="B2089" s="46" t="s">
        <v>336</v>
      </c>
      <c r="C2089" s="46" t="s">
        <v>337</v>
      </c>
      <c r="D2089" s="58" t="s">
        <v>269</v>
      </c>
      <c r="E2089" s="78">
        <v>1.8</v>
      </c>
      <c r="F2089" s="60"/>
      <c r="G2089" s="66">
        <v>0.18</v>
      </c>
      <c r="H2089" s="70">
        <v>174.93</v>
      </c>
      <c r="I2089" s="76">
        <v>1.1100000000000001</v>
      </c>
      <c r="J2089" s="70">
        <v>194.17</v>
      </c>
      <c r="K2089" s="60"/>
      <c r="L2089" s="70">
        <v>34.950000000000003</v>
      </c>
    </row>
    <row r="2090" spans="1:12" outlineLevel="1" x14ac:dyDescent="0.2">
      <c r="A2090" s="57"/>
      <c r="B2090" s="57"/>
      <c r="C2090" s="145" t="s">
        <v>4827</v>
      </c>
      <c r="D2090" s="145"/>
      <c r="E2090" s="145"/>
      <c r="F2090" s="145"/>
      <c r="G2090" s="145"/>
      <c r="H2090" s="145"/>
      <c r="I2090" s="145"/>
      <c r="J2090" s="145"/>
      <c r="K2090" s="145"/>
      <c r="L2090" s="145"/>
    </row>
    <row r="2091" spans="1:12" ht="25.5" outlineLevel="1" x14ac:dyDescent="0.2">
      <c r="A2091" s="57"/>
      <c r="B2091" s="46" t="s">
        <v>4484</v>
      </c>
      <c r="C2091" s="46" t="s">
        <v>4485</v>
      </c>
      <c r="D2091" s="58" t="s">
        <v>269</v>
      </c>
      <c r="E2091" s="78">
        <v>1.9</v>
      </c>
      <c r="F2091" s="60"/>
      <c r="G2091" s="66">
        <v>0.19</v>
      </c>
      <c r="H2091" s="70">
        <v>138.5</v>
      </c>
      <c r="I2091" s="76">
        <v>1.48</v>
      </c>
      <c r="J2091" s="70">
        <v>204.98</v>
      </c>
      <c r="K2091" s="60"/>
      <c r="L2091" s="70">
        <v>38.950000000000003</v>
      </c>
    </row>
    <row r="2092" spans="1:12" outlineLevel="1" x14ac:dyDescent="0.2">
      <c r="A2092" s="57"/>
      <c r="B2092" s="57"/>
      <c r="C2092" s="145" t="s">
        <v>4828</v>
      </c>
      <c r="D2092" s="145"/>
      <c r="E2092" s="145"/>
      <c r="F2092" s="145"/>
      <c r="G2092" s="145"/>
      <c r="H2092" s="145"/>
      <c r="I2092" s="145"/>
      <c r="J2092" s="145"/>
      <c r="K2092" s="145"/>
      <c r="L2092" s="145"/>
    </row>
    <row r="2093" spans="1:12" ht="25.5" outlineLevel="1" x14ac:dyDescent="0.2">
      <c r="A2093" s="57"/>
      <c r="B2093" s="46" t="s">
        <v>3647</v>
      </c>
      <c r="C2093" s="46" t="s">
        <v>3648</v>
      </c>
      <c r="D2093" s="58" t="s">
        <v>269</v>
      </c>
      <c r="E2093" s="66">
        <v>0.01</v>
      </c>
      <c r="F2093" s="60"/>
      <c r="G2093" s="91">
        <v>1E-3</v>
      </c>
      <c r="H2093" s="70">
        <v>79.88</v>
      </c>
      <c r="I2093" s="76">
        <v>1.47</v>
      </c>
      <c r="J2093" s="70">
        <v>117.42</v>
      </c>
      <c r="K2093" s="60"/>
      <c r="L2093" s="70">
        <v>0.12</v>
      </c>
    </row>
    <row r="2094" spans="1:12" outlineLevel="1" x14ac:dyDescent="0.2">
      <c r="A2094" s="57"/>
      <c r="B2094" s="57"/>
      <c r="C2094" s="145" t="s">
        <v>4829</v>
      </c>
      <c r="D2094" s="145"/>
      <c r="E2094" s="145"/>
      <c r="F2094" s="145"/>
      <c r="G2094" s="145"/>
      <c r="H2094" s="145"/>
      <c r="I2094" s="145"/>
      <c r="J2094" s="145"/>
      <c r="K2094" s="145"/>
      <c r="L2094" s="145"/>
    </row>
    <row r="2095" spans="1:12" outlineLevel="1" x14ac:dyDescent="0.2">
      <c r="A2095" s="57"/>
      <c r="B2095" s="46" t="s">
        <v>4830</v>
      </c>
      <c r="C2095" s="46" t="s">
        <v>4831</v>
      </c>
      <c r="D2095" s="58" t="s">
        <v>269</v>
      </c>
      <c r="E2095" s="66">
        <v>0.01</v>
      </c>
      <c r="F2095" s="60"/>
      <c r="G2095" s="91">
        <v>1E-3</v>
      </c>
      <c r="H2095" s="70">
        <v>133.31</v>
      </c>
      <c r="I2095" s="76">
        <v>1.22</v>
      </c>
      <c r="J2095" s="70">
        <v>162.63999999999999</v>
      </c>
      <c r="K2095" s="60"/>
      <c r="L2095" s="70">
        <v>0.16</v>
      </c>
    </row>
    <row r="2096" spans="1:12" outlineLevel="1" x14ac:dyDescent="0.2">
      <c r="A2096" s="57"/>
      <c r="B2096" s="57"/>
      <c r="C2096" s="145" t="s">
        <v>4829</v>
      </c>
      <c r="D2096" s="145"/>
      <c r="E2096" s="145"/>
      <c r="F2096" s="145"/>
      <c r="G2096" s="145"/>
      <c r="H2096" s="145"/>
      <c r="I2096" s="145"/>
      <c r="J2096" s="145"/>
      <c r="K2096" s="145"/>
      <c r="L2096" s="145"/>
    </row>
    <row r="2097" spans="1:22" ht="25.5" outlineLevel="1" x14ac:dyDescent="0.2">
      <c r="A2097" s="57"/>
      <c r="B2097" s="46" t="s">
        <v>4832</v>
      </c>
      <c r="C2097" s="46" t="s">
        <v>4833</v>
      </c>
      <c r="D2097" s="58" t="s">
        <v>276</v>
      </c>
      <c r="E2097" s="83">
        <v>10</v>
      </c>
      <c r="F2097" s="60"/>
      <c r="G2097" s="83">
        <v>1</v>
      </c>
      <c r="H2097" s="68"/>
      <c r="I2097" s="69"/>
      <c r="J2097" s="68"/>
      <c r="K2097" s="60"/>
      <c r="L2097" s="68"/>
    </row>
    <row r="2098" spans="1:22" x14ac:dyDescent="0.2">
      <c r="A2098" s="57"/>
      <c r="B2098" s="57"/>
      <c r="C2098" s="80" t="s">
        <v>180</v>
      </c>
      <c r="D2098" s="81"/>
      <c r="E2098" s="81"/>
      <c r="F2098" s="81"/>
      <c r="G2098" s="81"/>
      <c r="H2098" s="81"/>
      <c r="I2098" s="81"/>
      <c r="J2098" s="81"/>
      <c r="K2098" s="81"/>
      <c r="L2098" s="89">
        <v>1075.8800000000001</v>
      </c>
    </row>
    <row r="2099" spans="1:22" ht="63.75" x14ac:dyDescent="0.2">
      <c r="A2099" s="57" t="s">
        <v>4834</v>
      </c>
      <c r="B2099" s="46" t="s">
        <v>4835</v>
      </c>
      <c r="C2099" s="46" t="s">
        <v>4836</v>
      </c>
      <c r="D2099" s="58" t="s">
        <v>276</v>
      </c>
      <c r="E2099" s="83">
        <v>10</v>
      </c>
      <c r="F2099" s="60"/>
      <c r="G2099" s="83">
        <v>1</v>
      </c>
      <c r="H2099" s="70">
        <v>4784.03</v>
      </c>
      <c r="I2099" s="76">
        <v>1.05</v>
      </c>
      <c r="J2099" s="70">
        <v>5023.2299999999996</v>
      </c>
      <c r="K2099" s="60"/>
      <c r="L2099" s="70">
        <v>5023.2299999999996</v>
      </c>
    </row>
    <row r="2100" spans="1:22" x14ac:dyDescent="0.2">
      <c r="A2100" s="57"/>
      <c r="B2100" s="57"/>
      <c r="C2100" s="145" t="s">
        <v>4837</v>
      </c>
      <c r="D2100" s="145"/>
      <c r="E2100" s="145"/>
      <c r="F2100" s="145"/>
      <c r="G2100" s="145"/>
      <c r="H2100" s="145"/>
      <c r="I2100" s="145"/>
      <c r="J2100" s="145"/>
      <c r="K2100" s="145"/>
      <c r="L2100" s="145"/>
    </row>
    <row r="2101" spans="1:22" outlineLevel="1" x14ac:dyDescent="0.2">
      <c r="A2101" s="57"/>
      <c r="B2101" s="57"/>
      <c r="C2101" s="57" t="s">
        <v>181</v>
      </c>
      <c r="D2101" s="57"/>
      <c r="E2101" s="57"/>
      <c r="F2101" s="57"/>
      <c r="G2101" s="57"/>
      <c r="H2101" s="57"/>
      <c r="I2101" s="57"/>
      <c r="J2101" s="57"/>
      <c r="K2101" s="57"/>
      <c r="L2101" s="70">
        <v>999.71</v>
      </c>
    </row>
    <row r="2102" spans="1:22" ht="25.5" outlineLevel="1" x14ac:dyDescent="0.2">
      <c r="A2102" s="57"/>
      <c r="B2102" s="46" t="s">
        <v>3624</v>
      </c>
      <c r="C2102" s="46" t="s">
        <v>4493</v>
      </c>
      <c r="D2102" s="62" t="s">
        <v>184</v>
      </c>
      <c r="E2102" s="83">
        <v>121</v>
      </c>
      <c r="F2102" s="84"/>
      <c r="G2102" s="83">
        <v>121</v>
      </c>
      <c r="H2102" s="57"/>
      <c r="I2102" s="57"/>
      <c r="J2102" s="57"/>
      <c r="K2102" s="57"/>
      <c r="L2102" s="70">
        <v>1209.6500000000001</v>
      </c>
    </row>
    <row r="2103" spans="1:22" ht="25.5" outlineLevel="1" x14ac:dyDescent="0.2">
      <c r="A2103" s="57"/>
      <c r="B2103" s="46" t="s">
        <v>3626</v>
      </c>
      <c r="C2103" s="46" t="s">
        <v>4494</v>
      </c>
      <c r="D2103" s="62" t="s">
        <v>184</v>
      </c>
      <c r="E2103" s="83">
        <v>72</v>
      </c>
      <c r="F2103" s="84"/>
      <c r="G2103" s="83">
        <v>72</v>
      </c>
      <c r="H2103" s="57"/>
      <c r="I2103" s="57"/>
      <c r="J2103" s="57"/>
      <c r="K2103" s="57"/>
      <c r="L2103" s="70">
        <v>719.79</v>
      </c>
    </row>
    <row r="2104" spans="1:22" x14ac:dyDescent="0.2">
      <c r="A2104" s="85"/>
      <c r="B2104" s="85"/>
      <c r="C2104" s="86" t="s">
        <v>187</v>
      </c>
      <c r="D2104" s="85"/>
      <c r="E2104" s="85"/>
      <c r="F2104" s="85"/>
      <c r="G2104" s="85"/>
      <c r="H2104" s="85"/>
      <c r="I2104" s="85"/>
      <c r="J2104" s="87">
        <v>80285.5</v>
      </c>
      <c r="K2104" s="85"/>
      <c r="L2104" s="87">
        <v>8028.55</v>
      </c>
    </row>
    <row r="2105" spans="1:22" ht="63.75" x14ac:dyDescent="0.2">
      <c r="A2105" s="57" t="s">
        <v>1255</v>
      </c>
      <c r="B2105" s="46" t="s">
        <v>4838</v>
      </c>
      <c r="C2105" s="46" t="s">
        <v>4839</v>
      </c>
      <c r="D2105" s="58" t="s">
        <v>160</v>
      </c>
      <c r="E2105" s="66">
        <v>0.09</v>
      </c>
      <c r="F2105" s="60"/>
      <c r="G2105" s="66">
        <v>0.09</v>
      </c>
      <c r="H2105" s="57"/>
      <c r="I2105" s="57"/>
      <c r="J2105" s="57"/>
      <c r="K2105" s="57"/>
      <c r="L2105" s="57"/>
    </row>
    <row r="2106" spans="1:22" x14ac:dyDescent="0.2">
      <c r="A2106" s="57"/>
      <c r="B2106" s="57"/>
      <c r="C2106" s="145" t="s">
        <v>4840</v>
      </c>
      <c r="D2106" s="145"/>
      <c r="E2106" s="145"/>
      <c r="F2106" s="145"/>
      <c r="G2106" s="145"/>
      <c r="H2106" s="145"/>
      <c r="I2106" s="145"/>
      <c r="J2106" s="145"/>
      <c r="K2106" s="145"/>
      <c r="L2106" s="145"/>
    </row>
    <row r="2107" spans="1:22" ht="25.5" outlineLevel="1" x14ac:dyDescent="0.2">
      <c r="A2107" s="57"/>
      <c r="B2107" s="46" t="s">
        <v>4462</v>
      </c>
      <c r="C2107" s="141" t="s">
        <v>4463</v>
      </c>
      <c r="D2107" s="141"/>
      <c r="E2107" s="141"/>
      <c r="F2107" s="141"/>
      <c r="G2107" s="141"/>
      <c r="H2107" s="141"/>
      <c r="I2107" s="141"/>
      <c r="J2107" s="141"/>
      <c r="K2107" s="141"/>
      <c r="L2107" s="141"/>
      <c r="V2107" s="46" t="s">
        <v>4463</v>
      </c>
    </row>
    <row r="2108" spans="1:22" outlineLevel="1" x14ac:dyDescent="0.2">
      <c r="A2108" s="57"/>
      <c r="B2108" s="57"/>
      <c r="C2108" s="141"/>
      <c r="D2108" s="141"/>
      <c r="E2108" s="141"/>
      <c r="F2108" s="141"/>
      <c r="G2108" s="141"/>
      <c r="H2108" s="141"/>
      <c r="I2108" s="141"/>
      <c r="J2108" s="141"/>
      <c r="K2108" s="141"/>
      <c r="L2108" s="141"/>
      <c r="V2108" s="46"/>
    </row>
    <row r="2109" spans="1:22" x14ac:dyDescent="0.2">
      <c r="A2109" s="157" t="s">
        <v>247</v>
      </c>
      <c r="B2109" s="157"/>
      <c r="C2109" s="157"/>
      <c r="D2109" s="158"/>
      <c r="E2109" s="158"/>
      <c r="F2109" s="158"/>
      <c r="G2109" s="158"/>
      <c r="H2109" s="158"/>
      <c r="I2109" s="158"/>
      <c r="J2109" s="158"/>
      <c r="K2109" s="158"/>
      <c r="L2109" s="158"/>
    </row>
    <row r="2110" spans="1:22" x14ac:dyDescent="0.2">
      <c r="A2110" s="158"/>
      <c r="B2110" s="158"/>
      <c r="C2110" s="96" t="s">
        <v>248</v>
      </c>
      <c r="D2110" s="158" t="s">
        <v>4464</v>
      </c>
      <c r="E2110" s="158"/>
      <c r="F2110" s="158"/>
      <c r="G2110" s="158"/>
      <c r="H2110" s="158"/>
      <c r="I2110" s="158"/>
      <c r="J2110" s="158"/>
      <c r="K2110" s="158"/>
      <c r="L2110" s="158"/>
    </row>
    <row r="2111" spans="1:22" x14ac:dyDescent="0.2">
      <c r="A2111" s="158"/>
      <c r="B2111" s="158"/>
      <c r="C2111" s="96" t="s">
        <v>166</v>
      </c>
      <c r="D2111" s="158" t="s">
        <v>4464</v>
      </c>
      <c r="E2111" s="158"/>
      <c r="F2111" s="158"/>
      <c r="G2111" s="158"/>
      <c r="H2111" s="158"/>
      <c r="I2111" s="158"/>
      <c r="J2111" s="158"/>
      <c r="K2111" s="158"/>
      <c r="L2111" s="158"/>
    </row>
    <row r="2112" spans="1:22" x14ac:dyDescent="0.2">
      <c r="A2112" s="158"/>
      <c r="B2112" s="158"/>
      <c r="C2112" s="96" t="s">
        <v>250</v>
      </c>
      <c r="D2112" s="158" t="s">
        <v>4464</v>
      </c>
      <c r="E2112" s="158"/>
      <c r="F2112" s="158"/>
      <c r="G2112" s="158"/>
      <c r="H2112" s="158"/>
      <c r="I2112" s="158"/>
      <c r="J2112" s="158"/>
      <c r="K2112" s="158"/>
      <c r="L2112" s="158"/>
    </row>
    <row r="2113" spans="1:12" x14ac:dyDescent="0.2">
      <c r="A2113" s="57"/>
      <c r="B2113" s="61" t="s">
        <v>22</v>
      </c>
      <c r="C2113" s="57" t="s">
        <v>161</v>
      </c>
      <c r="D2113" s="62" t="s">
        <v>162</v>
      </c>
      <c r="E2113" s="57"/>
      <c r="F2113" s="57"/>
      <c r="G2113" s="93">
        <v>14.553000000000001</v>
      </c>
      <c r="H2113" s="57"/>
      <c r="I2113" s="57"/>
      <c r="J2113" s="57"/>
      <c r="K2113" s="57"/>
      <c r="L2113" s="72">
        <v>5501.03</v>
      </c>
    </row>
    <row r="2114" spans="1:12" outlineLevel="1" x14ac:dyDescent="0.2">
      <c r="A2114" s="57"/>
      <c r="B2114" s="46" t="s">
        <v>367</v>
      </c>
      <c r="C2114" s="65" t="s">
        <v>368</v>
      </c>
      <c r="D2114" s="58" t="s">
        <v>162</v>
      </c>
      <c r="E2114" s="83">
        <v>154</v>
      </c>
      <c r="F2114" s="66">
        <v>1.05</v>
      </c>
      <c r="G2114" s="91">
        <v>14.553000000000001</v>
      </c>
      <c r="H2114" s="68"/>
      <c r="I2114" s="69"/>
      <c r="J2114" s="70">
        <v>378</v>
      </c>
      <c r="K2114" s="60"/>
      <c r="L2114" s="70">
        <v>5501.03</v>
      </c>
    </row>
    <row r="2115" spans="1:12" outlineLevel="1" x14ac:dyDescent="0.2">
      <c r="A2115" s="57"/>
      <c r="B2115" s="57"/>
      <c r="C2115" s="145" t="s">
        <v>4841</v>
      </c>
      <c r="D2115" s="145"/>
      <c r="E2115" s="145"/>
      <c r="F2115" s="145"/>
      <c r="G2115" s="145"/>
      <c r="H2115" s="145"/>
      <c r="I2115" s="145"/>
      <c r="J2115" s="145"/>
      <c r="K2115" s="145"/>
      <c r="L2115" s="145"/>
    </row>
    <row r="2116" spans="1:12" x14ac:dyDescent="0.2">
      <c r="A2116" s="57"/>
      <c r="B2116" s="61" t="s">
        <v>23</v>
      </c>
      <c r="C2116" s="57" t="s">
        <v>166</v>
      </c>
      <c r="D2116" s="57"/>
      <c r="E2116" s="57"/>
      <c r="F2116" s="57"/>
      <c r="G2116" s="57"/>
      <c r="H2116" s="57"/>
      <c r="I2116" s="57"/>
      <c r="J2116" s="57"/>
      <c r="K2116" s="57"/>
      <c r="L2116" s="72">
        <v>124.38</v>
      </c>
    </row>
    <row r="2117" spans="1:12" x14ac:dyDescent="0.2">
      <c r="A2117" s="57"/>
      <c r="B2117" s="61"/>
      <c r="C2117" s="73" t="s">
        <v>167</v>
      </c>
      <c r="D2117" s="74" t="s">
        <v>162</v>
      </c>
      <c r="E2117" s="57"/>
      <c r="F2117" s="57"/>
      <c r="G2117" s="102">
        <v>0.1134</v>
      </c>
      <c r="H2117" s="57"/>
      <c r="I2117" s="57"/>
      <c r="J2117" s="57"/>
      <c r="K2117" s="57"/>
      <c r="L2117" s="72">
        <v>53.55</v>
      </c>
    </row>
    <row r="2118" spans="1:12" ht="25.5" outlineLevel="1" x14ac:dyDescent="0.2">
      <c r="A2118" s="57"/>
      <c r="B2118" s="46" t="s">
        <v>313</v>
      </c>
      <c r="C2118" s="46" t="s">
        <v>314</v>
      </c>
      <c r="D2118" s="58" t="s">
        <v>170</v>
      </c>
      <c r="E2118" s="66">
        <v>0.48</v>
      </c>
      <c r="F2118" s="66">
        <v>1.05</v>
      </c>
      <c r="G2118" s="79">
        <v>4.5359999999999998E-2</v>
      </c>
      <c r="H2118" s="68"/>
      <c r="I2118" s="69"/>
      <c r="J2118" s="70">
        <v>1617.05</v>
      </c>
      <c r="K2118" s="60"/>
      <c r="L2118" s="70">
        <v>73.349999999999994</v>
      </c>
    </row>
    <row r="2119" spans="1:12" outlineLevel="1" x14ac:dyDescent="0.2">
      <c r="A2119" s="57"/>
      <c r="B2119" s="57"/>
      <c r="C2119" s="145" t="s">
        <v>4842</v>
      </c>
      <c r="D2119" s="145"/>
      <c r="E2119" s="145"/>
      <c r="F2119" s="145"/>
      <c r="G2119" s="145"/>
      <c r="H2119" s="145"/>
      <c r="I2119" s="145"/>
      <c r="J2119" s="145"/>
      <c r="K2119" s="145"/>
      <c r="L2119" s="145"/>
    </row>
    <row r="2120" spans="1:12" outlineLevel="1" x14ac:dyDescent="0.2">
      <c r="A2120" s="57"/>
      <c r="B2120" s="46" t="s">
        <v>316</v>
      </c>
      <c r="C2120" s="65" t="s">
        <v>317</v>
      </c>
      <c r="D2120" s="58" t="s">
        <v>162</v>
      </c>
      <c r="E2120" s="66">
        <v>0.48</v>
      </c>
      <c r="F2120" s="66">
        <v>1.05</v>
      </c>
      <c r="G2120" s="79">
        <v>4.5359999999999998E-2</v>
      </c>
      <c r="H2120" s="68"/>
      <c r="I2120" s="69"/>
      <c r="J2120" s="70">
        <v>557.71</v>
      </c>
      <c r="K2120" s="60"/>
      <c r="L2120" s="70">
        <v>25.3</v>
      </c>
    </row>
    <row r="2121" spans="1:12" outlineLevel="1" x14ac:dyDescent="0.2">
      <c r="A2121" s="57"/>
      <c r="B2121" s="57"/>
      <c r="C2121" s="145" t="s">
        <v>2339</v>
      </c>
      <c r="D2121" s="145"/>
      <c r="E2121" s="145"/>
      <c r="F2121" s="145"/>
      <c r="G2121" s="145"/>
      <c r="H2121" s="145"/>
      <c r="I2121" s="145"/>
      <c r="J2121" s="145"/>
      <c r="K2121" s="145"/>
      <c r="L2121" s="145"/>
    </row>
    <row r="2122" spans="1:12" ht="25.5" outlineLevel="1" x14ac:dyDescent="0.2">
      <c r="A2122" s="57"/>
      <c r="B2122" s="46" t="s">
        <v>595</v>
      </c>
      <c r="C2122" s="46" t="s">
        <v>596</v>
      </c>
      <c r="D2122" s="58" t="s">
        <v>170</v>
      </c>
      <c r="E2122" s="66">
        <v>0.34</v>
      </c>
      <c r="F2122" s="66">
        <v>1.05</v>
      </c>
      <c r="G2122" s="79">
        <v>3.2129999999999999E-2</v>
      </c>
      <c r="H2122" s="70">
        <v>11.45</v>
      </c>
      <c r="I2122" s="76">
        <v>1.48</v>
      </c>
      <c r="J2122" s="70">
        <v>16.95</v>
      </c>
      <c r="K2122" s="60"/>
      <c r="L2122" s="70">
        <v>0.54</v>
      </c>
    </row>
    <row r="2123" spans="1:12" outlineLevel="1" x14ac:dyDescent="0.2">
      <c r="A2123" s="57"/>
      <c r="B2123" s="57"/>
      <c r="C2123" s="145" t="s">
        <v>4843</v>
      </c>
      <c r="D2123" s="145"/>
      <c r="E2123" s="145"/>
      <c r="F2123" s="145"/>
      <c r="G2123" s="145"/>
      <c r="H2123" s="145"/>
      <c r="I2123" s="145"/>
      <c r="J2123" s="145"/>
      <c r="K2123" s="145"/>
      <c r="L2123" s="145"/>
    </row>
    <row r="2124" spans="1:12" ht="25.5" outlineLevel="1" x14ac:dyDescent="0.2">
      <c r="A2124" s="57"/>
      <c r="B2124" s="46" t="s">
        <v>254</v>
      </c>
      <c r="C2124" s="46" t="s">
        <v>255</v>
      </c>
      <c r="D2124" s="58" t="s">
        <v>170</v>
      </c>
      <c r="E2124" s="66">
        <v>0.72</v>
      </c>
      <c r="F2124" s="66">
        <v>1.05</v>
      </c>
      <c r="G2124" s="79">
        <v>6.8040000000000003E-2</v>
      </c>
      <c r="H2124" s="68"/>
      <c r="I2124" s="69"/>
      <c r="J2124" s="70">
        <v>651.66999999999996</v>
      </c>
      <c r="K2124" s="60"/>
      <c r="L2124" s="70">
        <v>44.34</v>
      </c>
    </row>
    <row r="2125" spans="1:12" outlineLevel="1" x14ac:dyDescent="0.2">
      <c r="A2125" s="57"/>
      <c r="B2125" s="57"/>
      <c r="C2125" s="145" t="s">
        <v>4844</v>
      </c>
      <c r="D2125" s="145"/>
      <c r="E2125" s="145"/>
      <c r="F2125" s="145"/>
      <c r="G2125" s="145"/>
      <c r="H2125" s="145"/>
      <c r="I2125" s="145"/>
      <c r="J2125" s="145"/>
      <c r="K2125" s="145"/>
      <c r="L2125" s="145"/>
    </row>
    <row r="2126" spans="1:12" outlineLevel="1" x14ac:dyDescent="0.2">
      <c r="A2126" s="57"/>
      <c r="B2126" s="46" t="s">
        <v>257</v>
      </c>
      <c r="C2126" s="65" t="s">
        <v>258</v>
      </c>
      <c r="D2126" s="58" t="s">
        <v>162</v>
      </c>
      <c r="E2126" s="66">
        <v>0.72</v>
      </c>
      <c r="F2126" s="66">
        <v>1.05</v>
      </c>
      <c r="G2126" s="79">
        <v>6.8040000000000003E-2</v>
      </c>
      <c r="H2126" s="68"/>
      <c r="I2126" s="69"/>
      <c r="J2126" s="70">
        <v>415.19</v>
      </c>
      <c r="K2126" s="60"/>
      <c r="L2126" s="70">
        <v>28.25</v>
      </c>
    </row>
    <row r="2127" spans="1:12" outlineLevel="1" x14ac:dyDescent="0.2">
      <c r="A2127" s="57"/>
      <c r="B2127" s="57"/>
      <c r="C2127" s="145" t="s">
        <v>4845</v>
      </c>
      <c r="D2127" s="145"/>
      <c r="E2127" s="145"/>
      <c r="F2127" s="145"/>
      <c r="G2127" s="145"/>
      <c r="H2127" s="145"/>
      <c r="I2127" s="145"/>
      <c r="J2127" s="145"/>
      <c r="K2127" s="145"/>
      <c r="L2127" s="145"/>
    </row>
    <row r="2128" spans="1:12" ht="38.25" outlineLevel="1" x14ac:dyDescent="0.2">
      <c r="A2128" s="57"/>
      <c r="B2128" s="46" t="s">
        <v>260</v>
      </c>
      <c r="C2128" s="46" t="s">
        <v>261</v>
      </c>
      <c r="D2128" s="58" t="s">
        <v>170</v>
      </c>
      <c r="E2128" s="66">
        <v>1.54</v>
      </c>
      <c r="F2128" s="66">
        <v>1.05</v>
      </c>
      <c r="G2128" s="79">
        <v>0.14552999999999999</v>
      </c>
      <c r="H2128" s="68"/>
      <c r="I2128" s="69"/>
      <c r="J2128" s="70">
        <v>42.29</v>
      </c>
      <c r="K2128" s="60"/>
      <c r="L2128" s="70">
        <v>6.15</v>
      </c>
    </row>
    <row r="2129" spans="1:12" outlineLevel="1" x14ac:dyDescent="0.2">
      <c r="A2129" s="57"/>
      <c r="B2129" s="57"/>
      <c r="C2129" s="145" t="s">
        <v>4846</v>
      </c>
      <c r="D2129" s="145"/>
      <c r="E2129" s="145"/>
      <c r="F2129" s="145"/>
      <c r="G2129" s="145"/>
      <c r="H2129" s="145"/>
      <c r="I2129" s="145"/>
      <c r="J2129" s="145"/>
      <c r="K2129" s="145"/>
      <c r="L2129" s="145"/>
    </row>
    <row r="2130" spans="1:12" x14ac:dyDescent="0.2">
      <c r="A2130" s="57"/>
      <c r="B2130" s="61" t="s">
        <v>25</v>
      </c>
      <c r="C2130" s="57" t="s">
        <v>175</v>
      </c>
      <c r="D2130" s="57"/>
      <c r="E2130" s="57"/>
      <c r="F2130" s="57"/>
      <c r="G2130" s="57"/>
      <c r="H2130" s="57"/>
      <c r="I2130" s="57"/>
      <c r="J2130" s="57"/>
      <c r="K2130" s="57"/>
      <c r="L2130" s="72">
        <v>244</v>
      </c>
    </row>
    <row r="2131" spans="1:12" ht="38.25" outlineLevel="1" x14ac:dyDescent="0.2">
      <c r="A2131" s="57"/>
      <c r="B2131" s="46" t="s">
        <v>4745</v>
      </c>
      <c r="C2131" s="46" t="s">
        <v>4746</v>
      </c>
      <c r="D2131" s="58" t="s">
        <v>178</v>
      </c>
      <c r="E2131" s="59">
        <v>8.9999999999999998E-4</v>
      </c>
      <c r="F2131" s="60"/>
      <c r="G2131" s="67">
        <v>8.1000000000000004E-5</v>
      </c>
      <c r="H2131" s="71">
        <v>453122.24</v>
      </c>
      <c r="I2131" s="76">
        <v>1.29</v>
      </c>
      <c r="J2131" s="71">
        <v>584527.68999999994</v>
      </c>
      <c r="K2131" s="60"/>
      <c r="L2131" s="70">
        <v>47.35</v>
      </c>
    </row>
    <row r="2132" spans="1:12" outlineLevel="1" x14ac:dyDescent="0.2">
      <c r="A2132" s="57"/>
      <c r="B2132" s="57"/>
      <c r="C2132" s="145" t="s">
        <v>4847</v>
      </c>
      <c r="D2132" s="145"/>
      <c r="E2132" s="145"/>
      <c r="F2132" s="145"/>
      <c r="G2132" s="145"/>
      <c r="H2132" s="145"/>
      <c r="I2132" s="145"/>
      <c r="J2132" s="145"/>
      <c r="K2132" s="145"/>
      <c r="L2132" s="145"/>
    </row>
    <row r="2133" spans="1:12" ht="51" outlineLevel="1" x14ac:dyDescent="0.2">
      <c r="A2133" s="57"/>
      <c r="B2133" s="46" t="s">
        <v>267</v>
      </c>
      <c r="C2133" s="46" t="s">
        <v>268</v>
      </c>
      <c r="D2133" s="58" t="s">
        <v>269</v>
      </c>
      <c r="E2133" s="66">
        <v>0.45</v>
      </c>
      <c r="F2133" s="60"/>
      <c r="G2133" s="59">
        <v>4.0500000000000001E-2</v>
      </c>
      <c r="H2133" s="70">
        <v>155.63</v>
      </c>
      <c r="I2133" s="95">
        <v>0.9</v>
      </c>
      <c r="J2133" s="70">
        <v>140.07</v>
      </c>
      <c r="K2133" s="60"/>
      <c r="L2133" s="70">
        <v>5.67</v>
      </c>
    </row>
    <row r="2134" spans="1:12" outlineLevel="1" x14ac:dyDescent="0.2">
      <c r="A2134" s="57"/>
      <c r="B2134" s="57"/>
      <c r="C2134" s="145" t="s">
        <v>4848</v>
      </c>
      <c r="D2134" s="145"/>
      <c r="E2134" s="145"/>
      <c r="F2134" s="145"/>
      <c r="G2134" s="145"/>
      <c r="H2134" s="145"/>
      <c r="I2134" s="145"/>
      <c r="J2134" s="145"/>
      <c r="K2134" s="145"/>
      <c r="L2134" s="145"/>
    </row>
    <row r="2135" spans="1:12" ht="25.5" outlineLevel="1" x14ac:dyDescent="0.2">
      <c r="A2135" s="57"/>
      <c r="B2135" s="46" t="s">
        <v>4484</v>
      </c>
      <c r="C2135" s="46" t="s">
        <v>4485</v>
      </c>
      <c r="D2135" s="58" t="s">
        <v>269</v>
      </c>
      <c r="E2135" s="83">
        <v>8</v>
      </c>
      <c r="F2135" s="60"/>
      <c r="G2135" s="66">
        <v>0.72</v>
      </c>
      <c r="H2135" s="70">
        <v>138.5</v>
      </c>
      <c r="I2135" s="76">
        <v>1.48</v>
      </c>
      <c r="J2135" s="70">
        <v>204.98</v>
      </c>
      <c r="K2135" s="60"/>
      <c r="L2135" s="70">
        <v>147.59</v>
      </c>
    </row>
    <row r="2136" spans="1:12" outlineLevel="1" x14ac:dyDescent="0.2">
      <c r="A2136" s="57"/>
      <c r="B2136" s="57"/>
      <c r="C2136" s="145" t="s">
        <v>4849</v>
      </c>
      <c r="D2136" s="145"/>
      <c r="E2136" s="145"/>
      <c r="F2136" s="145"/>
      <c r="G2136" s="145"/>
      <c r="H2136" s="145"/>
      <c r="I2136" s="145"/>
      <c r="J2136" s="145"/>
      <c r="K2136" s="145"/>
      <c r="L2136" s="145"/>
    </row>
    <row r="2137" spans="1:12" ht="63.75" outlineLevel="1" x14ac:dyDescent="0.2">
      <c r="A2137" s="57"/>
      <c r="B2137" s="46" t="s">
        <v>4751</v>
      </c>
      <c r="C2137" s="46" t="s">
        <v>4752</v>
      </c>
      <c r="D2137" s="58" t="s">
        <v>178</v>
      </c>
      <c r="E2137" s="91">
        <v>5.0000000000000001E-3</v>
      </c>
      <c r="F2137" s="60"/>
      <c r="G2137" s="79">
        <v>4.4999999999999999E-4</v>
      </c>
      <c r="H2137" s="70">
        <v>56057.93</v>
      </c>
      <c r="I2137" s="76">
        <v>1.72</v>
      </c>
      <c r="J2137" s="70">
        <v>96419.64</v>
      </c>
      <c r="K2137" s="60"/>
      <c r="L2137" s="70">
        <v>43.39</v>
      </c>
    </row>
    <row r="2138" spans="1:12" outlineLevel="1" x14ac:dyDescent="0.2">
      <c r="A2138" s="57"/>
      <c r="B2138" s="57"/>
      <c r="C2138" s="145" t="s">
        <v>4850</v>
      </c>
      <c r="D2138" s="145"/>
      <c r="E2138" s="145"/>
      <c r="F2138" s="145"/>
      <c r="G2138" s="145"/>
      <c r="H2138" s="145"/>
      <c r="I2138" s="145"/>
      <c r="J2138" s="145"/>
      <c r="K2138" s="145"/>
      <c r="L2138" s="145"/>
    </row>
    <row r="2139" spans="1:12" ht="25.5" outlineLevel="1" x14ac:dyDescent="0.2">
      <c r="A2139" s="57"/>
      <c r="B2139" s="46" t="s">
        <v>4851</v>
      </c>
      <c r="C2139" s="46" t="s">
        <v>4852</v>
      </c>
      <c r="D2139" s="58" t="s">
        <v>269</v>
      </c>
      <c r="E2139" s="83">
        <v>15</v>
      </c>
      <c r="F2139" s="60"/>
      <c r="G2139" s="66">
        <v>1.35</v>
      </c>
      <c r="H2139" s="68"/>
      <c r="I2139" s="69"/>
      <c r="J2139" s="68"/>
      <c r="K2139" s="60"/>
      <c r="L2139" s="68"/>
    </row>
    <row r="2140" spans="1:12" outlineLevel="1" x14ac:dyDescent="0.2">
      <c r="A2140" s="57"/>
      <c r="B2140" s="46" t="s">
        <v>1963</v>
      </c>
      <c r="C2140" s="46" t="s">
        <v>4754</v>
      </c>
      <c r="D2140" s="58" t="s">
        <v>243</v>
      </c>
      <c r="E2140" s="61" t="s">
        <v>280</v>
      </c>
      <c r="F2140" s="60"/>
      <c r="G2140" s="61" t="s">
        <v>280</v>
      </c>
      <c r="H2140" s="68"/>
      <c r="I2140" s="69"/>
      <c r="J2140" s="68"/>
      <c r="K2140" s="60"/>
      <c r="L2140" s="68"/>
    </row>
    <row r="2141" spans="1:12" outlineLevel="1" x14ac:dyDescent="0.2">
      <c r="A2141" s="57"/>
      <c r="B2141" s="46" t="s">
        <v>4755</v>
      </c>
      <c r="C2141" s="46" t="s">
        <v>4756</v>
      </c>
      <c r="D2141" s="58" t="s">
        <v>243</v>
      </c>
      <c r="E2141" s="83">
        <v>100</v>
      </c>
      <c r="F2141" s="60"/>
      <c r="G2141" s="83">
        <v>9</v>
      </c>
      <c r="H2141" s="68"/>
      <c r="I2141" s="69"/>
      <c r="J2141" s="68"/>
      <c r="K2141" s="60"/>
      <c r="L2141" s="68"/>
    </row>
    <row r="2142" spans="1:12" ht="25.5" outlineLevel="1" x14ac:dyDescent="0.2">
      <c r="A2142" s="57"/>
      <c r="B2142" s="46" t="s">
        <v>4597</v>
      </c>
      <c r="C2142" s="46" t="s">
        <v>4757</v>
      </c>
      <c r="D2142" s="58" t="s">
        <v>276</v>
      </c>
      <c r="E2142" s="61" t="s">
        <v>280</v>
      </c>
      <c r="F2142" s="60"/>
      <c r="G2142" s="61" t="s">
        <v>280</v>
      </c>
      <c r="H2142" s="68"/>
      <c r="I2142" s="69"/>
      <c r="J2142" s="68"/>
      <c r="K2142" s="60"/>
      <c r="L2142" s="68"/>
    </row>
    <row r="2143" spans="1:12" outlineLevel="1" x14ac:dyDescent="0.2">
      <c r="A2143" s="57"/>
      <c r="B2143" s="46" t="s">
        <v>4597</v>
      </c>
      <c r="C2143" s="46" t="s">
        <v>3741</v>
      </c>
      <c r="D2143" s="58" t="s">
        <v>269</v>
      </c>
      <c r="E2143" s="61" t="s">
        <v>280</v>
      </c>
      <c r="F2143" s="60"/>
      <c r="G2143" s="61" t="s">
        <v>280</v>
      </c>
      <c r="H2143" s="68"/>
      <c r="I2143" s="69"/>
      <c r="J2143" s="68"/>
      <c r="K2143" s="60"/>
      <c r="L2143" s="68"/>
    </row>
    <row r="2144" spans="1:12" outlineLevel="1" x14ac:dyDescent="0.2">
      <c r="A2144" s="57"/>
      <c r="B2144" s="46" t="s">
        <v>4758</v>
      </c>
      <c r="C2144" s="46" t="s">
        <v>4759</v>
      </c>
      <c r="D2144" s="58" t="s">
        <v>276</v>
      </c>
      <c r="E2144" s="61" t="s">
        <v>280</v>
      </c>
      <c r="F2144" s="60"/>
      <c r="G2144" s="61" t="s">
        <v>280</v>
      </c>
      <c r="H2144" s="68"/>
      <c r="I2144" s="69"/>
      <c r="J2144" s="68"/>
      <c r="K2144" s="60"/>
      <c r="L2144" s="68"/>
    </row>
    <row r="2145" spans="1:22" outlineLevel="1" x14ac:dyDescent="0.2">
      <c r="A2145" s="57"/>
      <c r="B2145" s="46" t="s">
        <v>4760</v>
      </c>
      <c r="C2145" s="46" t="s">
        <v>4761</v>
      </c>
      <c r="D2145" s="58" t="s">
        <v>276</v>
      </c>
      <c r="E2145" s="61" t="s">
        <v>280</v>
      </c>
      <c r="F2145" s="60"/>
      <c r="G2145" s="61" t="s">
        <v>280</v>
      </c>
      <c r="H2145" s="68"/>
      <c r="I2145" s="69"/>
      <c r="J2145" s="68"/>
      <c r="K2145" s="60"/>
      <c r="L2145" s="68"/>
    </row>
    <row r="2146" spans="1:22" x14ac:dyDescent="0.2">
      <c r="A2146" s="57"/>
      <c r="B2146" s="57"/>
      <c r="C2146" s="80" t="s">
        <v>180</v>
      </c>
      <c r="D2146" s="81"/>
      <c r="E2146" s="81"/>
      <c r="F2146" s="81"/>
      <c r="G2146" s="81"/>
      <c r="H2146" s="81"/>
      <c r="I2146" s="81"/>
      <c r="J2146" s="81"/>
      <c r="K2146" s="81"/>
      <c r="L2146" s="89">
        <v>5922.96</v>
      </c>
    </row>
    <row r="2147" spans="1:22" ht="38.25" x14ac:dyDescent="0.2">
      <c r="A2147" s="57" t="s">
        <v>4853</v>
      </c>
      <c r="B2147" s="46" t="s">
        <v>4854</v>
      </c>
      <c r="C2147" s="46" t="s">
        <v>4855</v>
      </c>
      <c r="D2147" s="58" t="s">
        <v>243</v>
      </c>
      <c r="E2147" s="83">
        <v>100</v>
      </c>
      <c r="F2147" s="60"/>
      <c r="G2147" s="83">
        <v>9</v>
      </c>
      <c r="H2147" s="70">
        <v>716.11</v>
      </c>
      <c r="I2147" s="76">
        <v>1.05</v>
      </c>
      <c r="J2147" s="70">
        <v>751.92</v>
      </c>
      <c r="K2147" s="60"/>
      <c r="L2147" s="70">
        <v>6767.28</v>
      </c>
    </row>
    <row r="2148" spans="1:22" x14ac:dyDescent="0.2">
      <c r="A2148" s="57"/>
      <c r="B2148" s="57"/>
      <c r="C2148" s="145" t="s">
        <v>4856</v>
      </c>
      <c r="D2148" s="145"/>
      <c r="E2148" s="145"/>
      <c r="F2148" s="145"/>
      <c r="G2148" s="145"/>
      <c r="H2148" s="145"/>
      <c r="I2148" s="145"/>
      <c r="J2148" s="145"/>
      <c r="K2148" s="145"/>
      <c r="L2148" s="145"/>
    </row>
    <row r="2149" spans="1:22" outlineLevel="1" x14ac:dyDescent="0.2">
      <c r="A2149" s="57"/>
      <c r="B2149" s="57"/>
      <c r="C2149" s="57" t="s">
        <v>181</v>
      </c>
      <c r="D2149" s="57"/>
      <c r="E2149" s="57"/>
      <c r="F2149" s="57"/>
      <c r="G2149" s="57"/>
      <c r="H2149" s="57"/>
      <c r="I2149" s="57"/>
      <c r="J2149" s="57"/>
      <c r="K2149" s="57"/>
      <c r="L2149" s="70">
        <v>5554.58</v>
      </c>
    </row>
    <row r="2150" spans="1:22" ht="25.5" outlineLevel="1" x14ac:dyDescent="0.2">
      <c r="A2150" s="57"/>
      <c r="B2150" s="46" t="s">
        <v>3624</v>
      </c>
      <c r="C2150" s="46" t="s">
        <v>4493</v>
      </c>
      <c r="D2150" s="62" t="s">
        <v>184</v>
      </c>
      <c r="E2150" s="83">
        <v>121</v>
      </c>
      <c r="F2150" s="84"/>
      <c r="G2150" s="83">
        <v>121</v>
      </c>
      <c r="H2150" s="57"/>
      <c r="I2150" s="57"/>
      <c r="J2150" s="57"/>
      <c r="K2150" s="57"/>
      <c r="L2150" s="70">
        <v>6721.04</v>
      </c>
    </row>
    <row r="2151" spans="1:22" ht="25.5" outlineLevel="1" x14ac:dyDescent="0.2">
      <c r="A2151" s="57"/>
      <c r="B2151" s="46" t="s">
        <v>3626</v>
      </c>
      <c r="C2151" s="46" t="s">
        <v>4494</v>
      </c>
      <c r="D2151" s="62" t="s">
        <v>184</v>
      </c>
      <c r="E2151" s="83">
        <v>72</v>
      </c>
      <c r="F2151" s="84"/>
      <c r="G2151" s="83">
        <v>72</v>
      </c>
      <c r="H2151" s="57"/>
      <c r="I2151" s="57"/>
      <c r="J2151" s="57"/>
      <c r="K2151" s="57"/>
      <c r="L2151" s="70">
        <v>3999.3</v>
      </c>
    </row>
    <row r="2152" spans="1:22" x14ac:dyDescent="0.2">
      <c r="A2152" s="85"/>
      <c r="B2152" s="85"/>
      <c r="C2152" s="86" t="s">
        <v>187</v>
      </c>
      <c r="D2152" s="85"/>
      <c r="E2152" s="85"/>
      <c r="F2152" s="85"/>
      <c r="G2152" s="85"/>
      <c r="H2152" s="85"/>
      <c r="I2152" s="85"/>
      <c r="J2152" s="88">
        <v>260117.56</v>
      </c>
      <c r="K2152" s="85"/>
      <c r="L2152" s="87">
        <v>23410.58</v>
      </c>
    </row>
    <row r="2153" spans="1:22" ht="76.5" x14ac:dyDescent="0.2">
      <c r="A2153" s="57" t="s">
        <v>1276</v>
      </c>
      <c r="B2153" s="46" t="s">
        <v>4857</v>
      </c>
      <c r="C2153" s="46" t="s">
        <v>4858</v>
      </c>
      <c r="D2153" s="58" t="s">
        <v>160</v>
      </c>
      <c r="E2153" s="91">
        <v>0.81699999999999995</v>
      </c>
      <c r="F2153" s="60"/>
      <c r="G2153" s="91">
        <v>0.81699999999999995</v>
      </c>
      <c r="H2153" s="57"/>
      <c r="I2153" s="57"/>
      <c r="J2153" s="57"/>
      <c r="K2153" s="57"/>
      <c r="L2153" s="57"/>
    </row>
    <row r="2154" spans="1:22" x14ac:dyDescent="0.2">
      <c r="A2154" s="57"/>
      <c r="B2154" s="57"/>
      <c r="C2154" s="145" t="s">
        <v>4859</v>
      </c>
      <c r="D2154" s="145"/>
      <c r="E2154" s="145"/>
      <c r="F2154" s="145"/>
      <c r="G2154" s="145"/>
      <c r="H2154" s="145"/>
      <c r="I2154" s="145"/>
      <c r="J2154" s="145"/>
      <c r="K2154" s="145"/>
      <c r="L2154" s="145"/>
    </row>
    <row r="2155" spans="1:22" ht="25.5" outlineLevel="1" x14ac:dyDescent="0.2">
      <c r="A2155" s="57"/>
      <c r="B2155" s="46" t="s">
        <v>4462</v>
      </c>
      <c r="C2155" s="141" t="s">
        <v>4463</v>
      </c>
      <c r="D2155" s="141"/>
      <c r="E2155" s="141"/>
      <c r="F2155" s="141"/>
      <c r="G2155" s="141"/>
      <c r="H2155" s="141"/>
      <c r="I2155" s="141"/>
      <c r="J2155" s="141"/>
      <c r="K2155" s="141"/>
      <c r="L2155" s="141"/>
      <c r="V2155" s="46" t="s">
        <v>4463</v>
      </c>
    </row>
    <row r="2156" spans="1:22" outlineLevel="1" x14ac:dyDescent="0.2">
      <c r="A2156" s="57"/>
      <c r="B2156" s="57"/>
      <c r="C2156" s="141"/>
      <c r="D2156" s="141"/>
      <c r="E2156" s="141"/>
      <c r="F2156" s="141"/>
      <c r="G2156" s="141"/>
      <c r="H2156" s="141"/>
      <c r="I2156" s="141"/>
      <c r="J2156" s="141"/>
      <c r="K2156" s="141"/>
      <c r="L2156" s="141"/>
      <c r="V2156" s="46"/>
    </row>
    <row r="2157" spans="1:22" x14ac:dyDescent="0.2">
      <c r="A2157" s="157" t="s">
        <v>247</v>
      </c>
      <c r="B2157" s="157"/>
      <c r="C2157" s="157"/>
      <c r="D2157" s="158"/>
      <c r="E2157" s="158"/>
      <c r="F2157" s="158"/>
      <c r="G2157" s="158"/>
      <c r="H2157" s="158"/>
      <c r="I2157" s="158"/>
      <c r="J2157" s="158"/>
      <c r="K2157" s="158"/>
      <c r="L2157" s="158"/>
    </row>
    <row r="2158" spans="1:22" x14ac:dyDescent="0.2">
      <c r="A2158" s="158"/>
      <c r="B2158" s="158"/>
      <c r="C2158" s="96" t="s">
        <v>248</v>
      </c>
      <c r="D2158" s="158" t="s">
        <v>4464</v>
      </c>
      <c r="E2158" s="158"/>
      <c r="F2158" s="158"/>
      <c r="G2158" s="158"/>
      <c r="H2158" s="158"/>
      <c r="I2158" s="158"/>
      <c r="J2158" s="158"/>
      <c r="K2158" s="158"/>
      <c r="L2158" s="158"/>
    </row>
    <row r="2159" spans="1:22" x14ac:dyDescent="0.2">
      <c r="A2159" s="158"/>
      <c r="B2159" s="158"/>
      <c r="C2159" s="96" t="s">
        <v>166</v>
      </c>
      <c r="D2159" s="158" t="s">
        <v>4464</v>
      </c>
      <c r="E2159" s="158"/>
      <c r="F2159" s="158"/>
      <c r="G2159" s="158"/>
      <c r="H2159" s="158"/>
      <c r="I2159" s="158"/>
      <c r="J2159" s="158"/>
      <c r="K2159" s="158"/>
      <c r="L2159" s="158"/>
    </row>
    <row r="2160" spans="1:22" x14ac:dyDescent="0.2">
      <c r="A2160" s="158"/>
      <c r="B2160" s="158"/>
      <c r="C2160" s="96" t="s">
        <v>250</v>
      </c>
      <c r="D2160" s="158" t="s">
        <v>4464</v>
      </c>
      <c r="E2160" s="158"/>
      <c r="F2160" s="158"/>
      <c r="G2160" s="158"/>
      <c r="H2160" s="158"/>
      <c r="I2160" s="158"/>
      <c r="J2160" s="158"/>
      <c r="K2160" s="158"/>
      <c r="L2160" s="158"/>
    </row>
    <row r="2161" spans="1:12" x14ac:dyDescent="0.2">
      <c r="A2161" s="57"/>
      <c r="B2161" s="61" t="s">
        <v>22</v>
      </c>
      <c r="C2161" s="57" t="s">
        <v>161</v>
      </c>
      <c r="D2161" s="62" t="s">
        <v>162</v>
      </c>
      <c r="E2161" s="57"/>
      <c r="F2161" s="57"/>
      <c r="G2161" s="98">
        <v>120.95685</v>
      </c>
      <c r="H2161" s="57"/>
      <c r="I2161" s="57"/>
      <c r="J2161" s="57"/>
      <c r="K2161" s="57"/>
      <c r="L2161" s="72">
        <v>45721.69</v>
      </c>
    </row>
    <row r="2162" spans="1:12" outlineLevel="1" x14ac:dyDescent="0.2">
      <c r="A2162" s="57"/>
      <c r="B2162" s="46" t="s">
        <v>367</v>
      </c>
      <c r="C2162" s="65" t="s">
        <v>368</v>
      </c>
      <c r="D2162" s="58" t="s">
        <v>162</v>
      </c>
      <c r="E2162" s="83">
        <v>141</v>
      </c>
      <c r="F2162" s="66">
        <v>1.05</v>
      </c>
      <c r="G2162" s="79">
        <v>120.95685</v>
      </c>
      <c r="H2162" s="68"/>
      <c r="I2162" s="69"/>
      <c r="J2162" s="70">
        <v>378</v>
      </c>
      <c r="K2162" s="60"/>
      <c r="L2162" s="70">
        <v>45721.69</v>
      </c>
    </row>
    <row r="2163" spans="1:12" outlineLevel="1" x14ac:dyDescent="0.2">
      <c r="A2163" s="57"/>
      <c r="B2163" s="57"/>
      <c r="C2163" s="145" t="s">
        <v>4860</v>
      </c>
      <c r="D2163" s="145"/>
      <c r="E2163" s="145"/>
      <c r="F2163" s="145"/>
      <c r="G2163" s="145"/>
      <c r="H2163" s="145"/>
      <c r="I2163" s="145"/>
      <c r="J2163" s="145"/>
      <c r="K2163" s="145"/>
      <c r="L2163" s="145"/>
    </row>
    <row r="2164" spans="1:12" x14ac:dyDescent="0.2">
      <c r="A2164" s="57"/>
      <c r="B2164" s="61" t="s">
        <v>23</v>
      </c>
      <c r="C2164" s="57" t="s">
        <v>166</v>
      </c>
      <c r="D2164" s="57"/>
      <c r="E2164" s="57"/>
      <c r="F2164" s="57"/>
      <c r="G2164" s="57"/>
      <c r="H2164" s="57"/>
      <c r="I2164" s="57"/>
      <c r="J2164" s="57"/>
      <c r="K2164" s="57"/>
      <c r="L2164" s="72">
        <v>895.92</v>
      </c>
    </row>
    <row r="2165" spans="1:12" x14ac:dyDescent="0.2">
      <c r="A2165" s="57"/>
      <c r="B2165" s="61"/>
      <c r="C2165" s="73" t="s">
        <v>167</v>
      </c>
      <c r="D2165" s="74" t="s">
        <v>162</v>
      </c>
      <c r="E2165" s="57"/>
      <c r="F2165" s="57"/>
      <c r="G2165" s="75">
        <v>0.80637899999999996</v>
      </c>
      <c r="H2165" s="57"/>
      <c r="I2165" s="57"/>
      <c r="J2165" s="57"/>
      <c r="K2165" s="57"/>
      <c r="L2165" s="72">
        <v>381.26</v>
      </c>
    </row>
    <row r="2166" spans="1:12" ht="25.5" outlineLevel="1" x14ac:dyDescent="0.2">
      <c r="A2166" s="57"/>
      <c r="B2166" s="46" t="s">
        <v>313</v>
      </c>
      <c r="C2166" s="46" t="s">
        <v>314</v>
      </c>
      <c r="D2166" s="58" t="s">
        <v>170</v>
      </c>
      <c r="E2166" s="66">
        <v>0.38</v>
      </c>
      <c r="F2166" s="66">
        <v>1.05</v>
      </c>
      <c r="G2166" s="67">
        <v>0.32598300000000002</v>
      </c>
      <c r="H2166" s="68"/>
      <c r="I2166" s="69"/>
      <c r="J2166" s="70">
        <v>1617.05</v>
      </c>
      <c r="K2166" s="60"/>
      <c r="L2166" s="70">
        <v>527.13</v>
      </c>
    </row>
    <row r="2167" spans="1:12" outlineLevel="1" x14ac:dyDescent="0.2">
      <c r="A2167" s="57"/>
      <c r="B2167" s="57"/>
      <c r="C2167" s="145" t="s">
        <v>4861</v>
      </c>
      <c r="D2167" s="145"/>
      <c r="E2167" s="145"/>
      <c r="F2167" s="145"/>
      <c r="G2167" s="145"/>
      <c r="H2167" s="145"/>
      <c r="I2167" s="145"/>
      <c r="J2167" s="145"/>
      <c r="K2167" s="145"/>
      <c r="L2167" s="145"/>
    </row>
    <row r="2168" spans="1:12" outlineLevel="1" x14ac:dyDescent="0.2">
      <c r="A2168" s="57"/>
      <c r="B2168" s="46" t="s">
        <v>316</v>
      </c>
      <c r="C2168" s="65" t="s">
        <v>317</v>
      </c>
      <c r="D2168" s="58" t="s">
        <v>162</v>
      </c>
      <c r="E2168" s="66">
        <v>0.38</v>
      </c>
      <c r="F2168" s="66">
        <v>1.05</v>
      </c>
      <c r="G2168" s="67">
        <v>0.32598300000000002</v>
      </c>
      <c r="H2168" s="68"/>
      <c r="I2168" s="69"/>
      <c r="J2168" s="70">
        <v>557.71</v>
      </c>
      <c r="K2168" s="60"/>
      <c r="L2168" s="70">
        <v>181.8</v>
      </c>
    </row>
    <row r="2169" spans="1:12" outlineLevel="1" x14ac:dyDescent="0.2">
      <c r="A2169" s="57"/>
      <c r="B2169" s="57"/>
      <c r="C2169" s="145" t="s">
        <v>4862</v>
      </c>
      <c r="D2169" s="145"/>
      <c r="E2169" s="145"/>
      <c r="F2169" s="145"/>
      <c r="G2169" s="145"/>
      <c r="H2169" s="145"/>
      <c r="I2169" s="145"/>
      <c r="J2169" s="145"/>
      <c r="K2169" s="145"/>
      <c r="L2169" s="145"/>
    </row>
    <row r="2170" spans="1:12" ht="25.5" outlineLevel="1" x14ac:dyDescent="0.2">
      <c r="A2170" s="57"/>
      <c r="B2170" s="46" t="s">
        <v>595</v>
      </c>
      <c r="C2170" s="46" t="s">
        <v>596</v>
      </c>
      <c r="D2170" s="58" t="s">
        <v>170</v>
      </c>
      <c r="E2170" s="66">
        <v>0.34</v>
      </c>
      <c r="F2170" s="66">
        <v>1.05</v>
      </c>
      <c r="G2170" s="67">
        <v>0.29166900000000001</v>
      </c>
      <c r="H2170" s="70">
        <v>11.45</v>
      </c>
      <c r="I2170" s="76">
        <v>1.48</v>
      </c>
      <c r="J2170" s="70">
        <v>16.95</v>
      </c>
      <c r="K2170" s="60"/>
      <c r="L2170" s="70">
        <v>4.9400000000000004</v>
      </c>
    </row>
    <row r="2171" spans="1:12" outlineLevel="1" x14ac:dyDescent="0.2">
      <c r="A2171" s="57"/>
      <c r="B2171" s="57"/>
      <c r="C2171" s="145" t="s">
        <v>4863</v>
      </c>
      <c r="D2171" s="145"/>
      <c r="E2171" s="145"/>
      <c r="F2171" s="145"/>
      <c r="G2171" s="145"/>
      <c r="H2171" s="145"/>
      <c r="I2171" s="145"/>
      <c r="J2171" s="145"/>
      <c r="K2171" s="145"/>
      <c r="L2171" s="145"/>
    </row>
    <row r="2172" spans="1:12" ht="25.5" outlineLevel="1" x14ac:dyDescent="0.2">
      <c r="A2172" s="57"/>
      <c r="B2172" s="46" t="s">
        <v>254</v>
      </c>
      <c r="C2172" s="46" t="s">
        <v>255</v>
      </c>
      <c r="D2172" s="58" t="s">
        <v>170</v>
      </c>
      <c r="E2172" s="66">
        <v>0.56000000000000005</v>
      </c>
      <c r="F2172" s="66">
        <v>1.05</v>
      </c>
      <c r="G2172" s="67">
        <v>0.48039599999999999</v>
      </c>
      <c r="H2172" s="68"/>
      <c r="I2172" s="69"/>
      <c r="J2172" s="70">
        <v>651.66999999999996</v>
      </c>
      <c r="K2172" s="60"/>
      <c r="L2172" s="70">
        <v>313.06</v>
      </c>
    </row>
    <row r="2173" spans="1:12" outlineLevel="1" x14ac:dyDescent="0.2">
      <c r="A2173" s="57"/>
      <c r="B2173" s="57"/>
      <c r="C2173" s="145" t="s">
        <v>4864</v>
      </c>
      <c r="D2173" s="145"/>
      <c r="E2173" s="145"/>
      <c r="F2173" s="145"/>
      <c r="G2173" s="145"/>
      <c r="H2173" s="145"/>
      <c r="I2173" s="145"/>
      <c r="J2173" s="145"/>
      <c r="K2173" s="145"/>
      <c r="L2173" s="145"/>
    </row>
    <row r="2174" spans="1:12" outlineLevel="1" x14ac:dyDescent="0.2">
      <c r="A2174" s="57"/>
      <c r="B2174" s="46" t="s">
        <v>257</v>
      </c>
      <c r="C2174" s="65" t="s">
        <v>258</v>
      </c>
      <c r="D2174" s="58" t="s">
        <v>162</v>
      </c>
      <c r="E2174" s="66">
        <v>0.56000000000000005</v>
      </c>
      <c r="F2174" s="66">
        <v>1.05</v>
      </c>
      <c r="G2174" s="67">
        <v>0.48039599999999999</v>
      </c>
      <c r="H2174" s="68"/>
      <c r="I2174" s="69"/>
      <c r="J2174" s="70">
        <v>415.19</v>
      </c>
      <c r="K2174" s="60"/>
      <c r="L2174" s="70">
        <v>199.46</v>
      </c>
    </row>
    <row r="2175" spans="1:12" outlineLevel="1" x14ac:dyDescent="0.2">
      <c r="A2175" s="57"/>
      <c r="B2175" s="57"/>
      <c r="C2175" s="145" t="s">
        <v>4865</v>
      </c>
      <c r="D2175" s="145"/>
      <c r="E2175" s="145"/>
      <c r="F2175" s="145"/>
      <c r="G2175" s="145"/>
      <c r="H2175" s="145"/>
      <c r="I2175" s="145"/>
      <c r="J2175" s="145"/>
      <c r="K2175" s="145"/>
      <c r="L2175" s="145"/>
    </row>
    <row r="2176" spans="1:12" ht="38.25" outlineLevel="1" x14ac:dyDescent="0.2">
      <c r="A2176" s="57"/>
      <c r="B2176" s="46" t="s">
        <v>260</v>
      </c>
      <c r="C2176" s="46" t="s">
        <v>261</v>
      </c>
      <c r="D2176" s="58" t="s">
        <v>170</v>
      </c>
      <c r="E2176" s="78">
        <v>1.4</v>
      </c>
      <c r="F2176" s="66">
        <v>1.05</v>
      </c>
      <c r="G2176" s="79">
        <v>1.20099</v>
      </c>
      <c r="H2176" s="68"/>
      <c r="I2176" s="69"/>
      <c r="J2176" s="70">
        <v>42.29</v>
      </c>
      <c r="K2176" s="60"/>
      <c r="L2176" s="70">
        <v>50.79</v>
      </c>
    </row>
    <row r="2177" spans="1:12" outlineLevel="1" x14ac:dyDescent="0.2">
      <c r="A2177" s="57"/>
      <c r="B2177" s="57"/>
      <c r="C2177" s="145" t="s">
        <v>4866</v>
      </c>
      <c r="D2177" s="145"/>
      <c r="E2177" s="145"/>
      <c r="F2177" s="145"/>
      <c r="G2177" s="145"/>
      <c r="H2177" s="145"/>
      <c r="I2177" s="145"/>
      <c r="J2177" s="145"/>
      <c r="K2177" s="145"/>
      <c r="L2177" s="145"/>
    </row>
    <row r="2178" spans="1:12" x14ac:dyDescent="0.2">
      <c r="A2178" s="57"/>
      <c r="B2178" s="61" t="s">
        <v>25</v>
      </c>
      <c r="C2178" s="57" t="s">
        <v>175</v>
      </c>
      <c r="D2178" s="57"/>
      <c r="E2178" s="57"/>
      <c r="F2178" s="57"/>
      <c r="G2178" s="57"/>
      <c r="H2178" s="57"/>
      <c r="I2178" s="57"/>
      <c r="J2178" s="57"/>
      <c r="K2178" s="57"/>
      <c r="L2178" s="72">
        <v>2210.34</v>
      </c>
    </row>
    <row r="2179" spans="1:12" ht="38.25" outlineLevel="1" x14ac:dyDescent="0.2">
      <c r="A2179" s="57"/>
      <c r="B2179" s="46" t="s">
        <v>4745</v>
      </c>
      <c r="C2179" s="46" t="s">
        <v>4746</v>
      </c>
      <c r="D2179" s="58" t="s">
        <v>178</v>
      </c>
      <c r="E2179" s="59">
        <v>8.9999999999999998E-4</v>
      </c>
      <c r="F2179" s="60"/>
      <c r="G2179" s="100">
        <v>7.3530000000000004E-4</v>
      </c>
      <c r="H2179" s="71">
        <v>453122.24</v>
      </c>
      <c r="I2179" s="76">
        <v>1.29</v>
      </c>
      <c r="J2179" s="71">
        <v>584527.68999999994</v>
      </c>
      <c r="K2179" s="60"/>
      <c r="L2179" s="70">
        <v>429.8</v>
      </c>
    </row>
    <row r="2180" spans="1:12" outlineLevel="1" x14ac:dyDescent="0.2">
      <c r="A2180" s="57"/>
      <c r="B2180" s="57"/>
      <c r="C2180" s="145" t="s">
        <v>4867</v>
      </c>
      <c r="D2180" s="145"/>
      <c r="E2180" s="145"/>
      <c r="F2180" s="145"/>
      <c r="G2180" s="145"/>
      <c r="H2180" s="145"/>
      <c r="I2180" s="145"/>
      <c r="J2180" s="145"/>
      <c r="K2180" s="145"/>
      <c r="L2180" s="145"/>
    </row>
    <row r="2181" spans="1:12" ht="51" outlineLevel="1" x14ac:dyDescent="0.2">
      <c r="A2181" s="57"/>
      <c r="B2181" s="46" t="s">
        <v>267</v>
      </c>
      <c r="C2181" s="46" t="s">
        <v>268</v>
      </c>
      <c r="D2181" s="58" t="s">
        <v>269</v>
      </c>
      <c r="E2181" s="66">
        <v>0.41</v>
      </c>
      <c r="F2181" s="60"/>
      <c r="G2181" s="79">
        <v>0.33496999999999999</v>
      </c>
      <c r="H2181" s="70">
        <v>155.63</v>
      </c>
      <c r="I2181" s="95">
        <v>0.9</v>
      </c>
      <c r="J2181" s="70">
        <v>140.07</v>
      </c>
      <c r="K2181" s="60"/>
      <c r="L2181" s="70">
        <v>46.92</v>
      </c>
    </row>
    <row r="2182" spans="1:12" outlineLevel="1" x14ac:dyDescent="0.2">
      <c r="A2182" s="57"/>
      <c r="B2182" s="57"/>
      <c r="C2182" s="145" t="s">
        <v>4868</v>
      </c>
      <c r="D2182" s="145"/>
      <c r="E2182" s="145"/>
      <c r="F2182" s="145"/>
      <c r="G2182" s="145"/>
      <c r="H2182" s="145"/>
      <c r="I2182" s="145"/>
      <c r="J2182" s="145"/>
      <c r="K2182" s="145"/>
      <c r="L2182" s="145"/>
    </row>
    <row r="2183" spans="1:12" ht="25.5" outlineLevel="1" x14ac:dyDescent="0.2">
      <c r="A2183" s="57"/>
      <c r="B2183" s="46" t="s">
        <v>4484</v>
      </c>
      <c r="C2183" s="46" t="s">
        <v>4485</v>
      </c>
      <c r="D2183" s="58" t="s">
        <v>269</v>
      </c>
      <c r="E2183" s="83">
        <v>8</v>
      </c>
      <c r="F2183" s="60"/>
      <c r="G2183" s="91">
        <v>6.5359999999999996</v>
      </c>
      <c r="H2183" s="70">
        <v>138.5</v>
      </c>
      <c r="I2183" s="76">
        <v>1.48</v>
      </c>
      <c r="J2183" s="70">
        <v>204.98</v>
      </c>
      <c r="K2183" s="60"/>
      <c r="L2183" s="70">
        <v>1339.75</v>
      </c>
    </row>
    <row r="2184" spans="1:12" outlineLevel="1" x14ac:dyDescent="0.2">
      <c r="A2184" s="57"/>
      <c r="B2184" s="57"/>
      <c r="C2184" s="145" t="s">
        <v>4869</v>
      </c>
      <c r="D2184" s="145"/>
      <c r="E2184" s="145"/>
      <c r="F2184" s="145"/>
      <c r="G2184" s="145"/>
      <c r="H2184" s="145"/>
      <c r="I2184" s="145"/>
      <c r="J2184" s="145"/>
      <c r="K2184" s="145"/>
      <c r="L2184" s="145"/>
    </row>
    <row r="2185" spans="1:12" ht="63.75" outlineLevel="1" x14ac:dyDescent="0.2">
      <c r="A2185" s="57"/>
      <c r="B2185" s="46" t="s">
        <v>4751</v>
      </c>
      <c r="C2185" s="46" t="s">
        <v>4752</v>
      </c>
      <c r="D2185" s="58" t="s">
        <v>178</v>
      </c>
      <c r="E2185" s="91">
        <v>5.0000000000000001E-3</v>
      </c>
      <c r="F2185" s="60"/>
      <c r="G2185" s="67">
        <v>4.0850000000000001E-3</v>
      </c>
      <c r="H2185" s="70">
        <v>56057.93</v>
      </c>
      <c r="I2185" s="76">
        <v>1.72</v>
      </c>
      <c r="J2185" s="70">
        <v>96419.64</v>
      </c>
      <c r="K2185" s="60"/>
      <c r="L2185" s="70">
        <v>393.87</v>
      </c>
    </row>
    <row r="2186" spans="1:12" outlineLevel="1" x14ac:dyDescent="0.2">
      <c r="A2186" s="57"/>
      <c r="B2186" s="57"/>
      <c r="C2186" s="145" t="s">
        <v>4870</v>
      </c>
      <c r="D2186" s="145"/>
      <c r="E2186" s="145"/>
      <c r="F2186" s="145"/>
      <c r="G2186" s="145"/>
      <c r="H2186" s="145"/>
      <c r="I2186" s="145"/>
      <c r="J2186" s="145"/>
      <c r="K2186" s="145"/>
      <c r="L2186" s="145"/>
    </row>
    <row r="2187" spans="1:12" ht="25.5" outlineLevel="1" x14ac:dyDescent="0.2">
      <c r="A2187" s="57"/>
      <c r="B2187" s="46" t="s">
        <v>4851</v>
      </c>
      <c r="C2187" s="46" t="s">
        <v>4852</v>
      </c>
      <c r="D2187" s="58" t="s">
        <v>269</v>
      </c>
      <c r="E2187" s="83">
        <v>15</v>
      </c>
      <c r="F2187" s="60"/>
      <c r="G2187" s="91">
        <v>12.255000000000001</v>
      </c>
      <c r="H2187" s="68"/>
      <c r="I2187" s="69"/>
      <c r="J2187" s="68"/>
      <c r="K2187" s="60"/>
      <c r="L2187" s="68"/>
    </row>
    <row r="2188" spans="1:12" outlineLevel="1" x14ac:dyDescent="0.2">
      <c r="A2188" s="57"/>
      <c r="B2188" s="46" t="s">
        <v>1963</v>
      </c>
      <c r="C2188" s="46" t="s">
        <v>4754</v>
      </c>
      <c r="D2188" s="58" t="s">
        <v>243</v>
      </c>
      <c r="E2188" s="61" t="s">
        <v>280</v>
      </c>
      <c r="F2188" s="60"/>
      <c r="G2188" s="61" t="s">
        <v>280</v>
      </c>
      <c r="H2188" s="68"/>
      <c r="I2188" s="69"/>
      <c r="J2188" s="68"/>
      <c r="K2188" s="60"/>
      <c r="L2188" s="68"/>
    </row>
    <row r="2189" spans="1:12" outlineLevel="1" x14ac:dyDescent="0.2">
      <c r="A2189" s="57"/>
      <c r="B2189" s="46" t="s">
        <v>4755</v>
      </c>
      <c r="C2189" s="46" t="s">
        <v>4756</v>
      </c>
      <c r="D2189" s="58" t="s">
        <v>243</v>
      </c>
      <c r="E2189" s="83">
        <v>100</v>
      </c>
      <c r="F2189" s="60"/>
      <c r="G2189" s="78">
        <v>81.7</v>
      </c>
      <c r="H2189" s="68"/>
      <c r="I2189" s="69"/>
      <c r="J2189" s="68"/>
      <c r="K2189" s="60"/>
      <c r="L2189" s="68"/>
    </row>
    <row r="2190" spans="1:12" ht="25.5" outlineLevel="1" x14ac:dyDescent="0.2">
      <c r="A2190" s="57"/>
      <c r="B2190" s="46" t="s">
        <v>4597</v>
      </c>
      <c r="C2190" s="46" t="s">
        <v>4757</v>
      </c>
      <c r="D2190" s="58" t="s">
        <v>276</v>
      </c>
      <c r="E2190" s="61" t="s">
        <v>280</v>
      </c>
      <c r="F2190" s="60"/>
      <c r="G2190" s="61" t="s">
        <v>280</v>
      </c>
      <c r="H2190" s="68"/>
      <c r="I2190" s="69"/>
      <c r="J2190" s="68"/>
      <c r="K2190" s="60"/>
      <c r="L2190" s="68"/>
    </row>
    <row r="2191" spans="1:12" outlineLevel="1" x14ac:dyDescent="0.2">
      <c r="A2191" s="57"/>
      <c r="B2191" s="46" t="s">
        <v>4597</v>
      </c>
      <c r="C2191" s="46" t="s">
        <v>3741</v>
      </c>
      <c r="D2191" s="58" t="s">
        <v>269</v>
      </c>
      <c r="E2191" s="61" t="s">
        <v>280</v>
      </c>
      <c r="F2191" s="60"/>
      <c r="G2191" s="61" t="s">
        <v>280</v>
      </c>
      <c r="H2191" s="68"/>
      <c r="I2191" s="69"/>
      <c r="J2191" s="68"/>
      <c r="K2191" s="60"/>
      <c r="L2191" s="68"/>
    </row>
    <row r="2192" spans="1:12" outlineLevel="1" x14ac:dyDescent="0.2">
      <c r="A2192" s="57"/>
      <c r="B2192" s="46" t="s">
        <v>4758</v>
      </c>
      <c r="C2192" s="46" t="s">
        <v>4759</v>
      </c>
      <c r="D2192" s="58" t="s">
        <v>276</v>
      </c>
      <c r="E2192" s="61" t="s">
        <v>280</v>
      </c>
      <c r="F2192" s="60"/>
      <c r="G2192" s="61" t="s">
        <v>280</v>
      </c>
      <c r="H2192" s="68"/>
      <c r="I2192" s="69"/>
      <c r="J2192" s="68"/>
      <c r="K2192" s="60"/>
      <c r="L2192" s="68"/>
    </row>
    <row r="2193" spans="1:22" outlineLevel="1" x14ac:dyDescent="0.2">
      <c r="A2193" s="57"/>
      <c r="B2193" s="46" t="s">
        <v>4760</v>
      </c>
      <c r="C2193" s="46" t="s">
        <v>4761</v>
      </c>
      <c r="D2193" s="58" t="s">
        <v>276</v>
      </c>
      <c r="E2193" s="61" t="s">
        <v>280</v>
      </c>
      <c r="F2193" s="60"/>
      <c r="G2193" s="61" t="s">
        <v>280</v>
      </c>
      <c r="H2193" s="68"/>
      <c r="I2193" s="69"/>
      <c r="J2193" s="68"/>
      <c r="K2193" s="60"/>
      <c r="L2193" s="68"/>
    </row>
    <row r="2194" spans="1:22" x14ac:dyDescent="0.2">
      <c r="A2194" s="57"/>
      <c r="B2194" s="57"/>
      <c r="C2194" s="80" t="s">
        <v>180</v>
      </c>
      <c r="D2194" s="81"/>
      <c r="E2194" s="81"/>
      <c r="F2194" s="81"/>
      <c r="G2194" s="81"/>
      <c r="H2194" s="81"/>
      <c r="I2194" s="81"/>
      <c r="J2194" s="81"/>
      <c r="K2194" s="81"/>
      <c r="L2194" s="89">
        <v>49209.21</v>
      </c>
    </row>
    <row r="2195" spans="1:22" ht="38.25" x14ac:dyDescent="0.2">
      <c r="A2195" s="57" t="s">
        <v>4871</v>
      </c>
      <c r="B2195" s="46" t="s">
        <v>4854</v>
      </c>
      <c r="C2195" s="46" t="s">
        <v>4855</v>
      </c>
      <c r="D2195" s="58" t="s">
        <v>243</v>
      </c>
      <c r="E2195" s="83">
        <v>100</v>
      </c>
      <c r="F2195" s="60"/>
      <c r="G2195" s="78">
        <v>81.7</v>
      </c>
      <c r="H2195" s="70">
        <v>716.11</v>
      </c>
      <c r="I2195" s="76">
        <v>1.05</v>
      </c>
      <c r="J2195" s="70">
        <v>751.92</v>
      </c>
      <c r="K2195" s="60"/>
      <c r="L2195" s="70">
        <v>61431.86</v>
      </c>
    </row>
    <row r="2196" spans="1:22" x14ac:dyDescent="0.2">
      <c r="A2196" s="57"/>
      <c r="B2196" s="57"/>
      <c r="C2196" s="145" t="s">
        <v>4872</v>
      </c>
      <c r="D2196" s="145"/>
      <c r="E2196" s="145"/>
      <c r="F2196" s="145"/>
      <c r="G2196" s="145"/>
      <c r="H2196" s="145"/>
      <c r="I2196" s="145"/>
      <c r="J2196" s="145"/>
      <c r="K2196" s="145"/>
      <c r="L2196" s="145"/>
    </row>
    <row r="2197" spans="1:22" outlineLevel="1" x14ac:dyDescent="0.2">
      <c r="A2197" s="57"/>
      <c r="B2197" s="57"/>
      <c r="C2197" s="57" t="s">
        <v>181</v>
      </c>
      <c r="D2197" s="57"/>
      <c r="E2197" s="57"/>
      <c r="F2197" s="57"/>
      <c r="G2197" s="57"/>
      <c r="H2197" s="57"/>
      <c r="I2197" s="57"/>
      <c r="J2197" s="57"/>
      <c r="K2197" s="57"/>
      <c r="L2197" s="70">
        <v>46102.95</v>
      </c>
    </row>
    <row r="2198" spans="1:22" ht="25.5" outlineLevel="1" x14ac:dyDescent="0.2">
      <c r="A2198" s="57"/>
      <c r="B2198" s="46" t="s">
        <v>3624</v>
      </c>
      <c r="C2198" s="46" t="s">
        <v>4493</v>
      </c>
      <c r="D2198" s="62" t="s">
        <v>184</v>
      </c>
      <c r="E2198" s="83">
        <v>121</v>
      </c>
      <c r="F2198" s="84"/>
      <c r="G2198" s="83">
        <v>121</v>
      </c>
      <c r="H2198" s="57"/>
      <c r="I2198" s="57"/>
      <c r="J2198" s="57"/>
      <c r="K2198" s="57"/>
      <c r="L2198" s="70">
        <v>55784.57</v>
      </c>
    </row>
    <row r="2199" spans="1:22" ht="25.5" outlineLevel="1" x14ac:dyDescent="0.2">
      <c r="A2199" s="57"/>
      <c r="B2199" s="46" t="s">
        <v>3626</v>
      </c>
      <c r="C2199" s="46" t="s">
        <v>4494</v>
      </c>
      <c r="D2199" s="62" t="s">
        <v>184</v>
      </c>
      <c r="E2199" s="83">
        <v>72</v>
      </c>
      <c r="F2199" s="84"/>
      <c r="G2199" s="83">
        <v>72</v>
      </c>
      <c r="H2199" s="57"/>
      <c r="I2199" s="57"/>
      <c r="J2199" s="57"/>
      <c r="K2199" s="57"/>
      <c r="L2199" s="70">
        <v>33194.120000000003</v>
      </c>
    </row>
    <row r="2200" spans="1:22" x14ac:dyDescent="0.2">
      <c r="A2200" s="85"/>
      <c r="B2200" s="85"/>
      <c r="C2200" s="86" t="s">
        <v>187</v>
      </c>
      <c r="D2200" s="85"/>
      <c r="E2200" s="85"/>
      <c r="F2200" s="85"/>
      <c r="G2200" s="85"/>
      <c r="H2200" s="85"/>
      <c r="I2200" s="85"/>
      <c r="J2200" s="88">
        <v>244332.63</v>
      </c>
      <c r="K2200" s="85"/>
      <c r="L2200" s="88">
        <v>199619.76</v>
      </c>
    </row>
    <row r="2201" spans="1:22" ht="76.5" x14ac:dyDescent="0.2">
      <c r="A2201" s="57" t="s">
        <v>1283</v>
      </c>
      <c r="B2201" s="46" t="s">
        <v>4873</v>
      </c>
      <c r="C2201" s="46" t="s">
        <v>4874</v>
      </c>
      <c r="D2201" s="58" t="s">
        <v>160</v>
      </c>
      <c r="E2201" s="91">
        <v>0.501</v>
      </c>
      <c r="F2201" s="60"/>
      <c r="G2201" s="91">
        <v>0.501</v>
      </c>
      <c r="H2201" s="57"/>
      <c r="I2201" s="57"/>
      <c r="J2201" s="57"/>
      <c r="K2201" s="57"/>
      <c r="L2201" s="57"/>
    </row>
    <row r="2202" spans="1:22" x14ac:dyDescent="0.2">
      <c r="A2202" s="57"/>
      <c r="B2202" s="57"/>
      <c r="C2202" s="145" t="s">
        <v>4875</v>
      </c>
      <c r="D2202" s="145"/>
      <c r="E2202" s="145"/>
      <c r="F2202" s="145"/>
      <c r="G2202" s="145"/>
      <c r="H2202" s="145"/>
      <c r="I2202" s="145"/>
      <c r="J2202" s="145"/>
      <c r="K2202" s="145"/>
      <c r="L2202" s="145"/>
    </row>
    <row r="2203" spans="1:22" ht="25.5" outlineLevel="1" x14ac:dyDescent="0.2">
      <c r="A2203" s="57"/>
      <c r="B2203" s="46" t="s">
        <v>4462</v>
      </c>
      <c r="C2203" s="141" t="s">
        <v>4463</v>
      </c>
      <c r="D2203" s="141"/>
      <c r="E2203" s="141"/>
      <c r="F2203" s="141"/>
      <c r="G2203" s="141"/>
      <c r="H2203" s="141"/>
      <c r="I2203" s="141"/>
      <c r="J2203" s="141"/>
      <c r="K2203" s="141"/>
      <c r="L2203" s="141"/>
      <c r="V2203" s="46" t="s">
        <v>4463</v>
      </c>
    </row>
    <row r="2204" spans="1:22" outlineLevel="1" x14ac:dyDescent="0.2">
      <c r="A2204" s="57"/>
      <c r="B2204" s="57"/>
      <c r="C2204" s="141"/>
      <c r="D2204" s="141"/>
      <c r="E2204" s="141"/>
      <c r="F2204" s="141"/>
      <c r="G2204" s="141"/>
      <c r="H2204" s="141"/>
      <c r="I2204" s="141"/>
      <c r="J2204" s="141"/>
      <c r="K2204" s="141"/>
      <c r="L2204" s="141"/>
      <c r="V2204" s="46"/>
    </row>
    <row r="2205" spans="1:22" x14ac:dyDescent="0.2">
      <c r="A2205" s="157" t="s">
        <v>247</v>
      </c>
      <c r="B2205" s="157"/>
      <c r="C2205" s="157"/>
      <c r="D2205" s="158"/>
      <c r="E2205" s="158"/>
      <c r="F2205" s="158"/>
      <c r="G2205" s="158"/>
      <c r="H2205" s="158"/>
      <c r="I2205" s="158"/>
      <c r="J2205" s="158"/>
      <c r="K2205" s="158"/>
      <c r="L2205" s="158"/>
    </row>
    <row r="2206" spans="1:22" x14ac:dyDescent="0.2">
      <c r="A2206" s="158"/>
      <c r="B2206" s="158"/>
      <c r="C2206" s="96" t="s">
        <v>248</v>
      </c>
      <c r="D2206" s="158" t="s">
        <v>4464</v>
      </c>
      <c r="E2206" s="158"/>
      <c r="F2206" s="158"/>
      <c r="G2206" s="158"/>
      <c r="H2206" s="158"/>
      <c r="I2206" s="158"/>
      <c r="J2206" s="158"/>
      <c r="K2206" s="158"/>
      <c r="L2206" s="158"/>
    </row>
    <row r="2207" spans="1:22" x14ac:dyDescent="0.2">
      <c r="A2207" s="158"/>
      <c r="B2207" s="158"/>
      <c r="C2207" s="96" t="s">
        <v>166</v>
      </c>
      <c r="D2207" s="158" t="s">
        <v>4464</v>
      </c>
      <c r="E2207" s="158"/>
      <c r="F2207" s="158"/>
      <c r="G2207" s="158"/>
      <c r="H2207" s="158"/>
      <c r="I2207" s="158"/>
      <c r="J2207" s="158"/>
      <c r="K2207" s="158"/>
      <c r="L2207" s="158"/>
    </row>
    <row r="2208" spans="1:22" x14ac:dyDescent="0.2">
      <c r="A2208" s="158"/>
      <c r="B2208" s="158"/>
      <c r="C2208" s="96" t="s">
        <v>250</v>
      </c>
      <c r="D2208" s="158" t="s">
        <v>4464</v>
      </c>
      <c r="E2208" s="158"/>
      <c r="F2208" s="158"/>
      <c r="G2208" s="158"/>
      <c r="H2208" s="158"/>
      <c r="I2208" s="158"/>
      <c r="J2208" s="158"/>
      <c r="K2208" s="158"/>
      <c r="L2208" s="158"/>
    </row>
    <row r="2209" spans="1:12" x14ac:dyDescent="0.2">
      <c r="A2209" s="57"/>
      <c r="B2209" s="61" t="s">
        <v>22</v>
      </c>
      <c r="C2209" s="57" t="s">
        <v>161</v>
      </c>
      <c r="D2209" s="62" t="s">
        <v>162</v>
      </c>
      <c r="E2209" s="57"/>
      <c r="F2209" s="57"/>
      <c r="G2209" s="90">
        <v>64.178100000000001</v>
      </c>
      <c r="H2209" s="57"/>
      <c r="I2209" s="57"/>
      <c r="J2209" s="57"/>
      <c r="K2209" s="57"/>
      <c r="L2209" s="72">
        <v>24259.32</v>
      </c>
    </row>
    <row r="2210" spans="1:12" outlineLevel="1" x14ac:dyDescent="0.2">
      <c r="A2210" s="57"/>
      <c r="B2210" s="46" t="s">
        <v>367</v>
      </c>
      <c r="C2210" s="65" t="s">
        <v>368</v>
      </c>
      <c r="D2210" s="58" t="s">
        <v>162</v>
      </c>
      <c r="E2210" s="83">
        <v>122</v>
      </c>
      <c r="F2210" s="66">
        <v>1.05</v>
      </c>
      <c r="G2210" s="59">
        <v>64.178100000000001</v>
      </c>
      <c r="H2210" s="68"/>
      <c r="I2210" s="69"/>
      <c r="J2210" s="70">
        <v>378</v>
      </c>
      <c r="K2210" s="60"/>
      <c r="L2210" s="70">
        <v>24259.32</v>
      </c>
    </row>
    <row r="2211" spans="1:12" outlineLevel="1" x14ac:dyDescent="0.2">
      <c r="A2211" s="57"/>
      <c r="B2211" s="57"/>
      <c r="C2211" s="145" t="s">
        <v>4876</v>
      </c>
      <c r="D2211" s="145"/>
      <c r="E2211" s="145"/>
      <c r="F2211" s="145"/>
      <c r="G2211" s="145"/>
      <c r="H2211" s="145"/>
      <c r="I2211" s="145"/>
      <c r="J2211" s="145"/>
      <c r="K2211" s="145"/>
      <c r="L2211" s="145"/>
    </row>
    <row r="2212" spans="1:12" x14ac:dyDescent="0.2">
      <c r="A2212" s="57"/>
      <c r="B2212" s="61" t="s">
        <v>23</v>
      </c>
      <c r="C2212" s="57" t="s">
        <v>166</v>
      </c>
      <c r="D2212" s="57"/>
      <c r="E2212" s="57"/>
      <c r="F2212" s="57"/>
      <c r="G2212" s="57"/>
      <c r="H2212" s="57"/>
      <c r="I2212" s="57"/>
      <c r="J2212" s="57"/>
      <c r="K2212" s="57"/>
      <c r="L2212" s="72">
        <v>508.61</v>
      </c>
    </row>
    <row r="2213" spans="1:12" x14ac:dyDescent="0.2">
      <c r="A2213" s="57"/>
      <c r="B2213" s="61"/>
      <c r="C2213" s="73" t="s">
        <v>167</v>
      </c>
      <c r="D2213" s="74" t="s">
        <v>162</v>
      </c>
      <c r="E2213" s="57"/>
      <c r="F2213" s="57"/>
      <c r="G2213" s="99">
        <v>0.4576635</v>
      </c>
      <c r="H2213" s="57"/>
      <c r="I2213" s="57"/>
      <c r="J2213" s="57"/>
      <c r="K2213" s="57"/>
      <c r="L2213" s="72">
        <v>216.25</v>
      </c>
    </row>
    <row r="2214" spans="1:12" ht="25.5" outlineLevel="1" x14ac:dyDescent="0.2">
      <c r="A2214" s="57"/>
      <c r="B2214" s="46" t="s">
        <v>313</v>
      </c>
      <c r="C2214" s="46" t="s">
        <v>314</v>
      </c>
      <c r="D2214" s="58" t="s">
        <v>170</v>
      </c>
      <c r="E2214" s="66">
        <v>0.35</v>
      </c>
      <c r="F2214" s="66">
        <v>1.05</v>
      </c>
      <c r="G2214" s="100">
        <v>0.18411749999999999</v>
      </c>
      <c r="H2214" s="68"/>
      <c r="I2214" s="69"/>
      <c r="J2214" s="70">
        <v>1617.05</v>
      </c>
      <c r="K2214" s="60"/>
      <c r="L2214" s="70">
        <v>297.73</v>
      </c>
    </row>
    <row r="2215" spans="1:12" outlineLevel="1" x14ac:dyDescent="0.2">
      <c r="A2215" s="57"/>
      <c r="B2215" s="57"/>
      <c r="C2215" s="145" t="s">
        <v>4877</v>
      </c>
      <c r="D2215" s="145"/>
      <c r="E2215" s="145"/>
      <c r="F2215" s="145"/>
      <c r="G2215" s="145"/>
      <c r="H2215" s="145"/>
      <c r="I2215" s="145"/>
      <c r="J2215" s="145"/>
      <c r="K2215" s="145"/>
      <c r="L2215" s="145"/>
    </row>
    <row r="2216" spans="1:12" outlineLevel="1" x14ac:dyDescent="0.2">
      <c r="A2216" s="57"/>
      <c r="B2216" s="46" t="s">
        <v>316</v>
      </c>
      <c r="C2216" s="65" t="s">
        <v>317</v>
      </c>
      <c r="D2216" s="58" t="s">
        <v>162</v>
      </c>
      <c r="E2216" s="66">
        <v>0.35</v>
      </c>
      <c r="F2216" s="66">
        <v>1.05</v>
      </c>
      <c r="G2216" s="100">
        <v>0.18411749999999999</v>
      </c>
      <c r="H2216" s="68"/>
      <c r="I2216" s="69"/>
      <c r="J2216" s="70">
        <v>557.71</v>
      </c>
      <c r="K2216" s="60"/>
      <c r="L2216" s="70">
        <v>102.68</v>
      </c>
    </row>
    <row r="2217" spans="1:12" outlineLevel="1" x14ac:dyDescent="0.2">
      <c r="A2217" s="57"/>
      <c r="B2217" s="57"/>
      <c r="C2217" s="145" t="s">
        <v>4878</v>
      </c>
      <c r="D2217" s="145"/>
      <c r="E2217" s="145"/>
      <c r="F2217" s="145"/>
      <c r="G2217" s="145"/>
      <c r="H2217" s="145"/>
      <c r="I2217" s="145"/>
      <c r="J2217" s="145"/>
      <c r="K2217" s="145"/>
      <c r="L2217" s="145"/>
    </row>
    <row r="2218" spans="1:12" ht="25.5" outlineLevel="1" x14ac:dyDescent="0.2">
      <c r="A2218" s="57"/>
      <c r="B2218" s="46" t="s">
        <v>595</v>
      </c>
      <c r="C2218" s="46" t="s">
        <v>596</v>
      </c>
      <c r="D2218" s="58" t="s">
        <v>170</v>
      </c>
      <c r="E2218" s="66">
        <v>0.34</v>
      </c>
      <c r="F2218" s="66">
        <v>1.05</v>
      </c>
      <c r="G2218" s="67">
        <v>0.17885699999999999</v>
      </c>
      <c r="H2218" s="70">
        <v>11.45</v>
      </c>
      <c r="I2218" s="76">
        <v>1.48</v>
      </c>
      <c r="J2218" s="70">
        <v>16.95</v>
      </c>
      <c r="K2218" s="60"/>
      <c r="L2218" s="70">
        <v>3.03</v>
      </c>
    </row>
    <row r="2219" spans="1:12" outlineLevel="1" x14ac:dyDescent="0.2">
      <c r="A2219" s="57"/>
      <c r="B2219" s="57"/>
      <c r="C2219" s="145" t="s">
        <v>4879</v>
      </c>
      <c r="D2219" s="145"/>
      <c r="E2219" s="145"/>
      <c r="F2219" s="145"/>
      <c r="G2219" s="145"/>
      <c r="H2219" s="145"/>
      <c r="I2219" s="145"/>
      <c r="J2219" s="145"/>
      <c r="K2219" s="145"/>
      <c r="L2219" s="145"/>
    </row>
    <row r="2220" spans="1:12" ht="25.5" outlineLevel="1" x14ac:dyDescent="0.2">
      <c r="A2220" s="57"/>
      <c r="B2220" s="46" t="s">
        <v>254</v>
      </c>
      <c r="C2220" s="46" t="s">
        <v>255</v>
      </c>
      <c r="D2220" s="58" t="s">
        <v>170</v>
      </c>
      <c r="E2220" s="66">
        <v>0.52</v>
      </c>
      <c r="F2220" s="66">
        <v>1.05</v>
      </c>
      <c r="G2220" s="67">
        <v>0.27354600000000001</v>
      </c>
      <c r="H2220" s="68"/>
      <c r="I2220" s="69"/>
      <c r="J2220" s="70">
        <v>651.66999999999996</v>
      </c>
      <c r="K2220" s="60"/>
      <c r="L2220" s="70">
        <v>178.26</v>
      </c>
    </row>
    <row r="2221" spans="1:12" outlineLevel="1" x14ac:dyDescent="0.2">
      <c r="A2221" s="57"/>
      <c r="B2221" s="57"/>
      <c r="C2221" s="145" t="s">
        <v>4880</v>
      </c>
      <c r="D2221" s="145"/>
      <c r="E2221" s="145"/>
      <c r="F2221" s="145"/>
      <c r="G2221" s="145"/>
      <c r="H2221" s="145"/>
      <c r="I2221" s="145"/>
      <c r="J2221" s="145"/>
      <c r="K2221" s="145"/>
      <c r="L2221" s="145"/>
    </row>
    <row r="2222" spans="1:12" outlineLevel="1" x14ac:dyDescent="0.2">
      <c r="A2222" s="57"/>
      <c r="B2222" s="46" t="s">
        <v>257</v>
      </c>
      <c r="C2222" s="65" t="s">
        <v>258</v>
      </c>
      <c r="D2222" s="58" t="s">
        <v>162</v>
      </c>
      <c r="E2222" s="66">
        <v>0.52</v>
      </c>
      <c r="F2222" s="66">
        <v>1.05</v>
      </c>
      <c r="G2222" s="67">
        <v>0.27354600000000001</v>
      </c>
      <c r="H2222" s="68"/>
      <c r="I2222" s="69"/>
      <c r="J2222" s="70">
        <v>415.19</v>
      </c>
      <c r="K2222" s="60"/>
      <c r="L2222" s="70">
        <v>113.57</v>
      </c>
    </row>
    <row r="2223" spans="1:12" outlineLevel="1" x14ac:dyDescent="0.2">
      <c r="A2223" s="57"/>
      <c r="B2223" s="57"/>
      <c r="C2223" s="145" t="s">
        <v>4881</v>
      </c>
      <c r="D2223" s="145"/>
      <c r="E2223" s="145"/>
      <c r="F2223" s="145"/>
      <c r="G2223" s="145"/>
      <c r="H2223" s="145"/>
      <c r="I2223" s="145"/>
      <c r="J2223" s="145"/>
      <c r="K2223" s="145"/>
      <c r="L2223" s="145"/>
    </row>
    <row r="2224" spans="1:12" ht="38.25" outlineLevel="1" x14ac:dyDescent="0.2">
      <c r="A2224" s="57"/>
      <c r="B2224" s="46" t="s">
        <v>260</v>
      </c>
      <c r="C2224" s="46" t="s">
        <v>261</v>
      </c>
      <c r="D2224" s="58" t="s">
        <v>170</v>
      </c>
      <c r="E2224" s="66">
        <v>1.33</v>
      </c>
      <c r="F2224" s="66">
        <v>1.05</v>
      </c>
      <c r="G2224" s="100">
        <v>0.69964649999999995</v>
      </c>
      <c r="H2224" s="68"/>
      <c r="I2224" s="69"/>
      <c r="J2224" s="70">
        <v>42.29</v>
      </c>
      <c r="K2224" s="60"/>
      <c r="L2224" s="70">
        <v>29.59</v>
      </c>
    </row>
    <row r="2225" spans="1:12" outlineLevel="1" x14ac:dyDescent="0.2">
      <c r="A2225" s="57"/>
      <c r="B2225" s="57"/>
      <c r="C2225" s="145" t="s">
        <v>4882</v>
      </c>
      <c r="D2225" s="145"/>
      <c r="E2225" s="145"/>
      <c r="F2225" s="145"/>
      <c r="G2225" s="145"/>
      <c r="H2225" s="145"/>
      <c r="I2225" s="145"/>
      <c r="J2225" s="145"/>
      <c r="K2225" s="145"/>
      <c r="L2225" s="145"/>
    </row>
    <row r="2226" spans="1:12" x14ac:dyDescent="0.2">
      <c r="A2226" s="57"/>
      <c r="B2226" s="61" t="s">
        <v>25</v>
      </c>
      <c r="C2226" s="57" t="s">
        <v>175</v>
      </c>
      <c r="D2226" s="57"/>
      <c r="E2226" s="57"/>
      <c r="F2226" s="57"/>
      <c r="G2226" s="57"/>
      <c r="H2226" s="57"/>
      <c r="I2226" s="57"/>
      <c r="J2226" s="57"/>
      <c r="K2226" s="57"/>
      <c r="L2226" s="72">
        <v>1286.44</v>
      </c>
    </row>
    <row r="2227" spans="1:12" ht="38.25" outlineLevel="1" x14ac:dyDescent="0.2">
      <c r="A2227" s="57"/>
      <c r="B2227" s="46" t="s">
        <v>4745</v>
      </c>
      <c r="C2227" s="46" t="s">
        <v>4746</v>
      </c>
      <c r="D2227" s="58" t="s">
        <v>178</v>
      </c>
      <c r="E2227" s="59">
        <v>8.0000000000000004E-4</v>
      </c>
      <c r="F2227" s="60"/>
      <c r="G2227" s="100">
        <v>4.0079999999999998E-4</v>
      </c>
      <c r="H2227" s="71">
        <v>453122.24</v>
      </c>
      <c r="I2227" s="76">
        <v>1.29</v>
      </c>
      <c r="J2227" s="71">
        <v>584527.68999999994</v>
      </c>
      <c r="K2227" s="60"/>
      <c r="L2227" s="70">
        <v>234.28</v>
      </c>
    </row>
    <row r="2228" spans="1:12" outlineLevel="1" x14ac:dyDescent="0.2">
      <c r="A2228" s="57"/>
      <c r="B2228" s="57"/>
      <c r="C2228" s="145" t="s">
        <v>4883</v>
      </c>
      <c r="D2228" s="145"/>
      <c r="E2228" s="145"/>
      <c r="F2228" s="145"/>
      <c r="G2228" s="145"/>
      <c r="H2228" s="145"/>
      <c r="I2228" s="145"/>
      <c r="J2228" s="145"/>
      <c r="K2228" s="145"/>
      <c r="L2228" s="145"/>
    </row>
    <row r="2229" spans="1:12" ht="51" outlineLevel="1" x14ac:dyDescent="0.2">
      <c r="A2229" s="57"/>
      <c r="B2229" s="46" t="s">
        <v>267</v>
      </c>
      <c r="C2229" s="46" t="s">
        <v>268</v>
      </c>
      <c r="D2229" s="58" t="s">
        <v>269</v>
      </c>
      <c r="E2229" s="66">
        <v>0.39</v>
      </c>
      <c r="F2229" s="60"/>
      <c r="G2229" s="79">
        <v>0.19539000000000001</v>
      </c>
      <c r="H2229" s="70">
        <v>155.63</v>
      </c>
      <c r="I2229" s="95">
        <v>0.9</v>
      </c>
      <c r="J2229" s="70">
        <v>140.07</v>
      </c>
      <c r="K2229" s="60"/>
      <c r="L2229" s="70">
        <v>27.37</v>
      </c>
    </row>
    <row r="2230" spans="1:12" outlineLevel="1" x14ac:dyDescent="0.2">
      <c r="A2230" s="57"/>
      <c r="B2230" s="57"/>
      <c r="C2230" s="145" t="s">
        <v>4884</v>
      </c>
      <c r="D2230" s="145"/>
      <c r="E2230" s="145"/>
      <c r="F2230" s="145"/>
      <c r="G2230" s="145"/>
      <c r="H2230" s="145"/>
      <c r="I2230" s="145"/>
      <c r="J2230" s="145"/>
      <c r="K2230" s="145"/>
      <c r="L2230" s="145"/>
    </row>
    <row r="2231" spans="1:12" ht="25.5" outlineLevel="1" x14ac:dyDescent="0.2">
      <c r="A2231" s="57"/>
      <c r="B2231" s="46" t="s">
        <v>4484</v>
      </c>
      <c r="C2231" s="46" t="s">
        <v>4485</v>
      </c>
      <c r="D2231" s="58" t="s">
        <v>269</v>
      </c>
      <c r="E2231" s="66">
        <v>7.58</v>
      </c>
      <c r="F2231" s="60"/>
      <c r="G2231" s="79">
        <v>3.79758</v>
      </c>
      <c r="H2231" s="70">
        <v>138.5</v>
      </c>
      <c r="I2231" s="76">
        <v>1.48</v>
      </c>
      <c r="J2231" s="70">
        <v>204.98</v>
      </c>
      <c r="K2231" s="60"/>
      <c r="L2231" s="70">
        <v>778.43</v>
      </c>
    </row>
    <row r="2232" spans="1:12" outlineLevel="1" x14ac:dyDescent="0.2">
      <c r="A2232" s="57"/>
      <c r="B2232" s="57"/>
      <c r="C2232" s="145" t="s">
        <v>4885</v>
      </c>
      <c r="D2232" s="145"/>
      <c r="E2232" s="145"/>
      <c r="F2232" s="145"/>
      <c r="G2232" s="145"/>
      <c r="H2232" s="145"/>
      <c r="I2232" s="145"/>
      <c r="J2232" s="145"/>
      <c r="K2232" s="145"/>
      <c r="L2232" s="145"/>
    </row>
    <row r="2233" spans="1:12" ht="63.75" outlineLevel="1" x14ac:dyDescent="0.2">
      <c r="A2233" s="57"/>
      <c r="B2233" s="46" t="s">
        <v>4751</v>
      </c>
      <c r="C2233" s="46" t="s">
        <v>4752</v>
      </c>
      <c r="D2233" s="58" t="s">
        <v>178</v>
      </c>
      <c r="E2233" s="59">
        <v>5.1000000000000004E-3</v>
      </c>
      <c r="F2233" s="60"/>
      <c r="G2233" s="100">
        <v>2.5550999999999998E-3</v>
      </c>
      <c r="H2233" s="70">
        <v>56057.93</v>
      </c>
      <c r="I2233" s="76">
        <v>1.72</v>
      </c>
      <c r="J2233" s="70">
        <v>96419.64</v>
      </c>
      <c r="K2233" s="60"/>
      <c r="L2233" s="70">
        <v>246.36</v>
      </c>
    </row>
    <row r="2234" spans="1:12" outlineLevel="1" x14ac:dyDescent="0.2">
      <c r="A2234" s="57"/>
      <c r="B2234" s="57"/>
      <c r="C2234" s="145" t="s">
        <v>4886</v>
      </c>
      <c r="D2234" s="145"/>
      <c r="E2234" s="145"/>
      <c r="F2234" s="145"/>
      <c r="G2234" s="145"/>
      <c r="H2234" s="145"/>
      <c r="I2234" s="145"/>
      <c r="J2234" s="145"/>
      <c r="K2234" s="145"/>
      <c r="L2234" s="145"/>
    </row>
    <row r="2235" spans="1:12" ht="25.5" outlineLevel="1" x14ac:dyDescent="0.2">
      <c r="A2235" s="57"/>
      <c r="B2235" s="46" t="s">
        <v>4851</v>
      </c>
      <c r="C2235" s="46" t="s">
        <v>4852</v>
      </c>
      <c r="D2235" s="58" t="s">
        <v>269</v>
      </c>
      <c r="E2235" s="83">
        <v>11</v>
      </c>
      <c r="F2235" s="60"/>
      <c r="G2235" s="91">
        <v>5.5110000000000001</v>
      </c>
      <c r="H2235" s="68"/>
      <c r="I2235" s="69"/>
      <c r="J2235" s="68"/>
      <c r="K2235" s="60"/>
      <c r="L2235" s="68"/>
    </row>
    <row r="2236" spans="1:12" outlineLevel="1" x14ac:dyDescent="0.2">
      <c r="A2236" s="57"/>
      <c r="B2236" s="46" t="s">
        <v>1963</v>
      </c>
      <c r="C2236" s="46" t="s">
        <v>4754</v>
      </c>
      <c r="D2236" s="58" t="s">
        <v>243</v>
      </c>
      <c r="E2236" s="61" t="s">
        <v>280</v>
      </c>
      <c r="F2236" s="60"/>
      <c r="G2236" s="61" t="s">
        <v>280</v>
      </c>
      <c r="H2236" s="68"/>
      <c r="I2236" s="69"/>
      <c r="J2236" s="68"/>
      <c r="K2236" s="60"/>
      <c r="L2236" s="68"/>
    </row>
    <row r="2237" spans="1:12" outlineLevel="1" x14ac:dyDescent="0.2">
      <c r="A2237" s="57"/>
      <c r="B2237" s="46" t="s">
        <v>4755</v>
      </c>
      <c r="C2237" s="46" t="s">
        <v>4756</v>
      </c>
      <c r="D2237" s="58" t="s">
        <v>243</v>
      </c>
      <c r="E2237" s="83">
        <v>100</v>
      </c>
      <c r="F2237" s="60"/>
      <c r="G2237" s="78">
        <v>50.1</v>
      </c>
      <c r="H2237" s="68"/>
      <c r="I2237" s="69"/>
      <c r="J2237" s="68"/>
      <c r="K2237" s="60"/>
      <c r="L2237" s="68"/>
    </row>
    <row r="2238" spans="1:12" outlineLevel="1" x14ac:dyDescent="0.2">
      <c r="A2238" s="57"/>
      <c r="B2238" s="46" t="s">
        <v>4597</v>
      </c>
      <c r="C2238" s="46" t="s">
        <v>3741</v>
      </c>
      <c r="D2238" s="58" t="s">
        <v>269</v>
      </c>
      <c r="E2238" s="61" t="s">
        <v>280</v>
      </c>
      <c r="F2238" s="60"/>
      <c r="G2238" s="61" t="s">
        <v>280</v>
      </c>
      <c r="H2238" s="68"/>
      <c r="I2238" s="69"/>
      <c r="J2238" s="68"/>
      <c r="K2238" s="60"/>
      <c r="L2238" s="68"/>
    </row>
    <row r="2239" spans="1:12" ht="25.5" outlineLevel="1" x14ac:dyDescent="0.2">
      <c r="A2239" s="57"/>
      <c r="B2239" s="46" t="s">
        <v>4597</v>
      </c>
      <c r="C2239" s="46" t="s">
        <v>4757</v>
      </c>
      <c r="D2239" s="58" t="s">
        <v>276</v>
      </c>
      <c r="E2239" s="61" t="s">
        <v>280</v>
      </c>
      <c r="F2239" s="60"/>
      <c r="G2239" s="61" t="s">
        <v>280</v>
      </c>
      <c r="H2239" s="68"/>
      <c r="I2239" s="69"/>
      <c r="J2239" s="68"/>
      <c r="K2239" s="60"/>
      <c r="L2239" s="68"/>
    </row>
    <row r="2240" spans="1:12" outlineLevel="1" x14ac:dyDescent="0.2">
      <c r="A2240" s="57"/>
      <c r="B2240" s="46" t="s">
        <v>4758</v>
      </c>
      <c r="C2240" s="46" t="s">
        <v>4759</v>
      </c>
      <c r="D2240" s="58" t="s">
        <v>276</v>
      </c>
      <c r="E2240" s="61" t="s">
        <v>280</v>
      </c>
      <c r="F2240" s="60"/>
      <c r="G2240" s="61" t="s">
        <v>280</v>
      </c>
      <c r="H2240" s="68"/>
      <c r="I2240" s="69"/>
      <c r="J2240" s="68"/>
      <c r="K2240" s="60"/>
      <c r="L2240" s="68"/>
    </row>
    <row r="2241" spans="1:22" x14ac:dyDescent="0.2">
      <c r="A2241" s="57"/>
      <c r="B2241" s="57"/>
      <c r="C2241" s="80" t="s">
        <v>180</v>
      </c>
      <c r="D2241" s="81"/>
      <c r="E2241" s="81"/>
      <c r="F2241" s="81"/>
      <c r="G2241" s="81"/>
      <c r="H2241" s="81"/>
      <c r="I2241" s="81"/>
      <c r="J2241" s="81"/>
      <c r="K2241" s="81"/>
      <c r="L2241" s="89">
        <v>26270.62</v>
      </c>
    </row>
    <row r="2242" spans="1:22" ht="51" x14ac:dyDescent="0.2">
      <c r="A2242" s="57" t="s">
        <v>1292</v>
      </c>
      <c r="B2242" s="46" t="s">
        <v>4887</v>
      </c>
      <c r="C2242" s="46" t="s">
        <v>4888</v>
      </c>
      <c r="D2242" s="58" t="s">
        <v>243</v>
      </c>
      <c r="E2242" s="83">
        <v>100</v>
      </c>
      <c r="F2242" s="60"/>
      <c r="G2242" s="78">
        <v>50.1</v>
      </c>
      <c r="H2242" s="70">
        <v>901.62</v>
      </c>
      <c r="I2242" s="76">
        <v>1.05</v>
      </c>
      <c r="J2242" s="70">
        <v>946.7</v>
      </c>
      <c r="K2242" s="60"/>
      <c r="L2242" s="70">
        <v>47429.67</v>
      </c>
    </row>
    <row r="2243" spans="1:22" x14ac:dyDescent="0.2">
      <c r="A2243" s="57"/>
      <c r="B2243" s="57"/>
      <c r="C2243" s="145" t="s">
        <v>4889</v>
      </c>
      <c r="D2243" s="145"/>
      <c r="E2243" s="145"/>
      <c r="F2243" s="145"/>
      <c r="G2243" s="145"/>
      <c r="H2243" s="145"/>
      <c r="I2243" s="145"/>
      <c r="J2243" s="145"/>
      <c r="K2243" s="145"/>
      <c r="L2243" s="145"/>
    </row>
    <row r="2244" spans="1:22" outlineLevel="1" x14ac:dyDescent="0.2">
      <c r="A2244" s="57"/>
      <c r="B2244" s="57"/>
      <c r="C2244" s="57" t="s">
        <v>181</v>
      </c>
      <c r="D2244" s="57"/>
      <c r="E2244" s="57"/>
      <c r="F2244" s="57"/>
      <c r="G2244" s="57"/>
      <c r="H2244" s="57"/>
      <c r="I2244" s="57"/>
      <c r="J2244" s="57"/>
      <c r="K2244" s="57"/>
      <c r="L2244" s="70">
        <v>24475.57</v>
      </c>
    </row>
    <row r="2245" spans="1:22" ht="25.5" outlineLevel="1" x14ac:dyDescent="0.2">
      <c r="A2245" s="57"/>
      <c r="B2245" s="46" t="s">
        <v>3624</v>
      </c>
      <c r="C2245" s="46" t="s">
        <v>4493</v>
      </c>
      <c r="D2245" s="62" t="s">
        <v>184</v>
      </c>
      <c r="E2245" s="83">
        <v>121</v>
      </c>
      <c r="F2245" s="84"/>
      <c r="G2245" s="83">
        <v>121</v>
      </c>
      <c r="H2245" s="57"/>
      <c r="I2245" s="57"/>
      <c r="J2245" s="57"/>
      <c r="K2245" s="57"/>
      <c r="L2245" s="70">
        <v>29615.439999999999</v>
      </c>
    </row>
    <row r="2246" spans="1:22" ht="25.5" outlineLevel="1" x14ac:dyDescent="0.2">
      <c r="A2246" s="57"/>
      <c r="B2246" s="46" t="s">
        <v>3626</v>
      </c>
      <c r="C2246" s="46" t="s">
        <v>4494</v>
      </c>
      <c r="D2246" s="62" t="s">
        <v>184</v>
      </c>
      <c r="E2246" s="83">
        <v>72</v>
      </c>
      <c r="F2246" s="84"/>
      <c r="G2246" s="83">
        <v>72</v>
      </c>
      <c r="H2246" s="57"/>
      <c r="I2246" s="57"/>
      <c r="J2246" s="57"/>
      <c r="K2246" s="57"/>
      <c r="L2246" s="70">
        <v>17622.41</v>
      </c>
    </row>
    <row r="2247" spans="1:22" x14ac:dyDescent="0.2">
      <c r="A2247" s="85"/>
      <c r="B2247" s="85"/>
      <c r="C2247" s="86" t="s">
        <v>187</v>
      </c>
      <c r="D2247" s="85"/>
      <c r="E2247" s="85"/>
      <c r="F2247" s="85"/>
      <c r="G2247" s="85"/>
      <c r="H2247" s="85"/>
      <c r="I2247" s="85"/>
      <c r="J2247" s="88">
        <v>241393.49</v>
      </c>
      <c r="K2247" s="85"/>
      <c r="L2247" s="88">
        <v>120938.14</v>
      </c>
    </row>
    <row r="2248" spans="1:22" ht="76.5" x14ac:dyDescent="0.2">
      <c r="A2248" s="57" t="s">
        <v>1295</v>
      </c>
      <c r="B2248" s="46" t="s">
        <v>4890</v>
      </c>
      <c r="C2248" s="46" t="s">
        <v>4891</v>
      </c>
      <c r="D2248" s="58" t="s">
        <v>160</v>
      </c>
      <c r="E2248" s="66">
        <v>0.49</v>
      </c>
      <c r="F2248" s="60"/>
      <c r="G2248" s="66">
        <v>0.49</v>
      </c>
      <c r="H2248" s="57"/>
      <c r="I2248" s="57"/>
      <c r="J2248" s="57"/>
      <c r="K2248" s="57"/>
      <c r="L2248" s="57"/>
    </row>
    <row r="2249" spans="1:22" x14ac:dyDescent="0.2">
      <c r="A2249" s="57"/>
      <c r="B2249" s="57"/>
      <c r="C2249" s="145" t="s">
        <v>4892</v>
      </c>
      <c r="D2249" s="145"/>
      <c r="E2249" s="145"/>
      <c r="F2249" s="145"/>
      <c r="G2249" s="145"/>
      <c r="H2249" s="145"/>
      <c r="I2249" s="145"/>
      <c r="J2249" s="145"/>
      <c r="K2249" s="145"/>
      <c r="L2249" s="145"/>
    </row>
    <row r="2250" spans="1:22" ht="25.5" outlineLevel="1" x14ac:dyDescent="0.2">
      <c r="A2250" s="57"/>
      <c r="B2250" s="46" t="s">
        <v>4462</v>
      </c>
      <c r="C2250" s="141" t="s">
        <v>4463</v>
      </c>
      <c r="D2250" s="141"/>
      <c r="E2250" s="141"/>
      <c r="F2250" s="141"/>
      <c r="G2250" s="141"/>
      <c r="H2250" s="141"/>
      <c r="I2250" s="141"/>
      <c r="J2250" s="141"/>
      <c r="K2250" s="141"/>
      <c r="L2250" s="141"/>
      <c r="V2250" s="46" t="s">
        <v>4463</v>
      </c>
    </row>
    <row r="2251" spans="1:22" outlineLevel="1" x14ac:dyDescent="0.2">
      <c r="A2251" s="57"/>
      <c r="B2251" s="57"/>
      <c r="C2251" s="141"/>
      <c r="D2251" s="141"/>
      <c r="E2251" s="141"/>
      <c r="F2251" s="141"/>
      <c r="G2251" s="141"/>
      <c r="H2251" s="141"/>
      <c r="I2251" s="141"/>
      <c r="J2251" s="141"/>
      <c r="K2251" s="141"/>
      <c r="L2251" s="141"/>
      <c r="V2251" s="46"/>
    </row>
    <row r="2252" spans="1:22" x14ac:dyDescent="0.2">
      <c r="A2252" s="157" t="s">
        <v>247</v>
      </c>
      <c r="B2252" s="157"/>
      <c r="C2252" s="157"/>
      <c r="D2252" s="158"/>
      <c r="E2252" s="158"/>
      <c r="F2252" s="158"/>
      <c r="G2252" s="158"/>
      <c r="H2252" s="158"/>
      <c r="I2252" s="158"/>
      <c r="J2252" s="158"/>
      <c r="K2252" s="158"/>
      <c r="L2252" s="158"/>
    </row>
    <row r="2253" spans="1:22" x14ac:dyDescent="0.2">
      <c r="A2253" s="158"/>
      <c r="B2253" s="158"/>
      <c r="C2253" s="96" t="s">
        <v>248</v>
      </c>
      <c r="D2253" s="158" t="s">
        <v>4464</v>
      </c>
      <c r="E2253" s="158"/>
      <c r="F2253" s="158"/>
      <c r="G2253" s="158"/>
      <c r="H2253" s="158"/>
      <c r="I2253" s="158"/>
      <c r="J2253" s="158"/>
      <c r="K2253" s="158"/>
      <c r="L2253" s="158"/>
    </row>
    <row r="2254" spans="1:22" x14ac:dyDescent="0.2">
      <c r="A2254" s="158"/>
      <c r="B2254" s="158"/>
      <c r="C2254" s="96" t="s">
        <v>166</v>
      </c>
      <c r="D2254" s="158" t="s">
        <v>4464</v>
      </c>
      <c r="E2254" s="158"/>
      <c r="F2254" s="158"/>
      <c r="G2254" s="158"/>
      <c r="H2254" s="158"/>
      <c r="I2254" s="158"/>
      <c r="J2254" s="158"/>
      <c r="K2254" s="158"/>
      <c r="L2254" s="158"/>
    </row>
    <row r="2255" spans="1:22" x14ac:dyDescent="0.2">
      <c r="A2255" s="158"/>
      <c r="B2255" s="158"/>
      <c r="C2255" s="96" t="s">
        <v>250</v>
      </c>
      <c r="D2255" s="158" t="s">
        <v>4464</v>
      </c>
      <c r="E2255" s="158"/>
      <c r="F2255" s="158"/>
      <c r="G2255" s="158"/>
      <c r="H2255" s="158"/>
      <c r="I2255" s="158"/>
      <c r="J2255" s="158"/>
      <c r="K2255" s="158"/>
      <c r="L2255" s="158"/>
    </row>
    <row r="2256" spans="1:22" x14ac:dyDescent="0.2">
      <c r="A2256" s="57"/>
      <c r="B2256" s="61" t="s">
        <v>22</v>
      </c>
      <c r="C2256" s="57" t="s">
        <v>161</v>
      </c>
      <c r="D2256" s="62" t="s">
        <v>162</v>
      </c>
      <c r="E2256" s="57"/>
      <c r="F2256" s="57"/>
      <c r="G2256" s="90">
        <v>47.231099999999998</v>
      </c>
      <c r="H2256" s="57"/>
      <c r="I2256" s="57"/>
      <c r="J2256" s="57"/>
      <c r="K2256" s="57"/>
      <c r="L2256" s="72">
        <v>17853.36</v>
      </c>
    </row>
    <row r="2257" spans="1:12" outlineLevel="1" x14ac:dyDescent="0.2">
      <c r="A2257" s="57"/>
      <c r="B2257" s="46" t="s">
        <v>367</v>
      </c>
      <c r="C2257" s="65" t="s">
        <v>368</v>
      </c>
      <c r="D2257" s="58" t="s">
        <v>162</v>
      </c>
      <c r="E2257" s="78">
        <v>91.8</v>
      </c>
      <c r="F2257" s="66">
        <v>1.05</v>
      </c>
      <c r="G2257" s="59">
        <v>47.231099999999998</v>
      </c>
      <c r="H2257" s="68"/>
      <c r="I2257" s="69"/>
      <c r="J2257" s="70">
        <v>378</v>
      </c>
      <c r="K2257" s="60"/>
      <c r="L2257" s="70">
        <v>17853.36</v>
      </c>
    </row>
    <row r="2258" spans="1:12" outlineLevel="1" x14ac:dyDescent="0.2">
      <c r="A2258" s="57"/>
      <c r="B2258" s="57"/>
      <c r="C2258" s="145" t="s">
        <v>4893</v>
      </c>
      <c r="D2258" s="145"/>
      <c r="E2258" s="145"/>
      <c r="F2258" s="145"/>
      <c r="G2258" s="145"/>
      <c r="H2258" s="145"/>
      <c r="I2258" s="145"/>
      <c r="J2258" s="145"/>
      <c r="K2258" s="145"/>
      <c r="L2258" s="145"/>
    </row>
    <row r="2259" spans="1:12" x14ac:dyDescent="0.2">
      <c r="A2259" s="57"/>
      <c r="B2259" s="61" t="s">
        <v>23</v>
      </c>
      <c r="C2259" s="57" t="s">
        <v>166</v>
      </c>
      <c r="D2259" s="57"/>
      <c r="E2259" s="57"/>
      <c r="F2259" s="57"/>
      <c r="G2259" s="57"/>
      <c r="H2259" s="57"/>
      <c r="I2259" s="57"/>
      <c r="J2259" s="57"/>
      <c r="K2259" s="57"/>
      <c r="L2259" s="72">
        <v>391.19</v>
      </c>
    </row>
    <row r="2260" spans="1:12" x14ac:dyDescent="0.2">
      <c r="A2260" s="57"/>
      <c r="B2260" s="61"/>
      <c r="C2260" s="73" t="s">
        <v>167</v>
      </c>
      <c r="D2260" s="74" t="s">
        <v>162</v>
      </c>
      <c r="E2260" s="57"/>
      <c r="F2260" s="57"/>
      <c r="G2260" s="75">
        <v>0.33442499999999997</v>
      </c>
      <c r="H2260" s="57"/>
      <c r="I2260" s="57"/>
      <c r="J2260" s="57"/>
      <c r="K2260" s="57"/>
      <c r="L2260" s="72">
        <v>157.91</v>
      </c>
    </row>
    <row r="2261" spans="1:12" ht="25.5" outlineLevel="1" x14ac:dyDescent="0.2">
      <c r="A2261" s="57"/>
      <c r="B2261" s="46" t="s">
        <v>313</v>
      </c>
      <c r="C2261" s="46" t="s">
        <v>314</v>
      </c>
      <c r="D2261" s="58" t="s">
        <v>170</v>
      </c>
      <c r="E2261" s="66">
        <v>0.26</v>
      </c>
      <c r="F2261" s="66">
        <v>1.05</v>
      </c>
      <c r="G2261" s="79">
        <v>0.13377</v>
      </c>
      <c r="H2261" s="68"/>
      <c r="I2261" s="69"/>
      <c r="J2261" s="70">
        <v>1617.05</v>
      </c>
      <c r="K2261" s="60"/>
      <c r="L2261" s="70">
        <v>216.31</v>
      </c>
    </row>
    <row r="2262" spans="1:12" outlineLevel="1" x14ac:dyDescent="0.2">
      <c r="A2262" s="57"/>
      <c r="B2262" s="57"/>
      <c r="C2262" s="145" t="s">
        <v>4894</v>
      </c>
      <c r="D2262" s="145"/>
      <c r="E2262" s="145"/>
      <c r="F2262" s="145"/>
      <c r="G2262" s="145"/>
      <c r="H2262" s="145"/>
      <c r="I2262" s="145"/>
      <c r="J2262" s="145"/>
      <c r="K2262" s="145"/>
      <c r="L2262" s="145"/>
    </row>
    <row r="2263" spans="1:12" outlineLevel="1" x14ac:dyDescent="0.2">
      <c r="A2263" s="57"/>
      <c r="B2263" s="46" t="s">
        <v>316</v>
      </c>
      <c r="C2263" s="65" t="s">
        <v>317</v>
      </c>
      <c r="D2263" s="58" t="s">
        <v>162</v>
      </c>
      <c r="E2263" s="66">
        <v>0.26</v>
      </c>
      <c r="F2263" s="66">
        <v>1.05</v>
      </c>
      <c r="G2263" s="79">
        <v>0.13377</v>
      </c>
      <c r="H2263" s="68"/>
      <c r="I2263" s="69"/>
      <c r="J2263" s="70">
        <v>557.71</v>
      </c>
      <c r="K2263" s="60"/>
      <c r="L2263" s="70">
        <v>74.599999999999994</v>
      </c>
    </row>
    <row r="2264" spans="1:12" outlineLevel="1" x14ac:dyDescent="0.2">
      <c r="A2264" s="57"/>
      <c r="B2264" s="57"/>
      <c r="C2264" s="145" t="s">
        <v>4895</v>
      </c>
      <c r="D2264" s="145"/>
      <c r="E2264" s="145"/>
      <c r="F2264" s="145"/>
      <c r="G2264" s="145"/>
      <c r="H2264" s="145"/>
      <c r="I2264" s="145"/>
      <c r="J2264" s="145"/>
      <c r="K2264" s="145"/>
      <c r="L2264" s="145"/>
    </row>
    <row r="2265" spans="1:12" ht="25.5" outlineLevel="1" x14ac:dyDescent="0.2">
      <c r="A2265" s="57"/>
      <c r="B2265" s="46" t="s">
        <v>4468</v>
      </c>
      <c r="C2265" s="46" t="s">
        <v>4469</v>
      </c>
      <c r="D2265" s="58" t="s">
        <v>170</v>
      </c>
      <c r="E2265" s="66">
        <v>10.050000000000001</v>
      </c>
      <c r="F2265" s="66">
        <v>1.05</v>
      </c>
      <c r="G2265" s="67">
        <v>5.170725</v>
      </c>
      <c r="H2265" s="70">
        <v>2.36</v>
      </c>
      <c r="I2265" s="76">
        <v>1.48</v>
      </c>
      <c r="J2265" s="70">
        <v>3.49</v>
      </c>
      <c r="K2265" s="60"/>
      <c r="L2265" s="70">
        <v>18.05</v>
      </c>
    </row>
    <row r="2266" spans="1:12" outlineLevel="1" x14ac:dyDescent="0.2">
      <c r="A2266" s="57"/>
      <c r="B2266" s="57"/>
      <c r="C2266" s="145" t="s">
        <v>4896</v>
      </c>
      <c r="D2266" s="145"/>
      <c r="E2266" s="145"/>
      <c r="F2266" s="145"/>
      <c r="G2266" s="145"/>
      <c r="H2266" s="145"/>
      <c r="I2266" s="145"/>
      <c r="J2266" s="145"/>
      <c r="K2266" s="145"/>
      <c r="L2266" s="145"/>
    </row>
    <row r="2267" spans="1:12" ht="25.5" outlineLevel="1" x14ac:dyDescent="0.2">
      <c r="A2267" s="57"/>
      <c r="B2267" s="46" t="s">
        <v>595</v>
      </c>
      <c r="C2267" s="46" t="s">
        <v>596</v>
      </c>
      <c r="D2267" s="58" t="s">
        <v>170</v>
      </c>
      <c r="E2267" s="66">
        <v>0.17</v>
      </c>
      <c r="F2267" s="66">
        <v>1.05</v>
      </c>
      <c r="G2267" s="67">
        <v>8.7465000000000001E-2</v>
      </c>
      <c r="H2267" s="70">
        <v>11.45</v>
      </c>
      <c r="I2267" s="76">
        <v>1.48</v>
      </c>
      <c r="J2267" s="70">
        <v>16.95</v>
      </c>
      <c r="K2267" s="60"/>
      <c r="L2267" s="70">
        <v>1.48</v>
      </c>
    </row>
    <row r="2268" spans="1:12" outlineLevel="1" x14ac:dyDescent="0.2">
      <c r="A2268" s="57"/>
      <c r="B2268" s="57"/>
      <c r="C2268" s="145" t="s">
        <v>4897</v>
      </c>
      <c r="D2268" s="145"/>
      <c r="E2268" s="145"/>
      <c r="F2268" s="145"/>
      <c r="G2268" s="145"/>
      <c r="H2268" s="145"/>
      <c r="I2268" s="145"/>
      <c r="J2268" s="145"/>
      <c r="K2268" s="145"/>
      <c r="L2268" s="145"/>
    </row>
    <row r="2269" spans="1:12" ht="25.5" outlineLevel="1" x14ac:dyDescent="0.2">
      <c r="A2269" s="57"/>
      <c r="B2269" s="46" t="s">
        <v>254</v>
      </c>
      <c r="C2269" s="46" t="s">
        <v>255</v>
      </c>
      <c r="D2269" s="58" t="s">
        <v>170</v>
      </c>
      <c r="E2269" s="66">
        <v>0.39</v>
      </c>
      <c r="F2269" s="66">
        <v>1.05</v>
      </c>
      <c r="G2269" s="67">
        <v>0.200655</v>
      </c>
      <c r="H2269" s="68"/>
      <c r="I2269" s="69"/>
      <c r="J2269" s="70">
        <v>651.66999999999996</v>
      </c>
      <c r="K2269" s="60"/>
      <c r="L2269" s="70">
        <v>130.76</v>
      </c>
    </row>
    <row r="2270" spans="1:12" outlineLevel="1" x14ac:dyDescent="0.2">
      <c r="A2270" s="57"/>
      <c r="B2270" s="57"/>
      <c r="C2270" s="145" t="s">
        <v>4898</v>
      </c>
      <c r="D2270" s="145"/>
      <c r="E2270" s="145"/>
      <c r="F2270" s="145"/>
      <c r="G2270" s="145"/>
      <c r="H2270" s="145"/>
      <c r="I2270" s="145"/>
      <c r="J2270" s="145"/>
      <c r="K2270" s="145"/>
      <c r="L2270" s="145"/>
    </row>
    <row r="2271" spans="1:12" outlineLevel="1" x14ac:dyDescent="0.2">
      <c r="A2271" s="57"/>
      <c r="B2271" s="46" t="s">
        <v>257</v>
      </c>
      <c r="C2271" s="65" t="s">
        <v>258</v>
      </c>
      <c r="D2271" s="58" t="s">
        <v>162</v>
      </c>
      <c r="E2271" s="66">
        <v>0.39</v>
      </c>
      <c r="F2271" s="66">
        <v>1.05</v>
      </c>
      <c r="G2271" s="67">
        <v>0.200655</v>
      </c>
      <c r="H2271" s="68"/>
      <c r="I2271" s="69"/>
      <c r="J2271" s="70">
        <v>415.19</v>
      </c>
      <c r="K2271" s="60"/>
      <c r="L2271" s="70">
        <v>83.31</v>
      </c>
    </row>
    <row r="2272" spans="1:12" outlineLevel="1" x14ac:dyDescent="0.2">
      <c r="A2272" s="57"/>
      <c r="B2272" s="57"/>
      <c r="C2272" s="145" t="s">
        <v>4899</v>
      </c>
      <c r="D2272" s="145"/>
      <c r="E2272" s="145"/>
      <c r="F2272" s="145"/>
      <c r="G2272" s="145"/>
      <c r="H2272" s="145"/>
      <c r="I2272" s="145"/>
      <c r="J2272" s="145"/>
      <c r="K2272" s="145"/>
      <c r="L2272" s="145"/>
    </row>
    <row r="2273" spans="1:12" ht="38.25" outlineLevel="1" x14ac:dyDescent="0.2">
      <c r="A2273" s="57"/>
      <c r="B2273" s="46" t="s">
        <v>260</v>
      </c>
      <c r="C2273" s="46" t="s">
        <v>261</v>
      </c>
      <c r="D2273" s="58" t="s">
        <v>170</v>
      </c>
      <c r="E2273" s="66">
        <v>1.1299999999999999</v>
      </c>
      <c r="F2273" s="66">
        <v>1.05</v>
      </c>
      <c r="G2273" s="67">
        <v>0.58138500000000004</v>
      </c>
      <c r="H2273" s="68"/>
      <c r="I2273" s="69"/>
      <c r="J2273" s="70">
        <v>42.29</v>
      </c>
      <c r="K2273" s="60"/>
      <c r="L2273" s="70">
        <v>24.59</v>
      </c>
    </row>
    <row r="2274" spans="1:12" outlineLevel="1" x14ac:dyDescent="0.2">
      <c r="A2274" s="57"/>
      <c r="B2274" s="57"/>
      <c r="C2274" s="145" t="s">
        <v>4900</v>
      </c>
      <c r="D2274" s="145"/>
      <c r="E2274" s="145"/>
      <c r="F2274" s="145"/>
      <c r="G2274" s="145"/>
      <c r="H2274" s="145"/>
      <c r="I2274" s="145"/>
      <c r="J2274" s="145"/>
      <c r="K2274" s="145"/>
      <c r="L2274" s="145"/>
    </row>
    <row r="2275" spans="1:12" x14ac:dyDescent="0.2">
      <c r="A2275" s="57"/>
      <c r="B2275" s="61" t="s">
        <v>25</v>
      </c>
      <c r="C2275" s="57" t="s">
        <v>175</v>
      </c>
      <c r="D2275" s="57"/>
      <c r="E2275" s="57"/>
      <c r="F2275" s="57"/>
      <c r="G2275" s="57"/>
      <c r="H2275" s="57"/>
      <c r="I2275" s="57"/>
      <c r="J2275" s="57"/>
      <c r="K2275" s="57"/>
      <c r="L2275" s="72">
        <v>1460.63</v>
      </c>
    </row>
    <row r="2276" spans="1:12" ht="38.25" outlineLevel="1" x14ac:dyDescent="0.2">
      <c r="A2276" s="57"/>
      <c r="B2276" s="46" t="s">
        <v>4745</v>
      </c>
      <c r="C2276" s="46" t="s">
        <v>4746</v>
      </c>
      <c r="D2276" s="58" t="s">
        <v>178</v>
      </c>
      <c r="E2276" s="59">
        <v>1.1000000000000001E-3</v>
      </c>
      <c r="F2276" s="60"/>
      <c r="G2276" s="67">
        <v>5.3899999999999998E-4</v>
      </c>
      <c r="H2276" s="71">
        <v>453122.24</v>
      </c>
      <c r="I2276" s="76">
        <v>1.29</v>
      </c>
      <c r="J2276" s="71">
        <v>584527.68999999994</v>
      </c>
      <c r="K2276" s="60"/>
      <c r="L2276" s="70">
        <v>315.06</v>
      </c>
    </row>
    <row r="2277" spans="1:12" outlineLevel="1" x14ac:dyDescent="0.2">
      <c r="A2277" s="57"/>
      <c r="B2277" s="57"/>
      <c r="C2277" s="145" t="s">
        <v>4901</v>
      </c>
      <c r="D2277" s="145"/>
      <c r="E2277" s="145"/>
      <c r="F2277" s="145"/>
      <c r="G2277" s="145"/>
      <c r="H2277" s="145"/>
      <c r="I2277" s="145"/>
      <c r="J2277" s="145"/>
      <c r="K2277" s="145"/>
      <c r="L2277" s="145"/>
    </row>
    <row r="2278" spans="1:12" ht="51" outlineLevel="1" x14ac:dyDescent="0.2">
      <c r="A2278" s="57"/>
      <c r="B2278" s="46" t="s">
        <v>267</v>
      </c>
      <c r="C2278" s="46" t="s">
        <v>268</v>
      </c>
      <c r="D2278" s="58" t="s">
        <v>269</v>
      </c>
      <c r="E2278" s="66">
        <v>0.33</v>
      </c>
      <c r="F2278" s="60"/>
      <c r="G2278" s="59">
        <v>0.16170000000000001</v>
      </c>
      <c r="H2278" s="70">
        <v>155.63</v>
      </c>
      <c r="I2278" s="95">
        <v>0.9</v>
      </c>
      <c r="J2278" s="70">
        <v>140.07</v>
      </c>
      <c r="K2278" s="60"/>
      <c r="L2278" s="70">
        <v>22.65</v>
      </c>
    </row>
    <row r="2279" spans="1:12" outlineLevel="1" x14ac:dyDescent="0.2">
      <c r="A2279" s="57"/>
      <c r="B2279" s="57"/>
      <c r="C2279" s="145" t="s">
        <v>4902</v>
      </c>
      <c r="D2279" s="145"/>
      <c r="E2279" s="145"/>
      <c r="F2279" s="145"/>
      <c r="G2279" s="145"/>
      <c r="H2279" s="145"/>
      <c r="I2279" s="145"/>
      <c r="J2279" s="145"/>
      <c r="K2279" s="145"/>
      <c r="L2279" s="145"/>
    </row>
    <row r="2280" spans="1:12" ht="25.5" outlineLevel="1" x14ac:dyDescent="0.2">
      <c r="A2280" s="57"/>
      <c r="B2280" s="46" t="s">
        <v>4484</v>
      </c>
      <c r="C2280" s="46" t="s">
        <v>4485</v>
      </c>
      <c r="D2280" s="58" t="s">
        <v>269</v>
      </c>
      <c r="E2280" s="66">
        <v>9.91</v>
      </c>
      <c r="F2280" s="60"/>
      <c r="G2280" s="59">
        <v>4.8559000000000001</v>
      </c>
      <c r="H2280" s="70">
        <v>138.5</v>
      </c>
      <c r="I2280" s="76">
        <v>1.48</v>
      </c>
      <c r="J2280" s="70">
        <v>204.98</v>
      </c>
      <c r="K2280" s="60"/>
      <c r="L2280" s="70">
        <v>995.36</v>
      </c>
    </row>
    <row r="2281" spans="1:12" outlineLevel="1" x14ac:dyDescent="0.2">
      <c r="A2281" s="57"/>
      <c r="B2281" s="57"/>
      <c r="C2281" s="145" t="s">
        <v>4903</v>
      </c>
      <c r="D2281" s="145"/>
      <c r="E2281" s="145"/>
      <c r="F2281" s="145"/>
      <c r="G2281" s="145"/>
      <c r="H2281" s="145"/>
      <c r="I2281" s="145"/>
      <c r="J2281" s="145"/>
      <c r="K2281" s="145"/>
      <c r="L2281" s="145"/>
    </row>
    <row r="2282" spans="1:12" ht="63.75" outlineLevel="1" x14ac:dyDescent="0.2">
      <c r="A2282" s="57"/>
      <c r="B2282" s="46" t="s">
        <v>4751</v>
      </c>
      <c r="C2282" s="46" t="s">
        <v>4752</v>
      </c>
      <c r="D2282" s="58" t="s">
        <v>178</v>
      </c>
      <c r="E2282" s="59">
        <v>2.7000000000000001E-3</v>
      </c>
      <c r="F2282" s="60"/>
      <c r="G2282" s="67">
        <v>1.323E-3</v>
      </c>
      <c r="H2282" s="70">
        <v>56057.93</v>
      </c>
      <c r="I2282" s="76">
        <v>1.72</v>
      </c>
      <c r="J2282" s="70">
        <v>96419.64</v>
      </c>
      <c r="K2282" s="60"/>
      <c r="L2282" s="70">
        <v>127.56</v>
      </c>
    </row>
    <row r="2283" spans="1:12" outlineLevel="1" x14ac:dyDescent="0.2">
      <c r="A2283" s="57"/>
      <c r="B2283" s="57"/>
      <c r="C2283" s="145" t="s">
        <v>4904</v>
      </c>
      <c r="D2283" s="145"/>
      <c r="E2283" s="145"/>
      <c r="F2283" s="145"/>
      <c r="G2283" s="145"/>
      <c r="H2283" s="145"/>
      <c r="I2283" s="145"/>
      <c r="J2283" s="145"/>
      <c r="K2283" s="145"/>
      <c r="L2283" s="145"/>
    </row>
    <row r="2284" spans="1:12" ht="25.5" outlineLevel="1" x14ac:dyDescent="0.2">
      <c r="A2284" s="57"/>
      <c r="B2284" s="46" t="s">
        <v>4851</v>
      </c>
      <c r="C2284" s="46" t="s">
        <v>4852</v>
      </c>
      <c r="D2284" s="58" t="s">
        <v>269</v>
      </c>
      <c r="E2284" s="83">
        <v>8</v>
      </c>
      <c r="F2284" s="60"/>
      <c r="G2284" s="66">
        <v>3.92</v>
      </c>
      <c r="H2284" s="68"/>
      <c r="I2284" s="69"/>
      <c r="J2284" s="68"/>
      <c r="K2284" s="60"/>
      <c r="L2284" s="68"/>
    </row>
    <row r="2285" spans="1:12" outlineLevel="1" x14ac:dyDescent="0.2">
      <c r="A2285" s="57"/>
      <c r="B2285" s="46" t="s">
        <v>1963</v>
      </c>
      <c r="C2285" s="46" t="s">
        <v>4754</v>
      </c>
      <c r="D2285" s="58" t="s">
        <v>243</v>
      </c>
      <c r="E2285" s="61" t="s">
        <v>280</v>
      </c>
      <c r="F2285" s="60"/>
      <c r="G2285" s="61" t="s">
        <v>280</v>
      </c>
      <c r="H2285" s="68"/>
      <c r="I2285" s="69"/>
      <c r="J2285" s="68"/>
      <c r="K2285" s="60"/>
      <c r="L2285" s="68"/>
    </row>
    <row r="2286" spans="1:12" outlineLevel="1" x14ac:dyDescent="0.2">
      <c r="A2286" s="57"/>
      <c r="B2286" s="46" t="s">
        <v>4755</v>
      </c>
      <c r="C2286" s="46" t="s">
        <v>4756</v>
      </c>
      <c r="D2286" s="58" t="s">
        <v>243</v>
      </c>
      <c r="E2286" s="83">
        <v>100</v>
      </c>
      <c r="F2286" s="60"/>
      <c r="G2286" s="83">
        <v>49</v>
      </c>
      <c r="H2286" s="68"/>
      <c r="I2286" s="69"/>
      <c r="J2286" s="68"/>
      <c r="K2286" s="60"/>
      <c r="L2286" s="68"/>
    </row>
    <row r="2287" spans="1:12" outlineLevel="1" x14ac:dyDescent="0.2">
      <c r="A2287" s="57"/>
      <c r="B2287" s="46" t="s">
        <v>4597</v>
      </c>
      <c r="C2287" s="46" t="s">
        <v>3741</v>
      </c>
      <c r="D2287" s="58" t="s">
        <v>269</v>
      </c>
      <c r="E2287" s="61" t="s">
        <v>280</v>
      </c>
      <c r="F2287" s="60"/>
      <c r="G2287" s="61" t="s">
        <v>280</v>
      </c>
      <c r="H2287" s="68"/>
      <c r="I2287" s="69"/>
      <c r="J2287" s="68"/>
      <c r="K2287" s="60"/>
      <c r="L2287" s="68"/>
    </row>
    <row r="2288" spans="1:12" ht="25.5" outlineLevel="1" x14ac:dyDescent="0.2">
      <c r="A2288" s="57"/>
      <c r="B2288" s="46" t="s">
        <v>4597</v>
      </c>
      <c r="C2288" s="46" t="s">
        <v>4757</v>
      </c>
      <c r="D2288" s="58" t="s">
        <v>276</v>
      </c>
      <c r="E2288" s="61" t="s">
        <v>280</v>
      </c>
      <c r="F2288" s="60"/>
      <c r="G2288" s="61" t="s">
        <v>280</v>
      </c>
      <c r="H2288" s="68"/>
      <c r="I2288" s="69"/>
      <c r="J2288" s="68"/>
      <c r="K2288" s="60"/>
      <c r="L2288" s="68"/>
    </row>
    <row r="2289" spans="1:22" outlineLevel="1" x14ac:dyDescent="0.2">
      <c r="A2289" s="57"/>
      <c r="B2289" s="46" t="s">
        <v>4758</v>
      </c>
      <c r="C2289" s="46" t="s">
        <v>4759</v>
      </c>
      <c r="D2289" s="58" t="s">
        <v>276</v>
      </c>
      <c r="E2289" s="61" t="s">
        <v>280</v>
      </c>
      <c r="F2289" s="60"/>
      <c r="G2289" s="61" t="s">
        <v>280</v>
      </c>
      <c r="H2289" s="68"/>
      <c r="I2289" s="69"/>
      <c r="J2289" s="68"/>
      <c r="K2289" s="60"/>
      <c r="L2289" s="68"/>
    </row>
    <row r="2290" spans="1:22" x14ac:dyDescent="0.2">
      <c r="A2290" s="57"/>
      <c r="B2290" s="57"/>
      <c r="C2290" s="80" t="s">
        <v>180</v>
      </c>
      <c r="D2290" s="81"/>
      <c r="E2290" s="81"/>
      <c r="F2290" s="81"/>
      <c r="G2290" s="81"/>
      <c r="H2290" s="81"/>
      <c r="I2290" s="81"/>
      <c r="J2290" s="81"/>
      <c r="K2290" s="81"/>
      <c r="L2290" s="89">
        <v>19863.09</v>
      </c>
    </row>
    <row r="2291" spans="1:22" ht="51" x14ac:dyDescent="0.2">
      <c r="A2291" s="57" t="s">
        <v>4905</v>
      </c>
      <c r="B2291" s="46" t="s">
        <v>4906</v>
      </c>
      <c r="C2291" s="46" t="s">
        <v>4907</v>
      </c>
      <c r="D2291" s="58" t="s">
        <v>243</v>
      </c>
      <c r="E2291" s="83">
        <v>100</v>
      </c>
      <c r="F2291" s="60"/>
      <c r="G2291" s="83">
        <v>49</v>
      </c>
      <c r="H2291" s="70">
        <v>901.62</v>
      </c>
      <c r="I2291" s="76">
        <v>1.05</v>
      </c>
      <c r="J2291" s="70">
        <v>946.7</v>
      </c>
      <c r="K2291" s="60"/>
      <c r="L2291" s="70">
        <v>46388.3</v>
      </c>
    </row>
    <row r="2292" spans="1:22" x14ac:dyDescent="0.2">
      <c r="A2292" s="57"/>
      <c r="B2292" s="57"/>
      <c r="C2292" s="145" t="s">
        <v>4908</v>
      </c>
      <c r="D2292" s="145"/>
      <c r="E2292" s="145"/>
      <c r="F2292" s="145"/>
      <c r="G2292" s="145"/>
      <c r="H2292" s="145"/>
      <c r="I2292" s="145"/>
      <c r="J2292" s="145"/>
      <c r="K2292" s="145"/>
      <c r="L2292" s="145"/>
    </row>
    <row r="2293" spans="1:22" outlineLevel="1" x14ac:dyDescent="0.2">
      <c r="A2293" s="57"/>
      <c r="B2293" s="57"/>
      <c r="C2293" s="57" t="s">
        <v>181</v>
      </c>
      <c r="D2293" s="57"/>
      <c r="E2293" s="57"/>
      <c r="F2293" s="57"/>
      <c r="G2293" s="57"/>
      <c r="H2293" s="57"/>
      <c r="I2293" s="57"/>
      <c r="J2293" s="57"/>
      <c r="K2293" s="57"/>
      <c r="L2293" s="70">
        <v>18011.27</v>
      </c>
    </row>
    <row r="2294" spans="1:22" ht="25.5" outlineLevel="1" x14ac:dyDescent="0.2">
      <c r="A2294" s="57"/>
      <c r="B2294" s="46" t="s">
        <v>3624</v>
      </c>
      <c r="C2294" s="46" t="s">
        <v>4493</v>
      </c>
      <c r="D2294" s="62" t="s">
        <v>184</v>
      </c>
      <c r="E2294" s="83">
        <v>121</v>
      </c>
      <c r="F2294" s="84"/>
      <c r="G2294" s="83">
        <v>121</v>
      </c>
      <c r="H2294" s="57"/>
      <c r="I2294" s="57"/>
      <c r="J2294" s="57"/>
      <c r="K2294" s="57"/>
      <c r="L2294" s="70">
        <v>21793.64</v>
      </c>
    </row>
    <row r="2295" spans="1:22" ht="25.5" outlineLevel="1" x14ac:dyDescent="0.2">
      <c r="A2295" s="57"/>
      <c r="B2295" s="46" t="s">
        <v>3626</v>
      </c>
      <c r="C2295" s="46" t="s">
        <v>4494</v>
      </c>
      <c r="D2295" s="62" t="s">
        <v>184</v>
      </c>
      <c r="E2295" s="83">
        <v>72</v>
      </c>
      <c r="F2295" s="84"/>
      <c r="G2295" s="83">
        <v>72</v>
      </c>
      <c r="H2295" s="57"/>
      <c r="I2295" s="57"/>
      <c r="J2295" s="57"/>
      <c r="K2295" s="57"/>
      <c r="L2295" s="70">
        <v>12968.11</v>
      </c>
    </row>
    <row r="2296" spans="1:22" x14ac:dyDescent="0.2">
      <c r="A2296" s="85"/>
      <c r="B2296" s="85"/>
      <c r="C2296" s="86" t="s">
        <v>187</v>
      </c>
      <c r="D2296" s="85"/>
      <c r="E2296" s="85"/>
      <c r="F2296" s="85"/>
      <c r="G2296" s="85"/>
      <c r="H2296" s="85"/>
      <c r="I2296" s="85"/>
      <c r="J2296" s="88">
        <v>206149.27</v>
      </c>
      <c r="K2296" s="85"/>
      <c r="L2296" s="88">
        <v>101013.14</v>
      </c>
    </row>
    <row r="2297" spans="1:22" ht="63.75" x14ac:dyDescent="0.2">
      <c r="A2297" s="57" t="s">
        <v>1306</v>
      </c>
      <c r="B2297" s="46" t="s">
        <v>4909</v>
      </c>
      <c r="C2297" s="46" t="s">
        <v>4910</v>
      </c>
      <c r="D2297" s="58" t="s">
        <v>160</v>
      </c>
      <c r="E2297" s="91">
        <v>4.4999999999999998E-2</v>
      </c>
      <c r="F2297" s="60"/>
      <c r="G2297" s="91">
        <v>4.4999999999999998E-2</v>
      </c>
      <c r="H2297" s="57"/>
      <c r="I2297" s="57"/>
      <c r="J2297" s="57"/>
      <c r="K2297" s="57"/>
      <c r="L2297" s="57"/>
    </row>
    <row r="2298" spans="1:22" x14ac:dyDescent="0.2">
      <c r="A2298" s="57"/>
      <c r="B2298" s="57"/>
      <c r="C2298" s="145" t="s">
        <v>4911</v>
      </c>
      <c r="D2298" s="145"/>
      <c r="E2298" s="145"/>
      <c r="F2298" s="145"/>
      <c r="G2298" s="145"/>
      <c r="H2298" s="145"/>
      <c r="I2298" s="145"/>
      <c r="J2298" s="145"/>
      <c r="K2298" s="145"/>
      <c r="L2298" s="145"/>
    </row>
    <row r="2299" spans="1:22" ht="25.5" outlineLevel="1" x14ac:dyDescent="0.2">
      <c r="A2299" s="57"/>
      <c r="B2299" s="46" t="s">
        <v>4462</v>
      </c>
      <c r="C2299" s="141" t="s">
        <v>4463</v>
      </c>
      <c r="D2299" s="141"/>
      <c r="E2299" s="141"/>
      <c r="F2299" s="141"/>
      <c r="G2299" s="141"/>
      <c r="H2299" s="141"/>
      <c r="I2299" s="141"/>
      <c r="J2299" s="141"/>
      <c r="K2299" s="141"/>
      <c r="L2299" s="141"/>
      <c r="V2299" s="46" t="s">
        <v>4463</v>
      </c>
    </row>
    <row r="2300" spans="1:22" outlineLevel="1" x14ac:dyDescent="0.2">
      <c r="A2300" s="57"/>
      <c r="B2300" s="57"/>
      <c r="C2300" s="141"/>
      <c r="D2300" s="141"/>
      <c r="E2300" s="141"/>
      <c r="F2300" s="141"/>
      <c r="G2300" s="141"/>
      <c r="H2300" s="141"/>
      <c r="I2300" s="141"/>
      <c r="J2300" s="141"/>
      <c r="K2300" s="141"/>
      <c r="L2300" s="141"/>
      <c r="V2300" s="46"/>
    </row>
    <row r="2301" spans="1:22" x14ac:dyDescent="0.2">
      <c r="A2301" s="157" t="s">
        <v>247</v>
      </c>
      <c r="B2301" s="157"/>
      <c r="C2301" s="157"/>
      <c r="D2301" s="158"/>
      <c r="E2301" s="158"/>
      <c r="F2301" s="158"/>
      <c r="G2301" s="158"/>
      <c r="H2301" s="158"/>
      <c r="I2301" s="158"/>
      <c r="J2301" s="158"/>
      <c r="K2301" s="158"/>
      <c r="L2301" s="158"/>
    </row>
    <row r="2302" spans="1:22" x14ac:dyDescent="0.2">
      <c r="A2302" s="158"/>
      <c r="B2302" s="158"/>
      <c r="C2302" s="96" t="s">
        <v>248</v>
      </c>
      <c r="D2302" s="158" t="s">
        <v>4464</v>
      </c>
      <c r="E2302" s="158"/>
      <c r="F2302" s="158"/>
      <c r="G2302" s="158"/>
      <c r="H2302" s="158"/>
      <c r="I2302" s="158"/>
      <c r="J2302" s="158"/>
      <c r="K2302" s="158"/>
      <c r="L2302" s="158"/>
    </row>
    <row r="2303" spans="1:22" x14ac:dyDescent="0.2">
      <c r="A2303" s="158"/>
      <c r="B2303" s="158"/>
      <c r="C2303" s="96" t="s">
        <v>166</v>
      </c>
      <c r="D2303" s="158" t="s">
        <v>4464</v>
      </c>
      <c r="E2303" s="158"/>
      <c r="F2303" s="158"/>
      <c r="G2303" s="158"/>
      <c r="H2303" s="158"/>
      <c r="I2303" s="158"/>
      <c r="J2303" s="158"/>
      <c r="K2303" s="158"/>
      <c r="L2303" s="158"/>
    </row>
    <row r="2304" spans="1:22" x14ac:dyDescent="0.2">
      <c r="A2304" s="158"/>
      <c r="B2304" s="158"/>
      <c r="C2304" s="96" t="s">
        <v>250</v>
      </c>
      <c r="D2304" s="158" t="s">
        <v>4464</v>
      </c>
      <c r="E2304" s="158"/>
      <c r="F2304" s="158"/>
      <c r="G2304" s="158"/>
      <c r="H2304" s="158"/>
      <c r="I2304" s="158"/>
      <c r="J2304" s="158"/>
      <c r="K2304" s="158"/>
      <c r="L2304" s="158"/>
    </row>
    <row r="2305" spans="1:12" x14ac:dyDescent="0.2">
      <c r="A2305" s="57"/>
      <c r="B2305" s="61" t="s">
        <v>22</v>
      </c>
      <c r="C2305" s="57" t="s">
        <v>161</v>
      </c>
      <c r="D2305" s="62" t="s">
        <v>162</v>
      </c>
      <c r="E2305" s="57"/>
      <c r="F2305" s="57"/>
      <c r="G2305" s="90">
        <v>2.9483999999999999</v>
      </c>
      <c r="H2305" s="57"/>
      <c r="I2305" s="57"/>
      <c r="J2305" s="57"/>
      <c r="K2305" s="57"/>
      <c r="L2305" s="72">
        <v>1114.5</v>
      </c>
    </row>
    <row r="2306" spans="1:12" outlineLevel="1" x14ac:dyDescent="0.2">
      <c r="A2306" s="57"/>
      <c r="B2306" s="46" t="s">
        <v>367</v>
      </c>
      <c r="C2306" s="65" t="s">
        <v>368</v>
      </c>
      <c r="D2306" s="58" t="s">
        <v>162</v>
      </c>
      <c r="E2306" s="78">
        <v>62.4</v>
      </c>
      <c r="F2306" s="66">
        <v>1.05</v>
      </c>
      <c r="G2306" s="59">
        <v>2.9483999999999999</v>
      </c>
      <c r="H2306" s="68"/>
      <c r="I2306" s="69"/>
      <c r="J2306" s="70">
        <v>378</v>
      </c>
      <c r="K2306" s="60"/>
      <c r="L2306" s="70">
        <v>1114.5</v>
      </c>
    </row>
    <row r="2307" spans="1:12" outlineLevel="1" x14ac:dyDescent="0.2">
      <c r="A2307" s="57"/>
      <c r="B2307" s="57"/>
      <c r="C2307" s="145" t="s">
        <v>4912</v>
      </c>
      <c r="D2307" s="145"/>
      <c r="E2307" s="145"/>
      <c r="F2307" s="145"/>
      <c r="G2307" s="145"/>
      <c r="H2307" s="145"/>
      <c r="I2307" s="145"/>
      <c r="J2307" s="145"/>
      <c r="K2307" s="145"/>
      <c r="L2307" s="145"/>
    </row>
    <row r="2308" spans="1:12" x14ac:dyDescent="0.2">
      <c r="A2308" s="57"/>
      <c r="B2308" s="61" t="s">
        <v>23</v>
      </c>
      <c r="C2308" s="57" t="s">
        <v>166</v>
      </c>
      <c r="D2308" s="57"/>
      <c r="E2308" s="57"/>
      <c r="F2308" s="57"/>
      <c r="G2308" s="57"/>
      <c r="H2308" s="57"/>
      <c r="I2308" s="57"/>
      <c r="J2308" s="57"/>
      <c r="K2308" s="57"/>
      <c r="L2308" s="72">
        <v>36.17</v>
      </c>
    </row>
    <row r="2309" spans="1:12" x14ac:dyDescent="0.2">
      <c r="A2309" s="57"/>
      <c r="B2309" s="61"/>
      <c r="C2309" s="73" t="s">
        <v>167</v>
      </c>
      <c r="D2309" s="74" t="s">
        <v>162</v>
      </c>
      <c r="E2309" s="57"/>
      <c r="F2309" s="57"/>
      <c r="G2309" s="75">
        <v>3.1185000000000001E-2</v>
      </c>
      <c r="H2309" s="57"/>
      <c r="I2309" s="57"/>
      <c r="J2309" s="57"/>
      <c r="K2309" s="57"/>
      <c r="L2309" s="72">
        <v>14.76</v>
      </c>
    </row>
    <row r="2310" spans="1:12" ht="25.5" outlineLevel="1" x14ac:dyDescent="0.2">
      <c r="A2310" s="57"/>
      <c r="B2310" s="46" t="s">
        <v>313</v>
      </c>
      <c r="C2310" s="46" t="s">
        <v>314</v>
      </c>
      <c r="D2310" s="58" t="s">
        <v>170</v>
      </c>
      <c r="E2310" s="66">
        <v>0.27</v>
      </c>
      <c r="F2310" s="66">
        <v>1.05</v>
      </c>
      <c r="G2310" s="100">
        <v>1.27575E-2</v>
      </c>
      <c r="H2310" s="68"/>
      <c r="I2310" s="69"/>
      <c r="J2310" s="70">
        <v>1617.05</v>
      </c>
      <c r="K2310" s="60"/>
      <c r="L2310" s="70">
        <v>20.63</v>
      </c>
    </row>
    <row r="2311" spans="1:12" outlineLevel="1" x14ac:dyDescent="0.2">
      <c r="A2311" s="57"/>
      <c r="B2311" s="57"/>
      <c r="C2311" s="145" t="s">
        <v>4913</v>
      </c>
      <c r="D2311" s="145"/>
      <c r="E2311" s="145"/>
      <c r="F2311" s="145"/>
      <c r="G2311" s="145"/>
      <c r="H2311" s="145"/>
      <c r="I2311" s="145"/>
      <c r="J2311" s="145"/>
      <c r="K2311" s="145"/>
      <c r="L2311" s="145"/>
    </row>
    <row r="2312" spans="1:12" outlineLevel="1" x14ac:dyDescent="0.2">
      <c r="A2312" s="57"/>
      <c r="B2312" s="46" t="s">
        <v>316</v>
      </c>
      <c r="C2312" s="65" t="s">
        <v>317</v>
      </c>
      <c r="D2312" s="58" t="s">
        <v>162</v>
      </c>
      <c r="E2312" s="66">
        <v>0.27</v>
      </c>
      <c r="F2312" s="66">
        <v>1.05</v>
      </c>
      <c r="G2312" s="100">
        <v>1.27575E-2</v>
      </c>
      <c r="H2312" s="68"/>
      <c r="I2312" s="69"/>
      <c r="J2312" s="70">
        <v>557.71</v>
      </c>
      <c r="K2312" s="60"/>
      <c r="L2312" s="70">
        <v>7.11</v>
      </c>
    </row>
    <row r="2313" spans="1:12" outlineLevel="1" x14ac:dyDescent="0.2">
      <c r="A2313" s="57"/>
      <c r="B2313" s="57"/>
      <c r="C2313" s="145" t="s">
        <v>2430</v>
      </c>
      <c r="D2313" s="145"/>
      <c r="E2313" s="145"/>
      <c r="F2313" s="145"/>
      <c r="G2313" s="145"/>
      <c r="H2313" s="145"/>
      <c r="I2313" s="145"/>
      <c r="J2313" s="145"/>
      <c r="K2313" s="145"/>
      <c r="L2313" s="145"/>
    </row>
    <row r="2314" spans="1:12" ht="25.5" outlineLevel="1" x14ac:dyDescent="0.2">
      <c r="A2314" s="57"/>
      <c r="B2314" s="46" t="s">
        <v>4468</v>
      </c>
      <c r="C2314" s="46" t="s">
        <v>4469</v>
      </c>
      <c r="D2314" s="58" t="s">
        <v>170</v>
      </c>
      <c r="E2314" s="66">
        <v>8.69</v>
      </c>
      <c r="F2314" s="66">
        <v>1.05</v>
      </c>
      <c r="G2314" s="100">
        <v>0.41060249999999998</v>
      </c>
      <c r="H2314" s="70">
        <v>2.36</v>
      </c>
      <c r="I2314" s="76">
        <v>1.48</v>
      </c>
      <c r="J2314" s="70">
        <v>3.49</v>
      </c>
      <c r="K2314" s="60"/>
      <c r="L2314" s="70">
        <v>1.43</v>
      </c>
    </row>
    <row r="2315" spans="1:12" outlineLevel="1" x14ac:dyDescent="0.2">
      <c r="A2315" s="57"/>
      <c r="B2315" s="57"/>
      <c r="C2315" s="145" t="s">
        <v>4914</v>
      </c>
      <c r="D2315" s="145"/>
      <c r="E2315" s="145"/>
      <c r="F2315" s="145"/>
      <c r="G2315" s="145"/>
      <c r="H2315" s="145"/>
      <c r="I2315" s="145"/>
      <c r="J2315" s="145"/>
      <c r="K2315" s="145"/>
      <c r="L2315" s="145"/>
    </row>
    <row r="2316" spans="1:12" ht="25.5" outlineLevel="1" x14ac:dyDescent="0.2">
      <c r="A2316" s="57"/>
      <c r="B2316" s="46" t="s">
        <v>595</v>
      </c>
      <c r="C2316" s="46" t="s">
        <v>596</v>
      </c>
      <c r="D2316" s="58" t="s">
        <v>170</v>
      </c>
      <c r="E2316" s="66">
        <v>0.15</v>
      </c>
      <c r="F2316" s="66">
        <v>1.05</v>
      </c>
      <c r="G2316" s="100">
        <v>7.0875E-3</v>
      </c>
      <c r="H2316" s="70">
        <v>11.45</v>
      </c>
      <c r="I2316" s="76">
        <v>1.48</v>
      </c>
      <c r="J2316" s="70">
        <v>16.95</v>
      </c>
      <c r="K2316" s="60"/>
      <c r="L2316" s="70">
        <v>0.12</v>
      </c>
    </row>
    <row r="2317" spans="1:12" outlineLevel="1" x14ac:dyDescent="0.2">
      <c r="A2317" s="57"/>
      <c r="B2317" s="57"/>
      <c r="C2317" s="145" t="s">
        <v>4915</v>
      </c>
      <c r="D2317" s="145"/>
      <c r="E2317" s="145"/>
      <c r="F2317" s="145"/>
      <c r="G2317" s="145"/>
      <c r="H2317" s="145"/>
      <c r="I2317" s="145"/>
      <c r="J2317" s="145"/>
      <c r="K2317" s="145"/>
      <c r="L2317" s="145"/>
    </row>
    <row r="2318" spans="1:12" ht="25.5" outlineLevel="1" x14ac:dyDescent="0.2">
      <c r="A2318" s="57"/>
      <c r="B2318" s="46" t="s">
        <v>254</v>
      </c>
      <c r="C2318" s="46" t="s">
        <v>255</v>
      </c>
      <c r="D2318" s="58" t="s">
        <v>170</v>
      </c>
      <c r="E2318" s="66">
        <v>0.39</v>
      </c>
      <c r="F2318" s="66">
        <v>1.05</v>
      </c>
      <c r="G2318" s="100">
        <v>1.8427499999999999E-2</v>
      </c>
      <c r="H2318" s="68"/>
      <c r="I2318" s="69"/>
      <c r="J2318" s="70">
        <v>651.66999999999996</v>
      </c>
      <c r="K2318" s="60"/>
      <c r="L2318" s="70">
        <v>12.01</v>
      </c>
    </row>
    <row r="2319" spans="1:12" outlineLevel="1" x14ac:dyDescent="0.2">
      <c r="A2319" s="57"/>
      <c r="B2319" s="57"/>
      <c r="C2319" s="145" t="s">
        <v>4916</v>
      </c>
      <c r="D2319" s="145"/>
      <c r="E2319" s="145"/>
      <c r="F2319" s="145"/>
      <c r="G2319" s="145"/>
      <c r="H2319" s="145"/>
      <c r="I2319" s="145"/>
      <c r="J2319" s="145"/>
      <c r="K2319" s="145"/>
      <c r="L2319" s="145"/>
    </row>
    <row r="2320" spans="1:12" outlineLevel="1" x14ac:dyDescent="0.2">
      <c r="A2320" s="57"/>
      <c r="B2320" s="46" t="s">
        <v>257</v>
      </c>
      <c r="C2320" s="65" t="s">
        <v>258</v>
      </c>
      <c r="D2320" s="58" t="s">
        <v>162</v>
      </c>
      <c r="E2320" s="66">
        <v>0.39</v>
      </c>
      <c r="F2320" s="66">
        <v>1.05</v>
      </c>
      <c r="G2320" s="100">
        <v>1.8427499999999999E-2</v>
      </c>
      <c r="H2320" s="68"/>
      <c r="I2320" s="69"/>
      <c r="J2320" s="70">
        <v>415.19</v>
      </c>
      <c r="K2320" s="60"/>
      <c r="L2320" s="70">
        <v>7.65</v>
      </c>
    </row>
    <row r="2321" spans="1:12" outlineLevel="1" x14ac:dyDescent="0.2">
      <c r="A2321" s="57"/>
      <c r="B2321" s="57"/>
      <c r="C2321" s="145" t="s">
        <v>4917</v>
      </c>
      <c r="D2321" s="145"/>
      <c r="E2321" s="145"/>
      <c r="F2321" s="145"/>
      <c r="G2321" s="145"/>
      <c r="H2321" s="145"/>
      <c r="I2321" s="145"/>
      <c r="J2321" s="145"/>
      <c r="K2321" s="145"/>
      <c r="L2321" s="145"/>
    </row>
    <row r="2322" spans="1:12" ht="38.25" outlineLevel="1" x14ac:dyDescent="0.2">
      <c r="A2322" s="57"/>
      <c r="B2322" s="46" t="s">
        <v>260</v>
      </c>
      <c r="C2322" s="46" t="s">
        <v>261</v>
      </c>
      <c r="D2322" s="58" t="s">
        <v>170</v>
      </c>
      <c r="E2322" s="66">
        <v>0.99</v>
      </c>
      <c r="F2322" s="66">
        <v>1.05</v>
      </c>
      <c r="G2322" s="100">
        <v>4.67775E-2</v>
      </c>
      <c r="H2322" s="68"/>
      <c r="I2322" s="69"/>
      <c r="J2322" s="70">
        <v>42.29</v>
      </c>
      <c r="K2322" s="60"/>
      <c r="L2322" s="70">
        <v>1.98</v>
      </c>
    </row>
    <row r="2323" spans="1:12" outlineLevel="1" x14ac:dyDescent="0.2">
      <c r="A2323" s="57"/>
      <c r="B2323" s="57"/>
      <c r="C2323" s="145" t="s">
        <v>4918</v>
      </c>
      <c r="D2323" s="145"/>
      <c r="E2323" s="145"/>
      <c r="F2323" s="145"/>
      <c r="G2323" s="145"/>
      <c r="H2323" s="145"/>
      <c r="I2323" s="145"/>
      <c r="J2323" s="145"/>
      <c r="K2323" s="145"/>
      <c r="L2323" s="145"/>
    </row>
    <row r="2324" spans="1:12" x14ac:dyDescent="0.2">
      <c r="A2324" s="57"/>
      <c r="B2324" s="61" t="s">
        <v>25</v>
      </c>
      <c r="C2324" s="57" t="s">
        <v>175</v>
      </c>
      <c r="D2324" s="57"/>
      <c r="E2324" s="57"/>
      <c r="F2324" s="57"/>
      <c r="G2324" s="57"/>
      <c r="H2324" s="57"/>
      <c r="I2324" s="57"/>
      <c r="J2324" s="57"/>
      <c r="K2324" s="57"/>
      <c r="L2324" s="72">
        <v>129.55000000000001</v>
      </c>
    </row>
    <row r="2325" spans="1:12" ht="38.25" outlineLevel="1" x14ac:dyDescent="0.2">
      <c r="A2325" s="57"/>
      <c r="B2325" s="46" t="s">
        <v>4745</v>
      </c>
      <c r="C2325" s="46" t="s">
        <v>4746</v>
      </c>
      <c r="D2325" s="58" t="s">
        <v>178</v>
      </c>
      <c r="E2325" s="59">
        <v>1.1000000000000001E-3</v>
      </c>
      <c r="F2325" s="60"/>
      <c r="G2325" s="100">
        <v>4.9499999999999997E-5</v>
      </c>
      <c r="H2325" s="71">
        <v>453122.24</v>
      </c>
      <c r="I2325" s="76">
        <v>1.29</v>
      </c>
      <c r="J2325" s="71">
        <v>584527.68999999994</v>
      </c>
      <c r="K2325" s="60"/>
      <c r="L2325" s="70">
        <v>28.93</v>
      </c>
    </row>
    <row r="2326" spans="1:12" outlineLevel="1" x14ac:dyDescent="0.2">
      <c r="A2326" s="57"/>
      <c r="B2326" s="57"/>
      <c r="C2326" s="145" t="s">
        <v>4919</v>
      </c>
      <c r="D2326" s="145"/>
      <c r="E2326" s="145"/>
      <c r="F2326" s="145"/>
      <c r="G2326" s="145"/>
      <c r="H2326" s="145"/>
      <c r="I2326" s="145"/>
      <c r="J2326" s="145"/>
      <c r="K2326" s="145"/>
      <c r="L2326" s="145"/>
    </row>
    <row r="2327" spans="1:12" ht="51" outlineLevel="1" x14ac:dyDescent="0.2">
      <c r="A2327" s="57"/>
      <c r="B2327" s="46" t="s">
        <v>267</v>
      </c>
      <c r="C2327" s="46" t="s">
        <v>268</v>
      </c>
      <c r="D2327" s="58" t="s">
        <v>269</v>
      </c>
      <c r="E2327" s="66">
        <v>0.28999999999999998</v>
      </c>
      <c r="F2327" s="60"/>
      <c r="G2327" s="79">
        <v>1.3050000000000001E-2</v>
      </c>
      <c r="H2327" s="70">
        <v>155.63</v>
      </c>
      <c r="I2327" s="95">
        <v>0.9</v>
      </c>
      <c r="J2327" s="70">
        <v>140.07</v>
      </c>
      <c r="K2327" s="60"/>
      <c r="L2327" s="70">
        <v>1.83</v>
      </c>
    </row>
    <row r="2328" spans="1:12" outlineLevel="1" x14ac:dyDescent="0.2">
      <c r="A2328" s="57"/>
      <c r="B2328" s="57"/>
      <c r="C2328" s="145" t="s">
        <v>4920</v>
      </c>
      <c r="D2328" s="145"/>
      <c r="E2328" s="145"/>
      <c r="F2328" s="145"/>
      <c r="G2328" s="145"/>
      <c r="H2328" s="145"/>
      <c r="I2328" s="145"/>
      <c r="J2328" s="145"/>
      <c r="K2328" s="145"/>
      <c r="L2328" s="145"/>
    </row>
    <row r="2329" spans="1:12" ht="25.5" outlineLevel="1" x14ac:dyDescent="0.2">
      <c r="A2329" s="57"/>
      <c r="B2329" s="46" t="s">
        <v>4484</v>
      </c>
      <c r="C2329" s="46" t="s">
        <v>4485</v>
      </c>
      <c r="D2329" s="58" t="s">
        <v>269</v>
      </c>
      <c r="E2329" s="66">
        <v>9.91</v>
      </c>
      <c r="F2329" s="60"/>
      <c r="G2329" s="79">
        <v>0.44595000000000001</v>
      </c>
      <c r="H2329" s="70">
        <v>138.5</v>
      </c>
      <c r="I2329" s="76">
        <v>1.48</v>
      </c>
      <c r="J2329" s="70">
        <v>204.98</v>
      </c>
      <c r="K2329" s="60"/>
      <c r="L2329" s="70">
        <v>91.41</v>
      </c>
    </row>
    <row r="2330" spans="1:12" outlineLevel="1" x14ac:dyDescent="0.2">
      <c r="A2330" s="57"/>
      <c r="B2330" s="57"/>
      <c r="C2330" s="145" t="s">
        <v>4921</v>
      </c>
      <c r="D2330" s="145"/>
      <c r="E2330" s="145"/>
      <c r="F2330" s="145"/>
      <c r="G2330" s="145"/>
      <c r="H2330" s="145"/>
      <c r="I2330" s="145"/>
      <c r="J2330" s="145"/>
      <c r="K2330" s="145"/>
      <c r="L2330" s="145"/>
    </row>
    <row r="2331" spans="1:12" ht="63.75" outlineLevel="1" x14ac:dyDescent="0.2">
      <c r="A2331" s="57"/>
      <c r="B2331" s="46" t="s">
        <v>4751</v>
      </c>
      <c r="C2331" s="46" t="s">
        <v>4752</v>
      </c>
      <c r="D2331" s="58" t="s">
        <v>178</v>
      </c>
      <c r="E2331" s="59">
        <v>1.6999999999999999E-3</v>
      </c>
      <c r="F2331" s="60"/>
      <c r="G2331" s="100">
        <v>7.6500000000000003E-5</v>
      </c>
      <c r="H2331" s="70">
        <v>56057.93</v>
      </c>
      <c r="I2331" s="76">
        <v>1.72</v>
      </c>
      <c r="J2331" s="70">
        <v>96419.64</v>
      </c>
      <c r="K2331" s="60"/>
      <c r="L2331" s="70">
        <v>7.38</v>
      </c>
    </row>
    <row r="2332" spans="1:12" outlineLevel="1" x14ac:dyDescent="0.2">
      <c r="A2332" s="57"/>
      <c r="B2332" s="57"/>
      <c r="C2332" s="145" t="s">
        <v>4922</v>
      </c>
      <c r="D2332" s="145"/>
      <c r="E2332" s="145"/>
      <c r="F2332" s="145"/>
      <c r="G2332" s="145"/>
      <c r="H2332" s="145"/>
      <c r="I2332" s="145"/>
      <c r="J2332" s="145"/>
      <c r="K2332" s="145"/>
      <c r="L2332" s="145"/>
    </row>
    <row r="2333" spans="1:12" ht="25.5" outlineLevel="1" x14ac:dyDescent="0.2">
      <c r="A2333" s="57"/>
      <c r="B2333" s="46" t="s">
        <v>4851</v>
      </c>
      <c r="C2333" s="46" t="s">
        <v>4852</v>
      </c>
      <c r="D2333" s="58" t="s">
        <v>269</v>
      </c>
      <c r="E2333" s="83">
        <v>7</v>
      </c>
      <c r="F2333" s="60"/>
      <c r="G2333" s="91">
        <v>0.315</v>
      </c>
      <c r="H2333" s="68"/>
      <c r="I2333" s="69"/>
      <c r="J2333" s="68"/>
      <c r="K2333" s="60"/>
      <c r="L2333" s="68"/>
    </row>
    <row r="2334" spans="1:12" outlineLevel="1" x14ac:dyDescent="0.2">
      <c r="A2334" s="57"/>
      <c r="B2334" s="46" t="s">
        <v>1963</v>
      </c>
      <c r="C2334" s="46" t="s">
        <v>4754</v>
      </c>
      <c r="D2334" s="58" t="s">
        <v>243</v>
      </c>
      <c r="E2334" s="61" t="s">
        <v>280</v>
      </c>
      <c r="F2334" s="60"/>
      <c r="G2334" s="61" t="s">
        <v>280</v>
      </c>
      <c r="H2334" s="68"/>
      <c r="I2334" s="69"/>
      <c r="J2334" s="68"/>
      <c r="K2334" s="60"/>
      <c r="L2334" s="68"/>
    </row>
    <row r="2335" spans="1:12" outlineLevel="1" x14ac:dyDescent="0.2">
      <c r="A2335" s="57"/>
      <c r="B2335" s="46" t="s">
        <v>4755</v>
      </c>
      <c r="C2335" s="46" t="s">
        <v>4756</v>
      </c>
      <c r="D2335" s="58" t="s">
        <v>243</v>
      </c>
      <c r="E2335" s="83">
        <v>100</v>
      </c>
      <c r="F2335" s="60"/>
      <c r="G2335" s="78">
        <v>4.5</v>
      </c>
      <c r="H2335" s="68"/>
      <c r="I2335" s="69"/>
      <c r="J2335" s="68"/>
      <c r="K2335" s="60"/>
      <c r="L2335" s="68"/>
    </row>
    <row r="2336" spans="1:12" outlineLevel="1" x14ac:dyDescent="0.2">
      <c r="A2336" s="57"/>
      <c r="B2336" s="46" t="s">
        <v>4597</v>
      </c>
      <c r="C2336" s="46" t="s">
        <v>3741</v>
      </c>
      <c r="D2336" s="58" t="s">
        <v>269</v>
      </c>
      <c r="E2336" s="61" t="s">
        <v>280</v>
      </c>
      <c r="F2336" s="60"/>
      <c r="G2336" s="61" t="s">
        <v>280</v>
      </c>
      <c r="H2336" s="68"/>
      <c r="I2336" s="69"/>
      <c r="J2336" s="68"/>
      <c r="K2336" s="60"/>
      <c r="L2336" s="68"/>
    </row>
    <row r="2337" spans="1:22" ht="25.5" outlineLevel="1" x14ac:dyDescent="0.2">
      <c r="A2337" s="57"/>
      <c r="B2337" s="46" t="s">
        <v>4597</v>
      </c>
      <c r="C2337" s="46" t="s">
        <v>4757</v>
      </c>
      <c r="D2337" s="58" t="s">
        <v>276</v>
      </c>
      <c r="E2337" s="61" t="s">
        <v>280</v>
      </c>
      <c r="F2337" s="60"/>
      <c r="G2337" s="61" t="s">
        <v>280</v>
      </c>
      <c r="H2337" s="68"/>
      <c r="I2337" s="69"/>
      <c r="J2337" s="68"/>
      <c r="K2337" s="60"/>
      <c r="L2337" s="68"/>
    </row>
    <row r="2338" spans="1:22" outlineLevel="1" x14ac:dyDescent="0.2">
      <c r="A2338" s="57"/>
      <c r="B2338" s="46" t="s">
        <v>4758</v>
      </c>
      <c r="C2338" s="46" t="s">
        <v>4759</v>
      </c>
      <c r="D2338" s="58" t="s">
        <v>276</v>
      </c>
      <c r="E2338" s="61" t="s">
        <v>280</v>
      </c>
      <c r="F2338" s="60"/>
      <c r="G2338" s="61" t="s">
        <v>280</v>
      </c>
      <c r="H2338" s="68"/>
      <c r="I2338" s="69"/>
      <c r="J2338" s="68"/>
      <c r="K2338" s="60"/>
      <c r="L2338" s="68"/>
    </row>
    <row r="2339" spans="1:22" x14ac:dyDescent="0.2">
      <c r="A2339" s="57"/>
      <c r="B2339" s="57"/>
      <c r="C2339" s="80" t="s">
        <v>180</v>
      </c>
      <c r="D2339" s="81"/>
      <c r="E2339" s="81"/>
      <c r="F2339" s="81"/>
      <c r="G2339" s="81"/>
      <c r="H2339" s="81"/>
      <c r="I2339" s="81"/>
      <c r="J2339" s="81"/>
      <c r="K2339" s="81"/>
      <c r="L2339" s="89">
        <v>1294.98</v>
      </c>
    </row>
    <row r="2340" spans="1:22" ht="38.25" x14ac:dyDescent="0.2">
      <c r="A2340" s="57" t="s">
        <v>1317</v>
      </c>
      <c r="B2340" s="46" t="s">
        <v>4923</v>
      </c>
      <c r="C2340" s="46" t="s">
        <v>4924</v>
      </c>
      <c r="D2340" s="58" t="s">
        <v>243</v>
      </c>
      <c r="E2340" s="83">
        <v>100</v>
      </c>
      <c r="F2340" s="60"/>
      <c r="G2340" s="78">
        <v>4.5</v>
      </c>
      <c r="H2340" s="70">
        <v>1145.3900000000001</v>
      </c>
      <c r="I2340" s="76">
        <v>1.05</v>
      </c>
      <c r="J2340" s="70">
        <v>1202.6600000000001</v>
      </c>
      <c r="K2340" s="60"/>
      <c r="L2340" s="70">
        <v>5411.97</v>
      </c>
    </row>
    <row r="2341" spans="1:22" x14ac:dyDescent="0.2">
      <c r="A2341" s="57"/>
      <c r="B2341" s="57"/>
      <c r="C2341" s="145" t="s">
        <v>4925</v>
      </c>
      <c r="D2341" s="145"/>
      <c r="E2341" s="145"/>
      <c r="F2341" s="145"/>
      <c r="G2341" s="145"/>
      <c r="H2341" s="145"/>
      <c r="I2341" s="145"/>
      <c r="J2341" s="145"/>
      <c r="K2341" s="145"/>
      <c r="L2341" s="145"/>
    </row>
    <row r="2342" spans="1:22" outlineLevel="1" x14ac:dyDescent="0.2">
      <c r="A2342" s="57"/>
      <c r="B2342" s="57"/>
      <c r="C2342" s="57" t="s">
        <v>181</v>
      </c>
      <c r="D2342" s="57"/>
      <c r="E2342" s="57"/>
      <c r="F2342" s="57"/>
      <c r="G2342" s="57"/>
      <c r="H2342" s="57"/>
      <c r="I2342" s="57"/>
      <c r="J2342" s="57"/>
      <c r="K2342" s="57"/>
      <c r="L2342" s="70">
        <v>1129.26</v>
      </c>
    </row>
    <row r="2343" spans="1:22" ht="25.5" outlineLevel="1" x14ac:dyDescent="0.2">
      <c r="A2343" s="57"/>
      <c r="B2343" s="46" t="s">
        <v>3624</v>
      </c>
      <c r="C2343" s="46" t="s">
        <v>4493</v>
      </c>
      <c r="D2343" s="62" t="s">
        <v>184</v>
      </c>
      <c r="E2343" s="83">
        <v>121</v>
      </c>
      <c r="F2343" s="84"/>
      <c r="G2343" s="83">
        <v>121</v>
      </c>
      <c r="H2343" s="57"/>
      <c r="I2343" s="57"/>
      <c r="J2343" s="57"/>
      <c r="K2343" s="57"/>
      <c r="L2343" s="70">
        <v>1366.4</v>
      </c>
    </row>
    <row r="2344" spans="1:22" ht="25.5" outlineLevel="1" x14ac:dyDescent="0.2">
      <c r="A2344" s="57"/>
      <c r="B2344" s="46" t="s">
        <v>3626</v>
      </c>
      <c r="C2344" s="46" t="s">
        <v>4494</v>
      </c>
      <c r="D2344" s="62" t="s">
        <v>184</v>
      </c>
      <c r="E2344" s="83">
        <v>72</v>
      </c>
      <c r="F2344" s="84"/>
      <c r="G2344" s="83">
        <v>72</v>
      </c>
      <c r="H2344" s="57"/>
      <c r="I2344" s="57"/>
      <c r="J2344" s="57"/>
      <c r="K2344" s="57"/>
      <c r="L2344" s="70">
        <v>813.07</v>
      </c>
    </row>
    <row r="2345" spans="1:22" x14ac:dyDescent="0.2">
      <c r="A2345" s="85"/>
      <c r="B2345" s="85"/>
      <c r="C2345" s="86" t="s">
        <v>187</v>
      </c>
      <c r="D2345" s="85"/>
      <c r="E2345" s="85"/>
      <c r="F2345" s="85"/>
      <c r="G2345" s="85"/>
      <c r="H2345" s="85"/>
      <c r="I2345" s="85"/>
      <c r="J2345" s="88">
        <v>197476</v>
      </c>
      <c r="K2345" s="85"/>
      <c r="L2345" s="87">
        <v>8886.42</v>
      </c>
    </row>
    <row r="2346" spans="1:22" ht="63.75" x14ac:dyDescent="0.2">
      <c r="A2346" s="57" t="s">
        <v>1324</v>
      </c>
      <c r="B2346" s="46" t="s">
        <v>4926</v>
      </c>
      <c r="C2346" s="46" t="s">
        <v>4927</v>
      </c>
      <c r="D2346" s="58" t="s">
        <v>160</v>
      </c>
      <c r="E2346" s="59">
        <v>0.12559999999999999</v>
      </c>
      <c r="F2346" s="60"/>
      <c r="G2346" s="59">
        <v>0.12559999999999999</v>
      </c>
      <c r="H2346" s="57"/>
      <c r="I2346" s="57"/>
      <c r="J2346" s="57"/>
      <c r="K2346" s="57"/>
      <c r="L2346" s="57"/>
    </row>
    <row r="2347" spans="1:22" x14ac:dyDescent="0.2">
      <c r="A2347" s="57"/>
      <c r="B2347" s="57"/>
      <c r="C2347" s="145" t="s">
        <v>4928</v>
      </c>
      <c r="D2347" s="145"/>
      <c r="E2347" s="145"/>
      <c r="F2347" s="145"/>
      <c r="G2347" s="145"/>
      <c r="H2347" s="145"/>
      <c r="I2347" s="145"/>
      <c r="J2347" s="145"/>
      <c r="K2347" s="145"/>
      <c r="L2347" s="145"/>
    </row>
    <row r="2348" spans="1:22" ht="25.5" outlineLevel="1" x14ac:dyDescent="0.2">
      <c r="A2348" s="57"/>
      <c r="B2348" s="46" t="s">
        <v>4462</v>
      </c>
      <c r="C2348" s="141" t="s">
        <v>4463</v>
      </c>
      <c r="D2348" s="141"/>
      <c r="E2348" s="141"/>
      <c r="F2348" s="141"/>
      <c r="G2348" s="141"/>
      <c r="H2348" s="141"/>
      <c r="I2348" s="141"/>
      <c r="J2348" s="141"/>
      <c r="K2348" s="141"/>
      <c r="L2348" s="141"/>
      <c r="V2348" s="46" t="s">
        <v>4463</v>
      </c>
    </row>
    <row r="2349" spans="1:22" outlineLevel="1" x14ac:dyDescent="0.2">
      <c r="A2349" s="57"/>
      <c r="B2349" s="57"/>
      <c r="C2349" s="141"/>
      <c r="D2349" s="141"/>
      <c r="E2349" s="141"/>
      <c r="F2349" s="141"/>
      <c r="G2349" s="141"/>
      <c r="H2349" s="141"/>
      <c r="I2349" s="141"/>
      <c r="J2349" s="141"/>
      <c r="K2349" s="141"/>
      <c r="L2349" s="141"/>
      <c r="V2349" s="46"/>
    </row>
    <row r="2350" spans="1:22" x14ac:dyDescent="0.2">
      <c r="A2350" s="157" t="s">
        <v>247</v>
      </c>
      <c r="B2350" s="157"/>
      <c r="C2350" s="157"/>
      <c r="D2350" s="158"/>
      <c r="E2350" s="158"/>
      <c r="F2350" s="158"/>
      <c r="G2350" s="158"/>
      <c r="H2350" s="158"/>
      <c r="I2350" s="158"/>
      <c r="J2350" s="158"/>
      <c r="K2350" s="158"/>
      <c r="L2350" s="158"/>
    </row>
    <row r="2351" spans="1:22" x14ac:dyDescent="0.2">
      <c r="A2351" s="158"/>
      <c r="B2351" s="158"/>
      <c r="C2351" s="96" t="s">
        <v>248</v>
      </c>
      <c r="D2351" s="158" t="s">
        <v>4464</v>
      </c>
      <c r="E2351" s="158"/>
      <c r="F2351" s="158"/>
      <c r="G2351" s="158"/>
      <c r="H2351" s="158"/>
      <c r="I2351" s="158"/>
      <c r="J2351" s="158"/>
      <c r="K2351" s="158"/>
      <c r="L2351" s="158"/>
    </row>
    <row r="2352" spans="1:22" x14ac:dyDescent="0.2">
      <c r="A2352" s="158"/>
      <c r="B2352" s="158"/>
      <c r="C2352" s="96" t="s">
        <v>166</v>
      </c>
      <c r="D2352" s="158" t="s">
        <v>4464</v>
      </c>
      <c r="E2352" s="158"/>
      <c r="F2352" s="158"/>
      <c r="G2352" s="158"/>
      <c r="H2352" s="158"/>
      <c r="I2352" s="158"/>
      <c r="J2352" s="158"/>
      <c r="K2352" s="158"/>
      <c r="L2352" s="158"/>
    </row>
    <row r="2353" spans="1:12" x14ac:dyDescent="0.2">
      <c r="A2353" s="158"/>
      <c r="B2353" s="158"/>
      <c r="C2353" s="96" t="s">
        <v>250</v>
      </c>
      <c r="D2353" s="158" t="s">
        <v>4464</v>
      </c>
      <c r="E2353" s="158"/>
      <c r="F2353" s="158"/>
      <c r="G2353" s="158"/>
      <c r="H2353" s="158"/>
      <c r="I2353" s="158"/>
      <c r="J2353" s="158"/>
      <c r="K2353" s="158"/>
      <c r="L2353" s="158"/>
    </row>
    <row r="2354" spans="1:12" x14ac:dyDescent="0.2">
      <c r="A2354" s="57"/>
      <c r="B2354" s="61" t="s">
        <v>22</v>
      </c>
      <c r="C2354" s="57" t="s">
        <v>161</v>
      </c>
      <c r="D2354" s="62" t="s">
        <v>162</v>
      </c>
      <c r="E2354" s="57"/>
      <c r="F2354" s="57"/>
      <c r="G2354" s="98">
        <v>20.309519999999999</v>
      </c>
      <c r="H2354" s="57"/>
      <c r="I2354" s="57"/>
      <c r="J2354" s="57"/>
      <c r="K2354" s="57"/>
      <c r="L2354" s="72">
        <v>7677</v>
      </c>
    </row>
    <row r="2355" spans="1:12" outlineLevel="1" x14ac:dyDescent="0.2">
      <c r="A2355" s="57"/>
      <c r="B2355" s="46" t="s">
        <v>367</v>
      </c>
      <c r="C2355" s="65" t="s">
        <v>368</v>
      </c>
      <c r="D2355" s="58" t="s">
        <v>162</v>
      </c>
      <c r="E2355" s="83">
        <v>154</v>
      </c>
      <c r="F2355" s="66">
        <v>1.05</v>
      </c>
      <c r="G2355" s="79">
        <v>20.309519999999999</v>
      </c>
      <c r="H2355" s="68"/>
      <c r="I2355" s="69"/>
      <c r="J2355" s="70">
        <v>378</v>
      </c>
      <c r="K2355" s="60"/>
      <c r="L2355" s="70">
        <v>7677</v>
      </c>
    </row>
    <row r="2356" spans="1:12" outlineLevel="1" x14ac:dyDescent="0.2">
      <c r="A2356" s="57"/>
      <c r="B2356" s="57"/>
      <c r="C2356" s="145" t="s">
        <v>4929</v>
      </c>
      <c r="D2356" s="145"/>
      <c r="E2356" s="145"/>
      <c r="F2356" s="145"/>
      <c r="G2356" s="145"/>
      <c r="H2356" s="145"/>
      <c r="I2356" s="145"/>
      <c r="J2356" s="145"/>
      <c r="K2356" s="145"/>
      <c r="L2356" s="145"/>
    </row>
    <row r="2357" spans="1:12" x14ac:dyDescent="0.2">
      <c r="A2357" s="57"/>
      <c r="B2357" s="61" t="s">
        <v>23</v>
      </c>
      <c r="C2357" s="57" t="s">
        <v>166</v>
      </c>
      <c r="D2357" s="57"/>
      <c r="E2357" s="57"/>
      <c r="F2357" s="57"/>
      <c r="G2357" s="57"/>
      <c r="H2357" s="57"/>
      <c r="I2357" s="57"/>
      <c r="J2357" s="57"/>
      <c r="K2357" s="57"/>
      <c r="L2357" s="72">
        <v>173.59</v>
      </c>
    </row>
    <row r="2358" spans="1:12" x14ac:dyDescent="0.2">
      <c r="A2358" s="57"/>
      <c r="B2358" s="61"/>
      <c r="C2358" s="73" t="s">
        <v>167</v>
      </c>
      <c r="D2358" s="74" t="s">
        <v>162</v>
      </c>
      <c r="E2358" s="57"/>
      <c r="F2358" s="57"/>
      <c r="G2358" s="75">
        <v>0.15825600000000001</v>
      </c>
      <c r="H2358" s="57"/>
      <c r="I2358" s="57"/>
      <c r="J2358" s="57"/>
      <c r="K2358" s="57"/>
      <c r="L2358" s="72">
        <v>74.72</v>
      </c>
    </row>
    <row r="2359" spans="1:12" ht="25.5" outlineLevel="1" x14ac:dyDescent="0.2">
      <c r="A2359" s="57"/>
      <c r="B2359" s="46" t="s">
        <v>313</v>
      </c>
      <c r="C2359" s="46" t="s">
        <v>314</v>
      </c>
      <c r="D2359" s="58" t="s">
        <v>170</v>
      </c>
      <c r="E2359" s="66">
        <v>0.48</v>
      </c>
      <c r="F2359" s="66">
        <v>1.05</v>
      </c>
      <c r="G2359" s="100">
        <v>6.3302399999999995E-2</v>
      </c>
      <c r="H2359" s="68"/>
      <c r="I2359" s="69"/>
      <c r="J2359" s="70">
        <v>1617.05</v>
      </c>
      <c r="K2359" s="60"/>
      <c r="L2359" s="70">
        <v>102.36</v>
      </c>
    </row>
    <row r="2360" spans="1:12" outlineLevel="1" x14ac:dyDescent="0.2">
      <c r="A2360" s="57"/>
      <c r="B2360" s="57"/>
      <c r="C2360" s="145" t="s">
        <v>4930</v>
      </c>
      <c r="D2360" s="145"/>
      <c r="E2360" s="145"/>
      <c r="F2360" s="145"/>
      <c r="G2360" s="145"/>
      <c r="H2360" s="145"/>
      <c r="I2360" s="145"/>
      <c r="J2360" s="145"/>
      <c r="K2360" s="145"/>
      <c r="L2360" s="145"/>
    </row>
    <row r="2361" spans="1:12" outlineLevel="1" x14ac:dyDescent="0.2">
      <c r="A2361" s="57"/>
      <c r="B2361" s="46" t="s">
        <v>316</v>
      </c>
      <c r="C2361" s="65" t="s">
        <v>317</v>
      </c>
      <c r="D2361" s="58" t="s">
        <v>162</v>
      </c>
      <c r="E2361" s="66">
        <v>0.48</v>
      </c>
      <c r="F2361" s="66">
        <v>1.05</v>
      </c>
      <c r="G2361" s="100">
        <v>6.3302399999999995E-2</v>
      </c>
      <c r="H2361" s="68"/>
      <c r="I2361" s="69"/>
      <c r="J2361" s="70">
        <v>557.71</v>
      </c>
      <c r="K2361" s="60"/>
      <c r="L2361" s="70">
        <v>35.299999999999997</v>
      </c>
    </row>
    <row r="2362" spans="1:12" outlineLevel="1" x14ac:dyDescent="0.2">
      <c r="A2362" s="57"/>
      <c r="B2362" s="57"/>
      <c r="C2362" s="145" t="s">
        <v>4931</v>
      </c>
      <c r="D2362" s="145"/>
      <c r="E2362" s="145"/>
      <c r="F2362" s="145"/>
      <c r="G2362" s="145"/>
      <c r="H2362" s="145"/>
      <c r="I2362" s="145"/>
      <c r="J2362" s="145"/>
      <c r="K2362" s="145"/>
      <c r="L2362" s="145"/>
    </row>
    <row r="2363" spans="1:12" ht="25.5" outlineLevel="1" x14ac:dyDescent="0.2">
      <c r="A2363" s="57"/>
      <c r="B2363" s="46" t="s">
        <v>595</v>
      </c>
      <c r="C2363" s="46" t="s">
        <v>596</v>
      </c>
      <c r="D2363" s="58" t="s">
        <v>170</v>
      </c>
      <c r="E2363" s="66">
        <v>0.34</v>
      </c>
      <c r="F2363" s="66">
        <v>1.05</v>
      </c>
      <c r="G2363" s="100">
        <v>4.4839200000000003E-2</v>
      </c>
      <c r="H2363" s="70">
        <v>11.45</v>
      </c>
      <c r="I2363" s="76">
        <v>1.48</v>
      </c>
      <c r="J2363" s="70">
        <v>16.95</v>
      </c>
      <c r="K2363" s="60"/>
      <c r="L2363" s="70">
        <v>0.76</v>
      </c>
    </row>
    <row r="2364" spans="1:12" outlineLevel="1" x14ac:dyDescent="0.2">
      <c r="A2364" s="57"/>
      <c r="B2364" s="57"/>
      <c r="C2364" s="145" t="s">
        <v>4932</v>
      </c>
      <c r="D2364" s="145"/>
      <c r="E2364" s="145"/>
      <c r="F2364" s="145"/>
      <c r="G2364" s="145"/>
      <c r="H2364" s="145"/>
      <c r="I2364" s="145"/>
      <c r="J2364" s="145"/>
      <c r="K2364" s="145"/>
      <c r="L2364" s="145"/>
    </row>
    <row r="2365" spans="1:12" ht="25.5" outlineLevel="1" x14ac:dyDescent="0.2">
      <c r="A2365" s="57"/>
      <c r="B2365" s="46" t="s">
        <v>254</v>
      </c>
      <c r="C2365" s="46" t="s">
        <v>255</v>
      </c>
      <c r="D2365" s="58" t="s">
        <v>170</v>
      </c>
      <c r="E2365" s="66">
        <v>0.72</v>
      </c>
      <c r="F2365" s="66">
        <v>1.05</v>
      </c>
      <c r="G2365" s="100">
        <v>9.4953599999999999E-2</v>
      </c>
      <c r="H2365" s="68"/>
      <c r="I2365" s="69"/>
      <c r="J2365" s="70">
        <v>651.66999999999996</v>
      </c>
      <c r="K2365" s="60"/>
      <c r="L2365" s="70">
        <v>61.88</v>
      </c>
    </row>
    <row r="2366" spans="1:12" outlineLevel="1" x14ac:dyDescent="0.2">
      <c r="A2366" s="57"/>
      <c r="B2366" s="57"/>
      <c r="C2366" s="145" t="s">
        <v>4933</v>
      </c>
      <c r="D2366" s="145"/>
      <c r="E2366" s="145"/>
      <c r="F2366" s="145"/>
      <c r="G2366" s="145"/>
      <c r="H2366" s="145"/>
      <c r="I2366" s="145"/>
      <c r="J2366" s="145"/>
      <c r="K2366" s="145"/>
      <c r="L2366" s="145"/>
    </row>
    <row r="2367" spans="1:12" outlineLevel="1" x14ac:dyDescent="0.2">
      <c r="A2367" s="57"/>
      <c r="B2367" s="46" t="s">
        <v>257</v>
      </c>
      <c r="C2367" s="65" t="s">
        <v>258</v>
      </c>
      <c r="D2367" s="58" t="s">
        <v>162</v>
      </c>
      <c r="E2367" s="66">
        <v>0.72</v>
      </c>
      <c r="F2367" s="66">
        <v>1.05</v>
      </c>
      <c r="G2367" s="100">
        <v>9.4953599999999999E-2</v>
      </c>
      <c r="H2367" s="68"/>
      <c r="I2367" s="69"/>
      <c r="J2367" s="70">
        <v>415.19</v>
      </c>
      <c r="K2367" s="60"/>
      <c r="L2367" s="70">
        <v>39.42</v>
      </c>
    </row>
    <row r="2368" spans="1:12" outlineLevel="1" x14ac:dyDescent="0.2">
      <c r="A2368" s="57"/>
      <c r="B2368" s="57"/>
      <c r="C2368" s="145" t="s">
        <v>4934</v>
      </c>
      <c r="D2368" s="145"/>
      <c r="E2368" s="145"/>
      <c r="F2368" s="145"/>
      <c r="G2368" s="145"/>
      <c r="H2368" s="145"/>
      <c r="I2368" s="145"/>
      <c r="J2368" s="145"/>
      <c r="K2368" s="145"/>
      <c r="L2368" s="145"/>
    </row>
    <row r="2369" spans="1:12" ht="38.25" outlineLevel="1" x14ac:dyDescent="0.2">
      <c r="A2369" s="57"/>
      <c r="B2369" s="46" t="s">
        <v>260</v>
      </c>
      <c r="C2369" s="46" t="s">
        <v>261</v>
      </c>
      <c r="D2369" s="58" t="s">
        <v>170</v>
      </c>
      <c r="E2369" s="66">
        <v>1.54</v>
      </c>
      <c r="F2369" s="66">
        <v>1.05</v>
      </c>
      <c r="G2369" s="100">
        <v>0.2030952</v>
      </c>
      <c r="H2369" s="68"/>
      <c r="I2369" s="69"/>
      <c r="J2369" s="70">
        <v>42.29</v>
      </c>
      <c r="K2369" s="60"/>
      <c r="L2369" s="70">
        <v>8.59</v>
      </c>
    </row>
    <row r="2370" spans="1:12" outlineLevel="1" x14ac:dyDescent="0.2">
      <c r="A2370" s="57"/>
      <c r="B2370" s="57"/>
      <c r="C2370" s="145" t="s">
        <v>4935</v>
      </c>
      <c r="D2370" s="145"/>
      <c r="E2370" s="145"/>
      <c r="F2370" s="145"/>
      <c r="G2370" s="145"/>
      <c r="H2370" s="145"/>
      <c r="I2370" s="145"/>
      <c r="J2370" s="145"/>
      <c r="K2370" s="145"/>
      <c r="L2370" s="145"/>
    </row>
    <row r="2371" spans="1:12" x14ac:dyDescent="0.2">
      <c r="A2371" s="57"/>
      <c r="B2371" s="61" t="s">
        <v>25</v>
      </c>
      <c r="C2371" s="57" t="s">
        <v>175</v>
      </c>
      <c r="D2371" s="57"/>
      <c r="E2371" s="57"/>
      <c r="F2371" s="57"/>
      <c r="G2371" s="57"/>
      <c r="H2371" s="57"/>
      <c r="I2371" s="57"/>
      <c r="J2371" s="57"/>
      <c r="K2371" s="57"/>
      <c r="L2371" s="72">
        <v>706.3</v>
      </c>
    </row>
    <row r="2372" spans="1:12" ht="38.25" outlineLevel="1" x14ac:dyDescent="0.2">
      <c r="A2372" s="57"/>
      <c r="B2372" s="46" t="s">
        <v>4745</v>
      </c>
      <c r="C2372" s="46" t="s">
        <v>4746</v>
      </c>
      <c r="D2372" s="58" t="s">
        <v>178</v>
      </c>
      <c r="E2372" s="59">
        <v>8.9999999999999998E-4</v>
      </c>
      <c r="F2372" s="60"/>
      <c r="G2372" s="67">
        <v>1.13E-4</v>
      </c>
      <c r="H2372" s="71">
        <v>453122.24</v>
      </c>
      <c r="I2372" s="76">
        <v>1.29</v>
      </c>
      <c r="J2372" s="71">
        <v>584527.68999999994</v>
      </c>
      <c r="K2372" s="60"/>
      <c r="L2372" s="70">
        <v>66.05</v>
      </c>
    </row>
    <row r="2373" spans="1:12" outlineLevel="1" x14ac:dyDescent="0.2">
      <c r="A2373" s="57"/>
      <c r="B2373" s="57"/>
      <c r="C2373" s="145" t="s">
        <v>4936</v>
      </c>
      <c r="D2373" s="145"/>
      <c r="E2373" s="145"/>
      <c r="F2373" s="145"/>
      <c r="G2373" s="145"/>
      <c r="H2373" s="145"/>
      <c r="I2373" s="145"/>
      <c r="J2373" s="145"/>
      <c r="K2373" s="145"/>
      <c r="L2373" s="145"/>
    </row>
    <row r="2374" spans="1:12" ht="51" outlineLevel="1" x14ac:dyDescent="0.2">
      <c r="A2374" s="57"/>
      <c r="B2374" s="46" t="s">
        <v>267</v>
      </c>
      <c r="C2374" s="46" t="s">
        <v>268</v>
      </c>
      <c r="D2374" s="58" t="s">
        <v>269</v>
      </c>
      <c r="E2374" s="66">
        <v>0.45</v>
      </c>
      <c r="F2374" s="60"/>
      <c r="G2374" s="79">
        <v>5.6520000000000001E-2</v>
      </c>
      <c r="H2374" s="70">
        <v>155.63</v>
      </c>
      <c r="I2374" s="95">
        <v>0.9</v>
      </c>
      <c r="J2374" s="70">
        <v>140.07</v>
      </c>
      <c r="K2374" s="60"/>
      <c r="L2374" s="70">
        <v>7.92</v>
      </c>
    </row>
    <row r="2375" spans="1:12" outlineLevel="1" x14ac:dyDescent="0.2">
      <c r="A2375" s="57"/>
      <c r="B2375" s="57"/>
      <c r="C2375" s="145" t="s">
        <v>4937</v>
      </c>
      <c r="D2375" s="145"/>
      <c r="E2375" s="145"/>
      <c r="F2375" s="145"/>
      <c r="G2375" s="145"/>
      <c r="H2375" s="145"/>
      <c r="I2375" s="145"/>
      <c r="J2375" s="145"/>
      <c r="K2375" s="145"/>
      <c r="L2375" s="145"/>
    </row>
    <row r="2376" spans="1:12" ht="25.5" outlineLevel="1" x14ac:dyDescent="0.2">
      <c r="A2376" s="57"/>
      <c r="B2376" s="46" t="s">
        <v>336</v>
      </c>
      <c r="C2376" s="46" t="s">
        <v>337</v>
      </c>
      <c r="D2376" s="58" t="s">
        <v>269</v>
      </c>
      <c r="E2376" s="83">
        <v>15</v>
      </c>
      <c r="F2376" s="60"/>
      <c r="G2376" s="91">
        <v>1.8839999999999999</v>
      </c>
      <c r="H2376" s="70">
        <v>174.93</v>
      </c>
      <c r="I2376" s="76">
        <v>1.1100000000000001</v>
      </c>
      <c r="J2376" s="70">
        <v>194.17</v>
      </c>
      <c r="K2376" s="60"/>
      <c r="L2376" s="70">
        <v>365.82</v>
      </c>
    </row>
    <row r="2377" spans="1:12" outlineLevel="1" x14ac:dyDescent="0.2">
      <c r="A2377" s="57"/>
      <c r="B2377" s="57"/>
      <c r="C2377" s="145" t="s">
        <v>4938</v>
      </c>
      <c r="D2377" s="145"/>
      <c r="E2377" s="145"/>
      <c r="F2377" s="145"/>
      <c r="G2377" s="145"/>
      <c r="H2377" s="145"/>
      <c r="I2377" s="145"/>
      <c r="J2377" s="145"/>
      <c r="K2377" s="145"/>
      <c r="L2377" s="145"/>
    </row>
    <row r="2378" spans="1:12" ht="25.5" outlineLevel="1" x14ac:dyDescent="0.2">
      <c r="A2378" s="57"/>
      <c r="B2378" s="46" t="s">
        <v>4484</v>
      </c>
      <c r="C2378" s="46" t="s">
        <v>4485</v>
      </c>
      <c r="D2378" s="58" t="s">
        <v>269</v>
      </c>
      <c r="E2378" s="83">
        <v>8</v>
      </c>
      <c r="F2378" s="60"/>
      <c r="G2378" s="59">
        <v>1.0047999999999999</v>
      </c>
      <c r="H2378" s="70">
        <v>138.5</v>
      </c>
      <c r="I2378" s="76">
        <v>1.48</v>
      </c>
      <c r="J2378" s="70">
        <v>204.98</v>
      </c>
      <c r="K2378" s="60"/>
      <c r="L2378" s="70">
        <v>205.96</v>
      </c>
    </row>
    <row r="2379" spans="1:12" outlineLevel="1" x14ac:dyDescent="0.2">
      <c r="A2379" s="57"/>
      <c r="B2379" s="57"/>
      <c r="C2379" s="145" t="s">
        <v>4939</v>
      </c>
      <c r="D2379" s="145"/>
      <c r="E2379" s="145"/>
      <c r="F2379" s="145"/>
      <c r="G2379" s="145"/>
      <c r="H2379" s="145"/>
      <c r="I2379" s="145"/>
      <c r="J2379" s="145"/>
      <c r="K2379" s="145"/>
      <c r="L2379" s="145"/>
    </row>
    <row r="2380" spans="1:12" ht="63.75" outlineLevel="1" x14ac:dyDescent="0.2">
      <c r="A2380" s="57"/>
      <c r="B2380" s="46" t="s">
        <v>4751</v>
      </c>
      <c r="C2380" s="46" t="s">
        <v>4752</v>
      </c>
      <c r="D2380" s="58" t="s">
        <v>178</v>
      </c>
      <c r="E2380" s="91">
        <v>5.0000000000000001E-3</v>
      </c>
      <c r="F2380" s="60"/>
      <c r="G2380" s="67">
        <v>6.2799999999999998E-4</v>
      </c>
      <c r="H2380" s="70">
        <v>56057.93</v>
      </c>
      <c r="I2380" s="76">
        <v>1.72</v>
      </c>
      <c r="J2380" s="70">
        <v>96419.64</v>
      </c>
      <c r="K2380" s="60"/>
      <c r="L2380" s="70">
        <v>60.55</v>
      </c>
    </row>
    <row r="2381" spans="1:12" outlineLevel="1" x14ac:dyDescent="0.2">
      <c r="A2381" s="57"/>
      <c r="B2381" s="57"/>
      <c r="C2381" s="145" t="s">
        <v>4940</v>
      </c>
      <c r="D2381" s="145"/>
      <c r="E2381" s="145"/>
      <c r="F2381" s="145"/>
      <c r="G2381" s="145"/>
      <c r="H2381" s="145"/>
      <c r="I2381" s="145"/>
      <c r="J2381" s="145"/>
      <c r="K2381" s="145"/>
      <c r="L2381" s="145"/>
    </row>
    <row r="2382" spans="1:12" outlineLevel="1" x14ac:dyDescent="0.2">
      <c r="A2382" s="57"/>
      <c r="B2382" s="46" t="s">
        <v>1963</v>
      </c>
      <c r="C2382" s="46" t="s">
        <v>4754</v>
      </c>
      <c r="D2382" s="58" t="s">
        <v>243</v>
      </c>
      <c r="E2382" s="61" t="s">
        <v>280</v>
      </c>
      <c r="F2382" s="60"/>
      <c r="G2382" s="61" t="s">
        <v>280</v>
      </c>
      <c r="H2382" s="68"/>
      <c r="I2382" s="69"/>
      <c r="J2382" s="68"/>
      <c r="K2382" s="60"/>
      <c r="L2382" s="68"/>
    </row>
    <row r="2383" spans="1:12" outlineLevel="1" x14ac:dyDescent="0.2">
      <c r="A2383" s="57"/>
      <c r="B2383" s="46" t="s">
        <v>4755</v>
      </c>
      <c r="C2383" s="46" t="s">
        <v>4756</v>
      </c>
      <c r="D2383" s="58" t="s">
        <v>243</v>
      </c>
      <c r="E2383" s="83">
        <v>100</v>
      </c>
      <c r="F2383" s="60"/>
      <c r="G2383" s="66">
        <v>12.56</v>
      </c>
      <c r="H2383" s="68"/>
      <c r="I2383" s="69"/>
      <c r="J2383" s="68"/>
      <c r="K2383" s="60"/>
      <c r="L2383" s="68"/>
    </row>
    <row r="2384" spans="1:12" outlineLevel="1" x14ac:dyDescent="0.2">
      <c r="A2384" s="57"/>
      <c r="B2384" s="46" t="s">
        <v>4597</v>
      </c>
      <c r="C2384" s="46" t="s">
        <v>3741</v>
      </c>
      <c r="D2384" s="58" t="s">
        <v>269</v>
      </c>
      <c r="E2384" s="61" t="s">
        <v>280</v>
      </c>
      <c r="F2384" s="60"/>
      <c r="G2384" s="61" t="s">
        <v>280</v>
      </c>
      <c r="H2384" s="68"/>
      <c r="I2384" s="69"/>
      <c r="J2384" s="68"/>
      <c r="K2384" s="60"/>
      <c r="L2384" s="68"/>
    </row>
    <row r="2385" spans="1:22" ht="25.5" outlineLevel="1" x14ac:dyDescent="0.2">
      <c r="A2385" s="57"/>
      <c r="B2385" s="46" t="s">
        <v>4597</v>
      </c>
      <c r="C2385" s="46" t="s">
        <v>4757</v>
      </c>
      <c r="D2385" s="58" t="s">
        <v>276</v>
      </c>
      <c r="E2385" s="61" t="s">
        <v>280</v>
      </c>
      <c r="F2385" s="60"/>
      <c r="G2385" s="61" t="s">
        <v>280</v>
      </c>
      <c r="H2385" s="68"/>
      <c r="I2385" s="69"/>
      <c r="J2385" s="68"/>
      <c r="K2385" s="60"/>
      <c r="L2385" s="68"/>
    </row>
    <row r="2386" spans="1:22" outlineLevel="1" x14ac:dyDescent="0.2">
      <c r="A2386" s="57"/>
      <c r="B2386" s="46" t="s">
        <v>4758</v>
      </c>
      <c r="C2386" s="46" t="s">
        <v>4759</v>
      </c>
      <c r="D2386" s="58" t="s">
        <v>276</v>
      </c>
      <c r="E2386" s="61" t="s">
        <v>280</v>
      </c>
      <c r="F2386" s="60"/>
      <c r="G2386" s="61" t="s">
        <v>280</v>
      </c>
      <c r="H2386" s="68"/>
      <c r="I2386" s="69"/>
      <c r="J2386" s="68"/>
      <c r="K2386" s="60"/>
      <c r="L2386" s="68"/>
    </row>
    <row r="2387" spans="1:22" outlineLevel="1" x14ac:dyDescent="0.2">
      <c r="A2387" s="57"/>
      <c r="B2387" s="46" t="s">
        <v>4760</v>
      </c>
      <c r="C2387" s="46" t="s">
        <v>4761</v>
      </c>
      <c r="D2387" s="58" t="s">
        <v>276</v>
      </c>
      <c r="E2387" s="61" t="s">
        <v>280</v>
      </c>
      <c r="F2387" s="60"/>
      <c r="G2387" s="61" t="s">
        <v>280</v>
      </c>
      <c r="H2387" s="68"/>
      <c r="I2387" s="69"/>
      <c r="J2387" s="68"/>
      <c r="K2387" s="60"/>
      <c r="L2387" s="68"/>
    </row>
    <row r="2388" spans="1:22" x14ac:dyDescent="0.2">
      <c r="A2388" s="57"/>
      <c r="B2388" s="57"/>
      <c r="C2388" s="80" t="s">
        <v>180</v>
      </c>
      <c r="D2388" s="81"/>
      <c r="E2388" s="81"/>
      <c r="F2388" s="81"/>
      <c r="G2388" s="81"/>
      <c r="H2388" s="81"/>
      <c r="I2388" s="81"/>
      <c r="J2388" s="81"/>
      <c r="K2388" s="81"/>
      <c r="L2388" s="89">
        <v>8631.61</v>
      </c>
    </row>
    <row r="2389" spans="1:22" ht="51" x14ac:dyDescent="0.2">
      <c r="A2389" s="57" t="s">
        <v>4941</v>
      </c>
      <c r="B2389" s="46" t="s">
        <v>4942</v>
      </c>
      <c r="C2389" s="46" t="s">
        <v>4943</v>
      </c>
      <c r="D2389" s="58" t="s">
        <v>243</v>
      </c>
      <c r="E2389" s="83">
        <v>100</v>
      </c>
      <c r="F2389" s="60"/>
      <c r="G2389" s="66">
        <v>12.56</v>
      </c>
      <c r="H2389" s="70">
        <v>664.11</v>
      </c>
      <c r="I2389" s="76">
        <v>1.05</v>
      </c>
      <c r="J2389" s="70">
        <v>697.32</v>
      </c>
      <c r="K2389" s="60"/>
      <c r="L2389" s="70">
        <v>8758.34</v>
      </c>
    </row>
    <row r="2390" spans="1:22" x14ac:dyDescent="0.2">
      <c r="A2390" s="57"/>
      <c r="B2390" s="57"/>
      <c r="C2390" s="145" t="s">
        <v>4944</v>
      </c>
      <c r="D2390" s="145"/>
      <c r="E2390" s="145"/>
      <c r="F2390" s="145"/>
      <c r="G2390" s="145"/>
      <c r="H2390" s="145"/>
      <c r="I2390" s="145"/>
      <c r="J2390" s="145"/>
      <c r="K2390" s="145"/>
      <c r="L2390" s="145"/>
    </row>
    <row r="2391" spans="1:22" outlineLevel="1" x14ac:dyDescent="0.2">
      <c r="A2391" s="57"/>
      <c r="B2391" s="57"/>
      <c r="C2391" s="57" t="s">
        <v>181</v>
      </c>
      <c r="D2391" s="57"/>
      <c r="E2391" s="57"/>
      <c r="F2391" s="57"/>
      <c r="G2391" s="57"/>
      <c r="H2391" s="57"/>
      <c r="I2391" s="57"/>
      <c r="J2391" s="57"/>
      <c r="K2391" s="57"/>
      <c r="L2391" s="70">
        <v>7751.72</v>
      </c>
    </row>
    <row r="2392" spans="1:22" ht="25.5" outlineLevel="1" x14ac:dyDescent="0.2">
      <c r="A2392" s="57"/>
      <c r="B2392" s="46" t="s">
        <v>3624</v>
      </c>
      <c r="C2392" s="46" t="s">
        <v>4493</v>
      </c>
      <c r="D2392" s="62" t="s">
        <v>184</v>
      </c>
      <c r="E2392" s="83">
        <v>121</v>
      </c>
      <c r="F2392" s="84"/>
      <c r="G2392" s="83">
        <v>121</v>
      </c>
      <c r="H2392" s="57"/>
      <c r="I2392" s="57"/>
      <c r="J2392" s="57"/>
      <c r="K2392" s="57"/>
      <c r="L2392" s="70">
        <v>9379.58</v>
      </c>
    </row>
    <row r="2393" spans="1:22" ht="25.5" outlineLevel="1" x14ac:dyDescent="0.2">
      <c r="A2393" s="57"/>
      <c r="B2393" s="46" t="s">
        <v>3626</v>
      </c>
      <c r="C2393" s="46" t="s">
        <v>4494</v>
      </c>
      <c r="D2393" s="62" t="s">
        <v>184</v>
      </c>
      <c r="E2393" s="83">
        <v>72</v>
      </c>
      <c r="F2393" s="84"/>
      <c r="G2393" s="83">
        <v>72</v>
      </c>
      <c r="H2393" s="57"/>
      <c r="I2393" s="57"/>
      <c r="J2393" s="57"/>
      <c r="K2393" s="57"/>
      <c r="L2393" s="70">
        <v>5581.24</v>
      </c>
    </row>
    <row r="2394" spans="1:22" x14ac:dyDescent="0.2">
      <c r="A2394" s="85"/>
      <c r="B2394" s="85"/>
      <c r="C2394" s="86" t="s">
        <v>187</v>
      </c>
      <c r="D2394" s="85"/>
      <c r="E2394" s="85"/>
      <c r="F2394" s="85"/>
      <c r="G2394" s="85"/>
      <c r="H2394" s="85"/>
      <c r="I2394" s="85"/>
      <c r="J2394" s="88">
        <v>257569.82</v>
      </c>
      <c r="K2394" s="85"/>
      <c r="L2394" s="87">
        <v>32350.77</v>
      </c>
    </row>
    <row r="2395" spans="1:22" ht="63.75" x14ac:dyDescent="0.2">
      <c r="A2395" s="57" t="s">
        <v>1333</v>
      </c>
      <c r="B2395" s="46" t="s">
        <v>4945</v>
      </c>
      <c r="C2395" s="46" t="s">
        <v>4736</v>
      </c>
      <c r="D2395" s="58" t="s">
        <v>160</v>
      </c>
      <c r="E2395" s="59">
        <v>0.14130000000000001</v>
      </c>
      <c r="F2395" s="60"/>
      <c r="G2395" s="59">
        <v>0.14130000000000001</v>
      </c>
      <c r="H2395" s="57"/>
      <c r="I2395" s="57"/>
      <c r="J2395" s="57"/>
      <c r="K2395" s="57"/>
      <c r="L2395" s="57"/>
    </row>
    <row r="2396" spans="1:22" x14ac:dyDescent="0.2">
      <c r="A2396" s="57"/>
      <c r="B2396" s="57"/>
      <c r="C2396" s="145" t="s">
        <v>4946</v>
      </c>
      <c r="D2396" s="145"/>
      <c r="E2396" s="145"/>
      <c r="F2396" s="145"/>
      <c r="G2396" s="145"/>
      <c r="H2396" s="145"/>
      <c r="I2396" s="145"/>
      <c r="J2396" s="145"/>
      <c r="K2396" s="145"/>
      <c r="L2396" s="145"/>
    </row>
    <row r="2397" spans="1:22" ht="25.5" outlineLevel="1" x14ac:dyDescent="0.2">
      <c r="A2397" s="57"/>
      <c r="B2397" s="46" t="s">
        <v>4462</v>
      </c>
      <c r="C2397" s="141" t="s">
        <v>4463</v>
      </c>
      <c r="D2397" s="141"/>
      <c r="E2397" s="141"/>
      <c r="F2397" s="141"/>
      <c r="G2397" s="141"/>
      <c r="H2397" s="141"/>
      <c r="I2397" s="141"/>
      <c r="J2397" s="141"/>
      <c r="K2397" s="141"/>
      <c r="L2397" s="141"/>
      <c r="V2397" s="46" t="s">
        <v>4463</v>
      </c>
    </row>
    <row r="2398" spans="1:22" outlineLevel="1" x14ac:dyDescent="0.2">
      <c r="A2398" s="57"/>
      <c r="B2398" s="57"/>
      <c r="C2398" s="141"/>
      <c r="D2398" s="141"/>
      <c r="E2398" s="141"/>
      <c r="F2398" s="141"/>
      <c r="G2398" s="141"/>
      <c r="H2398" s="141"/>
      <c r="I2398" s="141"/>
      <c r="J2398" s="141"/>
      <c r="K2398" s="141"/>
      <c r="L2398" s="141"/>
      <c r="V2398" s="46"/>
    </row>
    <row r="2399" spans="1:22" x14ac:dyDescent="0.2">
      <c r="A2399" s="157" t="s">
        <v>247</v>
      </c>
      <c r="B2399" s="157"/>
      <c r="C2399" s="157"/>
      <c r="D2399" s="158"/>
      <c r="E2399" s="158"/>
      <c r="F2399" s="158"/>
      <c r="G2399" s="158"/>
      <c r="H2399" s="158"/>
      <c r="I2399" s="158"/>
      <c r="J2399" s="158"/>
      <c r="K2399" s="158"/>
      <c r="L2399" s="158"/>
    </row>
    <row r="2400" spans="1:22" x14ac:dyDescent="0.2">
      <c r="A2400" s="158"/>
      <c r="B2400" s="158"/>
      <c r="C2400" s="96" t="s">
        <v>248</v>
      </c>
      <c r="D2400" s="158" t="s">
        <v>4464</v>
      </c>
      <c r="E2400" s="158"/>
      <c r="F2400" s="158"/>
      <c r="G2400" s="158"/>
      <c r="H2400" s="158"/>
      <c r="I2400" s="158"/>
      <c r="J2400" s="158"/>
      <c r="K2400" s="158"/>
      <c r="L2400" s="158"/>
    </row>
    <row r="2401" spans="1:12" x14ac:dyDescent="0.2">
      <c r="A2401" s="158"/>
      <c r="B2401" s="158"/>
      <c r="C2401" s="96" t="s">
        <v>166</v>
      </c>
      <c r="D2401" s="158" t="s">
        <v>4464</v>
      </c>
      <c r="E2401" s="158"/>
      <c r="F2401" s="158"/>
      <c r="G2401" s="158"/>
      <c r="H2401" s="158"/>
      <c r="I2401" s="158"/>
      <c r="J2401" s="158"/>
      <c r="K2401" s="158"/>
      <c r="L2401" s="158"/>
    </row>
    <row r="2402" spans="1:12" x14ac:dyDescent="0.2">
      <c r="A2402" s="158"/>
      <c r="B2402" s="158"/>
      <c r="C2402" s="96" t="s">
        <v>250</v>
      </c>
      <c r="D2402" s="158" t="s">
        <v>4464</v>
      </c>
      <c r="E2402" s="158"/>
      <c r="F2402" s="158"/>
      <c r="G2402" s="158"/>
      <c r="H2402" s="158"/>
      <c r="I2402" s="158"/>
      <c r="J2402" s="158"/>
      <c r="K2402" s="158"/>
      <c r="L2402" s="158"/>
    </row>
    <row r="2403" spans="1:12" x14ac:dyDescent="0.2">
      <c r="A2403" s="57"/>
      <c r="B2403" s="61" t="s">
        <v>22</v>
      </c>
      <c r="C2403" s="57" t="s">
        <v>161</v>
      </c>
      <c r="D2403" s="62" t="s">
        <v>162</v>
      </c>
      <c r="E2403" s="57"/>
      <c r="F2403" s="57"/>
      <c r="G2403" s="98">
        <v>22.848210000000002</v>
      </c>
      <c r="H2403" s="57"/>
      <c r="I2403" s="57"/>
      <c r="J2403" s="57"/>
      <c r="K2403" s="57"/>
      <c r="L2403" s="72">
        <v>8636.6200000000008</v>
      </c>
    </row>
    <row r="2404" spans="1:12" outlineLevel="1" x14ac:dyDescent="0.2">
      <c r="A2404" s="57"/>
      <c r="B2404" s="46" t="s">
        <v>367</v>
      </c>
      <c r="C2404" s="65" t="s">
        <v>368</v>
      </c>
      <c r="D2404" s="58" t="s">
        <v>162</v>
      </c>
      <c r="E2404" s="83">
        <v>154</v>
      </c>
      <c r="F2404" s="66">
        <v>1.05</v>
      </c>
      <c r="G2404" s="79">
        <v>22.848210000000002</v>
      </c>
      <c r="H2404" s="68"/>
      <c r="I2404" s="69"/>
      <c r="J2404" s="70">
        <v>378</v>
      </c>
      <c r="K2404" s="60"/>
      <c r="L2404" s="70">
        <v>8636.6200000000008</v>
      </c>
    </row>
    <row r="2405" spans="1:12" outlineLevel="1" x14ac:dyDescent="0.2">
      <c r="A2405" s="57"/>
      <c r="B2405" s="57"/>
      <c r="C2405" s="145" t="s">
        <v>4947</v>
      </c>
      <c r="D2405" s="145"/>
      <c r="E2405" s="145"/>
      <c r="F2405" s="145"/>
      <c r="G2405" s="145"/>
      <c r="H2405" s="145"/>
      <c r="I2405" s="145"/>
      <c r="J2405" s="145"/>
      <c r="K2405" s="145"/>
      <c r="L2405" s="145"/>
    </row>
    <row r="2406" spans="1:12" x14ac:dyDescent="0.2">
      <c r="A2406" s="57"/>
      <c r="B2406" s="61" t="s">
        <v>23</v>
      </c>
      <c r="C2406" s="57" t="s">
        <v>166</v>
      </c>
      <c r="D2406" s="57"/>
      <c r="E2406" s="57"/>
      <c r="F2406" s="57"/>
      <c r="G2406" s="57"/>
      <c r="H2406" s="57"/>
      <c r="I2406" s="57"/>
      <c r="J2406" s="57"/>
      <c r="K2406" s="57"/>
      <c r="L2406" s="72">
        <v>196.26</v>
      </c>
    </row>
    <row r="2407" spans="1:12" x14ac:dyDescent="0.2">
      <c r="A2407" s="57"/>
      <c r="B2407" s="61"/>
      <c r="C2407" s="73" t="s">
        <v>167</v>
      </c>
      <c r="D2407" s="74" t="s">
        <v>162</v>
      </c>
      <c r="E2407" s="57"/>
      <c r="F2407" s="57"/>
      <c r="G2407" s="99">
        <v>0.17952170000000001</v>
      </c>
      <c r="H2407" s="57"/>
      <c r="I2407" s="57"/>
      <c r="J2407" s="57"/>
      <c r="K2407" s="57"/>
      <c r="L2407" s="72">
        <v>84.69</v>
      </c>
    </row>
    <row r="2408" spans="1:12" ht="25.5" outlineLevel="1" x14ac:dyDescent="0.2">
      <c r="A2408" s="57"/>
      <c r="B2408" s="46" t="s">
        <v>313</v>
      </c>
      <c r="C2408" s="46" t="s">
        <v>314</v>
      </c>
      <c r="D2408" s="58" t="s">
        <v>170</v>
      </c>
      <c r="E2408" s="66">
        <v>0.48</v>
      </c>
      <c r="F2408" s="66">
        <v>1.05</v>
      </c>
      <c r="G2408" s="100">
        <v>7.1215200000000006E-2</v>
      </c>
      <c r="H2408" s="68"/>
      <c r="I2408" s="69"/>
      <c r="J2408" s="70">
        <v>1617.05</v>
      </c>
      <c r="K2408" s="60"/>
      <c r="L2408" s="70">
        <v>115.16</v>
      </c>
    </row>
    <row r="2409" spans="1:12" outlineLevel="1" x14ac:dyDescent="0.2">
      <c r="A2409" s="57"/>
      <c r="B2409" s="57"/>
      <c r="C2409" s="145" t="s">
        <v>4948</v>
      </c>
      <c r="D2409" s="145"/>
      <c r="E2409" s="145"/>
      <c r="F2409" s="145"/>
      <c r="G2409" s="145"/>
      <c r="H2409" s="145"/>
      <c r="I2409" s="145"/>
      <c r="J2409" s="145"/>
      <c r="K2409" s="145"/>
      <c r="L2409" s="145"/>
    </row>
    <row r="2410" spans="1:12" outlineLevel="1" x14ac:dyDescent="0.2">
      <c r="A2410" s="57"/>
      <c r="B2410" s="46" t="s">
        <v>316</v>
      </c>
      <c r="C2410" s="65" t="s">
        <v>317</v>
      </c>
      <c r="D2410" s="58" t="s">
        <v>162</v>
      </c>
      <c r="E2410" s="66">
        <v>0.48</v>
      </c>
      <c r="F2410" s="66">
        <v>1.05</v>
      </c>
      <c r="G2410" s="100">
        <v>7.1215200000000006E-2</v>
      </c>
      <c r="H2410" s="68"/>
      <c r="I2410" s="69"/>
      <c r="J2410" s="70">
        <v>557.71</v>
      </c>
      <c r="K2410" s="60"/>
      <c r="L2410" s="70">
        <v>39.72</v>
      </c>
    </row>
    <row r="2411" spans="1:12" outlineLevel="1" x14ac:dyDescent="0.2">
      <c r="A2411" s="57"/>
      <c r="B2411" s="57"/>
      <c r="C2411" s="145" t="s">
        <v>4949</v>
      </c>
      <c r="D2411" s="145"/>
      <c r="E2411" s="145"/>
      <c r="F2411" s="145"/>
      <c r="G2411" s="145"/>
      <c r="H2411" s="145"/>
      <c r="I2411" s="145"/>
      <c r="J2411" s="145"/>
      <c r="K2411" s="145"/>
      <c r="L2411" s="145"/>
    </row>
    <row r="2412" spans="1:12" ht="25.5" outlineLevel="1" x14ac:dyDescent="0.2">
      <c r="A2412" s="57"/>
      <c r="B2412" s="46" t="s">
        <v>595</v>
      </c>
      <c r="C2412" s="46" t="s">
        <v>596</v>
      </c>
      <c r="D2412" s="58" t="s">
        <v>170</v>
      </c>
      <c r="E2412" s="66">
        <v>0.34</v>
      </c>
      <c r="F2412" s="66">
        <v>1.05</v>
      </c>
      <c r="G2412" s="100">
        <v>5.0444099999999999E-2</v>
      </c>
      <c r="H2412" s="70">
        <v>11.45</v>
      </c>
      <c r="I2412" s="76">
        <v>1.48</v>
      </c>
      <c r="J2412" s="70">
        <v>16.95</v>
      </c>
      <c r="K2412" s="60"/>
      <c r="L2412" s="70">
        <v>0.86</v>
      </c>
    </row>
    <row r="2413" spans="1:12" outlineLevel="1" x14ac:dyDescent="0.2">
      <c r="A2413" s="57"/>
      <c r="B2413" s="57"/>
      <c r="C2413" s="145" t="s">
        <v>4950</v>
      </c>
      <c r="D2413" s="145"/>
      <c r="E2413" s="145"/>
      <c r="F2413" s="145"/>
      <c r="G2413" s="145"/>
      <c r="H2413" s="145"/>
      <c r="I2413" s="145"/>
      <c r="J2413" s="145"/>
      <c r="K2413" s="145"/>
      <c r="L2413" s="145"/>
    </row>
    <row r="2414" spans="1:12" ht="25.5" outlineLevel="1" x14ac:dyDescent="0.2">
      <c r="A2414" s="57"/>
      <c r="B2414" s="46" t="s">
        <v>254</v>
      </c>
      <c r="C2414" s="46" t="s">
        <v>255</v>
      </c>
      <c r="D2414" s="58" t="s">
        <v>170</v>
      </c>
      <c r="E2414" s="66">
        <v>0.73</v>
      </c>
      <c r="F2414" s="66">
        <v>1.05</v>
      </c>
      <c r="G2414" s="100">
        <v>0.1083065</v>
      </c>
      <c r="H2414" s="68"/>
      <c r="I2414" s="69"/>
      <c r="J2414" s="70">
        <v>651.66999999999996</v>
      </c>
      <c r="K2414" s="60"/>
      <c r="L2414" s="70">
        <v>70.58</v>
      </c>
    </row>
    <row r="2415" spans="1:12" outlineLevel="1" x14ac:dyDescent="0.2">
      <c r="A2415" s="57"/>
      <c r="B2415" s="57"/>
      <c r="C2415" s="145" t="s">
        <v>4951</v>
      </c>
      <c r="D2415" s="145"/>
      <c r="E2415" s="145"/>
      <c r="F2415" s="145"/>
      <c r="G2415" s="145"/>
      <c r="H2415" s="145"/>
      <c r="I2415" s="145"/>
      <c r="J2415" s="145"/>
      <c r="K2415" s="145"/>
      <c r="L2415" s="145"/>
    </row>
    <row r="2416" spans="1:12" outlineLevel="1" x14ac:dyDescent="0.2">
      <c r="A2416" s="57"/>
      <c r="B2416" s="46" t="s">
        <v>257</v>
      </c>
      <c r="C2416" s="65" t="s">
        <v>258</v>
      </c>
      <c r="D2416" s="58" t="s">
        <v>162</v>
      </c>
      <c r="E2416" s="66">
        <v>0.73</v>
      </c>
      <c r="F2416" s="66">
        <v>1.05</v>
      </c>
      <c r="G2416" s="100">
        <v>0.1083065</v>
      </c>
      <c r="H2416" s="68"/>
      <c r="I2416" s="69"/>
      <c r="J2416" s="70">
        <v>415.19</v>
      </c>
      <c r="K2416" s="60"/>
      <c r="L2416" s="70">
        <v>44.97</v>
      </c>
    </row>
    <row r="2417" spans="1:12" outlineLevel="1" x14ac:dyDescent="0.2">
      <c r="A2417" s="57"/>
      <c r="B2417" s="57"/>
      <c r="C2417" s="145" t="s">
        <v>4952</v>
      </c>
      <c r="D2417" s="145"/>
      <c r="E2417" s="145"/>
      <c r="F2417" s="145"/>
      <c r="G2417" s="145"/>
      <c r="H2417" s="145"/>
      <c r="I2417" s="145"/>
      <c r="J2417" s="145"/>
      <c r="K2417" s="145"/>
      <c r="L2417" s="145"/>
    </row>
    <row r="2418" spans="1:12" ht="38.25" outlineLevel="1" x14ac:dyDescent="0.2">
      <c r="A2418" s="57"/>
      <c r="B2418" s="46" t="s">
        <v>260</v>
      </c>
      <c r="C2418" s="46" t="s">
        <v>261</v>
      </c>
      <c r="D2418" s="58" t="s">
        <v>170</v>
      </c>
      <c r="E2418" s="66">
        <v>1.54</v>
      </c>
      <c r="F2418" s="66">
        <v>1.05</v>
      </c>
      <c r="G2418" s="100">
        <v>0.22848209999999999</v>
      </c>
      <c r="H2418" s="68"/>
      <c r="I2418" s="69"/>
      <c r="J2418" s="70">
        <v>42.29</v>
      </c>
      <c r="K2418" s="60"/>
      <c r="L2418" s="70">
        <v>9.66</v>
      </c>
    </row>
    <row r="2419" spans="1:12" outlineLevel="1" x14ac:dyDescent="0.2">
      <c r="A2419" s="57"/>
      <c r="B2419" s="57"/>
      <c r="C2419" s="145" t="s">
        <v>4953</v>
      </c>
      <c r="D2419" s="145"/>
      <c r="E2419" s="145"/>
      <c r="F2419" s="145"/>
      <c r="G2419" s="145"/>
      <c r="H2419" s="145"/>
      <c r="I2419" s="145"/>
      <c r="J2419" s="145"/>
      <c r="K2419" s="145"/>
      <c r="L2419" s="145"/>
    </row>
    <row r="2420" spans="1:12" x14ac:dyDescent="0.2">
      <c r="A2420" s="57"/>
      <c r="B2420" s="61" t="s">
        <v>25</v>
      </c>
      <c r="C2420" s="57" t="s">
        <v>175</v>
      </c>
      <c r="D2420" s="57"/>
      <c r="E2420" s="57"/>
      <c r="F2420" s="57"/>
      <c r="G2420" s="57"/>
      <c r="H2420" s="57"/>
      <c r="I2420" s="57"/>
      <c r="J2420" s="57"/>
      <c r="K2420" s="57"/>
      <c r="L2420" s="72">
        <v>794.63</v>
      </c>
    </row>
    <row r="2421" spans="1:12" ht="38.25" outlineLevel="1" x14ac:dyDescent="0.2">
      <c r="A2421" s="57"/>
      <c r="B2421" s="46" t="s">
        <v>4745</v>
      </c>
      <c r="C2421" s="46" t="s">
        <v>4746</v>
      </c>
      <c r="D2421" s="58" t="s">
        <v>178</v>
      </c>
      <c r="E2421" s="59">
        <v>8.9999999999999998E-4</v>
      </c>
      <c r="F2421" s="60"/>
      <c r="G2421" s="100">
        <v>1.272E-4</v>
      </c>
      <c r="H2421" s="71">
        <v>453122.24</v>
      </c>
      <c r="I2421" s="76">
        <v>1.29</v>
      </c>
      <c r="J2421" s="71">
        <v>584527.68999999994</v>
      </c>
      <c r="K2421" s="60"/>
      <c r="L2421" s="70">
        <v>74.349999999999994</v>
      </c>
    </row>
    <row r="2422" spans="1:12" outlineLevel="1" x14ac:dyDescent="0.2">
      <c r="A2422" s="57"/>
      <c r="B2422" s="57"/>
      <c r="C2422" s="145" t="s">
        <v>4954</v>
      </c>
      <c r="D2422" s="145"/>
      <c r="E2422" s="145"/>
      <c r="F2422" s="145"/>
      <c r="G2422" s="145"/>
      <c r="H2422" s="145"/>
      <c r="I2422" s="145"/>
      <c r="J2422" s="145"/>
      <c r="K2422" s="145"/>
      <c r="L2422" s="145"/>
    </row>
    <row r="2423" spans="1:12" ht="51" outlineLevel="1" x14ac:dyDescent="0.2">
      <c r="A2423" s="57"/>
      <c r="B2423" s="46" t="s">
        <v>267</v>
      </c>
      <c r="C2423" s="46" t="s">
        <v>268</v>
      </c>
      <c r="D2423" s="58" t="s">
        <v>269</v>
      </c>
      <c r="E2423" s="66">
        <v>0.45</v>
      </c>
      <c r="F2423" s="60"/>
      <c r="G2423" s="67">
        <v>6.3585000000000003E-2</v>
      </c>
      <c r="H2423" s="70">
        <v>155.63</v>
      </c>
      <c r="I2423" s="95">
        <v>0.9</v>
      </c>
      <c r="J2423" s="70">
        <v>140.07</v>
      </c>
      <c r="K2423" s="60"/>
      <c r="L2423" s="70">
        <v>8.91</v>
      </c>
    </row>
    <row r="2424" spans="1:12" outlineLevel="1" x14ac:dyDescent="0.2">
      <c r="A2424" s="57"/>
      <c r="B2424" s="57"/>
      <c r="C2424" s="145" t="s">
        <v>4955</v>
      </c>
      <c r="D2424" s="145"/>
      <c r="E2424" s="145"/>
      <c r="F2424" s="145"/>
      <c r="G2424" s="145"/>
      <c r="H2424" s="145"/>
      <c r="I2424" s="145"/>
      <c r="J2424" s="145"/>
      <c r="K2424" s="145"/>
      <c r="L2424" s="145"/>
    </row>
    <row r="2425" spans="1:12" ht="25.5" outlineLevel="1" x14ac:dyDescent="0.2">
      <c r="A2425" s="57"/>
      <c r="B2425" s="46" t="s">
        <v>336</v>
      </c>
      <c r="C2425" s="46" t="s">
        <v>337</v>
      </c>
      <c r="D2425" s="58" t="s">
        <v>269</v>
      </c>
      <c r="E2425" s="83">
        <v>15</v>
      </c>
      <c r="F2425" s="60"/>
      <c r="G2425" s="59">
        <v>2.1194999999999999</v>
      </c>
      <c r="H2425" s="70">
        <v>174.93</v>
      </c>
      <c r="I2425" s="76">
        <v>1.1100000000000001</v>
      </c>
      <c r="J2425" s="70">
        <v>194.17</v>
      </c>
      <c r="K2425" s="60"/>
      <c r="L2425" s="70">
        <v>411.54</v>
      </c>
    </row>
    <row r="2426" spans="1:12" outlineLevel="1" x14ac:dyDescent="0.2">
      <c r="A2426" s="57"/>
      <c r="B2426" s="57"/>
      <c r="C2426" s="145" t="s">
        <v>4956</v>
      </c>
      <c r="D2426" s="145"/>
      <c r="E2426" s="145"/>
      <c r="F2426" s="145"/>
      <c r="G2426" s="145"/>
      <c r="H2426" s="145"/>
      <c r="I2426" s="145"/>
      <c r="J2426" s="145"/>
      <c r="K2426" s="145"/>
      <c r="L2426" s="145"/>
    </row>
    <row r="2427" spans="1:12" ht="25.5" outlineLevel="1" x14ac:dyDescent="0.2">
      <c r="A2427" s="57"/>
      <c r="B2427" s="46" t="s">
        <v>4484</v>
      </c>
      <c r="C2427" s="46" t="s">
        <v>4485</v>
      </c>
      <c r="D2427" s="58" t="s">
        <v>269</v>
      </c>
      <c r="E2427" s="83">
        <v>8</v>
      </c>
      <c r="F2427" s="60"/>
      <c r="G2427" s="59">
        <v>1.1304000000000001</v>
      </c>
      <c r="H2427" s="70">
        <v>138.5</v>
      </c>
      <c r="I2427" s="76">
        <v>1.48</v>
      </c>
      <c r="J2427" s="70">
        <v>204.98</v>
      </c>
      <c r="K2427" s="60"/>
      <c r="L2427" s="70">
        <v>231.71</v>
      </c>
    </row>
    <row r="2428" spans="1:12" outlineLevel="1" x14ac:dyDescent="0.2">
      <c r="A2428" s="57"/>
      <c r="B2428" s="57"/>
      <c r="C2428" s="145" t="s">
        <v>4957</v>
      </c>
      <c r="D2428" s="145"/>
      <c r="E2428" s="145"/>
      <c r="F2428" s="145"/>
      <c r="G2428" s="145"/>
      <c r="H2428" s="145"/>
      <c r="I2428" s="145"/>
      <c r="J2428" s="145"/>
      <c r="K2428" s="145"/>
      <c r="L2428" s="145"/>
    </row>
    <row r="2429" spans="1:12" ht="63.75" outlineLevel="1" x14ac:dyDescent="0.2">
      <c r="A2429" s="57"/>
      <c r="B2429" s="46" t="s">
        <v>4751</v>
      </c>
      <c r="C2429" s="46" t="s">
        <v>4752</v>
      </c>
      <c r="D2429" s="58" t="s">
        <v>178</v>
      </c>
      <c r="E2429" s="91">
        <v>5.0000000000000001E-3</v>
      </c>
      <c r="F2429" s="60"/>
      <c r="G2429" s="100">
        <v>7.0649999999999999E-4</v>
      </c>
      <c r="H2429" s="70">
        <v>56057.93</v>
      </c>
      <c r="I2429" s="76">
        <v>1.72</v>
      </c>
      <c r="J2429" s="70">
        <v>96419.64</v>
      </c>
      <c r="K2429" s="60"/>
      <c r="L2429" s="70">
        <v>68.12</v>
      </c>
    </row>
    <row r="2430" spans="1:12" outlineLevel="1" x14ac:dyDescent="0.2">
      <c r="A2430" s="57"/>
      <c r="B2430" s="57"/>
      <c r="C2430" s="145" t="s">
        <v>4958</v>
      </c>
      <c r="D2430" s="145"/>
      <c r="E2430" s="145"/>
      <c r="F2430" s="145"/>
      <c r="G2430" s="145"/>
      <c r="H2430" s="145"/>
      <c r="I2430" s="145"/>
      <c r="J2430" s="145"/>
      <c r="K2430" s="145"/>
      <c r="L2430" s="145"/>
    </row>
    <row r="2431" spans="1:12" outlineLevel="1" x14ac:dyDescent="0.2">
      <c r="A2431" s="57"/>
      <c r="B2431" s="46" t="s">
        <v>1963</v>
      </c>
      <c r="C2431" s="46" t="s">
        <v>4754</v>
      </c>
      <c r="D2431" s="58" t="s">
        <v>243</v>
      </c>
      <c r="E2431" s="61" t="s">
        <v>280</v>
      </c>
      <c r="F2431" s="60"/>
      <c r="G2431" s="61" t="s">
        <v>280</v>
      </c>
      <c r="H2431" s="68"/>
      <c r="I2431" s="69"/>
      <c r="J2431" s="68"/>
      <c r="K2431" s="60"/>
      <c r="L2431" s="68"/>
    </row>
    <row r="2432" spans="1:12" outlineLevel="1" x14ac:dyDescent="0.2">
      <c r="A2432" s="57"/>
      <c r="B2432" s="46" t="s">
        <v>4755</v>
      </c>
      <c r="C2432" s="46" t="s">
        <v>4756</v>
      </c>
      <c r="D2432" s="58" t="s">
        <v>243</v>
      </c>
      <c r="E2432" s="83">
        <v>100</v>
      </c>
      <c r="F2432" s="60"/>
      <c r="G2432" s="66">
        <v>14.13</v>
      </c>
      <c r="H2432" s="68"/>
      <c r="I2432" s="69"/>
      <c r="J2432" s="68"/>
      <c r="K2432" s="60"/>
      <c r="L2432" s="68"/>
    </row>
    <row r="2433" spans="1:12" outlineLevel="1" x14ac:dyDescent="0.2">
      <c r="A2433" s="57"/>
      <c r="B2433" s="46" t="s">
        <v>4597</v>
      </c>
      <c r="C2433" s="46" t="s">
        <v>3741</v>
      </c>
      <c r="D2433" s="58" t="s">
        <v>269</v>
      </c>
      <c r="E2433" s="61" t="s">
        <v>280</v>
      </c>
      <c r="F2433" s="60"/>
      <c r="G2433" s="61" t="s">
        <v>280</v>
      </c>
      <c r="H2433" s="68"/>
      <c r="I2433" s="69"/>
      <c r="J2433" s="68"/>
      <c r="K2433" s="60"/>
      <c r="L2433" s="68"/>
    </row>
    <row r="2434" spans="1:12" ht="25.5" outlineLevel="1" x14ac:dyDescent="0.2">
      <c r="A2434" s="57"/>
      <c r="B2434" s="46" t="s">
        <v>4597</v>
      </c>
      <c r="C2434" s="46" t="s">
        <v>4757</v>
      </c>
      <c r="D2434" s="58" t="s">
        <v>276</v>
      </c>
      <c r="E2434" s="61" t="s">
        <v>280</v>
      </c>
      <c r="F2434" s="60"/>
      <c r="G2434" s="61" t="s">
        <v>280</v>
      </c>
      <c r="H2434" s="68"/>
      <c r="I2434" s="69"/>
      <c r="J2434" s="68"/>
      <c r="K2434" s="60"/>
      <c r="L2434" s="68"/>
    </row>
    <row r="2435" spans="1:12" outlineLevel="1" x14ac:dyDescent="0.2">
      <c r="A2435" s="57"/>
      <c r="B2435" s="46" t="s">
        <v>4758</v>
      </c>
      <c r="C2435" s="46" t="s">
        <v>4759</v>
      </c>
      <c r="D2435" s="58" t="s">
        <v>276</v>
      </c>
      <c r="E2435" s="61" t="s">
        <v>280</v>
      </c>
      <c r="F2435" s="60"/>
      <c r="G2435" s="61" t="s">
        <v>280</v>
      </c>
      <c r="H2435" s="68"/>
      <c r="I2435" s="69"/>
      <c r="J2435" s="68"/>
      <c r="K2435" s="60"/>
      <c r="L2435" s="68"/>
    </row>
    <row r="2436" spans="1:12" outlineLevel="1" x14ac:dyDescent="0.2">
      <c r="A2436" s="57"/>
      <c r="B2436" s="46" t="s">
        <v>4760</v>
      </c>
      <c r="C2436" s="46" t="s">
        <v>4761</v>
      </c>
      <c r="D2436" s="58" t="s">
        <v>276</v>
      </c>
      <c r="E2436" s="61" t="s">
        <v>280</v>
      </c>
      <c r="F2436" s="60"/>
      <c r="G2436" s="61" t="s">
        <v>280</v>
      </c>
      <c r="H2436" s="68"/>
      <c r="I2436" s="69"/>
      <c r="J2436" s="68"/>
      <c r="K2436" s="60"/>
      <c r="L2436" s="68"/>
    </row>
    <row r="2437" spans="1:12" x14ac:dyDescent="0.2">
      <c r="A2437" s="57"/>
      <c r="B2437" s="57"/>
      <c r="C2437" s="80" t="s">
        <v>180</v>
      </c>
      <c r="D2437" s="81"/>
      <c r="E2437" s="81"/>
      <c r="F2437" s="81"/>
      <c r="G2437" s="81"/>
      <c r="H2437" s="81"/>
      <c r="I2437" s="81"/>
      <c r="J2437" s="81"/>
      <c r="K2437" s="81"/>
      <c r="L2437" s="89">
        <v>9712.2000000000007</v>
      </c>
    </row>
    <row r="2438" spans="1:12" ht="38.25" x14ac:dyDescent="0.2">
      <c r="A2438" s="57" t="s">
        <v>1342</v>
      </c>
      <c r="B2438" s="46" t="s">
        <v>4959</v>
      </c>
      <c r="C2438" s="46" t="s">
        <v>4960</v>
      </c>
      <c r="D2438" s="58" t="s">
        <v>243</v>
      </c>
      <c r="E2438" s="83">
        <v>100</v>
      </c>
      <c r="F2438" s="60"/>
      <c r="G2438" s="66">
        <v>14.13</v>
      </c>
      <c r="H2438" s="70">
        <v>748.65</v>
      </c>
      <c r="I2438" s="76">
        <v>1.05</v>
      </c>
      <c r="J2438" s="70">
        <v>786.08</v>
      </c>
      <c r="K2438" s="60"/>
      <c r="L2438" s="70">
        <v>11107.31</v>
      </c>
    </row>
    <row r="2439" spans="1:12" x14ac:dyDescent="0.2">
      <c r="A2439" s="57"/>
      <c r="B2439" s="57"/>
      <c r="C2439" s="145" t="s">
        <v>4961</v>
      </c>
      <c r="D2439" s="145"/>
      <c r="E2439" s="145"/>
      <c r="F2439" s="145"/>
      <c r="G2439" s="145"/>
      <c r="H2439" s="145"/>
      <c r="I2439" s="145"/>
      <c r="J2439" s="145"/>
      <c r="K2439" s="145"/>
      <c r="L2439" s="145"/>
    </row>
    <row r="2440" spans="1:12" outlineLevel="1" x14ac:dyDescent="0.2">
      <c r="A2440" s="57"/>
      <c r="B2440" s="57"/>
      <c r="C2440" s="57" t="s">
        <v>181</v>
      </c>
      <c r="D2440" s="57"/>
      <c r="E2440" s="57"/>
      <c r="F2440" s="57"/>
      <c r="G2440" s="57"/>
      <c r="H2440" s="57"/>
      <c r="I2440" s="57"/>
      <c r="J2440" s="57"/>
      <c r="K2440" s="57"/>
      <c r="L2440" s="70">
        <v>8721.31</v>
      </c>
    </row>
    <row r="2441" spans="1:12" ht="25.5" outlineLevel="1" x14ac:dyDescent="0.2">
      <c r="A2441" s="57"/>
      <c r="B2441" s="46" t="s">
        <v>3624</v>
      </c>
      <c r="C2441" s="46" t="s">
        <v>4493</v>
      </c>
      <c r="D2441" s="62" t="s">
        <v>184</v>
      </c>
      <c r="E2441" s="83">
        <v>121</v>
      </c>
      <c r="F2441" s="84"/>
      <c r="G2441" s="83">
        <v>121</v>
      </c>
      <c r="H2441" s="57"/>
      <c r="I2441" s="57"/>
      <c r="J2441" s="57"/>
      <c r="K2441" s="57"/>
      <c r="L2441" s="70">
        <v>10552.79</v>
      </c>
    </row>
    <row r="2442" spans="1:12" ht="25.5" outlineLevel="1" x14ac:dyDescent="0.2">
      <c r="A2442" s="57"/>
      <c r="B2442" s="46" t="s">
        <v>3626</v>
      </c>
      <c r="C2442" s="46" t="s">
        <v>4494</v>
      </c>
      <c r="D2442" s="62" t="s">
        <v>184</v>
      </c>
      <c r="E2442" s="83">
        <v>72</v>
      </c>
      <c r="F2442" s="84"/>
      <c r="G2442" s="83">
        <v>72</v>
      </c>
      <c r="H2442" s="57"/>
      <c r="I2442" s="57"/>
      <c r="J2442" s="57"/>
      <c r="K2442" s="57"/>
      <c r="L2442" s="70">
        <v>6279.34</v>
      </c>
    </row>
    <row r="2443" spans="1:12" x14ac:dyDescent="0.2">
      <c r="A2443" s="85"/>
      <c r="B2443" s="85"/>
      <c r="C2443" s="86" t="s">
        <v>187</v>
      </c>
      <c r="D2443" s="85"/>
      <c r="E2443" s="85"/>
      <c r="F2443" s="85"/>
      <c r="G2443" s="85"/>
      <c r="H2443" s="85"/>
      <c r="I2443" s="85"/>
      <c r="J2443" s="88">
        <v>266465.96000000002</v>
      </c>
      <c r="K2443" s="85"/>
      <c r="L2443" s="87">
        <v>37651.64</v>
      </c>
    </row>
    <row r="2444" spans="1:12" ht="63.75" x14ac:dyDescent="0.2">
      <c r="A2444" s="57" t="s">
        <v>1349</v>
      </c>
      <c r="B2444" s="46" t="s">
        <v>4962</v>
      </c>
      <c r="C2444" s="46" t="s">
        <v>4963</v>
      </c>
      <c r="D2444" s="58" t="s">
        <v>160</v>
      </c>
      <c r="E2444" s="79">
        <v>7.5359999999999996E-2</v>
      </c>
      <c r="F2444" s="60"/>
      <c r="G2444" s="79">
        <v>7.5359999999999996E-2</v>
      </c>
      <c r="H2444" s="57"/>
      <c r="I2444" s="57"/>
      <c r="J2444" s="57"/>
      <c r="K2444" s="57"/>
      <c r="L2444" s="57"/>
    </row>
    <row r="2445" spans="1:12" x14ac:dyDescent="0.2">
      <c r="A2445" s="57"/>
      <c r="B2445" s="57"/>
      <c r="C2445" s="145" t="s">
        <v>4964</v>
      </c>
      <c r="D2445" s="145"/>
      <c r="E2445" s="145"/>
      <c r="F2445" s="145"/>
      <c r="G2445" s="145"/>
      <c r="H2445" s="145"/>
      <c r="I2445" s="145"/>
      <c r="J2445" s="145"/>
      <c r="K2445" s="145"/>
      <c r="L2445" s="145"/>
    </row>
    <row r="2446" spans="1:12" x14ac:dyDescent="0.2">
      <c r="A2446" s="57"/>
      <c r="B2446" s="61" t="s">
        <v>22</v>
      </c>
      <c r="C2446" s="57" t="s">
        <v>161</v>
      </c>
      <c r="D2446" s="62" t="s">
        <v>162</v>
      </c>
      <c r="E2446" s="57"/>
      <c r="F2446" s="57"/>
      <c r="G2446" s="98">
        <v>9.1939200000000003</v>
      </c>
      <c r="H2446" s="57"/>
      <c r="I2446" s="57"/>
      <c r="J2446" s="57"/>
      <c r="K2446" s="57"/>
      <c r="L2446" s="72">
        <v>3475.3</v>
      </c>
    </row>
    <row r="2447" spans="1:12" outlineLevel="1" x14ac:dyDescent="0.2">
      <c r="A2447" s="57"/>
      <c r="B2447" s="46" t="s">
        <v>367</v>
      </c>
      <c r="C2447" s="65" t="s">
        <v>368</v>
      </c>
      <c r="D2447" s="58" t="s">
        <v>162</v>
      </c>
      <c r="E2447" s="83">
        <v>122</v>
      </c>
      <c r="F2447" s="60"/>
      <c r="G2447" s="79">
        <v>9.1939200000000003</v>
      </c>
      <c r="H2447" s="68"/>
      <c r="I2447" s="69"/>
      <c r="J2447" s="70">
        <v>378</v>
      </c>
      <c r="K2447" s="60"/>
      <c r="L2447" s="70">
        <v>3475.3</v>
      </c>
    </row>
    <row r="2448" spans="1:12" outlineLevel="1" x14ac:dyDescent="0.2">
      <c r="A2448" s="57"/>
      <c r="B2448" s="57"/>
      <c r="C2448" s="145" t="s">
        <v>4965</v>
      </c>
      <c r="D2448" s="145"/>
      <c r="E2448" s="145"/>
      <c r="F2448" s="145"/>
      <c r="G2448" s="145"/>
      <c r="H2448" s="145"/>
      <c r="I2448" s="145"/>
      <c r="J2448" s="145"/>
      <c r="K2448" s="145"/>
      <c r="L2448" s="145"/>
    </row>
    <row r="2449" spans="1:12" x14ac:dyDescent="0.2">
      <c r="A2449" s="57"/>
      <c r="B2449" s="61" t="s">
        <v>23</v>
      </c>
      <c r="C2449" s="57" t="s">
        <v>166</v>
      </c>
      <c r="D2449" s="57"/>
      <c r="E2449" s="57"/>
      <c r="F2449" s="57"/>
      <c r="G2449" s="57"/>
      <c r="H2449" s="57"/>
      <c r="I2449" s="57"/>
      <c r="J2449" s="57"/>
      <c r="K2449" s="57"/>
      <c r="L2449" s="72">
        <v>72.86</v>
      </c>
    </row>
    <row r="2450" spans="1:12" x14ac:dyDescent="0.2">
      <c r="A2450" s="57"/>
      <c r="B2450" s="61"/>
      <c r="C2450" s="73" t="s">
        <v>167</v>
      </c>
      <c r="D2450" s="74" t="s">
        <v>162</v>
      </c>
      <c r="E2450" s="57"/>
      <c r="F2450" s="57"/>
      <c r="G2450" s="99">
        <v>6.5563200000000002E-2</v>
      </c>
      <c r="H2450" s="57"/>
      <c r="I2450" s="57"/>
      <c r="J2450" s="57"/>
      <c r="K2450" s="57"/>
      <c r="L2450" s="72">
        <v>30.98</v>
      </c>
    </row>
    <row r="2451" spans="1:12" ht="25.5" outlineLevel="1" x14ac:dyDescent="0.2">
      <c r="A2451" s="57"/>
      <c r="B2451" s="46" t="s">
        <v>313</v>
      </c>
      <c r="C2451" s="46" t="s">
        <v>314</v>
      </c>
      <c r="D2451" s="58" t="s">
        <v>170</v>
      </c>
      <c r="E2451" s="66">
        <v>0.35</v>
      </c>
      <c r="F2451" s="60"/>
      <c r="G2451" s="67">
        <v>2.6376E-2</v>
      </c>
      <c r="H2451" s="68"/>
      <c r="I2451" s="69"/>
      <c r="J2451" s="70">
        <v>1617.05</v>
      </c>
      <c r="K2451" s="60"/>
      <c r="L2451" s="70">
        <v>42.65</v>
      </c>
    </row>
    <row r="2452" spans="1:12" outlineLevel="1" x14ac:dyDescent="0.2">
      <c r="A2452" s="57"/>
      <c r="B2452" s="57"/>
      <c r="C2452" s="145" t="s">
        <v>4966</v>
      </c>
      <c r="D2452" s="145"/>
      <c r="E2452" s="145"/>
      <c r="F2452" s="145"/>
      <c r="G2452" s="145"/>
      <c r="H2452" s="145"/>
      <c r="I2452" s="145"/>
      <c r="J2452" s="145"/>
      <c r="K2452" s="145"/>
      <c r="L2452" s="145"/>
    </row>
    <row r="2453" spans="1:12" outlineLevel="1" x14ac:dyDescent="0.2">
      <c r="A2453" s="57"/>
      <c r="B2453" s="46" t="s">
        <v>316</v>
      </c>
      <c r="C2453" s="65" t="s">
        <v>317</v>
      </c>
      <c r="D2453" s="58" t="s">
        <v>162</v>
      </c>
      <c r="E2453" s="66">
        <v>0.35</v>
      </c>
      <c r="F2453" s="60"/>
      <c r="G2453" s="67">
        <v>2.6376E-2</v>
      </c>
      <c r="H2453" s="68"/>
      <c r="I2453" s="69"/>
      <c r="J2453" s="70">
        <v>557.71</v>
      </c>
      <c r="K2453" s="60"/>
      <c r="L2453" s="70">
        <v>14.71</v>
      </c>
    </row>
    <row r="2454" spans="1:12" outlineLevel="1" x14ac:dyDescent="0.2">
      <c r="A2454" s="57"/>
      <c r="B2454" s="57"/>
      <c r="C2454" s="145" t="s">
        <v>4967</v>
      </c>
      <c r="D2454" s="145"/>
      <c r="E2454" s="145"/>
      <c r="F2454" s="145"/>
      <c r="G2454" s="145"/>
      <c r="H2454" s="145"/>
      <c r="I2454" s="145"/>
      <c r="J2454" s="145"/>
      <c r="K2454" s="145"/>
      <c r="L2454" s="145"/>
    </row>
    <row r="2455" spans="1:12" ht="25.5" outlineLevel="1" x14ac:dyDescent="0.2">
      <c r="A2455" s="57"/>
      <c r="B2455" s="46" t="s">
        <v>595</v>
      </c>
      <c r="C2455" s="46" t="s">
        <v>596</v>
      </c>
      <c r="D2455" s="58" t="s">
        <v>170</v>
      </c>
      <c r="E2455" s="66">
        <v>0.34</v>
      </c>
      <c r="F2455" s="60"/>
      <c r="G2455" s="100">
        <v>2.56224E-2</v>
      </c>
      <c r="H2455" s="70">
        <v>11.45</v>
      </c>
      <c r="I2455" s="76">
        <v>1.48</v>
      </c>
      <c r="J2455" s="70">
        <v>16.95</v>
      </c>
      <c r="K2455" s="60"/>
      <c r="L2455" s="70">
        <v>0.43</v>
      </c>
    </row>
    <row r="2456" spans="1:12" outlineLevel="1" x14ac:dyDescent="0.2">
      <c r="A2456" s="57"/>
      <c r="B2456" s="57"/>
      <c r="C2456" s="145" t="s">
        <v>4968</v>
      </c>
      <c r="D2456" s="145"/>
      <c r="E2456" s="145"/>
      <c r="F2456" s="145"/>
      <c r="G2456" s="145"/>
      <c r="H2456" s="145"/>
      <c r="I2456" s="145"/>
      <c r="J2456" s="145"/>
      <c r="K2456" s="145"/>
      <c r="L2456" s="145"/>
    </row>
    <row r="2457" spans="1:12" ht="25.5" outlineLevel="1" x14ac:dyDescent="0.2">
      <c r="A2457" s="57"/>
      <c r="B2457" s="46" t="s">
        <v>254</v>
      </c>
      <c r="C2457" s="46" t="s">
        <v>255</v>
      </c>
      <c r="D2457" s="58" t="s">
        <v>170</v>
      </c>
      <c r="E2457" s="66">
        <v>0.52</v>
      </c>
      <c r="F2457" s="60"/>
      <c r="G2457" s="100">
        <v>3.9187199999999998E-2</v>
      </c>
      <c r="H2457" s="68"/>
      <c r="I2457" s="69"/>
      <c r="J2457" s="70">
        <v>651.66999999999996</v>
      </c>
      <c r="K2457" s="60"/>
      <c r="L2457" s="70">
        <v>25.54</v>
      </c>
    </row>
    <row r="2458" spans="1:12" outlineLevel="1" x14ac:dyDescent="0.2">
      <c r="A2458" s="57"/>
      <c r="B2458" s="57"/>
      <c r="C2458" s="145" t="s">
        <v>4969</v>
      </c>
      <c r="D2458" s="145"/>
      <c r="E2458" s="145"/>
      <c r="F2458" s="145"/>
      <c r="G2458" s="145"/>
      <c r="H2458" s="145"/>
      <c r="I2458" s="145"/>
      <c r="J2458" s="145"/>
      <c r="K2458" s="145"/>
      <c r="L2458" s="145"/>
    </row>
    <row r="2459" spans="1:12" outlineLevel="1" x14ac:dyDescent="0.2">
      <c r="A2459" s="57"/>
      <c r="B2459" s="46" t="s">
        <v>257</v>
      </c>
      <c r="C2459" s="65" t="s">
        <v>258</v>
      </c>
      <c r="D2459" s="58" t="s">
        <v>162</v>
      </c>
      <c r="E2459" s="66">
        <v>0.52</v>
      </c>
      <c r="F2459" s="60"/>
      <c r="G2459" s="100">
        <v>3.9187199999999998E-2</v>
      </c>
      <c r="H2459" s="68"/>
      <c r="I2459" s="69"/>
      <c r="J2459" s="70">
        <v>415.19</v>
      </c>
      <c r="K2459" s="60"/>
      <c r="L2459" s="70">
        <v>16.27</v>
      </c>
    </row>
    <row r="2460" spans="1:12" outlineLevel="1" x14ac:dyDescent="0.2">
      <c r="A2460" s="57"/>
      <c r="B2460" s="57"/>
      <c r="C2460" s="145" t="s">
        <v>4970</v>
      </c>
      <c r="D2460" s="145"/>
      <c r="E2460" s="145"/>
      <c r="F2460" s="145"/>
      <c r="G2460" s="145"/>
      <c r="H2460" s="145"/>
      <c r="I2460" s="145"/>
      <c r="J2460" s="145"/>
      <c r="K2460" s="145"/>
      <c r="L2460" s="145"/>
    </row>
    <row r="2461" spans="1:12" ht="38.25" outlineLevel="1" x14ac:dyDescent="0.2">
      <c r="A2461" s="57"/>
      <c r="B2461" s="46" t="s">
        <v>260</v>
      </c>
      <c r="C2461" s="46" t="s">
        <v>261</v>
      </c>
      <c r="D2461" s="58" t="s">
        <v>170</v>
      </c>
      <c r="E2461" s="66">
        <v>1.33</v>
      </c>
      <c r="F2461" s="60"/>
      <c r="G2461" s="100">
        <v>0.10022880000000001</v>
      </c>
      <c r="H2461" s="68"/>
      <c r="I2461" s="69"/>
      <c r="J2461" s="70">
        <v>42.29</v>
      </c>
      <c r="K2461" s="60"/>
      <c r="L2461" s="70">
        <v>4.24</v>
      </c>
    </row>
    <row r="2462" spans="1:12" outlineLevel="1" x14ac:dyDescent="0.2">
      <c r="A2462" s="57"/>
      <c r="B2462" s="57"/>
      <c r="C2462" s="145" t="s">
        <v>4971</v>
      </c>
      <c r="D2462" s="145"/>
      <c r="E2462" s="145"/>
      <c r="F2462" s="145"/>
      <c r="G2462" s="145"/>
      <c r="H2462" s="145"/>
      <c r="I2462" s="145"/>
      <c r="J2462" s="145"/>
      <c r="K2462" s="145"/>
      <c r="L2462" s="145"/>
    </row>
    <row r="2463" spans="1:12" x14ac:dyDescent="0.2">
      <c r="A2463" s="57"/>
      <c r="B2463" s="61" t="s">
        <v>25</v>
      </c>
      <c r="C2463" s="57" t="s">
        <v>175</v>
      </c>
      <c r="D2463" s="57"/>
      <c r="E2463" s="57"/>
      <c r="F2463" s="57"/>
      <c r="G2463" s="57"/>
      <c r="H2463" s="57"/>
      <c r="I2463" s="57"/>
      <c r="J2463" s="57"/>
      <c r="K2463" s="57"/>
      <c r="L2463" s="72">
        <v>354.47</v>
      </c>
    </row>
    <row r="2464" spans="1:12" ht="38.25" outlineLevel="1" x14ac:dyDescent="0.2">
      <c r="A2464" s="57"/>
      <c r="B2464" s="46" t="s">
        <v>4745</v>
      </c>
      <c r="C2464" s="46" t="s">
        <v>4746</v>
      </c>
      <c r="D2464" s="58" t="s">
        <v>178</v>
      </c>
      <c r="E2464" s="59">
        <v>8.0000000000000004E-4</v>
      </c>
      <c r="F2464" s="60"/>
      <c r="G2464" s="100">
        <v>6.0300000000000002E-5</v>
      </c>
      <c r="H2464" s="71">
        <v>453122.24</v>
      </c>
      <c r="I2464" s="76">
        <v>1.29</v>
      </c>
      <c r="J2464" s="71">
        <v>584527.68999999994</v>
      </c>
      <c r="K2464" s="60"/>
      <c r="L2464" s="70">
        <v>35.25</v>
      </c>
    </row>
    <row r="2465" spans="1:12" outlineLevel="1" x14ac:dyDescent="0.2">
      <c r="A2465" s="57"/>
      <c r="B2465" s="57"/>
      <c r="C2465" s="145" t="s">
        <v>4972</v>
      </c>
      <c r="D2465" s="145"/>
      <c r="E2465" s="145"/>
      <c r="F2465" s="145"/>
      <c r="G2465" s="145"/>
      <c r="H2465" s="145"/>
      <c r="I2465" s="145"/>
      <c r="J2465" s="145"/>
      <c r="K2465" s="145"/>
      <c r="L2465" s="145"/>
    </row>
    <row r="2466" spans="1:12" ht="51" outlineLevel="1" x14ac:dyDescent="0.2">
      <c r="A2466" s="57"/>
      <c r="B2466" s="46" t="s">
        <v>267</v>
      </c>
      <c r="C2466" s="46" t="s">
        <v>268</v>
      </c>
      <c r="D2466" s="58" t="s">
        <v>269</v>
      </c>
      <c r="E2466" s="66">
        <v>0.39</v>
      </c>
      <c r="F2466" s="60"/>
      <c r="G2466" s="100">
        <v>2.9390400000000001E-2</v>
      </c>
      <c r="H2466" s="70">
        <v>155.63</v>
      </c>
      <c r="I2466" s="95">
        <v>0.9</v>
      </c>
      <c r="J2466" s="70">
        <v>140.07</v>
      </c>
      <c r="K2466" s="60"/>
      <c r="L2466" s="70">
        <v>4.12</v>
      </c>
    </row>
    <row r="2467" spans="1:12" outlineLevel="1" x14ac:dyDescent="0.2">
      <c r="A2467" s="57"/>
      <c r="B2467" s="57"/>
      <c r="C2467" s="145" t="s">
        <v>4973</v>
      </c>
      <c r="D2467" s="145"/>
      <c r="E2467" s="145"/>
      <c r="F2467" s="145"/>
      <c r="G2467" s="145"/>
      <c r="H2467" s="145"/>
      <c r="I2467" s="145"/>
      <c r="J2467" s="145"/>
      <c r="K2467" s="145"/>
      <c r="L2467" s="145"/>
    </row>
    <row r="2468" spans="1:12" ht="25.5" outlineLevel="1" x14ac:dyDescent="0.2">
      <c r="A2468" s="57"/>
      <c r="B2468" s="46" t="s">
        <v>336</v>
      </c>
      <c r="C2468" s="46" t="s">
        <v>337</v>
      </c>
      <c r="D2468" s="58" t="s">
        <v>269</v>
      </c>
      <c r="E2468" s="83">
        <v>11</v>
      </c>
      <c r="F2468" s="60"/>
      <c r="G2468" s="79">
        <v>0.82896000000000003</v>
      </c>
      <c r="H2468" s="70">
        <v>174.93</v>
      </c>
      <c r="I2468" s="76">
        <v>1.1100000000000001</v>
      </c>
      <c r="J2468" s="70">
        <v>194.17</v>
      </c>
      <c r="K2468" s="60"/>
      <c r="L2468" s="70">
        <v>160.96</v>
      </c>
    </row>
    <row r="2469" spans="1:12" outlineLevel="1" x14ac:dyDescent="0.2">
      <c r="A2469" s="57"/>
      <c r="B2469" s="57"/>
      <c r="C2469" s="145" t="s">
        <v>4974</v>
      </c>
      <c r="D2469" s="145"/>
      <c r="E2469" s="145"/>
      <c r="F2469" s="145"/>
      <c r="G2469" s="145"/>
      <c r="H2469" s="145"/>
      <c r="I2469" s="145"/>
      <c r="J2469" s="145"/>
      <c r="K2469" s="145"/>
      <c r="L2469" s="145"/>
    </row>
    <row r="2470" spans="1:12" ht="25.5" outlineLevel="1" x14ac:dyDescent="0.2">
      <c r="A2470" s="57"/>
      <c r="B2470" s="46" t="s">
        <v>4484</v>
      </c>
      <c r="C2470" s="46" t="s">
        <v>4485</v>
      </c>
      <c r="D2470" s="58" t="s">
        <v>269</v>
      </c>
      <c r="E2470" s="66">
        <v>7.58</v>
      </c>
      <c r="F2470" s="60"/>
      <c r="G2470" s="100">
        <v>0.57122879999999998</v>
      </c>
      <c r="H2470" s="70">
        <v>138.5</v>
      </c>
      <c r="I2470" s="76">
        <v>1.48</v>
      </c>
      <c r="J2470" s="70">
        <v>204.98</v>
      </c>
      <c r="K2470" s="60"/>
      <c r="L2470" s="70">
        <v>117.09</v>
      </c>
    </row>
    <row r="2471" spans="1:12" outlineLevel="1" x14ac:dyDescent="0.2">
      <c r="A2471" s="57"/>
      <c r="B2471" s="57"/>
      <c r="C2471" s="145" t="s">
        <v>4975</v>
      </c>
      <c r="D2471" s="145"/>
      <c r="E2471" s="145"/>
      <c r="F2471" s="145"/>
      <c r="G2471" s="145"/>
      <c r="H2471" s="145"/>
      <c r="I2471" s="145"/>
      <c r="J2471" s="145"/>
      <c r="K2471" s="145"/>
      <c r="L2471" s="145"/>
    </row>
    <row r="2472" spans="1:12" ht="63.75" outlineLevel="1" x14ac:dyDescent="0.2">
      <c r="A2472" s="57"/>
      <c r="B2472" s="46" t="s">
        <v>4751</v>
      </c>
      <c r="C2472" s="46" t="s">
        <v>4752</v>
      </c>
      <c r="D2472" s="58" t="s">
        <v>178</v>
      </c>
      <c r="E2472" s="59">
        <v>5.1000000000000004E-3</v>
      </c>
      <c r="F2472" s="60"/>
      <c r="G2472" s="100">
        <v>3.8430000000000002E-4</v>
      </c>
      <c r="H2472" s="70">
        <v>56057.93</v>
      </c>
      <c r="I2472" s="76">
        <v>1.72</v>
      </c>
      <c r="J2472" s="70">
        <v>96419.64</v>
      </c>
      <c r="K2472" s="60"/>
      <c r="L2472" s="70">
        <v>37.049999999999997</v>
      </c>
    </row>
    <row r="2473" spans="1:12" outlineLevel="1" x14ac:dyDescent="0.2">
      <c r="A2473" s="57"/>
      <c r="B2473" s="57"/>
      <c r="C2473" s="145" t="s">
        <v>4976</v>
      </c>
      <c r="D2473" s="145"/>
      <c r="E2473" s="145"/>
      <c r="F2473" s="145"/>
      <c r="G2473" s="145"/>
      <c r="H2473" s="145"/>
      <c r="I2473" s="145"/>
      <c r="J2473" s="145"/>
      <c r="K2473" s="145"/>
      <c r="L2473" s="145"/>
    </row>
    <row r="2474" spans="1:12" outlineLevel="1" x14ac:dyDescent="0.2">
      <c r="A2474" s="57"/>
      <c r="B2474" s="46" t="s">
        <v>1963</v>
      </c>
      <c r="C2474" s="46" t="s">
        <v>4754</v>
      </c>
      <c r="D2474" s="58" t="s">
        <v>243</v>
      </c>
      <c r="E2474" s="61" t="s">
        <v>280</v>
      </c>
      <c r="F2474" s="60"/>
      <c r="G2474" s="61" t="s">
        <v>280</v>
      </c>
      <c r="H2474" s="68"/>
      <c r="I2474" s="69"/>
      <c r="J2474" s="68"/>
      <c r="K2474" s="60"/>
      <c r="L2474" s="68"/>
    </row>
    <row r="2475" spans="1:12" outlineLevel="1" x14ac:dyDescent="0.2">
      <c r="A2475" s="57"/>
      <c r="B2475" s="46" t="s">
        <v>4755</v>
      </c>
      <c r="C2475" s="46" t="s">
        <v>4756</v>
      </c>
      <c r="D2475" s="58" t="s">
        <v>243</v>
      </c>
      <c r="E2475" s="83">
        <v>100</v>
      </c>
      <c r="F2475" s="60"/>
      <c r="G2475" s="91">
        <v>7.5359999999999996</v>
      </c>
      <c r="H2475" s="68"/>
      <c r="I2475" s="69"/>
      <c r="J2475" s="68"/>
      <c r="K2475" s="60"/>
      <c r="L2475" s="68"/>
    </row>
    <row r="2476" spans="1:12" outlineLevel="1" x14ac:dyDescent="0.2">
      <c r="A2476" s="57"/>
      <c r="B2476" s="46" t="s">
        <v>4597</v>
      </c>
      <c r="C2476" s="46" t="s">
        <v>3741</v>
      </c>
      <c r="D2476" s="58" t="s">
        <v>269</v>
      </c>
      <c r="E2476" s="61" t="s">
        <v>280</v>
      </c>
      <c r="F2476" s="60"/>
      <c r="G2476" s="61" t="s">
        <v>280</v>
      </c>
      <c r="H2476" s="68"/>
      <c r="I2476" s="69"/>
      <c r="J2476" s="68"/>
      <c r="K2476" s="60"/>
      <c r="L2476" s="68"/>
    </row>
    <row r="2477" spans="1:12" ht="25.5" outlineLevel="1" x14ac:dyDescent="0.2">
      <c r="A2477" s="57"/>
      <c r="B2477" s="46" t="s">
        <v>4597</v>
      </c>
      <c r="C2477" s="46" t="s">
        <v>4757</v>
      </c>
      <c r="D2477" s="58" t="s">
        <v>276</v>
      </c>
      <c r="E2477" s="61" t="s">
        <v>280</v>
      </c>
      <c r="F2477" s="60"/>
      <c r="G2477" s="61" t="s">
        <v>280</v>
      </c>
      <c r="H2477" s="68"/>
      <c r="I2477" s="69"/>
      <c r="J2477" s="68"/>
      <c r="K2477" s="60"/>
      <c r="L2477" s="68"/>
    </row>
    <row r="2478" spans="1:12" outlineLevel="1" x14ac:dyDescent="0.2">
      <c r="A2478" s="57"/>
      <c r="B2478" s="46" t="s">
        <v>4758</v>
      </c>
      <c r="C2478" s="46" t="s">
        <v>4759</v>
      </c>
      <c r="D2478" s="58" t="s">
        <v>276</v>
      </c>
      <c r="E2478" s="61" t="s">
        <v>280</v>
      </c>
      <c r="F2478" s="60"/>
      <c r="G2478" s="61" t="s">
        <v>280</v>
      </c>
      <c r="H2478" s="68"/>
      <c r="I2478" s="69"/>
      <c r="J2478" s="68"/>
      <c r="K2478" s="60"/>
      <c r="L2478" s="68"/>
    </row>
    <row r="2479" spans="1:12" outlineLevel="1" x14ac:dyDescent="0.2">
      <c r="A2479" s="57"/>
      <c r="B2479" s="46" t="s">
        <v>4760</v>
      </c>
      <c r="C2479" s="46" t="s">
        <v>4761</v>
      </c>
      <c r="D2479" s="58" t="s">
        <v>276</v>
      </c>
      <c r="E2479" s="61" t="s">
        <v>280</v>
      </c>
      <c r="F2479" s="60"/>
      <c r="G2479" s="61" t="s">
        <v>280</v>
      </c>
      <c r="H2479" s="68"/>
      <c r="I2479" s="69"/>
      <c r="J2479" s="68"/>
      <c r="K2479" s="60"/>
      <c r="L2479" s="68"/>
    </row>
    <row r="2480" spans="1:12" x14ac:dyDescent="0.2">
      <c r="A2480" s="57"/>
      <c r="B2480" s="57"/>
      <c r="C2480" s="80" t="s">
        <v>180</v>
      </c>
      <c r="D2480" s="81"/>
      <c r="E2480" s="81"/>
      <c r="F2480" s="81"/>
      <c r="G2480" s="81"/>
      <c r="H2480" s="81"/>
      <c r="I2480" s="81"/>
      <c r="J2480" s="81"/>
      <c r="K2480" s="81"/>
      <c r="L2480" s="89">
        <v>3933.61</v>
      </c>
    </row>
    <row r="2481" spans="1:23" ht="38.25" x14ac:dyDescent="0.2">
      <c r="A2481" s="57" t="s">
        <v>1377</v>
      </c>
      <c r="B2481" s="46" t="s">
        <v>4959</v>
      </c>
      <c r="C2481" s="46" t="s">
        <v>4960</v>
      </c>
      <c r="D2481" s="58" t="s">
        <v>243</v>
      </c>
      <c r="E2481" s="83">
        <v>100</v>
      </c>
      <c r="F2481" s="60"/>
      <c r="G2481" s="91">
        <v>7.5359999999999996</v>
      </c>
      <c r="H2481" s="70">
        <v>748.65</v>
      </c>
      <c r="I2481" s="76">
        <v>1.05</v>
      </c>
      <c r="J2481" s="70">
        <v>786.08</v>
      </c>
      <c r="K2481" s="60"/>
      <c r="L2481" s="70">
        <v>5923.9</v>
      </c>
    </row>
    <row r="2482" spans="1:23" x14ac:dyDescent="0.2">
      <c r="A2482" s="57"/>
      <c r="B2482" s="57"/>
      <c r="C2482" s="145" t="s">
        <v>4977</v>
      </c>
      <c r="D2482" s="145"/>
      <c r="E2482" s="145"/>
      <c r="F2482" s="145"/>
      <c r="G2482" s="145"/>
      <c r="H2482" s="145"/>
      <c r="I2482" s="145"/>
      <c r="J2482" s="145"/>
      <c r="K2482" s="145"/>
      <c r="L2482" s="145"/>
    </row>
    <row r="2483" spans="1:23" outlineLevel="1" x14ac:dyDescent="0.2">
      <c r="A2483" s="57"/>
      <c r="B2483" s="57"/>
      <c r="C2483" s="57" t="s">
        <v>181</v>
      </c>
      <c r="D2483" s="57"/>
      <c r="E2483" s="57"/>
      <c r="F2483" s="57"/>
      <c r="G2483" s="57"/>
      <c r="H2483" s="57"/>
      <c r="I2483" s="57"/>
      <c r="J2483" s="57"/>
      <c r="K2483" s="57"/>
      <c r="L2483" s="70">
        <v>3506.28</v>
      </c>
    </row>
    <row r="2484" spans="1:23" ht="25.5" outlineLevel="1" x14ac:dyDescent="0.2">
      <c r="A2484" s="57"/>
      <c r="B2484" s="46" t="s">
        <v>3624</v>
      </c>
      <c r="C2484" s="46" t="s">
        <v>4493</v>
      </c>
      <c r="D2484" s="62" t="s">
        <v>184</v>
      </c>
      <c r="E2484" s="83">
        <v>121</v>
      </c>
      <c r="F2484" s="84"/>
      <c r="G2484" s="83">
        <v>121</v>
      </c>
      <c r="H2484" s="57"/>
      <c r="I2484" s="57"/>
      <c r="J2484" s="57"/>
      <c r="K2484" s="57"/>
      <c r="L2484" s="70">
        <v>4242.6000000000004</v>
      </c>
    </row>
    <row r="2485" spans="1:23" ht="25.5" outlineLevel="1" x14ac:dyDescent="0.2">
      <c r="A2485" s="57"/>
      <c r="B2485" s="46" t="s">
        <v>3626</v>
      </c>
      <c r="C2485" s="46" t="s">
        <v>4494</v>
      </c>
      <c r="D2485" s="62" t="s">
        <v>184</v>
      </c>
      <c r="E2485" s="83">
        <v>72</v>
      </c>
      <c r="F2485" s="84"/>
      <c r="G2485" s="83">
        <v>72</v>
      </c>
      <c r="H2485" s="57"/>
      <c r="I2485" s="57"/>
      <c r="J2485" s="57"/>
      <c r="K2485" s="57"/>
      <c r="L2485" s="70">
        <v>2524.52</v>
      </c>
    </row>
    <row r="2486" spans="1:23" x14ac:dyDescent="0.2">
      <c r="A2486" s="85"/>
      <c r="B2486" s="85"/>
      <c r="C2486" s="86" t="s">
        <v>187</v>
      </c>
      <c r="D2486" s="85"/>
      <c r="E2486" s="85"/>
      <c r="F2486" s="85"/>
      <c r="G2486" s="85"/>
      <c r="H2486" s="85"/>
      <c r="I2486" s="85"/>
      <c r="J2486" s="88">
        <v>220602.84</v>
      </c>
      <c r="K2486" s="85"/>
      <c r="L2486" s="87">
        <v>16624.63</v>
      </c>
    </row>
    <row r="2487" spans="1:23" x14ac:dyDescent="0.2">
      <c r="A2487" s="57"/>
      <c r="B2487" s="46"/>
      <c r="C2487" s="141"/>
      <c r="D2487" s="141"/>
      <c r="E2487" s="141"/>
      <c r="F2487" s="141"/>
      <c r="G2487" s="57"/>
      <c r="H2487" s="57"/>
      <c r="I2487" s="57"/>
      <c r="J2487" s="68"/>
      <c r="K2487" s="61"/>
      <c r="L2487" s="68"/>
      <c r="W2487" s="46"/>
    </row>
    <row r="2488" spans="1:23" hidden="1" x14ac:dyDescent="0.2">
      <c r="A2488" s="57"/>
      <c r="B2488" s="46"/>
      <c r="C2488" s="141" t="s">
        <v>644</v>
      </c>
      <c r="D2488" s="141"/>
      <c r="E2488" s="141"/>
      <c r="F2488" s="141"/>
      <c r="G2488" s="57"/>
      <c r="H2488" s="57"/>
      <c r="I2488" s="57"/>
      <c r="J2488" s="71">
        <v>262035.56</v>
      </c>
      <c r="K2488" s="61"/>
      <c r="L2488" s="71">
        <v>431616.42</v>
      </c>
      <c r="W2488" s="46" t="s">
        <v>644</v>
      </c>
    </row>
    <row r="2489" spans="1:23" x14ac:dyDescent="0.2">
      <c r="A2489" s="57"/>
      <c r="B2489" s="46"/>
      <c r="C2489" s="141" t="s">
        <v>4978</v>
      </c>
      <c r="D2489" s="141"/>
      <c r="E2489" s="141"/>
      <c r="F2489" s="141"/>
      <c r="G2489" s="57"/>
      <c r="H2489" s="57"/>
      <c r="I2489" s="57"/>
      <c r="J2489" s="68"/>
      <c r="K2489" s="61"/>
      <c r="L2489" s="71">
        <v>431616.42</v>
      </c>
      <c r="W2489" s="46" t="s">
        <v>4978</v>
      </c>
    </row>
    <row r="2490" spans="1:23" x14ac:dyDescent="0.2">
      <c r="A2490" s="57"/>
      <c r="B2490" s="46"/>
      <c r="C2490" s="159" t="s">
        <v>646</v>
      </c>
      <c r="D2490" s="159"/>
      <c r="E2490" s="159"/>
      <c r="F2490" s="159"/>
      <c r="G2490" s="57"/>
      <c r="H2490" s="57"/>
      <c r="I2490" s="57"/>
      <c r="J2490" s="103"/>
      <c r="K2490" s="104"/>
      <c r="L2490" s="103"/>
      <c r="W2490" s="65" t="s">
        <v>646</v>
      </c>
    </row>
    <row r="2491" spans="1:23" x14ac:dyDescent="0.2">
      <c r="A2491" s="57"/>
      <c r="B2491" s="46"/>
      <c r="C2491" s="141" t="s">
        <v>647</v>
      </c>
      <c r="D2491" s="141"/>
      <c r="E2491" s="141"/>
      <c r="F2491" s="141"/>
      <c r="G2491" s="57"/>
      <c r="H2491" s="57"/>
      <c r="I2491" s="57"/>
      <c r="J2491" s="68"/>
      <c r="K2491" s="61"/>
      <c r="L2491" s="71">
        <v>143071.96</v>
      </c>
      <c r="W2491" s="46" t="s">
        <v>647</v>
      </c>
    </row>
    <row r="2492" spans="1:23" x14ac:dyDescent="0.2">
      <c r="A2492" s="57"/>
      <c r="B2492" s="46"/>
      <c r="C2492" s="141" t="s">
        <v>648</v>
      </c>
      <c r="D2492" s="141"/>
      <c r="E2492" s="141"/>
      <c r="F2492" s="141"/>
      <c r="G2492" s="57"/>
      <c r="H2492" s="57"/>
      <c r="I2492" s="57"/>
      <c r="J2492" s="68"/>
      <c r="K2492" s="61"/>
      <c r="L2492" s="70">
        <v>3118.57</v>
      </c>
      <c r="W2492" s="46" t="s">
        <v>648</v>
      </c>
    </row>
    <row r="2493" spans="1:23" x14ac:dyDescent="0.2">
      <c r="A2493" s="57"/>
      <c r="B2493" s="46"/>
      <c r="C2493" s="141" t="s">
        <v>649</v>
      </c>
      <c r="D2493" s="141"/>
      <c r="E2493" s="141"/>
      <c r="F2493" s="141"/>
      <c r="G2493" s="57"/>
      <c r="H2493" s="57"/>
      <c r="I2493" s="57"/>
      <c r="J2493" s="68"/>
      <c r="K2493" s="61"/>
      <c r="L2493" s="70">
        <v>1304.48</v>
      </c>
      <c r="W2493" s="46" t="s">
        <v>649</v>
      </c>
    </row>
    <row r="2494" spans="1:23" x14ac:dyDescent="0.2">
      <c r="A2494" s="57"/>
      <c r="B2494" s="46"/>
      <c r="C2494" s="141" t="s">
        <v>650</v>
      </c>
      <c r="D2494" s="141"/>
      <c r="E2494" s="141"/>
      <c r="F2494" s="141"/>
      <c r="G2494" s="57"/>
      <c r="H2494" s="57"/>
      <c r="I2494" s="57"/>
      <c r="J2494" s="68"/>
      <c r="K2494" s="61"/>
      <c r="L2494" s="71">
        <v>284121.40999999997</v>
      </c>
      <c r="W2494" s="46" t="s">
        <v>650</v>
      </c>
    </row>
    <row r="2495" spans="1:23" x14ac:dyDescent="0.2">
      <c r="A2495" s="57"/>
      <c r="B2495" s="46"/>
      <c r="C2495" s="141" t="s">
        <v>652</v>
      </c>
      <c r="D2495" s="141"/>
      <c r="E2495" s="141"/>
      <c r="F2495" s="141"/>
      <c r="G2495" s="57"/>
      <c r="H2495" s="57"/>
      <c r="I2495" s="57"/>
      <c r="J2495" s="68"/>
      <c r="K2495" s="61"/>
      <c r="L2495" s="71">
        <v>144376.44</v>
      </c>
      <c r="W2495" s="46" t="s">
        <v>652</v>
      </c>
    </row>
    <row r="2496" spans="1:23" x14ac:dyDescent="0.2">
      <c r="A2496" s="57"/>
      <c r="B2496" s="46"/>
      <c r="C2496" s="141" t="s">
        <v>653</v>
      </c>
      <c r="D2496" s="141"/>
      <c r="E2496" s="141"/>
      <c r="F2496" s="141"/>
      <c r="G2496" s="57"/>
      <c r="H2496" s="57"/>
      <c r="I2496" s="57"/>
      <c r="J2496" s="68"/>
      <c r="K2496" s="61"/>
      <c r="L2496" s="71">
        <v>174695.51</v>
      </c>
      <c r="W2496" s="46" t="s">
        <v>653</v>
      </c>
    </row>
    <row r="2497" spans="1:23" x14ac:dyDescent="0.2">
      <c r="A2497" s="57"/>
      <c r="B2497" s="46"/>
      <c r="C2497" s="141" t="s">
        <v>654</v>
      </c>
      <c r="D2497" s="141"/>
      <c r="E2497" s="141"/>
      <c r="F2497" s="141"/>
      <c r="G2497" s="57"/>
      <c r="H2497" s="57"/>
      <c r="I2497" s="57"/>
      <c r="J2497" s="68"/>
      <c r="K2497" s="61"/>
      <c r="L2497" s="71">
        <v>103951.03</v>
      </c>
      <c r="W2497" s="46" t="s">
        <v>654</v>
      </c>
    </row>
    <row r="2498" spans="1:23" x14ac:dyDescent="0.2">
      <c r="A2498" s="57"/>
      <c r="B2498" s="46"/>
      <c r="C2498" s="160" t="s">
        <v>4979</v>
      </c>
      <c r="D2498" s="160"/>
      <c r="E2498" s="160"/>
      <c r="F2498" s="160"/>
      <c r="G2498" s="57"/>
      <c r="H2498" s="57"/>
      <c r="I2498" s="57"/>
      <c r="J2498" s="77"/>
      <c r="K2498" s="105"/>
      <c r="L2498" s="64">
        <v>710262.96</v>
      </c>
      <c r="W2498" s="106" t="s">
        <v>4979</v>
      </c>
    </row>
    <row r="2499" spans="1:23" x14ac:dyDescent="0.2">
      <c r="A2499" s="57"/>
      <c r="B2499" s="46"/>
      <c r="C2499" s="141" t="s">
        <v>656</v>
      </c>
      <c r="D2499" s="141"/>
      <c r="E2499" s="141"/>
      <c r="F2499" s="141"/>
      <c r="G2499" s="57"/>
      <c r="H2499" s="57"/>
      <c r="I2499" s="57"/>
      <c r="J2499" s="68"/>
      <c r="K2499" s="61"/>
      <c r="L2499" s="68"/>
      <c r="W2499" s="46" t="s">
        <v>656</v>
      </c>
    </row>
    <row r="2500" spans="1:23" x14ac:dyDescent="0.2">
      <c r="A2500" s="57"/>
      <c r="B2500" s="46"/>
      <c r="C2500" s="141" t="s">
        <v>657</v>
      </c>
      <c r="D2500" s="141"/>
      <c r="E2500" s="141"/>
      <c r="F2500" s="141"/>
      <c r="G2500" s="61">
        <v>377.36004000000003</v>
      </c>
      <c r="H2500" s="57"/>
      <c r="I2500" s="57"/>
      <c r="J2500" s="68"/>
      <c r="K2500" s="61"/>
      <c r="L2500" s="61"/>
      <c r="W2500" s="46" t="s">
        <v>657</v>
      </c>
    </row>
    <row r="2501" spans="1:23" x14ac:dyDescent="0.2">
      <c r="A2501" s="57"/>
      <c r="B2501" s="46"/>
      <c r="C2501" s="141" t="s">
        <v>658</v>
      </c>
      <c r="D2501" s="141"/>
      <c r="E2501" s="141"/>
      <c r="F2501" s="141"/>
      <c r="G2501" s="61">
        <v>2.8156340000000002</v>
      </c>
      <c r="H2501" s="57"/>
      <c r="I2501" s="57"/>
      <c r="J2501" s="68"/>
      <c r="K2501" s="61"/>
      <c r="L2501" s="61"/>
      <c r="W2501" s="46" t="s">
        <v>658</v>
      </c>
    </row>
    <row r="2502" spans="1:23" hidden="1" x14ac:dyDescent="0.2">
      <c r="A2502" s="57"/>
      <c r="B2502" s="46"/>
      <c r="C2502" s="160" t="s">
        <v>659</v>
      </c>
      <c r="D2502" s="160"/>
      <c r="E2502" s="160"/>
      <c r="F2502" s="160"/>
      <c r="G2502" s="57"/>
      <c r="H2502" s="57"/>
      <c r="I2502" s="57"/>
      <c r="J2502" s="77"/>
      <c r="K2502" s="105"/>
      <c r="L2502" s="77"/>
      <c r="W2502" s="106" t="s">
        <v>659</v>
      </c>
    </row>
    <row r="2503" spans="1:23" hidden="1" x14ac:dyDescent="0.2">
      <c r="A2503" s="57"/>
      <c r="B2503" s="46"/>
      <c r="C2503" s="141"/>
      <c r="D2503" s="141"/>
      <c r="E2503" s="141"/>
      <c r="F2503" s="141"/>
      <c r="G2503" s="57"/>
      <c r="H2503" s="57"/>
      <c r="I2503" s="57"/>
      <c r="J2503" s="68"/>
      <c r="K2503" s="61"/>
      <c r="L2503" s="68"/>
      <c r="W2503" s="46"/>
    </row>
    <row r="2504" spans="1:23" hidden="1" x14ac:dyDescent="0.2">
      <c r="A2504" s="57"/>
      <c r="B2504" s="46"/>
      <c r="C2504" s="160" t="s">
        <v>660</v>
      </c>
      <c r="D2504" s="160"/>
      <c r="E2504" s="160"/>
      <c r="F2504" s="160"/>
      <c r="G2504" s="57"/>
      <c r="H2504" s="57"/>
      <c r="I2504" s="57"/>
      <c r="J2504" s="77"/>
      <c r="K2504" s="105"/>
      <c r="L2504" s="64">
        <v>710262.96</v>
      </c>
      <c r="W2504" s="106" t="s">
        <v>660</v>
      </c>
    </row>
    <row r="2505" spans="1:23" hidden="1" x14ac:dyDescent="0.2">
      <c r="A2505" s="57"/>
      <c r="B2505" s="46"/>
      <c r="C2505" s="141" t="s">
        <v>661</v>
      </c>
      <c r="D2505" s="141"/>
      <c r="E2505" s="141"/>
      <c r="F2505" s="141"/>
      <c r="G2505" s="57"/>
      <c r="H2505" s="57"/>
      <c r="I2505" s="57"/>
      <c r="J2505" s="68"/>
      <c r="K2505" s="61"/>
      <c r="L2505" s="71">
        <v>710262.96</v>
      </c>
      <c r="W2505" s="46" t="s">
        <v>661</v>
      </c>
    </row>
    <row r="2506" spans="1:23" hidden="1" x14ac:dyDescent="0.2">
      <c r="A2506" s="57"/>
      <c r="B2506" s="46"/>
      <c r="C2506" s="159" t="s">
        <v>662</v>
      </c>
      <c r="D2506" s="159"/>
      <c r="E2506" s="159"/>
      <c r="F2506" s="159"/>
      <c r="G2506" s="57"/>
      <c r="H2506" s="57"/>
      <c r="I2506" s="57"/>
      <c r="J2506" s="103"/>
      <c r="K2506" s="104"/>
      <c r="L2506" s="103"/>
      <c r="W2506" s="65" t="s">
        <v>662</v>
      </c>
    </row>
    <row r="2507" spans="1:23" hidden="1" x14ac:dyDescent="0.2">
      <c r="A2507" s="57"/>
      <c r="B2507" s="46"/>
      <c r="C2507" s="141" t="s">
        <v>663</v>
      </c>
      <c r="D2507" s="141"/>
      <c r="E2507" s="141"/>
      <c r="F2507" s="141"/>
      <c r="G2507" s="57"/>
      <c r="H2507" s="57"/>
      <c r="I2507" s="57"/>
      <c r="J2507" s="68"/>
      <c r="K2507" s="61"/>
      <c r="L2507" s="71">
        <v>431616.42</v>
      </c>
      <c r="W2507" s="46" t="s">
        <v>663</v>
      </c>
    </row>
    <row r="2508" spans="1:23" hidden="1" x14ac:dyDescent="0.2">
      <c r="A2508" s="57"/>
      <c r="B2508" s="46"/>
      <c r="C2508" s="159" t="s">
        <v>646</v>
      </c>
      <c r="D2508" s="159"/>
      <c r="E2508" s="159"/>
      <c r="F2508" s="159"/>
      <c r="G2508" s="57"/>
      <c r="H2508" s="57"/>
      <c r="I2508" s="57"/>
      <c r="J2508" s="103"/>
      <c r="K2508" s="104"/>
      <c r="L2508" s="103"/>
      <c r="W2508" s="65" t="s">
        <v>646</v>
      </c>
    </row>
    <row r="2509" spans="1:23" hidden="1" x14ac:dyDescent="0.2">
      <c r="A2509" s="57"/>
      <c r="B2509" s="46"/>
      <c r="C2509" s="141" t="s">
        <v>647</v>
      </c>
      <c r="D2509" s="141"/>
      <c r="E2509" s="141"/>
      <c r="F2509" s="141"/>
      <c r="G2509" s="57"/>
      <c r="H2509" s="57"/>
      <c r="I2509" s="57"/>
      <c r="J2509" s="68"/>
      <c r="K2509" s="61"/>
      <c r="L2509" s="71">
        <v>143071.96</v>
      </c>
      <c r="W2509" s="46" t="s">
        <v>647</v>
      </c>
    </row>
    <row r="2510" spans="1:23" hidden="1" x14ac:dyDescent="0.2">
      <c r="A2510" s="57"/>
      <c r="B2510" s="46"/>
      <c r="C2510" s="141" t="s">
        <v>648</v>
      </c>
      <c r="D2510" s="141"/>
      <c r="E2510" s="141"/>
      <c r="F2510" s="141"/>
      <c r="G2510" s="57"/>
      <c r="H2510" s="57"/>
      <c r="I2510" s="57"/>
      <c r="J2510" s="68"/>
      <c r="K2510" s="61"/>
      <c r="L2510" s="70">
        <v>3118.57</v>
      </c>
      <c r="W2510" s="46" t="s">
        <v>648</v>
      </c>
    </row>
    <row r="2511" spans="1:23" hidden="1" x14ac:dyDescent="0.2">
      <c r="A2511" s="57"/>
      <c r="B2511" s="46"/>
      <c r="C2511" s="141" t="s">
        <v>649</v>
      </c>
      <c r="D2511" s="141"/>
      <c r="E2511" s="141"/>
      <c r="F2511" s="141"/>
      <c r="G2511" s="57"/>
      <c r="H2511" s="57"/>
      <c r="I2511" s="57"/>
      <c r="J2511" s="68"/>
      <c r="K2511" s="61"/>
      <c r="L2511" s="70">
        <v>1304.48</v>
      </c>
      <c r="W2511" s="46" t="s">
        <v>649</v>
      </c>
    </row>
    <row r="2512" spans="1:23" hidden="1" x14ac:dyDescent="0.2">
      <c r="A2512" s="57"/>
      <c r="B2512" s="46"/>
      <c r="C2512" s="141" t="s">
        <v>650</v>
      </c>
      <c r="D2512" s="141"/>
      <c r="E2512" s="141"/>
      <c r="F2512" s="141"/>
      <c r="G2512" s="57"/>
      <c r="H2512" s="57"/>
      <c r="I2512" s="57"/>
      <c r="J2512" s="68"/>
      <c r="K2512" s="61"/>
      <c r="L2512" s="71">
        <v>284121.40999999997</v>
      </c>
      <c r="W2512" s="46" t="s">
        <v>650</v>
      </c>
    </row>
    <row r="2513" spans="1:23" hidden="1" x14ac:dyDescent="0.2">
      <c r="A2513" s="57"/>
      <c r="B2513" s="46"/>
      <c r="C2513" s="141" t="s">
        <v>651</v>
      </c>
      <c r="D2513" s="141"/>
      <c r="E2513" s="141"/>
      <c r="F2513" s="141"/>
      <c r="G2513" s="57"/>
      <c r="H2513" s="57"/>
      <c r="I2513" s="57"/>
      <c r="J2513" s="68"/>
      <c r="K2513" s="61"/>
      <c r="L2513" s="68"/>
      <c r="W2513" s="46" t="s">
        <v>651</v>
      </c>
    </row>
    <row r="2514" spans="1:23" hidden="1" x14ac:dyDescent="0.2">
      <c r="A2514" s="57"/>
      <c r="B2514" s="46"/>
      <c r="C2514" s="141" t="s">
        <v>181</v>
      </c>
      <c r="D2514" s="141"/>
      <c r="E2514" s="141"/>
      <c r="F2514" s="141"/>
      <c r="G2514" s="57"/>
      <c r="H2514" s="57"/>
      <c r="I2514" s="57"/>
      <c r="J2514" s="68"/>
      <c r="K2514" s="61"/>
      <c r="L2514" s="71">
        <v>144376.44</v>
      </c>
      <c r="W2514" s="46" t="s">
        <v>181</v>
      </c>
    </row>
    <row r="2515" spans="1:23" hidden="1" x14ac:dyDescent="0.2">
      <c r="A2515" s="57"/>
      <c r="B2515" s="46"/>
      <c r="C2515" s="141" t="s">
        <v>664</v>
      </c>
      <c r="D2515" s="141"/>
      <c r="E2515" s="141"/>
      <c r="F2515" s="141"/>
      <c r="G2515" s="57"/>
      <c r="H2515" s="57"/>
      <c r="I2515" s="57"/>
      <c r="J2515" s="68"/>
      <c r="K2515" s="61"/>
      <c r="L2515" s="71">
        <v>174695.51</v>
      </c>
      <c r="W2515" s="46" t="s">
        <v>664</v>
      </c>
    </row>
    <row r="2516" spans="1:23" hidden="1" x14ac:dyDescent="0.2">
      <c r="A2516" s="57"/>
      <c r="B2516" s="46"/>
      <c r="C2516" s="141" t="s">
        <v>665</v>
      </c>
      <c r="D2516" s="141"/>
      <c r="E2516" s="141"/>
      <c r="F2516" s="141"/>
      <c r="G2516" s="57"/>
      <c r="H2516" s="57"/>
      <c r="I2516" s="57"/>
      <c r="J2516" s="68"/>
      <c r="K2516" s="61"/>
      <c r="L2516" s="71">
        <v>103951.03</v>
      </c>
      <c r="W2516" s="46" t="s">
        <v>665</v>
      </c>
    </row>
    <row r="2517" spans="1:23" hidden="1" x14ac:dyDescent="0.2">
      <c r="A2517" s="57"/>
      <c r="B2517" s="46"/>
      <c r="C2517" s="160" t="s">
        <v>666</v>
      </c>
      <c r="D2517" s="160"/>
      <c r="E2517" s="160"/>
      <c r="F2517" s="160"/>
      <c r="G2517" s="57"/>
      <c r="H2517" s="57"/>
      <c r="I2517" s="57"/>
      <c r="J2517" s="77"/>
      <c r="K2517" s="105"/>
      <c r="L2517" s="77"/>
      <c r="W2517" s="106" t="s">
        <v>666</v>
      </c>
    </row>
    <row r="2518" spans="1:23" hidden="1" x14ac:dyDescent="0.2">
      <c r="A2518" s="57"/>
      <c r="B2518" s="46"/>
      <c r="C2518" s="141" t="s">
        <v>667</v>
      </c>
      <c r="D2518" s="141"/>
      <c r="E2518" s="141"/>
      <c r="F2518" s="141"/>
      <c r="G2518" s="57"/>
      <c r="H2518" s="57"/>
      <c r="I2518" s="57"/>
      <c r="J2518" s="68"/>
      <c r="K2518" s="61"/>
      <c r="L2518" s="68"/>
      <c r="W2518" s="46" t="s">
        <v>667</v>
      </c>
    </row>
    <row r="2519" spans="1:23" hidden="1" x14ac:dyDescent="0.2">
      <c r="A2519" s="57"/>
      <c r="B2519" s="46"/>
      <c r="C2519" s="141" t="s">
        <v>663</v>
      </c>
      <c r="D2519" s="141"/>
      <c r="E2519" s="141"/>
      <c r="F2519" s="141"/>
      <c r="G2519" s="57"/>
      <c r="H2519" s="57"/>
      <c r="I2519" s="57"/>
      <c r="J2519" s="68"/>
      <c r="K2519" s="61"/>
      <c r="L2519" s="68"/>
      <c r="W2519" s="46" t="s">
        <v>663</v>
      </c>
    </row>
    <row r="2520" spans="1:23" hidden="1" x14ac:dyDescent="0.2">
      <c r="A2520" s="57"/>
      <c r="B2520" s="46"/>
      <c r="C2520" s="141" t="s">
        <v>647</v>
      </c>
      <c r="D2520" s="141"/>
      <c r="E2520" s="141"/>
      <c r="F2520" s="141"/>
      <c r="G2520" s="57"/>
      <c r="H2520" s="57"/>
      <c r="I2520" s="57"/>
      <c r="J2520" s="68"/>
      <c r="K2520" s="61"/>
      <c r="L2520" s="68"/>
      <c r="W2520" s="46" t="s">
        <v>647</v>
      </c>
    </row>
    <row r="2521" spans="1:23" hidden="1" x14ac:dyDescent="0.2">
      <c r="A2521" s="57"/>
      <c r="B2521" s="46"/>
      <c r="C2521" s="141" t="s">
        <v>648</v>
      </c>
      <c r="D2521" s="141"/>
      <c r="E2521" s="141"/>
      <c r="F2521" s="141"/>
      <c r="G2521" s="57"/>
      <c r="H2521" s="57"/>
      <c r="I2521" s="57"/>
      <c r="J2521" s="68"/>
      <c r="K2521" s="61"/>
      <c r="L2521" s="68"/>
      <c r="W2521" s="46" t="s">
        <v>648</v>
      </c>
    </row>
    <row r="2522" spans="1:23" hidden="1" x14ac:dyDescent="0.2">
      <c r="A2522" s="57"/>
      <c r="B2522" s="46"/>
      <c r="C2522" s="141" t="s">
        <v>649</v>
      </c>
      <c r="D2522" s="141"/>
      <c r="E2522" s="141"/>
      <c r="F2522" s="141"/>
      <c r="G2522" s="57"/>
      <c r="H2522" s="57"/>
      <c r="I2522" s="57"/>
      <c r="J2522" s="68"/>
      <c r="K2522" s="61"/>
      <c r="L2522" s="68"/>
      <c r="W2522" s="46" t="s">
        <v>649</v>
      </c>
    </row>
    <row r="2523" spans="1:23" hidden="1" x14ac:dyDescent="0.2">
      <c r="A2523" s="57"/>
      <c r="B2523" s="46"/>
      <c r="C2523" s="141" t="s">
        <v>650</v>
      </c>
      <c r="D2523" s="141"/>
      <c r="E2523" s="141"/>
      <c r="F2523" s="141"/>
      <c r="G2523" s="57"/>
      <c r="H2523" s="57"/>
      <c r="I2523" s="57"/>
      <c r="J2523" s="68"/>
      <c r="K2523" s="61"/>
      <c r="L2523" s="68"/>
      <c r="W2523" s="46" t="s">
        <v>650</v>
      </c>
    </row>
    <row r="2524" spans="1:23" hidden="1" x14ac:dyDescent="0.2">
      <c r="A2524" s="57"/>
      <c r="B2524" s="46"/>
      <c r="C2524" s="141" t="s">
        <v>651</v>
      </c>
      <c r="D2524" s="141"/>
      <c r="E2524" s="141"/>
      <c r="F2524" s="141"/>
      <c r="G2524" s="57"/>
      <c r="H2524" s="57"/>
      <c r="I2524" s="57"/>
      <c r="J2524" s="68"/>
      <c r="K2524" s="61"/>
      <c r="L2524" s="68"/>
      <c r="W2524" s="46" t="s">
        <v>651</v>
      </c>
    </row>
    <row r="2525" spans="1:23" hidden="1" x14ac:dyDescent="0.2">
      <c r="A2525" s="57"/>
      <c r="B2525" s="46"/>
      <c r="C2525" s="141" t="s">
        <v>181</v>
      </c>
      <c r="D2525" s="141"/>
      <c r="E2525" s="141"/>
      <c r="F2525" s="141"/>
      <c r="G2525" s="57"/>
      <c r="H2525" s="57"/>
      <c r="I2525" s="57"/>
      <c r="J2525" s="68"/>
      <c r="K2525" s="61"/>
      <c r="L2525" s="68"/>
      <c r="W2525" s="46" t="s">
        <v>181</v>
      </c>
    </row>
    <row r="2526" spans="1:23" hidden="1" x14ac:dyDescent="0.2">
      <c r="A2526" s="57"/>
      <c r="B2526" s="46"/>
      <c r="C2526" s="141" t="s">
        <v>664</v>
      </c>
      <c r="D2526" s="141"/>
      <c r="E2526" s="141"/>
      <c r="F2526" s="141"/>
      <c r="G2526" s="57"/>
      <c r="H2526" s="57"/>
      <c r="I2526" s="57"/>
      <c r="J2526" s="68"/>
      <c r="K2526" s="61"/>
      <c r="L2526" s="68"/>
      <c r="W2526" s="46" t="s">
        <v>664</v>
      </c>
    </row>
    <row r="2527" spans="1:23" hidden="1" x14ac:dyDescent="0.2">
      <c r="A2527" s="57"/>
      <c r="B2527" s="46"/>
      <c r="C2527" s="141" t="s">
        <v>665</v>
      </c>
      <c r="D2527" s="141"/>
      <c r="E2527" s="141"/>
      <c r="F2527" s="141"/>
      <c r="G2527" s="57"/>
      <c r="H2527" s="57"/>
      <c r="I2527" s="57"/>
      <c r="J2527" s="68"/>
      <c r="K2527" s="61"/>
      <c r="L2527" s="68"/>
      <c r="W2527" s="46" t="s">
        <v>665</v>
      </c>
    </row>
    <row r="2528" spans="1:23" hidden="1" x14ac:dyDescent="0.2">
      <c r="A2528" s="57"/>
      <c r="B2528" s="46"/>
      <c r="C2528" s="160" t="s">
        <v>668</v>
      </c>
      <c r="D2528" s="160"/>
      <c r="E2528" s="160"/>
      <c r="F2528" s="160"/>
      <c r="G2528" s="57"/>
      <c r="H2528" s="57"/>
      <c r="I2528" s="57"/>
      <c r="J2528" s="77"/>
      <c r="K2528" s="105"/>
      <c r="L2528" s="77"/>
      <c r="W2528" s="106" t="s">
        <v>668</v>
      </c>
    </row>
    <row r="2529" spans="1:23" hidden="1" x14ac:dyDescent="0.2">
      <c r="A2529" s="57"/>
      <c r="B2529" s="46"/>
      <c r="C2529" s="141" t="s">
        <v>669</v>
      </c>
      <c r="D2529" s="141"/>
      <c r="E2529" s="141"/>
      <c r="F2529" s="141"/>
      <c r="G2529" s="57"/>
      <c r="H2529" s="57"/>
      <c r="I2529" s="57"/>
      <c r="J2529" s="68"/>
      <c r="K2529" s="61"/>
      <c r="L2529" s="68"/>
      <c r="W2529" s="46" t="s">
        <v>669</v>
      </c>
    </row>
    <row r="2530" spans="1:23" hidden="1" x14ac:dyDescent="0.2">
      <c r="A2530" s="57"/>
      <c r="B2530" s="46"/>
      <c r="C2530" s="141" t="s">
        <v>670</v>
      </c>
      <c r="D2530" s="141"/>
      <c r="E2530" s="141"/>
      <c r="F2530" s="141"/>
      <c r="G2530" s="57"/>
      <c r="H2530" s="57"/>
      <c r="I2530" s="57"/>
      <c r="J2530" s="68"/>
      <c r="K2530" s="61"/>
      <c r="L2530" s="68"/>
      <c r="W2530" s="46" t="s">
        <v>670</v>
      </c>
    </row>
    <row r="2531" spans="1:23" hidden="1" x14ac:dyDescent="0.2">
      <c r="A2531" s="57"/>
      <c r="B2531" s="46"/>
      <c r="C2531" s="160" t="s">
        <v>671</v>
      </c>
      <c r="D2531" s="160"/>
      <c r="E2531" s="160"/>
      <c r="F2531" s="160"/>
      <c r="G2531" s="57"/>
      <c r="H2531" s="57"/>
      <c r="I2531" s="57"/>
      <c r="J2531" s="77"/>
      <c r="K2531" s="105"/>
      <c r="L2531" s="77"/>
      <c r="W2531" s="106" t="s">
        <v>671</v>
      </c>
    </row>
    <row r="2532" spans="1:23" hidden="1" x14ac:dyDescent="0.2">
      <c r="A2532" s="57"/>
      <c r="B2532" s="46"/>
      <c r="C2532" s="141" t="s">
        <v>672</v>
      </c>
      <c r="D2532" s="141"/>
      <c r="E2532" s="141"/>
      <c r="F2532" s="141"/>
      <c r="G2532" s="57"/>
      <c r="H2532" s="57"/>
      <c r="I2532" s="57"/>
      <c r="J2532" s="68"/>
      <c r="K2532" s="61"/>
      <c r="L2532" s="68"/>
      <c r="W2532" s="46" t="s">
        <v>672</v>
      </c>
    </row>
    <row r="2533" spans="1:23" hidden="1" x14ac:dyDescent="0.2">
      <c r="A2533" s="57"/>
      <c r="B2533" s="46"/>
      <c r="C2533" s="141" t="s">
        <v>673</v>
      </c>
      <c r="D2533" s="141"/>
      <c r="E2533" s="141"/>
      <c r="F2533" s="141"/>
      <c r="G2533" s="57"/>
      <c r="H2533" s="57"/>
      <c r="I2533" s="57"/>
      <c r="J2533" s="68"/>
      <c r="K2533" s="61"/>
      <c r="L2533" s="68"/>
      <c r="W2533" s="46" t="s">
        <v>673</v>
      </c>
    </row>
    <row r="2534" spans="1:23" hidden="1" x14ac:dyDescent="0.2">
      <c r="A2534" s="57"/>
      <c r="B2534" s="46"/>
      <c r="C2534" s="141" t="s">
        <v>674</v>
      </c>
      <c r="D2534" s="141"/>
      <c r="E2534" s="141"/>
      <c r="F2534" s="141"/>
      <c r="G2534" s="57"/>
      <c r="H2534" s="57"/>
      <c r="I2534" s="57"/>
      <c r="J2534" s="68"/>
      <c r="K2534" s="61"/>
      <c r="L2534" s="68"/>
      <c r="W2534" s="46" t="s">
        <v>674</v>
      </c>
    </row>
    <row r="2535" spans="1:23" hidden="1" x14ac:dyDescent="0.2">
      <c r="A2535" s="57"/>
      <c r="B2535" s="46"/>
      <c r="C2535" s="141" t="s">
        <v>663</v>
      </c>
      <c r="D2535" s="141"/>
      <c r="E2535" s="141"/>
      <c r="F2535" s="141"/>
      <c r="G2535" s="57"/>
      <c r="H2535" s="57"/>
      <c r="I2535" s="57"/>
      <c r="J2535" s="68"/>
      <c r="K2535" s="61"/>
      <c r="L2535" s="68"/>
      <c r="W2535" s="46" t="s">
        <v>663</v>
      </c>
    </row>
    <row r="2536" spans="1:23" hidden="1" x14ac:dyDescent="0.2">
      <c r="A2536" s="57"/>
      <c r="B2536" s="46"/>
      <c r="C2536" s="141" t="s">
        <v>647</v>
      </c>
      <c r="D2536" s="141"/>
      <c r="E2536" s="141"/>
      <c r="F2536" s="141"/>
      <c r="G2536" s="57"/>
      <c r="H2536" s="57"/>
      <c r="I2536" s="57"/>
      <c r="J2536" s="68"/>
      <c r="K2536" s="61"/>
      <c r="L2536" s="68"/>
      <c r="W2536" s="46" t="s">
        <v>647</v>
      </c>
    </row>
    <row r="2537" spans="1:23" hidden="1" x14ac:dyDescent="0.2">
      <c r="A2537" s="57"/>
      <c r="B2537" s="46"/>
      <c r="C2537" s="141" t="s">
        <v>648</v>
      </c>
      <c r="D2537" s="141"/>
      <c r="E2537" s="141"/>
      <c r="F2537" s="141"/>
      <c r="G2537" s="57"/>
      <c r="H2537" s="57"/>
      <c r="I2537" s="57"/>
      <c r="J2537" s="68"/>
      <c r="K2537" s="61"/>
      <c r="L2537" s="68"/>
      <c r="W2537" s="46" t="s">
        <v>648</v>
      </c>
    </row>
    <row r="2538" spans="1:23" hidden="1" x14ac:dyDescent="0.2">
      <c r="A2538" s="57"/>
      <c r="B2538" s="46"/>
      <c r="C2538" s="141" t="s">
        <v>649</v>
      </c>
      <c r="D2538" s="141"/>
      <c r="E2538" s="141"/>
      <c r="F2538" s="141"/>
      <c r="G2538" s="57"/>
      <c r="H2538" s="57"/>
      <c r="I2538" s="57"/>
      <c r="J2538" s="68"/>
      <c r="K2538" s="61"/>
      <c r="L2538" s="68"/>
      <c r="W2538" s="46" t="s">
        <v>649</v>
      </c>
    </row>
    <row r="2539" spans="1:23" hidden="1" x14ac:dyDescent="0.2">
      <c r="A2539" s="57"/>
      <c r="B2539" s="46"/>
      <c r="C2539" s="141" t="s">
        <v>650</v>
      </c>
      <c r="D2539" s="141"/>
      <c r="E2539" s="141"/>
      <c r="F2539" s="141"/>
      <c r="G2539" s="57"/>
      <c r="H2539" s="57"/>
      <c r="I2539" s="57"/>
      <c r="J2539" s="68"/>
      <c r="K2539" s="61"/>
      <c r="L2539" s="68"/>
      <c r="W2539" s="46" t="s">
        <v>650</v>
      </c>
    </row>
    <row r="2540" spans="1:23" hidden="1" x14ac:dyDescent="0.2">
      <c r="A2540" s="57"/>
      <c r="B2540" s="46"/>
      <c r="C2540" s="141" t="s">
        <v>651</v>
      </c>
      <c r="D2540" s="141"/>
      <c r="E2540" s="141"/>
      <c r="F2540" s="141"/>
      <c r="G2540" s="57"/>
      <c r="H2540" s="57"/>
      <c r="I2540" s="57"/>
      <c r="J2540" s="68"/>
      <c r="K2540" s="61"/>
      <c r="L2540" s="68"/>
      <c r="W2540" s="46" t="s">
        <v>651</v>
      </c>
    </row>
    <row r="2541" spans="1:23" hidden="1" x14ac:dyDescent="0.2">
      <c r="A2541" s="57"/>
      <c r="B2541" s="46"/>
      <c r="C2541" s="141" t="s">
        <v>181</v>
      </c>
      <c r="D2541" s="141"/>
      <c r="E2541" s="141"/>
      <c r="F2541" s="141"/>
      <c r="G2541" s="57"/>
      <c r="H2541" s="57"/>
      <c r="I2541" s="57"/>
      <c r="J2541" s="68"/>
      <c r="K2541" s="61"/>
      <c r="L2541" s="68"/>
      <c r="W2541" s="46" t="s">
        <v>181</v>
      </c>
    </row>
    <row r="2542" spans="1:23" hidden="1" x14ac:dyDescent="0.2">
      <c r="A2542" s="57"/>
      <c r="B2542" s="46"/>
      <c r="C2542" s="141" t="s">
        <v>664</v>
      </c>
      <c r="D2542" s="141"/>
      <c r="E2542" s="141"/>
      <c r="F2542" s="141"/>
      <c r="G2542" s="57"/>
      <c r="H2542" s="57"/>
      <c r="I2542" s="57"/>
      <c r="J2542" s="68"/>
      <c r="K2542" s="61"/>
      <c r="L2542" s="68"/>
      <c r="W2542" s="46" t="s">
        <v>664</v>
      </c>
    </row>
    <row r="2543" spans="1:23" hidden="1" x14ac:dyDescent="0.2">
      <c r="A2543" s="57"/>
      <c r="B2543" s="46"/>
      <c r="C2543" s="141" t="s">
        <v>665</v>
      </c>
      <c r="D2543" s="141"/>
      <c r="E2543" s="141"/>
      <c r="F2543" s="141"/>
      <c r="G2543" s="57"/>
      <c r="H2543" s="57"/>
      <c r="I2543" s="57"/>
      <c r="J2543" s="68"/>
      <c r="K2543" s="61"/>
      <c r="L2543" s="68"/>
      <c r="W2543" s="46" t="s">
        <v>665</v>
      </c>
    </row>
    <row r="2544" spans="1:23" hidden="1" x14ac:dyDescent="0.2">
      <c r="A2544" s="57"/>
      <c r="B2544" s="46"/>
      <c r="C2544" s="141"/>
      <c r="D2544" s="141"/>
      <c r="E2544" s="141"/>
      <c r="F2544" s="141"/>
      <c r="G2544" s="57"/>
      <c r="H2544" s="57"/>
      <c r="I2544" s="57"/>
      <c r="J2544" s="68"/>
      <c r="K2544" s="61"/>
      <c r="L2544" s="68"/>
      <c r="W2544" s="46"/>
    </row>
    <row r="2545" spans="1:23" hidden="1" x14ac:dyDescent="0.2">
      <c r="A2545" s="57"/>
      <c r="B2545" s="46"/>
      <c r="C2545" s="160" t="s">
        <v>675</v>
      </c>
      <c r="D2545" s="160"/>
      <c r="E2545" s="160"/>
      <c r="F2545" s="160"/>
      <c r="G2545" s="57"/>
      <c r="H2545" s="57"/>
      <c r="I2545" s="57"/>
      <c r="J2545" s="77"/>
      <c r="K2545" s="105"/>
      <c r="L2545" s="64">
        <v>710262.96</v>
      </c>
      <c r="W2545" s="106" t="s">
        <v>675</v>
      </c>
    </row>
    <row r="2546" spans="1:23" hidden="1" x14ac:dyDescent="0.2">
      <c r="A2546" s="57"/>
      <c r="B2546" s="46"/>
      <c r="C2546" s="141" t="s">
        <v>676</v>
      </c>
      <c r="D2546" s="141"/>
      <c r="E2546" s="141"/>
      <c r="F2546" s="141"/>
      <c r="G2546" s="57"/>
      <c r="H2546" s="57"/>
      <c r="I2546" s="57"/>
      <c r="J2546" s="68"/>
      <c r="K2546" s="61"/>
      <c r="L2546" s="71">
        <v>710262.96</v>
      </c>
      <c r="W2546" s="46" t="s">
        <v>676</v>
      </c>
    </row>
    <row r="2547" spans="1:23" hidden="1" x14ac:dyDescent="0.2">
      <c r="A2547" s="57"/>
      <c r="B2547" s="46"/>
      <c r="C2547" s="159" t="s">
        <v>662</v>
      </c>
      <c r="D2547" s="159"/>
      <c r="E2547" s="159"/>
      <c r="F2547" s="159"/>
      <c r="G2547" s="57"/>
      <c r="H2547" s="57"/>
      <c r="I2547" s="57"/>
      <c r="J2547" s="103"/>
      <c r="K2547" s="104"/>
      <c r="L2547" s="103"/>
      <c r="W2547" s="65" t="s">
        <v>662</v>
      </c>
    </row>
    <row r="2548" spans="1:23" hidden="1" x14ac:dyDescent="0.2">
      <c r="A2548" s="57"/>
      <c r="B2548" s="46"/>
      <c r="C2548" s="141" t="s">
        <v>677</v>
      </c>
      <c r="D2548" s="141"/>
      <c r="E2548" s="141"/>
      <c r="F2548" s="141"/>
      <c r="G2548" s="57"/>
      <c r="H2548" s="57"/>
      <c r="I2548" s="57"/>
      <c r="J2548" s="68"/>
      <c r="K2548" s="61"/>
      <c r="L2548" s="71">
        <v>431616.42</v>
      </c>
      <c r="W2548" s="46" t="s">
        <v>677</v>
      </c>
    </row>
    <row r="2549" spans="1:23" hidden="1" x14ac:dyDescent="0.2">
      <c r="A2549" s="57"/>
      <c r="B2549" s="46"/>
      <c r="C2549" s="159" t="s">
        <v>646</v>
      </c>
      <c r="D2549" s="159"/>
      <c r="E2549" s="159"/>
      <c r="F2549" s="159"/>
      <c r="G2549" s="57"/>
      <c r="H2549" s="57"/>
      <c r="I2549" s="57"/>
      <c r="J2549" s="103"/>
      <c r="K2549" s="104"/>
      <c r="L2549" s="103"/>
      <c r="W2549" s="65" t="s">
        <v>646</v>
      </c>
    </row>
    <row r="2550" spans="1:23" hidden="1" x14ac:dyDescent="0.2">
      <c r="A2550" s="57"/>
      <c r="B2550" s="46"/>
      <c r="C2550" s="141" t="s">
        <v>647</v>
      </c>
      <c r="D2550" s="141"/>
      <c r="E2550" s="141"/>
      <c r="F2550" s="141"/>
      <c r="G2550" s="57"/>
      <c r="H2550" s="57"/>
      <c r="I2550" s="57"/>
      <c r="J2550" s="68"/>
      <c r="K2550" s="61"/>
      <c r="L2550" s="71">
        <v>143071.96</v>
      </c>
      <c r="W2550" s="46" t="s">
        <v>647</v>
      </c>
    </row>
    <row r="2551" spans="1:23" hidden="1" x14ac:dyDescent="0.2">
      <c r="A2551" s="57"/>
      <c r="B2551" s="46"/>
      <c r="C2551" s="141" t="s">
        <v>648</v>
      </c>
      <c r="D2551" s="141"/>
      <c r="E2551" s="141"/>
      <c r="F2551" s="141"/>
      <c r="G2551" s="57"/>
      <c r="H2551" s="57"/>
      <c r="I2551" s="57"/>
      <c r="J2551" s="68"/>
      <c r="K2551" s="61"/>
      <c r="L2551" s="70">
        <v>3118.57</v>
      </c>
      <c r="W2551" s="46" t="s">
        <v>648</v>
      </c>
    </row>
    <row r="2552" spans="1:23" hidden="1" x14ac:dyDescent="0.2">
      <c r="A2552" s="57"/>
      <c r="B2552" s="46"/>
      <c r="C2552" s="141" t="s">
        <v>649</v>
      </c>
      <c r="D2552" s="141"/>
      <c r="E2552" s="141"/>
      <c r="F2552" s="141"/>
      <c r="G2552" s="57"/>
      <c r="H2552" s="57"/>
      <c r="I2552" s="57"/>
      <c r="J2552" s="68"/>
      <c r="K2552" s="61"/>
      <c r="L2552" s="70">
        <v>1304.48</v>
      </c>
      <c r="W2552" s="46" t="s">
        <v>649</v>
      </c>
    </row>
    <row r="2553" spans="1:23" hidden="1" x14ac:dyDescent="0.2">
      <c r="A2553" s="57"/>
      <c r="B2553" s="46"/>
      <c r="C2553" s="141" t="s">
        <v>650</v>
      </c>
      <c r="D2553" s="141"/>
      <c r="E2553" s="141"/>
      <c r="F2553" s="141"/>
      <c r="G2553" s="57"/>
      <c r="H2553" s="57"/>
      <c r="I2553" s="57"/>
      <c r="J2553" s="68"/>
      <c r="K2553" s="61"/>
      <c r="L2553" s="71">
        <v>284121.40999999997</v>
      </c>
      <c r="W2553" s="46" t="s">
        <v>650</v>
      </c>
    </row>
    <row r="2554" spans="1:23" hidden="1" x14ac:dyDescent="0.2">
      <c r="A2554" s="57"/>
      <c r="B2554" s="46"/>
      <c r="C2554" s="141" t="s">
        <v>651</v>
      </c>
      <c r="D2554" s="141"/>
      <c r="E2554" s="141"/>
      <c r="F2554" s="141"/>
      <c r="G2554" s="57"/>
      <c r="H2554" s="57"/>
      <c r="I2554" s="57"/>
      <c r="J2554" s="68"/>
      <c r="K2554" s="61"/>
      <c r="L2554" s="68"/>
      <c r="W2554" s="46" t="s">
        <v>651</v>
      </c>
    </row>
    <row r="2555" spans="1:23" hidden="1" x14ac:dyDescent="0.2">
      <c r="A2555" s="57"/>
      <c r="B2555" s="46"/>
      <c r="C2555" s="141" t="s">
        <v>678</v>
      </c>
      <c r="D2555" s="141"/>
      <c r="E2555" s="141"/>
      <c r="F2555" s="141"/>
      <c r="G2555" s="57"/>
      <c r="H2555" s="57"/>
      <c r="I2555" s="57"/>
      <c r="J2555" s="68"/>
      <c r="K2555" s="61"/>
      <c r="L2555" s="71">
        <v>144376.44</v>
      </c>
      <c r="W2555" s="46" t="s">
        <v>678</v>
      </c>
    </row>
    <row r="2556" spans="1:23" hidden="1" x14ac:dyDescent="0.2">
      <c r="A2556" s="57"/>
      <c r="B2556" s="46"/>
      <c r="C2556" s="141" t="s">
        <v>679</v>
      </c>
      <c r="D2556" s="141"/>
      <c r="E2556" s="141"/>
      <c r="F2556" s="141"/>
      <c r="G2556" s="57"/>
      <c r="H2556" s="57"/>
      <c r="I2556" s="57"/>
      <c r="J2556" s="68"/>
      <c r="K2556" s="61"/>
      <c r="L2556" s="71">
        <v>174695.51</v>
      </c>
      <c r="W2556" s="46" t="s">
        <v>679</v>
      </c>
    </row>
    <row r="2557" spans="1:23" hidden="1" x14ac:dyDescent="0.2">
      <c r="A2557" s="57"/>
      <c r="B2557" s="46"/>
      <c r="C2557" s="141" t="s">
        <v>680</v>
      </c>
      <c r="D2557" s="141"/>
      <c r="E2557" s="141"/>
      <c r="F2557" s="141"/>
      <c r="G2557" s="57"/>
      <c r="H2557" s="57"/>
      <c r="I2557" s="57"/>
      <c r="J2557" s="68"/>
      <c r="K2557" s="61"/>
      <c r="L2557" s="71">
        <v>103951.03</v>
      </c>
      <c r="W2557" s="46" t="s">
        <v>680</v>
      </c>
    </row>
    <row r="2558" spans="1:23" hidden="1" x14ac:dyDescent="0.2">
      <c r="A2558" s="57"/>
      <c r="B2558" s="46"/>
      <c r="C2558" s="141" t="s">
        <v>681</v>
      </c>
      <c r="D2558" s="141"/>
      <c r="E2558" s="141"/>
      <c r="F2558" s="141"/>
      <c r="G2558" s="57"/>
      <c r="H2558" s="57"/>
      <c r="I2558" s="57"/>
      <c r="J2558" s="68"/>
      <c r="K2558" s="61"/>
      <c r="L2558" s="68"/>
      <c r="W2558" s="46" t="s">
        <v>681</v>
      </c>
    </row>
    <row r="2559" spans="1:23" hidden="1" x14ac:dyDescent="0.2">
      <c r="A2559" s="57"/>
      <c r="B2559" s="46"/>
      <c r="C2559" s="141" t="s">
        <v>682</v>
      </c>
      <c r="D2559" s="141"/>
      <c r="E2559" s="141"/>
      <c r="F2559" s="141"/>
      <c r="G2559" s="57"/>
      <c r="H2559" s="57"/>
      <c r="I2559" s="57"/>
      <c r="J2559" s="68"/>
      <c r="K2559" s="61"/>
      <c r="L2559" s="68"/>
      <c r="W2559" s="46" t="s">
        <v>682</v>
      </c>
    </row>
    <row r="2560" spans="1:23" hidden="1" x14ac:dyDescent="0.2">
      <c r="A2560" s="57"/>
      <c r="B2560" s="46"/>
      <c r="C2560" s="141"/>
      <c r="D2560" s="141"/>
      <c r="E2560" s="141"/>
      <c r="F2560" s="141"/>
      <c r="G2560" s="57"/>
      <c r="H2560" s="57"/>
      <c r="I2560" s="57"/>
      <c r="J2560" s="68"/>
      <c r="K2560" s="61"/>
      <c r="L2560" s="68"/>
      <c r="W2560" s="46"/>
    </row>
    <row r="2561" spans="1:23" hidden="1" x14ac:dyDescent="0.2">
      <c r="A2561" s="57"/>
      <c r="B2561" s="46"/>
      <c r="C2561" s="141" t="s">
        <v>656</v>
      </c>
      <c r="D2561" s="141"/>
      <c r="E2561" s="141"/>
      <c r="F2561" s="141"/>
      <c r="G2561" s="57"/>
      <c r="H2561" s="57"/>
      <c r="I2561" s="57"/>
      <c r="J2561" s="68"/>
      <c r="K2561" s="61"/>
      <c r="L2561" s="68"/>
      <c r="W2561" s="46" t="s">
        <v>656</v>
      </c>
    </row>
    <row r="2562" spans="1:23" hidden="1" x14ac:dyDescent="0.2">
      <c r="A2562" s="57"/>
      <c r="B2562" s="46"/>
      <c r="C2562" s="141" t="s">
        <v>683</v>
      </c>
      <c r="D2562" s="141"/>
      <c r="E2562" s="141"/>
      <c r="F2562" s="141"/>
      <c r="G2562" s="57"/>
      <c r="H2562" s="57"/>
      <c r="I2562" s="57"/>
      <c r="J2562" s="68"/>
      <c r="K2562" s="61"/>
      <c r="L2562" s="71">
        <v>284121.40999999997</v>
      </c>
      <c r="W2562" s="46" t="s">
        <v>683</v>
      </c>
    </row>
    <row r="2563" spans="1:23" hidden="1" x14ac:dyDescent="0.2">
      <c r="A2563" s="57"/>
      <c r="B2563" s="46"/>
      <c r="C2563" s="141" t="s">
        <v>684</v>
      </c>
      <c r="D2563" s="141"/>
      <c r="E2563" s="141"/>
      <c r="F2563" s="141"/>
      <c r="G2563" s="57"/>
      <c r="H2563" s="57"/>
      <c r="I2563" s="57"/>
      <c r="J2563" s="68"/>
      <c r="K2563" s="61"/>
      <c r="L2563" s="68"/>
      <c r="W2563" s="46" t="s">
        <v>684</v>
      </c>
    </row>
    <row r="2564" spans="1:23" hidden="1" x14ac:dyDescent="0.2">
      <c r="A2564" s="57"/>
      <c r="B2564" s="46"/>
      <c r="C2564" s="141" t="s">
        <v>685</v>
      </c>
      <c r="D2564" s="141"/>
      <c r="E2564" s="141"/>
      <c r="F2564" s="141"/>
      <c r="G2564" s="57"/>
      <c r="H2564" s="57"/>
      <c r="I2564" s="57"/>
      <c r="J2564" s="68"/>
      <c r="K2564" s="61"/>
      <c r="L2564" s="68"/>
      <c r="W2564" s="46" t="s">
        <v>685</v>
      </c>
    </row>
    <row r="2565" spans="1:23" hidden="1" x14ac:dyDescent="0.2">
      <c r="A2565" s="57"/>
      <c r="B2565" s="46"/>
      <c r="C2565" s="141" t="s">
        <v>686</v>
      </c>
      <c r="D2565" s="141"/>
      <c r="E2565" s="141"/>
      <c r="F2565" s="141"/>
      <c r="G2565" s="57"/>
      <c r="H2565" s="57"/>
      <c r="I2565" s="57"/>
      <c r="J2565" s="68"/>
      <c r="K2565" s="61"/>
      <c r="L2565" s="68"/>
      <c r="W2565" s="46" t="s">
        <v>686</v>
      </c>
    </row>
    <row r="2566" spans="1:23" hidden="1" x14ac:dyDescent="0.2">
      <c r="A2566" s="57"/>
      <c r="B2566" s="46"/>
      <c r="C2566" s="141" t="s">
        <v>657</v>
      </c>
      <c r="D2566" s="141"/>
      <c r="E2566" s="141"/>
      <c r="F2566" s="141"/>
      <c r="G2566" s="61">
        <v>377.36004000000003</v>
      </c>
      <c r="H2566" s="57"/>
      <c r="I2566" s="57"/>
      <c r="J2566" s="68"/>
      <c r="K2566" s="61"/>
      <c r="L2566" s="61"/>
      <c r="W2566" s="46" t="s">
        <v>657</v>
      </c>
    </row>
    <row r="2567" spans="1:23" hidden="1" x14ac:dyDescent="0.2">
      <c r="A2567" s="57"/>
      <c r="B2567" s="46"/>
      <c r="C2567" s="141" t="s">
        <v>658</v>
      </c>
      <c r="D2567" s="141"/>
      <c r="E2567" s="141"/>
      <c r="F2567" s="141"/>
      <c r="G2567" s="61">
        <v>2.8156340000000002</v>
      </c>
      <c r="H2567" s="57"/>
      <c r="I2567" s="57"/>
      <c r="J2567" s="68"/>
      <c r="K2567" s="61"/>
      <c r="L2567" s="61"/>
      <c r="W2567" s="46" t="s">
        <v>658</v>
      </c>
    </row>
    <row r="2568" spans="1:23" hidden="1" x14ac:dyDescent="0.2">
      <c r="A2568" s="57"/>
      <c r="B2568" s="46"/>
      <c r="C2568" s="141" t="s">
        <v>687</v>
      </c>
      <c r="D2568" s="141"/>
      <c r="E2568" s="141"/>
      <c r="F2568" s="141"/>
      <c r="G2568" s="57"/>
      <c r="H2568" s="57"/>
      <c r="I2568" s="57"/>
      <c r="J2568" s="68"/>
      <c r="K2568" s="61"/>
      <c r="L2568" s="107">
        <v>380.17567400000001</v>
      </c>
      <c r="W2568" s="46" t="s">
        <v>687</v>
      </c>
    </row>
    <row r="2569" spans="1:23" hidden="1" x14ac:dyDescent="0.2">
      <c r="A2569" s="57"/>
      <c r="B2569" s="46"/>
      <c r="C2569" s="141" t="s">
        <v>688</v>
      </c>
      <c r="D2569" s="141"/>
      <c r="E2569" s="141"/>
      <c r="F2569" s="141"/>
      <c r="G2569" s="57"/>
      <c r="H2569" s="57"/>
      <c r="I2569" s="57"/>
      <c r="J2569" s="68"/>
      <c r="K2569" s="61"/>
      <c r="L2569" s="68"/>
      <c r="W2569" s="46" t="s">
        <v>688</v>
      </c>
    </row>
    <row r="2570" spans="1:23" hidden="1" x14ac:dyDescent="0.2">
      <c r="A2570" s="57"/>
      <c r="B2570" s="46"/>
      <c r="C2570" s="141" t="s">
        <v>689</v>
      </c>
      <c r="D2570" s="141"/>
      <c r="E2570" s="141"/>
      <c r="F2570" s="141"/>
      <c r="G2570" s="57"/>
      <c r="H2570" s="57"/>
      <c r="I2570" s="57"/>
      <c r="J2570" s="68"/>
      <c r="K2570" s="61"/>
      <c r="L2570" s="68"/>
      <c r="W2570" s="46" t="s">
        <v>689</v>
      </c>
    </row>
    <row r="2571" spans="1:23" hidden="1" x14ac:dyDescent="0.2">
      <c r="A2571" s="57"/>
      <c r="B2571" s="46"/>
      <c r="C2571" s="141" t="s">
        <v>690</v>
      </c>
      <c r="D2571" s="141"/>
      <c r="E2571" s="141"/>
      <c r="F2571" s="141"/>
      <c r="G2571" s="57"/>
      <c r="H2571" s="57"/>
      <c r="I2571" s="57"/>
      <c r="J2571" s="68"/>
      <c r="K2571" s="61"/>
      <c r="L2571" s="71">
        <v>143071.96</v>
      </c>
      <c r="W2571" s="46" t="s">
        <v>690</v>
      </c>
    </row>
    <row r="2572" spans="1:23" hidden="1" x14ac:dyDescent="0.2">
      <c r="A2572" s="57"/>
      <c r="B2572" s="46"/>
      <c r="C2572" s="141" t="s">
        <v>691</v>
      </c>
      <c r="D2572" s="141"/>
      <c r="E2572" s="141"/>
      <c r="F2572" s="141"/>
      <c r="G2572" s="57"/>
      <c r="H2572" s="57"/>
      <c r="I2572" s="57"/>
      <c r="J2572" s="68"/>
      <c r="K2572" s="61"/>
      <c r="L2572" s="70">
        <v>3118.57</v>
      </c>
      <c r="W2572" s="46" t="s">
        <v>691</v>
      </c>
    </row>
    <row r="2573" spans="1:23" hidden="1" x14ac:dyDescent="0.2">
      <c r="A2573" s="57"/>
      <c r="B2573" s="46"/>
      <c r="C2573" s="141" t="s">
        <v>692</v>
      </c>
      <c r="D2573" s="141"/>
      <c r="E2573" s="141"/>
      <c r="F2573" s="141"/>
      <c r="G2573" s="57"/>
      <c r="H2573" s="57"/>
      <c r="I2573" s="57"/>
      <c r="J2573" s="68"/>
      <c r="K2573" s="61"/>
      <c r="L2573" s="70">
        <v>1304.48</v>
      </c>
      <c r="W2573" s="46" t="s">
        <v>692</v>
      </c>
    </row>
    <row r="2574" spans="1:23" hidden="1" x14ac:dyDescent="0.2">
      <c r="A2574" s="57"/>
      <c r="B2574" s="46"/>
      <c r="C2574" s="141" t="s">
        <v>693</v>
      </c>
      <c r="D2574" s="141"/>
      <c r="E2574" s="141"/>
      <c r="F2574" s="141"/>
      <c r="G2574" s="57"/>
      <c r="H2574" s="57"/>
      <c r="I2574" s="57"/>
      <c r="J2574" s="68"/>
      <c r="K2574" s="61"/>
      <c r="L2574" s="71">
        <v>284121.40999999997</v>
      </c>
      <c r="W2574" s="46" t="s">
        <v>693</v>
      </c>
    </row>
    <row r="2575" spans="1:23" hidden="1" x14ac:dyDescent="0.2">
      <c r="A2575" s="57"/>
      <c r="B2575" s="46"/>
      <c r="C2575" s="141" t="s">
        <v>694</v>
      </c>
      <c r="D2575" s="141"/>
      <c r="E2575" s="141"/>
      <c r="F2575" s="141"/>
      <c r="G2575" s="57"/>
      <c r="H2575" s="57"/>
      <c r="I2575" s="57"/>
      <c r="J2575" s="68"/>
      <c r="K2575" s="61"/>
      <c r="L2575" s="71">
        <v>144376.44</v>
      </c>
      <c r="W2575" s="46" t="s">
        <v>694</v>
      </c>
    </row>
    <row r="2576" spans="1:23" hidden="1" x14ac:dyDescent="0.2">
      <c r="A2576" s="57"/>
      <c r="B2576" s="46"/>
      <c r="C2576" s="141" t="s">
        <v>695</v>
      </c>
      <c r="D2576" s="141"/>
      <c r="E2576" s="141"/>
      <c r="F2576" s="141"/>
      <c r="G2576" s="57"/>
      <c r="H2576" s="57"/>
      <c r="I2576" s="57"/>
      <c r="J2576" s="68"/>
      <c r="K2576" s="61"/>
      <c r="L2576" s="71">
        <v>174695.51</v>
      </c>
      <c r="W2576" s="46" t="s">
        <v>695</v>
      </c>
    </row>
    <row r="2577" spans="1:23" hidden="1" x14ac:dyDescent="0.2">
      <c r="A2577" s="57"/>
      <c r="B2577" s="46"/>
      <c r="C2577" s="141" t="s">
        <v>696</v>
      </c>
      <c r="D2577" s="141"/>
      <c r="E2577" s="141"/>
      <c r="F2577" s="141"/>
      <c r="G2577" s="57"/>
      <c r="H2577" s="57"/>
      <c r="I2577" s="57"/>
      <c r="J2577" s="68"/>
      <c r="K2577" s="61"/>
      <c r="L2577" s="71">
        <v>103951.03</v>
      </c>
      <c r="W2577" s="46" t="s">
        <v>696</v>
      </c>
    </row>
    <row r="2578" spans="1:23" ht="25.5" hidden="1" x14ac:dyDescent="0.2">
      <c r="A2578" s="57"/>
      <c r="B2578" s="46"/>
      <c r="C2578" s="141" t="s">
        <v>697</v>
      </c>
      <c r="D2578" s="141"/>
      <c r="E2578" s="141"/>
      <c r="F2578" s="141"/>
      <c r="G2578" s="57"/>
      <c r="H2578" s="57"/>
      <c r="I2578" s="57"/>
      <c r="J2578" s="68"/>
      <c r="K2578" s="61"/>
      <c r="L2578" s="68"/>
      <c r="W2578" s="46" t="s">
        <v>697</v>
      </c>
    </row>
    <row r="2579" spans="1:23" hidden="1" x14ac:dyDescent="0.2">
      <c r="A2579" s="57"/>
      <c r="B2579" s="46"/>
      <c r="C2579" s="141" t="s">
        <v>698</v>
      </c>
      <c r="D2579" s="141"/>
      <c r="E2579" s="141"/>
      <c r="F2579" s="141"/>
      <c r="G2579" s="57"/>
      <c r="H2579" s="57"/>
      <c r="I2579" s="57"/>
      <c r="J2579" s="68"/>
      <c r="K2579" s="61"/>
      <c r="L2579" s="68"/>
      <c r="W2579" s="46" t="s">
        <v>698</v>
      </c>
    </row>
    <row r="2580" spans="1:23" hidden="1" x14ac:dyDescent="0.2">
      <c r="A2580" s="57"/>
      <c r="B2580" s="46"/>
      <c r="C2580" s="141" t="s">
        <v>699</v>
      </c>
      <c r="D2580" s="141"/>
      <c r="E2580" s="141"/>
      <c r="F2580" s="141"/>
      <c r="G2580" s="57"/>
      <c r="H2580" s="57"/>
      <c r="I2580" s="57"/>
      <c r="J2580" s="68"/>
      <c r="K2580" s="61"/>
      <c r="L2580" s="71">
        <v>431616.42</v>
      </c>
      <c r="W2580" s="46" t="s">
        <v>699</v>
      </c>
    </row>
    <row r="2581" spans="1:23" hidden="1" x14ac:dyDescent="0.2">
      <c r="A2581" s="57"/>
      <c r="B2581" s="46"/>
      <c r="C2581" s="141" t="s">
        <v>700</v>
      </c>
      <c r="D2581" s="141"/>
      <c r="E2581" s="141"/>
      <c r="F2581" s="141"/>
      <c r="G2581" s="57"/>
      <c r="H2581" s="57"/>
      <c r="I2581" s="57"/>
      <c r="J2581" s="68"/>
      <c r="K2581" s="61"/>
      <c r="L2581" s="107">
        <v>377.36004000000003</v>
      </c>
      <c r="W2581" s="46" t="s">
        <v>700</v>
      </c>
    </row>
    <row r="2582" spans="1:23" hidden="1" x14ac:dyDescent="0.2">
      <c r="A2582" s="57"/>
      <c r="B2582" s="46"/>
      <c r="C2582" s="141" t="s">
        <v>701</v>
      </c>
      <c r="D2582" s="141"/>
      <c r="E2582" s="141"/>
      <c r="F2582" s="141"/>
      <c r="G2582" s="57"/>
      <c r="H2582" s="57"/>
      <c r="I2582" s="57"/>
      <c r="J2582" s="68"/>
      <c r="K2582" s="61"/>
      <c r="L2582" s="107">
        <v>2.8156340000000002</v>
      </c>
      <c r="W2582" s="46" t="s">
        <v>701</v>
      </c>
    </row>
    <row r="2583" spans="1:23" ht="25.5" hidden="1" x14ac:dyDescent="0.2">
      <c r="A2583" s="57"/>
      <c r="B2583" s="46"/>
      <c r="C2583" s="141" t="s">
        <v>702</v>
      </c>
      <c r="D2583" s="141"/>
      <c r="E2583" s="141"/>
      <c r="F2583" s="141"/>
      <c r="G2583" s="57"/>
      <c r="H2583" s="57"/>
      <c r="I2583" s="57"/>
      <c r="J2583" s="68"/>
      <c r="K2583" s="61"/>
      <c r="L2583" s="107">
        <v>380.17567400000001</v>
      </c>
      <c r="W2583" s="46" t="s">
        <v>702</v>
      </c>
    </row>
    <row r="2584" spans="1:23" hidden="1" x14ac:dyDescent="0.2">
      <c r="A2584" s="57"/>
      <c r="B2584" s="46"/>
      <c r="C2584" s="141" t="s">
        <v>703</v>
      </c>
      <c r="D2584" s="141"/>
      <c r="E2584" s="141"/>
      <c r="F2584" s="141"/>
      <c r="G2584" s="57"/>
      <c r="H2584" s="57"/>
      <c r="I2584" s="57"/>
      <c r="J2584" s="68"/>
      <c r="K2584" s="61"/>
      <c r="L2584" s="68"/>
      <c r="W2584" s="46" t="s">
        <v>703</v>
      </c>
    </row>
    <row r="2585" spans="1:23" hidden="1" x14ac:dyDescent="0.2">
      <c r="A2585" s="57"/>
      <c r="B2585" s="46"/>
      <c r="C2585" s="141" t="s">
        <v>704</v>
      </c>
      <c r="D2585" s="141"/>
      <c r="E2585" s="141"/>
      <c r="F2585" s="141"/>
      <c r="G2585" s="57"/>
      <c r="H2585" s="57"/>
      <c r="I2585" s="57"/>
      <c r="J2585" s="68"/>
      <c r="K2585" s="61"/>
      <c r="L2585" s="68"/>
      <c r="W2585" s="46" t="s">
        <v>704</v>
      </c>
    </row>
    <row r="2586" spans="1:23" hidden="1" x14ac:dyDescent="0.2">
      <c r="A2586" s="57"/>
      <c r="B2586" s="46"/>
      <c r="C2586" s="141" t="s">
        <v>705</v>
      </c>
      <c r="D2586" s="141"/>
      <c r="E2586" s="141"/>
      <c r="F2586" s="141"/>
      <c r="G2586" s="57"/>
      <c r="H2586" s="57"/>
      <c r="I2586" s="57"/>
      <c r="J2586" s="68"/>
      <c r="K2586" s="61"/>
      <c r="L2586" s="68"/>
      <c r="W2586" s="46" t="s">
        <v>705</v>
      </c>
    </row>
    <row r="2587" spans="1:23" hidden="1" x14ac:dyDescent="0.2">
      <c r="A2587" s="57"/>
      <c r="B2587" s="46"/>
      <c r="C2587" s="141" t="s">
        <v>706</v>
      </c>
      <c r="D2587" s="141"/>
      <c r="E2587" s="141"/>
      <c r="F2587" s="141"/>
      <c r="G2587" s="57"/>
      <c r="H2587" s="57"/>
      <c r="I2587" s="57"/>
      <c r="J2587" s="68"/>
      <c r="K2587" s="61"/>
      <c r="L2587" s="68"/>
      <c r="W2587" s="46" t="s">
        <v>706</v>
      </c>
    </row>
    <row r="2588" spans="1:23" hidden="1" x14ac:dyDescent="0.2">
      <c r="A2588" s="57"/>
      <c r="B2588" s="46"/>
      <c r="C2588" s="141" t="s">
        <v>707</v>
      </c>
      <c r="D2588" s="141"/>
      <c r="E2588" s="141"/>
      <c r="F2588" s="141"/>
      <c r="G2588" s="57"/>
      <c r="H2588" s="57"/>
      <c r="I2588" s="57"/>
      <c r="J2588" s="68"/>
      <c r="K2588" s="61"/>
      <c r="L2588" s="68"/>
      <c r="W2588" s="46" t="s">
        <v>707</v>
      </c>
    </row>
    <row r="2589" spans="1:23" hidden="1" x14ac:dyDescent="0.2">
      <c r="A2589" s="57"/>
      <c r="B2589" s="46"/>
      <c r="C2589" s="141" t="s">
        <v>708</v>
      </c>
      <c r="D2589" s="141"/>
      <c r="E2589" s="141"/>
      <c r="F2589" s="141"/>
      <c r="G2589" s="57"/>
      <c r="H2589" s="57"/>
      <c r="I2589" s="57"/>
      <c r="J2589" s="68"/>
      <c r="K2589" s="61"/>
      <c r="L2589" s="68"/>
      <c r="W2589" s="46" t="s">
        <v>708</v>
      </c>
    </row>
    <row r="2590" spans="1:23" hidden="1" x14ac:dyDescent="0.2">
      <c r="A2590" s="57"/>
      <c r="B2590" s="46"/>
      <c r="C2590" s="141" t="s">
        <v>709</v>
      </c>
      <c r="D2590" s="141"/>
      <c r="E2590" s="141"/>
      <c r="F2590" s="141"/>
      <c r="G2590" s="57"/>
      <c r="H2590" s="57"/>
      <c r="I2590" s="57"/>
      <c r="J2590" s="68"/>
      <c r="K2590" s="61"/>
      <c r="L2590" s="68"/>
      <c r="W2590" s="46" t="s">
        <v>709</v>
      </c>
    </row>
    <row r="2591" spans="1:23" ht="25.5" hidden="1" x14ac:dyDescent="0.2">
      <c r="A2591" s="57"/>
      <c r="B2591" s="46"/>
      <c r="C2591" s="141" t="s">
        <v>710</v>
      </c>
      <c r="D2591" s="141"/>
      <c r="E2591" s="141"/>
      <c r="F2591" s="141"/>
      <c r="G2591" s="57"/>
      <c r="H2591" s="57"/>
      <c r="I2591" s="57"/>
      <c r="J2591" s="68"/>
      <c r="K2591" s="61"/>
      <c r="L2591" s="68"/>
      <c r="W2591" s="46" t="s">
        <v>710</v>
      </c>
    </row>
    <row r="2592" spans="1:23" hidden="1" x14ac:dyDescent="0.2">
      <c r="A2592" s="57"/>
      <c r="B2592" s="46"/>
      <c r="C2592" s="141" t="s">
        <v>711</v>
      </c>
      <c r="D2592" s="141"/>
      <c r="E2592" s="141"/>
      <c r="F2592" s="141"/>
      <c r="G2592" s="57"/>
      <c r="H2592" s="57"/>
      <c r="I2592" s="57"/>
      <c r="J2592" s="68"/>
      <c r="K2592" s="61"/>
      <c r="L2592" s="68"/>
      <c r="W2592" s="46" t="s">
        <v>711</v>
      </c>
    </row>
    <row r="2593" spans="1:23" hidden="1" x14ac:dyDescent="0.2">
      <c r="A2593" s="57"/>
      <c r="B2593" s="46"/>
      <c r="C2593" s="141" t="s">
        <v>712</v>
      </c>
      <c r="D2593" s="141"/>
      <c r="E2593" s="141"/>
      <c r="F2593" s="141"/>
      <c r="G2593" s="57"/>
      <c r="H2593" s="57"/>
      <c r="I2593" s="57"/>
      <c r="J2593" s="68"/>
      <c r="K2593" s="61"/>
      <c r="L2593" s="68"/>
      <c r="W2593" s="46" t="s">
        <v>712</v>
      </c>
    </row>
    <row r="2594" spans="1:23" hidden="1" x14ac:dyDescent="0.2">
      <c r="A2594" s="57"/>
      <c r="B2594" s="46"/>
      <c r="C2594" s="141" t="s">
        <v>713</v>
      </c>
      <c r="D2594" s="141"/>
      <c r="E2594" s="141"/>
      <c r="F2594" s="141"/>
      <c r="G2594" s="57"/>
      <c r="H2594" s="57"/>
      <c r="I2594" s="57"/>
      <c r="J2594" s="68"/>
      <c r="K2594" s="61"/>
      <c r="L2594" s="68"/>
      <c r="W2594" s="46" t="s">
        <v>713</v>
      </c>
    </row>
    <row r="2595" spans="1:23" hidden="1" x14ac:dyDescent="0.2">
      <c r="A2595" s="57"/>
      <c r="B2595" s="46"/>
      <c r="C2595" s="141" t="s">
        <v>714</v>
      </c>
      <c r="D2595" s="141"/>
      <c r="E2595" s="141"/>
      <c r="F2595" s="141"/>
      <c r="G2595" s="57"/>
      <c r="H2595" s="57"/>
      <c r="I2595" s="57"/>
      <c r="J2595" s="68"/>
      <c r="K2595" s="61"/>
      <c r="L2595" s="68"/>
      <c r="W2595" s="46" t="s">
        <v>714</v>
      </c>
    </row>
    <row r="2596" spans="1:23" ht="25.5" hidden="1" x14ac:dyDescent="0.2">
      <c r="A2596" s="57"/>
      <c r="B2596" s="46"/>
      <c r="C2596" s="141" t="s">
        <v>715</v>
      </c>
      <c r="D2596" s="141"/>
      <c r="E2596" s="141"/>
      <c r="F2596" s="141"/>
      <c r="G2596" s="57"/>
      <c r="H2596" s="57"/>
      <c r="I2596" s="57"/>
      <c r="J2596" s="68"/>
      <c r="K2596" s="61"/>
      <c r="L2596" s="68"/>
      <c r="W2596" s="46" t="s">
        <v>715</v>
      </c>
    </row>
    <row r="2597" spans="1:23" hidden="1" x14ac:dyDescent="0.2">
      <c r="A2597" s="57"/>
      <c r="B2597" s="46"/>
      <c r="C2597" s="141" t="s">
        <v>716</v>
      </c>
      <c r="D2597" s="141"/>
      <c r="E2597" s="141"/>
      <c r="F2597" s="141"/>
      <c r="G2597" s="57"/>
      <c r="H2597" s="57"/>
      <c r="I2597" s="57"/>
      <c r="J2597" s="68"/>
      <c r="K2597" s="61"/>
      <c r="L2597" s="68"/>
      <c r="W2597" s="46" t="s">
        <v>716</v>
      </c>
    </row>
    <row r="2598" spans="1:23" hidden="1" x14ac:dyDescent="0.2">
      <c r="A2598" s="57"/>
      <c r="B2598" s="46"/>
      <c r="C2598" s="141" t="s">
        <v>717</v>
      </c>
      <c r="D2598" s="141"/>
      <c r="E2598" s="141"/>
      <c r="F2598" s="141"/>
      <c r="G2598" s="57"/>
      <c r="H2598" s="57"/>
      <c r="I2598" s="57"/>
      <c r="J2598" s="68"/>
      <c r="K2598" s="61"/>
      <c r="L2598" s="68"/>
      <c r="W2598" s="46" t="s">
        <v>717</v>
      </c>
    </row>
    <row r="2599" spans="1:23" hidden="1" x14ac:dyDescent="0.2">
      <c r="A2599" s="57"/>
      <c r="B2599" s="46"/>
      <c r="C2599" s="141" t="s">
        <v>718</v>
      </c>
      <c r="D2599" s="141"/>
      <c r="E2599" s="141"/>
      <c r="F2599" s="141"/>
      <c r="G2599" s="57"/>
      <c r="H2599" s="57"/>
      <c r="I2599" s="57"/>
      <c r="J2599" s="68"/>
      <c r="K2599" s="61"/>
      <c r="L2599" s="68"/>
      <c r="W2599" s="46" t="s">
        <v>718</v>
      </c>
    </row>
    <row r="2600" spans="1:23" hidden="1" x14ac:dyDescent="0.2">
      <c r="A2600" s="57"/>
      <c r="B2600" s="46"/>
      <c r="C2600" s="141" t="s">
        <v>719</v>
      </c>
      <c r="D2600" s="141"/>
      <c r="E2600" s="141"/>
      <c r="F2600" s="141"/>
      <c r="G2600" s="57"/>
      <c r="H2600" s="57"/>
      <c r="I2600" s="57"/>
      <c r="J2600" s="68"/>
      <c r="K2600" s="61"/>
      <c r="L2600" s="68"/>
      <c r="W2600" s="46" t="s">
        <v>719</v>
      </c>
    </row>
    <row r="2601" spans="1:23" hidden="1" x14ac:dyDescent="0.2">
      <c r="A2601" s="57"/>
      <c r="B2601" s="46"/>
      <c r="C2601" s="141" t="s">
        <v>720</v>
      </c>
      <c r="D2601" s="141"/>
      <c r="E2601" s="141"/>
      <c r="F2601" s="141"/>
      <c r="G2601" s="57"/>
      <c r="H2601" s="57"/>
      <c r="I2601" s="57"/>
      <c r="J2601" s="68"/>
      <c r="K2601" s="61"/>
      <c r="L2601" s="68"/>
      <c r="W2601" s="46" t="s">
        <v>720</v>
      </c>
    </row>
    <row r="2602" spans="1:23" hidden="1" x14ac:dyDescent="0.2">
      <c r="A2602" s="57"/>
      <c r="B2602" s="46"/>
      <c r="C2602" s="141" t="s">
        <v>721</v>
      </c>
      <c r="D2602" s="141"/>
      <c r="E2602" s="141"/>
      <c r="F2602" s="141"/>
      <c r="G2602" s="57"/>
      <c r="H2602" s="57"/>
      <c r="I2602" s="57"/>
      <c r="J2602" s="68"/>
      <c r="K2602" s="61"/>
      <c r="L2602" s="68"/>
      <c r="W2602" s="46" t="s">
        <v>721</v>
      </c>
    </row>
    <row r="2603" spans="1:23" hidden="1" x14ac:dyDescent="0.2">
      <c r="A2603" s="57"/>
      <c r="B2603" s="46"/>
      <c r="C2603" s="141" t="s">
        <v>722</v>
      </c>
      <c r="D2603" s="141"/>
      <c r="E2603" s="141"/>
      <c r="F2603" s="141"/>
      <c r="G2603" s="57"/>
      <c r="H2603" s="57"/>
      <c r="I2603" s="57"/>
      <c r="J2603" s="68"/>
      <c r="K2603" s="61"/>
      <c r="L2603" s="68"/>
      <c r="W2603" s="46" t="s">
        <v>722</v>
      </c>
    </row>
    <row r="2604" spans="1:23" ht="25.5" hidden="1" x14ac:dyDescent="0.2">
      <c r="A2604" s="57"/>
      <c r="B2604" s="46"/>
      <c r="C2604" s="141" t="s">
        <v>723</v>
      </c>
      <c r="D2604" s="141"/>
      <c r="E2604" s="141"/>
      <c r="F2604" s="141"/>
      <c r="G2604" s="57"/>
      <c r="H2604" s="57"/>
      <c r="I2604" s="57"/>
      <c r="J2604" s="68"/>
      <c r="K2604" s="61"/>
      <c r="L2604" s="68"/>
      <c r="W2604" s="46" t="s">
        <v>723</v>
      </c>
    </row>
    <row r="2605" spans="1:23" hidden="1" x14ac:dyDescent="0.2">
      <c r="A2605" s="57"/>
      <c r="B2605" s="46"/>
      <c r="C2605" s="141" t="s">
        <v>724</v>
      </c>
      <c r="D2605" s="141"/>
      <c r="E2605" s="141"/>
      <c r="F2605" s="141"/>
      <c r="G2605" s="57"/>
      <c r="H2605" s="57"/>
      <c r="I2605" s="57"/>
      <c r="J2605" s="68"/>
      <c r="K2605" s="61"/>
      <c r="L2605" s="68"/>
      <c r="W2605" s="46" t="s">
        <v>724</v>
      </c>
    </row>
    <row r="2606" spans="1:23" hidden="1" x14ac:dyDescent="0.2">
      <c r="A2606" s="57"/>
      <c r="B2606" s="46"/>
      <c r="C2606" s="141" t="s">
        <v>725</v>
      </c>
      <c r="D2606" s="141"/>
      <c r="E2606" s="141"/>
      <c r="F2606" s="141"/>
      <c r="G2606" s="57"/>
      <c r="H2606" s="57"/>
      <c r="I2606" s="57"/>
      <c r="J2606" s="68"/>
      <c r="K2606" s="61"/>
      <c r="L2606" s="68"/>
      <c r="W2606" s="46" t="s">
        <v>725</v>
      </c>
    </row>
    <row r="2607" spans="1:23" hidden="1" x14ac:dyDescent="0.2">
      <c r="A2607" s="57"/>
      <c r="B2607" s="46"/>
      <c r="C2607" s="141" t="s">
        <v>726</v>
      </c>
      <c r="D2607" s="141"/>
      <c r="E2607" s="141"/>
      <c r="F2607" s="141"/>
      <c r="G2607" s="57"/>
      <c r="H2607" s="57"/>
      <c r="I2607" s="57"/>
      <c r="J2607" s="68"/>
      <c r="K2607" s="61"/>
      <c r="L2607" s="68"/>
      <c r="W2607" s="46" t="s">
        <v>726</v>
      </c>
    </row>
    <row r="2608" spans="1:23" hidden="1" x14ac:dyDescent="0.2">
      <c r="A2608" s="57"/>
      <c r="B2608" s="46"/>
      <c r="C2608" s="141" t="s">
        <v>727</v>
      </c>
      <c r="D2608" s="141"/>
      <c r="E2608" s="141"/>
      <c r="F2608" s="141"/>
      <c r="G2608" s="57"/>
      <c r="H2608" s="57"/>
      <c r="I2608" s="57"/>
      <c r="J2608" s="68"/>
      <c r="K2608" s="61"/>
      <c r="L2608" s="68"/>
      <c r="W2608" s="46" t="s">
        <v>727</v>
      </c>
    </row>
    <row r="2609" spans="1:23" ht="25.5" hidden="1" x14ac:dyDescent="0.2">
      <c r="A2609" s="57"/>
      <c r="B2609" s="46"/>
      <c r="C2609" s="141" t="s">
        <v>728</v>
      </c>
      <c r="D2609" s="141"/>
      <c r="E2609" s="141"/>
      <c r="F2609" s="141"/>
      <c r="G2609" s="57"/>
      <c r="H2609" s="57"/>
      <c r="I2609" s="57"/>
      <c r="J2609" s="68"/>
      <c r="K2609" s="61"/>
      <c r="L2609" s="68"/>
      <c r="W2609" s="46" t="s">
        <v>728</v>
      </c>
    </row>
    <row r="2610" spans="1:23" hidden="1" x14ac:dyDescent="0.2">
      <c r="A2610" s="57"/>
      <c r="B2610" s="46"/>
      <c r="C2610" s="141" t="s">
        <v>729</v>
      </c>
      <c r="D2610" s="141"/>
      <c r="E2610" s="141"/>
      <c r="F2610" s="141"/>
      <c r="G2610" s="57"/>
      <c r="H2610" s="57"/>
      <c r="I2610" s="57"/>
      <c r="J2610" s="68"/>
      <c r="K2610" s="61"/>
      <c r="L2610" s="71">
        <v>143071.96</v>
      </c>
      <c r="W2610" s="46" t="s">
        <v>729</v>
      </c>
    </row>
    <row r="2611" spans="1:23" hidden="1" x14ac:dyDescent="0.2">
      <c r="A2611" s="57"/>
      <c r="B2611" s="46"/>
      <c r="C2611" s="141" t="s">
        <v>730</v>
      </c>
      <c r="D2611" s="141"/>
      <c r="E2611" s="141"/>
      <c r="F2611" s="141"/>
      <c r="G2611" s="57"/>
      <c r="H2611" s="57"/>
      <c r="I2611" s="57"/>
      <c r="J2611" s="68"/>
      <c r="K2611" s="61"/>
      <c r="L2611" s="70">
        <v>3118.57</v>
      </c>
      <c r="W2611" s="46" t="s">
        <v>730</v>
      </c>
    </row>
    <row r="2612" spans="1:23" hidden="1" x14ac:dyDescent="0.2">
      <c r="A2612" s="57"/>
      <c r="B2612" s="46"/>
      <c r="C2612" s="141" t="s">
        <v>731</v>
      </c>
      <c r="D2612" s="141"/>
      <c r="E2612" s="141"/>
      <c r="F2612" s="141"/>
      <c r="G2612" s="57"/>
      <c r="H2612" s="57"/>
      <c r="I2612" s="57"/>
      <c r="J2612" s="68"/>
      <c r="K2612" s="61"/>
      <c r="L2612" s="70">
        <v>1304.48</v>
      </c>
      <c r="W2612" s="46" t="s">
        <v>731</v>
      </c>
    </row>
    <row r="2613" spans="1:23" hidden="1" x14ac:dyDescent="0.2">
      <c r="A2613" s="57"/>
      <c r="B2613" s="46"/>
      <c r="C2613" s="141" t="s">
        <v>732</v>
      </c>
      <c r="D2613" s="141"/>
      <c r="E2613" s="141"/>
      <c r="F2613" s="141"/>
      <c r="G2613" s="57"/>
      <c r="H2613" s="57"/>
      <c r="I2613" s="57"/>
      <c r="J2613" s="68"/>
      <c r="K2613" s="61"/>
      <c r="L2613" s="71">
        <v>284121.40999999997</v>
      </c>
      <c r="W2613" s="46" t="s">
        <v>732</v>
      </c>
    </row>
    <row r="2614" spans="1:23" hidden="1" x14ac:dyDescent="0.2">
      <c r="A2614" s="57"/>
      <c r="B2614" s="46"/>
      <c r="C2614" s="141" t="s">
        <v>733</v>
      </c>
      <c r="D2614" s="141"/>
      <c r="E2614" s="141"/>
      <c r="F2614" s="141"/>
      <c r="G2614" s="57"/>
      <c r="H2614" s="57"/>
      <c r="I2614" s="57"/>
      <c r="J2614" s="68"/>
      <c r="K2614" s="61"/>
      <c r="L2614" s="68"/>
      <c r="W2614" s="46" t="s">
        <v>733</v>
      </c>
    </row>
    <row r="2615" spans="1:23" hidden="1" x14ac:dyDescent="0.2">
      <c r="A2615" s="57"/>
      <c r="B2615" s="46"/>
      <c r="C2615" s="141" t="s">
        <v>734</v>
      </c>
      <c r="D2615" s="141"/>
      <c r="E2615" s="141"/>
      <c r="F2615" s="141"/>
      <c r="G2615" s="57"/>
      <c r="H2615" s="57"/>
      <c r="I2615" s="57"/>
      <c r="J2615" s="68"/>
      <c r="K2615" s="61"/>
      <c r="L2615" s="71">
        <v>174695.51</v>
      </c>
      <c r="W2615" s="46" t="s">
        <v>734</v>
      </c>
    </row>
    <row r="2616" spans="1:23" hidden="1" x14ac:dyDescent="0.2">
      <c r="A2616" s="57"/>
      <c r="B2616" s="46"/>
      <c r="C2616" s="141" t="s">
        <v>735</v>
      </c>
      <c r="D2616" s="141"/>
      <c r="E2616" s="141"/>
      <c r="F2616" s="141"/>
      <c r="G2616" s="57"/>
      <c r="H2616" s="57"/>
      <c r="I2616" s="57"/>
      <c r="J2616" s="68"/>
      <c r="K2616" s="61"/>
      <c r="L2616" s="71">
        <v>103951.03</v>
      </c>
      <c r="W2616" s="46" t="s">
        <v>735</v>
      </c>
    </row>
    <row r="2617" spans="1:23" hidden="1" x14ac:dyDescent="0.2">
      <c r="A2617" s="57"/>
      <c r="B2617" s="46"/>
      <c r="C2617" s="141" t="s">
        <v>736</v>
      </c>
      <c r="D2617" s="141"/>
      <c r="E2617" s="141"/>
      <c r="F2617" s="141"/>
      <c r="G2617" s="57"/>
      <c r="H2617" s="57"/>
      <c r="I2617" s="57"/>
      <c r="J2617" s="68"/>
      <c r="K2617" s="61"/>
      <c r="L2617" s="71">
        <v>144376.44</v>
      </c>
      <c r="W2617" s="46" t="s">
        <v>736</v>
      </c>
    </row>
    <row r="2618" spans="1:23" hidden="1" x14ac:dyDescent="0.2">
      <c r="A2618" s="57"/>
      <c r="B2618" s="46"/>
      <c r="C2618" s="141" t="s">
        <v>737</v>
      </c>
      <c r="D2618" s="141"/>
      <c r="E2618" s="141"/>
      <c r="F2618" s="141"/>
      <c r="G2618" s="57"/>
      <c r="H2618" s="57"/>
      <c r="I2618" s="57"/>
      <c r="J2618" s="68"/>
      <c r="K2618" s="61"/>
      <c r="L2618" s="71">
        <v>431616.42</v>
      </c>
      <c r="W2618" s="46" t="s">
        <v>737</v>
      </c>
    </row>
    <row r="2619" spans="1:23" hidden="1" x14ac:dyDescent="0.2">
      <c r="A2619" s="57"/>
      <c r="B2619" s="46"/>
      <c r="C2619" s="141" t="s">
        <v>738</v>
      </c>
      <c r="D2619" s="141"/>
      <c r="E2619" s="141"/>
      <c r="F2619" s="141"/>
      <c r="G2619" s="57"/>
      <c r="H2619" s="57"/>
      <c r="I2619" s="57"/>
      <c r="J2619" s="68"/>
      <c r="K2619" s="61"/>
      <c r="L2619" s="71">
        <v>710262.96</v>
      </c>
      <c r="W2619" s="46" t="s">
        <v>738</v>
      </c>
    </row>
    <row r="2620" spans="1:23" hidden="1" x14ac:dyDescent="0.2">
      <c r="A2620" s="57"/>
      <c r="B2620" s="46"/>
      <c r="C2620" s="141" t="s">
        <v>24</v>
      </c>
      <c r="D2620" s="141"/>
      <c r="E2620" s="141"/>
      <c r="F2620" s="141"/>
      <c r="G2620" s="57"/>
      <c r="H2620" s="57"/>
      <c r="I2620" s="57"/>
      <c r="J2620" s="68"/>
      <c r="K2620" s="61"/>
      <c r="L2620" s="68"/>
      <c r="W2620" s="46" t="s">
        <v>24</v>
      </c>
    </row>
    <row r="2621" spans="1:23" hidden="1" x14ac:dyDescent="0.2">
      <c r="A2621" s="57"/>
      <c r="B2621" s="46"/>
      <c r="C2621" s="141" t="s">
        <v>739</v>
      </c>
      <c r="D2621" s="141"/>
      <c r="E2621" s="141"/>
      <c r="F2621" s="141"/>
      <c r="G2621" s="57"/>
      <c r="H2621" s="57"/>
      <c r="I2621" s="57"/>
      <c r="J2621" s="68"/>
      <c r="K2621" s="61"/>
      <c r="L2621" s="68"/>
      <c r="W2621" s="46" t="s">
        <v>739</v>
      </c>
    </row>
    <row r="2622" spans="1:23" ht="25.5" hidden="1" x14ac:dyDescent="0.2">
      <c r="A2622" s="57"/>
      <c r="B2622" s="46"/>
      <c r="C2622" s="141" t="s">
        <v>740</v>
      </c>
      <c r="D2622" s="141"/>
      <c r="E2622" s="141"/>
      <c r="F2622" s="141"/>
      <c r="G2622" s="57"/>
      <c r="H2622" s="57"/>
      <c r="I2622" s="57"/>
      <c r="J2622" s="68"/>
      <c r="K2622" s="61"/>
      <c r="L2622" s="68"/>
      <c r="W2622" s="46" t="s">
        <v>740</v>
      </c>
    </row>
    <row r="2623" spans="1:23" ht="25.5" hidden="1" x14ac:dyDescent="0.2">
      <c r="A2623" s="57"/>
      <c r="B2623" s="46"/>
      <c r="C2623" s="141" t="s">
        <v>741</v>
      </c>
      <c r="D2623" s="141"/>
      <c r="E2623" s="141"/>
      <c r="F2623" s="141"/>
      <c r="G2623" s="57"/>
      <c r="H2623" s="57"/>
      <c r="I2623" s="57"/>
      <c r="J2623" s="68"/>
      <c r="K2623" s="61"/>
      <c r="L2623" s="68"/>
      <c r="W2623" s="46" t="s">
        <v>741</v>
      </c>
    </row>
    <row r="2624" spans="1:23" hidden="1" x14ac:dyDescent="0.2">
      <c r="A2624" s="57"/>
      <c r="B2624" s="46"/>
      <c r="C2624" s="141" t="s">
        <v>742</v>
      </c>
      <c r="D2624" s="141"/>
      <c r="E2624" s="141"/>
      <c r="F2624" s="141"/>
      <c r="G2624" s="57"/>
      <c r="H2624" s="57"/>
      <c r="I2624" s="57"/>
      <c r="J2624" s="68"/>
      <c r="K2624" s="61"/>
      <c r="L2624" s="68"/>
      <c r="W2624" s="46" t="s">
        <v>742</v>
      </c>
    </row>
    <row r="2625" spans="1:23" ht="25.5" hidden="1" x14ac:dyDescent="0.2">
      <c r="A2625" s="57"/>
      <c r="B2625" s="46"/>
      <c r="C2625" s="141" t="s">
        <v>743</v>
      </c>
      <c r="D2625" s="141"/>
      <c r="E2625" s="141"/>
      <c r="F2625" s="141"/>
      <c r="G2625" s="57"/>
      <c r="H2625" s="57"/>
      <c r="I2625" s="57"/>
      <c r="J2625" s="68"/>
      <c r="K2625" s="61"/>
      <c r="L2625" s="68"/>
      <c r="W2625" s="46" t="s">
        <v>743</v>
      </c>
    </row>
    <row r="2626" spans="1:23" ht="25.5" hidden="1" x14ac:dyDescent="0.2">
      <c r="A2626" s="57"/>
      <c r="B2626" s="46"/>
      <c r="C2626" s="141" t="s">
        <v>744</v>
      </c>
      <c r="D2626" s="141"/>
      <c r="E2626" s="141"/>
      <c r="F2626" s="141"/>
      <c r="G2626" s="57"/>
      <c r="H2626" s="57"/>
      <c r="I2626" s="57"/>
      <c r="J2626" s="68"/>
      <c r="K2626" s="61"/>
      <c r="L2626" s="68"/>
      <c r="W2626" s="46" t="s">
        <v>744</v>
      </c>
    </row>
    <row r="2627" spans="1:23" hidden="1" x14ac:dyDescent="0.2">
      <c r="A2627" s="57"/>
      <c r="B2627" s="46"/>
      <c r="C2627" s="141" t="s">
        <v>745</v>
      </c>
      <c r="D2627" s="141"/>
      <c r="E2627" s="141"/>
      <c r="F2627" s="141"/>
      <c r="G2627" s="57"/>
      <c r="H2627" s="57"/>
      <c r="I2627" s="57"/>
      <c r="J2627" s="68"/>
      <c r="K2627" s="61"/>
      <c r="L2627" s="68"/>
      <c r="W2627" s="46" t="s">
        <v>745</v>
      </c>
    </row>
    <row r="2628" spans="1:23" ht="25.5" hidden="1" x14ac:dyDescent="0.2">
      <c r="A2628" s="57"/>
      <c r="B2628" s="46"/>
      <c r="C2628" s="141" t="s">
        <v>746</v>
      </c>
      <c r="D2628" s="141"/>
      <c r="E2628" s="141"/>
      <c r="F2628" s="141"/>
      <c r="G2628" s="57"/>
      <c r="H2628" s="57"/>
      <c r="I2628" s="57"/>
      <c r="J2628" s="68"/>
      <c r="K2628" s="61"/>
      <c r="L2628" s="68"/>
      <c r="W2628" s="46" t="s">
        <v>746</v>
      </c>
    </row>
    <row r="2629" spans="1:23" ht="25.5" hidden="1" x14ac:dyDescent="0.2">
      <c r="A2629" s="57"/>
      <c r="B2629" s="46"/>
      <c r="C2629" s="141" t="s">
        <v>747</v>
      </c>
      <c r="D2629" s="141"/>
      <c r="E2629" s="141"/>
      <c r="F2629" s="141"/>
      <c r="G2629" s="57"/>
      <c r="H2629" s="57"/>
      <c r="I2629" s="57"/>
      <c r="J2629" s="68"/>
      <c r="K2629" s="61"/>
      <c r="L2629" s="68"/>
      <c r="W2629" s="46" t="s">
        <v>747</v>
      </c>
    </row>
    <row r="2630" spans="1:23" hidden="1" x14ac:dyDescent="0.2">
      <c r="A2630" s="57"/>
      <c r="B2630" s="46"/>
      <c r="C2630" s="141" t="s">
        <v>748</v>
      </c>
      <c r="D2630" s="141"/>
      <c r="E2630" s="141"/>
      <c r="F2630" s="141"/>
      <c r="G2630" s="57"/>
      <c r="H2630" s="57"/>
      <c r="I2630" s="57"/>
      <c r="J2630" s="68"/>
      <c r="K2630" s="61"/>
      <c r="L2630" s="68"/>
      <c r="W2630" s="46" t="s">
        <v>748</v>
      </c>
    </row>
    <row r="2631" spans="1:23" ht="25.5" hidden="1" x14ac:dyDescent="0.2">
      <c r="A2631" s="57"/>
      <c r="B2631" s="46"/>
      <c r="C2631" s="141" t="s">
        <v>749</v>
      </c>
      <c r="D2631" s="141"/>
      <c r="E2631" s="141"/>
      <c r="F2631" s="141"/>
      <c r="G2631" s="57"/>
      <c r="H2631" s="57"/>
      <c r="I2631" s="57"/>
      <c r="J2631" s="68"/>
      <c r="K2631" s="61"/>
      <c r="L2631" s="68"/>
      <c r="W2631" s="46" t="s">
        <v>749</v>
      </c>
    </row>
    <row r="2632" spans="1:23" ht="25.5" hidden="1" x14ac:dyDescent="0.2">
      <c r="A2632" s="57"/>
      <c r="B2632" s="46"/>
      <c r="C2632" s="141" t="s">
        <v>750</v>
      </c>
      <c r="D2632" s="141"/>
      <c r="E2632" s="141"/>
      <c r="F2632" s="141"/>
      <c r="G2632" s="57"/>
      <c r="H2632" s="57"/>
      <c r="I2632" s="57"/>
      <c r="J2632" s="68"/>
      <c r="K2632" s="61"/>
      <c r="L2632" s="68"/>
      <c r="W2632" s="46" t="s">
        <v>750</v>
      </c>
    </row>
    <row r="2633" spans="1:23" hidden="1" x14ac:dyDescent="0.2">
      <c r="A2633" s="57"/>
      <c r="B2633" s="46"/>
      <c r="C2633" s="141" t="s">
        <v>751</v>
      </c>
      <c r="D2633" s="141"/>
      <c r="E2633" s="141"/>
      <c r="F2633" s="141"/>
      <c r="G2633" s="57"/>
      <c r="H2633" s="57"/>
      <c r="I2633" s="57"/>
      <c r="J2633" s="68"/>
      <c r="K2633" s="61"/>
      <c r="L2633" s="68"/>
      <c r="W2633" s="46" t="s">
        <v>751</v>
      </c>
    </row>
    <row r="2634" spans="1:23" ht="25.5" hidden="1" x14ac:dyDescent="0.2">
      <c r="A2634" s="57"/>
      <c r="B2634" s="46"/>
      <c r="C2634" s="141" t="s">
        <v>752</v>
      </c>
      <c r="D2634" s="141"/>
      <c r="E2634" s="141"/>
      <c r="F2634" s="141"/>
      <c r="G2634" s="57"/>
      <c r="H2634" s="57"/>
      <c r="I2634" s="57"/>
      <c r="J2634" s="68"/>
      <c r="K2634" s="61"/>
      <c r="L2634" s="68"/>
      <c r="W2634" s="46" t="s">
        <v>752</v>
      </c>
    </row>
    <row r="2635" spans="1:23" ht="25.5" hidden="1" x14ac:dyDescent="0.2">
      <c r="A2635" s="57"/>
      <c r="B2635" s="46"/>
      <c r="C2635" s="141" t="s">
        <v>753</v>
      </c>
      <c r="D2635" s="141"/>
      <c r="E2635" s="141"/>
      <c r="F2635" s="141"/>
      <c r="G2635" s="57"/>
      <c r="H2635" s="57"/>
      <c r="I2635" s="57"/>
      <c r="J2635" s="68"/>
      <c r="K2635" s="61"/>
      <c r="L2635" s="68"/>
      <c r="W2635" s="46" t="s">
        <v>753</v>
      </c>
    </row>
    <row r="2636" spans="1:23" hidden="1" x14ac:dyDescent="0.2">
      <c r="A2636" s="57"/>
      <c r="B2636" s="46"/>
      <c r="C2636" s="141" t="s">
        <v>754</v>
      </c>
      <c r="D2636" s="141"/>
      <c r="E2636" s="141"/>
      <c r="F2636" s="141"/>
      <c r="G2636" s="57"/>
      <c r="H2636" s="57"/>
      <c r="I2636" s="57"/>
      <c r="J2636" s="68"/>
      <c r="K2636" s="61"/>
      <c r="L2636" s="68"/>
      <c r="W2636" s="46" t="s">
        <v>754</v>
      </c>
    </row>
    <row r="2637" spans="1:23" ht="25.5" hidden="1" x14ac:dyDescent="0.2">
      <c r="A2637" s="57"/>
      <c r="B2637" s="46"/>
      <c r="C2637" s="141" t="s">
        <v>755</v>
      </c>
      <c r="D2637" s="141"/>
      <c r="E2637" s="141"/>
      <c r="F2637" s="141"/>
      <c r="G2637" s="57"/>
      <c r="H2637" s="57"/>
      <c r="I2637" s="57"/>
      <c r="J2637" s="68"/>
      <c r="K2637" s="61"/>
      <c r="L2637" s="68"/>
      <c r="W2637" s="46" t="s">
        <v>755</v>
      </c>
    </row>
    <row r="2638" spans="1:23" ht="25.5" hidden="1" x14ac:dyDescent="0.2">
      <c r="A2638" s="57"/>
      <c r="B2638" s="46"/>
      <c r="C2638" s="141" t="s">
        <v>756</v>
      </c>
      <c r="D2638" s="141"/>
      <c r="E2638" s="141"/>
      <c r="F2638" s="141"/>
      <c r="G2638" s="57"/>
      <c r="H2638" s="57"/>
      <c r="I2638" s="57"/>
      <c r="J2638" s="68"/>
      <c r="K2638" s="61"/>
      <c r="L2638" s="68"/>
      <c r="W2638" s="46" t="s">
        <v>756</v>
      </c>
    </row>
    <row r="2639" spans="1:23" hidden="1" x14ac:dyDescent="0.2">
      <c r="A2639" s="57"/>
      <c r="B2639" s="46"/>
      <c r="C2639" s="141" t="s">
        <v>757</v>
      </c>
      <c r="D2639" s="141"/>
      <c r="E2639" s="141"/>
      <c r="F2639" s="141"/>
      <c r="G2639" s="57"/>
      <c r="H2639" s="57"/>
      <c r="I2639" s="57"/>
      <c r="J2639" s="68"/>
      <c r="K2639" s="61"/>
      <c r="L2639" s="68"/>
      <c r="W2639" s="46" t="s">
        <v>757</v>
      </c>
    </row>
    <row r="2640" spans="1:23" ht="25.5" hidden="1" x14ac:dyDescent="0.2">
      <c r="A2640" s="57"/>
      <c r="B2640" s="46"/>
      <c r="C2640" s="141" t="s">
        <v>758</v>
      </c>
      <c r="D2640" s="141"/>
      <c r="E2640" s="141"/>
      <c r="F2640" s="141"/>
      <c r="G2640" s="57"/>
      <c r="H2640" s="57"/>
      <c r="I2640" s="57"/>
      <c r="J2640" s="68"/>
      <c r="K2640" s="61"/>
      <c r="L2640" s="68"/>
      <c r="W2640" s="46" t="s">
        <v>758</v>
      </c>
    </row>
    <row r="2641" spans="1:23" ht="25.5" hidden="1" x14ac:dyDescent="0.2">
      <c r="A2641" s="57"/>
      <c r="B2641" s="46"/>
      <c r="C2641" s="141" t="s">
        <v>759</v>
      </c>
      <c r="D2641" s="141"/>
      <c r="E2641" s="141"/>
      <c r="F2641" s="141"/>
      <c r="G2641" s="57"/>
      <c r="H2641" s="57"/>
      <c r="I2641" s="57"/>
      <c r="J2641" s="68"/>
      <c r="K2641" s="61"/>
      <c r="L2641" s="68"/>
      <c r="W2641" s="46" t="s">
        <v>759</v>
      </c>
    </row>
    <row r="2642" spans="1:23" hidden="1" x14ac:dyDescent="0.2">
      <c r="A2642" s="57"/>
      <c r="B2642" s="46"/>
      <c r="C2642" s="141" t="s">
        <v>760</v>
      </c>
      <c r="D2642" s="141"/>
      <c r="E2642" s="141"/>
      <c r="F2642" s="141"/>
      <c r="G2642" s="57"/>
      <c r="H2642" s="57"/>
      <c r="I2642" s="57"/>
      <c r="J2642" s="68"/>
      <c r="K2642" s="61"/>
      <c r="L2642" s="68"/>
      <c r="W2642" s="46" t="s">
        <v>760</v>
      </c>
    </row>
    <row r="2643" spans="1:23" ht="25.5" hidden="1" x14ac:dyDescent="0.2">
      <c r="A2643" s="57"/>
      <c r="B2643" s="46"/>
      <c r="C2643" s="141" t="s">
        <v>761</v>
      </c>
      <c r="D2643" s="141"/>
      <c r="E2643" s="141"/>
      <c r="F2643" s="141"/>
      <c r="G2643" s="57"/>
      <c r="H2643" s="57"/>
      <c r="I2643" s="57"/>
      <c r="J2643" s="68"/>
      <c r="K2643" s="61"/>
      <c r="L2643" s="68"/>
      <c r="W2643" s="46" t="s">
        <v>761</v>
      </c>
    </row>
    <row r="2644" spans="1:23" ht="25.5" hidden="1" x14ac:dyDescent="0.2">
      <c r="A2644" s="57"/>
      <c r="B2644" s="46"/>
      <c r="C2644" s="141" t="s">
        <v>762</v>
      </c>
      <c r="D2644" s="141"/>
      <c r="E2644" s="141"/>
      <c r="F2644" s="141"/>
      <c r="G2644" s="57"/>
      <c r="H2644" s="57"/>
      <c r="I2644" s="57"/>
      <c r="J2644" s="68"/>
      <c r="K2644" s="61"/>
      <c r="L2644" s="68"/>
      <c r="W2644" s="46" t="s">
        <v>762</v>
      </c>
    </row>
    <row r="2645" spans="1:23" hidden="1" x14ac:dyDescent="0.2">
      <c r="A2645" s="57"/>
      <c r="B2645" s="46"/>
      <c r="C2645" s="141" t="s">
        <v>763</v>
      </c>
      <c r="D2645" s="141"/>
      <c r="E2645" s="141"/>
      <c r="F2645" s="141"/>
      <c r="G2645" s="57"/>
      <c r="H2645" s="57"/>
      <c r="I2645" s="57"/>
      <c r="J2645" s="68"/>
      <c r="K2645" s="61"/>
      <c r="L2645" s="68"/>
      <c r="W2645" s="46" t="s">
        <v>763</v>
      </c>
    </row>
    <row r="2646" spans="1:23" ht="25.5" hidden="1" x14ac:dyDescent="0.2">
      <c r="A2646" s="57"/>
      <c r="B2646" s="46"/>
      <c r="C2646" s="141" t="s">
        <v>764</v>
      </c>
      <c r="D2646" s="141"/>
      <c r="E2646" s="141"/>
      <c r="F2646" s="141"/>
      <c r="G2646" s="57"/>
      <c r="H2646" s="57"/>
      <c r="I2646" s="57"/>
      <c r="J2646" s="68"/>
      <c r="K2646" s="61"/>
      <c r="L2646" s="68"/>
      <c r="W2646" s="46" t="s">
        <v>764</v>
      </c>
    </row>
    <row r="2647" spans="1:23" ht="25.5" hidden="1" x14ac:dyDescent="0.2">
      <c r="A2647" s="57"/>
      <c r="B2647" s="46"/>
      <c r="C2647" s="141" t="s">
        <v>765</v>
      </c>
      <c r="D2647" s="141"/>
      <c r="E2647" s="141"/>
      <c r="F2647" s="141"/>
      <c r="G2647" s="57"/>
      <c r="H2647" s="57"/>
      <c r="I2647" s="57"/>
      <c r="J2647" s="68"/>
      <c r="K2647" s="61"/>
      <c r="L2647" s="68"/>
      <c r="W2647" s="46" t="s">
        <v>765</v>
      </c>
    </row>
    <row r="2648" spans="1:23" hidden="1" x14ac:dyDescent="0.2">
      <c r="A2648" s="57"/>
      <c r="B2648" s="46"/>
      <c r="C2648" s="141" t="s">
        <v>766</v>
      </c>
      <c r="D2648" s="141"/>
      <c r="E2648" s="141"/>
      <c r="F2648" s="141"/>
      <c r="G2648" s="57"/>
      <c r="H2648" s="57"/>
      <c r="I2648" s="57"/>
      <c r="J2648" s="68"/>
      <c r="K2648" s="61"/>
      <c r="L2648" s="68"/>
      <c r="W2648" s="46" t="s">
        <v>766</v>
      </c>
    </row>
    <row r="2649" spans="1:23" ht="25.5" hidden="1" x14ac:dyDescent="0.2">
      <c r="A2649" s="57"/>
      <c r="B2649" s="46"/>
      <c r="C2649" s="141" t="s">
        <v>767</v>
      </c>
      <c r="D2649" s="141"/>
      <c r="E2649" s="141"/>
      <c r="F2649" s="141"/>
      <c r="G2649" s="57"/>
      <c r="H2649" s="57"/>
      <c r="I2649" s="57"/>
      <c r="J2649" s="68"/>
      <c r="K2649" s="61"/>
      <c r="L2649" s="68"/>
      <c r="W2649" s="46" t="s">
        <v>767</v>
      </c>
    </row>
    <row r="2650" spans="1:23" ht="25.5" hidden="1" x14ac:dyDescent="0.2">
      <c r="A2650" s="57"/>
      <c r="B2650" s="46"/>
      <c r="C2650" s="141" t="s">
        <v>768</v>
      </c>
      <c r="D2650" s="141"/>
      <c r="E2650" s="141"/>
      <c r="F2650" s="141"/>
      <c r="G2650" s="57"/>
      <c r="H2650" s="57"/>
      <c r="I2650" s="57"/>
      <c r="J2650" s="68"/>
      <c r="K2650" s="61"/>
      <c r="L2650" s="68"/>
      <c r="W2650" s="46" t="s">
        <v>768</v>
      </c>
    </row>
    <row r="2651" spans="1:23" hidden="1" x14ac:dyDescent="0.2">
      <c r="A2651" s="57"/>
      <c r="B2651" s="46"/>
      <c r="C2651" s="141" t="s">
        <v>769</v>
      </c>
      <c r="D2651" s="141"/>
      <c r="E2651" s="141"/>
      <c r="F2651" s="141"/>
      <c r="G2651" s="57"/>
      <c r="H2651" s="57"/>
      <c r="I2651" s="57"/>
      <c r="J2651" s="68"/>
      <c r="K2651" s="61"/>
      <c r="L2651" s="68"/>
      <c r="W2651" s="46" t="s">
        <v>769</v>
      </c>
    </row>
    <row r="2652" spans="1:23" hidden="1" x14ac:dyDescent="0.2">
      <c r="A2652" s="57"/>
      <c r="B2652" s="46"/>
      <c r="C2652" s="141" t="s">
        <v>770</v>
      </c>
      <c r="D2652" s="141"/>
      <c r="E2652" s="141"/>
      <c r="F2652" s="141"/>
      <c r="G2652" s="57"/>
      <c r="H2652" s="57"/>
      <c r="I2652" s="57"/>
      <c r="J2652" s="68"/>
      <c r="K2652" s="61"/>
      <c r="L2652" s="68"/>
      <c r="W2652" s="46" t="s">
        <v>770</v>
      </c>
    </row>
    <row r="2653" spans="1:23" ht="25.5" hidden="1" x14ac:dyDescent="0.2">
      <c r="A2653" s="57"/>
      <c r="B2653" s="46"/>
      <c r="C2653" s="141" t="s">
        <v>771</v>
      </c>
      <c r="D2653" s="141"/>
      <c r="E2653" s="141"/>
      <c r="F2653" s="141"/>
      <c r="G2653" s="57"/>
      <c r="H2653" s="57"/>
      <c r="I2653" s="57"/>
      <c r="J2653" s="68"/>
      <c r="K2653" s="61"/>
      <c r="L2653" s="68"/>
      <c r="W2653" s="46" t="s">
        <v>771</v>
      </c>
    </row>
    <row r="2654" spans="1:23" ht="25.5" hidden="1" x14ac:dyDescent="0.2">
      <c r="A2654" s="57"/>
      <c r="B2654" s="46"/>
      <c r="C2654" s="141" t="s">
        <v>772</v>
      </c>
      <c r="D2654" s="141"/>
      <c r="E2654" s="141"/>
      <c r="F2654" s="141"/>
      <c r="G2654" s="57"/>
      <c r="H2654" s="57"/>
      <c r="I2654" s="57"/>
      <c r="J2654" s="68"/>
      <c r="K2654" s="61"/>
      <c r="L2654" s="68"/>
      <c r="W2654" s="46" t="s">
        <v>772</v>
      </c>
    </row>
    <row r="2655" spans="1:23" hidden="1" x14ac:dyDescent="0.2">
      <c r="A2655" s="57"/>
      <c r="B2655" s="46"/>
      <c r="C2655" s="141" t="s">
        <v>773</v>
      </c>
      <c r="D2655" s="141"/>
      <c r="E2655" s="141"/>
      <c r="F2655" s="141"/>
      <c r="G2655" s="57"/>
      <c r="H2655" s="57"/>
      <c r="I2655" s="57"/>
      <c r="J2655" s="68"/>
      <c r="K2655" s="61"/>
      <c r="L2655" s="68"/>
      <c r="W2655" s="46" t="s">
        <v>773</v>
      </c>
    </row>
    <row r="2656" spans="1:23" ht="25.5" hidden="1" x14ac:dyDescent="0.2">
      <c r="A2656" s="57"/>
      <c r="B2656" s="46"/>
      <c r="C2656" s="141" t="s">
        <v>774</v>
      </c>
      <c r="D2656" s="141"/>
      <c r="E2656" s="141"/>
      <c r="F2656" s="141"/>
      <c r="G2656" s="57"/>
      <c r="H2656" s="57"/>
      <c r="I2656" s="57"/>
      <c r="J2656" s="68"/>
      <c r="K2656" s="61"/>
      <c r="L2656" s="68"/>
      <c r="W2656" s="46" t="s">
        <v>774</v>
      </c>
    </row>
    <row r="2657" spans="1:23" ht="25.5" hidden="1" x14ac:dyDescent="0.2">
      <c r="A2657" s="57"/>
      <c r="B2657" s="46"/>
      <c r="C2657" s="141" t="s">
        <v>775</v>
      </c>
      <c r="D2657" s="141"/>
      <c r="E2657" s="141"/>
      <c r="F2657" s="141"/>
      <c r="G2657" s="57"/>
      <c r="H2657" s="57"/>
      <c r="I2657" s="57"/>
      <c r="J2657" s="68"/>
      <c r="K2657" s="61"/>
      <c r="L2657" s="68"/>
      <c r="W2657" s="46" t="s">
        <v>775</v>
      </c>
    </row>
    <row r="2658" spans="1:23" hidden="1" x14ac:dyDescent="0.2">
      <c r="A2658" s="57"/>
      <c r="B2658" s="46"/>
      <c r="C2658" s="141" t="s">
        <v>776</v>
      </c>
      <c r="D2658" s="141"/>
      <c r="E2658" s="141"/>
      <c r="F2658" s="141"/>
      <c r="G2658" s="57"/>
      <c r="H2658" s="57"/>
      <c r="I2658" s="57"/>
      <c r="J2658" s="68"/>
      <c r="K2658" s="61"/>
      <c r="L2658" s="68"/>
      <c r="W2658" s="46" t="s">
        <v>776</v>
      </c>
    </row>
    <row r="2659" spans="1:23" x14ac:dyDescent="0.2">
      <c r="A2659" s="155" t="s">
        <v>4980</v>
      </c>
      <c r="B2659" s="155"/>
      <c r="C2659" s="155"/>
      <c r="D2659" s="155"/>
      <c r="E2659" s="155"/>
      <c r="F2659" s="155"/>
      <c r="G2659" s="155"/>
      <c r="H2659" s="155"/>
      <c r="I2659" s="155"/>
      <c r="J2659" s="155"/>
      <c r="K2659" s="155"/>
      <c r="L2659" s="155"/>
      <c r="O2659" s="56" t="s">
        <v>4980</v>
      </c>
    </row>
    <row r="2660" spans="1:23" ht="38.25" x14ac:dyDescent="0.2">
      <c r="A2660" s="57" t="s">
        <v>1381</v>
      </c>
      <c r="B2660" s="46" t="s">
        <v>4981</v>
      </c>
      <c r="C2660" s="46" t="s">
        <v>4982</v>
      </c>
      <c r="D2660" s="58" t="s">
        <v>276</v>
      </c>
      <c r="E2660" s="83">
        <v>8</v>
      </c>
      <c r="F2660" s="60"/>
      <c r="G2660" s="83">
        <v>8</v>
      </c>
      <c r="H2660" s="57"/>
      <c r="I2660" s="57"/>
      <c r="J2660" s="57"/>
      <c r="K2660" s="57"/>
      <c r="L2660" s="57"/>
    </row>
    <row r="2661" spans="1:23" x14ac:dyDescent="0.2">
      <c r="A2661" s="57"/>
      <c r="B2661" s="61" t="s">
        <v>22</v>
      </c>
      <c r="C2661" s="57" t="s">
        <v>161</v>
      </c>
      <c r="D2661" s="62" t="s">
        <v>162</v>
      </c>
      <c r="E2661" s="57"/>
      <c r="F2661" s="57"/>
      <c r="G2661" s="76">
        <v>24.32</v>
      </c>
      <c r="H2661" s="57"/>
      <c r="I2661" s="57"/>
      <c r="J2661" s="57"/>
      <c r="K2661" s="57"/>
      <c r="L2661" s="72">
        <v>9306.0499999999993</v>
      </c>
    </row>
    <row r="2662" spans="1:23" outlineLevel="1" x14ac:dyDescent="0.2">
      <c r="A2662" s="57"/>
      <c r="B2662" s="46" t="s">
        <v>388</v>
      </c>
      <c r="C2662" s="65" t="s">
        <v>389</v>
      </c>
      <c r="D2662" s="58" t="s">
        <v>162</v>
      </c>
      <c r="E2662" s="66">
        <v>3.04</v>
      </c>
      <c r="F2662" s="60"/>
      <c r="G2662" s="66">
        <v>24.32</v>
      </c>
      <c r="H2662" s="68"/>
      <c r="I2662" s="69"/>
      <c r="J2662" s="70">
        <v>382.65</v>
      </c>
      <c r="K2662" s="60"/>
      <c r="L2662" s="70">
        <v>9306.0499999999993</v>
      </c>
    </row>
    <row r="2663" spans="1:23" outlineLevel="1" x14ac:dyDescent="0.2">
      <c r="A2663" s="57"/>
      <c r="B2663" s="57"/>
      <c r="C2663" s="145" t="s">
        <v>4983</v>
      </c>
      <c r="D2663" s="145"/>
      <c r="E2663" s="145"/>
      <c r="F2663" s="145"/>
      <c r="G2663" s="145"/>
      <c r="H2663" s="145"/>
      <c r="I2663" s="145"/>
      <c r="J2663" s="145"/>
      <c r="K2663" s="145"/>
      <c r="L2663" s="145"/>
    </row>
    <row r="2664" spans="1:23" x14ac:dyDescent="0.2">
      <c r="A2664" s="57"/>
      <c r="B2664" s="61" t="s">
        <v>23</v>
      </c>
      <c r="C2664" s="57" t="s">
        <v>166</v>
      </c>
      <c r="D2664" s="57"/>
      <c r="E2664" s="57"/>
      <c r="F2664" s="57"/>
      <c r="G2664" s="57"/>
      <c r="H2664" s="57"/>
      <c r="I2664" s="57"/>
      <c r="J2664" s="57"/>
      <c r="K2664" s="57"/>
      <c r="L2664" s="72">
        <v>374.64</v>
      </c>
    </row>
    <row r="2665" spans="1:23" x14ac:dyDescent="0.2">
      <c r="A2665" s="57"/>
      <c r="B2665" s="61"/>
      <c r="C2665" s="73" t="s">
        <v>167</v>
      </c>
      <c r="D2665" s="74" t="s">
        <v>162</v>
      </c>
      <c r="E2665" s="57"/>
      <c r="F2665" s="57"/>
      <c r="G2665" s="108">
        <v>0.32</v>
      </c>
      <c r="H2665" s="57"/>
      <c r="I2665" s="57"/>
      <c r="J2665" s="57"/>
      <c r="K2665" s="57"/>
      <c r="L2665" s="72">
        <v>144.27000000000001</v>
      </c>
    </row>
    <row r="2666" spans="1:23" ht="25.5" outlineLevel="1" x14ac:dyDescent="0.2">
      <c r="A2666" s="57"/>
      <c r="B2666" s="46" t="s">
        <v>313</v>
      </c>
      <c r="C2666" s="46" t="s">
        <v>314</v>
      </c>
      <c r="D2666" s="58" t="s">
        <v>170</v>
      </c>
      <c r="E2666" s="66">
        <v>0.01</v>
      </c>
      <c r="F2666" s="60"/>
      <c r="G2666" s="66">
        <v>0.08</v>
      </c>
      <c r="H2666" s="68"/>
      <c r="I2666" s="69"/>
      <c r="J2666" s="70">
        <v>1617.05</v>
      </c>
      <c r="K2666" s="60"/>
      <c r="L2666" s="70">
        <v>129.36000000000001</v>
      </c>
    </row>
    <row r="2667" spans="1:23" outlineLevel="1" x14ac:dyDescent="0.2">
      <c r="A2667" s="57"/>
      <c r="B2667" s="57"/>
      <c r="C2667" s="145" t="s">
        <v>4984</v>
      </c>
      <c r="D2667" s="145"/>
      <c r="E2667" s="145"/>
      <c r="F2667" s="145"/>
      <c r="G2667" s="145"/>
      <c r="H2667" s="145"/>
      <c r="I2667" s="145"/>
      <c r="J2667" s="145"/>
      <c r="K2667" s="145"/>
      <c r="L2667" s="145"/>
    </row>
    <row r="2668" spans="1:23" outlineLevel="1" x14ac:dyDescent="0.2">
      <c r="A2668" s="57"/>
      <c r="B2668" s="46" t="s">
        <v>316</v>
      </c>
      <c r="C2668" s="65" t="s">
        <v>317</v>
      </c>
      <c r="D2668" s="58" t="s">
        <v>162</v>
      </c>
      <c r="E2668" s="66">
        <v>0.01</v>
      </c>
      <c r="F2668" s="60"/>
      <c r="G2668" s="66">
        <v>0.08</v>
      </c>
      <c r="H2668" s="68"/>
      <c r="I2668" s="69"/>
      <c r="J2668" s="70">
        <v>557.71</v>
      </c>
      <c r="K2668" s="60"/>
      <c r="L2668" s="70">
        <v>44.62</v>
      </c>
    </row>
    <row r="2669" spans="1:23" outlineLevel="1" x14ac:dyDescent="0.2">
      <c r="A2669" s="57"/>
      <c r="B2669" s="57"/>
      <c r="C2669" s="145" t="s">
        <v>4985</v>
      </c>
      <c r="D2669" s="145"/>
      <c r="E2669" s="145"/>
      <c r="F2669" s="145"/>
      <c r="G2669" s="145"/>
      <c r="H2669" s="145"/>
      <c r="I2669" s="145"/>
      <c r="J2669" s="145"/>
      <c r="K2669" s="145"/>
      <c r="L2669" s="145"/>
    </row>
    <row r="2670" spans="1:23" ht="25.5" outlineLevel="1" x14ac:dyDescent="0.2">
      <c r="A2670" s="57"/>
      <c r="B2670" s="46" t="s">
        <v>4468</v>
      </c>
      <c r="C2670" s="46" t="s">
        <v>4469</v>
      </c>
      <c r="D2670" s="58" t="s">
        <v>170</v>
      </c>
      <c r="E2670" s="66">
        <v>0.76</v>
      </c>
      <c r="F2670" s="60"/>
      <c r="G2670" s="66">
        <v>6.08</v>
      </c>
      <c r="H2670" s="70">
        <v>2.36</v>
      </c>
      <c r="I2670" s="76">
        <v>1.48</v>
      </c>
      <c r="J2670" s="70">
        <v>3.49</v>
      </c>
      <c r="K2670" s="60"/>
      <c r="L2670" s="70">
        <v>21.22</v>
      </c>
    </row>
    <row r="2671" spans="1:23" outlineLevel="1" x14ac:dyDescent="0.2">
      <c r="A2671" s="57"/>
      <c r="B2671" s="57"/>
      <c r="C2671" s="145" t="s">
        <v>4986</v>
      </c>
      <c r="D2671" s="145"/>
      <c r="E2671" s="145"/>
      <c r="F2671" s="145"/>
      <c r="G2671" s="145"/>
      <c r="H2671" s="145"/>
      <c r="I2671" s="145"/>
      <c r="J2671" s="145"/>
      <c r="K2671" s="145"/>
      <c r="L2671" s="145"/>
    </row>
    <row r="2672" spans="1:23" ht="25.5" outlineLevel="1" x14ac:dyDescent="0.2">
      <c r="A2672" s="57"/>
      <c r="B2672" s="46" t="s">
        <v>254</v>
      </c>
      <c r="C2672" s="46" t="s">
        <v>255</v>
      </c>
      <c r="D2672" s="58" t="s">
        <v>170</v>
      </c>
      <c r="E2672" s="66">
        <v>0.03</v>
      </c>
      <c r="F2672" s="60"/>
      <c r="G2672" s="66">
        <v>0.24</v>
      </c>
      <c r="H2672" s="68"/>
      <c r="I2672" s="69"/>
      <c r="J2672" s="70">
        <v>651.66999999999996</v>
      </c>
      <c r="K2672" s="60"/>
      <c r="L2672" s="70">
        <v>156.4</v>
      </c>
    </row>
    <row r="2673" spans="1:12" outlineLevel="1" x14ac:dyDescent="0.2">
      <c r="A2673" s="57"/>
      <c r="B2673" s="57"/>
      <c r="C2673" s="145" t="s">
        <v>4987</v>
      </c>
      <c r="D2673" s="145"/>
      <c r="E2673" s="145"/>
      <c r="F2673" s="145"/>
      <c r="G2673" s="145"/>
      <c r="H2673" s="145"/>
      <c r="I2673" s="145"/>
      <c r="J2673" s="145"/>
      <c r="K2673" s="145"/>
      <c r="L2673" s="145"/>
    </row>
    <row r="2674" spans="1:12" outlineLevel="1" x14ac:dyDescent="0.2">
      <c r="A2674" s="57"/>
      <c r="B2674" s="46" t="s">
        <v>257</v>
      </c>
      <c r="C2674" s="65" t="s">
        <v>258</v>
      </c>
      <c r="D2674" s="58" t="s">
        <v>162</v>
      </c>
      <c r="E2674" s="66">
        <v>0.03</v>
      </c>
      <c r="F2674" s="60"/>
      <c r="G2674" s="66">
        <v>0.24</v>
      </c>
      <c r="H2674" s="68"/>
      <c r="I2674" s="69"/>
      <c r="J2674" s="70">
        <v>415.19</v>
      </c>
      <c r="K2674" s="60"/>
      <c r="L2674" s="70">
        <v>99.65</v>
      </c>
    </row>
    <row r="2675" spans="1:12" outlineLevel="1" x14ac:dyDescent="0.2">
      <c r="A2675" s="57"/>
      <c r="B2675" s="57"/>
      <c r="C2675" s="145" t="s">
        <v>4988</v>
      </c>
      <c r="D2675" s="145"/>
      <c r="E2675" s="145"/>
      <c r="F2675" s="145"/>
      <c r="G2675" s="145"/>
      <c r="H2675" s="145"/>
      <c r="I2675" s="145"/>
      <c r="J2675" s="145"/>
      <c r="K2675" s="145"/>
      <c r="L2675" s="145"/>
    </row>
    <row r="2676" spans="1:12" ht="38.25" outlineLevel="1" x14ac:dyDescent="0.2">
      <c r="A2676" s="57"/>
      <c r="B2676" s="46" t="s">
        <v>260</v>
      </c>
      <c r="C2676" s="46" t="s">
        <v>261</v>
      </c>
      <c r="D2676" s="58" t="s">
        <v>170</v>
      </c>
      <c r="E2676" s="78">
        <v>0.2</v>
      </c>
      <c r="F2676" s="60"/>
      <c r="G2676" s="78">
        <v>1.6</v>
      </c>
      <c r="H2676" s="68"/>
      <c r="I2676" s="69"/>
      <c r="J2676" s="70">
        <v>42.29</v>
      </c>
      <c r="K2676" s="60"/>
      <c r="L2676" s="70">
        <v>67.66</v>
      </c>
    </row>
    <row r="2677" spans="1:12" outlineLevel="1" x14ac:dyDescent="0.2">
      <c r="A2677" s="57"/>
      <c r="B2677" s="57"/>
      <c r="C2677" s="145" t="s">
        <v>4989</v>
      </c>
      <c r="D2677" s="145"/>
      <c r="E2677" s="145"/>
      <c r="F2677" s="145"/>
      <c r="G2677" s="145"/>
      <c r="H2677" s="145"/>
      <c r="I2677" s="145"/>
      <c r="J2677" s="145"/>
      <c r="K2677" s="145"/>
      <c r="L2677" s="145"/>
    </row>
    <row r="2678" spans="1:12" x14ac:dyDescent="0.2">
      <c r="A2678" s="57"/>
      <c r="B2678" s="61" t="s">
        <v>25</v>
      </c>
      <c r="C2678" s="57" t="s">
        <v>175</v>
      </c>
      <c r="D2678" s="57"/>
      <c r="E2678" s="57"/>
      <c r="F2678" s="57"/>
      <c r="G2678" s="57"/>
      <c r="H2678" s="57"/>
      <c r="I2678" s="57"/>
      <c r="J2678" s="57"/>
      <c r="K2678" s="57"/>
      <c r="L2678" s="72">
        <v>1327</v>
      </c>
    </row>
    <row r="2679" spans="1:12" ht="51" outlineLevel="1" x14ac:dyDescent="0.2">
      <c r="A2679" s="57"/>
      <c r="B2679" s="46" t="s">
        <v>267</v>
      </c>
      <c r="C2679" s="46" t="s">
        <v>268</v>
      </c>
      <c r="D2679" s="58" t="s">
        <v>269</v>
      </c>
      <c r="E2679" s="78">
        <v>0.2</v>
      </c>
      <c r="F2679" s="60"/>
      <c r="G2679" s="78">
        <v>1.6</v>
      </c>
      <c r="H2679" s="70">
        <v>155.63</v>
      </c>
      <c r="I2679" s="95">
        <v>0.9</v>
      </c>
      <c r="J2679" s="70">
        <v>140.07</v>
      </c>
      <c r="K2679" s="60"/>
      <c r="L2679" s="70">
        <v>224.11</v>
      </c>
    </row>
    <row r="2680" spans="1:12" outlineLevel="1" x14ac:dyDescent="0.2">
      <c r="A2680" s="57"/>
      <c r="B2680" s="57"/>
      <c r="C2680" s="145" t="s">
        <v>4989</v>
      </c>
      <c r="D2680" s="145"/>
      <c r="E2680" s="145"/>
      <c r="F2680" s="145"/>
      <c r="G2680" s="145"/>
      <c r="H2680" s="145"/>
      <c r="I2680" s="145"/>
      <c r="J2680" s="145"/>
      <c r="K2680" s="145"/>
      <c r="L2680" s="145"/>
    </row>
    <row r="2681" spans="1:12" ht="25.5" outlineLevel="1" x14ac:dyDescent="0.2">
      <c r="A2681" s="57"/>
      <c r="B2681" s="46" t="s">
        <v>336</v>
      </c>
      <c r="C2681" s="46" t="s">
        <v>337</v>
      </c>
      <c r="D2681" s="58" t="s">
        <v>269</v>
      </c>
      <c r="E2681" s="66">
        <v>0.71</v>
      </c>
      <c r="F2681" s="60"/>
      <c r="G2681" s="66">
        <v>5.68</v>
      </c>
      <c r="H2681" s="70">
        <v>174.93</v>
      </c>
      <c r="I2681" s="76">
        <v>1.1100000000000001</v>
      </c>
      <c r="J2681" s="70">
        <v>194.17</v>
      </c>
      <c r="K2681" s="60"/>
      <c r="L2681" s="70">
        <v>1102.8900000000001</v>
      </c>
    </row>
    <row r="2682" spans="1:12" outlineLevel="1" x14ac:dyDescent="0.2">
      <c r="A2682" s="57"/>
      <c r="B2682" s="57"/>
      <c r="C2682" s="145" t="s">
        <v>4990</v>
      </c>
      <c r="D2682" s="145"/>
      <c r="E2682" s="145"/>
      <c r="F2682" s="145"/>
      <c r="G2682" s="145"/>
      <c r="H2682" s="145"/>
      <c r="I2682" s="145"/>
      <c r="J2682" s="145"/>
      <c r="K2682" s="145"/>
      <c r="L2682" s="145"/>
    </row>
    <row r="2683" spans="1:12" outlineLevel="1" x14ac:dyDescent="0.2">
      <c r="A2683" s="57"/>
      <c r="B2683" s="46" t="s">
        <v>4597</v>
      </c>
      <c r="C2683" s="46" t="s">
        <v>3741</v>
      </c>
      <c r="D2683" s="58" t="s">
        <v>269</v>
      </c>
      <c r="E2683" s="61" t="s">
        <v>280</v>
      </c>
      <c r="F2683" s="60"/>
      <c r="G2683" s="61" t="s">
        <v>280</v>
      </c>
      <c r="H2683" s="68"/>
      <c r="I2683" s="69"/>
      <c r="J2683" s="68"/>
      <c r="K2683" s="60"/>
      <c r="L2683" s="68"/>
    </row>
    <row r="2684" spans="1:12" ht="25.5" outlineLevel="1" x14ac:dyDescent="0.2">
      <c r="A2684" s="57"/>
      <c r="B2684" s="46" t="s">
        <v>4801</v>
      </c>
      <c r="C2684" s="46" t="s">
        <v>4802</v>
      </c>
      <c r="D2684" s="58" t="s">
        <v>276</v>
      </c>
      <c r="E2684" s="83">
        <v>1</v>
      </c>
      <c r="F2684" s="60"/>
      <c r="G2684" s="83">
        <v>8</v>
      </c>
      <c r="H2684" s="68"/>
      <c r="I2684" s="69"/>
      <c r="J2684" s="68"/>
      <c r="K2684" s="60"/>
      <c r="L2684" s="68"/>
    </row>
    <row r="2685" spans="1:12" x14ac:dyDescent="0.2">
      <c r="A2685" s="57"/>
      <c r="B2685" s="57"/>
      <c r="C2685" s="80" t="s">
        <v>180</v>
      </c>
      <c r="D2685" s="81"/>
      <c r="E2685" s="81"/>
      <c r="F2685" s="81"/>
      <c r="G2685" s="81"/>
      <c r="H2685" s="81"/>
      <c r="I2685" s="81"/>
      <c r="J2685" s="81"/>
      <c r="K2685" s="81"/>
      <c r="L2685" s="89">
        <v>11151.96</v>
      </c>
    </row>
    <row r="2686" spans="1:12" ht="51" x14ac:dyDescent="0.2">
      <c r="A2686" s="57" t="s">
        <v>4991</v>
      </c>
      <c r="B2686" s="46" t="s">
        <v>4992</v>
      </c>
      <c r="C2686" s="46" t="s">
        <v>4993</v>
      </c>
      <c r="D2686" s="58" t="s">
        <v>276</v>
      </c>
      <c r="E2686" s="83">
        <v>1</v>
      </c>
      <c r="F2686" s="60"/>
      <c r="G2686" s="83">
        <v>8</v>
      </c>
      <c r="H2686" s="70">
        <v>3132.43</v>
      </c>
      <c r="I2686" s="76">
        <v>1.36</v>
      </c>
      <c r="J2686" s="70">
        <v>4260.1000000000004</v>
      </c>
      <c r="K2686" s="60"/>
      <c r="L2686" s="70">
        <v>34080.800000000003</v>
      </c>
    </row>
    <row r="2687" spans="1:12" x14ac:dyDescent="0.2">
      <c r="A2687" s="57"/>
      <c r="B2687" s="57"/>
      <c r="C2687" s="145" t="s">
        <v>4994</v>
      </c>
      <c r="D2687" s="145"/>
      <c r="E2687" s="145"/>
      <c r="F2687" s="145"/>
      <c r="G2687" s="145"/>
      <c r="H2687" s="145"/>
      <c r="I2687" s="145"/>
      <c r="J2687" s="145"/>
      <c r="K2687" s="145"/>
      <c r="L2687" s="145"/>
    </row>
    <row r="2688" spans="1:12" outlineLevel="1" x14ac:dyDescent="0.2">
      <c r="A2688" s="57"/>
      <c r="B2688" s="57"/>
      <c r="C2688" s="57" t="s">
        <v>181</v>
      </c>
      <c r="D2688" s="57"/>
      <c r="E2688" s="57"/>
      <c r="F2688" s="57"/>
      <c r="G2688" s="57"/>
      <c r="H2688" s="57"/>
      <c r="I2688" s="57"/>
      <c r="J2688" s="57"/>
      <c r="K2688" s="57"/>
      <c r="L2688" s="70">
        <v>9450.32</v>
      </c>
    </row>
    <row r="2689" spans="1:23" ht="25.5" outlineLevel="1" x14ac:dyDescent="0.2">
      <c r="A2689" s="57"/>
      <c r="B2689" s="46" t="s">
        <v>3624</v>
      </c>
      <c r="C2689" s="46" t="s">
        <v>4493</v>
      </c>
      <c r="D2689" s="62" t="s">
        <v>184</v>
      </c>
      <c r="E2689" s="83">
        <v>121</v>
      </c>
      <c r="F2689" s="84"/>
      <c r="G2689" s="83">
        <v>121</v>
      </c>
      <c r="H2689" s="57"/>
      <c r="I2689" s="57"/>
      <c r="J2689" s="57"/>
      <c r="K2689" s="57"/>
      <c r="L2689" s="70">
        <v>11434.89</v>
      </c>
    </row>
    <row r="2690" spans="1:23" ht="25.5" outlineLevel="1" x14ac:dyDescent="0.2">
      <c r="A2690" s="57"/>
      <c r="B2690" s="46" t="s">
        <v>3626</v>
      </c>
      <c r="C2690" s="46" t="s">
        <v>4494</v>
      </c>
      <c r="D2690" s="62" t="s">
        <v>184</v>
      </c>
      <c r="E2690" s="83">
        <v>72</v>
      </c>
      <c r="F2690" s="84"/>
      <c r="G2690" s="83">
        <v>72</v>
      </c>
      <c r="H2690" s="57"/>
      <c r="I2690" s="57"/>
      <c r="J2690" s="57"/>
      <c r="K2690" s="57"/>
      <c r="L2690" s="70">
        <v>6804.23</v>
      </c>
    </row>
    <row r="2691" spans="1:23" x14ac:dyDescent="0.2">
      <c r="A2691" s="85"/>
      <c r="B2691" s="85"/>
      <c r="C2691" s="86" t="s">
        <v>187</v>
      </c>
      <c r="D2691" s="85"/>
      <c r="E2691" s="85"/>
      <c r="F2691" s="85"/>
      <c r="G2691" s="85"/>
      <c r="H2691" s="85"/>
      <c r="I2691" s="85"/>
      <c r="J2691" s="87">
        <v>7933.99</v>
      </c>
      <c r="K2691" s="85"/>
      <c r="L2691" s="87">
        <v>63471.88</v>
      </c>
    </row>
    <row r="2692" spans="1:23" x14ac:dyDescent="0.2">
      <c r="A2692" s="57"/>
      <c r="B2692" s="46"/>
      <c r="C2692" s="141"/>
      <c r="D2692" s="141"/>
      <c r="E2692" s="141"/>
      <c r="F2692" s="141"/>
      <c r="G2692" s="57"/>
      <c r="H2692" s="57"/>
      <c r="I2692" s="57"/>
      <c r="J2692" s="68"/>
      <c r="K2692" s="61"/>
      <c r="L2692" s="68"/>
      <c r="W2692" s="46"/>
    </row>
    <row r="2693" spans="1:23" hidden="1" x14ac:dyDescent="0.2">
      <c r="A2693" s="57"/>
      <c r="B2693" s="46"/>
      <c r="C2693" s="141" t="s">
        <v>644</v>
      </c>
      <c r="D2693" s="141"/>
      <c r="E2693" s="141"/>
      <c r="F2693" s="141"/>
      <c r="G2693" s="57"/>
      <c r="H2693" s="57"/>
      <c r="I2693" s="57"/>
      <c r="J2693" s="70">
        <v>26563.66</v>
      </c>
      <c r="K2693" s="61"/>
      <c r="L2693" s="70">
        <v>45232.76</v>
      </c>
      <c r="W2693" s="46" t="s">
        <v>644</v>
      </c>
    </row>
    <row r="2694" spans="1:23" ht="25.5" x14ac:dyDescent="0.2">
      <c r="A2694" s="57"/>
      <c r="B2694" s="46"/>
      <c r="C2694" s="141" t="s">
        <v>4995</v>
      </c>
      <c r="D2694" s="141"/>
      <c r="E2694" s="141"/>
      <c r="F2694" s="141"/>
      <c r="G2694" s="57"/>
      <c r="H2694" s="57"/>
      <c r="I2694" s="57"/>
      <c r="J2694" s="68"/>
      <c r="K2694" s="61"/>
      <c r="L2694" s="70">
        <v>45232.76</v>
      </c>
      <c r="W2694" s="46" t="s">
        <v>4995</v>
      </c>
    </row>
    <row r="2695" spans="1:23" x14ac:dyDescent="0.2">
      <c r="A2695" s="57"/>
      <c r="B2695" s="46"/>
      <c r="C2695" s="159" t="s">
        <v>646</v>
      </c>
      <c r="D2695" s="159"/>
      <c r="E2695" s="159"/>
      <c r="F2695" s="159"/>
      <c r="G2695" s="57"/>
      <c r="H2695" s="57"/>
      <c r="I2695" s="57"/>
      <c r="J2695" s="103"/>
      <c r="K2695" s="104"/>
      <c r="L2695" s="103"/>
      <c r="W2695" s="65" t="s">
        <v>646</v>
      </c>
    </row>
    <row r="2696" spans="1:23" x14ac:dyDescent="0.2">
      <c r="A2696" s="57"/>
      <c r="B2696" s="46"/>
      <c r="C2696" s="141" t="s">
        <v>647</v>
      </c>
      <c r="D2696" s="141"/>
      <c r="E2696" s="141"/>
      <c r="F2696" s="141"/>
      <c r="G2696" s="57"/>
      <c r="H2696" s="57"/>
      <c r="I2696" s="57"/>
      <c r="J2696" s="68"/>
      <c r="K2696" s="61"/>
      <c r="L2696" s="70">
        <v>9306.0499999999993</v>
      </c>
      <c r="W2696" s="46" t="s">
        <v>647</v>
      </c>
    </row>
    <row r="2697" spans="1:23" x14ac:dyDescent="0.2">
      <c r="A2697" s="57"/>
      <c r="B2697" s="46"/>
      <c r="C2697" s="141" t="s">
        <v>648</v>
      </c>
      <c r="D2697" s="141"/>
      <c r="E2697" s="141"/>
      <c r="F2697" s="141"/>
      <c r="G2697" s="57"/>
      <c r="H2697" s="57"/>
      <c r="I2697" s="57"/>
      <c r="J2697" s="68"/>
      <c r="K2697" s="61"/>
      <c r="L2697" s="70">
        <v>374.64</v>
      </c>
      <c r="W2697" s="46" t="s">
        <v>648</v>
      </c>
    </row>
    <row r="2698" spans="1:23" x14ac:dyDescent="0.2">
      <c r="A2698" s="57"/>
      <c r="B2698" s="46"/>
      <c r="C2698" s="141" t="s">
        <v>649</v>
      </c>
      <c r="D2698" s="141"/>
      <c r="E2698" s="141"/>
      <c r="F2698" s="141"/>
      <c r="G2698" s="57"/>
      <c r="H2698" s="57"/>
      <c r="I2698" s="57"/>
      <c r="J2698" s="68"/>
      <c r="K2698" s="61"/>
      <c r="L2698" s="70">
        <v>144.27000000000001</v>
      </c>
      <c r="W2698" s="46" t="s">
        <v>649</v>
      </c>
    </row>
    <row r="2699" spans="1:23" x14ac:dyDescent="0.2">
      <c r="A2699" s="57"/>
      <c r="B2699" s="46"/>
      <c r="C2699" s="141" t="s">
        <v>650</v>
      </c>
      <c r="D2699" s="141"/>
      <c r="E2699" s="141"/>
      <c r="F2699" s="141"/>
      <c r="G2699" s="57"/>
      <c r="H2699" s="57"/>
      <c r="I2699" s="57"/>
      <c r="J2699" s="68"/>
      <c r="K2699" s="61"/>
      <c r="L2699" s="70">
        <v>35407.800000000003</v>
      </c>
      <c r="W2699" s="46" t="s">
        <v>650</v>
      </c>
    </row>
    <row r="2700" spans="1:23" x14ac:dyDescent="0.2">
      <c r="A2700" s="57"/>
      <c r="B2700" s="46"/>
      <c r="C2700" s="141" t="s">
        <v>652</v>
      </c>
      <c r="D2700" s="141"/>
      <c r="E2700" s="141"/>
      <c r="F2700" s="141"/>
      <c r="G2700" s="57"/>
      <c r="H2700" s="57"/>
      <c r="I2700" s="57"/>
      <c r="J2700" s="68"/>
      <c r="K2700" s="61"/>
      <c r="L2700" s="70">
        <v>9450.32</v>
      </c>
      <c r="W2700" s="46" t="s">
        <v>652</v>
      </c>
    </row>
    <row r="2701" spans="1:23" x14ac:dyDescent="0.2">
      <c r="A2701" s="57"/>
      <c r="B2701" s="46"/>
      <c r="C2701" s="141" t="s">
        <v>653</v>
      </c>
      <c r="D2701" s="141"/>
      <c r="E2701" s="141"/>
      <c r="F2701" s="141"/>
      <c r="G2701" s="57"/>
      <c r="H2701" s="57"/>
      <c r="I2701" s="57"/>
      <c r="J2701" s="68"/>
      <c r="K2701" s="61"/>
      <c r="L2701" s="70">
        <v>11434.89</v>
      </c>
      <c r="W2701" s="46" t="s">
        <v>653</v>
      </c>
    </row>
    <row r="2702" spans="1:23" x14ac:dyDescent="0.2">
      <c r="A2702" s="57"/>
      <c r="B2702" s="46"/>
      <c r="C2702" s="141" t="s">
        <v>654</v>
      </c>
      <c r="D2702" s="141"/>
      <c r="E2702" s="141"/>
      <c r="F2702" s="141"/>
      <c r="G2702" s="57"/>
      <c r="H2702" s="57"/>
      <c r="I2702" s="57"/>
      <c r="J2702" s="68"/>
      <c r="K2702" s="61"/>
      <c r="L2702" s="70">
        <v>6804.23</v>
      </c>
      <c r="W2702" s="46" t="s">
        <v>654</v>
      </c>
    </row>
    <row r="2703" spans="1:23" ht="25.5" x14ac:dyDescent="0.2">
      <c r="A2703" s="57"/>
      <c r="B2703" s="46"/>
      <c r="C2703" s="160" t="s">
        <v>4996</v>
      </c>
      <c r="D2703" s="160"/>
      <c r="E2703" s="160"/>
      <c r="F2703" s="160"/>
      <c r="G2703" s="57"/>
      <c r="H2703" s="57"/>
      <c r="I2703" s="57"/>
      <c r="J2703" s="77"/>
      <c r="K2703" s="105"/>
      <c r="L2703" s="72">
        <v>63471.88</v>
      </c>
      <c r="W2703" s="106" t="s">
        <v>4996</v>
      </c>
    </row>
    <row r="2704" spans="1:23" x14ac:dyDescent="0.2">
      <c r="A2704" s="57"/>
      <c r="B2704" s="46"/>
      <c r="C2704" s="141" t="s">
        <v>656</v>
      </c>
      <c r="D2704" s="141"/>
      <c r="E2704" s="141"/>
      <c r="F2704" s="141"/>
      <c r="G2704" s="57"/>
      <c r="H2704" s="57"/>
      <c r="I2704" s="57"/>
      <c r="J2704" s="68"/>
      <c r="K2704" s="61"/>
      <c r="L2704" s="68"/>
      <c r="W2704" s="46" t="s">
        <v>656</v>
      </c>
    </row>
    <row r="2705" spans="1:23" x14ac:dyDescent="0.2">
      <c r="A2705" s="57"/>
      <c r="B2705" s="46"/>
      <c r="C2705" s="141" t="s">
        <v>657</v>
      </c>
      <c r="D2705" s="141"/>
      <c r="E2705" s="141"/>
      <c r="F2705" s="141"/>
      <c r="G2705" s="61">
        <v>24.32</v>
      </c>
      <c r="H2705" s="57"/>
      <c r="I2705" s="57"/>
      <c r="J2705" s="68"/>
      <c r="K2705" s="61"/>
      <c r="L2705" s="61"/>
      <c r="W2705" s="46" t="s">
        <v>657</v>
      </c>
    </row>
    <row r="2706" spans="1:23" x14ac:dyDescent="0.2">
      <c r="A2706" s="57"/>
      <c r="B2706" s="46"/>
      <c r="C2706" s="141" t="s">
        <v>658</v>
      </c>
      <c r="D2706" s="141"/>
      <c r="E2706" s="141"/>
      <c r="F2706" s="141"/>
      <c r="G2706" s="61">
        <v>0.32</v>
      </c>
      <c r="H2706" s="57"/>
      <c r="I2706" s="57"/>
      <c r="J2706" s="68"/>
      <c r="K2706" s="61"/>
      <c r="L2706" s="61"/>
      <c r="W2706" s="46" t="s">
        <v>658</v>
      </c>
    </row>
    <row r="2707" spans="1:23" hidden="1" x14ac:dyDescent="0.2">
      <c r="A2707" s="57"/>
      <c r="B2707" s="46"/>
      <c r="C2707" s="160" t="s">
        <v>659</v>
      </c>
      <c r="D2707" s="160"/>
      <c r="E2707" s="160"/>
      <c r="F2707" s="160"/>
      <c r="G2707" s="57"/>
      <c r="H2707" s="57"/>
      <c r="I2707" s="57"/>
      <c r="J2707" s="77"/>
      <c r="K2707" s="105"/>
      <c r="L2707" s="77"/>
      <c r="W2707" s="106" t="s">
        <v>659</v>
      </c>
    </row>
    <row r="2708" spans="1:23" hidden="1" x14ac:dyDescent="0.2">
      <c r="A2708" s="57"/>
      <c r="B2708" s="46"/>
      <c r="C2708" s="141"/>
      <c r="D2708" s="141"/>
      <c r="E2708" s="141"/>
      <c r="F2708" s="141"/>
      <c r="G2708" s="57"/>
      <c r="H2708" s="57"/>
      <c r="I2708" s="57"/>
      <c r="J2708" s="68"/>
      <c r="K2708" s="61"/>
      <c r="L2708" s="68"/>
      <c r="W2708" s="46"/>
    </row>
    <row r="2709" spans="1:23" hidden="1" x14ac:dyDescent="0.2">
      <c r="A2709" s="57"/>
      <c r="B2709" s="46"/>
      <c r="C2709" s="160" t="s">
        <v>660</v>
      </c>
      <c r="D2709" s="160"/>
      <c r="E2709" s="160"/>
      <c r="F2709" s="160"/>
      <c r="G2709" s="57"/>
      <c r="H2709" s="57"/>
      <c r="I2709" s="57"/>
      <c r="J2709" s="77"/>
      <c r="K2709" s="105"/>
      <c r="L2709" s="72">
        <v>63471.88</v>
      </c>
      <c r="W2709" s="106" t="s">
        <v>660</v>
      </c>
    </row>
    <row r="2710" spans="1:23" hidden="1" x14ac:dyDescent="0.2">
      <c r="A2710" s="57"/>
      <c r="B2710" s="46"/>
      <c r="C2710" s="141" t="s">
        <v>661</v>
      </c>
      <c r="D2710" s="141"/>
      <c r="E2710" s="141"/>
      <c r="F2710" s="141"/>
      <c r="G2710" s="57"/>
      <c r="H2710" s="57"/>
      <c r="I2710" s="57"/>
      <c r="J2710" s="68"/>
      <c r="K2710" s="61"/>
      <c r="L2710" s="70">
        <v>63471.88</v>
      </c>
      <c r="W2710" s="46" t="s">
        <v>661</v>
      </c>
    </row>
    <row r="2711" spans="1:23" hidden="1" x14ac:dyDescent="0.2">
      <c r="A2711" s="57"/>
      <c r="B2711" s="46"/>
      <c r="C2711" s="159" t="s">
        <v>662</v>
      </c>
      <c r="D2711" s="159"/>
      <c r="E2711" s="159"/>
      <c r="F2711" s="159"/>
      <c r="G2711" s="57"/>
      <c r="H2711" s="57"/>
      <c r="I2711" s="57"/>
      <c r="J2711" s="103"/>
      <c r="K2711" s="104"/>
      <c r="L2711" s="103"/>
      <c r="W2711" s="65" t="s">
        <v>662</v>
      </c>
    </row>
    <row r="2712" spans="1:23" hidden="1" x14ac:dyDescent="0.2">
      <c r="A2712" s="57"/>
      <c r="B2712" s="46"/>
      <c r="C2712" s="141" t="s">
        <v>663</v>
      </c>
      <c r="D2712" s="141"/>
      <c r="E2712" s="141"/>
      <c r="F2712" s="141"/>
      <c r="G2712" s="57"/>
      <c r="H2712" s="57"/>
      <c r="I2712" s="57"/>
      <c r="J2712" s="68"/>
      <c r="K2712" s="61"/>
      <c r="L2712" s="70">
        <v>45232.76</v>
      </c>
      <c r="W2712" s="46" t="s">
        <v>663</v>
      </c>
    </row>
    <row r="2713" spans="1:23" hidden="1" x14ac:dyDescent="0.2">
      <c r="A2713" s="57"/>
      <c r="B2713" s="46"/>
      <c r="C2713" s="159" t="s">
        <v>646</v>
      </c>
      <c r="D2713" s="159"/>
      <c r="E2713" s="159"/>
      <c r="F2713" s="159"/>
      <c r="G2713" s="57"/>
      <c r="H2713" s="57"/>
      <c r="I2713" s="57"/>
      <c r="J2713" s="103"/>
      <c r="K2713" s="104"/>
      <c r="L2713" s="103"/>
      <c r="W2713" s="65" t="s">
        <v>646</v>
      </c>
    </row>
    <row r="2714" spans="1:23" hidden="1" x14ac:dyDescent="0.2">
      <c r="A2714" s="57"/>
      <c r="B2714" s="46"/>
      <c r="C2714" s="141" t="s">
        <v>647</v>
      </c>
      <c r="D2714" s="141"/>
      <c r="E2714" s="141"/>
      <c r="F2714" s="141"/>
      <c r="G2714" s="57"/>
      <c r="H2714" s="57"/>
      <c r="I2714" s="57"/>
      <c r="J2714" s="68"/>
      <c r="K2714" s="61"/>
      <c r="L2714" s="70">
        <v>9306.0499999999993</v>
      </c>
      <c r="W2714" s="46" t="s">
        <v>647</v>
      </c>
    </row>
    <row r="2715" spans="1:23" hidden="1" x14ac:dyDescent="0.2">
      <c r="A2715" s="57"/>
      <c r="B2715" s="46"/>
      <c r="C2715" s="141" t="s">
        <v>648</v>
      </c>
      <c r="D2715" s="141"/>
      <c r="E2715" s="141"/>
      <c r="F2715" s="141"/>
      <c r="G2715" s="57"/>
      <c r="H2715" s="57"/>
      <c r="I2715" s="57"/>
      <c r="J2715" s="68"/>
      <c r="K2715" s="61"/>
      <c r="L2715" s="70">
        <v>374.64</v>
      </c>
      <c r="W2715" s="46" t="s">
        <v>648</v>
      </c>
    </row>
    <row r="2716" spans="1:23" hidden="1" x14ac:dyDescent="0.2">
      <c r="A2716" s="57"/>
      <c r="B2716" s="46"/>
      <c r="C2716" s="141" t="s">
        <v>649</v>
      </c>
      <c r="D2716" s="141"/>
      <c r="E2716" s="141"/>
      <c r="F2716" s="141"/>
      <c r="G2716" s="57"/>
      <c r="H2716" s="57"/>
      <c r="I2716" s="57"/>
      <c r="J2716" s="68"/>
      <c r="K2716" s="61"/>
      <c r="L2716" s="70">
        <v>144.27000000000001</v>
      </c>
      <c r="W2716" s="46" t="s">
        <v>649</v>
      </c>
    </row>
    <row r="2717" spans="1:23" hidden="1" x14ac:dyDescent="0.2">
      <c r="A2717" s="57"/>
      <c r="B2717" s="46"/>
      <c r="C2717" s="141" t="s">
        <v>650</v>
      </c>
      <c r="D2717" s="141"/>
      <c r="E2717" s="141"/>
      <c r="F2717" s="141"/>
      <c r="G2717" s="57"/>
      <c r="H2717" s="57"/>
      <c r="I2717" s="57"/>
      <c r="J2717" s="68"/>
      <c r="K2717" s="61"/>
      <c r="L2717" s="70">
        <v>35407.800000000003</v>
      </c>
      <c r="W2717" s="46" t="s">
        <v>650</v>
      </c>
    </row>
    <row r="2718" spans="1:23" hidden="1" x14ac:dyDescent="0.2">
      <c r="A2718" s="57"/>
      <c r="B2718" s="46"/>
      <c r="C2718" s="141" t="s">
        <v>651</v>
      </c>
      <c r="D2718" s="141"/>
      <c r="E2718" s="141"/>
      <c r="F2718" s="141"/>
      <c r="G2718" s="57"/>
      <c r="H2718" s="57"/>
      <c r="I2718" s="57"/>
      <c r="J2718" s="68"/>
      <c r="K2718" s="61"/>
      <c r="L2718" s="68"/>
      <c r="W2718" s="46" t="s">
        <v>651</v>
      </c>
    </row>
    <row r="2719" spans="1:23" hidden="1" x14ac:dyDescent="0.2">
      <c r="A2719" s="57"/>
      <c r="B2719" s="46"/>
      <c r="C2719" s="141" t="s">
        <v>181</v>
      </c>
      <c r="D2719" s="141"/>
      <c r="E2719" s="141"/>
      <c r="F2719" s="141"/>
      <c r="G2719" s="57"/>
      <c r="H2719" s="57"/>
      <c r="I2719" s="57"/>
      <c r="J2719" s="68"/>
      <c r="K2719" s="61"/>
      <c r="L2719" s="70">
        <v>9450.32</v>
      </c>
      <c r="W2719" s="46" t="s">
        <v>181</v>
      </c>
    </row>
    <row r="2720" spans="1:23" hidden="1" x14ac:dyDescent="0.2">
      <c r="A2720" s="57"/>
      <c r="B2720" s="46"/>
      <c r="C2720" s="141" t="s">
        <v>664</v>
      </c>
      <c r="D2720" s="141"/>
      <c r="E2720" s="141"/>
      <c r="F2720" s="141"/>
      <c r="G2720" s="57"/>
      <c r="H2720" s="57"/>
      <c r="I2720" s="57"/>
      <c r="J2720" s="68"/>
      <c r="K2720" s="61"/>
      <c r="L2720" s="70">
        <v>11434.89</v>
      </c>
      <c r="W2720" s="46" t="s">
        <v>664</v>
      </c>
    </row>
    <row r="2721" spans="1:23" hidden="1" x14ac:dyDescent="0.2">
      <c r="A2721" s="57"/>
      <c r="B2721" s="46"/>
      <c r="C2721" s="141" t="s">
        <v>665</v>
      </c>
      <c r="D2721" s="141"/>
      <c r="E2721" s="141"/>
      <c r="F2721" s="141"/>
      <c r="G2721" s="57"/>
      <c r="H2721" s="57"/>
      <c r="I2721" s="57"/>
      <c r="J2721" s="68"/>
      <c r="K2721" s="61"/>
      <c r="L2721" s="70">
        <v>6804.23</v>
      </c>
      <c r="W2721" s="46" t="s">
        <v>665</v>
      </c>
    </row>
    <row r="2722" spans="1:23" hidden="1" x14ac:dyDescent="0.2">
      <c r="A2722" s="57"/>
      <c r="B2722" s="46"/>
      <c r="C2722" s="160" t="s">
        <v>666</v>
      </c>
      <c r="D2722" s="160"/>
      <c r="E2722" s="160"/>
      <c r="F2722" s="160"/>
      <c r="G2722" s="57"/>
      <c r="H2722" s="57"/>
      <c r="I2722" s="57"/>
      <c r="J2722" s="77"/>
      <c r="K2722" s="105"/>
      <c r="L2722" s="77"/>
      <c r="W2722" s="106" t="s">
        <v>666</v>
      </c>
    </row>
    <row r="2723" spans="1:23" hidden="1" x14ac:dyDescent="0.2">
      <c r="A2723" s="57"/>
      <c r="B2723" s="46"/>
      <c r="C2723" s="141" t="s">
        <v>667</v>
      </c>
      <c r="D2723" s="141"/>
      <c r="E2723" s="141"/>
      <c r="F2723" s="141"/>
      <c r="G2723" s="57"/>
      <c r="H2723" s="57"/>
      <c r="I2723" s="57"/>
      <c r="J2723" s="68"/>
      <c r="K2723" s="61"/>
      <c r="L2723" s="68"/>
      <c r="W2723" s="46" t="s">
        <v>667</v>
      </c>
    </row>
    <row r="2724" spans="1:23" hidden="1" x14ac:dyDescent="0.2">
      <c r="A2724" s="57"/>
      <c r="B2724" s="46"/>
      <c r="C2724" s="141" t="s">
        <v>663</v>
      </c>
      <c r="D2724" s="141"/>
      <c r="E2724" s="141"/>
      <c r="F2724" s="141"/>
      <c r="G2724" s="57"/>
      <c r="H2724" s="57"/>
      <c r="I2724" s="57"/>
      <c r="J2724" s="68"/>
      <c r="K2724" s="61"/>
      <c r="L2724" s="68"/>
      <c r="W2724" s="46" t="s">
        <v>663</v>
      </c>
    </row>
    <row r="2725" spans="1:23" hidden="1" x14ac:dyDescent="0.2">
      <c r="A2725" s="57"/>
      <c r="B2725" s="46"/>
      <c r="C2725" s="141" t="s">
        <v>647</v>
      </c>
      <c r="D2725" s="141"/>
      <c r="E2725" s="141"/>
      <c r="F2725" s="141"/>
      <c r="G2725" s="57"/>
      <c r="H2725" s="57"/>
      <c r="I2725" s="57"/>
      <c r="J2725" s="68"/>
      <c r="K2725" s="61"/>
      <c r="L2725" s="68"/>
      <c r="W2725" s="46" t="s">
        <v>647</v>
      </c>
    </row>
    <row r="2726" spans="1:23" hidden="1" x14ac:dyDescent="0.2">
      <c r="A2726" s="57"/>
      <c r="B2726" s="46"/>
      <c r="C2726" s="141" t="s">
        <v>648</v>
      </c>
      <c r="D2726" s="141"/>
      <c r="E2726" s="141"/>
      <c r="F2726" s="141"/>
      <c r="G2726" s="57"/>
      <c r="H2726" s="57"/>
      <c r="I2726" s="57"/>
      <c r="J2726" s="68"/>
      <c r="K2726" s="61"/>
      <c r="L2726" s="68"/>
      <c r="W2726" s="46" t="s">
        <v>648</v>
      </c>
    </row>
    <row r="2727" spans="1:23" hidden="1" x14ac:dyDescent="0.2">
      <c r="A2727" s="57"/>
      <c r="B2727" s="46"/>
      <c r="C2727" s="141" t="s">
        <v>649</v>
      </c>
      <c r="D2727" s="141"/>
      <c r="E2727" s="141"/>
      <c r="F2727" s="141"/>
      <c r="G2727" s="57"/>
      <c r="H2727" s="57"/>
      <c r="I2727" s="57"/>
      <c r="J2727" s="68"/>
      <c r="K2727" s="61"/>
      <c r="L2727" s="68"/>
      <c r="W2727" s="46" t="s">
        <v>649</v>
      </c>
    </row>
    <row r="2728" spans="1:23" hidden="1" x14ac:dyDescent="0.2">
      <c r="A2728" s="57"/>
      <c r="B2728" s="46"/>
      <c r="C2728" s="141" t="s">
        <v>650</v>
      </c>
      <c r="D2728" s="141"/>
      <c r="E2728" s="141"/>
      <c r="F2728" s="141"/>
      <c r="G2728" s="57"/>
      <c r="H2728" s="57"/>
      <c r="I2728" s="57"/>
      <c r="J2728" s="68"/>
      <c r="K2728" s="61"/>
      <c r="L2728" s="68"/>
      <c r="W2728" s="46" t="s">
        <v>650</v>
      </c>
    </row>
    <row r="2729" spans="1:23" hidden="1" x14ac:dyDescent="0.2">
      <c r="A2729" s="57"/>
      <c r="B2729" s="46"/>
      <c r="C2729" s="141" t="s">
        <v>651</v>
      </c>
      <c r="D2729" s="141"/>
      <c r="E2729" s="141"/>
      <c r="F2729" s="141"/>
      <c r="G2729" s="57"/>
      <c r="H2729" s="57"/>
      <c r="I2729" s="57"/>
      <c r="J2729" s="68"/>
      <c r="K2729" s="61"/>
      <c r="L2729" s="68"/>
      <c r="W2729" s="46" t="s">
        <v>651</v>
      </c>
    </row>
    <row r="2730" spans="1:23" hidden="1" x14ac:dyDescent="0.2">
      <c r="A2730" s="57"/>
      <c r="B2730" s="46"/>
      <c r="C2730" s="141" t="s">
        <v>181</v>
      </c>
      <c r="D2730" s="141"/>
      <c r="E2730" s="141"/>
      <c r="F2730" s="141"/>
      <c r="G2730" s="57"/>
      <c r="H2730" s="57"/>
      <c r="I2730" s="57"/>
      <c r="J2730" s="68"/>
      <c r="K2730" s="61"/>
      <c r="L2730" s="68"/>
      <c r="W2730" s="46" t="s">
        <v>181</v>
      </c>
    </row>
    <row r="2731" spans="1:23" hidden="1" x14ac:dyDescent="0.2">
      <c r="A2731" s="57"/>
      <c r="B2731" s="46"/>
      <c r="C2731" s="141" t="s">
        <v>664</v>
      </c>
      <c r="D2731" s="141"/>
      <c r="E2731" s="141"/>
      <c r="F2731" s="141"/>
      <c r="G2731" s="57"/>
      <c r="H2731" s="57"/>
      <c r="I2731" s="57"/>
      <c r="J2731" s="68"/>
      <c r="K2731" s="61"/>
      <c r="L2731" s="68"/>
      <c r="W2731" s="46" t="s">
        <v>664</v>
      </c>
    </row>
    <row r="2732" spans="1:23" hidden="1" x14ac:dyDescent="0.2">
      <c r="A2732" s="57"/>
      <c r="B2732" s="46"/>
      <c r="C2732" s="141" t="s">
        <v>665</v>
      </c>
      <c r="D2732" s="141"/>
      <c r="E2732" s="141"/>
      <c r="F2732" s="141"/>
      <c r="G2732" s="57"/>
      <c r="H2732" s="57"/>
      <c r="I2732" s="57"/>
      <c r="J2732" s="68"/>
      <c r="K2732" s="61"/>
      <c r="L2732" s="68"/>
      <c r="W2732" s="46" t="s">
        <v>665</v>
      </c>
    </row>
    <row r="2733" spans="1:23" hidden="1" x14ac:dyDescent="0.2">
      <c r="A2733" s="57"/>
      <c r="B2733" s="46"/>
      <c r="C2733" s="160" t="s">
        <v>668</v>
      </c>
      <c r="D2733" s="160"/>
      <c r="E2733" s="160"/>
      <c r="F2733" s="160"/>
      <c r="G2733" s="57"/>
      <c r="H2733" s="57"/>
      <c r="I2733" s="57"/>
      <c r="J2733" s="77"/>
      <c r="K2733" s="105"/>
      <c r="L2733" s="77"/>
      <c r="W2733" s="106" t="s">
        <v>668</v>
      </c>
    </row>
    <row r="2734" spans="1:23" hidden="1" x14ac:dyDescent="0.2">
      <c r="A2734" s="57"/>
      <c r="B2734" s="46"/>
      <c r="C2734" s="141" t="s">
        <v>669</v>
      </c>
      <c r="D2734" s="141"/>
      <c r="E2734" s="141"/>
      <c r="F2734" s="141"/>
      <c r="G2734" s="57"/>
      <c r="H2734" s="57"/>
      <c r="I2734" s="57"/>
      <c r="J2734" s="68"/>
      <c r="K2734" s="61"/>
      <c r="L2734" s="68"/>
      <c r="W2734" s="46" t="s">
        <v>669</v>
      </c>
    </row>
    <row r="2735" spans="1:23" hidden="1" x14ac:dyDescent="0.2">
      <c r="A2735" s="57"/>
      <c r="B2735" s="46"/>
      <c r="C2735" s="141" t="s">
        <v>670</v>
      </c>
      <c r="D2735" s="141"/>
      <c r="E2735" s="141"/>
      <c r="F2735" s="141"/>
      <c r="G2735" s="57"/>
      <c r="H2735" s="57"/>
      <c r="I2735" s="57"/>
      <c r="J2735" s="68"/>
      <c r="K2735" s="61"/>
      <c r="L2735" s="68"/>
      <c r="W2735" s="46" t="s">
        <v>670</v>
      </c>
    </row>
    <row r="2736" spans="1:23" hidden="1" x14ac:dyDescent="0.2">
      <c r="A2736" s="57"/>
      <c r="B2736" s="46"/>
      <c r="C2736" s="160" t="s">
        <v>671</v>
      </c>
      <c r="D2736" s="160"/>
      <c r="E2736" s="160"/>
      <c r="F2736" s="160"/>
      <c r="G2736" s="57"/>
      <c r="H2736" s="57"/>
      <c r="I2736" s="57"/>
      <c r="J2736" s="77"/>
      <c r="K2736" s="105"/>
      <c r="L2736" s="77"/>
      <c r="W2736" s="106" t="s">
        <v>671</v>
      </c>
    </row>
    <row r="2737" spans="1:23" hidden="1" x14ac:dyDescent="0.2">
      <c r="A2737" s="57"/>
      <c r="B2737" s="46"/>
      <c r="C2737" s="141" t="s">
        <v>672</v>
      </c>
      <c r="D2737" s="141"/>
      <c r="E2737" s="141"/>
      <c r="F2737" s="141"/>
      <c r="G2737" s="57"/>
      <c r="H2737" s="57"/>
      <c r="I2737" s="57"/>
      <c r="J2737" s="68"/>
      <c r="K2737" s="61"/>
      <c r="L2737" s="68"/>
      <c r="W2737" s="46" t="s">
        <v>672</v>
      </c>
    </row>
    <row r="2738" spans="1:23" hidden="1" x14ac:dyDescent="0.2">
      <c r="A2738" s="57"/>
      <c r="B2738" s="46"/>
      <c r="C2738" s="141" t="s">
        <v>673</v>
      </c>
      <c r="D2738" s="141"/>
      <c r="E2738" s="141"/>
      <c r="F2738" s="141"/>
      <c r="G2738" s="57"/>
      <c r="H2738" s="57"/>
      <c r="I2738" s="57"/>
      <c r="J2738" s="68"/>
      <c r="K2738" s="61"/>
      <c r="L2738" s="68"/>
      <c r="W2738" s="46" t="s">
        <v>673</v>
      </c>
    </row>
    <row r="2739" spans="1:23" hidden="1" x14ac:dyDescent="0.2">
      <c r="A2739" s="57"/>
      <c r="B2739" s="46"/>
      <c r="C2739" s="141" t="s">
        <v>674</v>
      </c>
      <c r="D2739" s="141"/>
      <c r="E2739" s="141"/>
      <c r="F2739" s="141"/>
      <c r="G2739" s="57"/>
      <c r="H2739" s="57"/>
      <c r="I2739" s="57"/>
      <c r="J2739" s="68"/>
      <c r="K2739" s="61"/>
      <c r="L2739" s="68"/>
      <c r="W2739" s="46" t="s">
        <v>674</v>
      </c>
    </row>
    <row r="2740" spans="1:23" hidden="1" x14ac:dyDescent="0.2">
      <c r="A2740" s="57"/>
      <c r="B2740" s="46"/>
      <c r="C2740" s="141" t="s">
        <v>663</v>
      </c>
      <c r="D2740" s="141"/>
      <c r="E2740" s="141"/>
      <c r="F2740" s="141"/>
      <c r="G2740" s="57"/>
      <c r="H2740" s="57"/>
      <c r="I2740" s="57"/>
      <c r="J2740" s="68"/>
      <c r="K2740" s="61"/>
      <c r="L2740" s="68"/>
      <c r="W2740" s="46" t="s">
        <v>663</v>
      </c>
    </row>
    <row r="2741" spans="1:23" hidden="1" x14ac:dyDescent="0.2">
      <c r="A2741" s="57"/>
      <c r="B2741" s="46"/>
      <c r="C2741" s="141" t="s">
        <v>647</v>
      </c>
      <c r="D2741" s="141"/>
      <c r="E2741" s="141"/>
      <c r="F2741" s="141"/>
      <c r="G2741" s="57"/>
      <c r="H2741" s="57"/>
      <c r="I2741" s="57"/>
      <c r="J2741" s="68"/>
      <c r="K2741" s="61"/>
      <c r="L2741" s="68"/>
      <c r="W2741" s="46" t="s">
        <v>647</v>
      </c>
    </row>
    <row r="2742" spans="1:23" hidden="1" x14ac:dyDescent="0.2">
      <c r="A2742" s="57"/>
      <c r="B2742" s="46"/>
      <c r="C2742" s="141" t="s">
        <v>648</v>
      </c>
      <c r="D2742" s="141"/>
      <c r="E2742" s="141"/>
      <c r="F2742" s="141"/>
      <c r="G2742" s="57"/>
      <c r="H2742" s="57"/>
      <c r="I2742" s="57"/>
      <c r="J2742" s="68"/>
      <c r="K2742" s="61"/>
      <c r="L2742" s="68"/>
      <c r="W2742" s="46" t="s">
        <v>648</v>
      </c>
    </row>
    <row r="2743" spans="1:23" hidden="1" x14ac:dyDescent="0.2">
      <c r="A2743" s="57"/>
      <c r="B2743" s="46"/>
      <c r="C2743" s="141" t="s">
        <v>649</v>
      </c>
      <c r="D2743" s="141"/>
      <c r="E2743" s="141"/>
      <c r="F2743" s="141"/>
      <c r="G2743" s="57"/>
      <c r="H2743" s="57"/>
      <c r="I2743" s="57"/>
      <c r="J2743" s="68"/>
      <c r="K2743" s="61"/>
      <c r="L2743" s="68"/>
      <c r="W2743" s="46" t="s">
        <v>649</v>
      </c>
    </row>
    <row r="2744" spans="1:23" hidden="1" x14ac:dyDescent="0.2">
      <c r="A2744" s="57"/>
      <c r="B2744" s="46"/>
      <c r="C2744" s="141" t="s">
        <v>650</v>
      </c>
      <c r="D2744" s="141"/>
      <c r="E2744" s="141"/>
      <c r="F2744" s="141"/>
      <c r="G2744" s="57"/>
      <c r="H2744" s="57"/>
      <c r="I2744" s="57"/>
      <c r="J2744" s="68"/>
      <c r="K2744" s="61"/>
      <c r="L2744" s="68"/>
      <c r="W2744" s="46" t="s">
        <v>650</v>
      </c>
    </row>
    <row r="2745" spans="1:23" hidden="1" x14ac:dyDescent="0.2">
      <c r="A2745" s="57"/>
      <c r="B2745" s="46"/>
      <c r="C2745" s="141" t="s">
        <v>651</v>
      </c>
      <c r="D2745" s="141"/>
      <c r="E2745" s="141"/>
      <c r="F2745" s="141"/>
      <c r="G2745" s="57"/>
      <c r="H2745" s="57"/>
      <c r="I2745" s="57"/>
      <c r="J2745" s="68"/>
      <c r="K2745" s="61"/>
      <c r="L2745" s="68"/>
      <c r="W2745" s="46" t="s">
        <v>651</v>
      </c>
    </row>
    <row r="2746" spans="1:23" hidden="1" x14ac:dyDescent="0.2">
      <c r="A2746" s="57"/>
      <c r="B2746" s="46"/>
      <c r="C2746" s="141" t="s">
        <v>181</v>
      </c>
      <c r="D2746" s="141"/>
      <c r="E2746" s="141"/>
      <c r="F2746" s="141"/>
      <c r="G2746" s="57"/>
      <c r="H2746" s="57"/>
      <c r="I2746" s="57"/>
      <c r="J2746" s="68"/>
      <c r="K2746" s="61"/>
      <c r="L2746" s="68"/>
      <c r="W2746" s="46" t="s">
        <v>181</v>
      </c>
    </row>
    <row r="2747" spans="1:23" hidden="1" x14ac:dyDescent="0.2">
      <c r="A2747" s="57"/>
      <c r="B2747" s="46"/>
      <c r="C2747" s="141" t="s">
        <v>664</v>
      </c>
      <c r="D2747" s="141"/>
      <c r="E2747" s="141"/>
      <c r="F2747" s="141"/>
      <c r="G2747" s="57"/>
      <c r="H2747" s="57"/>
      <c r="I2747" s="57"/>
      <c r="J2747" s="68"/>
      <c r="K2747" s="61"/>
      <c r="L2747" s="68"/>
      <c r="W2747" s="46" t="s">
        <v>664</v>
      </c>
    </row>
    <row r="2748" spans="1:23" hidden="1" x14ac:dyDescent="0.2">
      <c r="A2748" s="57"/>
      <c r="B2748" s="46"/>
      <c r="C2748" s="141" t="s">
        <v>665</v>
      </c>
      <c r="D2748" s="141"/>
      <c r="E2748" s="141"/>
      <c r="F2748" s="141"/>
      <c r="G2748" s="57"/>
      <c r="H2748" s="57"/>
      <c r="I2748" s="57"/>
      <c r="J2748" s="68"/>
      <c r="K2748" s="61"/>
      <c r="L2748" s="68"/>
      <c r="W2748" s="46" t="s">
        <v>665</v>
      </c>
    </row>
    <row r="2749" spans="1:23" hidden="1" x14ac:dyDescent="0.2">
      <c r="A2749" s="57"/>
      <c r="B2749" s="46"/>
      <c r="C2749" s="141"/>
      <c r="D2749" s="141"/>
      <c r="E2749" s="141"/>
      <c r="F2749" s="141"/>
      <c r="G2749" s="57"/>
      <c r="H2749" s="57"/>
      <c r="I2749" s="57"/>
      <c r="J2749" s="68"/>
      <c r="K2749" s="61"/>
      <c r="L2749" s="68"/>
      <c r="W2749" s="46"/>
    </row>
    <row r="2750" spans="1:23" hidden="1" x14ac:dyDescent="0.2">
      <c r="A2750" s="57"/>
      <c r="B2750" s="46"/>
      <c r="C2750" s="160" t="s">
        <v>675</v>
      </c>
      <c r="D2750" s="160"/>
      <c r="E2750" s="160"/>
      <c r="F2750" s="160"/>
      <c r="G2750" s="57"/>
      <c r="H2750" s="57"/>
      <c r="I2750" s="57"/>
      <c r="J2750" s="77"/>
      <c r="K2750" s="105"/>
      <c r="L2750" s="72">
        <v>63471.88</v>
      </c>
      <c r="W2750" s="106" t="s">
        <v>675</v>
      </c>
    </row>
    <row r="2751" spans="1:23" hidden="1" x14ac:dyDescent="0.2">
      <c r="A2751" s="57"/>
      <c r="B2751" s="46"/>
      <c r="C2751" s="141" t="s">
        <v>676</v>
      </c>
      <c r="D2751" s="141"/>
      <c r="E2751" s="141"/>
      <c r="F2751" s="141"/>
      <c r="G2751" s="57"/>
      <c r="H2751" s="57"/>
      <c r="I2751" s="57"/>
      <c r="J2751" s="68"/>
      <c r="K2751" s="61"/>
      <c r="L2751" s="70">
        <v>63471.88</v>
      </c>
      <c r="W2751" s="46" t="s">
        <v>676</v>
      </c>
    </row>
    <row r="2752" spans="1:23" hidden="1" x14ac:dyDescent="0.2">
      <c r="A2752" s="57"/>
      <c r="B2752" s="46"/>
      <c r="C2752" s="159" t="s">
        <v>662</v>
      </c>
      <c r="D2752" s="159"/>
      <c r="E2752" s="159"/>
      <c r="F2752" s="159"/>
      <c r="G2752" s="57"/>
      <c r="H2752" s="57"/>
      <c r="I2752" s="57"/>
      <c r="J2752" s="103"/>
      <c r="K2752" s="104"/>
      <c r="L2752" s="103"/>
      <c r="W2752" s="65" t="s">
        <v>662</v>
      </c>
    </row>
    <row r="2753" spans="1:23" hidden="1" x14ac:dyDescent="0.2">
      <c r="A2753" s="57"/>
      <c r="B2753" s="46"/>
      <c r="C2753" s="141" t="s">
        <v>677</v>
      </c>
      <c r="D2753" s="141"/>
      <c r="E2753" s="141"/>
      <c r="F2753" s="141"/>
      <c r="G2753" s="57"/>
      <c r="H2753" s="57"/>
      <c r="I2753" s="57"/>
      <c r="J2753" s="68"/>
      <c r="K2753" s="61"/>
      <c r="L2753" s="70">
        <v>45232.76</v>
      </c>
      <c r="W2753" s="46" t="s">
        <v>677</v>
      </c>
    </row>
    <row r="2754" spans="1:23" hidden="1" x14ac:dyDescent="0.2">
      <c r="A2754" s="57"/>
      <c r="B2754" s="46"/>
      <c r="C2754" s="159" t="s">
        <v>646</v>
      </c>
      <c r="D2754" s="159"/>
      <c r="E2754" s="159"/>
      <c r="F2754" s="159"/>
      <c r="G2754" s="57"/>
      <c r="H2754" s="57"/>
      <c r="I2754" s="57"/>
      <c r="J2754" s="103"/>
      <c r="K2754" s="104"/>
      <c r="L2754" s="103"/>
      <c r="W2754" s="65" t="s">
        <v>646</v>
      </c>
    </row>
    <row r="2755" spans="1:23" hidden="1" x14ac:dyDescent="0.2">
      <c r="A2755" s="57"/>
      <c r="B2755" s="46"/>
      <c r="C2755" s="141" t="s">
        <v>647</v>
      </c>
      <c r="D2755" s="141"/>
      <c r="E2755" s="141"/>
      <c r="F2755" s="141"/>
      <c r="G2755" s="57"/>
      <c r="H2755" s="57"/>
      <c r="I2755" s="57"/>
      <c r="J2755" s="68"/>
      <c r="K2755" s="61"/>
      <c r="L2755" s="70">
        <v>9306.0499999999993</v>
      </c>
      <c r="W2755" s="46" t="s">
        <v>647</v>
      </c>
    </row>
    <row r="2756" spans="1:23" hidden="1" x14ac:dyDescent="0.2">
      <c r="A2756" s="57"/>
      <c r="B2756" s="46"/>
      <c r="C2756" s="141" t="s">
        <v>648</v>
      </c>
      <c r="D2756" s="141"/>
      <c r="E2756" s="141"/>
      <c r="F2756" s="141"/>
      <c r="G2756" s="57"/>
      <c r="H2756" s="57"/>
      <c r="I2756" s="57"/>
      <c r="J2756" s="68"/>
      <c r="K2756" s="61"/>
      <c r="L2756" s="70">
        <v>374.64</v>
      </c>
      <c r="W2756" s="46" t="s">
        <v>648</v>
      </c>
    </row>
    <row r="2757" spans="1:23" hidden="1" x14ac:dyDescent="0.2">
      <c r="A2757" s="57"/>
      <c r="B2757" s="46"/>
      <c r="C2757" s="141" t="s">
        <v>649</v>
      </c>
      <c r="D2757" s="141"/>
      <c r="E2757" s="141"/>
      <c r="F2757" s="141"/>
      <c r="G2757" s="57"/>
      <c r="H2757" s="57"/>
      <c r="I2757" s="57"/>
      <c r="J2757" s="68"/>
      <c r="K2757" s="61"/>
      <c r="L2757" s="70">
        <v>144.27000000000001</v>
      </c>
      <c r="W2757" s="46" t="s">
        <v>649</v>
      </c>
    </row>
    <row r="2758" spans="1:23" hidden="1" x14ac:dyDescent="0.2">
      <c r="A2758" s="57"/>
      <c r="B2758" s="46"/>
      <c r="C2758" s="141" t="s">
        <v>650</v>
      </c>
      <c r="D2758" s="141"/>
      <c r="E2758" s="141"/>
      <c r="F2758" s="141"/>
      <c r="G2758" s="57"/>
      <c r="H2758" s="57"/>
      <c r="I2758" s="57"/>
      <c r="J2758" s="68"/>
      <c r="K2758" s="61"/>
      <c r="L2758" s="70">
        <v>35407.800000000003</v>
      </c>
      <c r="W2758" s="46" t="s">
        <v>650</v>
      </c>
    </row>
    <row r="2759" spans="1:23" hidden="1" x14ac:dyDescent="0.2">
      <c r="A2759" s="57"/>
      <c r="B2759" s="46"/>
      <c r="C2759" s="141" t="s">
        <v>651</v>
      </c>
      <c r="D2759" s="141"/>
      <c r="E2759" s="141"/>
      <c r="F2759" s="141"/>
      <c r="G2759" s="57"/>
      <c r="H2759" s="57"/>
      <c r="I2759" s="57"/>
      <c r="J2759" s="68"/>
      <c r="K2759" s="61"/>
      <c r="L2759" s="68"/>
      <c r="W2759" s="46" t="s">
        <v>651</v>
      </c>
    </row>
    <row r="2760" spans="1:23" hidden="1" x14ac:dyDescent="0.2">
      <c r="A2760" s="57"/>
      <c r="B2760" s="46"/>
      <c r="C2760" s="141" t="s">
        <v>678</v>
      </c>
      <c r="D2760" s="141"/>
      <c r="E2760" s="141"/>
      <c r="F2760" s="141"/>
      <c r="G2760" s="57"/>
      <c r="H2760" s="57"/>
      <c r="I2760" s="57"/>
      <c r="J2760" s="68"/>
      <c r="K2760" s="61"/>
      <c r="L2760" s="70">
        <v>9450.32</v>
      </c>
      <c r="W2760" s="46" t="s">
        <v>678</v>
      </c>
    </row>
    <row r="2761" spans="1:23" hidden="1" x14ac:dyDescent="0.2">
      <c r="A2761" s="57"/>
      <c r="B2761" s="46"/>
      <c r="C2761" s="141" t="s">
        <v>679</v>
      </c>
      <c r="D2761" s="141"/>
      <c r="E2761" s="141"/>
      <c r="F2761" s="141"/>
      <c r="G2761" s="57"/>
      <c r="H2761" s="57"/>
      <c r="I2761" s="57"/>
      <c r="J2761" s="68"/>
      <c r="K2761" s="61"/>
      <c r="L2761" s="70">
        <v>11434.89</v>
      </c>
      <c r="W2761" s="46" t="s">
        <v>679</v>
      </c>
    </row>
    <row r="2762" spans="1:23" hidden="1" x14ac:dyDescent="0.2">
      <c r="A2762" s="57"/>
      <c r="B2762" s="46"/>
      <c r="C2762" s="141" t="s">
        <v>680</v>
      </c>
      <c r="D2762" s="141"/>
      <c r="E2762" s="141"/>
      <c r="F2762" s="141"/>
      <c r="G2762" s="57"/>
      <c r="H2762" s="57"/>
      <c r="I2762" s="57"/>
      <c r="J2762" s="68"/>
      <c r="K2762" s="61"/>
      <c r="L2762" s="70">
        <v>6804.23</v>
      </c>
      <c r="W2762" s="46" t="s">
        <v>680</v>
      </c>
    </row>
    <row r="2763" spans="1:23" hidden="1" x14ac:dyDescent="0.2">
      <c r="A2763" s="57"/>
      <c r="B2763" s="46"/>
      <c r="C2763" s="141" t="s">
        <v>681</v>
      </c>
      <c r="D2763" s="141"/>
      <c r="E2763" s="141"/>
      <c r="F2763" s="141"/>
      <c r="G2763" s="57"/>
      <c r="H2763" s="57"/>
      <c r="I2763" s="57"/>
      <c r="J2763" s="68"/>
      <c r="K2763" s="61"/>
      <c r="L2763" s="68"/>
      <c r="W2763" s="46" t="s">
        <v>681</v>
      </c>
    </row>
    <row r="2764" spans="1:23" hidden="1" x14ac:dyDescent="0.2">
      <c r="A2764" s="57"/>
      <c r="B2764" s="46"/>
      <c r="C2764" s="141" t="s">
        <v>682</v>
      </c>
      <c r="D2764" s="141"/>
      <c r="E2764" s="141"/>
      <c r="F2764" s="141"/>
      <c r="G2764" s="57"/>
      <c r="H2764" s="57"/>
      <c r="I2764" s="57"/>
      <c r="J2764" s="68"/>
      <c r="K2764" s="61"/>
      <c r="L2764" s="68"/>
      <c r="W2764" s="46" t="s">
        <v>682</v>
      </c>
    </row>
    <row r="2765" spans="1:23" hidden="1" x14ac:dyDescent="0.2">
      <c r="A2765" s="57"/>
      <c r="B2765" s="46"/>
      <c r="C2765" s="141"/>
      <c r="D2765" s="141"/>
      <c r="E2765" s="141"/>
      <c r="F2765" s="141"/>
      <c r="G2765" s="57"/>
      <c r="H2765" s="57"/>
      <c r="I2765" s="57"/>
      <c r="J2765" s="68"/>
      <c r="K2765" s="61"/>
      <c r="L2765" s="68"/>
      <c r="W2765" s="46"/>
    </row>
    <row r="2766" spans="1:23" hidden="1" x14ac:dyDescent="0.2">
      <c r="A2766" s="57"/>
      <c r="B2766" s="46"/>
      <c r="C2766" s="141" t="s">
        <v>656</v>
      </c>
      <c r="D2766" s="141"/>
      <c r="E2766" s="141"/>
      <c r="F2766" s="141"/>
      <c r="G2766" s="57"/>
      <c r="H2766" s="57"/>
      <c r="I2766" s="57"/>
      <c r="J2766" s="68"/>
      <c r="K2766" s="61"/>
      <c r="L2766" s="68"/>
      <c r="W2766" s="46" t="s">
        <v>656</v>
      </c>
    </row>
    <row r="2767" spans="1:23" hidden="1" x14ac:dyDescent="0.2">
      <c r="A2767" s="57"/>
      <c r="B2767" s="46"/>
      <c r="C2767" s="141" t="s">
        <v>683</v>
      </c>
      <c r="D2767" s="141"/>
      <c r="E2767" s="141"/>
      <c r="F2767" s="141"/>
      <c r="G2767" s="57"/>
      <c r="H2767" s="57"/>
      <c r="I2767" s="57"/>
      <c r="J2767" s="68"/>
      <c r="K2767" s="61"/>
      <c r="L2767" s="70">
        <v>35407.800000000003</v>
      </c>
      <c r="W2767" s="46" t="s">
        <v>683</v>
      </c>
    </row>
    <row r="2768" spans="1:23" hidden="1" x14ac:dyDescent="0.2">
      <c r="A2768" s="57"/>
      <c r="B2768" s="46"/>
      <c r="C2768" s="141" t="s">
        <v>684</v>
      </c>
      <c r="D2768" s="141"/>
      <c r="E2768" s="141"/>
      <c r="F2768" s="141"/>
      <c r="G2768" s="57"/>
      <c r="H2768" s="57"/>
      <c r="I2768" s="57"/>
      <c r="J2768" s="68"/>
      <c r="K2768" s="61"/>
      <c r="L2768" s="68"/>
      <c r="W2768" s="46" t="s">
        <v>684</v>
      </c>
    </row>
    <row r="2769" spans="1:23" hidden="1" x14ac:dyDescent="0.2">
      <c r="A2769" s="57"/>
      <c r="B2769" s="46"/>
      <c r="C2769" s="141" t="s">
        <v>685</v>
      </c>
      <c r="D2769" s="141"/>
      <c r="E2769" s="141"/>
      <c r="F2769" s="141"/>
      <c r="G2769" s="57"/>
      <c r="H2769" s="57"/>
      <c r="I2769" s="57"/>
      <c r="J2769" s="68"/>
      <c r="K2769" s="61"/>
      <c r="L2769" s="68"/>
      <c r="W2769" s="46" t="s">
        <v>685</v>
      </c>
    </row>
    <row r="2770" spans="1:23" hidden="1" x14ac:dyDescent="0.2">
      <c r="A2770" s="57"/>
      <c r="B2770" s="46"/>
      <c r="C2770" s="141" t="s">
        <v>686</v>
      </c>
      <c r="D2770" s="141"/>
      <c r="E2770" s="141"/>
      <c r="F2770" s="141"/>
      <c r="G2770" s="57"/>
      <c r="H2770" s="57"/>
      <c r="I2770" s="57"/>
      <c r="J2770" s="68"/>
      <c r="K2770" s="61"/>
      <c r="L2770" s="68"/>
      <c r="W2770" s="46" t="s">
        <v>686</v>
      </c>
    </row>
    <row r="2771" spans="1:23" hidden="1" x14ac:dyDescent="0.2">
      <c r="A2771" s="57"/>
      <c r="B2771" s="46"/>
      <c r="C2771" s="141" t="s">
        <v>657</v>
      </c>
      <c r="D2771" s="141"/>
      <c r="E2771" s="141"/>
      <c r="F2771" s="141"/>
      <c r="G2771" s="61">
        <v>24.32</v>
      </c>
      <c r="H2771" s="57"/>
      <c r="I2771" s="57"/>
      <c r="J2771" s="68"/>
      <c r="K2771" s="61"/>
      <c r="L2771" s="61"/>
      <c r="W2771" s="46" t="s">
        <v>657</v>
      </c>
    </row>
    <row r="2772" spans="1:23" hidden="1" x14ac:dyDescent="0.2">
      <c r="A2772" s="57"/>
      <c r="B2772" s="46"/>
      <c r="C2772" s="141" t="s">
        <v>658</v>
      </c>
      <c r="D2772" s="141"/>
      <c r="E2772" s="141"/>
      <c r="F2772" s="141"/>
      <c r="G2772" s="61">
        <v>0.32</v>
      </c>
      <c r="H2772" s="57"/>
      <c r="I2772" s="57"/>
      <c r="J2772" s="68"/>
      <c r="K2772" s="61"/>
      <c r="L2772" s="61"/>
      <c r="W2772" s="46" t="s">
        <v>658</v>
      </c>
    </row>
    <row r="2773" spans="1:23" hidden="1" x14ac:dyDescent="0.2">
      <c r="A2773" s="57"/>
      <c r="B2773" s="46"/>
      <c r="C2773" s="141" t="s">
        <v>687</v>
      </c>
      <c r="D2773" s="141"/>
      <c r="E2773" s="141"/>
      <c r="F2773" s="141"/>
      <c r="G2773" s="57"/>
      <c r="H2773" s="57"/>
      <c r="I2773" s="57"/>
      <c r="J2773" s="68"/>
      <c r="K2773" s="61"/>
      <c r="L2773" s="107">
        <v>24.64</v>
      </c>
      <c r="W2773" s="46" t="s">
        <v>687</v>
      </c>
    </row>
    <row r="2774" spans="1:23" hidden="1" x14ac:dyDescent="0.2">
      <c r="A2774" s="57"/>
      <c r="B2774" s="46"/>
      <c r="C2774" s="141" t="s">
        <v>688</v>
      </c>
      <c r="D2774" s="141"/>
      <c r="E2774" s="141"/>
      <c r="F2774" s="141"/>
      <c r="G2774" s="57"/>
      <c r="H2774" s="57"/>
      <c r="I2774" s="57"/>
      <c r="J2774" s="68"/>
      <c r="K2774" s="61"/>
      <c r="L2774" s="68"/>
      <c r="W2774" s="46" t="s">
        <v>688</v>
      </c>
    </row>
    <row r="2775" spans="1:23" hidden="1" x14ac:dyDescent="0.2">
      <c r="A2775" s="57"/>
      <c r="B2775" s="46"/>
      <c r="C2775" s="141" t="s">
        <v>689</v>
      </c>
      <c r="D2775" s="141"/>
      <c r="E2775" s="141"/>
      <c r="F2775" s="141"/>
      <c r="G2775" s="57"/>
      <c r="H2775" s="57"/>
      <c r="I2775" s="57"/>
      <c r="J2775" s="68"/>
      <c r="K2775" s="61"/>
      <c r="L2775" s="68"/>
      <c r="W2775" s="46" t="s">
        <v>689</v>
      </c>
    </row>
    <row r="2776" spans="1:23" hidden="1" x14ac:dyDescent="0.2">
      <c r="A2776" s="57"/>
      <c r="B2776" s="46"/>
      <c r="C2776" s="141" t="s">
        <v>690</v>
      </c>
      <c r="D2776" s="141"/>
      <c r="E2776" s="141"/>
      <c r="F2776" s="141"/>
      <c r="G2776" s="57"/>
      <c r="H2776" s="57"/>
      <c r="I2776" s="57"/>
      <c r="J2776" s="68"/>
      <c r="K2776" s="61"/>
      <c r="L2776" s="70">
        <v>9306.0499999999993</v>
      </c>
      <c r="W2776" s="46" t="s">
        <v>690</v>
      </c>
    </row>
    <row r="2777" spans="1:23" hidden="1" x14ac:dyDescent="0.2">
      <c r="A2777" s="57"/>
      <c r="B2777" s="46"/>
      <c r="C2777" s="141" t="s">
        <v>691</v>
      </c>
      <c r="D2777" s="141"/>
      <c r="E2777" s="141"/>
      <c r="F2777" s="141"/>
      <c r="G2777" s="57"/>
      <c r="H2777" s="57"/>
      <c r="I2777" s="57"/>
      <c r="J2777" s="68"/>
      <c r="K2777" s="61"/>
      <c r="L2777" s="70">
        <v>374.64</v>
      </c>
      <c r="W2777" s="46" t="s">
        <v>691</v>
      </c>
    </row>
    <row r="2778" spans="1:23" hidden="1" x14ac:dyDescent="0.2">
      <c r="A2778" s="57"/>
      <c r="B2778" s="46"/>
      <c r="C2778" s="141" t="s">
        <v>692</v>
      </c>
      <c r="D2778" s="141"/>
      <c r="E2778" s="141"/>
      <c r="F2778" s="141"/>
      <c r="G2778" s="57"/>
      <c r="H2778" s="57"/>
      <c r="I2778" s="57"/>
      <c r="J2778" s="68"/>
      <c r="K2778" s="61"/>
      <c r="L2778" s="70">
        <v>144.27000000000001</v>
      </c>
      <c r="W2778" s="46" t="s">
        <v>692</v>
      </c>
    </row>
    <row r="2779" spans="1:23" hidden="1" x14ac:dyDescent="0.2">
      <c r="A2779" s="57"/>
      <c r="B2779" s="46"/>
      <c r="C2779" s="141" t="s">
        <v>693</v>
      </c>
      <c r="D2779" s="141"/>
      <c r="E2779" s="141"/>
      <c r="F2779" s="141"/>
      <c r="G2779" s="57"/>
      <c r="H2779" s="57"/>
      <c r="I2779" s="57"/>
      <c r="J2779" s="68"/>
      <c r="K2779" s="61"/>
      <c r="L2779" s="70">
        <v>35407.800000000003</v>
      </c>
      <c r="W2779" s="46" t="s">
        <v>693</v>
      </c>
    </row>
    <row r="2780" spans="1:23" hidden="1" x14ac:dyDescent="0.2">
      <c r="A2780" s="57"/>
      <c r="B2780" s="46"/>
      <c r="C2780" s="141" t="s">
        <v>694</v>
      </c>
      <c r="D2780" s="141"/>
      <c r="E2780" s="141"/>
      <c r="F2780" s="141"/>
      <c r="G2780" s="57"/>
      <c r="H2780" s="57"/>
      <c r="I2780" s="57"/>
      <c r="J2780" s="68"/>
      <c r="K2780" s="61"/>
      <c r="L2780" s="70">
        <v>9450.32</v>
      </c>
      <c r="W2780" s="46" t="s">
        <v>694</v>
      </c>
    </row>
    <row r="2781" spans="1:23" hidden="1" x14ac:dyDescent="0.2">
      <c r="A2781" s="57"/>
      <c r="B2781" s="46"/>
      <c r="C2781" s="141" t="s">
        <v>695</v>
      </c>
      <c r="D2781" s="141"/>
      <c r="E2781" s="141"/>
      <c r="F2781" s="141"/>
      <c r="G2781" s="57"/>
      <c r="H2781" s="57"/>
      <c r="I2781" s="57"/>
      <c r="J2781" s="68"/>
      <c r="K2781" s="61"/>
      <c r="L2781" s="70">
        <v>11434.89</v>
      </c>
      <c r="W2781" s="46" t="s">
        <v>695</v>
      </c>
    </row>
    <row r="2782" spans="1:23" hidden="1" x14ac:dyDescent="0.2">
      <c r="A2782" s="57"/>
      <c r="B2782" s="46"/>
      <c r="C2782" s="141" t="s">
        <v>696</v>
      </c>
      <c r="D2782" s="141"/>
      <c r="E2782" s="141"/>
      <c r="F2782" s="141"/>
      <c r="G2782" s="57"/>
      <c r="H2782" s="57"/>
      <c r="I2782" s="57"/>
      <c r="J2782" s="68"/>
      <c r="K2782" s="61"/>
      <c r="L2782" s="70">
        <v>6804.23</v>
      </c>
      <c r="W2782" s="46" t="s">
        <v>696</v>
      </c>
    </row>
    <row r="2783" spans="1:23" ht="25.5" hidden="1" x14ac:dyDescent="0.2">
      <c r="A2783" s="57"/>
      <c r="B2783" s="46"/>
      <c r="C2783" s="141" t="s">
        <v>697</v>
      </c>
      <c r="D2783" s="141"/>
      <c r="E2783" s="141"/>
      <c r="F2783" s="141"/>
      <c r="G2783" s="57"/>
      <c r="H2783" s="57"/>
      <c r="I2783" s="57"/>
      <c r="J2783" s="68"/>
      <c r="K2783" s="61"/>
      <c r="L2783" s="68"/>
      <c r="W2783" s="46" t="s">
        <v>697</v>
      </c>
    </row>
    <row r="2784" spans="1:23" hidden="1" x14ac:dyDescent="0.2">
      <c r="A2784" s="57"/>
      <c r="B2784" s="46"/>
      <c r="C2784" s="141" t="s">
        <v>698</v>
      </c>
      <c r="D2784" s="141"/>
      <c r="E2784" s="141"/>
      <c r="F2784" s="141"/>
      <c r="G2784" s="57"/>
      <c r="H2784" s="57"/>
      <c r="I2784" s="57"/>
      <c r="J2784" s="68"/>
      <c r="K2784" s="61"/>
      <c r="L2784" s="68"/>
      <c r="W2784" s="46" t="s">
        <v>698</v>
      </c>
    </row>
    <row r="2785" spans="1:23" hidden="1" x14ac:dyDescent="0.2">
      <c r="A2785" s="57"/>
      <c r="B2785" s="46"/>
      <c r="C2785" s="141" t="s">
        <v>699</v>
      </c>
      <c r="D2785" s="141"/>
      <c r="E2785" s="141"/>
      <c r="F2785" s="141"/>
      <c r="G2785" s="57"/>
      <c r="H2785" s="57"/>
      <c r="I2785" s="57"/>
      <c r="J2785" s="68"/>
      <c r="K2785" s="61"/>
      <c r="L2785" s="70">
        <v>45232.76</v>
      </c>
      <c r="W2785" s="46" t="s">
        <v>699</v>
      </c>
    </row>
    <row r="2786" spans="1:23" hidden="1" x14ac:dyDescent="0.2">
      <c r="A2786" s="57"/>
      <c r="B2786" s="46"/>
      <c r="C2786" s="141" t="s">
        <v>700</v>
      </c>
      <c r="D2786" s="141"/>
      <c r="E2786" s="141"/>
      <c r="F2786" s="141"/>
      <c r="G2786" s="57"/>
      <c r="H2786" s="57"/>
      <c r="I2786" s="57"/>
      <c r="J2786" s="68"/>
      <c r="K2786" s="61"/>
      <c r="L2786" s="107">
        <v>24.32</v>
      </c>
      <c r="W2786" s="46" t="s">
        <v>700</v>
      </c>
    </row>
    <row r="2787" spans="1:23" hidden="1" x14ac:dyDescent="0.2">
      <c r="A2787" s="57"/>
      <c r="B2787" s="46"/>
      <c r="C2787" s="141" t="s">
        <v>701</v>
      </c>
      <c r="D2787" s="141"/>
      <c r="E2787" s="141"/>
      <c r="F2787" s="141"/>
      <c r="G2787" s="57"/>
      <c r="H2787" s="57"/>
      <c r="I2787" s="57"/>
      <c r="J2787" s="68"/>
      <c r="K2787" s="61"/>
      <c r="L2787" s="107">
        <v>0.32</v>
      </c>
      <c r="W2787" s="46" t="s">
        <v>701</v>
      </c>
    </row>
    <row r="2788" spans="1:23" ht="25.5" hidden="1" x14ac:dyDescent="0.2">
      <c r="A2788" s="57"/>
      <c r="B2788" s="46"/>
      <c r="C2788" s="141" t="s">
        <v>702</v>
      </c>
      <c r="D2788" s="141"/>
      <c r="E2788" s="141"/>
      <c r="F2788" s="141"/>
      <c r="G2788" s="57"/>
      <c r="H2788" s="57"/>
      <c r="I2788" s="57"/>
      <c r="J2788" s="68"/>
      <c r="K2788" s="61"/>
      <c r="L2788" s="107">
        <v>24.64</v>
      </c>
      <c r="W2788" s="46" t="s">
        <v>702</v>
      </c>
    </row>
    <row r="2789" spans="1:23" hidden="1" x14ac:dyDescent="0.2">
      <c r="A2789" s="57"/>
      <c r="B2789" s="46"/>
      <c r="C2789" s="141" t="s">
        <v>703</v>
      </c>
      <c r="D2789" s="141"/>
      <c r="E2789" s="141"/>
      <c r="F2789" s="141"/>
      <c r="G2789" s="57"/>
      <c r="H2789" s="57"/>
      <c r="I2789" s="57"/>
      <c r="J2789" s="68"/>
      <c r="K2789" s="61"/>
      <c r="L2789" s="68"/>
      <c r="W2789" s="46" t="s">
        <v>703</v>
      </c>
    </row>
    <row r="2790" spans="1:23" hidden="1" x14ac:dyDescent="0.2">
      <c r="A2790" s="57"/>
      <c r="B2790" s="46"/>
      <c r="C2790" s="141" t="s">
        <v>704</v>
      </c>
      <c r="D2790" s="141"/>
      <c r="E2790" s="141"/>
      <c r="F2790" s="141"/>
      <c r="G2790" s="57"/>
      <c r="H2790" s="57"/>
      <c r="I2790" s="57"/>
      <c r="J2790" s="68"/>
      <c r="K2790" s="61"/>
      <c r="L2790" s="68"/>
      <c r="W2790" s="46" t="s">
        <v>704</v>
      </c>
    </row>
    <row r="2791" spans="1:23" hidden="1" x14ac:dyDescent="0.2">
      <c r="A2791" s="57"/>
      <c r="B2791" s="46"/>
      <c r="C2791" s="141" t="s">
        <v>705</v>
      </c>
      <c r="D2791" s="141"/>
      <c r="E2791" s="141"/>
      <c r="F2791" s="141"/>
      <c r="G2791" s="57"/>
      <c r="H2791" s="57"/>
      <c r="I2791" s="57"/>
      <c r="J2791" s="68"/>
      <c r="K2791" s="61"/>
      <c r="L2791" s="68"/>
      <c r="W2791" s="46" t="s">
        <v>705</v>
      </c>
    </row>
    <row r="2792" spans="1:23" hidden="1" x14ac:dyDescent="0.2">
      <c r="A2792" s="57"/>
      <c r="B2792" s="46"/>
      <c r="C2792" s="141" t="s">
        <v>706</v>
      </c>
      <c r="D2792" s="141"/>
      <c r="E2792" s="141"/>
      <c r="F2792" s="141"/>
      <c r="G2792" s="57"/>
      <c r="H2792" s="57"/>
      <c r="I2792" s="57"/>
      <c r="J2792" s="68"/>
      <c r="K2792" s="61"/>
      <c r="L2792" s="68"/>
      <c r="W2792" s="46" t="s">
        <v>706</v>
      </c>
    </row>
    <row r="2793" spans="1:23" hidden="1" x14ac:dyDescent="0.2">
      <c r="A2793" s="57"/>
      <c r="B2793" s="46"/>
      <c r="C2793" s="141" t="s">
        <v>707</v>
      </c>
      <c r="D2793" s="141"/>
      <c r="E2793" s="141"/>
      <c r="F2793" s="141"/>
      <c r="G2793" s="57"/>
      <c r="H2793" s="57"/>
      <c r="I2793" s="57"/>
      <c r="J2793" s="68"/>
      <c r="K2793" s="61"/>
      <c r="L2793" s="68"/>
      <c r="W2793" s="46" t="s">
        <v>707</v>
      </c>
    </row>
    <row r="2794" spans="1:23" hidden="1" x14ac:dyDescent="0.2">
      <c r="A2794" s="57"/>
      <c r="B2794" s="46"/>
      <c r="C2794" s="141" t="s">
        <v>708</v>
      </c>
      <c r="D2794" s="141"/>
      <c r="E2794" s="141"/>
      <c r="F2794" s="141"/>
      <c r="G2794" s="57"/>
      <c r="H2794" s="57"/>
      <c r="I2794" s="57"/>
      <c r="J2794" s="68"/>
      <c r="K2794" s="61"/>
      <c r="L2794" s="68"/>
      <c r="W2794" s="46" t="s">
        <v>708</v>
      </c>
    </row>
    <row r="2795" spans="1:23" hidden="1" x14ac:dyDescent="0.2">
      <c r="A2795" s="57"/>
      <c r="B2795" s="46"/>
      <c r="C2795" s="141" t="s">
        <v>709</v>
      </c>
      <c r="D2795" s="141"/>
      <c r="E2795" s="141"/>
      <c r="F2795" s="141"/>
      <c r="G2795" s="57"/>
      <c r="H2795" s="57"/>
      <c r="I2795" s="57"/>
      <c r="J2795" s="68"/>
      <c r="K2795" s="61"/>
      <c r="L2795" s="68"/>
      <c r="W2795" s="46" t="s">
        <v>709</v>
      </c>
    </row>
    <row r="2796" spans="1:23" ht="25.5" hidden="1" x14ac:dyDescent="0.2">
      <c r="A2796" s="57"/>
      <c r="B2796" s="46"/>
      <c r="C2796" s="141" t="s">
        <v>710</v>
      </c>
      <c r="D2796" s="141"/>
      <c r="E2796" s="141"/>
      <c r="F2796" s="141"/>
      <c r="G2796" s="57"/>
      <c r="H2796" s="57"/>
      <c r="I2796" s="57"/>
      <c r="J2796" s="68"/>
      <c r="K2796" s="61"/>
      <c r="L2796" s="68"/>
      <c r="W2796" s="46" t="s">
        <v>710</v>
      </c>
    </row>
    <row r="2797" spans="1:23" hidden="1" x14ac:dyDescent="0.2">
      <c r="A2797" s="57"/>
      <c r="B2797" s="46"/>
      <c r="C2797" s="141" t="s">
        <v>711</v>
      </c>
      <c r="D2797" s="141"/>
      <c r="E2797" s="141"/>
      <c r="F2797" s="141"/>
      <c r="G2797" s="57"/>
      <c r="H2797" s="57"/>
      <c r="I2797" s="57"/>
      <c r="J2797" s="68"/>
      <c r="K2797" s="61"/>
      <c r="L2797" s="68"/>
      <c r="W2797" s="46" t="s">
        <v>711</v>
      </c>
    </row>
    <row r="2798" spans="1:23" hidden="1" x14ac:dyDescent="0.2">
      <c r="A2798" s="57"/>
      <c r="B2798" s="46"/>
      <c r="C2798" s="141" t="s">
        <v>712</v>
      </c>
      <c r="D2798" s="141"/>
      <c r="E2798" s="141"/>
      <c r="F2798" s="141"/>
      <c r="G2798" s="57"/>
      <c r="H2798" s="57"/>
      <c r="I2798" s="57"/>
      <c r="J2798" s="68"/>
      <c r="K2798" s="61"/>
      <c r="L2798" s="68"/>
      <c r="W2798" s="46" t="s">
        <v>712</v>
      </c>
    </row>
    <row r="2799" spans="1:23" hidden="1" x14ac:dyDescent="0.2">
      <c r="A2799" s="57"/>
      <c r="B2799" s="46"/>
      <c r="C2799" s="141" t="s">
        <v>713</v>
      </c>
      <c r="D2799" s="141"/>
      <c r="E2799" s="141"/>
      <c r="F2799" s="141"/>
      <c r="G2799" s="57"/>
      <c r="H2799" s="57"/>
      <c r="I2799" s="57"/>
      <c r="J2799" s="68"/>
      <c r="K2799" s="61"/>
      <c r="L2799" s="68"/>
      <c r="W2799" s="46" t="s">
        <v>713</v>
      </c>
    </row>
    <row r="2800" spans="1:23" hidden="1" x14ac:dyDescent="0.2">
      <c r="A2800" s="57"/>
      <c r="B2800" s="46"/>
      <c r="C2800" s="141" t="s">
        <v>714</v>
      </c>
      <c r="D2800" s="141"/>
      <c r="E2800" s="141"/>
      <c r="F2800" s="141"/>
      <c r="G2800" s="57"/>
      <c r="H2800" s="57"/>
      <c r="I2800" s="57"/>
      <c r="J2800" s="68"/>
      <c r="K2800" s="61"/>
      <c r="L2800" s="68"/>
      <c r="W2800" s="46" t="s">
        <v>714</v>
      </c>
    </row>
    <row r="2801" spans="1:23" ht="25.5" hidden="1" x14ac:dyDescent="0.2">
      <c r="A2801" s="57"/>
      <c r="B2801" s="46"/>
      <c r="C2801" s="141" t="s">
        <v>715</v>
      </c>
      <c r="D2801" s="141"/>
      <c r="E2801" s="141"/>
      <c r="F2801" s="141"/>
      <c r="G2801" s="57"/>
      <c r="H2801" s="57"/>
      <c r="I2801" s="57"/>
      <c r="J2801" s="68"/>
      <c r="K2801" s="61"/>
      <c r="L2801" s="68"/>
      <c r="W2801" s="46" t="s">
        <v>715</v>
      </c>
    </row>
    <row r="2802" spans="1:23" hidden="1" x14ac:dyDescent="0.2">
      <c r="A2802" s="57"/>
      <c r="B2802" s="46"/>
      <c r="C2802" s="141" t="s">
        <v>716</v>
      </c>
      <c r="D2802" s="141"/>
      <c r="E2802" s="141"/>
      <c r="F2802" s="141"/>
      <c r="G2802" s="57"/>
      <c r="H2802" s="57"/>
      <c r="I2802" s="57"/>
      <c r="J2802" s="68"/>
      <c r="K2802" s="61"/>
      <c r="L2802" s="68"/>
      <c r="W2802" s="46" t="s">
        <v>716</v>
      </c>
    </row>
    <row r="2803" spans="1:23" hidden="1" x14ac:dyDescent="0.2">
      <c r="A2803" s="57"/>
      <c r="B2803" s="46"/>
      <c r="C2803" s="141" t="s">
        <v>717</v>
      </c>
      <c r="D2803" s="141"/>
      <c r="E2803" s="141"/>
      <c r="F2803" s="141"/>
      <c r="G2803" s="57"/>
      <c r="H2803" s="57"/>
      <c r="I2803" s="57"/>
      <c r="J2803" s="68"/>
      <c r="K2803" s="61"/>
      <c r="L2803" s="68"/>
      <c r="W2803" s="46" t="s">
        <v>717</v>
      </c>
    </row>
    <row r="2804" spans="1:23" hidden="1" x14ac:dyDescent="0.2">
      <c r="A2804" s="57"/>
      <c r="B2804" s="46"/>
      <c r="C2804" s="141" t="s">
        <v>718</v>
      </c>
      <c r="D2804" s="141"/>
      <c r="E2804" s="141"/>
      <c r="F2804" s="141"/>
      <c r="G2804" s="57"/>
      <c r="H2804" s="57"/>
      <c r="I2804" s="57"/>
      <c r="J2804" s="68"/>
      <c r="K2804" s="61"/>
      <c r="L2804" s="68"/>
      <c r="W2804" s="46" t="s">
        <v>718</v>
      </c>
    </row>
    <row r="2805" spans="1:23" hidden="1" x14ac:dyDescent="0.2">
      <c r="A2805" s="57"/>
      <c r="B2805" s="46"/>
      <c r="C2805" s="141" t="s">
        <v>719</v>
      </c>
      <c r="D2805" s="141"/>
      <c r="E2805" s="141"/>
      <c r="F2805" s="141"/>
      <c r="G2805" s="57"/>
      <c r="H2805" s="57"/>
      <c r="I2805" s="57"/>
      <c r="J2805" s="68"/>
      <c r="K2805" s="61"/>
      <c r="L2805" s="68"/>
      <c r="W2805" s="46" t="s">
        <v>719</v>
      </c>
    </row>
    <row r="2806" spans="1:23" hidden="1" x14ac:dyDescent="0.2">
      <c r="A2806" s="57"/>
      <c r="B2806" s="46"/>
      <c r="C2806" s="141" t="s">
        <v>720</v>
      </c>
      <c r="D2806" s="141"/>
      <c r="E2806" s="141"/>
      <c r="F2806" s="141"/>
      <c r="G2806" s="57"/>
      <c r="H2806" s="57"/>
      <c r="I2806" s="57"/>
      <c r="J2806" s="68"/>
      <c r="K2806" s="61"/>
      <c r="L2806" s="68"/>
      <c r="W2806" s="46" t="s">
        <v>720</v>
      </c>
    </row>
    <row r="2807" spans="1:23" hidden="1" x14ac:dyDescent="0.2">
      <c r="A2807" s="57"/>
      <c r="B2807" s="46"/>
      <c r="C2807" s="141" t="s">
        <v>721</v>
      </c>
      <c r="D2807" s="141"/>
      <c r="E2807" s="141"/>
      <c r="F2807" s="141"/>
      <c r="G2807" s="57"/>
      <c r="H2807" s="57"/>
      <c r="I2807" s="57"/>
      <c r="J2807" s="68"/>
      <c r="K2807" s="61"/>
      <c r="L2807" s="68"/>
      <c r="W2807" s="46" t="s">
        <v>721</v>
      </c>
    </row>
    <row r="2808" spans="1:23" hidden="1" x14ac:dyDescent="0.2">
      <c r="A2808" s="57"/>
      <c r="B2808" s="46"/>
      <c r="C2808" s="141" t="s">
        <v>722</v>
      </c>
      <c r="D2808" s="141"/>
      <c r="E2808" s="141"/>
      <c r="F2808" s="141"/>
      <c r="G2808" s="57"/>
      <c r="H2808" s="57"/>
      <c r="I2808" s="57"/>
      <c r="J2808" s="68"/>
      <c r="K2808" s="61"/>
      <c r="L2808" s="68"/>
      <c r="W2808" s="46" t="s">
        <v>722</v>
      </c>
    </row>
    <row r="2809" spans="1:23" ht="25.5" hidden="1" x14ac:dyDescent="0.2">
      <c r="A2809" s="57"/>
      <c r="B2809" s="46"/>
      <c r="C2809" s="141" t="s">
        <v>723</v>
      </c>
      <c r="D2809" s="141"/>
      <c r="E2809" s="141"/>
      <c r="F2809" s="141"/>
      <c r="G2809" s="57"/>
      <c r="H2809" s="57"/>
      <c r="I2809" s="57"/>
      <c r="J2809" s="68"/>
      <c r="K2809" s="61"/>
      <c r="L2809" s="68"/>
      <c r="W2809" s="46" t="s">
        <v>723</v>
      </c>
    </row>
    <row r="2810" spans="1:23" hidden="1" x14ac:dyDescent="0.2">
      <c r="A2810" s="57"/>
      <c r="B2810" s="46"/>
      <c r="C2810" s="141" t="s">
        <v>724</v>
      </c>
      <c r="D2810" s="141"/>
      <c r="E2810" s="141"/>
      <c r="F2810" s="141"/>
      <c r="G2810" s="57"/>
      <c r="H2810" s="57"/>
      <c r="I2810" s="57"/>
      <c r="J2810" s="68"/>
      <c r="K2810" s="61"/>
      <c r="L2810" s="68"/>
      <c r="W2810" s="46" t="s">
        <v>724</v>
      </c>
    </row>
    <row r="2811" spans="1:23" hidden="1" x14ac:dyDescent="0.2">
      <c r="A2811" s="57"/>
      <c r="B2811" s="46"/>
      <c r="C2811" s="141" t="s">
        <v>725</v>
      </c>
      <c r="D2811" s="141"/>
      <c r="E2811" s="141"/>
      <c r="F2811" s="141"/>
      <c r="G2811" s="57"/>
      <c r="H2811" s="57"/>
      <c r="I2811" s="57"/>
      <c r="J2811" s="68"/>
      <c r="K2811" s="61"/>
      <c r="L2811" s="68"/>
      <c r="W2811" s="46" t="s">
        <v>725</v>
      </c>
    </row>
    <row r="2812" spans="1:23" hidden="1" x14ac:dyDescent="0.2">
      <c r="A2812" s="57"/>
      <c r="B2812" s="46"/>
      <c r="C2812" s="141" t="s">
        <v>726</v>
      </c>
      <c r="D2812" s="141"/>
      <c r="E2812" s="141"/>
      <c r="F2812" s="141"/>
      <c r="G2812" s="57"/>
      <c r="H2812" s="57"/>
      <c r="I2812" s="57"/>
      <c r="J2812" s="68"/>
      <c r="K2812" s="61"/>
      <c r="L2812" s="68"/>
      <c r="W2812" s="46" t="s">
        <v>726</v>
      </c>
    </row>
    <row r="2813" spans="1:23" hidden="1" x14ac:dyDescent="0.2">
      <c r="A2813" s="57"/>
      <c r="B2813" s="46"/>
      <c r="C2813" s="141" t="s">
        <v>727</v>
      </c>
      <c r="D2813" s="141"/>
      <c r="E2813" s="141"/>
      <c r="F2813" s="141"/>
      <c r="G2813" s="57"/>
      <c r="H2813" s="57"/>
      <c r="I2813" s="57"/>
      <c r="J2813" s="68"/>
      <c r="K2813" s="61"/>
      <c r="L2813" s="68"/>
      <c r="W2813" s="46" t="s">
        <v>727</v>
      </c>
    </row>
    <row r="2814" spans="1:23" ht="25.5" hidden="1" x14ac:dyDescent="0.2">
      <c r="A2814" s="57"/>
      <c r="B2814" s="46"/>
      <c r="C2814" s="141" t="s">
        <v>728</v>
      </c>
      <c r="D2814" s="141"/>
      <c r="E2814" s="141"/>
      <c r="F2814" s="141"/>
      <c r="G2814" s="57"/>
      <c r="H2814" s="57"/>
      <c r="I2814" s="57"/>
      <c r="J2814" s="68"/>
      <c r="K2814" s="61"/>
      <c r="L2814" s="68"/>
      <c r="W2814" s="46" t="s">
        <v>728</v>
      </c>
    </row>
    <row r="2815" spans="1:23" hidden="1" x14ac:dyDescent="0.2">
      <c r="A2815" s="57"/>
      <c r="B2815" s="46"/>
      <c r="C2815" s="141" t="s">
        <v>729</v>
      </c>
      <c r="D2815" s="141"/>
      <c r="E2815" s="141"/>
      <c r="F2815" s="141"/>
      <c r="G2815" s="57"/>
      <c r="H2815" s="57"/>
      <c r="I2815" s="57"/>
      <c r="J2815" s="68"/>
      <c r="K2815" s="61"/>
      <c r="L2815" s="70">
        <v>9306.0499999999993</v>
      </c>
      <c r="W2815" s="46" t="s">
        <v>729</v>
      </c>
    </row>
    <row r="2816" spans="1:23" hidden="1" x14ac:dyDescent="0.2">
      <c r="A2816" s="57"/>
      <c r="B2816" s="46"/>
      <c r="C2816" s="141" t="s">
        <v>730</v>
      </c>
      <c r="D2816" s="141"/>
      <c r="E2816" s="141"/>
      <c r="F2816" s="141"/>
      <c r="G2816" s="57"/>
      <c r="H2816" s="57"/>
      <c r="I2816" s="57"/>
      <c r="J2816" s="68"/>
      <c r="K2816" s="61"/>
      <c r="L2816" s="70">
        <v>374.64</v>
      </c>
      <c r="W2816" s="46" t="s">
        <v>730</v>
      </c>
    </row>
    <row r="2817" spans="1:23" hidden="1" x14ac:dyDescent="0.2">
      <c r="A2817" s="57"/>
      <c r="B2817" s="46"/>
      <c r="C2817" s="141" t="s">
        <v>731</v>
      </c>
      <c r="D2817" s="141"/>
      <c r="E2817" s="141"/>
      <c r="F2817" s="141"/>
      <c r="G2817" s="57"/>
      <c r="H2817" s="57"/>
      <c r="I2817" s="57"/>
      <c r="J2817" s="68"/>
      <c r="K2817" s="61"/>
      <c r="L2817" s="70">
        <v>144.27000000000001</v>
      </c>
      <c r="W2817" s="46" t="s">
        <v>731</v>
      </c>
    </row>
    <row r="2818" spans="1:23" hidden="1" x14ac:dyDescent="0.2">
      <c r="A2818" s="57"/>
      <c r="B2818" s="46"/>
      <c r="C2818" s="141" t="s">
        <v>732</v>
      </c>
      <c r="D2818" s="141"/>
      <c r="E2818" s="141"/>
      <c r="F2818" s="141"/>
      <c r="G2818" s="57"/>
      <c r="H2818" s="57"/>
      <c r="I2818" s="57"/>
      <c r="J2818" s="68"/>
      <c r="K2818" s="61"/>
      <c r="L2818" s="70">
        <v>35407.800000000003</v>
      </c>
      <c r="W2818" s="46" t="s">
        <v>732</v>
      </c>
    </row>
    <row r="2819" spans="1:23" hidden="1" x14ac:dyDescent="0.2">
      <c r="A2819" s="57"/>
      <c r="B2819" s="46"/>
      <c r="C2819" s="141" t="s">
        <v>733</v>
      </c>
      <c r="D2819" s="141"/>
      <c r="E2819" s="141"/>
      <c r="F2819" s="141"/>
      <c r="G2819" s="57"/>
      <c r="H2819" s="57"/>
      <c r="I2819" s="57"/>
      <c r="J2819" s="68"/>
      <c r="K2819" s="61"/>
      <c r="L2819" s="68"/>
      <c r="W2819" s="46" t="s">
        <v>733</v>
      </c>
    </row>
    <row r="2820" spans="1:23" hidden="1" x14ac:dyDescent="0.2">
      <c r="A2820" s="57"/>
      <c r="B2820" s="46"/>
      <c r="C2820" s="141" t="s">
        <v>734</v>
      </c>
      <c r="D2820" s="141"/>
      <c r="E2820" s="141"/>
      <c r="F2820" s="141"/>
      <c r="G2820" s="57"/>
      <c r="H2820" s="57"/>
      <c r="I2820" s="57"/>
      <c r="J2820" s="68"/>
      <c r="K2820" s="61"/>
      <c r="L2820" s="70">
        <v>11434.89</v>
      </c>
      <c r="W2820" s="46" t="s">
        <v>734</v>
      </c>
    </row>
    <row r="2821" spans="1:23" hidden="1" x14ac:dyDescent="0.2">
      <c r="A2821" s="57"/>
      <c r="B2821" s="46"/>
      <c r="C2821" s="141" t="s">
        <v>735</v>
      </c>
      <c r="D2821" s="141"/>
      <c r="E2821" s="141"/>
      <c r="F2821" s="141"/>
      <c r="G2821" s="57"/>
      <c r="H2821" s="57"/>
      <c r="I2821" s="57"/>
      <c r="J2821" s="68"/>
      <c r="K2821" s="61"/>
      <c r="L2821" s="70">
        <v>6804.23</v>
      </c>
      <c r="W2821" s="46" t="s">
        <v>735</v>
      </c>
    </row>
    <row r="2822" spans="1:23" hidden="1" x14ac:dyDescent="0.2">
      <c r="A2822" s="57"/>
      <c r="B2822" s="46"/>
      <c r="C2822" s="141" t="s">
        <v>736</v>
      </c>
      <c r="D2822" s="141"/>
      <c r="E2822" s="141"/>
      <c r="F2822" s="141"/>
      <c r="G2822" s="57"/>
      <c r="H2822" s="57"/>
      <c r="I2822" s="57"/>
      <c r="J2822" s="68"/>
      <c r="K2822" s="61"/>
      <c r="L2822" s="70">
        <v>9450.32</v>
      </c>
      <c r="W2822" s="46" t="s">
        <v>736</v>
      </c>
    </row>
    <row r="2823" spans="1:23" hidden="1" x14ac:dyDescent="0.2">
      <c r="A2823" s="57"/>
      <c r="B2823" s="46"/>
      <c r="C2823" s="141" t="s">
        <v>737</v>
      </c>
      <c r="D2823" s="141"/>
      <c r="E2823" s="141"/>
      <c r="F2823" s="141"/>
      <c r="G2823" s="57"/>
      <c r="H2823" s="57"/>
      <c r="I2823" s="57"/>
      <c r="J2823" s="68"/>
      <c r="K2823" s="61"/>
      <c r="L2823" s="70">
        <v>45232.76</v>
      </c>
      <c r="W2823" s="46" t="s">
        <v>737</v>
      </c>
    </row>
    <row r="2824" spans="1:23" hidden="1" x14ac:dyDescent="0.2">
      <c r="A2824" s="57"/>
      <c r="B2824" s="46"/>
      <c r="C2824" s="141" t="s">
        <v>738</v>
      </c>
      <c r="D2824" s="141"/>
      <c r="E2824" s="141"/>
      <c r="F2824" s="141"/>
      <c r="G2824" s="57"/>
      <c r="H2824" s="57"/>
      <c r="I2824" s="57"/>
      <c r="J2824" s="68"/>
      <c r="K2824" s="61"/>
      <c r="L2824" s="70">
        <v>63471.88</v>
      </c>
      <c r="W2824" s="46" t="s">
        <v>738</v>
      </c>
    </row>
    <row r="2825" spans="1:23" hidden="1" x14ac:dyDescent="0.2">
      <c r="A2825" s="57"/>
      <c r="B2825" s="46"/>
      <c r="C2825" s="141" t="s">
        <v>24</v>
      </c>
      <c r="D2825" s="141"/>
      <c r="E2825" s="141"/>
      <c r="F2825" s="141"/>
      <c r="G2825" s="57"/>
      <c r="H2825" s="57"/>
      <c r="I2825" s="57"/>
      <c r="J2825" s="68"/>
      <c r="K2825" s="61"/>
      <c r="L2825" s="68"/>
      <c r="W2825" s="46" t="s">
        <v>24</v>
      </c>
    </row>
    <row r="2826" spans="1:23" hidden="1" x14ac:dyDescent="0.2">
      <c r="A2826" s="57"/>
      <c r="B2826" s="46"/>
      <c r="C2826" s="141" t="s">
        <v>739</v>
      </c>
      <c r="D2826" s="141"/>
      <c r="E2826" s="141"/>
      <c r="F2826" s="141"/>
      <c r="G2826" s="57"/>
      <c r="H2826" s="57"/>
      <c r="I2826" s="57"/>
      <c r="J2826" s="68"/>
      <c r="K2826" s="61"/>
      <c r="L2826" s="68"/>
      <c r="W2826" s="46" t="s">
        <v>739</v>
      </c>
    </row>
    <row r="2827" spans="1:23" ht="25.5" hidden="1" x14ac:dyDescent="0.2">
      <c r="A2827" s="57"/>
      <c r="B2827" s="46"/>
      <c r="C2827" s="141" t="s">
        <v>740</v>
      </c>
      <c r="D2827" s="141"/>
      <c r="E2827" s="141"/>
      <c r="F2827" s="141"/>
      <c r="G2827" s="57"/>
      <c r="H2827" s="57"/>
      <c r="I2827" s="57"/>
      <c r="J2827" s="68"/>
      <c r="K2827" s="61"/>
      <c r="L2827" s="68"/>
      <c r="W2827" s="46" t="s">
        <v>740</v>
      </c>
    </row>
    <row r="2828" spans="1:23" ht="25.5" hidden="1" x14ac:dyDescent="0.2">
      <c r="A2828" s="57"/>
      <c r="B2828" s="46"/>
      <c r="C2828" s="141" t="s">
        <v>741</v>
      </c>
      <c r="D2828" s="141"/>
      <c r="E2828" s="141"/>
      <c r="F2828" s="141"/>
      <c r="G2828" s="57"/>
      <c r="H2828" s="57"/>
      <c r="I2828" s="57"/>
      <c r="J2828" s="68"/>
      <c r="K2828" s="61"/>
      <c r="L2828" s="68"/>
      <c r="W2828" s="46" t="s">
        <v>741</v>
      </c>
    </row>
    <row r="2829" spans="1:23" hidden="1" x14ac:dyDescent="0.2">
      <c r="A2829" s="57"/>
      <c r="B2829" s="46"/>
      <c r="C2829" s="141" t="s">
        <v>742</v>
      </c>
      <c r="D2829" s="141"/>
      <c r="E2829" s="141"/>
      <c r="F2829" s="141"/>
      <c r="G2829" s="57"/>
      <c r="H2829" s="57"/>
      <c r="I2829" s="57"/>
      <c r="J2829" s="68"/>
      <c r="K2829" s="61"/>
      <c r="L2829" s="68"/>
      <c r="W2829" s="46" t="s">
        <v>742</v>
      </c>
    </row>
    <row r="2830" spans="1:23" ht="25.5" hidden="1" x14ac:dyDescent="0.2">
      <c r="A2830" s="57"/>
      <c r="B2830" s="46"/>
      <c r="C2830" s="141" t="s">
        <v>743</v>
      </c>
      <c r="D2830" s="141"/>
      <c r="E2830" s="141"/>
      <c r="F2830" s="141"/>
      <c r="G2830" s="57"/>
      <c r="H2830" s="57"/>
      <c r="I2830" s="57"/>
      <c r="J2830" s="68"/>
      <c r="K2830" s="61"/>
      <c r="L2830" s="68"/>
      <c r="W2830" s="46" t="s">
        <v>743</v>
      </c>
    </row>
    <row r="2831" spans="1:23" ht="25.5" hidden="1" x14ac:dyDescent="0.2">
      <c r="A2831" s="57"/>
      <c r="B2831" s="46"/>
      <c r="C2831" s="141" t="s">
        <v>744</v>
      </c>
      <c r="D2831" s="141"/>
      <c r="E2831" s="141"/>
      <c r="F2831" s="141"/>
      <c r="G2831" s="57"/>
      <c r="H2831" s="57"/>
      <c r="I2831" s="57"/>
      <c r="J2831" s="68"/>
      <c r="K2831" s="61"/>
      <c r="L2831" s="68"/>
      <c r="W2831" s="46" t="s">
        <v>744</v>
      </c>
    </row>
    <row r="2832" spans="1:23" hidden="1" x14ac:dyDescent="0.2">
      <c r="A2832" s="57"/>
      <c r="B2832" s="46"/>
      <c r="C2832" s="141" t="s">
        <v>745</v>
      </c>
      <c r="D2832" s="141"/>
      <c r="E2832" s="141"/>
      <c r="F2832" s="141"/>
      <c r="G2832" s="57"/>
      <c r="H2832" s="57"/>
      <c r="I2832" s="57"/>
      <c r="J2832" s="68"/>
      <c r="K2832" s="61"/>
      <c r="L2832" s="68"/>
      <c r="W2832" s="46" t="s">
        <v>745</v>
      </c>
    </row>
    <row r="2833" spans="1:23" ht="25.5" hidden="1" x14ac:dyDescent="0.2">
      <c r="A2833" s="57"/>
      <c r="B2833" s="46"/>
      <c r="C2833" s="141" t="s">
        <v>746</v>
      </c>
      <c r="D2833" s="141"/>
      <c r="E2833" s="141"/>
      <c r="F2833" s="141"/>
      <c r="G2833" s="57"/>
      <c r="H2833" s="57"/>
      <c r="I2833" s="57"/>
      <c r="J2833" s="68"/>
      <c r="K2833" s="61"/>
      <c r="L2833" s="68"/>
      <c r="W2833" s="46" t="s">
        <v>746</v>
      </c>
    </row>
    <row r="2834" spans="1:23" ht="25.5" hidden="1" x14ac:dyDescent="0.2">
      <c r="A2834" s="57"/>
      <c r="B2834" s="46"/>
      <c r="C2834" s="141" t="s">
        <v>747</v>
      </c>
      <c r="D2834" s="141"/>
      <c r="E2834" s="141"/>
      <c r="F2834" s="141"/>
      <c r="G2834" s="57"/>
      <c r="H2834" s="57"/>
      <c r="I2834" s="57"/>
      <c r="J2834" s="68"/>
      <c r="K2834" s="61"/>
      <c r="L2834" s="68"/>
      <c r="W2834" s="46" t="s">
        <v>747</v>
      </c>
    </row>
    <row r="2835" spans="1:23" hidden="1" x14ac:dyDescent="0.2">
      <c r="A2835" s="57"/>
      <c r="B2835" s="46"/>
      <c r="C2835" s="141" t="s">
        <v>748</v>
      </c>
      <c r="D2835" s="141"/>
      <c r="E2835" s="141"/>
      <c r="F2835" s="141"/>
      <c r="G2835" s="57"/>
      <c r="H2835" s="57"/>
      <c r="I2835" s="57"/>
      <c r="J2835" s="68"/>
      <c r="K2835" s="61"/>
      <c r="L2835" s="68"/>
      <c r="W2835" s="46" t="s">
        <v>748</v>
      </c>
    </row>
    <row r="2836" spans="1:23" ht="25.5" hidden="1" x14ac:dyDescent="0.2">
      <c r="A2836" s="57"/>
      <c r="B2836" s="46"/>
      <c r="C2836" s="141" t="s">
        <v>749</v>
      </c>
      <c r="D2836" s="141"/>
      <c r="E2836" s="141"/>
      <c r="F2836" s="141"/>
      <c r="G2836" s="57"/>
      <c r="H2836" s="57"/>
      <c r="I2836" s="57"/>
      <c r="J2836" s="68"/>
      <c r="K2836" s="61"/>
      <c r="L2836" s="68"/>
      <c r="W2836" s="46" t="s">
        <v>749</v>
      </c>
    </row>
    <row r="2837" spans="1:23" ht="25.5" hidden="1" x14ac:dyDescent="0.2">
      <c r="A2837" s="57"/>
      <c r="B2837" s="46"/>
      <c r="C2837" s="141" t="s">
        <v>750</v>
      </c>
      <c r="D2837" s="141"/>
      <c r="E2837" s="141"/>
      <c r="F2837" s="141"/>
      <c r="G2837" s="57"/>
      <c r="H2837" s="57"/>
      <c r="I2837" s="57"/>
      <c r="J2837" s="68"/>
      <c r="K2837" s="61"/>
      <c r="L2837" s="68"/>
      <c r="W2837" s="46" t="s">
        <v>750</v>
      </c>
    </row>
    <row r="2838" spans="1:23" hidden="1" x14ac:dyDescent="0.2">
      <c r="A2838" s="57"/>
      <c r="B2838" s="46"/>
      <c r="C2838" s="141" t="s">
        <v>751</v>
      </c>
      <c r="D2838" s="141"/>
      <c r="E2838" s="141"/>
      <c r="F2838" s="141"/>
      <c r="G2838" s="57"/>
      <c r="H2838" s="57"/>
      <c r="I2838" s="57"/>
      <c r="J2838" s="68"/>
      <c r="K2838" s="61"/>
      <c r="L2838" s="68"/>
      <c r="W2838" s="46" t="s">
        <v>751</v>
      </c>
    </row>
    <row r="2839" spans="1:23" ht="25.5" hidden="1" x14ac:dyDescent="0.2">
      <c r="A2839" s="57"/>
      <c r="B2839" s="46"/>
      <c r="C2839" s="141" t="s">
        <v>752</v>
      </c>
      <c r="D2839" s="141"/>
      <c r="E2839" s="141"/>
      <c r="F2839" s="141"/>
      <c r="G2839" s="57"/>
      <c r="H2839" s="57"/>
      <c r="I2839" s="57"/>
      <c r="J2839" s="68"/>
      <c r="K2839" s="61"/>
      <c r="L2839" s="68"/>
      <c r="W2839" s="46" t="s">
        <v>752</v>
      </c>
    </row>
    <row r="2840" spans="1:23" ht="25.5" hidden="1" x14ac:dyDescent="0.2">
      <c r="A2840" s="57"/>
      <c r="B2840" s="46"/>
      <c r="C2840" s="141" t="s">
        <v>753</v>
      </c>
      <c r="D2840" s="141"/>
      <c r="E2840" s="141"/>
      <c r="F2840" s="141"/>
      <c r="G2840" s="57"/>
      <c r="H2840" s="57"/>
      <c r="I2840" s="57"/>
      <c r="J2840" s="68"/>
      <c r="K2840" s="61"/>
      <c r="L2840" s="68"/>
      <c r="W2840" s="46" t="s">
        <v>753</v>
      </c>
    </row>
    <row r="2841" spans="1:23" hidden="1" x14ac:dyDescent="0.2">
      <c r="A2841" s="57"/>
      <c r="B2841" s="46"/>
      <c r="C2841" s="141" t="s">
        <v>754</v>
      </c>
      <c r="D2841" s="141"/>
      <c r="E2841" s="141"/>
      <c r="F2841" s="141"/>
      <c r="G2841" s="57"/>
      <c r="H2841" s="57"/>
      <c r="I2841" s="57"/>
      <c r="J2841" s="68"/>
      <c r="K2841" s="61"/>
      <c r="L2841" s="68"/>
      <c r="W2841" s="46" t="s">
        <v>754</v>
      </c>
    </row>
    <row r="2842" spans="1:23" ht="25.5" hidden="1" x14ac:dyDescent="0.2">
      <c r="A2842" s="57"/>
      <c r="B2842" s="46"/>
      <c r="C2842" s="141" t="s">
        <v>755</v>
      </c>
      <c r="D2842" s="141"/>
      <c r="E2842" s="141"/>
      <c r="F2842" s="141"/>
      <c r="G2842" s="57"/>
      <c r="H2842" s="57"/>
      <c r="I2842" s="57"/>
      <c r="J2842" s="68"/>
      <c r="K2842" s="61"/>
      <c r="L2842" s="68"/>
      <c r="W2842" s="46" t="s">
        <v>755</v>
      </c>
    </row>
    <row r="2843" spans="1:23" ht="25.5" hidden="1" x14ac:dyDescent="0.2">
      <c r="A2843" s="57"/>
      <c r="B2843" s="46"/>
      <c r="C2843" s="141" t="s">
        <v>756</v>
      </c>
      <c r="D2843" s="141"/>
      <c r="E2843" s="141"/>
      <c r="F2843" s="141"/>
      <c r="G2843" s="57"/>
      <c r="H2843" s="57"/>
      <c r="I2843" s="57"/>
      <c r="J2843" s="68"/>
      <c r="K2843" s="61"/>
      <c r="L2843" s="68"/>
      <c r="W2843" s="46" t="s">
        <v>756</v>
      </c>
    </row>
    <row r="2844" spans="1:23" hidden="1" x14ac:dyDescent="0.2">
      <c r="A2844" s="57"/>
      <c r="B2844" s="46"/>
      <c r="C2844" s="141" t="s">
        <v>757</v>
      </c>
      <c r="D2844" s="141"/>
      <c r="E2844" s="141"/>
      <c r="F2844" s="141"/>
      <c r="G2844" s="57"/>
      <c r="H2844" s="57"/>
      <c r="I2844" s="57"/>
      <c r="J2844" s="68"/>
      <c r="K2844" s="61"/>
      <c r="L2844" s="68"/>
      <c r="W2844" s="46" t="s">
        <v>757</v>
      </c>
    </row>
    <row r="2845" spans="1:23" ht="25.5" hidden="1" x14ac:dyDescent="0.2">
      <c r="A2845" s="57"/>
      <c r="B2845" s="46"/>
      <c r="C2845" s="141" t="s">
        <v>758</v>
      </c>
      <c r="D2845" s="141"/>
      <c r="E2845" s="141"/>
      <c r="F2845" s="141"/>
      <c r="G2845" s="57"/>
      <c r="H2845" s="57"/>
      <c r="I2845" s="57"/>
      <c r="J2845" s="68"/>
      <c r="K2845" s="61"/>
      <c r="L2845" s="68"/>
      <c r="W2845" s="46" t="s">
        <v>758</v>
      </c>
    </row>
    <row r="2846" spans="1:23" ht="25.5" hidden="1" x14ac:dyDescent="0.2">
      <c r="A2846" s="57"/>
      <c r="B2846" s="46"/>
      <c r="C2846" s="141" t="s">
        <v>759</v>
      </c>
      <c r="D2846" s="141"/>
      <c r="E2846" s="141"/>
      <c r="F2846" s="141"/>
      <c r="G2846" s="57"/>
      <c r="H2846" s="57"/>
      <c r="I2846" s="57"/>
      <c r="J2846" s="68"/>
      <c r="K2846" s="61"/>
      <c r="L2846" s="68"/>
      <c r="W2846" s="46" t="s">
        <v>759</v>
      </c>
    </row>
    <row r="2847" spans="1:23" hidden="1" x14ac:dyDescent="0.2">
      <c r="A2847" s="57"/>
      <c r="B2847" s="46"/>
      <c r="C2847" s="141" t="s">
        <v>760</v>
      </c>
      <c r="D2847" s="141"/>
      <c r="E2847" s="141"/>
      <c r="F2847" s="141"/>
      <c r="G2847" s="57"/>
      <c r="H2847" s="57"/>
      <c r="I2847" s="57"/>
      <c r="J2847" s="68"/>
      <c r="K2847" s="61"/>
      <c r="L2847" s="68"/>
      <c r="W2847" s="46" t="s">
        <v>760</v>
      </c>
    </row>
    <row r="2848" spans="1:23" ht="25.5" hidden="1" x14ac:dyDescent="0.2">
      <c r="A2848" s="57"/>
      <c r="B2848" s="46"/>
      <c r="C2848" s="141" t="s">
        <v>761</v>
      </c>
      <c r="D2848" s="141"/>
      <c r="E2848" s="141"/>
      <c r="F2848" s="141"/>
      <c r="G2848" s="57"/>
      <c r="H2848" s="57"/>
      <c r="I2848" s="57"/>
      <c r="J2848" s="68"/>
      <c r="K2848" s="61"/>
      <c r="L2848" s="68"/>
      <c r="W2848" s="46" t="s">
        <v>761</v>
      </c>
    </row>
    <row r="2849" spans="1:23" ht="25.5" hidden="1" x14ac:dyDescent="0.2">
      <c r="A2849" s="57"/>
      <c r="B2849" s="46"/>
      <c r="C2849" s="141" t="s">
        <v>762</v>
      </c>
      <c r="D2849" s="141"/>
      <c r="E2849" s="141"/>
      <c r="F2849" s="141"/>
      <c r="G2849" s="57"/>
      <c r="H2849" s="57"/>
      <c r="I2849" s="57"/>
      <c r="J2849" s="68"/>
      <c r="K2849" s="61"/>
      <c r="L2849" s="68"/>
      <c r="W2849" s="46" t="s">
        <v>762</v>
      </c>
    </row>
    <row r="2850" spans="1:23" hidden="1" x14ac:dyDescent="0.2">
      <c r="A2850" s="57"/>
      <c r="B2850" s="46"/>
      <c r="C2850" s="141" t="s">
        <v>763</v>
      </c>
      <c r="D2850" s="141"/>
      <c r="E2850" s="141"/>
      <c r="F2850" s="141"/>
      <c r="G2850" s="57"/>
      <c r="H2850" s="57"/>
      <c r="I2850" s="57"/>
      <c r="J2850" s="68"/>
      <c r="K2850" s="61"/>
      <c r="L2850" s="68"/>
      <c r="W2850" s="46" t="s">
        <v>763</v>
      </c>
    </row>
    <row r="2851" spans="1:23" ht="25.5" hidden="1" x14ac:dyDescent="0.2">
      <c r="A2851" s="57"/>
      <c r="B2851" s="46"/>
      <c r="C2851" s="141" t="s">
        <v>764</v>
      </c>
      <c r="D2851" s="141"/>
      <c r="E2851" s="141"/>
      <c r="F2851" s="141"/>
      <c r="G2851" s="57"/>
      <c r="H2851" s="57"/>
      <c r="I2851" s="57"/>
      <c r="J2851" s="68"/>
      <c r="K2851" s="61"/>
      <c r="L2851" s="68"/>
      <c r="W2851" s="46" t="s">
        <v>764</v>
      </c>
    </row>
    <row r="2852" spans="1:23" ht="25.5" hidden="1" x14ac:dyDescent="0.2">
      <c r="A2852" s="57"/>
      <c r="B2852" s="46"/>
      <c r="C2852" s="141" t="s">
        <v>765</v>
      </c>
      <c r="D2852" s="141"/>
      <c r="E2852" s="141"/>
      <c r="F2852" s="141"/>
      <c r="G2852" s="57"/>
      <c r="H2852" s="57"/>
      <c r="I2852" s="57"/>
      <c r="J2852" s="68"/>
      <c r="K2852" s="61"/>
      <c r="L2852" s="68"/>
      <c r="W2852" s="46" t="s">
        <v>765</v>
      </c>
    </row>
    <row r="2853" spans="1:23" hidden="1" x14ac:dyDescent="0.2">
      <c r="A2853" s="57"/>
      <c r="B2853" s="46"/>
      <c r="C2853" s="141" t="s">
        <v>766</v>
      </c>
      <c r="D2853" s="141"/>
      <c r="E2853" s="141"/>
      <c r="F2853" s="141"/>
      <c r="G2853" s="57"/>
      <c r="H2853" s="57"/>
      <c r="I2853" s="57"/>
      <c r="J2853" s="68"/>
      <c r="K2853" s="61"/>
      <c r="L2853" s="68"/>
      <c r="W2853" s="46" t="s">
        <v>766</v>
      </c>
    </row>
    <row r="2854" spans="1:23" ht="25.5" hidden="1" x14ac:dyDescent="0.2">
      <c r="A2854" s="57"/>
      <c r="B2854" s="46"/>
      <c r="C2854" s="141" t="s">
        <v>767</v>
      </c>
      <c r="D2854" s="141"/>
      <c r="E2854" s="141"/>
      <c r="F2854" s="141"/>
      <c r="G2854" s="57"/>
      <c r="H2854" s="57"/>
      <c r="I2854" s="57"/>
      <c r="J2854" s="68"/>
      <c r="K2854" s="61"/>
      <c r="L2854" s="68"/>
      <c r="W2854" s="46" t="s">
        <v>767</v>
      </c>
    </row>
    <row r="2855" spans="1:23" ht="25.5" hidden="1" x14ac:dyDescent="0.2">
      <c r="A2855" s="57"/>
      <c r="B2855" s="46"/>
      <c r="C2855" s="141" t="s">
        <v>768</v>
      </c>
      <c r="D2855" s="141"/>
      <c r="E2855" s="141"/>
      <c r="F2855" s="141"/>
      <c r="G2855" s="57"/>
      <c r="H2855" s="57"/>
      <c r="I2855" s="57"/>
      <c r="J2855" s="68"/>
      <c r="K2855" s="61"/>
      <c r="L2855" s="68"/>
      <c r="W2855" s="46" t="s">
        <v>768</v>
      </c>
    </row>
    <row r="2856" spans="1:23" hidden="1" x14ac:dyDescent="0.2">
      <c r="A2856" s="57"/>
      <c r="B2856" s="46"/>
      <c r="C2856" s="141" t="s">
        <v>769</v>
      </c>
      <c r="D2856" s="141"/>
      <c r="E2856" s="141"/>
      <c r="F2856" s="141"/>
      <c r="G2856" s="57"/>
      <c r="H2856" s="57"/>
      <c r="I2856" s="57"/>
      <c r="J2856" s="68"/>
      <c r="K2856" s="61"/>
      <c r="L2856" s="68"/>
      <c r="W2856" s="46" t="s">
        <v>769</v>
      </c>
    </row>
    <row r="2857" spans="1:23" hidden="1" x14ac:dyDescent="0.2">
      <c r="A2857" s="57"/>
      <c r="B2857" s="46"/>
      <c r="C2857" s="141" t="s">
        <v>770</v>
      </c>
      <c r="D2857" s="141"/>
      <c r="E2857" s="141"/>
      <c r="F2857" s="141"/>
      <c r="G2857" s="57"/>
      <c r="H2857" s="57"/>
      <c r="I2857" s="57"/>
      <c r="J2857" s="68"/>
      <c r="K2857" s="61"/>
      <c r="L2857" s="68"/>
      <c r="W2857" s="46" t="s">
        <v>770</v>
      </c>
    </row>
    <row r="2858" spans="1:23" ht="25.5" hidden="1" x14ac:dyDescent="0.2">
      <c r="A2858" s="57"/>
      <c r="B2858" s="46"/>
      <c r="C2858" s="141" t="s">
        <v>771</v>
      </c>
      <c r="D2858" s="141"/>
      <c r="E2858" s="141"/>
      <c r="F2858" s="141"/>
      <c r="G2858" s="57"/>
      <c r="H2858" s="57"/>
      <c r="I2858" s="57"/>
      <c r="J2858" s="68"/>
      <c r="K2858" s="61"/>
      <c r="L2858" s="68"/>
      <c r="W2858" s="46" t="s">
        <v>771</v>
      </c>
    </row>
    <row r="2859" spans="1:23" ht="25.5" hidden="1" x14ac:dyDescent="0.2">
      <c r="A2859" s="57"/>
      <c r="B2859" s="46"/>
      <c r="C2859" s="141" t="s">
        <v>772</v>
      </c>
      <c r="D2859" s="141"/>
      <c r="E2859" s="141"/>
      <c r="F2859" s="141"/>
      <c r="G2859" s="57"/>
      <c r="H2859" s="57"/>
      <c r="I2859" s="57"/>
      <c r="J2859" s="68"/>
      <c r="K2859" s="61"/>
      <c r="L2859" s="68"/>
      <c r="W2859" s="46" t="s">
        <v>772</v>
      </c>
    </row>
    <row r="2860" spans="1:23" hidden="1" x14ac:dyDescent="0.2">
      <c r="A2860" s="57"/>
      <c r="B2860" s="46"/>
      <c r="C2860" s="141" t="s">
        <v>773</v>
      </c>
      <c r="D2860" s="141"/>
      <c r="E2860" s="141"/>
      <c r="F2860" s="141"/>
      <c r="G2860" s="57"/>
      <c r="H2860" s="57"/>
      <c r="I2860" s="57"/>
      <c r="J2860" s="68"/>
      <c r="K2860" s="61"/>
      <c r="L2860" s="68"/>
      <c r="W2860" s="46" t="s">
        <v>773</v>
      </c>
    </row>
    <row r="2861" spans="1:23" ht="25.5" hidden="1" x14ac:dyDescent="0.2">
      <c r="A2861" s="57"/>
      <c r="B2861" s="46"/>
      <c r="C2861" s="141" t="s">
        <v>774</v>
      </c>
      <c r="D2861" s="141"/>
      <c r="E2861" s="141"/>
      <c r="F2861" s="141"/>
      <c r="G2861" s="57"/>
      <c r="H2861" s="57"/>
      <c r="I2861" s="57"/>
      <c r="J2861" s="68"/>
      <c r="K2861" s="61"/>
      <c r="L2861" s="68"/>
      <c r="W2861" s="46" t="s">
        <v>774</v>
      </c>
    </row>
    <row r="2862" spans="1:23" ht="25.5" hidden="1" x14ac:dyDescent="0.2">
      <c r="A2862" s="57"/>
      <c r="B2862" s="46"/>
      <c r="C2862" s="141" t="s">
        <v>775</v>
      </c>
      <c r="D2862" s="141"/>
      <c r="E2862" s="141"/>
      <c r="F2862" s="141"/>
      <c r="G2862" s="57"/>
      <c r="H2862" s="57"/>
      <c r="I2862" s="57"/>
      <c r="J2862" s="68"/>
      <c r="K2862" s="61"/>
      <c r="L2862" s="68"/>
      <c r="W2862" s="46" t="s">
        <v>775</v>
      </c>
    </row>
    <row r="2863" spans="1:23" hidden="1" x14ac:dyDescent="0.2">
      <c r="A2863" s="57"/>
      <c r="B2863" s="46"/>
      <c r="C2863" s="141" t="s">
        <v>776</v>
      </c>
      <c r="D2863" s="141"/>
      <c r="E2863" s="141"/>
      <c r="F2863" s="141"/>
      <c r="G2863" s="57"/>
      <c r="H2863" s="57"/>
      <c r="I2863" s="57"/>
      <c r="J2863" s="68"/>
      <c r="K2863" s="61"/>
      <c r="L2863" s="68"/>
      <c r="W2863" s="46" t="s">
        <v>776</v>
      </c>
    </row>
    <row r="2864" spans="1:23" x14ac:dyDescent="0.2">
      <c r="A2864" s="154"/>
      <c r="B2864" s="154"/>
      <c r="C2864" s="154"/>
      <c r="D2864" s="154"/>
      <c r="E2864" s="154"/>
      <c r="F2864" s="154"/>
      <c r="G2864" s="154"/>
      <c r="H2864" s="154"/>
      <c r="I2864" s="154"/>
      <c r="J2864" s="154"/>
      <c r="K2864" s="154"/>
      <c r="L2864" s="154"/>
    </row>
    <row r="2865" spans="1:23" x14ac:dyDescent="0.2">
      <c r="A2865" s="57"/>
      <c r="B2865" s="46"/>
      <c r="C2865" s="141"/>
      <c r="D2865" s="141"/>
      <c r="E2865" s="141"/>
      <c r="F2865" s="141"/>
      <c r="G2865" s="57"/>
      <c r="H2865" s="57"/>
      <c r="I2865" s="57"/>
      <c r="J2865" s="68"/>
      <c r="K2865" s="61"/>
      <c r="L2865" s="68"/>
      <c r="W2865" s="46"/>
    </row>
    <row r="2866" spans="1:23" hidden="1" x14ac:dyDescent="0.2">
      <c r="A2866" s="57"/>
      <c r="B2866" s="46"/>
      <c r="C2866" s="141" t="s">
        <v>644</v>
      </c>
      <c r="D2866" s="141"/>
      <c r="E2866" s="141"/>
      <c r="F2866" s="141"/>
      <c r="G2866" s="57"/>
      <c r="H2866" s="57"/>
      <c r="I2866" s="57"/>
      <c r="J2866" s="71">
        <v>345513.31</v>
      </c>
      <c r="K2866" s="61"/>
      <c r="L2866" s="71">
        <v>3086223.26</v>
      </c>
      <c r="W2866" s="46" t="s">
        <v>644</v>
      </c>
    </row>
    <row r="2867" spans="1:23" hidden="1" x14ac:dyDescent="0.2">
      <c r="A2867" s="57"/>
      <c r="B2867" s="46"/>
      <c r="C2867" s="141" t="s">
        <v>3588</v>
      </c>
      <c r="D2867" s="141"/>
      <c r="E2867" s="141"/>
      <c r="F2867" s="141"/>
      <c r="G2867" s="57"/>
      <c r="H2867" s="57"/>
      <c r="I2867" s="57"/>
      <c r="J2867" s="68"/>
      <c r="K2867" s="61"/>
      <c r="L2867" s="71">
        <v>623106.28</v>
      </c>
      <c r="W2867" s="46" t="s">
        <v>3588</v>
      </c>
    </row>
    <row r="2868" spans="1:23" hidden="1" x14ac:dyDescent="0.2">
      <c r="A2868" s="57"/>
      <c r="B2868" s="65"/>
      <c r="C2868" s="159" t="s">
        <v>646</v>
      </c>
      <c r="D2868" s="159"/>
      <c r="E2868" s="159"/>
      <c r="F2868" s="159"/>
      <c r="G2868" s="57"/>
      <c r="H2868" s="57"/>
      <c r="I2868" s="57"/>
      <c r="J2868" s="103"/>
      <c r="K2868" s="104"/>
      <c r="L2868" s="103"/>
      <c r="W2868" s="65" t="s">
        <v>646</v>
      </c>
    </row>
    <row r="2869" spans="1:23" hidden="1" x14ac:dyDescent="0.2">
      <c r="A2869" s="57"/>
      <c r="B2869" s="46"/>
      <c r="C2869" s="141" t="s">
        <v>647</v>
      </c>
      <c r="D2869" s="141"/>
      <c r="E2869" s="141"/>
      <c r="F2869" s="141"/>
      <c r="G2869" s="57"/>
      <c r="H2869" s="57"/>
      <c r="I2869" s="57"/>
      <c r="J2869" s="68"/>
      <c r="K2869" s="61"/>
      <c r="L2869" s="71">
        <v>220791.98</v>
      </c>
      <c r="W2869" s="46" t="s">
        <v>647</v>
      </c>
    </row>
    <row r="2870" spans="1:23" hidden="1" x14ac:dyDescent="0.2">
      <c r="A2870" s="57"/>
      <c r="B2870" s="46"/>
      <c r="C2870" s="141" t="s">
        <v>648</v>
      </c>
      <c r="D2870" s="141"/>
      <c r="E2870" s="141"/>
      <c r="F2870" s="141"/>
      <c r="G2870" s="57"/>
      <c r="H2870" s="57"/>
      <c r="I2870" s="57"/>
      <c r="J2870" s="68"/>
      <c r="K2870" s="61"/>
      <c r="L2870" s="70">
        <v>5831.98</v>
      </c>
      <c r="W2870" s="46" t="s">
        <v>648</v>
      </c>
    </row>
    <row r="2871" spans="1:23" hidden="1" x14ac:dyDescent="0.2">
      <c r="A2871" s="57"/>
      <c r="B2871" s="46"/>
      <c r="C2871" s="141" t="s">
        <v>649</v>
      </c>
      <c r="D2871" s="141"/>
      <c r="E2871" s="141"/>
      <c r="F2871" s="141"/>
      <c r="G2871" s="57"/>
      <c r="H2871" s="57"/>
      <c r="I2871" s="57"/>
      <c r="J2871" s="68"/>
      <c r="K2871" s="61"/>
      <c r="L2871" s="70">
        <v>2398.96</v>
      </c>
      <c r="W2871" s="46" t="s">
        <v>649</v>
      </c>
    </row>
    <row r="2872" spans="1:23" hidden="1" x14ac:dyDescent="0.2">
      <c r="A2872" s="57"/>
      <c r="B2872" s="46"/>
      <c r="C2872" s="141" t="s">
        <v>650</v>
      </c>
      <c r="D2872" s="141"/>
      <c r="E2872" s="141"/>
      <c r="F2872" s="141"/>
      <c r="G2872" s="57"/>
      <c r="H2872" s="57"/>
      <c r="I2872" s="57"/>
      <c r="J2872" s="68"/>
      <c r="K2872" s="61"/>
      <c r="L2872" s="71">
        <v>394083.36</v>
      </c>
      <c r="W2872" s="46" t="s">
        <v>650</v>
      </c>
    </row>
    <row r="2873" spans="1:23" hidden="1" x14ac:dyDescent="0.2">
      <c r="A2873" s="57"/>
      <c r="B2873" s="46"/>
      <c r="C2873" s="141" t="s">
        <v>651</v>
      </c>
      <c r="D2873" s="141"/>
      <c r="E2873" s="141"/>
      <c r="F2873" s="141"/>
      <c r="G2873" s="57"/>
      <c r="H2873" s="57"/>
      <c r="I2873" s="57"/>
      <c r="J2873" s="68"/>
      <c r="K2873" s="61"/>
      <c r="L2873" s="68"/>
      <c r="W2873" s="46" t="s">
        <v>651</v>
      </c>
    </row>
    <row r="2874" spans="1:23" hidden="1" x14ac:dyDescent="0.2">
      <c r="A2874" s="57"/>
      <c r="B2874" s="46"/>
      <c r="C2874" s="141" t="s">
        <v>652</v>
      </c>
      <c r="D2874" s="141"/>
      <c r="E2874" s="141"/>
      <c r="F2874" s="141"/>
      <c r="G2874" s="57"/>
      <c r="H2874" s="57"/>
      <c r="I2874" s="57"/>
      <c r="J2874" s="68"/>
      <c r="K2874" s="61"/>
      <c r="L2874" s="71">
        <v>223190.94</v>
      </c>
      <c r="W2874" s="46" t="s">
        <v>652</v>
      </c>
    </row>
    <row r="2875" spans="1:23" hidden="1" x14ac:dyDescent="0.2">
      <c r="A2875" s="57"/>
      <c r="B2875" s="46"/>
      <c r="C2875" s="141" t="s">
        <v>653</v>
      </c>
      <c r="D2875" s="141"/>
      <c r="E2875" s="141"/>
      <c r="F2875" s="141"/>
      <c r="G2875" s="57"/>
      <c r="H2875" s="57"/>
      <c r="I2875" s="57"/>
      <c r="J2875" s="68"/>
      <c r="K2875" s="61"/>
      <c r="L2875" s="71">
        <v>268061.49</v>
      </c>
      <c r="W2875" s="46" t="s">
        <v>653</v>
      </c>
    </row>
    <row r="2876" spans="1:23" hidden="1" x14ac:dyDescent="0.2">
      <c r="A2876" s="57"/>
      <c r="B2876" s="46"/>
      <c r="C2876" s="141" t="s">
        <v>654</v>
      </c>
      <c r="D2876" s="141"/>
      <c r="E2876" s="141"/>
      <c r="F2876" s="141"/>
      <c r="G2876" s="57"/>
      <c r="H2876" s="57"/>
      <c r="I2876" s="57"/>
      <c r="J2876" s="68"/>
      <c r="K2876" s="61"/>
      <c r="L2876" s="71">
        <v>159020.41</v>
      </c>
      <c r="W2876" s="46" t="s">
        <v>654</v>
      </c>
    </row>
    <row r="2877" spans="1:23" hidden="1" x14ac:dyDescent="0.2">
      <c r="A2877" s="57"/>
      <c r="B2877" s="46"/>
      <c r="C2877" s="141" t="s">
        <v>3589</v>
      </c>
      <c r="D2877" s="141"/>
      <c r="E2877" s="141"/>
      <c r="F2877" s="141"/>
      <c r="G2877" s="57"/>
      <c r="H2877" s="57"/>
      <c r="I2877" s="57"/>
      <c r="J2877" s="68"/>
      <c r="K2877" s="61"/>
      <c r="L2877" s="71">
        <v>2463116.98</v>
      </c>
      <c r="W2877" s="46" t="s">
        <v>3589</v>
      </c>
    </row>
    <row r="2878" spans="1:23" hidden="1" x14ac:dyDescent="0.2">
      <c r="A2878" s="57"/>
      <c r="B2878" s="46"/>
      <c r="C2878" s="141" t="s">
        <v>3590</v>
      </c>
      <c r="D2878" s="141"/>
      <c r="E2878" s="141"/>
      <c r="F2878" s="141"/>
      <c r="G2878" s="57"/>
      <c r="H2878" s="57"/>
      <c r="I2878" s="57"/>
      <c r="J2878" s="68"/>
      <c r="K2878" s="61"/>
      <c r="L2878" s="68"/>
      <c r="W2878" s="46" t="s">
        <v>3590</v>
      </c>
    </row>
    <row r="2879" spans="1:23" hidden="1" x14ac:dyDescent="0.2">
      <c r="A2879" s="57"/>
      <c r="B2879" s="106"/>
      <c r="C2879" s="160" t="s">
        <v>3591</v>
      </c>
      <c r="D2879" s="160"/>
      <c r="E2879" s="160"/>
      <c r="F2879" s="160"/>
      <c r="G2879" s="57"/>
      <c r="H2879" s="57"/>
      <c r="I2879" s="57"/>
      <c r="J2879" s="77"/>
      <c r="K2879" s="105"/>
      <c r="L2879" s="64">
        <v>3513305.16</v>
      </c>
      <c r="W2879" s="106" t="s">
        <v>3591</v>
      </c>
    </row>
    <row r="2880" spans="1:23" hidden="1" x14ac:dyDescent="0.2">
      <c r="A2880" s="57"/>
      <c r="B2880" s="46"/>
      <c r="C2880" s="141" t="s">
        <v>656</v>
      </c>
      <c r="D2880" s="141"/>
      <c r="E2880" s="141"/>
      <c r="F2880" s="141"/>
      <c r="G2880" s="57"/>
      <c r="H2880" s="57"/>
      <c r="I2880" s="57"/>
      <c r="J2880" s="68"/>
      <c r="K2880" s="61"/>
      <c r="L2880" s="68"/>
      <c r="W2880" s="46" t="s">
        <v>656</v>
      </c>
    </row>
    <row r="2881" spans="1:23" hidden="1" x14ac:dyDescent="0.2">
      <c r="A2881" s="57"/>
      <c r="B2881" s="46"/>
      <c r="C2881" s="141" t="s">
        <v>684</v>
      </c>
      <c r="D2881" s="141"/>
      <c r="E2881" s="141"/>
      <c r="F2881" s="141"/>
      <c r="G2881" s="57"/>
      <c r="H2881" s="57"/>
      <c r="I2881" s="57"/>
      <c r="J2881" s="68"/>
      <c r="K2881" s="61"/>
      <c r="L2881" s="70">
        <v>41140.080000000002</v>
      </c>
      <c r="W2881" s="46" t="s">
        <v>684</v>
      </c>
    </row>
    <row r="2882" spans="1:23" hidden="1" x14ac:dyDescent="0.2">
      <c r="A2882" s="57"/>
      <c r="B2882" s="46"/>
      <c r="C2882" s="141" t="s">
        <v>686</v>
      </c>
      <c r="D2882" s="141"/>
      <c r="E2882" s="141"/>
      <c r="F2882" s="141"/>
      <c r="G2882" s="57"/>
      <c r="H2882" s="57"/>
      <c r="I2882" s="57"/>
      <c r="J2882" s="68"/>
      <c r="K2882" s="61"/>
      <c r="L2882" s="71">
        <v>2434768.92</v>
      </c>
      <c r="W2882" s="46" t="s">
        <v>686</v>
      </c>
    </row>
    <row r="2883" spans="1:23" hidden="1" x14ac:dyDescent="0.2">
      <c r="A2883" s="57"/>
      <c r="B2883" s="46"/>
      <c r="C2883" s="141" t="s">
        <v>657</v>
      </c>
      <c r="D2883" s="141"/>
      <c r="E2883" s="141"/>
      <c r="F2883" s="141"/>
      <c r="G2883" s="61">
        <v>574.58029599999998</v>
      </c>
      <c r="H2883" s="57"/>
      <c r="I2883" s="57"/>
      <c r="J2883" s="68"/>
      <c r="K2883" s="61"/>
      <c r="L2883" s="61"/>
      <c r="W2883" s="46" t="s">
        <v>657</v>
      </c>
    </row>
    <row r="2884" spans="1:23" hidden="1" x14ac:dyDescent="0.2">
      <c r="A2884" s="57"/>
      <c r="B2884" s="46"/>
      <c r="C2884" s="141" t="s">
        <v>658</v>
      </c>
      <c r="D2884" s="141"/>
      <c r="E2884" s="141"/>
      <c r="F2884" s="141"/>
      <c r="G2884" s="61">
        <v>5.197146</v>
      </c>
      <c r="H2884" s="57"/>
      <c r="I2884" s="57"/>
      <c r="J2884" s="68"/>
      <c r="K2884" s="61"/>
      <c r="L2884" s="61"/>
      <c r="W2884" s="46" t="s">
        <v>658</v>
      </c>
    </row>
    <row r="2885" spans="1:23" x14ac:dyDescent="0.2">
      <c r="A2885" s="57"/>
      <c r="B2885" s="106"/>
      <c r="C2885" s="160" t="s">
        <v>3592</v>
      </c>
      <c r="D2885" s="160"/>
      <c r="E2885" s="160"/>
      <c r="F2885" s="160"/>
      <c r="G2885" s="57"/>
      <c r="H2885" s="57"/>
      <c r="I2885" s="57"/>
      <c r="J2885" s="77"/>
      <c r="K2885" s="105"/>
      <c r="L2885" s="77"/>
      <c r="W2885" s="106" t="s">
        <v>3592</v>
      </c>
    </row>
    <row r="2886" spans="1:23" x14ac:dyDescent="0.2">
      <c r="A2886" s="57"/>
      <c r="B2886" s="46"/>
      <c r="C2886" s="141"/>
      <c r="D2886" s="141"/>
      <c r="E2886" s="141"/>
      <c r="F2886" s="141"/>
      <c r="G2886" s="57"/>
      <c r="H2886" s="57"/>
      <c r="I2886" s="57"/>
      <c r="J2886" s="68"/>
      <c r="K2886" s="61"/>
      <c r="L2886" s="68"/>
      <c r="W2886" s="46"/>
    </row>
    <row r="2887" spans="1:23" x14ac:dyDescent="0.2">
      <c r="A2887" s="57"/>
      <c r="B2887" s="106"/>
      <c r="C2887" s="160" t="s">
        <v>660</v>
      </c>
      <c r="D2887" s="160"/>
      <c r="E2887" s="160"/>
      <c r="F2887" s="160"/>
      <c r="G2887" s="57"/>
      <c r="H2887" s="57"/>
      <c r="I2887" s="57"/>
      <c r="J2887" s="77"/>
      <c r="K2887" s="105"/>
      <c r="L2887" s="64">
        <v>1033675.9</v>
      </c>
      <c r="W2887" s="106" t="s">
        <v>660</v>
      </c>
    </row>
    <row r="2888" spans="1:23" hidden="1" x14ac:dyDescent="0.2">
      <c r="A2888" s="57"/>
      <c r="B2888" s="46"/>
      <c r="C2888" s="141" t="s">
        <v>661</v>
      </c>
      <c r="D2888" s="141"/>
      <c r="E2888" s="141"/>
      <c r="F2888" s="141"/>
      <c r="G2888" s="57"/>
      <c r="H2888" s="57"/>
      <c r="I2888" s="57"/>
      <c r="J2888" s="68"/>
      <c r="K2888" s="61"/>
      <c r="L2888" s="71">
        <v>1033675.9</v>
      </c>
      <c r="W2888" s="46" t="s">
        <v>661</v>
      </c>
    </row>
    <row r="2889" spans="1:23" x14ac:dyDescent="0.2">
      <c r="A2889" s="57"/>
      <c r="B2889" s="65"/>
      <c r="C2889" s="159" t="s">
        <v>662</v>
      </c>
      <c r="D2889" s="159"/>
      <c r="E2889" s="159"/>
      <c r="F2889" s="159"/>
      <c r="G2889" s="57"/>
      <c r="H2889" s="57"/>
      <c r="I2889" s="57"/>
      <c r="J2889" s="103"/>
      <c r="K2889" s="104"/>
      <c r="L2889" s="103"/>
      <c r="W2889" s="65" t="s">
        <v>662</v>
      </c>
    </row>
    <row r="2890" spans="1:23" x14ac:dyDescent="0.2">
      <c r="A2890" s="57"/>
      <c r="B2890" s="46"/>
      <c r="C2890" s="141" t="s">
        <v>663</v>
      </c>
      <c r="D2890" s="141"/>
      <c r="E2890" s="141"/>
      <c r="F2890" s="141"/>
      <c r="G2890" s="57"/>
      <c r="H2890" s="57"/>
      <c r="I2890" s="57"/>
      <c r="J2890" s="68"/>
      <c r="K2890" s="61"/>
      <c r="L2890" s="71">
        <v>615366.36</v>
      </c>
      <c r="W2890" s="46" t="s">
        <v>663</v>
      </c>
    </row>
    <row r="2891" spans="1:23" x14ac:dyDescent="0.2">
      <c r="A2891" s="57"/>
      <c r="B2891" s="65"/>
      <c r="C2891" s="159" t="s">
        <v>646</v>
      </c>
      <c r="D2891" s="159"/>
      <c r="E2891" s="159"/>
      <c r="F2891" s="159"/>
      <c r="G2891" s="57"/>
      <c r="H2891" s="57"/>
      <c r="I2891" s="57"/>
      <c r="J2891" s="103"/>
      <c r="K2891" s="104"/>
      <c r="L2891" s="103"/>
      <c r="W2891" s="65" t="s">
        <v>646</v>
      </c>
    </row>
    <row r="2892" spans="1:23" x14ac:dyDescent="0.2">
      <c r="A2892" s="57"/>
      <c r="B2892" s="46"/>
      <c r="C2892" s="141" t="s">
        <v>647</v>
      </c>
      <c r="D2892" s="141"/>
      <c r="E2892" s="141"/>
      <c r="F2892" s="141"/>
      <c r="G2892" s="57"/>
      <c r="H2892" s="57"/>
      <c r="I2892" s="57"/>
      <c r="J2892" s="68"/>
      <c r="K2892" s="61"/>
      <c r="L2892" s="71">
        <v>214358.33</v>
      </c>
      <c r="W2892" s="46" t="s">
        <v>647</v>
      </c>
    </row>
    <row r="2893" spans="1:23" x14ac:dyDescent="0.2">
      <c r="A2893" s="57"/>
      <c r="B2893" s="46"/>
      <c r="C2893" s="141" t="s">
        <v>648</v>
      </c>
      <c r="D2893" s="141"/>
      <c r="E2893" s="141"/>
      <c r="F2893" s="141"/>
      <c r="G2893" s="57"/>
      <c r="H2893" s="57"/>
      <c r="I2893" s="57"/>
      <c r="J2893" s="68"/>
      <c r="K2893" s="61"/>
      <c r="L2893" s="70">
        <v>5797.78</v>
      </c>
      <c r="W2893" s="46" t="s">
        <v>648</v>
      </c>
    </row>
    <row r="2894" spans="1:23" x14ac:dyDescent="0.2">
      <c r="A2894" s="57"/>
      <c r="B2894" s="46"/>
      <c r="C2894" s="141" t="s">
        <v>649</v>
      </c>
      <c r="D2894" s="141"/>
      <c r="E2894" s="141"/>
      <c r="F2894" s="141"/>
      <c r="G2894" s="57"/>
      <c r="H2894" s="57"/>
      <c r="I2894" s="57"/>
      <c r="J2894" s="68"/>
      <c r="K2894" s="61"/>
      <c r="L2894" s="70">
        <v>2382.35</v>
      </c>
      <c r="W2894" s="46" t="s">
        <v>649</v>
      </c>
    </row>
    <row r="2895" spans="1:23" x14ac:dyDescent="0.2">
      <c r="A2895" s="57"/>
      <c r="B2895" s="46"/>
      <c r="C2895" s="141" t="s">
        <v>650</v>
      </c>
      <c r="D2895" s="141"/>
      <c r="E2895" s="141"/>
      <c r="F2895" s="141"/>
      <c r="G2895" s="57"/>
      <c r="H2895" s="57"/>
      <c r="I2895" s="57"/>
      <c r="J2895" s="68"/>
      <c r="K2895" s="61"/>
      <c r="L2895" s="71">
        <v>392827.9</v>
      </c>
      <c r="W2895" s="46" t="s">
        <v>650</v>
      </c>
    </row>
    <row r="2896" spans="1:23" x14ac:dyDescent="0.2">
      <c r="A2896" s="57"/>
      <c r="B2896" s="46"/>
      <c r="C2896" s="141" t="s">
        <v>181</v>
      </c>
      <c r="D2896" s="141"/>
      <c r="E2896" s="141"/>
      <c r="F2896" s="141"/>
      <c r="G2896" s="57"/>
      <c r="H2896" s="57"/>
      <c r="I2896" s="57"/>
      <c r="J2896" s="68"/>
      <c r="K2896" s="61"/>
      <c r="L2896" s="71">
        <v>216740.68</v>
      </c>
      <c r="W2896" s="46" t="s">
        <v>181</v>
      </c>
    </row>
    <row r="2897" spans="1:23" x14ac:dyDescent="0.2">
      <c r="A2897" s="57"/>
      <c r="B2897" s="46"/>
      <c r="C2897" s="141" t="s">
        <v>664</v>
      </c>
      <c r="D2897" s="141"/>
      <c r="E2897" s="141"/>
      <c r="F2897" s="141"/>
      <c r="G2897" s="57"/>
      <c r="H2897" s="57"/>
      <c r="I2897" s="57"/>
      <c r="J2897" s="68"/>
      <c r="K2897" s="61"/>
      <c r="L2897" s="71">
        <v>262256.25</v>
      </c>
      <c r="W2897" s="46" t="s">
        <v>664</v>
      </c>
    </row>
    <row r="2898" spans="1:23" x14ac:dyDescent="0.2">
      <c r="A2898" s="57"/>
      <c r="B2898" s="46"/>
      <c r="C2898" s="141" t="s">
        <v>665</v>
      </c>
      <c r="D2898" s="141"/>
      <c r="E2898" s="141"/>
      <c r="F2898" s="141"/>
      <c r="G2898" s="57"/>
      <c r="H2898" s="57"/>
      <c r="I2898" s="57"/>
      <c r="J2898" s="68"/>
      <c r="K2898" s="61"/>
      <c r="L2898" s="71">
        <v>156053.29</v>
      </c>
      <c r="W2898" s="46" t="s">
        <v>665</v>
      </c>
    </row>
    <row r="2899" spans="1:23" x14ac:dyDescent="0.2">
      <c r="A2899" s="57"/>
      <c r="B2899" s="46"/>
      <c r="C2899" s="141"/>
      <c r="D2899" s="141"/>
      <c r="E2899" s="141"/>
      <c r="F2899" s="141"/>
      <c r="G2899" s="57"/>
      <c r="H2899" s="57"/>
      <c r="I2899" s="57"/>
      <c r="J2899" s="68"/>
      <c r="K2899" s="61"/>
      <c r="L2899" s="68"/>
      <c r="W2899" s="46"/>
    </row>
    <row r="2900" spans="1:23" x14ac:dyDescent="0.2">
      <c r="A2900" s="57"/>
      <c r="B2900" s="106"/>
      <c r="C2900" s="160" t="s">
        <v>666</v>
      </c>
      <c r="D2900" s="160"/>
      <c r="E2900" s="160"/>
      <c r="F2900" s="160"/>
      <c r="G2900" s="57"/>
      <c r="H2900" s="57"/>
      <c r="I2900" s="57"/>
      <c r="J2900" s="77"/>
      <c r="K2900" s="105"/>
      <c r="L2900" s="72">
        <v>16512.28</v>
      </c>
      <c r="W2900" s="106" t="s">
        <v>666</v>
      </c>
    </row>
    <row r="2901" spans="1:23" hidden="1" x14ac:dyDescent="0.2">
      <c r="A2901" s="57"/>
      <c r="B2901" s="46"/>
      <c r="C2901" s="141" t="s">
        <v>667</v>
      </c>
      <c r="D2901" s="141"/>
      <c r="E2901" s="141"/>
      <c r="F2901" s="141"/>
      <c r="G2901" s="57"/>
      <c r="H2901" s="57"/>
      <c r="I2901" s="57"/>
      <c r="J2901" s="68"/>
      <c r="K2901" s="61"/>
      <c r="L2901" s="70">
        <v>16512.28</v>
      </c>
      <c r="W2901" s="46" t="s">
        <v>667</v>
      </c>
    </row>
    <row r="2902" spans="1:23" x14ac:dyDescent="0.2">
      <c r="A2902" s="57"/>
      <c r="B2902" s="65"/>
      <c r="C2902" s="159" t="s">
        <v>662</v>
      </c>
      <c r="D2902" s="159"/>
      <c r="E2902" s="159"/>
      <c r="F2902" s="159"/>
      <c r="G2902" s="57"/>
      <c r="H2902" s="57"/>
      <c r="I2902" s="57"/>
      <c r="J2902" s="103"/>
      <c r="K2902" s="104"/>
      <c r="L2902" s="103"/>
      <c r="W2902" s="65" t="s">
        <v>662</v>
      </c>
    </row>
    <row r="2903" spans="1:23" x14ac:dyDescent="0.2">
      <c r="A2903" s="57"/>
      <c r="B2903" s="46"/>
      <c r="C2903" s="141" t="s">
        <v>663</v>
      </c>
      <c r="D2903" s="141"/>
      <c r="E2903" s="141"/>
      <c r="F2903" s="141"/>
      <c r="G2903" s="57"/>
      <c r="H2903" s="57"/>
      <c r="I2903" s="57"/>
      <c r="J2903" s="68"/>
      <c r="K2903" s="61"/>
      <c r="L2903" s="70">
        <v>7739.92</v>
      </c>
      <c r="W2903" s="46" t="s">
        <v>663</v>
      </c>
    </row>
    <row r="2904" spans="1:23" x14ac:dyDescent="0.2">
      <c r="A2904" s="57"/>
      <c r="B2904" s="65"/>
      <c r="C2904" s="159" t="s">
        <v>646</v>
      </c>
      <c r="D2904" s="159"/>
      <c r="E2904" s="159"/>
      <c r="F2904" s="159"/>
      <c r="G2904" s="57"/>
      <c r="H2904" s="57"/>
      <c r="I2904" s="57"/>
      <c r="J2904" s="103"/>
      <c r="K2904" s="104"/>
      <c r="L2904" s="103"/>
      <c r="W2904" s="65" t="s">
        <v>646</v>
      </c>
    </row>
    <row r="2905" spans="1:23" x14ac:dyDescent="0.2">
      <c r="A2905" s="57"/>
      <c r="B2905" s="46"/>
      <c r="C2905" s="141" t="s">
        <v>647</v>
      </c>
      <c r="D2905" s="141"/>
      <c r="E2905" s="141"/>
      <c r="F2905" s="141"/>
      <c r="G2905" s="57"/>
      <c r="H2905" s="57"/>
      <c r="I2905" s="57"/>
      <c r="J2905" s="68"/>
      <c r="K2905" s="61"/>
      <c r="L2905" s="70">
        <v>6433.65</v>
      </c>
      <c r="W2905" s="46" t="s">
        <v>647</v>
      </c>
    </row>
    <row r="2906" spans="1:23" x14ac:dyDescent="0.2">
      <c r="A2906" s="57"/>
      <c r="B2906" s="46"/>
      <c r="C2906" s="141" t="s">
        <v>648</v>
      </c>
      <c r="D2906" s="141"/>
      <c r="E2906" s="141"/>
      <c r="F2906" s="141"/>
      <c r="G2906" s="57"/>
      <c r="H2906" s="57"/>
      <c r="I2906" s="57"/>
      <c r="J2906" s="68"/>
      <c r="K2906" s="61"/>
      <c r="L2906" s="70">
        <v>34.200000000000003</v>
      </c>
      <c r="W2906" s="46" t="s">
        <v>648</v>
      </c>
    </row>
    <row r="2907" spans="1:23" x14ac:dyDescent="0.2">
      <c r="A2907" s="57"/>
      <c r="B2907" s="46"/>
      <c r="C2907" s="141" t="s">
        <v>649</v>
      </c>
      <c r="D2907" s="141"/>
      <c r="E2907" s="141"/>
      <c r="F2907" s="141"/>
      <c r="G2907" s="57"/>
      <c r="H2907" s="57"/>
      <c r="I2907" s="57"/>
      <c r="J2907" s="68"/>
      <c r="K2907" s="61"/>
      <c r="L2907" s="70">
        <v>16.61</v>
      </c>
      <c r="W2907" s="46" t="s">
        <v>649</v>
      </c>
    </row>
    <row r="2908" spans="1:23" x14ac:dyDescent="0.2">
      <c r="A2908" s="57"/>
      <c r="B2908" s="46"/>
      <c r="C2908" s="141" t="s">
        <v>650</v>
      </c>
      <c r="D2908" s="141"/>
      <c r="E2908" s="141"/>
      <c r="F2908" s="141"/>
      <c r="G2908" s="57"/>
      <c r="H2908" s="57"/>
      <c r="I2908" s="57"/>
      <c r="J2908" s="68"/>
      <c r="K2908" s="61"/>
      <c r="L2908" s="70">
        <v>1255.46</v>
      </c>
      <c r="W2908" s="46" t="s">
        <v>650</v>
      </c>
    </row>
    <row r="2909" spans="1:23" x14ac:dyDescent="0.2">
      <c r="A2909" s="57"/>
      <c r="B2909" s="46"/>
      <c r="C2909" s="141" t="s">
        <v>181</v>
      </c>
      <c r="D2909" s="141"/>
      <c r="E2909" s="141"/>
      <c r="F2909" s="141"/>
      <c r="G2909" s="57"/>
      <c r="H2909" s="57"/>
      <c r="I2909" s="57"/>
      <c r="J2909" s="68"/>
      <c r="K2909" s="61"/>
      <c r="L2909" s="70">
        <v>6450.26</v>
      </c>
      <c r="W2909" s="46" t="s">
        <v>181</v>
      </c>
    </row>
    <row r="2910" spans="1:23" x14ac:dyDescent="0.2">
      <c r="A2910" s="57"/>
      <c r="B2910" s="46"/>
      <c r="C2910" s="141" t="s">
        <v>664</v>
      </c>
      <c r="D2910" s="141"/>
      <c r="E2910" s="141"/>
      <c r="F2910" s="141"/>
      <c r="G2910" s="57"/>
      <c r="H2910" s="57"/>
      <c r="I2910" s="57"/>
      <c r="J2910" s="68"/>
      <c r="K2910" s="61"/>
      <c r="L2910" s="70">
        <v>5805.24</v>
      </c>
      <c r="W2910" s="46" t="s">
        <v>664</v>
      </c>
    </row>
    <row r="2911" spans="1:23" x14ac:dyDescent="0.2">
      <c r="A2911" s="57"/>
      <c r="B2911" s="46"/>
      <c r="C2911" s="141" t="s">
        <v>665</v>
      </c>
      <c r="D2911" s="141"/>
      <c r="E2911" s="141"/>
      <c r="F2911" s="141"/>
      <c r="G2911" s="57"/>
      <c r="H2911" s="57"/>
      <c r="I2911" s="57"/>
      <c r="J2911" s="68"/>
      <c r="K2911" s="61"/>
      <c r="L2911" s="70">
        <v>2967.12</v>
      </c>
      <c r="W2911" s="46" t="s">
        <v>665</v>
      </c>
    </row>
    <row r="2912" spans="1:23" x14ac:dyDescent="0.2">
      <c r="A2912" s="57"/>
      <c r="B2912" s="46"/>
      <c r="C2912" s="141"/>
      <c r="D2912" s="141"/>
      <c r="E2912" s="141"/>
      <c r="F2912" s="141"/>
      <c r="G2912" s="57"/>
      <c r="H2912" s="57"/>
      <c r="I2912" s="57"/>
      <c r="J2912" s="68"/>
      <c r="K2912" s="61"/>
      <c r="L2912" s="68"/>
      <c r="W2912" s="46"/>
    </row>
    <row r="2913" spans="1:23" x14ac:dyDescent="0.2">
      <c r="A2913" s="57"/>
      <c r="B2913" s="106"/>
      <c r="C2913" s="160" t="s">
        <v>668</v>
      </c>
      <c r="D2913" s="160"/>
      <c r="E2913" s="160"/>
      <c r="F2913" s="160"/>
      <c r="G2913" s="57"/>
      <c r="H2913" s="57"/>
      <c r="I2913" s="57"/>
      <c r="J2913" s="77"/>
      <c r="K2913" s="105"/>
      <c r="L2913" s="64">
        <v>2463116.98</v>
      </c>
      <c r="W2913" s="106" t="s">
        <v>668</v>
      </c>
    </row>
    <row r="2914" spans="1:23" hidden="1" x14ac:dyDescent="0.2">
      <c r="A2914" s="57"/>
      <c r="B2914" s="65"/>
      <c r="C2914" s="159" t="s">
        <v>646</v>
      </c>
      <c r="D2914" s="159"/>
      <c r="E2914" s="159"/>
      <c r="F2914" s="159"/>
      <c r="G2914" s="57"/>
      <c r="H2914" s="57"/>
      <c r="I2914" s="57"/>
      <c r="J2914" s="103"/>
      <c r="K2914" s="104"/>
      <c r="L2914" s="103"/>
      <c r="W2914" s="65" t="s">
        <v>646</v>
      </c>
    </row>
    <row r="2915" spans="1:23" hidden="1" x14ac:dyDescent="0.2">
      <c r="A2915" s="57"/>
      <c r="B2915" s="46"/>
      <c r="C2915" s="141" t="s">
        <v>669</v>
      </c>
      <c r="D2915" s="141"/>
      <c r="E2915" s="141"/>
      <c r="F2915" s="141"/>
      <c r="G2915" s="57"/>
      <c r="H2915" s="57"/>
      <c r="I2915" s="57"/>
      <c r="J2915" s="68"/>
      <c r="K2915" s="61"/>
      <c r="L2915" s="71">
        <v>2463116.98</v>
      </c>
      <c r="W2915" s="46" t="s">
        <v>669</v>
      </c>
    </row>
    <row r="2916" spans="1:23" hidden="1" x14ac:dyDescent="0.2">
      <c r="A2916" s="57"/>
      <c r="B2916" s="46"/>
      <c r="C2916" s="141" t="s">
        <v>670</v>
      </c>
      <c r="D2916" s="141"/>
      <c r="E2916" s="141"/>
      <c r="F2916" s="141"/>
      <c r="G2916" s="57"/>
      <c r="H2916" s="57"/>
      <c r="I2916" s="57"/>
      <c r="J2916" s="68"/>
      <c r="K2916" s="61"/>
      <c r="L2916" s="68"/>
      <c r="W2916" s="46" t="s">
        <v>670</v>
      </c>
    </row>
    <row r="2917" spans="1:23" hidden="1" x14ac:dyDescent="0.2">
      <c r="A2917" s="57"/>
      <c r="B2917" s="46"/>
      <c r="C2917" s="141" t="s">
        <v>674</v>
      </c>
      <c r="D2917" s="141"/>
      <c r="E2917" s="141"/>
      <c r="F2917" s="141"/>
      <c r="G2917" s="57"/>
      <c r="H2917" s="57"/>
      <c r="I2917" s="57"/>
      <c r="J2917" s="68"/>
      <c r="K2917" s="61"/>
      <c r="L2917" s="68"/>
      <c r="W2917" s="46" t="s">
        <v>674</v>
      </c>
    </row>
    <row r="2918" spans="1:23" x14ac:dyDescent="0.2">
      <c r="A2918" s="57"/>
      <c r="B2918" s="46"/>
      <c r="C2918" s="141"/>
      <c r="D2918" s="141"/>
      <c r="E2918" s="141"/>
      <c r="F2918" s="141"/>
      <c r="G2918" s="57"/>
      <c r="H2918" s="57"/>
      <c r="I2918" s="57"/>
      <c r="J2918" s="68"/>
      <c r="K2918" s="61"/>
      <c r="L2918" s="68"/>
      <c r="W2918" s="46"/>
    </row>
    <row r="2919" spans="1:23" x14ac:dyDescent="0.2">
      <c r="A2919" s="57"/>
      <c r="B2919" s="106"/>
      <c r="C2919" s="160" t="s">
        <v>3593</v>
      </c>
      <c r="D2919" s="160"/>
      <c r="E2919" s="160"/>
      <c r="F2919" s="160"/>
      <c r="G2919" s="57"/>
      <c r="H2919" s="57"/>
      <c r="I2919" s="57"/>
      <c r="J2919" s="77"/>
      <c r="K2919" s="105"/>
      <c r="L2919" s="64">
        <v>3513305.16</v>
      </c>
      <c r="W2919" s="106" t="s">
        <v>3593</v>
      </c>
    </row>
    <row r="2920" spans="1:23" hidden="1" x14ac:dyDescent="0.2">
      <c r="A2920" s="57"/>
      <c r="B2920" s="46"/>
      <c r="C2920" s="141" t="s">
        <v>3594</v>
      </c>
      <c r="D2920" s="141"/>
      <c r="E2920" s="141"/>
      <c r="F2920" s="141"/>
      <c r="G2920" s="57"/>
      <c r="H2920" s="57"/>
      <c r="I2920" s="57"/>
      <c r="J2920" s="68"/>
      <c r="K2920" s="61"/>
      <c r="L2920" s="71">
        <v>1050188.18</v>
      </c>
      <c r="W2920" s="46" t="s">
        <v>3594</v>
      </c>
    </row>
    <row r="2921" spans="1:23" x14ac:dyDescent="0.2">
      <c r="A2921" s="57"/>
      <c r="B2921" s="65"/>
      <c r="C2921" s="159" t="s">
        <v>662</v>
      </c>
      <c r="D2921" s="159"/>
      <c r="E2921" s="159"/>
      <c r="F2921" s="159"/>
      <c r="G2921" s="57"/>
      <c r="H2921" s="57"/>
      <c r="I2921" s="57"/>
      <c r="J2921" s="103"/>
      <c r="K2921" s="104"/>
      <c r="L2921" s="103"/>
      <c r="W2921" s="65" t="s">
        <v>662</v>
      </c>
    </row>
    <row r="2922" spans="1:23" x14ac:dyDescent="0.2">
      <c r="A2922" s="57"/>
      <c r="B2922" s="46"/>
      <c r="C2922" s="141" t="s">
        <v>677</v>
      </c>
      <c r="D2922" s="141"/>
      <c r="E2922" s="141"/>
      <c r="F2922" s="141"/>
      <c r="G2922" s="57"/>
      <c r="H2922" s="57"/>
      <c r="I2922" s="57"/>
      <c r="J2922" s="68"/>
      <c r="K2922" s="61"/>
      <c r="L2922" s="71">
        <v>623106.28</v>
      </c>
      <c r="W2922" s="46" t="s">
        <v>677</v>
      </c>
    </row>
    <row r="2923" spans="1:23" x14ac:dyDescent="0.2">
      <c r="A2923" s="57"/>
      <c r="B2923" s="65"/>
      <c r="C2923" s="159" t="s">
        <v>646</v>
      </c>
      <c r="D2923" s="159"/>
      <c r="E2923" s="159"/>
      <c r="F2923" s="159"/>
      <c r="G2923" s="57"/>
      <c r="H2923" s="57"/>
      <c r="I2923" s="57"/>
      <c r="J2923" s="103"/>
      <c r="K2923" s="104"/>
      <c r="L2923" s="103"/>
      <c r="W2923" s="65" t="s">
        <v>646</v>
      </c>
    </row>
    <row r="2924" spans="1:23" x14ac:dyDescent="0.2">
      <c r="A2924" s="57"/>
      <c r="B2924" s="46"/>
      <c r="C2924" s="141" t="s">
        <v>647</v>
      </c>
      <c r="D2924" s="141"/>
      <c r="E2924" s="141"/>
      <c r="F2924" s="141"/>
      <c r="G2924" s="57"/>
      <c r="H2924" s="57"/>
      <c r="I2924" s="57"/>
      <c r="J2924" s="68"/>
      <c r="K2924" s="61"/>
      <c r="L2924" s="71">
        <v>220791.98</v>
      </c>
      <c r="W2924" s="46" t="s">
        <v>647</v>
      </c>
    </row>
    <row r="2925" spans="1:23" x14ac:dyDescent="0.2">
      <c r="A2925" s="57"/>
      <c r="B2925" s="46"/>
      <c r="C2925" s="141" t="s">
        <v>648</v>
      </c>
      <c r="D2925" s="141"/>
      <c r="E2925" s="141"/>
      <c r="F2925" s="141"/>
      <c r="G2925" s="57"/>
      <c r="H2925" s="57"/>
      <c r="I2925" s="57"/>
      <c r="J2925" s="68"/>
      <c r="K2925" s="61"/>
      <c r="L2925" s="70">
        <v>5831.98</v>
      </c>
      <c r="W2925" s="46" t="s">
        <v>648</v>
      </c>
    </row>
    <row r="2926" spans="1:23" x14ac:dyDescent="0.2">
      <c r="A2926" s="57"/>
      <c r="B2926" s="46"/>
      <c r="C2926" s="141" t="s">
        <v>649</v>
      </c>
      <c r="D2926" s="141"/>
      <c r="E2926" s="141"/>
      <c r="F2926" s="141"/>
      <c r="G2926" s="57"/>
      <c r="H2926" s="57"/>
      <c r="I2926" s="57"/>
      <c r="J2926" s="68"/>
      <c r="K2926" s="61"/>
      <c r="L2926" s="70">
        <v>2398.96</v>
      </c>
      <c r="W2926" s="46" t="s">
        <v>649</v>
      </c>
    </row>
    <row r="2927" spans="1:23" x14ac:dyDescent="0.2">
      <c r="A2927" s="57"/>
      <c r="B2927" s="46"/>
      <c r="C2927" s="141" t="s">
        <v>650</v>
      </c>
      <c r="D2927" s="141"/>
      <c r="E2927" s="141"/>
      <c r="F2927" s="141"/>
      <c r="G2927" s="57"/>
      <c r="H2927" s="57"/>
      <c r="I2927" s="57"/>
      <c r="J2927" s="68"/>
      <c r="K2927" s="61"/>
      <c r="L2927" s="71">
        <v>394083.36</v>
      </c>
      <c r="W2927" s="46" t="s">
        <v>650</v>
      </c>
    </row>
    <row r="2928" spans="1:23" x14ac:dyDescent="0.2">
      <c r="A2928" s="57"/>
      <c r="B2928" s="46"/>
      <c r="C2928" s="141" t="s">
        <v>678</v>
      </c>
      <c r="D2928" s="141"/>
      <c r="E2928" s="141"/>
      <c r="F2928" s="141"/>
      <c r="G2928" s="57"/>
      <c r="H2928" s="57"/>
      <c r="I2928" s="57"/>
      <c r="J2928" s="68"/>
      <c r="K2928" s="61"/>
      <c r="L2928" s="71">
        <v>223190.94</v>
      </c>
      <c r="W2928" s="46" t="s">
        <v>678</v>
      </c>
    </row>
    <row r="2929" spans="1:23" x14ac:dyDescent="0.2">
      <c r="A2929" s="57"/>
      <c r="B2929" s="46"/>
      <c r="C2929" s="141" t="s">
        <v>679</v>
      </c>
      <c r="D2929" s="141"/>
      <c r="E2929" s="141"/>
      <c r="F2929" s="141"/>
      <c r="G2929" s="57"/>
      <c r="H2929" s="57"/>
      <c r="I2929" s="57"/>
      <c r="J2929" s="68"/>
      <c r="K2929" s="61"/>
      <c r="L2929" s="71">
        <v>268061.49</v>
      </c>
      <c r="W2929" s="46" t="s">
        <v>679</v>
      </c>
    </row>
    <row r="2930" spans="1:23" x14ac:dyDescent="0.2">
      <c r="A2930" s="57"/>
      <c r="B2930" s="46"/>
      <c r="C2930" s="141" t="s">
        <v>680</v>
      </c>
      <c r="D2930" s="141"/>
      <c r="E2930" s="141"/>
      <c r="F2930" s="141"/>
      <c r="G2930" s="57"/>
      <c r="H2930" s="57"/>
      <c r="I2930" s="57"/>
      <c r="J2930" s="68"/>
      <c r="K2930" s="61"/>
      <c r="L2930" s="71">
        <v>159020.41</v>
      </c>
      <c r="W2930" s="46" t="s">
        <v>680</v>
      </c>
    </row>
    <row r="2931" spans="1:23" x14ac:dyDescent="0.2">
      <c r="A2931" s="57"/>
      <c r="B2931" s="46"/>
      <c r="C2931" s="141" t="s">
        <v>681</v>
      </c>
      <c r="D2931" s="141"/>
      <c r="E2931" s="141"/>
      <c r="F2931" s="141"/>
      <c r="G2931" s="57"/>
      <c r="H2931" s="57"/>
      <c r="I2931" s="57"/>
      <c r="J2931" s="68"/>
      <c r="K2931" s="61"/>
      <c r="L2931" s="71">
        <v>2463116.98</v>
      </c>
      <c r="W2931" s="46" t="s">
        <v>681</v>
      </c>
    </row>
    <row r="2932" spans="1:23" x14ac:dyDescent="0.2">
      <c r="A2932" s="57"/>
      <c r="B2932" s="46"/>
      <c r="C2932" s="141"/>
      <c r="D2932" s="141"/>
      <c r="E2932" s="141"/>
      <c r="F2932" s="141"/>
      <c r="G2932" s="57"/>
      <c r="H2932" s="57"/>
      <c r="I2932" s="57"/>
      <c r="J2932" s="68"/>
      <c r="K2932" s="61"/>
      <c r="L2932" s="68"/>
      <c r="W2932" s="46"/>
    </row>
    <row r="2933" spans="1:23" x14ac:dyDescent="0.2">
      <c r="A2933" s="57"/>
      <c r="B2933" s="46"/>
      <c r="C2933" s="141" t="s">
        <v>656</v>
      </c>
      <c r="D2933" s="141"/>
      <c r="E2933" s="141"/>
      <c r="F2933" s="141"/>
      <c r="G2933" s="57"/>
      <c r="H2933" s="57"/>
      <c r="I2933" s="57"/>
      <c r="J2933" s="68"/>
      <c r="K2933" s="61"/>
      <c r="L2933" s="68"/>
      <c r="W2933" s="46" t="s">
        <v>656</v>
      </c>
    </row>
    <row r="2934" spans="1:23" hidden="1" x14ac:dyDescent="0.2">
      <c r="A2934" s="57"/>
      <c r="B2934" s="46"/>
      <c r="C2934" s="141" t="s">
        <v>683</v>
      </c>
      <c r="D2934" s="141"/>
      <c r="E2934" s="141"/>
      <c r="F2934" s="141"/>
      <c r="G2934" s="57"/>
      <c r="H2934" s="57"/>
      <c r="I2934" s="57"/>
      <c r="J2934" s="68"/>
      <c r="K2934" s="61"/>
      <c r="L2934" s="71">
        <v>352943.28</v>
      </c>
      <c r="W2934" s="46" t="s">
        <v>683</v>
      </c>
    </row>
    <row r="2935" spans="1:23" x14ac:dyDescent="0.2">
      <c r="A2935" s="57"/>
      <c r="B2935" s="46"/>
      <c r="C2935" s="141" t="s">
        <v>684</v>
      </c>
      <c r="D2935" s="141"/>
      <c r="E2935" s="141"/>
      <c r="F2935" s="141"/>
      <c r="G2935" s="57"/>
      <c r="H2935" s="57"/>
      <c r="I2935" s="57"/>
      <c r="J2935" s="68"/>
      <c r="K2935" s="61"/>
      <c r="L2935" s="70">
        <v>41140.080000000002</v>
      </c>
      <c r="W2935" s="46" t="s">
        <v>684</v>
      </c>
    </row>
    <row r="2936" spans="1:23" hidden="1" x14ac:dyDescent="0.2">
      <c r="A2936" s="57"/>
      <c r="B2936" s="46"/>
      <c r="C2936" s="141" t="s">
        <v>685</v>
      </c>
      <c r="D2936" s="141"/>
      <c r="E2936" s="141"/>
      <c r="F2936" s="141"/>
      <c r="G2936" s="57"/>
      <c r="H2936" s="57"/>
      <c r="I2936" s="57"/>
      <c r="J2936" s="68"/>
      <c r="K2936" s="61"/>
      <c r="L2936" s="70">
        <v>28348.06</v>
      </c>
      <c r="W2936" s="46" t="s">
        <v>685</v>
      </c>
    </row>
    <row r="2937" spans="1:23" x14ac:dyDescent="0.2">
      <c r="A2937" s="57"/>
      <c r="B2937" s="46"/>
      <c r="C2937" s="141" t="s">
        <v>686</v>
      </c>
      <c r="D2937" s="141"/>
      <c r="E2937" s="141"/>
      <c r="F2937" s="141"/>
      <c r="G2937" s="57"/>
      <c r="H2937" s="57"/>
      <c r="I2937" s="57"/>
      <c r="J2937" s="68"/>
      <c r="K2937" s="61"/>
      <c r="L2937" s="71">
        <v>2434768.92</v>
      </c>
      <c r="W2937" s="46" t="s">
        <v>686</v>
      </c>
    </row>
    <row r="2938" spans="1:23" x14ac:dyDescent="0.2">
      <c r="A2938" s="57"/>
      <c r="B2938" s="46"/>
      <c r="C2938" s="141" t="s">
        <v>657</v>
      </c>
      <c r="D2938" s="141"/>
      <c r="E2938" s="141"/>
      <c r="F2938" s="141"/>
      <c r="G2938" s="61">
        <v>574.58029599999998</v>
      </c>
      <c r="H2938" s="57"/>
      <c r="I2938" s="57"/>
      <c r="J2938" s="68"/>
      <c r="K2938" s="61"/>
      <c r="L2938" s="61"/>
      <c r="W2938" s="46" t="s">
        <v>657</v>
      </c>
    </row>
    <row r="2939" spans="1:23" x14ac:dyDescent="0.2">
      <c r="A2939" s="57"/>
      <c r="B2939" s="46"/>
      <c r="C2939" s="141" t="s">
        <v>658</v>
      </c>
      <c r="D2939" s="141"/>
      <c r="E2939" s="141"/>
      <c r="F2939" s="141"/>
      <c r="G2939" s="61">
        <v>5.197146</v>
      </c>
      <c r="H2939" s="57"/>
      <c r="I2939" s="57"/>
      <c r="J2939" s="68"/>
      <c r="K2939" s="61"/>
      <c r="L2939" s="61"/>
      <c r="W2939" s="46" t="s">
        <v>658</v>
      </c>
    </row>
    <row r="2940" spans="1:23" hidden="1" x14ac:dyDescent="0.2">
      <c r="A2940" s="57"/>
      <c r="B2940" s="46"/>
      <c r="C2940" s="141" t="s">
        <v>687</v>
      </c>
      <c r="D2940" s="141"/>
      <c r="E2940" s="141"/>
      <c r="F2940" s="141"/>
      <c r="G2940" s="57"/>
      <c r="H2940" s="57"/>
      <c r="I2940" s="57"/>
      <c r="J2940" s="68"/>
      <c r="K2940" s="61"/>
      <c r="L2940" s="107">
        <v>579.77744199999995</v>
      </c>
      <c r="W2940" s="46" t="s">
        <v>687</v>
      </c>
    </row>
    <row r="2941" spans="1:23" hidden="1" x14ac:dyDescent="0.2">
      <c r="A2941" s="57"/>
      <c r="B2941" s="46"/>
      <c r="C2941" s="141" t="s">
        <v>690</v>
      </c>
      <c r="D2941" s="141"/>
      <c r="E2941" s="141"/>
      <c r="F2941" s="141"/>
      <c r="G2941" s="57"/>
      <c r="H2941" s="57"/>
      <c r="I2941" s="57"/>
      <c r="J2941" s="68"/>
      <c r="K2941" s="61"/>
      <c r="L2941" s="71">
        <v>214358.33</v>
      </c>
      <c r="W2941" s="46" t="s">
        <v>690</v>
      </c>
    </row>
    <row r="2942" spans="1:23" hidden="1" x14ac:dyDescent="0.2">
      <c r="A2942" s="57"/>
      <c r="B2942" s="46"/>
      <c r="C2942" s="141" t="s">
        <v>691</v>
      </c>
      <c r="D2942" s="141"/>
      <c r="E2942" s="141"/>
      <c r="F2942" s="141"/>
      <c r="G2942" s="57"/>
      <c r="H2942" s="57"/>
      <c r="I2942" s="57"/>
      <c r="J2942" s="68"/>
      <c r="K2942" s="61"/>
      <c r="L2942" s="70">
        <v>5797.78</v>
      </c>
      <c r="W2942" s="46" t="s">
        <v>691</v>
      </c>
    </row>
    <row r="2943" spans="1:23" hidden="1" x14ac:dyDescent="0.2">
      <c r="A2943" s="57"/>
      <c r="B2943" s="46"/>
      <c r="C2943" s="141" t="s">
        <v>692</v>
      </c>
      <c r="D2943" s="141"/>
      <c r="E2943" s="141"/>
      <c r="F2943" s="141"/>
      <c r="G2943" s="57"/>
      <c r="H2943" s="57"/>
      <c r="I2943" s="57"/>
      <c r="J2943" s="68"/>
      <c r="K2943" s="61"/>
      <c r="L2943" s="70">
        <v>2382.35</v>
      </c>
      <c r="W2943" s="46" t="s">
        <v>692</v>
      </c>
    </row>
    <row r="2944" spans="1:23" hidden="1" x14ac:dyDescent="0.2">
      <c r="A2944" s="57"/>
      <c r="B2944" s="46"/>
      <c r="C2944" s="141" t="s">
        <v>693</v>
      </c>
      <c r="D2944" s="141"/>
      <c r="E2944" s="141"/>
      <c r="F2944" s="141"/>
      <c r="G2944" s="57"/>
      <c r="H2944" s="57"/>
      <c r="I2944" s="57"/>
      <c r="J2944" s="68"/>
      <c r="K2944" s="61"/>
      <c r="L2944" s="71">
        <v>392827.9</v>
      </c>
      <c r="W2944" s="46" t="s">
        <v>693</v>
      </c>
    </row>
    <row r="2945" spans="1:23" hidden="1" x14ac:dyDescent="0.2">
      <c r="A2945" s="57"/>
      <c r="B2945" s="46"/>
      <c r="C2945" s="141" t="s">
        <v>694</v>
      </c>
      <c r="D2945" s="141"/>
      <c r="E2945" s="141"/>
      <c r="F2945" s="141"/>
      <c r="G2945" s="57"/>
      <c r="H2945" s="57"/>
      <c r="I2945" s="57"/>
      <c r="J2945" s="68"/>
      <c r="K2945" s="61"/>
      <c r="L2945" s="71">
        <v>216740.68</v>
      </c>
      <c r="W2945" s="46" t="s">
        <v>694</v>
      </c>
    </row>
    <row r="2946" spans="1:23" hidden="1" x14ac:dyDescent="0.2">
      <c r="A2946" s="57"/>
      <c r="B2946" s="46"/>
      <c r="C2946" s="141" t="s">
        <v>695</v>
      </c>
      <c r="D2946" s="141"/>
      <c r="E2946" s="141"/>
      <c r="F2946" s="141"/>
      <c r="G2946" s="57"/>
      <c r="H2946" s="57"/>
      <c r="I2946" s="57"/>
      <c r="J2946" s="68"/>
      <c r="K2946" s="61"/>
      <c r="L2946" s="71">
        <v>262256.25</v>
      </c>
      <c r="W2946" s="46" t="s">
        <v>695</v>
      </c>
    </row>
    <row r="2947" spans="1:23" hidden="1" x14ac:dyDescent="0.2">
      <c r="A2947" s="57"/>
      <c r="B2947" s="46"/>
      <c r="C2947" s="141" t="s">
        <v>696</v>
      </c>
      <c r="D2947" s="141"/>
      <c r="E2947" s="141"/>
      <c r="F2947" s="141"/>
      <c r="G2947" s="57"/>
      <c r="H2947" s="57"/>
      <c r="I2947" s="57"/>
      <c r="J2947" s="68"/>
      <c r="K2947" s="61"/>
      <c r="L2947" s="71">
        <v>156053.29</v>
      </c>
      <c r="W2947" s="46" t="s">
        <v>696</v>
      </c>
    </row>
    <row r="2948" spans="1:23" ht="25.5" hidden="1" x14ac:dyDescent="0.2">
      <c r="A2948" s="57"/>
      <c r="B2948" s="46"/>
      <c r="C2948" s="141" t="s">
        <v>697</v>
      </c>
      <c r="D2948" s="141"/>
      <c r="E2948" s="141"/>
      <c r="F2948" s="141"/>
      <c r="G2948" s="57"/>
      <c r="H2948" s="57"/>
      <c r="I2948" s="57"/>
      <c r="J2948" s="68"/>
      <c r="K2948" s="61"/>
      <c r="L2948" s="70">
        <v>41140.080000000002</v>
      </c>
      <c r="W2948" s="46" t="s">
        <v>697</v>
      </c>
    </row>
    <row r="2949" spans="1:23" hidden="1" x14ac:dyDescent="0.2">
      <c r="A2949" s="57"/>
      <c r="B2949" s="46"/>
      <c r="C2949" s="141" t="s">
        <v>698</v>
      </c>
      <c r="D2949" s="141"/>
      <c r="E2949" s="141"/>
      <c r="F2949" s="141"/>
      <c r="G2949" s="57"/>
      <c r="H2949" s="57"/>
      <c r="I2949" s="57"/>
      <c r="J2949" s="68"/>
      <c r="K2949" s="61"/>
      <c r="L2949" s="68"/>
      <c r="W2949" s="46" t="s">
        <v>698</v>
      </c>
    </row>
    <row r="2950" spans="1:23" hidden="1" x14ac:dyDescent="0.2">
      <c r="A2950" s="57"/>
      <c r="B2950" s="46"/>
      <c r="C2950" s="141" t="s">
        <v>699</v>
      </c>
      <c r="D2950" s="141"/>
      <c r="E2950" s="141"/>
      <c r="F2950" s="141"/>
      <c r="G2950" s="57"/>
      <c r="H2950" s="57"/>
      <c r="I2950" s="57"/>
      <c r="J2950" s="68"/>
      <c r="K2950" s="61"/>
      <c r="L2950" s="71">
        <v>615366.36</v>
      </c>
      <c r="W2950" s="46" t="s">
        <v>699</v>
      </c>
    </row>
    <row r="2951" spans="1:23" hidden="1" x14ac:dyDescent="0.2">
      <c r="A2951" s="57"/>
      <c r="B2951" s="46"/>
      <c r="C2951" s="141" t="s">
        <v>700</v>
      </c>
      <c r="D2951" s="141"/>
      <c r="E2951" s="141"/>
      <c r="F2951" s="141"/>
      <c r="G2951" s="57"/>
      <c r="H2951" s="57"/>
      <c r="I2951" s="57"/>
      <c r="J2951" s="68"/>
      <c r="K2951" s="61"/>
      <c r="L2951" s="107">
        <v>559.20029599999998</v>
      </c>
      <c r="W2951" s="46" t="s">
        <v>700</v>
      </c>
    </row>
    <row r="2952" spans="1:23" hidden="1" x14ac:dyDescent="0.2">
      <c r="A2952" s="57"/>
      <c r="B2952" s="46"/>
      <c r="C2952" s="141" t="s">
        <v>701</v>
      </c>
      <c r="D2952" s="141"/>
      <c r="E2952" s="141"/>
      <c r="F2952" s="141"/>
      <c r="G2952" s="57"/>
      <c r="H2952" s="57"/>
      <c r="I2952" s="57"/>
      <c r="J2952" s="68"/>
      <c r="K2952" s="61"/>
      <c r="L2952" s="107">
        <v>5.157146</v>
      </c>
      <c r="W2952" s="46" t="s">
        <v>701</v>
      </c>
    </row>
    <row r="2953" spans="1:23" ht="25.5" hidden="1" x14ac:dyDescent="0.2">
      <c r="A2953" s="57"/>
      <c r="B2953" s="46"/>
      <c r="C2953" s="141" t="s">
        <v>702</v>
      </c>
      <c r="D2953" s="141"/>
      <c r="E2953" s="141"/>
      <c r="F2953" s="141"/>
      <c r="G2953" s="57"/>
      <c r="H2953" s="57"/>
      <c r="I2953" s="57"/>
      <c r="J2953" s="68"/>
      <c r="K2953" s="61"/>
      <c r="L2953" s="107">
        <v>564.35744199999999</v>
      </c>
      <c r="W2953" s="46" t="s">
        <v>702</v>
      </c>
    </row>
    <row r="2954" spans="1:23" hidden="1" x14ac:dyDescent="0.2">
      <c r="A2954" s="57"/>
      <c r="B2954" s="46"/>
      <c r="C2954" s="141" t="s">
        <v>703</v>
      </c>
      <c r="D2954" s="141"/>
      <c r="E2954" s="141"/>
      <c r="F2954" s="141"/>
      <c r="G2954" s="57"/>
      <c r="H2954" s="57"/>
      <c r="I2954" s="57"/>
      <c r="J2954" s="68"/>
      <c r="K2954" s="61"/>
      <c r="L2954" s="70">
        <v>6433.65</v>
      </c>
      <c r="W2954" s="46" t="s">
        <v>703</v>
      </c>
    </row>
    <row r="2955" spans="1:23" hidden="1" x14ac:dyDescent="0.2">
      <c r="A2955" s="57"/>
      <c r="B2955" s="46"/>
      <c r="C2955" s="141" t="s">
        <v>704</v>
      </c>
      <c r="D2955" s="141"/>
      <c r="E2955" s="141"/>
      <c r="F2955" s="141"/>
      <c r="G2955" s="57"/>
      <c r="H2955" s="57"/>
      <c r="I2955" s="57"/>
      <c r="J2955" s="68"/>
      <c r="K2955" s="61"/>
      <c r="L2955" s="70">
        <v>34.200000000000003</v>
      </c>
      <c r="W2955" s="46" t="s">
        <v>704</v>
      </c>
    </row>
    <row r="2956" spans="1:23" hidden="1" x14ac:dyDescent="0.2">
      <c r="A2956" s="57"/>
      <c r="B2956" s="46"/>
      <c r="C2956" s="141" t="s">
        <v>705</v>
      </c>
      <c r="D2956" s="141"/>
      <c r="E2956" s="141"/>
      <c r="F2956" s="141"/>
      <c r="G2956" s="57"/>
      <c r="H2956" s="57"/>
      <c r="I2956" s="57"/>
      <c r="J2956" s="68"/>
      <c r="K2956" s="61"/>
      <c r="L2956" s="70">
        <v>16.61</v>
      </c>
      <c r="W2956" s="46" t="s">
        <v>705</v>
      </c>
    </row>
    <row r="2957" spans="1:23" hidden="1" x14ac:dyDescent="0.2">
      <c r="A2957" s="57"/>
      <c r="B2957" s="46"/>
      <c r="C2957" s="141" t="s">
        <v>706</v>
      </c>
      <c r="D2957" s="141"/>
      <c r="E2957" s="141"/>
      <c r="F2957" s="141"/>
      <c r="G2957" s="57"/>
      <c r="H2957" s="57"/>
      <c r="I2957" s="57"/>
      <c r="J2957" s="68"/>
      <c r="K2957" s="61"/>
      <c r="L2957" s="70">
        <v>1255.46</v>
      </c>
      <c r="W2957" s="46" t="s">
        <v>706</v>
      </c>
    </row>
    <row r="2958" spans="1:23" hidden="1" x14ac:dyDescent="0.2">
      <c r="A2958" s="57"/>
      <c r="B2958" s="46"/>
      <c r="C2958" s="141" t="s">
        <v>707</v>
      </c>
      <c r="D2958" s="141"/>
      <c r="E2958" s="141"/>
      <c r="F2958" s="141"/>
      <c r="G2958" s="57"/>
      <c r="H2958" s="57"/>
      <c r="I2958" s="57"/>
      <c r="J2958" s="68"/>
      <c r="K2958" s="61"/>
      <c r="L2958" s="70">
        <v>6450.26</v>
      </c>
      <c r="W2958" s="46" t="s">
        <v>707</v>
      </c>
    </row>
    <row r="2959" spans="1:23" hidden="1" x14ac:dyDescent="0.2">
      <c r="A2959" s="57"/>
      <c r="B2959" s="46"/>
      <c r="C2959" s="141" t="s">
        <v>708</v>
      </c>
      <c r="D2959" s="141"/>
      <c r="E2959" s="141"/>
      <c r="F2959" s="141"/>
      <c r="G2959" s="57"/>
      <c r="H2959" s="57"/>
      <c r="I2959" s="57"/>
      <c r="J2959" s="68"/>
      <c r="K2959" s="61"/>
      <c r="L2959" s="70">
        <v>5805.24</v>
      </c>
      <c r="W2959" s="46" t="s">
        <v>708</v>
      </c>
    </row>
    <row r="2960" spans="1:23" hidden="1" x14ac:dyDescent="0.2">
      <c r="A2960" s="57"/>
      <c r="B2960" s="46"/>
      <c r="C2960" s="141" t="s">
        <v>709</v>
      </c>
      <c r="D2960" s="141"/>
      <c r="E2960" s="141"/>
      <c r="F2960" s="141"/>
      <c r="G2960" s="57"/>
      <c r="H2960" s="57"/>
      <c r="I2960" s="57"/>
      <c r="J2960" s="68"/>
      <c r="K2960" s="61"/>
      <c r="L2960" s="70">
        <v>2967.12</v>
      </c>
      <c r="W2960" s="46" t="s">
        <v>709</v>
      </c>
    </row>
    <row r="2961" spans="1:23" ht="25.5" hidden="1" x14ac:dyDescent="0.2">
      <c r="A2961" s="57"/>
      <c r="B2961" s="46"/>
      <c r="C2961" s="141" t="s">
        <v>710</v>
      </c>
      <c r="D2961" s="141"/>
      <c r="E2961" s="141"/>
      <c r="F2961" s="141"/>
      <c r="G2961" s="57"/>
      <c r="H2961" s="57"/>
      <c r="I2961" s="57"/>
      <c r="J2961" s="68"/>
      <c r="K2961" s="61"/>
      <c r="L2961" s="68"/>
      <c r="W2961" s="46" t="s">
        <v>710</v>
      </c>
    </row>
    <row r="2962" spans="1:23" hidden="1" x14ac:dyDescent="0.2">
      <c r="A2962" s="57"/>
      <c r="B2962" s="46"/>
      <c r="C2962" s="141" t="s">
        <v>711</v>
      </c>
      <c r="D2962" s="141"/>
      <c r="E2962" s="141"/>
      <c r="F2962" s="141"/>
      <c r="G2962" s="57"/>
      <c r="H2962" s="57"/>
      <c r="I2962" s="57"/>
      <c r="J2962" s="68"/>
      <c r="K2962" s="61"/>
      <c r="L2962" s="68"/>
      <c r="W2962" s="46" t="s">
        <v>711</v>
      </c>
    </row>
    <row r="2963" spans="1:23" hidden="1" x14ac:dyDescent="0.2">
      <c r="A2963" s="57"/>
      <c r="B2963" s="46"/>
      <c r="C2963" s="141" t="s">
        <v>712</v>
      </c>
      <c r="D2963" s="141"/>
      <c r="E2963" s="141"/>
      <c r="F2963" s="141"/>
      <c r="G2963" s="57"/>
      <c r="H2963" s="57"/>
      <c r="I2963" s="57"/>
      <c r="J2963" s="68"/>
      <c r="K2963" s="61"/>
      <c r="L2963" s="70">
        <v>7739.92</v>
      </c>
      <c r="W2963" s="46" t="s">
        <v>712</v>
      </c>
    </row>
    <row r="2964" spans="1:23" hidden="1" x14ac:dyDescent="0.2">
      <c r="A2964" s="57"/>
      <c r="B2964" s="46"/>
      <c r="C2964" s="141" t="s">
        <v>713</v>
      </c>
      <c r="D2964" s="141"/>
      <c r="E2964" s="141"/>
      <c r="F2964" s="141"/>
      <c r="G2964" s="57"/>
      <c r="H2964" s="57"/>
      <c r="I2964" s="57"/>
      <c r="J2964" s="68"/>
      <c r="K2964" s="61"/>
      <c r="L2964" s="107">
        <v>15.38</v>
      </c>
      <c r="W2964" s="46" t="s">
        <v>713</v>
      </c>
    </row>
    <row r="2965" spans="1:23" hidden="1" x14ac:dyDescent="0.2">
      <c r="A2965" s="57"/>
      <c r="B2965" s="46"/>
      <c r="C2965" s="141" t="s">
        <v>714</v>
      </c>
      <c r="D2965" s="141"/>
      <c r="E2965" s="141"/>
      <c r="F2965" s="141"/>
      <c r="G2965" s="57"/>
      <c r="H2965" s="57"/>
      <c r="I2965" s="57"/>
      <c r="J2965" s="68"/>
      <c r="K2965" s="61"/>
      <c r="L2965" s="107">
        <v>0.04</v>
      </c>
      <c r="W2965" s="46" t="s">
        <v>714</v>
      </c>
    </row>
    <row r="2966" spans="1:23" ht="25.5" hidden="1" x14ac:dyDescent="0.2">
      <c r="A2966" s="57"/>
      <c r="B2966" s="46"/>
      <c r="C2966" s="141" t="s">
        <v>715</v>
      </c>
      <c r="D2966" s="141"/>
      <c r="E2966" s="141"/>
      <c r="F2966" s="141"/>
      <c r="G2966" s="57"/>
      <c r="H2966" s="57"/>
      <c r="I2966" s="57"/>
      <c r="J2966" s="68"/>
      <c r="K2966" s="61"/>
      <c r="L2966" s="107">
        <v>15.42</v>
      </c>
      <c r="W2966" s="46" t="s">
        <v>715</v>
      </c>
    </row>
    <row r="2967" spans="1:23" hidden="1" x14ac:dyDescent="0.2">
      <c r="A2967" s="57"/>
      <c r="B2967" s="46"/>
      <c r="C2967" s="141" t="s">
        <v>716</v>
      </c>
      <c r="D2967" s="141"/>
      <c r="E2967" s="141"/>
      <c r="F2967" s="141"/>
      <c r="G2967" s="57"/>
      <c r="H2967" s="57"/>
      <c r="I2967" s="57"/>
      <c r="J2967" s="68"/>
      <c r="K2967" s="61"/>
      <c r="L2967" s="68"/>
      <c r="W2967" s="46" t="s">
        <v>716</v>
      </c>
    </row>
    <row r="2968" spans="1:23" hidden="1" x14ac:dyDescent="0.2">
      <c r="A2968" s="57"/>
      <c r="B2968" s="46"/>
      <c r="C2968" s="141" t="s">
        <v>717</v>
      </c>
      <c r="D2968" s="141"/>
      <c r="E2968" s="141"/>
      <c r="F2968" s="141"/>
      <c r="G2968" s="57"/>
      <c r="H2968" s="57"/>
      <c r="I2968" s="57"/>
      <c r="J2968" s="68"/>
      <c r="K2968" s="61"/>
      <c r="L2968" s="68"/>
      <c r="W2968" s="46" t="s">
        <v>717</v>
      </c>
    </row>
    <row r="2969" spans="1:23" hidden="1" x14ac:dyDescent="0.2">
      <c r="A2969" s="57"/>
      <c r="B2969" s="46"/>
      <c r="C2969" s="141" t="s">
        <v>718</v>
      </c>
      <c r="D2969" s="141"/>
      <c r="E2969" s="141"/>
      <c r="F2969" s="141"/>
      <c r="G2969" s="57"/>
      <c r="H2969" s="57"/>
      <c r="I2969" s="57"/>
      <c r="J2969" s="68"/>
      <c r="K2969" s="61"/>
      <c r="L2969" s="68"/>
      <c r="W2969" s="46" t="s">
        <v>718</v>
      </c>
    </row>
    <row r="2970" spans="1:23" hidden="1" x14ac:dyDescent="0.2">
      <c r="A2970" s="57"/>
      <c r="B2970" s="46"/>
      <c r="C2970" s="141" t="s">
        <v>719</v>
      </c>
      <c r="D2970" s="141"/>
      <c r="E2970" s="141"/>
      <c r="F2970" s="141"/>
      <c r="G2970" s="57"/>
      <c r="H2970" s="57"/>
      <c r="I2970" s="57"/>
      <c r="J2970" s="68"/>
      <c r="K2970" s="61"/>
      <c r="L2970" s="68"/>
      <c r="W2970" s="46" t="s">
        <v>719</v>
      </c>
    </row>
    <row r="2971" spans="1:23" hidden="1" x14ac:dyDescent="0.2">
      <c r="A2971" s="57"/>
      <c r="B2971" s="46"/>
      <c r="C2971" s="141" t="s">
        <v>720</v>
      </c>
      <c r="D2971" s="141"/>
      <c r="E2971" s="141"/>
      <c r="F2971" s="141"/>
      <c r="G2971" s="57"/>
      <c r="H2971" s="57"/>
      <c r="I2971" s="57"/>
      <c r="J2971" s="68"/>
      <c r="K2971" s="61"/>
      <c r="L2971" s="68"/>
      <c r="W2971" s="46" t="s">
        <v>720</v>
      </c>
    </row>
    <row r="2972" spans="1:23" hidden="1" x14ac:dyDescent="0.2">
      <c r="A2972" s="57"/>
      <c r="B2972" s="46"/>
      <c r="C2972" s="141" t="s">
        <v>721</v>
      </c>
      <c r="D2972" s="141"/>
      <c r="E2972" s="141"/>
      <c r="F2972" s="141"/>
      <c r="G2972" s="57"/>
      <c r="H2972" s="57"/>
      <c r="I2972" s="57"/>
      <c r="J2972" s="68"/>
      <c r="K2972" s="61"/>
      <c r="L2972" s="68"/>
      <c r="W2972" s="46" t="s">
        <v>721</v>
      </c>
    </row>
    <row r="2973" spans="1:23" hidden="1" x14ac:dyDescent="0.2">
      <c r="A2973" s="57"/>
      <c r="B2973" s="46"/>
      <c r="C2973" s="141" t="s">
        <v>722</v>
      </c>
      <c r="D2973" s="141"/>
      <c r="E2973" s="141"/>
      <c r="F2973" s="141"/>
      <c r="G2973" s="57"/>
      <c r="H2973" s="57"/>
      <c r="I2973" s="57"/>
      <c r="J2973" s="68"/>
      <c r="K2973" s="61"/>
      <c r="L2973" s="68"/>
      <c r="W2973" s="46" t="s">
        <v>722</v>
      </c>
    </row>
    <row r="2974" spans="1:23" ht="25.5" hidden="1" x14ac:dyDescent="0.2">
      <c r="A2974" s="57"/>
      <c r="B2974" s="46"/>
      <c r="C2974" s="141" t="s">
        <v>723</v>
      </c>
      <c r="D2974" s="141"/>
      <c r="E2974" s="141"/>
      <c r="F2974" s="141"/>
      <c r="G2974" s="57"/>
      <c r="H2974" s="57"/>
      <c r="I2974" s="57"/>
      <c r="J2974" s="68"/>
      <c r="K2974" s="61"/>
      <c r="L2974" s="68"/>
      <c r="W2974" s="46" t="s">
        <v>723</v>
      </c>
    </row>
    <row r="2975" spans="1:23" hidden="1" x14ac:dyDescent="0.2">
      <c r="A2975" s="57"/>
      <c r="B2975" s="46"/>
      <c r="C2975" s="141" t="s">
        <v>724</v>
      </c>
      <c r="D2975" s="141"/>
      <c r="E2975" s="141"/>
      <c r="F2975" s="141"/>
      <c r="G2975" s="57"/>
      <c r="H2975" s="57"/>
      <c r="I2975" s="57"/>
      <c r="J2975" s="68"/>
      <c r="K2975" s="61"/>
      <c r="L2975" s="68"/>
      <c r="W2975" s="46" t="s">
        <v>724</v>
      </c>
    </row>
    <row r="2976" spans="1:23" hidden="1" x14ac:dyDescent="0.2">
      <c r="A2976" s="57"/>
      <c r="B2976" s="46"/>
      <c r="C2976" s="141" t="s">
        <v>725</v>
      </c>
      <c r="D2976" s="141"/>
      <c r="E2976" s="141"/>
      <c r="F2976" s="141"/>
      <c r="G2976" s="57"/>
      <c r="H2976" s="57"/>
      <c r="I2976" s="57"/>
      <c r="J2976" s="68"/>
      <c r="K2976" s="61"/>
      <c r="L2976" s="68"/>
      <c r="W2976" s="46" t="s">
        <v>725</v>
      </c>
    </row>
    <row r="2977" spans="1:23" hidden="1" x14ac:dyDescent="0.2">
      <c r="A2977" s="57"/>
      <c r="B2977" s="46"/>
      <c r="C2977" s="141" t="s">
        <v>726</v>
      </c>
      <c r="D2977" s="141"/>
      <c r="E2977" s="141"/>
      <c r="F2977" s="141"/>
      <c r="G2977" s="57"/>
      <c r="H2977" s="57"/>
      <c r="I2977" s="57"/>
      <c r="J2977" s="68"/>
      <c r="K2977" s="61"/>
      <c r="L2977" s="68"/>
      <c r="W2977" s="46" t="s">
        <v>726</v>
      </c>
    </row>
    <row r="2978" spans="1:23" hidden="1" x14ac:dyDescent="0.2">
      <c r="A2978" s="57"/>
      <c r="B2978" s="46"/>
      <c r="C2978" s="141" t="s">
        <v>727</v>
      </c>
      <c r="D2978" s="141"/>
      <c r="E2978" s="141"/>
      <c r="F2978" s="141"/>
      <c r="G2978" s="57"/>
      <c r="H2978" s="57"/>
      <c r="I2978" s="57"/>
      <c r="J2978" s="68"/>
      <c r="K2978" s="61"/>
      <c r="L2978" s="68"/>
      <c r="W2978" s="46" t="s">
        <v>727</v>
      </c>
    </row>
    <row r="2979" spans="1:23" ht="25.5" hidden="1" x14ac:dyDescent="0.2">
      <c r="A2979" s="57"/>
      <c r="B2979" s="46"/>
      <c r="C2979" s="141" t="s">
        <v>728</v>
      </c>
      <c r="D2979" s="141"/>
      <c r="E2979" s="141"/>
      <c r="F2979" s="141"/>
      <c r="G2979" s="57"/>
      <c r="H2979" s="57"/>
      <c r="I2979" s="57"/>
      <c r="J2979" s="68"/>
      <c r="K2979" s="61"/>
      <c r="L2979" s="68"/>
      <c r="W2979" s="46" t="s">
        <v>728</v>
      </c>
    </row>
    <row r="2980" spans="1:23" hidden="1" x14ac:dyDescent="0.2">
      <c r="A2980" s="57"/>
      <c r="B2980" s="46"/>
      <c r="C2980" s="141" t="s">
        <v>729</v>
      </c>
      <c r="D2980" s="141"/>
      <c r="E2980" s="141"/>
      <c r="F2980" s="141"/>
      <c r="G2980" s="57"/>
      <c r="H2980" s="57"/>
      <c r="I2980" s="57"/>
      <c r="J2980" s="68"/>
      <c r="K2980" s="61"/>
      <c r="L2980" s="71">
        <v>220791.98</v>
      </c>
      <c r="W2980" s="46" t="s">
        <v>729</v>
      </c>
    </row>
    <row r="2981" spans="1:23" hidden="1" x14ac:dyDescent="0.2">
      <c r="A2981" s="57"/>
      <c r="B2981" s="46"/>
      <c r="C2981" s="141" t="s">
        <v>730</v>
      </c>
      <c r="D2981" s="141"/>
      <c r="E2981" s="141"/>
      <c r="F2981" s="141"/>
      <c r="G2981" s="57"/>
      <c r="H2981" s="57"/>
      <c r="I2981" s="57"/>
      <c r="J2981" s="68"/>
      <c r="K2981" s="61"/>
      <c r="L2981" s="70">
        <v>5831.98</v>
      </c>
      <c r="W2981" s="46" t="s">
        <v>730</v>
      </c>
    </row>
    <row r="2982" spans="1:23" hidden="1" x14ac:dyDescent="0.2">
      <c r="A2982" s="57"/>
      <c r="B2982" s="46"/>
      <c r="C2982" s="141" t="s">
        <v>731</v>
      </c>
      <c r="D2982" s="141"/>
      <c r="E2982" s="141"/>
      <c r="F2982" s="141"/>
      <c r="G2982" s="57"/>
      <c r="H2982" s="57"/>
      <c r="I2982" s="57"/>
      <c r="J2982" s="68"/>
      <c r="K2982" s="61"/>
      <c r="L2982" s="70">
        <v>2398.96</v>
      </c>
      <c r="W2982" s="46" t="s">
        <v>731</v>
      </c>
    </row>
    <row r="2983" spans="1:23" hidden="1" x14ac:dyDescent="0.2">
      <c r="A2983" s="57"/>
      <c r="B2983" s="46"/>
      <c r="C2983" s="141" t="s">
        <v>732</v>
      </c>
      <c r="D2983" s="141"/>
      <c r="E2983" s="141"/>
      <c r="F2983" s="141"/>
      <c r="G2983" s="57"/>
      <c r="H2983" s="57"/>
      <c r="I2983" s="57"/>
      <c r="J2983" s="68"/>
      <c r="K2983" s="61"/>
      <c r="L2983" s="71">
        <v>394083.36</v>
      </c>
      <c r="W2983" s="46" t="s">
        <v>732</v>
      </c>
    </row>
    <row r="2984" spans="1:23" hidden="1" x14ac:dyDescent="0.2">
      <c r="A2984" s="57"/>
      <c r="B2984" s="46"/>
      <c r="C2984" s="141" t="s">
        <v>733</v>
      </c>
      <c r="D2984" s="141"/>
      <c r="E2984" s="141"/>
      <c r="F2984" s="141"/>
      <c r="G2984" s="57"/>
      <c r="H2984" s="57"/>
      <c r="I2984" s="57"/>
      <c r="J2984" s="68"/>
      <c r="K2984" s="61"/>
      <c r="L2984" s="68"/>
      <c r="W2984" s="46" t="s">
        <v>733</v>
      </c>
    </row>
    <row r="2985" spans="1:23" hidden="1" x14ac:dyDescent="0.2">
      <c r="A2985" s="57"/>
      <c r="B2985" s="46"/>
      <c r="C2985" s="141" t="s">
        <v>734</v>
      </c>
      <c r="D2985" s="141"/>
      <c r="E2985" s="141"/>
      <c r="F2985" s="141"/>
      <c r="G2985" s="57"/>
      <c r="H2985" s="57"/>
      <c r="I2985" s="57"/>
      <c r="J2985" s="68"/>
      <c r="K2985" s="61"/>
      <c r="L2985" s="71">
        <v>268061.49</v>
      </c>
      <c r="W2985" s="46" t="s">
        <v>734</v>
      </c>
    </row>
    <row r="2986" spans="1:23" hidden="1" x14ac:dyDescent="0.2">
      <c r="A2986" s="57"/>
      <c r="B2986" s="46"/>
      <c r="C2986" s="141" t="s">
        <v>735</v>
      </c>
      <c r="D2986" s="141"/>
      <c r="E2986" s="141"/>
      <c r="F2986" s="141"/>
      <c r="G2986" s="57"/>
      <c r="H2986" s="57"/>
      <c r="I2986" s="57"/>
      <c r="J2986" s="68"/>
      <c r="K2986" s="61"/>
      <c r="L2986" s="71">
        <v>159020.41</v>
      </c>
      <c r="W2986" s="46" t="s">
        <v>735</v>
      </c>
    </row>
    <row r="2987" spans="1:23" hidden="1" x14ac:dyDescent="0.2">
      <c r="A2987" s="57"/>
      <c r="B2987" s="46"/>
      <c r="C2987" s="141" t="s">
        <v>736</v>
      </c>
      <c r="D2987" s="141"/>
      <c r="E2987" s="141"/>
      <c r="F2987" s="141"/>
      <c r="G2987" s="57"/>
      <c r="H2987" s="57"/>
      <c r="I2987" s="57"/>
      <c r="J2987" s="68"/>
      <c r="K2987" s="61"/>
      <c r="L2987" s="71">
        <v>223190.94</v>
      </c>
      <c r="W2987" s="46" t="s">
        <v>736</v>
      </c>
    </row>
    <row r="2988" spans="1:23" hidden="1" x14ac:dyDescent="0.2">
      <c r="A2988" s="57"/>
      <c r="B2988" s="46"/>
      <c r="C2988" s="141" t="s">
        <v>737</v>
      </c>
      <c r="D2988" s="141"/>
      <c r="E2988" s="141"/>
      <c r="F2988" s="141"/>
      <c r="G2988" s="57"/>
      <c r="H2988" s="57"/>
      <c r="I2988" s="57"/>
      <c r="J2988" s="68"/>
      <c r="K2988" s="61"/>
      <c r="L2988" s="71">
        <v>623106.28</v>
      </c>
      <c r="W2988" s="46" t="s">
        <v>737</v>
      </c>
    </row>
    <row r="2989" spans="1:23" hidden="1" x14ac:dyDescent="0.2">
      <c r="A2989" s="57"/>
      <c r="B2989" s="46"/>
      <c r="C2989" s="141" t="s">
        <v>738</v>
      </c>
      <c r="D2989" s="141"/>
      <c r="E2989" s="141"/>
      <c r="F2989" s="141"/>
      <c r="G2989" s="57"/>
      <c r="H2989" s="57"/>
      <c r="I2989" s="57"/>
      <c r="J2989" s="68"/>
      <c r="K2989" s="61"/>
      <c r="L2989" s="71">
        <v>1050188.18</v>
      </c>
      <c r="W2989" s="46" t="s">
        <v>738</v>
      </c>
    </row>
    <row r="2990" spans="1:23" hidden="1" x14ac:dyDescent="0.2">
      <c r="A2990" s="57"/>
      <c r="B2990" s="46"/>
      <c r="C2990" s="141" t="s">
        <v>24</v>
      </c>
      <c r="D2990" s="141"/>
      <c r="E2990" s="141"/>
      <c r="F2990" s="141"/>
      <c r="G2990" s="57"/>
      <c r="H2990" s="57"/>
      <c r="I2990" s="57"/>
      <c r="J2990" s="68"/>
      <c r="K2990" s="61"/>
      <c r="L2990" s="68"/>
      <c r="W2990" s="46" t="s">
        <v>24</v>
      </c>
    </row>
    <row r="2991" spans="1:23" ht="25.5" hidden="1" x14ac:dyDescent="0.2">
      <c r="A2991" s="57"/>
      <c r="B2991" s="46"/>
      <c r="C2991" s="141" t="s">
        <v>740</v>
      </c>
      <c r="D2991" s="141"/>
      <c r="E2991" s="141"/>
      <c r="F2991" s="141"/>
      <c r="G2991" s="57"/>
      <c r="H2991" s="57"/>
      <c r="I2991" s="57"/>
      <c r="J2991" s="68"/>
      <c r="K2991" s="61"/>
      <c r="L2991" s="68"/>
      <c r="W2991" s="46" t="s">
        <v>740</v>
      </c>
    </row>
    <row r="2992" spans="1:23" ht="25.5" hidden="1" x14ac:dyDescent="0.2">
      <c r="A2992" s="57"/>
      <c r="B2992" s="46"/>
      <c r="C2992" s="141" t="s">
        <v>741</v>
      </c>
      <c r="D2992" s="141"/>
      <c r="E2992" s="141"/>
      <c r="F2992" s="141"/>
      <c r="G2992" s="57"/>
      <c r="H2992" s="57"/>
      <c r="I2992" s="57"/>
      <c r="J2992" s="68"/>
      <c r="K2992" s="61"/>
      <c r="L2992" s="68"/>
      <c r="W2992" s="46" t="s">
        <v>741</v>
      </c>
    </row>
    <row r="2993" spans="1:23" ht="25.5" hidden="1" x14ac:dyDescent="0.2">
      <c r="A2993" s="57"/>
      <c r="B2993" s="46"/>
      <c r="C2993" s="141" t="s">
        <v>743</v>
      </c>
      <c r="D2993" s="141"/>
      <c r="E2993" s="141"/>
      <c r="F2993" s="141"/>
      <c r="G2993" s="57"/>
      <c r="H2993" s="57"/>
      <c r="I2993" s="57"/>
      <c r="J2993" s="68"/>
      <c r="K2993" s="61"/>
      <c r="L2993" s="68"/>
      <c r="W2993" s="46" t="s">
        <v>743</v>
      </c>
    </row>
    <row r="2994" spans="1:23" ht="25.5" hidden="1" x14ac:dyDescent="0.2">
      <c r="A2994" s="57"/>
      <c r="B2994" s="46"/>
      <c r="C2994" s="141" t="s">
        <v>744</v>
      </c>
      <c r="D2994" s="141"/>
      <c r="E2994" s="141"/>
      <c r="F2994" s="141"/>
      <c r="G2994" s="57"/>
      <c r="H2994" s="57"/>
      <c r="I2994" s="57"/>
      <c r="J2994" s="68"/>
      <c r="K2994" s="61"/>
      <c r="L2994" s="68"/>
      <c r="W2994" s="46" t="s">
        <v>744</v>
      </c>
    </row>
    <row r="2995" spans="1:23" ht="25.5" hidden="1" x14ac:dyDescent="0.2">
      <c r="A2995" s="57"/>
      <c r="B2995" s="46"/>
      <c r="C2995" s="141" t="s">
        <v>746</v>
      </c>
      <c r="D2995" s="141"/>
      <c r="E2995" s="141"/>
      <c r="F2995" s="141"/>
      <c r="G2995" s="57"/>
      <c r="H2995" s="57"/>
      <c r="I2995" s="57"/>
      <c r="J2995" s="68"/>
      <c r="K2995" s="61"/>
      <c r="L2995" s="68"/>
      <c r="W2995" s="46" t="s">
        <v>746</v>
      </c>
    </row>
    <row r="2996" spans="1:23" ht="25.5" hidden="1" x14ac:dyDescent="0.2">
      <c r="A2996" s="57"/>
      <c r="B2996" s="46"/>
      <c r="C2996" s="141" t="s">
        <v>747</v>
      </c>
      <c r="D2996" s="141"/>
      <c r="E2996" s="141"/>
      <c r="F2996" s="141"/>
      <c r="G2996" s="57"/>
      <c r="H2996" s="57"/>
      <c r="I2996" s="57"/>
      <c r="J2996" s="68"/>
      <c r="K2996" s="61"/>
      <c r="L2996" s="68"/>
      <c r="W2996" s="46" t="s">
        <v>747</v>
      </c>
    </row>
    <row r="2997" spans="1:23" ht="25.5" hidden="1" x14ac:dyDescent="0.2">
      <c r="A2997" s="57"/>
      <c r="B2997" s="46"/>
      <c r="C2997" s="141" t="s">
        <v>749</v>
      </c>
      <c r="D2997" s="141"/>
      <c r="E2997" s="141"/>
      <c r="F2997" s="141"/>
      <c r="G2997" s="57"/>
      <c r="H2997" s="57"/>
      <c r="I2997" s="57"/>
      <c r="J2997" s="68"/>
      <c r="K2997" s="61"/>
      <c r="L2997" s="68"/>
      <c r="W2997" s="46" t="s">
        <v>749</v>
      </c>
    </row>
    <row r="2998" spans="1:23" ht="25.5" hidden="1" x14ac:dyDescent="0.2">
      <c r="A2998" s="57"/>
      <c r="B2998" s="46"/>
      <c r="C2998" s="141" t="s">
        <v>750</v>
      </c>
      <c r="D2998" s="141"/>
      <c r="E2998" s="141"/>
      <c r="F2998" s="141"/>
      <c r="G2998" s="57"/>
      <c r="H2998" s="57"/>
      <c r="I2998" s="57"/>
      <c r="J2998" s="68"/>
      <c r="K2998" s="61"/>
      <c r="L2998" s="68"/>
      <c r="W2998" s="46" t="s">
        <v>750</v>
      </c>
    </row>
    <row r="2999" spans="1:23" ht="25.5" hidden="1" x14ac:dyDescent="0.2">
      <c r="A2999" s="57"/>
      <c r="B2999" s="46"/>
      <c r="C2999" s="141" t="s">
        <v>752</v>
      </c>
      <c r="D2999" s="141"/>
      <c r="E2999" s="141"/>
      <c r="F2999" s="141"/>
      <c r="G2999" s="57"/>
      <c r="H2999" s="57"/>
      <c r="I2999" s="57"/>
      <c r="J2999" s="68"/>
      <c r="K2999" s="61"/>
      <c r="L2999" s="68"/>
      <c r="W2999" s="46" t="s">
        <v>752</v>
      </c>
    </row>
    <row r="3000" spans="1:23" ht="25.5" hidden="1" x14ac:dyDescent="0.2">
      <c r="A3000" s="57"/>
      <c r="B3000" s="46"/>
      <c r="C3000" s="141" t="s">
        <v>753</v>
      </c>
      <c r="D3000" s="141"/>
      <c r="E3000" s="141"/>
      <c r="F3000" s="141"/>
      <c r="G3000" s="57"/>
      <c r="H3000" s="57"/>
      <c r="I3000" s="57"/>
      <c r="J3000" s="68"/>
      <c r="K3000" s="61"/>
      <c r="L3000" s="68"/>
      <c r="W3000" s="46" t="s">
        <v>753</v>
      </c>
    </row>
    <row r="3001" spans="1:23" ht="25.5" hidden="1" x14ac:dyDescent="0.2">
      <c r="A3001" s="57"/>
      <c r="B3001" s="46"/>
      <c r="C3001" s="141" t="s">
        <v>755</v>
      </c>
      <c r="D3001" s="141"/>
      <c r="E3001" s="141"/>
      <c r="F3001" s="141"/>
      <c r="G3001" s="57"/>
      <c r="H3001" s="57"/>
      <c r="I3001" s="57"/>
      <c r="J3001" s="68"/>
      <c r="K3001" s="61"/>
      <c r="L3001" s="68"/>
      <c r="W3001" s="46" t="s">
        <v>755</v>
      </c>
    </row>
    <row r="3002" spans="1:23" ht="25.5" hidden="1" x14ac:dyDescent="0.2">
      <c r="A3002" s="57"/>
      <c r="B3002" s="46"/>
      <c r="C3002" s="141" t="s">
        <v>756</v>
      </c>
      <c r="D3002" s="141"/>
      <c r="E3002" s="141"/>
      <c r="F3002" s="141"/>
      <c r="G3002" s="57"/>
      <c r="H3002" s="57"/>
      <c r="I3002" s="57"/>
      <c r="J3002" s="68"/>
      <c r="K3002" s="61"/>
      <c r="L3002" s="68"/>
      <c r="W3002" s="46" t="s">
        <v>756</v>
      </c>
    </row>
    <row r="3003" spans="1:23" ht="25.5" hidden="1" x14ac:dyDescent="0.2">
      <c r="A3003" s="57"/>
      <c r="B3003" s="46"/>
      <c r="C3003" s="141" t="s">
        <v>758</v>
      </c>
      <c r="D3003" s="141"/>
      <c r="E3003" s="141"/>
      <c r="F3003" s="141"/>
      <c r="G3003" s="57"/>
      <c r="H3003" s="57"/>
      <c r="I3003" s="57"/>
      <c r="J3003" s="68"/>
      <c r="K3003" s="61"/>
      <c r="L3003" s="68"/>
      <c r="W3003" s="46" t="s">
        <v>758</v>
      </c>
    </row>
    <row r="3004" spans="1:23" ht="25.5" hidden="1" x14ac:dyDescent="0.2">
      <c r="A3004" s="57"/>
      <c r="B3004" s="46"/>
      <c r="C3004" s="141" t="s">
        <v>759</v>
      </c>
      <c r="D3004" s="141"/>
      <c r="E3004" s="141"/>
      <c r="F3004" s="141"/>
      <c r="G3004" s="57"/>
      <c r="H3004" s="57"/>
      <c r="I3004" s="57"/>
      <c r="J3004" s="68"/>
      <c r="K3004" s="61"/>
      <c r="L3004" s="68"/>
      <c r="W3004" s="46" t="s">
        <v>759</v>
      </c>
    </row>
    <row r="3005" spans="1:23" ht="25.5" hidden="1" x14ac:dyDescent="0.2">
      <c r="A3005" s="57"/>
      <c r="B3005" s="46"/>
      <c r="C3005" s="141" t="s">
        <v>761</v>
      </c>
      <c r="D3005" s="141"/>
      <c r="E3005" s="141"/>
      <c r="F3005" s="141"/>
      <c r="G3005" s="57"/>
      <c r="H3005" s="57"/>
      <c r="I3005" s="57"/>
      <c r="J3005" s="68"/>
      <c r="K3005" s="61"/>
      <c r="L3005" s="68"/>
      <c r="W3005" s="46" t="s">
        <v>761</v>
      </c>
    </row>
    <row r="3006" spans="1:23" ht="25.5" hidden="1" x14ac:dyDescent="0.2">
      <c r="A3006" s="57"/>
      <c r="B3006" s="46"/>
      <c r="C3006" s="141" t="s">
        <v>762</v>
      </c>
      <c r="D3006" s="141"/>
      <c r="E3006" s="141"/>
      <c r="F3006" s="141"/>
      <c r="G3006" s="57"/>
      <c r="H3006" s="57"/>
      <c r="I3006" s="57"/>
      <c r="J3006" s="68"/>
      <c r="K3006" s="61"/>
      <c r="L3006" s="68"/>
      <c r="W3006" s="46" t="s">
        <v>762</v>
      </c>
    </row>
    <row r="3007" spans="1:23" ht="25.5" hidden="1" x14ac:dyDescent="0.2">
      <c r="A3007" s="57"/>
      <c r="B3007" s="46"/>
      <c r="C3007" s="141" t="s">
        <v>764</v>
      </c>
      <c r="D3007" s="141"/>
      <c r="E3007" s="141"/>
      <c r="F3007" s="141"/>
      <c r="G3007" s="57"/>
      <c r="H3007" s="57"/>
      <c r="I3007" s="57"/>
      <c r="J3007" s="68"/>
      <c r="K3007" s="61"/>
      <c r="L3007" s="68"/>
      <c r="W3007" s="46" t="s">
        <v>764</v>
      </c>
    </row>
    <row r="3008" spans="1:23" ht="25.5" hidden="1" x14ac:dyDescent="0.2">
      <c r="A3008" s="57"/>
      <c r="B3008" s="46"/>
      <c r="C3008" s="141" t="s">
        <v>765</v>
      </c>
      <c r="D3008" s="141"/>
      <c r="E3008" s="141"/>
      <c r="F3008" s="141"/>
      <c r="G3008" s="57"/>
      <c r="H3008" s="57"/>
      <c r="I3008" s="57"/>
      <c r="J3008" s="68"/>
      <c r="K3008" s="61"/>
      <c r="L3008" s="68"/>
      <c r="W3008" s="46" t="s">
        <v>765</v>
      </c>
    </row>
    <row r="3009" spans="1:23" ht="25.5" hidden="1" x14ac:dyDescent="0.2">
      <c r="A3009" s="57"/>
      <c r="B3009" s="46"/>
      <c r="C3009" s="141" t="s">
        <v>767</v>
      </c>
      <c r="D3009" s="141"/>
      <c r="E3009" s="141"/>
      <c r="F3009" s="141"/>
      <c r="G3009" s="57"/>
      <c r="H3009" s="57"/>
      <c r="I3009" s="57"/>
      <c r="J3009" s="68"/>
      <c r="K3009" s="61"/>
      <c r="L3009" s="68"/>
      <c r="W3009" s="46" t="s">
        <v>767</v>
      </c>
    </row>
    <row r="3010" spans="1:23" ht="25.5" hidden="1" x14ac:dyDescent="0.2">
      <c r="A3010" s="57"/>
      <c r="B3010" s="46"/>
      <c r="C3010" s="141" t="s">
        <v>768</v>
      </c>
      <c r="D3010" s="141"/>
      <c r="E3010" s="141"/>
      <c r="F3010" s="141"/>
      <c r="G3010" s="57"/>
      <c r="H3010" s="57"/>
      <c r="I3010" s="57"/>
      <c r="J3010" s="68"/>
      <c r="K3010" s="61"/>
      <c r="L3010" s="68"/>
      <c r="W3010" s="46" t="s">
        <v>768</v>
      </c>
    </row>
    <row r="3011" spans="1:23" ht="25.5" hidden="1" x14ac:dyDescent="0.2">
      <c r="A3011" s="57"/>
      <c r="B3011" s="46"/>
      <c r="C3011" s="141" t="s">
        <v>771</v>
      </c>
      <c r="D3011" s="141"/>
      <c r="E3011" s="141"/>
      <c r="F3011" s="141"/>
      <c r="G3011" s="57"/>
      <c r="H3011" s="57"/>
      <c r="I3011" s="57"/>
      <c r="J3011" s="68"/>
      <c r="K3011" s="61"/>
      <c r="L3011" s="68"/>
      <c r="W3011" s="46" t="s">
        <v>771</v>
      </c>
    </row>
    <row r="3012" spans="1:23" ht="25.5" hidden="1" x14ac:dyDescent="0.2">
      <c r="A3012" s="57"/>
      <c r="B3012" s="46"/>
      <c r="C3012" s="141" t="s">
        <v>772</v>
      </c>
      <c r="D3012" s="141"/>
      <c r="E3012" s="141"/>
      <c r="F3012" s="141"/>
      <c r="G3012" s="57"/>
      <c r="H3012" s="57"/>
      <c r="I3012" s="57"/>
      <c r="J3012" s="68"/>
      <c r="K3012" s="61"/>
      <c r="L3012" s="68"/>
      <c r="W3012" s="46" t="s">
        <v>772</v>
      </c>
    </row>
    <row r="3013" spans="1:23" ht="25.5" hidden="1" x14ac:dyDescent="0.2">
      <c r="A3013" s="57"/>
      <c r="B3013" s="46"/>
      <c r="C3013" s="141" t="s">
        <v>774</v>
      </c>
      <c r="D3013" s="141"/>
      <c r="E3013" s="141"/>
      <c r="F3013" s="141"/>
      <c r="G3013" s="57"/>
      <c r="H3013" s="57"/>
      <c r="I3013" s="57"/>
      <c r="J3013" s="68"/>
      <c r="K3013" s="61"/>
      <c r="L3013" s="68"/>
      <c r="W3013" s="46" t="s">
        <v>774</v>
      </c>
    </row>
    <row r="3014" spans="1:23" ht="25.5" hidden="1" x14ac:dyDescent="0.2">
      <c r="A3014" s="57"/>
      <c r="B3014" s="46"/>
      <c r="C3014" s="141" t="s">
        <v>775</v>
      </c>
      <c r="D3014" s="141"/>
      <c r="E3014" s="141"/>
      <c r="F3014" s="141"/>
      <c r="G3014" s="57"/>
      <c r="H3014" s="57"/>
      <c r="I3014" s="57"/>
      <c r="J3014" s="68"/>
      <c r="K3014" s="61"/>
      <c r="L3014" s="68"/>
      <c r="W3014" s="46" t="s">
        <v>775</v>
      </c>
    </row>
    <row r="3016" spans="1:23" x14ac:dyDescent="0.2">
      <c r="A3016" s="143" t="s">
        <v>68</v>
      </c>
      <c r="B3016" s="143"/>
      <c r="C3016" s="154" t="s">
        <v>67</v>
      </c>
      <c r="D3016" s="154"/>
      <c r="E3016" s="154"/>
      <c r="F3016" s="154"/>
      <c r="G3016" s="154"/>
      <c r="H3016" s="154"/>
      <c r="I3016" s="154"/>
      <c r="J3016" s="154"/>
      <c r="K3016" s="154"/>
      <c r="L3016" s="154"/>
    </row>
    <row r="3017" spans="1:23" x14ac:dyDescent="0.2">
      <c r="A3017" s="145"/>
      <c r="B3017" s="145"/>
      <c r="C3017" s="161" t="s">
        <v>56</v>
      </c>
      <c r="D3017" s="161"/>
      <c r="E3017" s="145"/>
      <c r="F3017" s="145"/>
      <c r="G3017" s="145"/>
      <c r="H3017" s="145"/>
      <c r="I3017" s="145"/>
      <c r="J3017" s="145"/>
      <c r="K3017" s="145"/>
      <c r="L3017" s="145"/>
    </row>
    <row r="3019" spans="1:23" x14ac:dyDescent="0.2">
      <c r="A3019" s="143" t="s">
        <v>66</v>
      </c>
      <c r="B3019" s="143"/>
      <c r="C3019" s="154" t="s">
        <v>65</v>
      </c>
      <c r="D3019" s="154"/>
      <c r="E3019" s="154"/>
      <c r="F3019" s="154"/>
      <c r="G3019" s="154"/>
      <c r="H3019" s="154"/>
      <c r="I3019" s="154"/>
      <c r="J3019" s="154"/>
      <c r="K3019" s="154"/>
      <c r="L3019" s="154"/>
    </row>
    <row r="3020" spans="1:23" x14ac:dyDescent="0.2">
      <c r="A3020" s="145"/>
      <c r="B3020" s="145"/>
      <c r="C3020" s="161" t="s">
        <v>56</v>
      </c>
      <c r="D3020" s="161"/>
      <c r="E3020" s="145"/>
      <c r="F3020" s="145"/>
      <c r="G3020" s="145"/>
      <c r="H3020" s="145"/>
      <c r="I3020" s="145"/>
      <c r="J3020" s="145"/>
      <c r="K3020" s="145"/>
      <c r="L3020" s="145"/>
    </row>
  </sheetData>
  <mergeCells count="2301">
    <mergeCell ref="A3017:B3017"/>
    <mergeCell ref="C3017:D3017"/>
    <mergeCell ref="E3017:L3017"/>
    <mergeCell ref="A3019:B3019"/>
    <mergeCell ref="C3019:L3019"/>
    <mergeCell ref="A3020:B3020"/>
    <mergeCell ref="C3020:D3020"/>
    <mergeCell ref="E3020:L3020"/>
    <mergeCell ref="C3010:F3010"/>
    <mergeCell ref="C3011:F3011"/>
    <mergeCell ref="C3012:F3012"/>
    <mergeCell ref="C3013:F3013"/>
    <mergeCell ref="C3014:F3014"/>
    <mergeCell ref="A3016:B3016"/>
    <mergeCell ref="C3016:L3016"/>
    <mergeCell ref="C3004:F3004"/>
    <mergeCell ref="C3005:F3005"/>
    <mergeCell ref="C3006:F3006"/>
    <mergeCell ref="C3007:F3007"/>
    <mergeCell ref="C3008:F3008"/>
    <mergeCell ref="C3009:F3009"/>
    <mergeCell ref="C2998:F2998"/>
    <mergeCell ref="C2999:F2999"/>
    <mergeCell ref="C3000:F3000"/>
    <mergeCell ref="C3001:F3001"/>
    <mergeCell ref="C3002:F3002"/>
    <mergeCell ref="C3003:F3003"/>
    <mergeCell ref="C2992:F2992"/>
    <mergeCell ref="C2993:F2993"/>
    <mergeCell ref="C2994:F2994"/>
    <mergeCell ref="C2995:F2995"/>
    <mergeCell ref="C2996:F2996"/>
    <mergeCell ref="C2997:F2997"/>
    <mergeCell ref="C2986:F2986"/>
    <mergeCell ref="C2987:F2987"/>
    <mergeCell ref="C2988:F2988"/>
    <mergeCell ref="C2989:F2989"/>
    <mergeCell ref="C2990:F2990"/>
    <mergeCell ref="C2991:F2991"/>
    <mergeCell ref="C2980:F2980"/>
    <mergeCell ref="C2981:F2981"/>
    <mergeCell ref="C2982:F2982"/>
    <mergeCell ref="C2983:F2983"/>
    <mergeCell ref="C2984:F2984"/>
    <mergeCell ref="C2985:F2985"/>
    <mergeCell ref="C2974:F2974"/>
    <mergeCell ref="C2975:F2975"/>
    <mergeCell ref="C2976:F2976"/>
    <mergeCell ref="C2977:F2977"/>
    <mergeCell ref="C2978:F2978"/>
    <mergeCell ref="C2979:F2979"/>
    <mergeCell ref="C2968:F2968"/>
    <mergeCell ref="C2969:F2969"/>
    <mergeCell ref="C2970:F2970"/>
    <mergeCell ref="C2971:F2971"/>
    <mergeCell ref="C2972:F2972"/>
    <mergeCell ref="C2973:F2973"/>
    <mergeCell ref="C2962:F2962"/>
    <mergeCell ref="C2963:F2963"/>
    <mergeCell ref="C2964:F2964"/>
    <mergeCell ref="C2965:F2965"/>
    <mergeCell ref="C2966:F2966"/>
    <mergeCell ref="C2967:F2967"/>
    <mergeCell ref="C2956:F2956"/>
    <mergeCell ref="C2957:F2957"/>
    <mergeCell ref="C2958:F2958"/>
    <mergeCell ref="C2959:F2959"/>
    <mergeCell ref="C2960:F2960"/>
    <mergeCell ref="C2961:F2961"/>
    <mergeCell ref="C2950:F2950"/>
    <mergeCell ref="C2951:F2951"/>
    <mergeCell ref="C2952:F2952"/>
    <mergeCell ref="C2953:F2953"/>
    <mergeCell ref="C2954:F2954"/>
    <mergeCell ref="C2955:F2955"/>
    <mergeCell ref="C2944:F2944"/>
    <mergeCell ref="C2945:F2945"/>
    <mergeCell ref="C2946:F2946"/>
    <mergeCell ref="C2947:F2947"/>
    <mergeCell ref="C2948:F2948"/>
    <mergeCell ref="C2949:F2949"/>
    <mergeCell ref="C2938:F2938"/>
    <mergeCell ref="C2939:F2939"/>
    <mergeCell ref="C2940:F2940"/>
    <mergeCell ref="C2941:F2941"/>
    <mergeCell ref="C2942:F2942"/>
    <mergeCell ref="C2943:F2943"/>
    <mergeCell ref="C2932:F2932"/>
    <mergeCell ref="C2933:F2933"/>
    <mergeCell ref="C2934:F2934"/>
    <mergeCell ref="C2935:F2935"/>
    <mergeCell ref="C2936:F2936"/>
    <mergeCell ref="C2937:F2937"/>
    <mergeCell ref="C2926:F2926"/>
    <mergeCell ref="C2927:F2927"/>
    <mergeCell ref="C2928:F2928"/>
    <mergeCell ref="C2929:F2929"/>
    <mergeCell ref="C2930:F2930"/>
    <mergeCell ref="C2931:F2931"/>
    <mergeCell ref="C2920:F2920"/>
    <mergeCell ref="C2921:F2921"/>
    <mergeCell ref="C2922:F2922"/>
    <mergeCell ref="C2923:F2923"/>
    <mergeCell ref="C2924:F2924"/>
    <mergeCell ref="C2925:F2925"/>
    <mergeCell ref="C2914:F2914"/>
    <mergeCell ref="C2915:F2915"/>
    <mergeCell ref="C2916:F2916"/>
    <mergeCell ref="C2917:F2917"/>
    <mergeCell ref="C2918:F2918"/>
    <mergeCell ref="C2919:F2919"/>
    <mergeCell ref="C2908:F2908"/>
    <mergeCell ref="C2909:F2909"/>
    <mergeCell ref="C2910:F2910"/>
    <mergeCell ref="C2911:F2911"/>
    <mergeCell ref="C2912:F2912"/>
    <mergeCell ref="C2913:F2913"/>
    <mergeCell ref="C2902:F2902"/>
    <mergeCell ref="C2903:F2903"/>
    <mergeCell ref="C2904:F2904"/>
    <mergeCell ref="C2905:F2905"/>
    <mergeCell ref="C2906:F2906"/>
    <mergeCell ref="C2907:F2907"/>
    <mergeCell ref="C2896:F2896"/>
    <mergeCell ref="C2897:F2897"/>
    <mergeCell ref="C2898:F2898"/>
    <mergeCell ref="C2899:F2899"/>
    <mergeCell ref="C2900:F2900"/>
    <mergeCell ref="C2901:F2901"/>
    <mergeCell ref="C2890:F2890"/>
    <mergeCell ref="C2891:F2891"/>
    <mergeCell ref="C2892:F2892"/>
    <mergeCell ref="C2893:F2893"/>
    <mergeCell ref="C2894:F2894"/>
    <mergeCell ref="C2895:F2895"/>
    <mergeCell ref="C2884:F2884"/>
    <mergeCell ref="C2885:F2885"/>
    <mergeCell ref="C2886:F2886"/>
    <mergeCell ref="C2887:F2887"/>
    <mergeCell ref="C2888:F2888"/>
    <mergeCell ref="C2889:F2889"/>
    <mergeCell ref="C2878:F2878"/>
    <mergeCell ref="C2879:F2879"/>
    <mergeCell ref="C2880:F2880"/>
    <mergeCell ref="C2881:F2881"/>
    <mergeCell ref="C2882:F2882"/>
    <mergeCell ref="C2883:F2883"/>
    <mergeCell ref="C2872:F2872"/>
    <mergeCell ref="C2873:F2873"/>
    <mergeCell ref="C2874:F2874"/>
    <mergeCell ref="C2875:F2875"/>
    <mergeCell ref="C2876:F2876"/>
    <mergeCell ref="C2877:F2877"/>
    <mergeCell ref="C2866:F2866"/>
    <mergeCell ref="C2867:F2867"/>
    <mergeCell ref="C2868:F2868"/>
    <mergeCell ref="C2869:F2869"/>
    <mergeCell ref="C2870:F2870"/>
    <mergeCell ref="C2871:F2871"/>
    <mergeCell ref="C2860:F2860"/>
    <mergeCell ref="C2861:F2861"/>
    <mergeCell ref="C2862:F2862"/>
    <mergeCell ref="C2863:F2863"/>
    <mergeCell ref="A2864:L2864"/>
    <mergeCell ref="C2865:F2865"/>
    <mergeCell ref="C2854:F2854"/>
    <mergeCell ref="C2855:F2855"/>
    <mergeCell ref="C2856:F2856"/>
    <mergeCell ref="C2857:F2857"/>
    <mergeCell ref="C2858:F2858"/>
    <mergeCell ref="C2859:F2859"/>
    <mergeCell ref="C2848:F2848"/>
    <mergeCell ref="C2849:F2849"/>
    <mergeCell ref="C2850:F2850"/>
    <mergeCell ref="C2851:F2851"/>
    <mergeCell ref="C2852:F2852"/>
    <mergeCell ref="C2853:F2853"/>
    <mergeCell ref="C2842:F2842"/>
    <mergeCell ref="C2843:F2843"/>
    <mergeCell ref="C2844:F2844"/>
    <mergeCell ref="C2845:F2845"/>
    <mergeCell ref="C2846:F2846"/>
    <mergeCell ref="C2847:F2847"/>
    <mergeCell ref="C2836:F2836"/>
    <mergeCell ref="C2837:F2837"/>
    <mergeCell ref="C2838:F2838"/>
    <mergeCell ref="C2839:F2839"/>
    <mergeCell ref="C2840:F2840"/>
    <mergeCell ref="C2841:F2841"/>
    <mergeCell ref="C2830:F2830"/>
    <mergeCell ref="C2831:F2831"/>
    <mergeCell ref="C2832:F2832"/>
    <mergeCell ref="C2833:F2833"/>
    <mergeCell ref="C2834:F2834"/>
    <mergeCell ref="C2835:F2835"/>
    <mergeCell ref="C2824:F2824"/>
    <mergeCell ref="C2825:F2825"/>
    <mergeCell ref="C2826:F2826"/>
    <mergeCell ref="C2827:F2827"/>
    <mergeCell ref="C2828:F2828"/>
    <mergeCell ref="C2829:F2829"/>
    <mergeCell ref="C2818:F2818"/>
    <mergeCell ref="C2819:F2819"/>
    <mergeCell ref="C2820:F2820"/>
    <mergeCell ref="C2821:F2821"/>
    <mergeCell ref="C2822:F2822"/>
    <mergeCell ref="C2823:F2823"/>
    <mergeCell ref="C2812:F2812"/>
    <mergeCell ref="C2813:F2813"/>
    <mergeCell ref="C2814:F2814"/>
    <mergeCell ref="C2815:F2815"/>
    <mergeCell ref="C2816:F2816"/>
    <mergeCell ref="C2817:F2817"/>
    <mergeCell ref="C2806:F2806"/>
    <mergeCell ref="C2807:F2807"/>
    <mergeCell ref="C2808:F2808"/>
    <mergeCell ref="C2809:F2809"/>
    <mergeCell ref="C2810:F2810"/>
    <mergeCell ref="C2811:F2811"/>
    <mergeCell ref="C2800:F2800"/>
    <mergeCell ref="C2801:F2801"/>
    <mergeCell ref="C2802:F2802"/>
    <mergeCell ref="C2803:F2803"/>
    <mergeCell ref="C2804:F2804"/>
    <mergeCell ref="C2805:F2805"/>
    <mergeCell ref="C2794:F2794"/>
    <mergeCell ref="C2795:F2795"/>
    <mergeCell ref="C2796:F2796"/>
    <mergeCell ref="C2797:F2797"/>
    <mergeCell ref="C2798:F2798"/>
    <mergeCell ref="C2799:F2799"/>
    <mergeCell ref="C2788:F2788"/>
    <mergeCell ref="C2789:F2789"/>
    <mergeCell ref="C2790:F2790"/>
    <mergeCell ref="C2791:F2791"/>
    <mergeCell ref="C2792:F2792"/>
    <mergeCell ref="C2793:F2793"/>
    <mergeCell ref="C2782:F2782"/>
    <mergeCell ref="C2783:F2783"/>
    <mergeCell ref="C2784:F2784"/>
    <mergeCell ref="C2785:F2785"/>
    <mergeCell ref="C2786:F2786"/>
    <mergeCell ref="C2787:F2787"/>
    <mergeCell ref="C2776:F2776"/>
    <mergeCell ref="C2777:F2777"/>
    <mergeCell ref="C2778:F2778"/>
    <mergeCell ref="C2779:F2779"/>
    <mergeCell ref="C2780:F2780"/>
    <mergeCell ref="C2781:F2781"/>
    <mergeCell ref="C2770:F2770"/>
    <mergeCell ref="C2771:F2771"/>
    <mergeCell ref="C2772:F2772"/>
    <mergeCell ref="C2773:F2773"/>
    <mergeCell ref="C2774:F2774"/>
    <mergeCell ref="C2775:F2775"/>
    <mergeCell ref="C2764:F2764"/>
    <mergeCell ref="C2765:F2765"/>
    <mergeCell ref="C2766:F2766"/>
    <mergeCell ref="C2767:F2767"/>
    <mergeCell ref="C2768:F2768"/>
    <mergeCell ref="C2769:F2769"/>
    <mergeCell ref="C2758:F2758"/>
    <mergeCell ref="C2759:F2759"/>
    <mergeCell ref="C2760:F2760"/>
    <mergeCell ref="C2761:F2761"/>
    <mergeCell ref="C2762:F2762"/>
    <mergeCell ref="C2763:F2763"/>
    <mergeCell ref="C2752:F2752"/>
    <mergeCell ref="C2753:F2753"/>
    <mergeCell ref="C2754:F2754"/>
    <mergeCell ref="C2755:F2755"/>
    <mergeCell ref="C2756:F2756"/>
    <mergeCell ref="C2757:F2757"/>
    <mergeCell ref="C2746:F2746"/>
    <mergeCell ref="C2747:F2747"/>
    <mergeCell ref="C2748:F2748"/>
    <mergeCell ref="C2749:F2749"/>
    <mergeCell ref="C2750:F2750"/>
    <mergeCell ref="C2751:F2751"/>
    <mergeCell ref="C2740:F2740"/>
    <mergeCell ref="C2741:F2741"/>
    <mergeCell ref="C2742:F2742"/>
    <mergeCell ref="C2743:F2743"/>
    <mergeCell ref="C2744:F2744"/>
    <mergeCell ref="C2745:F2745"/>
    <mergeCell ref="C2734:F2734"/>
    <mergeCell ref="C2735:F2735"/>
    <mergeCell ref="C2736:F2736"/>
    <mergeCell ref="C2737:F2737"/>
    <mergeCell ref="C2738:F2738"/>
    <mergeCell ref="C2739:F2739"/>
    <mergeCell ref="C2728:F2728"/>
    <mergeCell ref="C2729:F2729"/>
    <mergeCell ref="C2730:F2730"/>
    <mergeCell ref="C2731:F2731"/>
    <mergeCell ref="C2732:F2732"/>
    <mergeCell ref="C2733:F2733"/>
    <mergeCell ref="C2722:F2722"/>
    <mergeCell ref="C2723:F2723"/>
    <mergeCell ref="C2724:F2724"/>
    <mergeCell ref="C2725:F2725"/>
    <mergeCell ref="C2726:F2726"/>
    <mergeCell ref="C2727:F2727"/>
    <mergeCell ref="C2716:F2716"/>
    <mergeCell ref="C2717:F2717"/>
    <mergeCell ref="C2718:F2718"/>
    <mergeCell ref="C2719:F2719"/>
    <mergeCell ref="C2720:F2720"/>
    <mergeCell ref="C2721:F2721"/>
    <mergeCell ref="C2710:F2710"/>
    <mergeCell ref="C2711:F2711"/>
    <mergeCell ref="C2712:F2712"/>
    <mergeCell ref="C2713:F2713"/>
    <mergeCell ref="C2714:F2714"/>
    <mergeCell ref="C2715:F2715"/>
    <mergeCell ref="C2704:F2704"/>
    <mergeCell ref="C2705:F2705"/>
    <mergeCell ref="C2706:F2706"/>
    <mergeCell ref="C2707:F2707"/>
    <mergeCell ref="C2708:F2708"/>
    <mergeCell ref="C2709:F2709"/>
    <mergeCell ref="C2698:F2698"/>
    <mergeCell ref="C2699:F2699"/>
    <mergeCell ref="C2700:F2700"/>
    <mergeCell ref="C2701:F2701"/>
    <mergeCell ref="C2702:F2702"/>
    <mergeCell ref="C2703:F2703"/>
    <mergeCell ref="C2692:F2692"/>
    <mergeCell ref="C2693:F2693"/>
    <mergeCell ref="C2694:F2694"/>
    <mergeCell ref="C2695:F2695"/>
    <mergeCell ref="C2696:F2696"/>
    <mergeCell ref="C2697:F2697"/>
    <mergeCell ref="C2673:L2673"/>
    <mergeCell ref="C2675:L2675"/>
    <mergeCell ref="C2677:L2677"/>
    <mergeCell ref="C2680:L2680"/>
    <mergeCell ref="C2682:L2682"/>
    <mergeCell ref="C2687:L2687"/>
    <mergeCell ref="C2658:F2658"/>
    <mergeCell ref="A2659:L2659"/>
    <mergeCell ref="C2663:L2663"/>
    <mergeCell ref="C2667:L2667"/>
    <mergeCell ref="C2669:L2669"/>
    <mergeCell ref="C2671:L2671"/>
    <mergeCell ref="C2652:F2652"/>
    <mergeCell ref="C2653:F2653"/>
    <mergeCell ref="C2654:F2654"/>
    <mergeCell ref="C2655:F2655"/>
    <mergeCell ref="C2656:F2656"/>
    <mergeCell ref="C2657:F2657"/>
    <mergeCell ref="C2646:F2646"/>
    <mergeCell ref="C2647:F2647"/>
    <mergeCell ref="C2648:F2648"/>
    <mergeCell ref="C2649:F2649"/>
    <mergeCell ref="C2650:F2650"/>
    <mergeCell ref="C2651:F2651"/>
    <mergeCell ref="C2640:F2640"/>
    <mergeCell ref="C2641:F2641"/>
    <mergeCell ref="C2642:F2642"/>
    <mergeCell ref="C2643:F2643"/>
    <mergeCell ref="C2644:F2644"/>
    <mergeCell ref="C2645:F2645"/>
    <mergeCell ref="C2634:F2634"/>
    <mergeCell ref="C2635:F2635"/>
    <mergeCell ref="C2636:F2636"/>
    <mergeCell ref="C2637:F2637"/>
    <mergeCell ref="C2638:F2638"/>
    <mergeCell ref="C2639:F2639"/>
    <mergeCell ref="C2628:F2628"/>
    <mergeCell ref="C2629:F2629"/>
    <mergeCell ref="C2630:F2630"/>
    <mergeCell ref="C2631:F2631"/>
    <mergeCell ref="C2632:F2632"/>
    <mergeCell ref="C2633:F2633"/>
    <mergeCell ref="C2622:F2622"/>
    <mergeCell ref="C2623:F2623"/>
    <mergeCell ref="C2624:F2624"/>
    <mergeCell ref="C2625:F2625"/>
    <mergeCell ref="C2626:F2626"/>
    <mergeCell ref="C2627:F2627"/>
    <mergeCell ref="C2616:F2616"/>
    <mergeCell ref="C2617:F2617"/>
    <mergeCell ref="C2618:F2618"/>
    <mergeCell ref="C2619:F2619"/>
    <mergeCell ref="C2620:F2620"/>
    <mergeCell ref="C2621:F2621"/>
    <mergeCell ref="C2610:F2610"/>
    <mergeCell ref="C2611:F2611"/>
    <mergeCell ref="C2612:F2612"/>
    <mergeCell ref="C2613:F2613"/>
    <mergeCell ref="C2614:F2614"/>
    <mergeCell ref="C2615:F2615"/>
    <mergeCell ref="C2604:F2604"/>
    <mergeCell ref="C2605:F2605"/>
    <mergeCell ref="C2606:F2606"/>
    <mergeCell ref="C2607:F2607"/>
    <mergeCell ref="C2608:F2608"/>
    <mergeCell ref="C2609:F2609"/>
    <mergeCell ref="C2598:F2598"/>
    <mergeCell ref="C2599:F2599"/>
    <mergeCell ref="C2600:F2600"/>
    <mergeCell ref="C2601:F2601"/>
    <mergeCell ref="C2602:F2602"/>
    <mergeCell ref="C2603:F2603"/>
    <mergeCell ref="C2592:F2592"/>
    <mergeCell ref="C2593:F2593"/>
    <mergeCell ref="C2594:F2594"/>
    <mergeCell ref="C2595:F2595"/>
    <mergeCell ref="C2596:F2596"/>
    <mergeCell ref="C2597:F2597"/>
    <mergeCell ref="C2586:F2586"/>
    <mergeCell ref="C2587:F2587"/>
    <mergeCell ref="C2588:F2588"/>
    <mergeCell ref="C2589:F2589"/>
    <mergeCell ref="C2590:F2590"/>
    <mergeCell ref="C2591:F2591"/>
    <mergeCell ref="C2580:F2580"/>
    <mergeCell ref="C2581:F2581"/>
    <mergeCell ref="C2582:F2582"/>
    <mergeCell ref="C2583:F2583"/>
    <mergeCell ref="C2584:F2584"/>
    <mergeCell ref="C2585:F2585"/>
    <mergeCell ref="C2574:F2574"/>
    <mergeCell ref="C2575:F2575"/>
    <mergeCell ref="C2576:F2576"/>
    <mergeCell ref="C2577:F2577"/>
    <mergeCell ref="C2578:F2578"/>
    <mergeCell ref="C2579:F2579"/>
    <mergeCell ref="C2568:F2568"/>
    <mergeCell ref="C2569:F2569"/>
    <mergeCell ref="C2570:F2570"/>
    <mergeCell ref="C2571:F2571"/>
    <mergeCell ref="C2572:F2572"/>
    <mergeCell ref="C2573:F2573"/>
    <mergeCell ref="C2562:F2562"/>
    <mergeCell ref="C2563:F2563"/>
    <mergeCell ref="C2564:F2564"/>
    <mergeCell ref="C2565:F2565"/>
    <mergeCell ref="C2566:F2566"/>
    <mergeCell ref="C2567:F2567"/>
    <mergeCell ref="C2556:F2556"/>
    <mergeCell ref="C2557:F2557"/>
    <mergeCell ref="C2558:F2558"/>
    <mergeCell ref="C2559:F2559"/>
    <mergeCell ref="C2560:F2560"/>
    <mergeCell ref="C2561:F2561"/>
    <mergeCell ref="C2550:F2550"/>
    <mergeCell ref="C2551:F2551"/>
    <mergeCell ref="C2552:F2552"/>
    <mergeCell ref="C2553:F2553"/>
    <mergeCell ref="C2554:F2554"/>
    <mergeCell ref="C2555:F2555"/>
    <mergeCell ref="C2544:F2544"/>
    <mergeCell ref="C2545:F2545"/>
    <mergeCell ref="C2546:F2546"/>
    <mergeCell ref="C2547:F2547"/>
    <mergeCell ref="C2548:F2548"/>
    <mergeCell ref="C2549:F2549"/>
    <mergeCell ref="C2538:F2538"/>
    <mergeCell ref="C2539:F2539"/>
    <mergeCell ref="C2540:F2540"/>
    <mergeCell ref="C2541:F2541"/>
    <mergeCell ref="C2542:F2542"/>
    <mergeCell ref="C2543:F2543"/>
    <mergeCell ref="C2532:F2532"/>
    <mergeCell ref="C2533:F2533"/>
    <mergeCell ref="C2534:F2534"/>
    <mergeCell ref="C2535:F2535"/>
    <mergeCell ref="C2536:F2536"/>
    <mergeCell ref="C2537:F2537"/>
    <mergeCell ref="C2526:F2526"/>
    <mergeCell ref="C2527:F2527"/>
    <mergeCell ref="C2528:F2528"/>
    <mergeCell ref="C2529:F2529"/>
    <mergeCell ref="C2530:F2530"/>
    <mergeCell ref="C2531:F2531"/>
    <mergeCell ref="C2520:F2520"/>
    <mergeCell ref="C2521:F2521"/>
    <mergeCell ref="C2522:F2522"/>
    <mergeCell ref="C2523:F2523"/>
    <mergeCell ref="C2524:F2524"/>
    <mergeCell ref="C2525:F2525"/>
    <mergeCell ref="C2514:F2514"/>
    <mergeCell ref="C2515:F2515"/>
    <mergeCell ref="C2516:F2516"/>
    <mergeCell ref="C2517:F2517"/>
    <mergeCell ref="C2518:F2518"/>
    <mergeCell ref="C2519:F2519"/>
    <mergeCell ref="C2508:F2508"/>
    <mergeCell ref="C2509:F2509"/>
    <mergeCell ref="C2510:F2510"/>
    <mergeCell ref="C2511:F2511"/>
    <mergeCell ref="C2512:F2512"/>
    <mergeCell ref="C2513:F2513"/>
    <mergeCell ref="C2502:F2502"/>
    <mergeCell ref="C2503:F2503"/>
    <mergeCell ref="C2504:F2504"/>
    <mergeCell ref="C2505:F2505"/>
    <mergeCell ref="C2506:F2506"/>
    <mergeCell ref="C2507:F2507"/>
    <mergeCell ref="C2496:F2496"/>
    <mergeCell ref="C2497:F2497"/>
    <mergeCell ref="C2498:F2498"/>
    <mergeCell ref="C2499:F2499"/>
    <mergeCell ref="C2500:F2500"/>
    <mergeCell ref="C2501:F2501"/>
    <mergeCell ref="C2490:F2490"/>
    <mergeCell ref="C2491:F2491"/>
    <mergeCell ref="C2492:F2492"/>
    <mergeCell ref="C2493:F2493"/>
    <mergeCell ref="C2494:F2494"/>
    <mergeCell ref="C2495:F2495"/>
    <mergeCell ref="C2471:L2471"/>
    <mergeCell ref="C2473:L2473"/>
    <mergeCell ref="C2482:L2482"/>
    <mergeCell ref="C2487:F2487"/>
    <mergeCell ref="C2488:F2488"/>
    <mergeCell ref="C2489:F2489"/>
    <mergeCell ref="C2458:L2458"/>
    <mergeCell ref="C2460:L2460"/>
    <mergeCell ref="C2462:L2462"/>
    <mergeCell ref="C2465:L2465"/>
    <mergeCell ref="C2467:L2467"/>
    <mergeCell ref="C2469:L2469"/>
    <mergeCell ref="C2439:L2439"/>
    <mergeCell ref="C2445:L2445"/>
    <mergeCell ref="C2448:L2448"/>
    <mergeCell ref="C2452:L2452"/>
    <mergeCell ref="C2454:L2454"/>
    <mergeCell ref="C2456:L2456"/>
    <mergeCell ref="C2419:L2419"/>
    <mergeCell ref="C2422:L2422"/>
    <mergeCell ref="C2424:L2424"/>
    <mergeCell ref="C2426:L2426"/>
    <mergeCell ref="C2428:L2428"/>
    <mergeCell ref="C2430:L2430"/>
    <mergeCell ref="C2405:L2405"/>
    <mergeCell ref="C2409:L2409"/>
    <mergeCell ref="C2411:L2411"/>
    <mergeCell ref="C2413:L2413"/>
    <mergeCell ref="C2415:L2415"/>
    <mergeCell ref="C2417:L2417"/>
    <mergeCell ref="A2400:B2400"/>
    <mergeCell ref="D2400:L2400"/>
    <mergeCell ref="A2401:B2401"/>
    <mergeCell ref="D2401:L2401"/>
    <mergeCell ref="A2402:B2402"/>
    <mergeCell ref="D2402:L2402"/>
    <mergeCell ref="C2390:L2390"/>
    <mergeCell ref="C2396:L2396"/>
    <mergeCell ref="C2397:L2397"/>
    <mergeCell ref="C2398:L2398"/>
    <mergeCell ref="A2399:C2399"/>
    <mergeCell ref="D2399:L2399"/>
    <mergeCell ref="C2370:L2370"/>
    <mergeCell ref="C2373:L2373"/>
    <mergeCell ref="C2375:L2375"/>
    <mergeCell ref="C2377:L2377"/>
    <mergeCell ref="C2379:L2379"/>
    <mergeCell ref="C2381:L2381"/>
    <mergeCell ref="C2356:L2356"/>
    <mergeCell ref="C2360:L2360"/>
    <mergeCell ref="C2362:L2362"/>
    <mergeCell ref="C2364:L2364"/>
    <mergeCell ref="C2366:L2366"/>
    <mergeCell ref="C2368:L2368"/>
    <mergeCell ref="A2351:B2351"/>
    <mergeCell ref="D2351:L2351"/>
    <mergeCell ref="A2352:B2352"/>
    <mergeCell ref="D2352:L2352"/>
    <mergeCell ref="A2353:B2353"/>
    <mergeCell ref="D2353:L2353"/>
    <mergeCell ref="C2341:L2341"/>
    <mergeCell ref="C2347:L2347"/>
    <mergeCell ref="C2348:L2348"/>
    <mergeCell ref="C2349:L2349"/>
    <mergeCell ref="A2350:C2350"/>
    <mergeCell ref="D2350:L2350"/>
    <mergeCell ref="C2321:L2321"/>
    <mergeCell ref="C2323:L2323"/>
    <mergeCell ref="C2326:L2326"/>
    <mergeCell ref="C2328:L2328"/>
    <mergeCell ref="C2330:L2330"/>
    <mergeCell ref="C2332:L2332"/>
    <mergeCell ref="C2307:L2307"/>
    <mergeCell ref="C2311:L2311"/>
    <mergeCell ref="C2313:L2313"/>
    <mergeCell ref="C2315:L2315"/>
    <mergeCell ref="C2317:L2317"/>
    <mergeCell ref="C2319:L2319"/>
    <mergeCell ref="A2302:B2302"/>
    <mergeCell ref="D2302:L2302"/>
    <mergeCell ref="A2303:B2303"/>
    <mergeCell ref="D2303:L2303"/>
    <mergeCell ref="A2304:B2304"/>
    <mergeCell ref="D2304:L2304"/>
    <mergeCell ref="C2292:L2292"/>
    <mergeCell ref="C2298:L2298"/>
    <mergeCell ref="C2299:L2299"/>
    <mergeCell ref="C2300:L2300"/>
    <mergeCell ref="A2301:C2301"/>
    <mergeCell ref="D2301:L2301"/>
    <mergeCell ref="C2272:L2272"/>
    <mergeCell ref="C2274:L2274"/>
    <mergeCell ref="C2277:L2277"/>
    <mergeCell ref="C2279:L2279"/>
    <mergeCell ref="C2281:L2281"/>
    <mergeCell ref="C2283:L2283"/>
    <mergeCell ref="C2258:L2258"/>
    <mergeCell ref="C2262:L2262"/>
    <mergeCell ref="C2264:L2264"/>
    <mergeCell ref="C2266:L2266"/>
    <mergeCell ref="C2268:L2268"/>
    <mergeCell ref="C2270:L2270"/>
    <mergeCell ref="A2253:B2253"/>
    <mergeCell ref="D2253:L2253"/>
    <mergeCell ref="A2254:B2254"/>
    <mergeCell ref="D2254:L2254"/>
    <mergeCell ref="A2255:B2255"/>
    <mergeCell ref="D2255:L2255"/>
    <mergeCell ref="C2234:L2234"/>
    <mergeCell ref="C2243:L2243"/>
    <mergeCell ref="C2249:L2249"/>
    <mergeCell ref="C2250:L2250"/>
    <mergeCell ref="C2251:L2251"/>
    <mergeCell ref="A2252:C2252"/>
    <mergeCell ref="D2252:L2252"/>
    <mergeCell ref="C2221:L2221"/>
    <mergeCell ref="C2223:L2223"/>
    <mergeCell ref="C2225:L2225"/>
    <mergeCell ref="C2228:L2228"/>
    <mergeCell ref="C2230:L2230"/>
    <mergeCell ref="C2232:L2232"/>
    <mergeCell ref="A2208:B2208"/>
    <mergeCell ref="D2208:L2208"/>
    <mergeCell ref="C2211:L2211"/>
    <mergeCell ref="C2215:L2215"/>
    <mergeCell ref="C2217:L2217"/>
    <mergeCell ref="C2219:L2219"/>
    <mergeCell ref="C2204:L2204"/>
    <mergeCell ref="A2205:C2205"/>
    <mergeCell ref="D2205:L2205"/>
    <mergeCell ref="A2206:B2206"/>
    <mergeCell ref="D2206:L2206"/>
    <mergeCell ref="A2207:B2207"/>
    <mergeCell ref="D2207:L2207"/>
    <mergeCell ref="C2182:L2182"/>
    <mergeCell ref="C2184:L2184"/>
    <mergeCell ref="C2186:L2186"/>
    <mergeCell ref="C2196:L2196"/>
    <mergeCell ref="C2202:L2202"/>
    <mergeCell ref="C2203:L2203"/>
    <mergeCell ref="C2169:L2169"/>
    <mergeCell ref="C2171:L2171"/>
    <mergeCell ref="C2173:L2173"/>
    <mergeCell ref="C2175:L2175"/>
    <mergeCell ref="C2177:L2177"/>
    <mergeCell ref="C2180:L2180"/>
    <mergeCell ref="A2159:B2159"/>
    <mergeCell ref="D2159:L2159"/>
    <mergeCell ref="A2160:B2160"/>
    <mergeCell ref="D2160:L2160"/>
    <mergeCell ref="C2163:L2163"/>
    <mergeCell ref="C2167:L2167"/>
    <mergeCell ref="C2154:L2154"/>
    <mergeCell ref="C2155:L2155"/>
    <mergeCell ref="C2156:L2156"/>
    <mergeCell ref="A2157:C2157"/>
    <mergeCell ref="D2157:L2157"/>
    <mergeCell ref="A2158:B2158"/>
    <mergeCell ref="D2158:L2158"/>
    <mergeCell ref="C2129:L2129"/>
    <mergeCell ref="C2132:L2132"/>
    <mergeCell ref="C2134:L2134"/>
    <mergeCell ref="C2136:L2136"/>
    <mergeCell ref="C2138:L2138"/>
    <mergeCell ref="C2148:L2148"/>
    <mergeCell ref="C2115:L2115"/>
    <mergeCell ref="C2119:L2119"/>
    <mergeCell ref="C2121:L2121"/>
    <mergeCell ref="C2123:L2123"/>
    <mergeCell ref="C2125:L2125"/>
    <mergeCell ref="C2127:L2127"/>
    <mergeCell ref="A2110:B2110"/>
    <mergeCell ref="D2110:L2110"/>
    <mergeCell ref="A2111:B2111"/>
    <mergeCell ref="D2111:L2111"/>
    <mergeCell ref="A2112:B2112"/>
    <mergeCell ref="D2112:L2112"/>
    <mergeCell ref="C2096:L2096"/>
    <mergeCell ref="C2100:L2100"/>
    <mergeCell ref="C2106:L2106"/>
    <mergeCell ref="C2107:L2107"/>
    <mergeCell ref="C2108:L2108"/>
    <mergeCell ref="A2109:C2109"/>
    <mergeCell ref="D2109:L2109"/>
    <mergeCell ref="C2083:L2083"/>
    <mergeCell ref="C2085:L2085"/>
    <mergeCell ref="C2088:L2088"/>
    <mergeCell ref="C2090:L2090"/>
    <mergeCell ref="C2092:L2092"/>
    <mergeCell ref="C2094:L2094"/>
    <mergeCell ref="A2073:B2073"/>
    <mergeCell ref="D2073:L2073"/>
    <mergeCell ref="A2074:B2074"/>
    <mergeCell ref="D2074:L2074"/>
    <mergeCell ref="C2077:L2077"/>
    <mergeCell ref="C2081:L2081"/>
    <mergeCell ref="C2063:L2063"/>
    <mergeCell ref="C2069:L2069"/>
    <mergeCell ref="C2070:L2070"/>
    <mergeCell ref="A2071:C2071"/>
    <mergeCell ref="D2071:L2071"/>
    <mergeCell ref="A2072:B2072"/>
    <mergeCell ref="D2072:L2072"/>
    <mergeCell ref="C2046:L2046"/>
    <mergeCell ref="C2050:L2050"/>
    <mergeCell ref="C2052:L2052"/>
    <mergeCell ref="C2054:L2054"/>
    <mergeCell ref="C2057:L2057"/>
    <mergeCell ref="C2059:L2059"/>
    <mergeCell ref="A2041:B2041"/>
    <mergeCell ref="D2041:L2041"/>
    <mergeCell ref="A2042:B2042"/>
    <mergeCell ref="D2042:L2042"/>
    <mergeCell ref="A2043:B2043"/>
    <mergeCell ref="D2043:L2043"/>
    <mergeCell ref="C2027:L2027"/>
    <mergeCell ref="C2032:L2032"/>
    <mergeCell ref="C2038:L2038"/>
    <mergeCell ref="C2039:L2039"/>
    <mergeCell ref="A2040:C2040"/>
    <mergeCell ref="D2040:L2040"/>
    <mergeCell ref="C2012:L2012"/>
    <mergeCell ref="C2016:L2016"/>
    <mergeCell ref="C2018:L2018"/>
    <mergeCell ref="C2020:L2020"/>
    <mergeCell ref="C2022:L2022"/>
    <mergeCell ref="C2025:L2025"/>
    <mergeCell ref="A2007:B2007"/>
    <mergeCell ref="D2007:L2007"/>
    <mergeCell ref="A2008:B2008"/>
    <mergeCell ref="D2008:L2008"/>
    <mergeCell ref="A2009:B2009"/>
    <mergeCell ref="D2009:L2009"/>
    <mergeCell ref="C1993:L1993"/>
    <mergeCell ref="C1998:L1998"/>
    <mergeCell ref="C2004:L2004"/>
    <mergeCell ref="C2005:L2005"/>
    <mergeCell ref="A2006:C2006"/>
    <mergeCell ref="D2006:L2006"/>
    <mergeCell ref="C1978:L1978"/>
    <mergeCell ref="C1982:L1982"/>
    <mergeCell ref="C1984:L1984"/>
    <mergeCell ref="C1986:L1986"/>
    <mergeCell ref="C1988:L1988"/>
    <mergeCell ref="C1991:L1991"/>
    <mergeCell ref="A1973:B1973"/>
    <mergeCell ref="D1973:L1973"/>
    <mergeCell ref="A1974:B1974"/>
    <mergeCell ref="D1974:L1974"/>
    <mergeCell ref="A1975:B1975"/>
    <mergeCell ref="D1975:L1975"/>
    <mergeCell ref="C1959:L1959"/>
    <mergeCell ref="C1964:L1964"/>
    <mergeCell ref="C1970:L1970"/>
    <mergeCell ref="C1971:L1971"/>
    <mergeCell ref="A1972:C1972"/>
    <mergeCell ref="D1972:L1972"/>
    <mergeCell ref="C1944:L1944"/>
    <mergeCell ref="C1948:L1948"/>
    <mergeCell ref="C1950:L1950"/>
    <mergeCell ref="C1952:L1952"/>
    <mergeCell ref="C1954:L1954"/>
    <mergeCell ref="C1957:L1957"/>
    <mergeCell ref="A1939:B1939"/>
    <mergeCell ref="D1939:L1939"/>
    <mergeCell ref="A1940:B1940"/>
    <mergeCell ref="D1940:L1940"/>
    <mergeCell ref="A1941:B1941"/>
    <mergeCell ref="D1941:L1941"/>
    <mergeCell ref="C1926:L1926"/>
    <mergeCell ref="C1930:L1930"/>
    <mergeCell ref="C1936:L1936"/>
    <mergeCell ref="C1937:L1937"/>
    <mergeCell ref="A1938:C1938"/>
    <mergeCell ref="D1938:L1938"/>
    <mergeCell ref="C1913:L1913"/>
    <mergeCell ref="C1915:L1915"/>
    <mergeCell ref="C1918:L1918"/>
    <mergeCell ref="C1920:L1920"/>
    <mergeCell ref="C1922:L1922"/>
    <mergeCell ref="C1924:L1924"/>
    <mergeCell ref="A1900:B1900"/>
    <mergeCell ref="D1900:L1900"/>
    <mergeCell ref="C1903:L1903"/>
    <mergeCell ref="C1907:L1907"/>
    <mergeCell ref="C1909:L1909"/>
    <mergeCell ref="C1911:L1911"/>
    <mergeCell ref="A1897:C1897"/>
    <mergeCell ref="D1897:L1897"/>
    <mergeCell ref="A1898:B1898"/>
    <mergeCell ref="D1898:L1898"/>
    <mergeCell ref="A1899:B1899"/>
    <mergeCell ref="D1899:L1899"/>
    <mergeCell ref="C1871:L1871"/>
    <mergeCell ref="C1873:L1873"/>
    <mergeCell ref="C1875:L1875"/>
    <mergeCell ref="C1877:L1877"/>
    <mergeCell ref="C1895:L1895"/>
    <mergeCell ref="C1896:L1896"/>
    <mergeCell ref="A1857:B1857"/>
    <mergeCell ref="D1857:L1857"/>
    <mergeCell ref="C1860:L1860"/>
    <mergeCell ref="C1864:L1864"/>
    <mergeCell ref="C1866:L1866"/>
    <mergeCell ref="C1868:L1868"/>
    <mergeCell ref="C1853:L1853"/>
    <mergeCell ref="A1854:C1854"/>
    <mergeCell ref="D1854:L1854"/>
    <mergeCell ref="A1855:B1855"/>
    <mergeCell ref="D1855:L1855"/>
    <mergeCell ref="A1856:B1856"/>
    <mergeCell ref="D1856:L1856"/>
    <mergeCell ref="C1831:L1831"/>
    <mergeCell ref="C1833:L1833"/>
    <mergeCell ref="C1835:L1835"/>
    <mergeCell ref="C1837:L1837"/>
    <mergeCell ref="C1846:L1846"/>
    <mergeCell ref="C1852:L1852"/>
    <mergeCell ref="C1818:L1818"/>
    <mergeCell ref="C1820:L1820"/>
    <mergeCell ref="C1822:L1822"/>
    <mergeCell ref="C1824:L1824"/>
    <mergeCell ref="C1826:L1826"/>
    <mergeCell ref="C1829:L1829"/>
    <mergeCell ref="A1808:B1808"/>
    <mergeCell ref="D1808:L1808"/>
    <mergeCell ref="A1809:B1809"/>
    <mergeCell ref="D1809:L1809"/>
    <mergeCell ref="C1812:L1812"/>
    <mergeCell ref="C1816:L1816"/>
    <mergeCell ref="C1804:L1804"/>
    <mergeCell ref="C1805:L1805"/>
    <mergeCell ref="A1806:C1806"/>
    <mergeCell ref="D1806:L1806"/>
    <mergeCell ref="A1807:B1807"/>
    <mergeCell ref="D1807:L1807"/>
    <mergeCell ref="C1797:F1797"/>
    <mergeCell ref="C1798:F1798"/>
    <mergeCell ref="C1799:F1799"/>
    <mergeCell ref="C1800:F1800"/>
    <mergeCell ref="A1801:L1801"/>
    <mergeCell ref="C1803:L1803"/>
    <mergeCell ref="C1791:F1791"/>
    <mergeCell ref="C1792:F1792"/>
    <mergeCell ref="C1793:F1793"/>
    <mergeCell ref="C1794:F1794"/>
    <mergeCell ref="C1795:F1795"/>
    <mergeCell ref="C1796:F1796"/>
    <mergeCell ref="C1785:F1785"/>
    <mergeCell ref="C1786:F1786"/>
    <mergeCell ref="C1787:F1787"/>
    <mergeCell ref="C1788:F1788"/>
    <mergeCell ref="C1789:F1789"/>
    <mergeCell ref="C1790:F1790"/>
    <mergeCell ref="C1779:F1779"/>
    <mergeCell ref="C1780:F1780"/>
    <mergeCell ref="C1781:F1781"/>
    <mergeCell ref="C1782:F1782"/>
    <mergeCell ref="C1783:F1783"/>
    <mergeCell ref="C1784:F1784"/>
    <mergeCell ref="C1773:F1773"/>
    <mergeCell ref="C1774:F1774"/>
    <mergeCell ref="C1775:F1775"/>
    <mergeCell ref="C1776:F1776"/>
    <mergeCell ref="C1777:F1777"/>
    <mergeCell ref="C1778:F1778"/>
    <mergeCell ref="C1767:F1767"/>
    <mergeCell ref="C1768:F1768"/>
    <mergeCell ref="C1769:F1769"/>
    <mergeCell ref="C1770:F1770"/>
    <mergeCell ref="C1771:F1771"/>
    <mergeCell ref="C1772:F1772"/>
    <mergeCell ref="C1761:F1761"/>
    <mergeCell ref="C1762:F1762"/>
    <mergeCell ref="C1763:F1763"/>
    <mergeCell ref="C1764:F1764"/>
    <mergeCell ref="C1765:F1765"/>
    <mergeCell ref="C1766:F1766"/>
    <mergeCell ref="C1755:F1755"/>
    <mergeCell ref="C1756:F1756"/>
    <mergeCell ref="C1757:F1757"/>
    <mergeCell ref="C1758:F1758"/>
    <mergeCell ref="C1759:F1759"/>
    <mergeCell ref="C1760:F1760"/>
    <mergeCell ref="C1749:F1749"/>
    <mergeCell ref="C1750:F1750"/>
    <mergeCell ref="C1751:F1751"/>
    <mergeCell ref="C1752:F1752"/>
    <mergeCell ref="C1753:F1753"/>
    <mergeCell ref="C1754:F1754"/>
    <mergeCell ref="C1743:F1743"/>
    <mergeCell ref="C1744:F1744"/>
    <mergeCell ref="C1745:F1745"/>
    <mergeCell ref="C1746:F1746"/>
    <mergeCell ref="C1747:F1747"/>
    <mergeCell ref="C1748:F1748"/>
    <mergeCell ref="C1737:F1737"/>
    <mergeCell ref="C1738:F1738"/>
    <mergeCell ref="C1739:F1739"/>
    <mergeCell ref="C1740:F1740"/>
    <mergeCell ref="C1741:F1741"/>
    <mergeCell ref="C1742:F1742"/>
    <mergeCell ref="C1731:F1731"/>
    <mergeCell ref="C1732:F1732"/>
    <mergeCell ref="C1733:F1733"/>
    <mergeCell ref="C1734:F1734"/>
    <mergeCell ref="C1735:F1735"/>
    <mergeCell ref="C1736:F1736"/>
    <mergeCell ref="C1725:F1725"/>
    <mergeCell ref="C1726:F1726"/>
    <mergeCell ref="C1727:F1727"/>
    <mergeCell ref="C1728:F1728"/>
    <mergeCell ref="C1729:F1729"/>
    <mergeCell ref="C1730:F1730"/>
    <mergeCell ref="C1719:F1719"/>
    <mergeCell ref="C1720:F1720"/>
    <mergeCell ref="C1721:F1721"/>
    <mergeCell ref="C1722:F1722"/>
    <mergeCell ref="C1723:F1723"/>
    <mergeCell ref="C1724:F1724"/>
    <mergeCell ref="C1713:F1713"/>
    <mergeCell ref="C1714:F1714"/>
    <mergeCell ref="C1715:F1715"/>
    <mergeCell ref="C1716:F1716"/>
    <mergeCell ref="C1717:F1717"/>
    <mergeCell ref="C1718:F1718"/>
    <mergeCell ref="C1707:F1707"/>
    <mergeCell ref="C1708:F1708"/>
    <mergeCell ref="C1709:F1709"/>
    <mergeCell ref="C1710:F1710"/>
    <mergeCell ref="C1711:F1711"/>
    <mergeCell ref="C1712:F1712"/>
    <mergeCell ref="C1701:F1701"/>
    <mergeCell ref="C1702:F1702"/>
    <mergeCell ref="C1703:F1703"/>
    <mergeCell ref="C1704:F1704"/>
    <mergeCell ref="C1705:F1705"/>
    <mergeCell ref="C1706:F1706"/>
    <mergeCell ref="C1695:F1695"/>
    <mergeCell ref="C1696:F1696"/>
    <mergeCell ref="C1697:F1697"/>
    <mergeCell ref="C1698:F1698"/>
    <mergeCell ref="C1699:F1699"/>
    <mergeCell ref="C1700:F1700"/>
    <mergeCell ref="C1689:F1689"/>
    <mergeCell ref="C1690:F1690"/>
    <mergeCell ref="C1691:F1691"/>
    <mergeCell ref="C1692:F1692"/>
    <mergeCell ref="C1693:F1693"/>
    <mergeCell ref="C1694:F1694"/>
    <mergeCell ref="C1683:F1683"/>
    <mergeCell ref="C1684:F1684"/>
    <mergeCell ref="C1685:F1685"/>
    <mergeCell ref="C1686:F1686"/>
    <mergeCell ref="C1687:F1687"/>
    <mergeCell ref="C1688:F1688"/>
    <mergeCell ref="C1677:F1677"/>
    <mergeCell ref="C1678:F1678"/>
    <mergeCell ref="C1679:F1679"/>
    <mergeCell ref="C1680:F1680"/>
    <mergeCell ref="C1681:F1681"/>
    <mergeCell ref="C1682:F1682"/>
    <mergeCell ref="C1671:F1671"/>
    <mergeCell ref="C1672:F1672"/>
    <mergeCell ref="C1673:F1673"/>
    <mergeCell ref="C1674:F1674"/>
    <mergeCell ref="C1675:F1675"/>
    <mergeCell ref="C1676:F1676"/>
    <mergeCell ref="C1665:F1665"/>
    <mergeCell ref="C1666:F1666"/>
    <mergeCell ref="C1667:F1667"/>
    <mergeCell ref="C1668:F1668"/>
    <mergeCell ref="C1669:F1669"/>
    <mergeCell ref="C1670:F1670"/>
    <mergeCell ref="C1659:F1659"/>
    <mergeCell ref="C1660:F1660"/>
    <mergeCell ref="C1661:F1661"/>
    <mergeCell ref="C1662:F1662"/>
    <mergeCell ref="C1663:F1663"/>
    <mergeCell ref="C1664:F1664"/>
    <mergeCell ref="C1653:F1653"/>
    <mergeCell ref="C1654:F1654"/>
    <mergeCell ref="C1655:F1655"/>
    <mergeCell ref="C1656:F1656"/>
    <mergeCell ref="C1657:F1657"/>
    <mergeCell ref="C1658:F1658"/>
    <mergeCell ref="C1647:F1647"/>
    <mergeCell ref="C1648:F1648"/>
    <mergeCell ref="C1649:F1649"/>
    <mergeCell ref="C1650:F1650"/>
    <mergeCell ref="C1651:F1651"/>
    <mergeCell ref="C1652:F1652"/>
    <mergeCell ref="C1641:F1641"/>
    <mergeCell ref="C1642:F1642"/>
    <mergeCell ref="C1643:F1643"/>
    <mergeCell ref="C1644:F1644"/>
    <mergeCell ref="C1645:F1645"/>
    <mergeCell ref="C1646:F1646"/>
    <mergeCell ref="C1635:F1635"/>
    <mergeCell ref="C1636:F1636"/>
    <mergeCell ref="C1637:F1637"/>
    <mergeCell ref="C1638:F1638"/>
    <mergeCell ref="C1639:F1639"/>
    <mergeCell ref="C1640:F1640"/>
    <mergeCell ref="C1629:F1629"/>
    <mergeCell ref="C1630:F1630"/>
    <mergeCell ref="C1631:F1631"/>
    <mergeCell ref="C1632:F1632"/>
    <mergeCell ref="C1633:F1633"/>
    <mergeCell ref="C1634:F1634"/>
    <mergeCell ref="C1611:L1611"/>
    <mergeCell ref="C1613:L1613"/>
    <mergeCell ref="C1617:L1617"/>
    <mergeCell ref="C1626:F1626"/>
    <mergeCell ref="C1627:F1627"/>
    <mergeCell ref="C1628:F1628"/>
    <mergeCell ref="C1586:L1586"/>
    <mergeCell ref="C1588:L1588"/>
    <mergeCell ref="C1591:L1591"/>
    <mergeCell ref="C1602:L1602"/>
    <mergeCell ref="C1606:L1606"/>
    <mergeCell ref="C1608:L1608"/>
    <mergeCell ref="A1573:B1573"/>
    <mergeCell ref="D1573:L1573"/>
    <mergeCell ref="C1576:L1576"/>
    <mergeCell ref="C1580:L1580"/>
    <mergeCell ref="C1582:L1582"/>
    <mergeCell ref="C1584:L1584"/>
    <mergeCell ref="A1570:C1570"/>
    <mergeCell ref="D1570:L1570"/>
    <mergeCell ref="A1571:B1571"/>
    <mergeCell ref="D1571:L1571"/>
    <mergeCell ref="A1572:B1572"/>
    <mergeCell ref="D1572:L1572"/>
    <mergeCell ref="C1563:F1563"/>
    <mergeCell ref="C1564:F1564"/>
    <mergeCell ref="C1565:F1565"/>
    <mergeCell ref="A1566:L1566"/>
    <mergeCell ref="C1568:L1568"/>
    <mergeCell ref="C1569:L1569"/>
    <mergeCell ref="C1557:F1557"/>
    <mergeCell ref="C1558:F1558"/>
    <mergeCell ref="C1559:F1559"/>
    <mergeCell ref="C1560:F1560"/>
    <mergeCell ref="C1561:F1561"/>
    <mergeCell ref="C1562:F1562"/>
    <mergeCell ref="C1551:F1551"/>
    <mergeCell ref="C1552:F1552"/>
    <mergeCell ref="C1553:F1553"/>
    <mergeCell ref="C1554:F1554"/>
    <mergeCell ref="C1555:F1555"/>
    <mergeCell ref="C1556:F1556"/>
    <mergeCell ref="C1545:F1545"/>
    <mergeCell ref="C1546:F1546"/>
    <mergeCell ref="C1547:F1547"/>
    <mergeCell ref="C1548:F1548"/>
    <mergeCell ref="C1549:F1549"/>
    <mergeCell ref="C1550:F1550"/>
    <mergeCell ref="C1539:F1539"/>
    <mergeCell ref="C1540:F1540"/>
    <mergeCell ref="C1541:F1541"/>
    <mergeCell ref="C1542:F1542"/>
    <mergeCell ref="C1543:F1543"/>
    <mergeCell ref="C1544:F1544"/>
    <mergeCell ref="C1533:F1533"/>
    <mergeCell ref="C1534:F1534"/>
    <mergeCell ref="C1535:F1535"/>
    <mergeCell ref="C1536:F1536"/>
    <mergeCell ref="C1537:F1537"/>
    <mergeCell ref="C1538:F1538"/>
    <mergeCell ref="C1527:F1527"/>
    <mergeCell ref="C1528:F1528"/>
    <mergeCell ref="C1529:F1529"/>
    <mergeCell ref="C1530:F1530"/>
    <mergeCell ref="C1531:F1531"/>
    <mergeCell ref="C1532:F1532"/>
    <mergeCell ref="C1521:F1521"/>
    <mergeCell ref="C1522:F1522"/>
    <mergeCell ref="C1523:F1523"/>
    <mergeCell ref="C1524:F1524"/>
    <mergeCell ref="C1525:F1525"/>
    <mergeCell ref="C1526:F1526"/>
    <mergeCell ref="C1515:F1515"/>
    <mergeCell ref="C1516:F1516"/>
    <mergeCell ref="C1517:F1517"/>
    <mergeCell ref="C1518:F1518"/>
    <mergeCell ref="C1519:F1519"/>
    <mergeCell ref="C1520:F1520"/>
    <mergeCell ref="C1509:F1509"/>
    <mergeCell ref="C1510:F1510"/>
    <mergeCell ref="C1511:F1511"/>
    <mergeCell ref="C1512:F1512"/>
    <mergeCell ref="C1513:F1513"/>
    <mergeCell ref="C1514:F1514"/>
    <mergeCell ref="C1503:F1503"/>
    <mergeCell ref="C1504:F1504"/>
    <mergeCell ref="C1505:F1505"/>
    <mergeCell ref="C1506:F1506"/>
    <mergeCell ref="C1507:F1507"/>
    <mergeCell ref="C1508:F1508"/>
    <mergeCell ref="C1497:F1497"/>
    <mergeCell ref="C1498:F1498"/>
    <mergeCell ref="C1499:F1499"/>
    <mergeCell ref="C1500:F1500"/>
    <mergeCell ref="C1501:F1501"/>
    <mergeCell ref="C1502:F1502"/>
    <mergeCell ref="C1491:F1491"/>
    <mergeCell ref="C1492:F1492"/>
    <mergeCell ref="C1493:F1493"/>
    <mergeCell ref="C1494:F1494"/>
    <mergeCell ref="C1495:F1495"/>
    <mergeCell ref="C1496:F1496"/>
    <mergeCell ref="C1485:F1485"/>
    <mergeCell ref="C1486:F1486"/>
    <mergeCell ref="C1487:F1487"/>
    <mergeCell ref="C1488:F1488"/>
    <mergeCell ref="C1489:F1489"/>
    <mergeCell ref="C1490:F1490"/>
    <mergeCell ref="C1479:F1479"/>
    <mergeCell ref="C1480:F1480"/>
    <mergeCell ref="C1481:F1481"/>
    <mergeCell ref="C1482:F1482"/>
    <mergeCell ref="C1483:F1483"/>
    <mergeCell ref="C1484:F1484"/>
    <mergeCell ref="C1473:F1473"/>
    <mergeCell ref="C1474:F1474"/>
    <mergeCell ref="C1475:F1475"/>
    <mergeCell ref="C1476:F1476"/>
    <mergeCell ref="C1477:F1477"/>
    <mergeCell ref="C1478:F1478"/>
    <mergeCell ref="C1467:F1467"/>
    <mergeCell ref="C1468:F1468"/>
    <mergeCell ref="C1469:F1469"/>
    <mergeCell ref="C1470:F1470"/>
    <mergeCell ref="C1471:F1471"/>
    <mergeCell ref="C1472:F1472"/>
    <mergeCell ref="C1461:F1461"/>
    <mergeCell ref="C1462:F1462"/>
    <mergeCell ref="C1463:F1463"/>
    <mergeCell ref="C1464:F1464"/>
    <mergeCell ref="C1465:F1465"/>
    <mergeCell ref="C1466:F1466"/>
    <mergeCell ref="C1455:F1455"/>
    <mergeCell ref="C1456:F1456"/>
    <mergeCell ref="C1457:F1457"/>
    <mergeCell ref="C1458:F1458"/>
    <mergeCell ref="C1459:F1459"/>
    <mergeCell ref="C1460:F1460"/>
    <mergeCell ref="C1449:F1449"/>
    <mergeCell ref="C1450:F1450"/>
    <mergeCell ref="C1451:F1451"/>
    <mergeCell ref="C1452:F1452"/>
    <mergeCell ref="C1453:F1453"/>
    <mergeCell ref="C1454:F1454"/>
    <mergeCell ref="C1443:F1443"/>
    <mergeCell ref="C1444:F1444"/>
    <mergeCell ref="C1445:F1445"/>
    <mergeCell ref="C1446:F1446"/>
    <mergeCell ref="C1447:F1447"/>
    <mergeCell ref="C1448:F1448"/>
    <mergeCell ref="C1437:F1437"/>
    <mergeCell ref="C1438:F1438"/>
    <mergeCell ref="C1439:F1439"/>
    <mergeCell ref="C1440:F1440"/>
    <mergeCell ref="C1441:F1441"/>
    <mergeCell ref="C1442:F1442"/>
    <mergeCell ref="C1431:F1431"/>
    <mergeCell ref="C1432:F1432"/>
    <mergeCell ref="C1433:F1433"/>
    <mergeCell ref="C1434:F1434"/>
    <mergeCell ref="C1435:F1435"/>
    <mergeCell ref="C1436:F1436"/>
    <mergeCell ref="C1425:F1425"/>
    <mergeCell ref="C1426:F1426"/>
    <mergeCell ref="C1427:F1427"/>
    <mergeCell ref="C1428:F1428"/>
    <mergeCell ref="C1429:F1429"/>
    <mergeCell ref="C1430:F1430"/>
    <mergeCell ref="C1419:F1419"/>
    <mergeCell ref="C1420:F1420"/>
    <mergeCell ref="C1421:F1421"/>
    <mergeCell ref="C1422:F1422"/>
    <mergeCell ref="C1423:F1423"/>
    <mergeCell ref="C1424:F1424"/>
    <mergeCell ref="C1413:F1413"/>
    <mergeCell ref="C1414:F1414"/>
    <mergeCell ref="C1415:F1415"/>
    <mergeCell ref="C1416:F1416"/>
    <mergeCell ref="C1417:F1417"/>
    <mergeCell ref="C1418:F1418"/>
    <mergeCell ref="C1407:F1407"/>
    <mergeCell ref="C1408:F1408"/>
    <mergeCell ref="C1409:F1409"/>
    <mergeCell ref="C1410:F1410"/>
    <mergeCell ref="C1411:F1411"/>
    <mergeCell ref="C1412:F1412"/>
    <mergeCell ref="C1401:F1401"/>
    <mergeCell ref="C1402:F1402"/>
    <mergeCell ref="C1403:F1403"/>
    <mergeCell ref="C1404:F1404"/>
    <mergeCell ref="C1405:F1405"/>
    <mergeCell ref="C1406:F1406"/>
    <mergeCell ref="C1395:F1395"/>
    <mergeCell ref="C1396:F1396"/>
    <mergeCell ref="C1397:F1397"/>
    <mergeCell ref="C1398:F1398"/>
    <mergeCell ref="C1399:F1399"/>
    <mergeCell ref="C1400:F1400"/>
    <mergeCell ref="C1389:F1389"/>
    <mergeCell ref="C1390:F1390"/>
    <mergeCell ref="C1391:F1391"/>
    <mergeCell ref="C1392:F1392"/>
    <mergeCell ref="C1393:F1393"/>
    <mergeCell ref="C1394:F1394"/>
    <mergeCell ref="C1376:L1376"/>
    <mergeCell ref="C1378:L1378"/>
    <mergeCell ref="C1380:L1380"/>
    <mergeCell ref="C1386:F1386"/>
    <mergeCell ref="C1387:F1387"/>
    <mergeCell ref="C1388:F1388"/>
    <mergeCell ref="C1361:L1361"/>
    <mergeCell ref="C1365:L1365"/>
    <mergeCell ref="C1367:L1367"/>
    <mergeCell ref="C1369:L1369"/>
    <mergeCell ref="C1372:L1372"/>
    <mergeCell ref="C1374:L1374"/>
    <mergeCell ref="A1356:B1356"/>
    <mergeCell ref="D1356:L1356"/>
    <mergeCell ref="A1357:B1357"/>
    <mergeCell ref="D1357:L1357"/>
    <mergeCell ref="A1358:B1358"/>
    <mergeCell ref="D1358:L1358"/>
    <mergeCell ref="C1349:L1349"/>
    <mergeCell ref="C1352:L1352"/>
    <mergeCell ref="C1353:L1353"/>
    <mergeCell ref="C1354:L1354"/>
    <mergeCell ref="A1355:C1355"/>
    <mergeCell ref="D1355:L1355"/>
    <mergeCell ref="C1321:L1321"/>
    <mergeCell ref="C1323:L1323"/>
    <mergeCell ref="C1327:L1327"/>
    <mergeCell ref="C1333:L1333"/>
    <mergeCell ref="C1338:L1338"/>
    <mergeCell ref="C1341:L1341"/>
    <mergeCell ref="A1307:B1307"/>
    <mergeCell ref="D1307:L1307"/>
    <mergeCell ref="C1310:L1310"/>
    <mergeCell ref="C1314:L1314"/>
    <mergeCell ref="C1316:L1316"/>
    <mergeCell ref="C1318:L1318"/>
    <mergeCell ref="C1303:L1303"/>
    <mergeCell ref="A1304:C1304"/>
    <mergeCell ref="D1304:L1304"/>
    <mergeCell ref="A1305:B1305"/>
    <mergeCell ref="D1305:L1305"/>
    <mergeCell ref="A1306:B1306"/>
    <mergeCell ref="D1306:L1306"/>
    <mergeCell ref="C1284:L1284"/>
    <mergeCell ref="C1287:L1287"/>
    <mergeCell ref="C1289:L1289"/>
    <mergeCell ref="C1293:L1293"/>
    <mergeCell ref="C1299:L1299"/>
    <mergeCell ref="C1302:L1302"/>
    <mergeCell ref="A1274:B1274"/>
    <mergeCell ref="D1274:L1274"/>
    <mergeCell ref="A1275:B1275"/>
    <mergeCell ref="D1275:L1275"/>
    <mergeCell ref="C1278:L1278"/>
    <mergeCell ref="C1282:L1282"/>
    <mergeCell ref="C1270:L1270"/>
    <mergeCell ref="C1271:L1271"/>
    <mergeCell ref="A1272:C1272"/>
    <mergeCell ref="D1272:L1272"/>
    <mergeCell ref="A1273:B1273"/>
    <mergeCell ref="D1273:L1273"/>
    <mergeCell ref="C1263:F1263"/>
    <mergeCell ref="C1264:F1264"/>
    <mergeCell ref="C1265:F1265"/>
    <mergeCell ref="C1266:F1266"/>
    <mergeCell ref="C1267:F1267"/>
    <mergeCell ref="A1268:L1268"/>
    <mergeCell ref="C1257:F1257"/>
    <mergeCell ref="C1258:F1258"/>
    <mergeCell ref="C1259:F1259"/>
    <mergeCell ref="C1260:F1260"/>
    <mergeCell ref="C1261:F1261"/>
    <mergeCell ref="C1262:F1262"/>
    <mergeCell ref="C1251:F1251"/>
    <mergeCell ref="C1252:F1252"/>
    <mergeCell ref="C1253:F1253"/>
    <mergeCell ref="C1254:F1254"/>
    <mergeCell ref="C1255:F1255"/>
    <mergeCell ref="C1256:F1256"/>
    <mergeCell ref="C1245:F1245"/>
    <mergeCell ref="C1246:F1246"/>
    <mergeCell ref="C1247:F1247"/>
    <mergeCell ref="C1248:F1248"/>
    <mergeCell ref="C1249:F1249"/>
    <mergeCell ref="C1250:F1250"/>
    <mergeCell ref="C1239:F1239"/>
    <mergeCell ref="C1240:F1240"/>
    <mergeCell ref="C1241:F1241"/>
    <mergeCell ref="C1242:F1242"/>
    <mergeCell ref="C1243:F1243"/>
    <mergeCell ref="C1244:F1244"/>
    <mergeCell ref="C1233:F1233"/>
    <mergeCell ref="C1234:F1234"/>
    <mergeCell ref="C1235:F1235"/>
    <mergeCell ref="C1236:F1236"/>
    <mergeCell ref="C1237:F1237"/>
    <mergeCell ref="C1238:F1238"/>
    <mergeCell ref="C1227:F1227"/>
    <mergeCell ref="C1228:F1228"/>
    <mergeCell ref="C1229:F1229"/>
    <mergeCell ref="C1230:F1230"/>
    <mergeCell ref="C1231:F1231"/>
    <mergeCell ref="C1232:F1232"/>
    <mergeCell ref="C1221:F1221"/>
    <mergeCell ref="C1222:F1222"/>
    <mergeCell ref="C1223:F1223"/>
    <mergeCell ref="C1224:F1224"/>
    <mergeCell ref="C1225:F1225"/>
    <mergeCell ref="C1226:F1226"/>
    <mergeCell ref="C1215:F1215"/>
    <mergeCell ref="C1216:F1216"/>
    <mergeCell ref="C1217:F1217"/>
    <mergeCell ref="C1218:F1218"/>
    <mergeCell ref="C1219:F1219"/>
    <mergeCell ref="C1220:F1220"/>
    <mergeCell ref="C1209:F1209"/>
    <mergeCell ref="C1210:F1210"/>
    <mergeCell ref="C1211:F1211"/>
    <mergeCell ref="C1212:F1212"/>
    <mergeCell ref="C1213:F1213"/>
    <mergeCell ref="C1214:F1214"/>
    <mergeCell ref="C1203:F1203"/>
    <mergeCell ref="C1204:F1204"/>
    <mergeCell ref="C1205:F1205"/>
    <mergeCell ref="C1206:F1206"/>
    <mergeCell ref="C1207:F1207"/>
    <mergeCell ref="C1208:F1208"/>
    <mergeCell ref="C1197:F1197"/>
    <mergeCell ref="C1198:F1198"/>
    <mergeCell ref="C1199:F1199"/>
    <mergeCell ref="C1200:F1200"/>
    <mergeCell ref="C1201:F1201"/>
    <mergeCell ref="C1202:F1202"/>
    <mergeCell ref="C1191:F1191"/>
    <mergeCell ref="C1192:F1192"/>
    <mergeCell ref="C1193:F1193"/>
    <mergeCell ref="C1194:F1194"/>
    <mergeCell ref="C1195:F1195"/>
    <mergeCell ref="C1196:F1196"/>
    <mergeCell ref="C1185:F1185"/>
    <mergeCell ref="C1186:F1186"/>
    <mergeCell ref="C1187:F1187"/>
    <mergeCell ref="C1188:F1188"/>
    <mergeCell ref="C1189:F1189"/>
    <mergeCell ref="C1190:F1190"/>
    <mergeCell ref="C1179:F1179"/>
    <mergeCell ref="C1180:F1180"/>
    <mergeCell ref="C1181:F1181"/>
    <mergeCell ref="C1182:F1182"/>
    <mergeCell ref="C1183:F1183"/>
    <mergeCell ref="C1184:F1184"/>
    <mergeCell ref="C1173:F1173"/>
    <mergeCell ref="C1174:F1174"/>
    <mergeCell ref="C1175:F1175"/>
    <mergeCell ref="C1176:F1176"/>
    <mergeCell ref="C1177:F1177"/>
    <mergeCell ref="C1178:F1178"/>
    <mergeCell ref="C1167:F1167"/>
    <mergeCell ref="C1168:F1168"/>
    <mergeCell ref="C1169:F1169"/>
    <mergeCell ref="C1170:F1170"/>
    <mergeCell ref="C1171:F1171"/>
    <mergeCell ref="C1172:F1172"/>
    <mergeCell ref="C1161:F1161"/>
    <mergeCell ref="C1162:F1162"/>
    <mergeCell ref="C1163:F1163"/>
    <mergeCell ref="C1164:F1164"/>
    <mergeCell ref="C1165:F1165"/>
    <mergeCell ref="C1166:F1166"/>
    <mergeCell ref="C1155:F1155"/>
    <mergeCell ref="C1156:F1156"/>
    <mergeCell ref="C1157:F1157"/>
    <mergeCell ref="C1158:F1158"/>
    <mergeCell ref="C1159:F1159"/>
    <mergeCell ref="C1160:F1160"/>
    <mergeCell ref="C1149:F1149"/>
    <mergeCell ref="C1150:F1150"/>
    <mergeCell ref="C1151:F1151"/>
    <mergeCell ref="C1152:F1152"/>
    <mergeCell ref="C1153:F1153"/>
    <mergeCell ref="C1154:F1154"/>
    <mergeCell ref="C1143:F1143"/>
    <mergeCell ref="C1144:F1144"/>
    <mergeCell ref="C1145:F1145"/>
    <mergeCell ref="C1146:F1146"/>
    <mergeCell ref="C1147:F1147"/>
    <mergeCell ref="C1148:F1148"/>
    <mergeCell ref="C1137:F1137"/>
    <mergeCell ref="C1138:F1138"/>
    <mergeCell ref="C1139:F1139"/>
    <mergeCell ref="C1140:F1140"/>
    <mergeCell ref="C1141:F1141"/>
    <mergeCell ref="C1142:F1142"/>
    <mergeCell ref="C1131:F1131"/>
    <mergeCell ref="C1132:F1132"/>
    <mergeCell ref="C1133:F1133"/>
    <mergeCell ref="C1134:F1134"/>
    <mergeCell ref="C1135:F1135"/>
    <mergeCell ref="C1136:F1136"/>
    <mergeCell ref="C1125:F1125"/>
    <mergeCell ref="C1126:F1126"/>
    <mergeCell ref="C1127:F1127"/>
    <mergeCell ref="C1128:F1128"/>
    <mergeCell ref="C1129:F1129"/>
    <mergeCell ref="C1130:F1130"/>
    <mergeCell ref="C1119:F1119"/>
    <mergeCell ref="C1120:F1120"/>
    <mergeCell ref="C1121:F1121"/>
    <mergeCell ref="C1122:F1122"/>
    <mergeCell ref="C1123:F1123"/>
    <mergeCell ref="C1124:F1124"/>
    <mergeCell ref="C1113:F1113"/>
    <mergeCell ref="C1114:F1114"/>
    <mergeCell ref="C1115:F1115"/>
    <mergeCell ref="C1116:F1116"/>
    <mergeCell ref="C1117:F1117"/>
    <mergeCell ref="C1118:F1118"/>
    <mergeCell ref="C1107:F1107"/>
    <mergeCell ref="C1108:F1108"/>
    <mergeCell ref="C1109:F1109"/>
    <mergeCell ref="C1110:F1110"/>
    <mergeCell ref="C1111:F1111"/>
    <mergeCell ref="C1112:F1112"/>
    <mergeCell ref="C1101:F1101"/>
    <mergeCell ref="C1102:F1102"/>
    <mergeCell ref="C1103:F1103"/>
    <mergeCell ref="C1104:F1104"/>
    <mergeCell ref="C1105:F1105"/>
    <mergeCell ref="C1106:F1106"/>
    <mergeCell ref="C1095:F1095"/>
    <mergeCell ref="C1096:F1096"/>
    <mergeCell ref="C1097:F1097"/>
    <mergeCell ref="C1098:F1098"/>
    <mergeCell ref="C1099:F1099"/>
    <mergeCell ref="C1100:F1100"/>
    <mergeCell ref="C1089:F1089"/>
    <mergeCell ref="C1090:F1090"/>
    <mergeCell ref="C1091:F1091"/>
    <mergeCell ref="C1092:F1092"/>
    <mergeCell ref="C1093:F1093"/>
    <mergeCell ref="C1094:F1094"/>
    <mergeCell ref="C1074:L1074"/>
    <mergeCell ref="C1076:L1076"/>
    <mergeCell ref="C1078:L1078"/>
    <mergeCell ref="C1080:L1080"/>
    <mergeCell ref="C1082:L1082"/>
    <mergeCell ref="C1088:F1088"/>
    <mergeCell ref="A1060:B1060"/>
    <mergeCell ref="D1060:L1060"/>
    <mergeCell ref="C1063:L1063"/>
    <mergeCell ref="C1067:L1067"/>
    <mergeCell ref="C1069:L1069"/>
    <mergeCell ref="C1071:L1071"/>
    <mergeCell ref="A1057:C1057"/>
    <mergeCell ref="D1057:L1057"/>
    <mergeCell ref="A1058:B1058"/>
    <mergeCell ref="D1058:L1058"/>
    <mergeCell ref="A1059:B1059"/>
    <mergeCell ref="D1059:L1059"/>
    <mergeCell ref="C1036:L1036"/>
    <mergeCell ref="C1041:L1041"/>
    <mergeCell ref="C1044:L1044"/>
    <mergeCell ref="C1052:L1052"/>
    <mergeCell ref="C1055:L1055"/>
    <mergeCell ref="C1056:L1056"/>
    <mergeCell ref="C1013:L1013"/>
    <mergeCell ref="C1017:L1017"/>
    <mergeCell ref="C1019:L1019"/>
    <mergeCell ref="C1021:L1021"/>
    <mergeCell ref="C1024:L1024"/>
    <mergeCell ref="C1026:L1026"/>
    <mergeCell ref="A1008:B1008"/>
    <mergeCell ref="D1008:L1008"/>
    <mergeCell ref="A1009:B1009"/>
    <mergeCell ref="D1009:L1009"/>
    <mergeCell ref="A1010:B1010"/>
    <mergeCell ref="D1010:L1010"/>
    <mergeCell ref="C992:L992"/>
    <mergeCell ref="C996:L996"/>
    <mergeCell ref="C1002:L1002"/>
    <mergeCell ref="C1005:L1005"/>
    <mergeCell ref="C1006:L1006"/>
    <mergeCell ref="A1007:C1007"/>
    <mergeCell ref="D1007:L1007"/>
    <mergeCell ref="A978:B978"/>
    <mergeCell ref="D978:L978"/>
    <mergeCell ref="C981:L981"/>
    <mergeCell ref="C985:L985"/>
    <mergeCell ref="C987:L987"/>
    <mergeCell ref="C990:L990"/>
    <mergeCell ref="C974:L974"/>
    <mergeCell ref="A975:C975"/>
    <mergeCell ref="D975:L975"/>
    <mergeCell ref="A976:B976"/>
    <mergeCell ref="D976:L976"/>
    <mergeCell ref="A977:B977"/>
    <mergeCell ref="D977:L977"/>
    <mergeCell ref="C955:L955"/>
    <mergeCell ref="C957:L957"/>
    <mergeCell ref="C960:L960"/>
    <mergeCell ref="C962:L962"/>
    <mergeCell ref="C967:L967"/>
    <mergeCell ref="C973:L973"/>
    <mergeCell ref="A945:B945"/>
    <mergeCell ref="D945:L945"/>
    <mergeCell ref="A946:B946"/>
    <mergeCell ref="D946:L946"/>
    <mergeCell ref="C949:L949"/>
    <mergeCell ref="C953:L953"/>
    <mergeCell ref="C941:L941"/>
    <mergeCell ref="C942:L942"/>
    <mergeCell ref="A943:C943"/>
    <mergeCell ref="D943:L943"/>
    <mergeCell ref="A944:B944"/>
    <mergeCell ref="D944:L944"/>
    <mergeCell ref="C934:F934"/>
    <mergeCell ref="C935:F935"/>
    <mergeCell ref="C936:F936"/>
    <mergeCell ref="C937:F937"/>
    <mergeCell ref="C938:F938"/>
    <mergeCell ref="A939:L939"/>
    <mergeCell ref="C928:F928"/>
    <mergeCell ref="C929:F929"/>
    <mergeCell ref="C930:F930"/>
    <mergeCell ref="C931:F931"/>
    <mergeCell ref="C932:F932"/>
    <mergeCell ref="C933:F933"/>
    <mergeCell ref="C922:F922"/>
    <mergeCell ref="C923:F923"/>
    <mergeCell ref="C924:F924"/>
    <mergeCell ref="C925:F925"/>
    <mergeCell ref="C926:F926"/>
    <mergeCell ref="C927:F927"/>
    <mergeCell ref="C916:F916"/>
    <mergeCell ref="C917:F917"/>
    <mergeCell ref="C918:F918"/>
    <mergeCell ref="C919:F919"/>
    <mergeCell ref="C920:F920"/>
    <mergeCell ref="C921:F921"/>
    <mergeCell ref="C910:F910"/>
    <mergeCell ref="C911:F911"/>
    <mergeCell ref="C912:F912"/>
    <mergeCell ref="C913:F913"/>
    <mergeCell ref="C914:F914"/>
    <mergeCell ref="C915:F915"/>
    <mergeCell ref="C904:F904"/>
    <mergeCell ref="C905:F905"/>
    <mergeCell ref="C906:F906"/>
    <mergeCell ref="C907:F907"/>
    <mergeCell ref="C908:F908"/>
    <mergeCell ref="C909:F909"/>
    <mergeCell ref="C898:F898"/>
    <mergeCell ref="C899:F899"/>
    <mergeCell ref="C900:F900"/>
    <mergeCell ref="C901:F901"/>
    <mergeCell ref="C902:F902"/>
    <mergeCell ref="C903:F903"/>
    <mergeCell ref="C892:F892"/>
    <mergeCell ref="C893:F893"/>
    <mergeCell ref="C894:F894"/>
    <mergeCell ref="C895:F895"/>
    <mergeCell ref="C896:F896"/>
    <mergeCell ref="C897:F897"/>
    <mergeCell ref="C886:F886"/>
    <mergeCell ref="C887:F887"/>
    <mergeCell ref="C888:F888"/>
    <mergeCell ref="C889:F889"/>
    <mergeCell ref="C890:F890"/>
    <mergeCell ref="C891:F891"/>
    <mergeCell ref="C880:F880"/>
    <mergeCell ref="C881:F881"/>
    <mergeCell ref="C882:F882"/>
    <mergeCell ref="C883:F883"/>
    <mergeCell ref="C884:F884"/>
    <mergeCell ref="C885:F885"/>
    <mergeCell ref="C874:F874"/>
    <mergeCell ref="C875:F875"/>
    <mergeCell ref="C876:F876"/>
    <mergeCell ref="C877:F877"/>
    <mergeCell ref="C878:F878"/>
    <mergeCell ref="C879:F879"/>
    <mergeCell ref="C868:F868"/>
    <mergeCell ref="C869:F869"/>
    <mergeCell ref="C870:F870"/>
    <mergeCell ref="C871:F871"/>
    <mergeCell ref="C872:F872"/>
    <mergeCell ref="C873:F873"/>
    <mergeCell ref="C862:F862"/>
    <mergeCell ref="C863:F863"/>
    <mergeCell ref="C864:F864"/>
    <mergeCell ref="C865:F865"/>
    <mergeCell ref="C866:F866"/>
    <mergeCell ref="C867:F867"/>
    <mergeCell ref="C856:F856"/>
    <mergeCell ref="C857:F857"/>
    <mergeCell ref="C858:F858"/>
    <mergeCell ref="C859:F859"/>
    <mergeCell ref="C860:F860"/>
    <mergeCell ref="C861:F861"/>
    <mergeCell ref="C850:F850"/>
    <mergeCell ref="C851:F851"/>
    <mergeCell ref="C852:F852"/>
    <mergeCell ref="C853:F853"/>
    <mergeCell ref="C854:F854"/>
    <mergeCell ref="C855:F855"/>
    <mergeCell ref="C844:F844"/>
    <mergeCell ref="C845:F845"/>
    <mergeCell ref="C846:F846"/>
    <mergeCell ref="C847:F847"/>
    <mergeCell ref="C848:F848"/>
    <mergeCell ref="C849:F849"/>
    <mergeCell ref="C838:F838"/>
    <mergeCell ref="C839:F839"/>
    <mergeCell ref="C840:F840"/>
    <mergeCell ref="C841:F841"/>
    <mergeCell ref="C842:F842"/>
    <mergeCell ref="C843:F843"/>
    <mergeCell ref="C832:F832"/>
    <mergeCell ref="C833:F833"/>
    <mergeCell ref="C834:F834"/>
    <mergeCell ref="C835:F835"/>
    <mergeCell ref="C836:F836"/>
    <mergeCell ref="C837:F837"/>
    <mergeCell ref="C826:F826"/>
    <mergeCell ref="C827:F827"/>
    <mergeCell ref="C828:F828"/>
    <mergeCell ref="C829:F829"/>
    <mergeCell ref="C830:F830"/>
    <mergeCell ref="C831:F831"/>
    <mergeCell ref="C820:F820"/>
    <mergeCell ref="C821:F821"/>
    <mergeCell ref="C822:F822"/>
    <mergeCell ref="C823:F823"/>
    <mergeCell ref="C824:F824"/>
    <mergeCell ref="C825:F825"/>
    <mergeCell ref="C814:F814"/>
    <mergeCell ref="C815:F815"/>
    <mergeCell ref="C816:F816"/>
    <mergeCell ref="C817:F817"/>
    <mergeCell ref="C818:F818"/>
    <mergeCell ref="C819:F819"/>
    <mergeCell ref="C808:F808"/>
    <mergeCell ref="C809:F809"/>
    <mergeCell ref="C810:F810"/>
    <mergeCell ref="C811:F811"/>
    <mergeCell ref="C812:F812"/>
    <mergeCell ref="C813:F813"/>
    <mergeCell ref="C802:F802"/>
    <mergeCell ref="C803:F803"/>
    <mergeCell ref="C804:F804"/>
    <mergeCell ref="C805:F805"/>
    <mergeCell ref="C806:F806"/>
    <mergeCell ref="C807:F807"/>
    <mergeCell ref="C796:F796"/>
    <mergeCell ref="C797:F797"/>
    <mergeCell ref="C798:F798"/>
    <mergeCell ref="C799:F799"/>
    <mergeCell ref="C800:F800"/>
    <mergeCell ref="C801:F801"/>
    <mergeCell ref="C790:F790"/>
    <mergeCell ref="C791:F791"/>
    <mergeCell ref="C792:F792"/>
    <mergeCell ref="C793:F793"/>
    <mergeCell ref="C794:F794"/>
    <mergeCell ref="C795:F795"/>
    <mergeCell ref="C784:F784"/>
    <mergeCell ref="C785:F785"/>
    <mergeCell ref="C786:F786"/>
    <mergeCell ref="C787:F787"/>
    <mergeCell ref="C788:F788"/>
    <mergeCell ref="C789:F789"/>
    <mergeCell ref="C778:F778"/>
    <mergeCell ref="C779:F779"/>
    <mergeCell ref="C780:F780"/>
    <mergeCell ref="C781:F781"/>
    <mergeCell ref="C782:F782"/>
    <mergeCell ref="C783:F783"/>
    <mergeCell ref="C772:F772"/>
    <mergeCell ref="C773:F773"/>
    <mergeCell ref="C774:F774"/>
    <mergeCell ref="C775:F775"/>
    <mergeCell ref="C776:F776"/>
    <mergeCell ref="C777:F777"/>
    <mergeCell ref="C766:F766"/>
    <mergeCell ref="C767:F767"/>
    <mergeCell ref="C768:F768"/>
    <mergeCell ref="C769:F769"/>
    <mergeCell ref="C770:F770"/>
    <mergeCell ref="C771:F771"/>
    <mergeCell ref="C760:F760"/>
    <mergeCell ref="C761:F761"/>
    <mergeCell ref="C762:F762"/>
    <mergeCell ref="C763:F763"/>
    <mergeCell ref="C764:F764"/>
    <mergeCell ref="C765:F765"/>
    <mergeCell ref="C745:L745"/>
    <mergeCell ref="C747:L747"/>
    <mergeCell ref="C749:L749"/>
    <mergeCell ref="C751:L751"/>
    <mergeCell ref="C753:L753"/>
    <mergeCell ref="C759:F759"/>
    <mergeCell ref="A731:B731"/>
    <mergeCell ref="D731:L731"/>
    <mergeCell ref="C734:L734"/>
    <mergeCell ref="C738:L738"/>
    <mergeCell ref="C740:L740"/>
    <mergeCell ref="C742:L742"/>
    <mergeCell ref="C727:L727"/>
    <mergeCell ref="A728:C728"/>
    <mergeCell ref="D728:L728"/>
    <mergeCell ref="A729:B729"/>
    <mergeCell ref="D729:L729"/>
    <mergeCell ref="A730:B730"/>
    <mergeCell ref="D730:L730"/>
    <mergeCell ref="C701:L701"/>
    <mergeCell ref="C707:L707"/>
    <mergeCell ref="C712:L712"/>
    <mergeCell ref="C715:L715"/>
    <mergeCell ref="C723:L723"/>
    <mergeCell ref="C726:L726"/>
    <mergeCell ref="C684:L684"/>
    <mergeCell ref="C688:L688"/>
    <mergeCell ref="C690:L690"/>
    <mergeCell ref="C692:L692"/>
    <mergeCell ref="C695:L695"/>
    <mergeCell ref="C697:L697"/>
    <mergeCell ref="A679:B679"/>
    <mergeCell ref="D679:L679"/>
    <mergeCell ref="A680:B680"/>
    <mergeCell ref="D680:L680"/>
    <mergeCell ref="A681:B681"/>
    <mergeCell ref="D681:L681"/>
    <mergeCell ref="C663:L663"/>
    <mergeCell ref="C667:L667"/>
    <mergeCell ref="C673:L673"/>
    <mergeCell ref="C676:L676"/>
    <mergeCell ref="C677:L677"/>
    <mergeCell ref="A678:C678"/>
    <mergeCell ref="D678:L678"/>
    <mergeCell ref="A649:B649"/>
    <mergeCell ref="D649:L649"/>
    <mergeCell ref="C652:L652"/>
    <mergeCell ref="C656:L656"/>
    <mergeCell ref="C658:L658"/>
    <mergeCell ref="C661:L661"/>
    <mergeCell ref="C645:L645"/>
    <mergeCell ref="A646:C646"/>
    <mergeCell ref="D646:L646"/>
    <mergeCell ref="A647:B647"/>
    <mergeCell ref="D647:L647"/>
    <mergeCell ref="A648:B648"/>
    <mergeCell ref="D648:L648"/>
    <mergeCell ref="C626:L626"/>
    <mergeCell ref="C628:L628"/>
    <mergeCell ref="C631:L631"/>
    <mergeCell ref="C633:L633"/>
    <mergeCell ref="C638:L638"/>
    <mergeCell ref="C644:L644"/>
    <mergeCell ref="A616:B616"/>
    <mergeCell ref="D616:L616"/>
    <mergeCell ref="A617:B617"/>
    <mergeCell ref="D617:L617"/>
    <mergeCell ref="C620:L620"/>
    <mergeCell ref="C624:L624"/>
    <mergeCell ref="C612:L612"/>
    <mergeCell ref="C613:L613"/>
    <mergeCell ref="A614:C614"/>
    <mergeCell ref="D614:L614"/>
    <mergeCell ref="A615:B615"/>
    <mergeCell ref="D615:L615"/>
    <mergeCell ref="C605:F605"/>
    <mergeCell ref="C606:F606"/>
    <mergeCell ref="C607:F607"/>
    <mergeCell ref="C608:F608"/>
    <mergeCell ref="C609:F609"/>
    <mergeCell ref="A610:L610"/>
    <mergeCell ref="C599:F599"/>
    <mergeCell ref="C600:F600"/>
    <mergeCell ref="C601:F601"/>
    <mergeCell ref="C602:F602"/>
    <mergeCell ref="C603:F603"/>
    <mergeCell ref="C604:F604"/>
    <mergeCell ref="C593:F593"/>
    <mergeCell ref="C594:F594"/>
    <mergeCell ref="C595:F595"/>
    <mergeCell ref="C596:F596"/>
    <mergeCell ref="C597:F597"/>
    <mergeCell ref="C598:F598"/>
    <mergeCell ref="C587:F587"/>
    <mergeCell ref="C588:F588"/>
    <mergeCell ref="C589:F589"/>
    <mergeCell ref="C590:F590"/>
    <mergeCell ref="C591:F591"/>
    <mergeCell ref="C592:F592"/>
    <mergeCell ref="C581:F581"/>
    <mergeCell ref="C582:F582"/>
    <mergeCell ref="C583:F583"/>
    <mergeCell ref="C584:F584"/>
    <mergeCell ref="C585:F585"/>
    <mergeCell ref="C586:F586"/>
    <mergeCell ref="C575:F575"/>
    <mergeCell ref="C576:F576"/>
    <mergeCell ref="C577:F577"/>
    <mergeCell ref="C578:F578"/>
    <mergeCell ref="C579:F579"/>
    <mergeCell ref="C580:F580"/>
    <mergeCell ref="C569:F569"/>
    <mergeCell ref="C570:F570"/>
    <mergeCell ref="C571:F571"/>
    <mergeCell ref="C572:F572"/>
    <mergeCell ref="C573:F573"/>
    <mergeCell ref="C574:F574"/>
    <mergeCell ref="C563:F563"/>
    <mergeCell ref="C564:F564"/>
    <mergeCell ref="C565:F565"/>
    <mergeCell ref="C566:F566"/>
    <mergeCell ref="C567:F567"/>
    <mergeCell ref="C568:F568"/>
    <mergeCell ref="C557:F557"/>
    <mergeCell ref="C558:F558"/>
    <mergeCell ref="C559:F559"/>
    <mergeCell ref="C560:F560"/>
    <mergeCell ref="C561:F561"/>
    <mergeCell ref="C562:F562"/>
    <mergeCell ref="C551:F551"/>
    <mergeCell ref="C552:F552"/>
    <mergeCell ref="C553:F553"/>
    <mergeCell ref="C554:F554"/>
    <mergeCell ref="C555:F555"/>
    <mergeCell ref="C556:F556"/>
    <mergeCell ref="C545:F545"/>
    <mergeCell ref="C546:F546"/>
    <mergeCell ref="C547:F547"/>
    <mergeCell ref="C548:F548"/>
    <mergeCell ref="C549:F549"/>
    <mergeCell ref="C550:F550"/>
    <mergeCell ref="C539:F539"/>
    <mergeCell ref="C540:F540"/>
    <mergeCell ref="C541:F541"/>
    <mergeCell ref="C542:F542"/>
    <mergeCell ref="C543:F543"/>
    <mergeCell ref="C544:F544"/>
    <mergeCell ref="C533:F533"/>
    <mergeCell ref="C534:F534"/>
    <mergeCell ref="C535:F535"/>
    <mergeCell ref="C536:F536"/>
    <mergeCell ref="C537:F537"/>
    <mergeCell ref="C538:F538"/>
    <mergeCell ref="C527:F527"/>
    <mergeCell ref="C528:F528"/>
    <mergeCell ref="C529:F529"/>
    <mergeCell ref="C530:F530"/>
    <mergeCell ref="C531:F531"/>
    <mergeCell ref="C532:F532"/>
    <mergeCell ref="C521:F521"/>
    <mergeCell ref="C522:F522"/>
    <mergeCell ref="C523:F523"/>
    <mergeCell ref="C524:F524"/>
    <mergeCell ref="C525:F525"/>
    <mergeCell ref="C526:F526"/>
    <mergeCell ref="C515:F515"/>
    <mergeCell ref="C516:F516"/>
    <mergeCell ref="C517:F517"/>
    <mergeCell ref="C518:F518"/>
    <mergeCell ref="C519:F519"/>
    <mergeCell ref="C520:F520"/>
    <mergeCell ref="C509:F509"/>
    <mergeCell ref="C510:F510"/>
    <mergeCell ref="C511:F511"/>
    <mergeCell ref="C512:F512"/>
    <mergeCell ref="C513:F513"/>
    <mergeCell ref="C514:F514"/>
    <mergeCell ref="C503:F503"/>
    <mergeCell ref="C504:F504"/>
    <mergeCell ref="C505:F505"/>
    <mergeCell ref="C506:F506"/>
    <mergeCell ref="C507:F507"/>
    <mergeCell ref="C508:F508"/>
    <mergeCell ref="C497:F497"/>
    <mergeCell ref="C498:F498"/>
    <mergeCell ref="C499:F499"/>
    <mergeCell ref="C500:F500"/>
    <mergeCell ref="C501:F501"/>
    <mergeCell ref="C502:F502"/>
    <mergeCell ref="C491:F491"/>
    <mergeCell ref="C492:F492"/>
    <mergeCell ref="C493:F493"/>
    <mergeCell ref="C494:F494"/>
    <mergeCell ref="C495:F495"/>
    <mergeCell ref="C496:F496"/>
    <mergeCell ref="C485:F485"/>
    <mergeCell ref="C486:F486"/>
    <mergeCell ref="C487:F487"/>
    <mergeCell ref="C488:F488"/>
    <mergeCell ref="C489:F489"/>
    <mergeCell ref="C490:F490"/>
    <mergeCell ref="C479:F479"/>
    <mergeCell ref="C480:F480"/>
    <mergeCell ref="C481:F481"/>
    <mergeCell ref="C482:F482"/>
    <mergeCell ref="C483:F483"/>
    <mergeCell ref="C484:F484"/>
    <mergeCell ref="C473:F473"/>
    <mergeCell ref="C474:F474"/>
    <mergeCell ref="C475:F475"/>
    <mergeCell ref="C476:F476"/>
    <mergeCell ref="C477:F477"/>
    <mergeCell ref="C478:F478"/>
    <mergeCell ref="C467:F467"/>
    <mergeCell ref="C468:F468"/>
    <mergeCell ref="C469:F469"/>
    <mergeCell ref="C470:F470"/>
    <mergeCell ref="C471:F471"/>
    <mergeCell ref="C472:F472"/>
    <mergeCell ref="C461:F461"/>
    <mergeCell ref="C462:F462"/>
    <mergeCell ref="C463:F463"/>
    <mergeCell ref="C464:F464"/>
    <mergeCell ref="C465:F465"/>
    <mergeCell ref="C466:F466"/>
    <mergeCell ref="C455:F455"/>
    <mergeCell ref="C456:F456"/>
    <mergeCell ref="C457:F457"/>
    <mergeCell ref="C458:F458"/>
    <mergeCell ref="C459:F459"/>
    <mergeCell ref="C460:F460"/>
    <mergeCell ref="C449:F449"/>
    <mergeCell ref="C450:F450"/>
    <mergeCell ref="C451:F451"/>
    <mergeCell ref="C452:F452"/>
    <mergeCell ref="C453:F453"/>
    <mergeCell ref="C454:F454"/>
    <mergeCell ref="C443:F443"/>
    <mergeCell ref="C444:F444"/>
    <mergeCell ref="C445:F445"/>
    <mergeCell ref="C446:F446"/>
    <mergeCell ref="C447:F447"/>
    <mergeCell ref="C448:F448"/>
    <mergeCell ref="C437:F437"/>
    <mergeCell ref="C438:F438"/>
    <mergeCell ref="C439:F439"/>
    <mergeCell ref="C440:F440"/>
    <mergeCell ref="C441:F441"/>
    <mergeCell ref="C442:F442"/>
    <mergeCell ref="C431:F431"/>
    <mergeCell ref="C432:F432"/>
    <mergeCell ref="C433:F433"/>
    <mergeCell ref="C434:F434"/>
    <mergeCell ref="C435:F435"/>
    <mergeCell ref="C436:F436"/>
    <mergeCell ref="C407:L407"/>
    <mergeCell ref="C410:L410"/>
    <mergeCell ref="C415:L415"/>
    <mergeCell ref="C418:L418"/>
    <mergeCell ref="C426:L426"/>
    <mergeCell ref="C429:L429"/>
    <mergeCell ref="C386:L386"/>
    <mergeCell ref="C390:L390"/>
    <mergeCell ref="C392:L392"/>
    <mergeCell ref="C395:L395"/>
    <mergeCell ref="C397:L397"/>
    <mergeCell ref="C399:L399"/>
    <mergeCell ref="C361:L361"/>
    <mergeCell ref="C364:L364"/>
    <mergeCell ref="C367:L367"/>
    <mergeCell ref="C370:L370"/>
    <mergeCell ref="C378:L378"/>
    <mergeCell ref="C381:L381"/>
    <mergeCell ref="C344:L344"/>
    <mergeCell ref="C346:L346"/>
    <mergeCell ref="C348:L348"/>
    <mergeCell ref="C350:L350"/>
    <mergeCell ref="C352:L352"/>
    <mergeCell ref="C354:L354"/>
    <mergeCell ref="C331:L331"/>
    <mergeCell ref="C334:L334"/>
    <mergeCell ref="C336:L336"/>
    <mergeCell ref="C338:L338"/>
    <mergeCell ref="C340:L340"/>
    <mergeCell ref="C342:L342"/>
    <mergeCell ref="C317:L317"/>
    <mergeCell ref="C321:L321"/>
    <mergeCell ref="C323:L323"/>
    <mergeCell ref="C325:L325"/>
    <mergeCell ref="C327:L327"/>
    <mergeCell ref="C329:L329"/>
    <mergeCell ref="A312:B312"/>
    <mergeCell ref="D312:L312"/>
    <mergeCell ref="A313:B313"/>
    <mergeCell ref="D313:L313"/>
    <mergeCell ref="A314:B314"/>
    <mergeCell ref="D314:L314"/>
    <mergeCell ref="C306:F306"/>
    <mergeCell ref="A307:L307"/>
    <mergeCell ref="C309:L309"/>
    <mergeCell ref="C310:L310"/>
    <mergeCell ref="A311:C311"/>
    <mergeCell ref="D311:L311"/>
    <mergeCell ref="C300:F300"/>
    <mergeCell ref="C301:F301"/>
    <mergeCell ref="C302:F302"/>
    <mergeCell ref="C303:F303"/>
    <mergeCell ref="C304:F304"/>
    <mergeCell ref="C305:F305"/>
    <mergeCell ref="C294:F294"/>
    <mergeCell ref="C295:F295"/>
    <mergeCell ref="C296:F296"/>
    <mergeCell ref="C297:F297"/>
    <mergeCell ref="C298:F298"/>
    <mergeCell ref="C299:F299"/>
    <mergeCell ref="C288:F288"/>
    <mergeCell ref="C289:F289"/>
    <mergeCell ref="C290:F290"/>
    <mergeCell ref="C291:F291"/>
    <mergeCell ref="C292:F292"/>
    <mergeCell ref="C293:F293"/>
    <mergeCell ref="C282:F282"/>
    <mergeCell ref="C283:F283"/>
    <mergeCell ref="C284:F284"/>
    <mergeCell ref="C285:F285"/>
    <mergeCell ref="C286:F286"/>
    <mergeCell ref="C287:F287"/>
    <mergeCell ref="C276:F276"/>
    <mergeCell ref="C277:F277"/>
    <mergeCell ref="C278:F278"/>
    <mergeCell ref="C279:F279"/>
    <mergeCell ref="C280:F280"/>
    <mergeCell ref="C281:F281"/>
    <mergeCell ref="C270:F270"/>
    <mergeCell ref="C271:F271"/>
    <mergeCell ref="C272:F272"/>
    <mergeCell ref="C273:F273"/>
    <mergeCell ref="C274:F274"/>
    <mergeCell ref="C275:F275"/>
    <mergeCell ref="C264:F264"/>
    <mergeCell ref="C265:F265"/>
    <mergeCell ref="C266:F266"/>
    <mergeCell ref="C267:F267"/>
    <mergeCell ref="C268:F268"/>
    <mergeCell ref="C269:F269"/>
    <mergeCell ref="C258:F258"/>
    <mergeCell ref="C259:F259"/>
    <mergeCell ref="C260:F260"/>
    <mergeCell ref="C261:F261"/>
    <mergeCell ref="C262:F262"/>
    <mergeCell ref="C263:F263"/>
    <mergeCell ref="C252:F252"/>
    <mergeCell ref="C253:F253"/>
    <mergeCell ref="C254:F254"/>
    <mergeCell ref="C255:F255"/>
    <mergeCell ref="C256:F256"/>
    <mergeCell ref="C257:F257"/>
    <mergeCell ref="C246:F246"/>
    <mergeCell ref="C247:F247"/>
    <mergeCell ref="C248:F248"/>
    <mergeCell ref="C249:F249"/>
    <mergeCell ref="C250:F250"/>
    <mergeCell ref="C251:F251"/>
    <mergeCell ref="C240:F240"/>
    <mergeCell ref="C241:F241"/>
    <mergeCell ref="C242:F242"/>
    <mergeCell ref="C243:F243"/>
    <mergeCell ref="C244:F244"/>
    <mergeCell ref="C245:F245"/>
    <mergeCell ref="C234:F234"/>
    <mergeCell ref="C235:F235"/>
    <mergeCell ref="C236:F236"/>
    <mergeCell ref="C237:F237"/>
    <mergeCell ref="C238:F238"/>
    <mergeCell ref="C239:F239"/>
    <mergeCell ref="C228:F228"/>
    <mergeCell ref="C229:F229"/>
    <mergeCell ref="C230:F230"/>
    <mergeCell ref="C231:F231"/>
    <mergeCell ref="C232:F232"/>
    <mergeCell ref="C233:F233"/>
    <mergeCell ref="C222:F222"/>
    <mergeCell ref="C223:F223"/>
    <mergeCell ref="C224:F224"/>
    <mergeCell ref="C225:F225"/>
    <mergeCell ref="C226:F226"/>
    <mergeCell ref="C227:F227"/>
    <mergeCell ref="C216:F216"/>
    <mergeCell ref="C217:F217"/>
    <mergeCell ref="C218:F218"/>
    <mergeCell ref="C219:F219"/>
    <mergeCell ref="C220:F220"/>
    <mergeCell ref="C221:F221"/>
    <mergeCell ref="C210:F210"/>
    <mergeCell ref="C211:F211"/>
    <mergeCell ref="C212:F212"/>
    <mergeCell ref="C213:F213"/>
    <mergeCell ref="C214:F214"/>
    <mergeCell ref="C215:F215"/>
    <mergeCell ref="C204:F204"/>
    <mergeCell ref="C205:F205"/>
    <mergeCell ref="C206:F206"/>
    <mergeCell ref="C207:F207"/>
    <mergeCell ref="C208:F208"/>
    <mergeCell ref="C209:F209"/>
    <mergeCell ref="C198:F198"/>
    <mergeCell ref="C199:F199"/>
    <mergeCell ref="C200:F200"/>
    <mergeCell ref="C201:F201"/>
    <mergeCell ref="C202:F202"/>
    <mergeCell ref="C203:F203"/>
    <mergeCell ref="C192:F192"/>
    <mergeCell ref="C193:F193"/>
    <mergeCell ref="C194:F194"/>
    <mergeCell ref="C195:F195"/>
    <mergeCell ref="C196:F196"/>
    <mergeCell ref="C197:F197"/>
    <mergeCell ref="C186:F186"/>
    <mergeCell ref="C187:F187"/>
    <mergeCell ref="C188:F188"/>
    <mergeCell ref="C189:F189"/>
    <mergeCell ref="C190:F190"/>
    <mergeCell ref="C191:F191"/>
    <mergeCell ref="C180:F180"/>
    <mergeCell ref="C181:F181"/>
    <mergeCell ref="C182:F182"/>
    <mergeCell ref="C183:F183"/>
    <mergeCell ref="C184:F184"/>
    <mergeCell ref="C185:F185"/>
    <mergeCell ref="C174:F174"/>
    <mergeCell ref="C175:F175"/>
    <mergeCell ref="C176:F176"/>
    <mergeCell ref="C177:F177"/>
    <mergeCell ref="C178:F178"/>
    <mergeCell ref="C179:F179"/>
    <mergeCell ref="C168:F168"/>
    <mergeCell ref="C169:F169"/>
    <mergeCell ref="C170:F170"/>
    <mergeCell ref="C171:F171"/>
    <mergeCell ref="C172:F172"/>
    <mergeCell ref="C173:F173"/>
    <mergeCell ref="C162:F162"/>
    <mergeCell ref="C163:F163"/>
    <mergeCell ref="C164:F164"/>
    <mergeCell ref="C165:F165"/>
    <mergeCell ref="C166:F166"/>
    <mergeCell ref="C167:F167"/>
    <mergeCell ref="C156:F156"/>
    <mergeCell ref="C157:F157"/>
    <mergeCell ref="C158:F158"/>
    <mergeCell ref="C159:F159"/>
    <mergeCell ref="C160:F160"/>
    <mergeCell ref="C161:F161"/>
    <mergeCell ref="C150:F150"/>
    <mergeCell ref="C151:F151"/>
    <mergeCell ref="C152:F152"/>
    <mergeCell ref="C153:F153"/>
    <mergeCell ref="C154:F154"/>
    <mergeCell ref="C155:F155"/>
    <mergeCell ref="C144:F144"/>
    <mergeCell ref="C145:F145"/>
    <mergeCell ref="C146:F146"/>
    <mergeCell ref="C147:F147"/>
    <mergeCell ref="C148:F148"/>
    <mergeCell ref="C149:F149"/>
    <mergeCell ref="C138:F138"/>
    <mergeCell ref="C139:F139"/>
    <mergeCell ref="C140:F140"/>
    <mergeCell ref="C141:F141"/>
    <mergeCell ref="C142:F142"/>
    <mergeCell ref="C143:F143"/>
    <mergeCell ref="C132:F132"/>
    <mergeCell ref="C133:F133"/>
    <mergeCell ref="C134:F134"/>
    <mergeCell ref="C135:F135"/>
    <mergeCell ref="C136:F136"/>
    <mergeCell ref="C137:F137"/>
    <mergeCell ref="C123:L123"/>
    <mergeCell ref="C126:L126"/>
    <mergeCell ref="C128:F128"/>
    <mergeCell ref="C129:F129"/>
    <mergeCell ref="C130:F130"/>
    <mergeCell ref="C131:F131"/>
    <mergeCell ref="C93:L93"/>
    <mergeCell ref="C96:L96"/>
    <mergeCell ref="C104:L104"/>
    <mergeCell ref="C107:L107"/>
    <mergeCell ref="C112:L112"/>
    <mergeCell ref="C115:L115"/>
    <mergeCell ref="C74:L74"/>
    <mergeCell ref="C76:L76"/>
    <mergeCell ref="C78:L78"/>
    <mergeCell ref="C80:L80"/>
    <mergeCell ref="C87:L87"/>
    <mergeCell ref="C90:L90"/>
    <mergeCell ref="C62:L62"/>
    <mergeCell ref="C64:L64"/>
    <mergeCell ref="C66:L66"/>
    <mergeCell ref="C68:L68"/>
    <mergeCell ref="C70:L70"/>
    <mergeCell ref="C72:L72"/>
    <mergeCell ref="C49:L49"/>
    <mergeCell ref="C51:L51"/>
    <mergeCell ref="C53:L53"/>
    <mergeCell ref="C55:L55"/>
    <mergeCell ref="C57:L57"/>
    <mergeCell ref="C60:L60"/>
    <mergeCell ref="A39:B39"/>
    <mergeCell ref="D39:L39"/>
    <mergeCell ref="A40:B40"/>
    <mergeCell ref="D40:L40"/>
    <mergeCell ref="C43:L43"/>
    <mergeCell ref="C47:L47"/>
    <mergeCell ref="A33:L33"/>
    <mergeCell ref="C35:L35"/>
    <mergeCell ref="C36:L36"/>
    <mergeCell ref="A37:C37"/>
    <mergeCell ref="D37:L37"/>
    <mergeCell ref="A38:B38"/>
    <mergeCell ref="D38:L38"/>
    <mergeCell ref="A30:A31"/>
    <mergeCell ref="B30:B31"/>
    <mergeCell ref="C30:C31"/>
    <mergeCell ref="D30:D31"/>
    <mergeCell ref="E30:G30"/>
    <mergeCell ref="H30:L30"/>
    <mergeCell ref="A26:B26"/>
    <mergeCell ref="E26:H26"/>
    <mergeCell ref="I26:K26"/>
    <mergeCell ref="A27:B27"/>
    <mergeCell ref="E27:L27"/>
    <mergeCell ref="A28:B28"/>
    <mergeCell ref="E28:L28"/>
    <mergeCell ref="A23:D23"/>
    <mergeCell ref="E23:H23"/>
    <mergeCell ref="I23:K23"/>
    <mergeCell ref="A24:B24"/>
    <mergeCell ref="C24:L24"/>
    <mergeCell ref="A25:B25"/>
    <mergeCell ref="E25:H25"/>
    <mergeCell ref="I25:K25"/>
    <mergeCell ref="A21:C21"/>
    <mergeCell ref="D21:E21"/>
    <mergeCell ref="F21:G21"/>
    <mergeCell ref="H21:L21"/>
    <mergeCell ref="A22:B22"/>
    <mergeCell ref="E22:H22"/>
    <mergeCell ref="I22:K22"/>
    <mergeCell ref="A5:E5"/>
    <mergeCell ref="F5:L5"/>
    <mergeCell ref="A6:E6"/>
    <mergeCell ref="F6:L6"/>
    <mergeCell ref="A7:E7"/>
    <mergeCell ref="F7:L7"/>
    <mergeCell ref="A2:E2"/>
    <mergeCell ref="F2:L2"/>
    <mergeCell ref="A3:E3"/>
    <mergeCell ref="F3:L3"/>
    <mergeCell ref="A4:E4"/>
    <mergeCell ref="F4:L4"/>
    <mergeCell ref="A19:B19"/>
    <mergeCell ref="C19:G19"/>
    <mergeCell ref="H19:L19"/>
    <mergeCell ref="A20:B20"/>
    <mergeCell ref="C20:G20"/>
    <mergeCell ref="H20:L20"/>
    <mergeCell ref="A13:L13"/>
    <mergeCell ref="A14:L14"/>
    <mergeCell ref="A15:L15"/>
    <mergeCell ref="A16:L16"/>
    <mergeCell ref="A17:L17"/>
    <mergeCell ref="A18:B18"/>
    <mergeCell ref="D18:L18"/>
    <mergeCell ref="A8:E8"/>
    <mergeCell ref="F8:L8"/>
    <mergeCell ref="A9:E9"/>
    <mergeCell ref="F9:L9"/>
    <mergeCell ref="A11:L11"/>
    <mergeCell ref="A12:L12"/>
  </mergeCells>
  <pageMargins left="0.19685039400000001" right="0.19685039400000001" top="0.393700787" bottom="0.393700787" header="0.19685039400000001" footer="0.19685039400000001"/>
  <pageSetup paperSize="9" orientation="landscape"/>
  <headerFooter>
    <oddHeader>&amp;L&amp;7&lt;137*ОС02-01*ЛС-02-01-03&gt;&amp;R&amp;7Документ составлен в ПК РИК (вер. 1.3.251208), тел. (495)347-33-01. Форма локального сметного расчета, разработанная ресурсно-индексным методом по приказу № 55/пр от 30 января 2024 г.</oddHeader>
    <oddFooter>&amp;R&amp;7&amp;P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1192"/>
  <sheetViews>
    <sheetView topLeftCell="A1078" workbookViewId="0"/>
  </sheetViews>
  <sheetFormatPr defaultRowHeight="12.75" outlineLevelRow="1" x14ac:dyDescent="0.2"/>
  <cols>
    <col min="1" max="1" width="5.33203125" style="28" customWidth="1"/>
    <col min="2" max="2" width="19.6640625" style="28" customWidth="1"/>
    <col min="3" max="3" width="33.33203125" style="28" customWidth="1"/>
    <col min="4" max="4" width="10.6640625" style="28" customWidth="1"/>
    <col min="5" max="5" width="9.5" style="28" customWidth="1"/>
    <col min="6" max="6" width="6.83203125" style="28" customWidth="1"/>
    <col min="7" max="7" width="11.6640625" style="28" customWidth="1"/>
    <col min="8" max="8" width="14.83203125" style="28" customWidth="1"/>
    <col min="9" max="9" width="5.33203125" style="28" customWidth="1"/>
    <col min="10" max="10" width="14.83203125" style="28" customWidth="1"/>
    <col min="11" max="11" width="5.33203125" style="28" customWidth="1"/>
    <col min="12" max="12" width="14.83203125" style="28" customWidth="1"/>
    <col min="13" max="13" width="78.5" style="28" hidden="1" customWidth="1"/>
    <col min="14" max="14" width="73.6640625" style="28" hidden="1" customWidth="1"/>
    <col min="15" max="15" width="152.1640625" style="28" hidden="1" customWidth="1"/>
    <col min="16" max="16" width="5.33203125" style="28" hidden="1" customWidth="1"/>
    <col min="17" max="17" width="19.6640625" style="28" hidden="1" customWidth="1"/>
    <col min="18" max="18" width="33.33203125" style="28" hidden="1" customWidth="1"/>
    <col min="19" max="19" width="10.6640625" style="28" hidden="1" customWidth="1"/>
    <col min="20" max="20" width="28.1640625" style="28" hidden="1" customWidth="1"/>
    <col min="21" max="21" width="55.1640625" style="28" hidden="1" customWidth="1"/>
    <col min="22" max="22" width="146.83203125" style="28" hidden="1" customWidth="1"/>
    <col min="23" max="23" width="127.1640625" style="28" hidden="1" customWidth="1"/>
    <col min="24" max="24" width="60.5" style="28" hidden="1" customWidth="1"/>
    <col min="25" max="16384" width="9.33203125" style="28"/>
  </cols>
  <sheetData>
    <row r="2" spans="1:15" x14ac:dyDescent="0.2">
      <c r="A2" s="141" t="s">
        <v>106</v>
      </c>
      <c r="B2" s="141"/>
      <c r="C2" s="141"/>
      <c r="D2" s="141"/>
      <c r="E2" s="141"/>
      <c r="F2" s="142" t="s">
        <v>107</v>
      </c>
      <c r="G2" s="142"/>
      <c r="H2" s="142"/>
      <c r="I2" s="142"/>
      <c r="J2" s="142"/>
      <c r="K2" s="142"/>
      <c r="L2" s="142"/>
      <c r="M2" s="46" t="s">
        <v>106</v>
      </c>
      <c r="N2" s="47" t="s">
        <v>107</v>
      </c>
    </row>
    <row r="3" spans="1:15" x14ac:dyDescent="0.2">
      <c r="A3" s="141" t="s">
        <v>108</v>
      </c>
      <c r="B3" s="141"/>
      <c r="C3" s="141"/>
      <c r="D3" s="141"/>
      <c r="E3" s="141"/>
      <c r="F3" s="142" t="s">
        <v>109</v>
      </c>
      <c r="G3" s="142"/>
      <c r="H3" s="142"/>
      <c r="I3" s="142"/>
      <c r="J3" s="142"/>
      <c r="K3" s="142"/>
      <c r="L3" s="142"/>
      <c r="M3" s="46" t="s">
        <v>108</v>
      </c>
      <c r="N3" s="47" t="s">
        <v>109</v>
      </c>
    </row>
    <row r="4" spans="1:15" ht="25.5" x14ac:dyDescent="0.2">
      <c r="A4" s="141" t="s">
        <v>110</v>
      </c>
      <c r="B4" s="141"/>
      <c r="C4" s="141"/>
      <c r="D4" s="141"/>
      <c r="E4" s="141"/>
      <c r="F4" s="142" t="s">
        <v>111</v>
      </c>
      <c r="G4" s="142"/>
      <c r="H4" s="142"/>
      <c r="I4" s="142"/>
      <c r="J4" s="142"/>
      <c r="K4" s="142"/>
      <c r="L4" s="142"/>
      <c r="M4" s="46" t="s">
        <v>110</v>
      </c>
      <c r="N4" s="47" t="s">
        <v>111</v>
      </c>
    </row>
    <row r="5" spans="1:15" ht="102" x14ac:dyDescent="0.2">
      <c r="A5" s="141" t="s">
        <v>112</v>
      </c>
      <c r="B5" s="141"/>
      <c r="C5" s="141"/>
      <c r="D5" s="141"/>
      <c r="E5" s="141"/>
      <c r="F5" s="142" t="s">
        <v>113</v>
      </c>
      <c r="G5" s="142"/>
      <c r="H5" s="142"/>
      <c r="I5" s="142"/>
      <c r="J5" s="142"/>
      <c r="K5" s="142"/>
      <c r="L5" s="142"/>
      <c r="M5" s="46" t="s">
        <v>112</v>
      </c>
      <c r="N5" s="47" t="s">
        <v>113</v>
      </c>
    </row>
    <row r="6" spans="1:15" ht="51" x14ac:dyDescent="0.2">
      <c r="A6" s="141" t="s">
        <v>114</v>
      </c>
      <c r="B6" s="141"/>
      <c r="C6" s="141"/>
      <c r="D6" s="141"/>
      <c r="E6" s="141"/>
      <c r="F6" s="142" t="s">
        <v>115</v>
      </c>
      <c r="G6" s="142"/>
      <c r="H6" s="142"/>
      <c r="I6" s="142"/>
      <c r="J6" s="142"/>
      <c r="K6" s="142"/>
      <c r="L6" s="142"/>
      <c r="M6" s="46" t="s">
        <v>114</v>
      </c>
      <c r="N6" s="47" t="s">
        <v>115</v>
      </c>
    </row>
    <row r="7" spans="1:15" x14ac:dyDescent="0.2">
      <c r="A7" s="141" t="s">
        <v>116</v>
      </c>
      <c r="B7" s="141"/>
      <c r="C7" s="141"/>
      <c r="D7" s="141"/>
      <c r="E7" s="141"/>
      <c r="F7" s="142" t="s">
        <v>117</v>
      </c>
      <c r="G7" s="142"/>
      <c r="H7" s="142"/>
      <c r="I7" s="142"/>
      <c r="J7" s="142"/>
      <c r="K7" s="142"/>
      <c r="L7" s="142"/>
      <c r="M7" s="46" t="s">
        <v>116</v>
      </c>
      <c r="N7" s="47" t="s">
        <v>117</v>
      </c>
    </row>
    <row r="8" spans="1:15" x14ac:dyDescent="0.2">
      <c r="A8" s="141" t="s">
        <v>118</v>
      </c>
      <c r="B8" s="141"/>
      <c r="C8" s="141"/>
      <c r="D8" s="141"/>
      <c r="E8" s="141"/>
      <c r="F8" s="142" t="s">
        <v>119</v>
      </c>
      <c r="G8" s="142"/>
      <c r="H8" s="142"/>
      <c r="I8" s="142"/>
      <c r="J8" s="142"/>
      <c r="K8" s="142"/>
      <c r="L8" s="142"/>
      <c r="M8" s="46" t="s">
        <v>118</v>
      </c>
      <c r="N8" s="47" t="s">
        <v>119</v>
      </c>
    </row>
    <row r="9" spans="1:15" x14ac:dyDescent="0.2">
      <c r="A9" s="141" t="s">
        <v>120</v>
      </c>
      <c r="B9" s="141"/>
      <c r="C9" s="141"/>
      <c r="D9" s="141"/>
      <c r="E9" s="141"/>
      <c r="F9" s="142" t="s">
        <v>119</v>
      </c>
      <c r="G9" s="142"/>
      <c r="H9" s="142"/>
      <c r="I9" s="142"/>
      <c r="J9" s="142"/>
      <c r="K9" s="142"/>
      <c r="L9" s="142"/>
      <c r="M9" s="46" t="s">
        <v>120</v>
      </c>
      <c r="N9" s="47" t="s">
        <v>119</v>
      </c>
    </row>
    <row r="11" spans="1:15" ht="31.5" x14ac:dyDescent="0.2">
      <c r="A11" s="147" t="s">
        <v>10</v>
      </c>
      <c r="B11" s="147"/>
      <c r="C11" s="147"/>
      <c r="D11" s="147"/>
      <c r="E11" s="147"/>
      <c r="F11" s="147"/>
      <c r="G11" s="147"/>
      <c r="H11" s="147"/>
      <c r="I11" s="147"/>
      <c r="J11" s="147"/>
      <c r="K11" s="147"/>
      <c r="L11" s="147"/>
      <c r="O11" s="48" t="s">
        <v>10</v>
      </c>
    </row>
    <row r="12" spans="1:15" x14ac:dyDescent="0.2">
      <c r="A12" s="146" t="s">
        <v>11</v>
      </c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</row>
    <row r="13" spans="1:15" ht="15.75" x14ac:dyDescent="0.2">
      <c r="A13" s="147" t="s">
        <v>32</v>
      </c>
      <c r="B13" s="147"/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O13" s="48" t="s">
        <v>32</v>
      </c>
    </row>
    <row r="14" spans="1:15" x14ac:dyDescent="0.2">
      <c r="A14" s="146" t="s">
        <v>105</v>
      </c>
      <c r="B14" s="146"/>
      <c r="C14" s="146"/>
      <c r="D14" s="146"/>
      <c r="E14" s="146"/>
      <c r="F14" s="146"/>
      <c r="G14" s="146"/>
      <c r="H14" s="146"/>
      <c r="I14" s="146"/>
      <c r="J14" s="146"/>
      <c r="K14" s="146"/>
      <c r="L14" s="146"/>
    </row>
    <row r="15" spans="1:15" ht="15.75" x14ac:dyDescent="0.2">
      <c r="A15" s="148" t="s">
        <v>4997</v>
      </c>
      <c r="B15" s="148"/>
      <c r="C15" s="148"/>
      <c r="D15" s="148"/>
      <c r="E15" s="148"/>
      <c r="F15" s="148"/>
      <c r="G15" s="148"/>
      <c r="H15" s="148"/>
      <c r="I15" s="148"/>
      <c r="J15" s="148"/>
      <c r="K15" s="148"/>
      <c r="L15" s="148"/>
      <c r="O15" s="49" t="s">
        <v>4997</v>
      </c>
    </row>
    <row r="16" spans="1:15" x14ac:dyDescent="0.2">
      <c r="A16" s="149" t="s">
        <v>84</v>
      </c>
      <c r="B16" s="149"/>
      <c r="C16" s="149"/>
      <c r="D16" s="149"/>
      <c r="E16" s="149"/>
      <c r="F16" s="149"/>
      <c r="G16" s="149"/>
      <c r="H16" s="149"/>
      <c r="I16" s="149"/>
      <c r="J16" s="149"/>
      <c r="K16" s="149"/>
      <c r="L16" s="149"/>
      <c r="O16" s="50" t="s">
        <v>84</v>
      </c>
    </row>
    <row r="17" spans="1:21" x14ac:dyDescent="0.2">
      <c r="A17" s="146" t="s">
        <v>122</v>
      </c>
      <c r="B17" s="146"/>
      <c r="C17" s="146"/>
      <c r="D17" s="146"/>
      <c r="E17" s="146"/>
      <c r="F17" s="146"/>
      <c r="G17" s="146"/>
      <c r="H17" s="146"/>
      <c r="I17" s="146"/>
      <c r="J17" s="146"/>
      <c r="K17" s="146"/>
      <c r="L17" s="146"/>
    </row>
    <row r="18" spans="1:21" x14ac:dyDescent="0.2">
      <c r="A18" s="143" t="s">
        <v>123</v>
      </c>
      <c r="B18" s="143"/>
      <c r="C18" s="51" t="s">
        <v>124</v>
      </c>
      <c r="D18" s="145" t="s">
        <v>125</v>
      </c>
      <c r="E18" s="145"/>
      <c r="F18" s="145"/>
      <c r="G18" s="145"/>
      <c r="H18" s="145"/>
      <c r="I18" s="145"/>
      <c r="J18" s="145"/>
      <c r="K18" s="145"/>
      <c r="L18" s="145"/>
    </row>
    <row r="19" spans="1:21" x14ac:dyDescent="0.2">
      <c r="A19" s="143" t="s">
        <v>103</v>
      </c>
      <c r="B19" s="143"/>
      <c r="C19" s="144" t="s">
        <v>4998</v>
      </c>
      <c r="D19" s="144"/>
      <c r="E19" s="144"/>
      <c r="F19" s="144"/>
      <c r="G19" s="144"/>
      <c r="H19" s="145"/>
      <c r="I19" s="145"/>
      <c r="J19" s="145"/>
      <c r="K19" s="145"/>
      <c r="L19" s="145"/>
    </row>
    <row r="20" spans="1:21" x14ac:dyDescent="0.2">
      <c r="A20" s="145"/>
      <c r="B20" s="145"/>
      <c r="C20" s="146" t="s">
        <v>101</v>
      </c>
      <c r="D20" s="146"/>
      <c r="E20" s="146"/>
      <c r="F20" s="146"/>
      <c r="G20" s="146"/>
      <c r="H20" s="145"/>
      <c r="I20" s="145"/>
      <c r="J20" s="145"/>
      <c r="K20" s="145"/>
      <c r="L20" s="145"/>
    </row>
    <row r="21" spans="1:21" x14ac:dyDescent="0.2">
      <c r="A21" s="145" t="s">
        <v>127</v>
      </c>
      <c r="B21" s="145"/>
      <c r="C21" s="145"/>
      <c r="D21" s="154" t="s">
        <v>128</v>
      </c>
      <c r="E21" s="154"/>
      <c r="F21" s="154"/>
      <c r="G21" s="154"/>
      <c r="H21" s="145"/>
      <c r="I21" s="145"/>
      <c r="J21" s="145"/>
      <c r="K21" s="145"/>
      <c r="L21" s="145"/>
    </row>
    <row r="22" spans="1:21" x14ac:dyDescent="0.2">
      <c r="A22" s="150" t="s">
        <v>100</v>
      </c>
      <c r="B22" s="150"/>
      <c r="C22" s="52" t="s">
        <v>4999</v>
      </c>
      <c r="D22" s="53" t="s">
        <v>95</v>
      </c>
      <c r="E22" s="150" t="s">
        <v>130</v>
      </c>
      <c r="F22" s="150"/>
      <c r="G22" s="150"/>
      <c r="H22" s="150"/>
      <c r="I22" s="152" t="s">
        <v>5000</v>
      </c>
      <c r="J22" s="152"/>
      <c r="K22" s="152"/>
      <c r="L22" s="53" t="s">
        <v>95</v>
      </c>
    </row>
    <row r="23" spans="1:21" x14ac:dyDescent="0.2">
      <c r="A23" s="150"/>
      <c r="B23" s="150"/>
      <c r="C23" s="150"/>
      <c r="D23" s="150"/>
      <c r="E23" s="150" t="s">
        <v>132</v>
      </c>
      <c r="F23" s="150"/>
      <c r="G23" s="150"/>
      <c r="H23" s="150"/>
      <c r="I23" s="152" t="s">
        <v>5001</v>
      </c>
      <c r="J23" s="152"/>
      <c r="K23" s="152"/>
      <c r="L23" s="53" t="s">
        <v>95</v>
      </c>
    </row>
    <row r="24" spans="1:21" x14ac:dyDescent="0.2">
      <c r="A24" s="153" t="s">
        <v>134</v>
      </c>
      <c r="B24" s="153"/>
      <c r="C24" s="145"/>
      <c r="D24" s="145"/>
      <c r="E24" s="145"/>
      <c r="F24" s="145"/>
      <c r="G24" s="145"/>
      <c r="H24" s="145"/>
      <c r="I24" s="145"/>
      <c r="J24" s="145"/>
      <c r="K24" s="145"/>
      <c r="L24" s="145"/>
    </row>
    <row r="25" spans="1:21" x14ac:dyDescent="0.2">
      <c r="A25" s="150" t="s">
        <v>135</v>
      </c>
      <c r="B25" s="150"/>
      <c r="C25" s="52" t="s">
        <v>5002</v>
      </c>
      <c r="D25" s="53" t="s">
        <v>95</v>
      </c>
      <c r="E25" s="150" t="s">
        <v>136</v>
      </c>
      <c r="F25" s="150"/>
      <c r="G25" s="150"/>
      <c r="H25" s="150"/>
      <c r="I25" s="162">
        <v>572.87221999999997</v>
      </c>
      <c r="J25" s="162"/>
      <c r="K25" s="162"/>
      <c r="L25" s="53" t="s">
        <v>137</v>
      </c>
    </row>
    <row r="26" spans="1:21" x14ac:dyDescent="0.2">
      <c r="A26" s="150" t="s">
        <v>138</v>
      </c>
      <c r="B26" s="150"/>
      <c r="C26" s="52" t="s">
        <v>5003</v>
      </c>
      <c r="D26" s="53" t="s">
        <v>95</v>
      </c>
      <c r="E26" s="150" t="s">
        <v>139</v>
      </c>
      <c r="F26" s="150"/>
      <c r="G26" s="150"/>
      <c r="H26" s="150"/>
      <c r="I26" s="162">
        <v>13.76088</v>
      </c>
      <c r="J26" s="162"/>
      <c r="K26" s="162"/>
      <c r="L26" s="53" t="s">
        <v>137</v>
      </c>
    </row>
    <row r="27" spans="1:21" x14ac:dyDescent="0.2">
      <c r="A27" s="150" t="s">
        <v>140</v>
      </c>
      <c r="B27" s="150"/>
      <c r="C27" s="52" t="s">
        <v>5004</v>
      </c>
      <c r="D27" s="53" t="s">
        <v>95</v>
      </c>
      <c r="E27" s="150"/>
      <c r="F27" s="150"/>
      <c r="G27" s="150"/>
      <c r="H27" s="150"/>
      <c r="I27" s="150"/>
      <c r="J27" s="150"/>
      <c r="K27" s="150"/>
      <c r="L27" s="150"/>
    </row>
    <row r="28" spans="1:21" x14ac:dyDescent="0.2">
      <c r="A28" s="150" t="s">
        <v>141</v>
      </c>
      <c r="B28" s="150"/>
      <c r="C28" s="52"/>
      <c r="D28" s="53"/>
      <c r="E28" s="150"/>
      <c r="F28" s="150"/>
      <c r="G28" s="150"/>
      <c r="H28" s="150"/>
      <c r="I28" s="150"/>
      <c r="J28" s="150"/>
      <c r="K28" s="150"/>
      <c r="L28" s="150"/>
    </row>
    <row r="30" spans="1:21" ht="38.25" x14ac:dyDescent="0.2">
      <c r="A30" s="156" t="s">
        <v>13</v>
      </c>
      <c r="B30" s="156" t="s">
        <v>14</v>
      </c>
      <c r="C30" s="156" t="s">
        <v>142</v>
      </c>
      <c r="D30" s="156" t="s">
        <v>143</v>
      </c>
      <c r="E30" s="156" t="s">
        <v>144</v>
      </c>
      <c r="F30" s="156"/>
      <c r="G30" s="156"/>
      <c r="H30" s="156" t="s">
        <v>145</v>
      </c>
      <c r="I30" s="156"/>
      <c r="J30" s="156"/>
      <c r="K30" s="156"/>
      <c r="L30" s="156"/>
      <c r="P30" s="54" t="s">
        <v>13</v>
      </c>
      <c r="Q30" s="54" t="s">
        <v>14</v>
      </c>
      <c r="R30" s="54" t="s">
        <v>142</v>
      </c>
      <c r="S30" s="54" t="s">
        <v>143</v>
      </c>
      <c r="T30" s="54" t="s">
        <v>144</v>
      </c>
      <c r="U30" s="54" t="s">
        <v>145</v>
      </c>
    </row>
    <row r="31" spans="1:21" ht="51" x14ac:dyDescent="0.2">
      <c r="A31" s="156"/>
      <c r="B31" s="156"/>
      <c r="C31" s="156"/>
      <c r="D31" s="156"/>
      <c r="E31" s="54" t="s">
        <v>146</v>
      </c>
      <c r="F31" s="54" t="s">
        <v>147</v>
      </c>
      <c r="G31" s="54" t="s">
        <v>148</v>
      </c>
      <c r="H31" s="54" t="s">
        <v>149</v>
      </c>
      <c r="I31" s="54" t="s">
        <v>150</v>
      </c>
      <c r="J31" s="54" t="s">
        <v>151</v>
      </c>
      <c r="K31" s="54" t="s">
        <v>147</v>
      </c>
      <c r="L31" s="54" t="s">
        <v>152</v>
      </c>
    </row>
    <row r="32" spans="1:21" x14ac:dyDescent="0.2">
      <c r="A32" s="55" t="s">
        <v>22</v>
      </c>
      <c r="B32" s="55" t="s">
        <v>23</v>
      </c>
      <c r="C32" s="55" t="s">
        <v>24</v>
      </c>
      <c r="D32" s="55" t="s">
        <v>25</v>
      </c>
      <c r="E32" s="55" t="s">
        <v>26</v>
      </c>
      <c r="F32" s="55" t="s">
        <v>27</v>
      </c>
      <c r="G32" s="55" t="s">
        <v>28</v>
      </c>
      <c r="H32" s="55" t="s">
        <v>29</v>
      </c>
      <c r="I32" s="55" t="s">
        <v>153</v>
      </c>
      <c r="J32" s="55" t="s">
        <v>154</v>
      </c>
      <c r="K32" s="55" t="s">
        <v>155</v>
      </c>
      <c r="L32" s="55" t="s">
        <v>156</v>
      </c>
    </row>
    <row r="33" spans="1:12" ht="51" x14ac:dyDescent="0.2">
      <c r="A33" s="57" t="s">
        <v>22</v>
      </c>
      <c r="B33" s="46" t="s">
        <v>5005</v>
      </c>
      <c r="C33" s="46" t="s">
        <v>5006</v>
      </c>
      <c r="D33" s="58" t="s">
        <v>226</v>
      </c>
      <c r="E33" s="66">
        <v>0.02</v>
      </c>
      <c r="F33" s="60"/>
      <c r="G33" s="66">
        <v>0.02</v>
      </c>
      <c r="H33" s="57"/>
      <c r="I33" s="57"/>
      <c r="J33" s="57"/>
      <c r="K33" s="57"/>
      <c r="L33" s="57"/>
    </row>
    <row r="34" spans="1:12" x14ac:dyDescent="0.2">
      <c r="A34" s="57"/>
      <c r="B34" s="61" t="s">
        <v>22</v>
      </c>
      <c r="C34" s="57" t="s">
        <v>161</v>
      </c>
      <c r="D34" s="62" t="s">
        <v>162</v>
      </c>
      <c r="E34" s="57"/>
      <c r="F34" s="57"/>
      <c r="G34" s="90">
        <v>1.1996</v>
      </c>
      <c r="H34" s="57"/>
      <c r="I34" s="57"/>
      <c r="J34" s="57"/>
      <c r="K34" s="57"/>
      <c r="L34" s="72">
        <v>453.45</v>
      </c>
    </row>
    <row r="35" spans="1:12" outlineLevel="1" x14ac:dyDescent="0.2">
      <c r="A35" s="57"/>
      <c r="B35" s="46" t="s">
        <v>367</v>
      </c>
      <c r="C35" s="65" t="s">
        <v>368</v>
      </c>
      <c r="D35" s="58" t="s">
        <v>162</v>
      </c>
      <c r="E35" s="66">
        <v>59.98</v>
      </c>
      <c r="F35" s="60"/>
      <c r="G35" s="59">
        <v>1.1996</v>
      </c>
      <c r="H35" s="68"/>
      <c r="I35" s="69"/>
      <c r="J35" s="70">
        <v>378</v>
      </c>
      <c r="K35" s="60"/>
      <c r="L35" s="70">
        <v>453.45</v>
      </c>
    </row>
    <row r="36" spans="1:12" outlineLevel="1" x14ac:dyDescent="0.2">
      <c r="A36" s="57"/>
      <c r="B36" s="57"/>
      <c r="C36" s="145" t="s">
        <v>5007</v>
      </c>
      <c r="D36" s="145"/>
      <c r="E36" s="145"/>
      <c r="F36" s="145"/>
      <c r="G36" s="145"/>
      <c r="H36" s="145"/>
      <c r="I36" s="145"/>
      <c r="J36" s="145"/>
      <c r="K36" s="145"/>
      <c r="L36" s="145"/>
    </row>
    <row r="37" spans="1:12" x14ac:dyDescent="0.2">
      <c r="A37" s="57"/>
      <c r="B37" s="61" t="s">
        <v>23</v>
      </c>
      <c r="C37" s="57" t="s">
        <v>166</v>
      </c>
      <c r="D37" s="57"/>
      <c r="E37" s="57"/>
      <c r="F37" s="57"/>
      <c r="G37" s="57"/>
      <c r="H37" s="57"/>
      <c r="I37" s="57"/>
      <c r="J37" s="57"/>
      <c r="K37" s="57"/>
      <c r="L37" s="72">
        <v>14.21</v>
      </c>
    </row>
    <row r="38" spans="1:12" x14ac:dyDescent="0.2">
      <c r="A38" s="57"/>
      <c r="B38" s="61"/>
      <c r="C38" s="73" t="s">
        <v>167</v>
      </c>
      <c r="D38" s="74" t="s">
        <v>162</v>
      </c>
      <c r="E38" s="57"/>
      <c r="F38" s="57"/>
      <c r="G38" s="102">
        <v>1.5599999999999999E-2</v>
      </c>
      <c r="H38" s="57"/>
      <c r="I38" s="57"/>
      <c r="J38" s="57"/>
      <c r="K38" s="57"/>
      <c r="L38" s="72">
        <v>7.23</v>
      </c>
    </row>
    <row r="39" spans="1:12" ht="25.5" outlineLevel="1" x14ac:dyDescent="0.2">
      <c r="A39" s="57"/>
      <c r="B39" s="46" t="s">
        <v>313</v>
      </c>
      <c r="C39" s="46" t="s">
        <v>314</v>
      </c>
      <c r="D39" s="58" t="s">
        <v>170</v>
      </c>
      <c r="E39" s="66">
        <v>0.32</v>
      </c>
      <c r="F39" s="60"/>
      <c r="G39" s="59">
        <v>6.4000000000000003E-3</v>
      </c>
      <c r="H39" s="68"/>
      <c r="I39" s="69"/>
      <c r="J39" s="70">
        <v>1617.05</v>
      </c>
      <c r="K39" s="60"/>
      <c r="L39" s="70">
        <v>10.35</v>
      </c>
    </row>
    <row r="40" spans="1:12" outlineLevel="1" x14ac:dyDescent="0.2">
      <c r="A40" s="57"/>
      <c r="B40" s="57"/>
      <c r="C40" s="145" t="s">
        <v>5008</v>
      </c>
      <c r="D40" s="145"/>
      <c r="E40" s="145"/>
      <c r="F40" s="145"/>
      <c r="G40" s="145"/>
      <c r="H40" s="145"/>
      <c r="I40" s="145"/>
      <c r="J40" s="145"/>
      <c r="K40" s="145"/>
      <c r="L40" s="145"/>
    </row>
    <row r="41" spans="1:12" outlineLevel="1" x14ac:dyDescent="0.2">
      <c r="A41" s="57"/>
      <c r="B41" s="46" t="s">
        <v>316</v>
      </c>
      <c r="C41" s="65" t="s">
        <v>317</v>
      </c>
      <c r="D41" s="58" t="s">
        <v>162</v>
      </c>
      <c r="E41" s="66">
        <v>0.32</v>
      </c>
      <c r="F41" s="60"/>
      <c r="G41" s="59">
        <v>6.4000000000000003E-3</v>
      </c>
      <c r="H41" s="68"/>
      <c r="I41" s="69"/>
      <c r="J41" s="70">
        <v>557.71</v>
      </c>
      <c r="K41" s="60"/>
      <c r="L41" s="70">
        <v>3.57</v>
      </c>
    </row>
    <row r="42" spans="1:12" outlineLevel="1" x14ac:dyDescent="0.2">
      <c r="A42" s="57"/>
      <c r="B42" s="57"/>
      <c r="C42" s="145" t="s">
        <v>5009</v>
      </c>
      <c r="D42" s="145"/>
      <c r="E42" s="145"/>
      <c r="F42" s="145"/>
      <c r="G42" s="145"/>
      <c r="H42" s="145"/>
      <c r="I42" s="145"/>
      <c r="J42" s="145"/>
      <c r="K42" s="145"/>
      <c r="L42" s="145"/>
    </row>
    <row r="43" spans="1:12" ht="38.25" outlineLevel="1" x14ac:dyDescent="0.2">
      <c r="A43" s="57"/>
      <c r="B43" s="46" t="s">
        <v>168</v>
      </c>
      <c r="C43" s="46" t="s">
        <v>169</v>
      </c>
      <c r="D43" s="58" t="s">
        <v>170</v>
      </c>
      <c r="E43" s="66">
        <v>0.18</v>
      </c>
      <c r="F43" s="60"/>
      <c r="G43" s="59">
        <v>3.5999999999999999E-3</v>
      </c>
      <c r="H43" s="70">
        <v>37.32</v>
      </c>
      <c r="I43" s="76">
        <v>1.53</v>
      </c>
      <c r="J43" s="70">
        <v>57.1</v>
      </c>
      <c r="K43" s="60"/>
      <c r="L43" s="70">
        <v>0.21</v>
      </c>
    </row>
    <row r="44" spans="1:12" outlineLevel="1" x14ac:dyDescent="0.2">
      <c r="A44" s="57"/>
      <c r="B44" s="57"/>
      <c r="C44" s="145" t="s">
        <v>5010</v>
      </c>
      <c r="D44" s="145"/>
      <c r="E44" s="145"/>
      <c r="F44" s="145"/>
      <c r="G44" s="145"/>
      <c r="H44" s="145"/>
      <c r="I44" s="145"/>
      <c r="J44" s="145"/>
      <c r="K44" s="145"/>
      <c r="L44" s="145"/>
    </row>
    <row r="45" spans="1:12" outlineLevel="1" x14ac:dyDescent="0.2">
      <c r="A45" s="57"/>
      <c r="B45" s="46" t="s">
        <v>172</v>
      </c>
      <c r="C45" s="65" t="s">
        <v>173</v>
      </c>
      <c r="D45" s="58" t="s">
        <v>162</v>
      </c>
      <c r="E45" s="66">
        <v>0.18</v>
      </c>
      <c r="F45" s="60"/>
      <c r="G45" s="59">
        <v>3.5999999999999999E-3</v>
      </c>
      <c r="H45" s="68"/>
      <c r="I45" s="69"/>
      <c r="J45" s="70">
        <v>368.71</v>
      </c>
      <c r="K45" s="60"/>
      <c r="L45" s="70">
        <v>1.33</v>
      </c>
    </row>
    <row r="46" spans="1:12" outlineLevel="1" x14ac:dyDescent="0.2">
      <c r="A46" s="57"/>
      <c r="B46" s="57"/>
      <c r="C46" s="145" t="s">
        <v>5011</v>
      </c>
      <c r="D46" s="145"/>
      <c r="E46" s="145"/>
      <c r="F46" s="145"/>
      <c r="G46" s="145"/>
      <c r="H46" s="145"/>
      <c r="I46" s="145"/>
      <c r="J46" s="145"/>
      <c r="K46" s="145"/>
      <c r="L46" s="145"/>
    </row>
    <row r="47" spans="1:12" ht="25.5" outlineLevel="1" x14ac:dyDescent="0.2">
      <c r="A47" s="57"/>
      <c r="B47" s="46" t="s">
        <v>254</v>
      </c>
      <c r="C47" s="46" t="s">
        <v>255</v>
      </c>
      <c r="D47" s="58" t="s">
        <v>170</v>
      </c>
      <c r="E47" s="66">
        <v>0.28000000000000003</v>
      </c>
      <c r="F47" s="60"/>
      <c r="G47" s="59">
        <v>5.5999999999999999E-3</v>
      </c>
      <c r="H47" s="68"/>
      <c r="I47" s="69"/>
      <c r="J47" s="70">
        <v>651.66999999999996</v>
      </c>
      <c r="K47" s="60"/>
      <c r="L47" s="70">
        <v>3.65</v>
      </c>
    </row>
    <row r="48" spans="1:12" outlineLevel="1" x14ac:dyDescent="0.2">
      <c r="A48" s="57"/>
      <c r="B48" s="57"/>
      <c r="C48" s="145" t="s">
        <v>5012</v>
      </c>
      <c r="D48" s="145"/>
      <c r="E48" s="145"/>
      <c r="F48" s="145"/>
      <c r="G48" s="145"/>
      <c r="H48" s="145"/>
      <c r="I48" s="145"/>
      <c r="J48" s="145"/>
      <c r="K48" s="145"/>
      <c r="L48" s="145"/>
    </row>
    <row r="49" spans="1:12" outlineLevel="1" x14ac:dyDescent="0.2">
      <c r="A49" s="57"/>
      <c r="B49" s="46" t="s">
        <v>257</v>
      </c>
      <c r="C49" s="65" t="s">
        <v>258</v>
      </c>
      <c r="D49" s="58" t="s">
        <v>162</v>
      </c>
      <c r="E49" s="66">
        <v>0.28000000000000003</v>
      </c>
      <c r="F49" s="60"/>
      <c r="G49" s="59">
        <v>5.5999999999999999E-3</v>
      </c>
      <c r="H49" s="68"/>
      <c r="I49" s="69"/>
      <c r="J49" s="70">
        <v>415.19</v>
      </c>
      <c r="K49" s="60"/>
      <c r="L49" s="70">
        <v>2.33</v>
      </c>
    </row>
    <row r="50" spans="1:12" outlineLevel="1" x14ac:dyDescent="0.2">
      <c r="A50" s="57"/>
      <c r="B50" s="57"/>
      <c r="C50" s="145" t="s">
        <v>5013</v>
      </c>
      <c r="D50" s="145"/>
      <c r="E50" s="145"/>
      <c r="F50" s="145"/>
      <c r="G50" s="145"/>
      <c r="H50" s="145"/>
      <c r="I50" s="145"/>
      <c r="J50" s="145"/>
      <c r="K50" s="145"/>
      <c r="L50" s="145"/>
    </row>
    <row r="51" spans="1:12" x14ac:dyDescent="0.2">
      <c r="A51" s="57"/>
      <c r="B51" s="61" t="s">
        <v>25</v>
      </c>
      <c r="C51" s="57" t="s">
        <v>175</v>
      </c>
      <c r="D51" s="57"/>
      <c r="E51" s="57"/>
      <c r="F51" s="57"/>
      <c r="G51" s="57"/>
      <c r="H51" s="57"/>
      <c r="I51" s="57"/>
      <c r="J51" s="57"/>
      <c r="K51" s="57"/>
      <c r="L51" s="72">
        <v>1.04</v>
      </c>
    </row>
    <row r="52" spans="1:12" outlineLevel="1" x14ac:dyDescent="0.2">
      <c r="A52" s="57"/>
      <c r="B52" s="46" t="s">
        <v>263</v>
      </c>
      <c r="C52" s="46" t="s">
        <v>264</v>
      </c>
      <c r="D52" s="58" t="s">
        <v>265</v>
      </c>
      <c r="E52" s="91">
        <v>4.048</v>
      </c>
      <c r="F52" s="60"/>
      <c r="G52" s="79">
        <v>8.0960000000000004E-2</v>
      </c>
      <c r="H52" s="68"/>
      <c r="I52" s="69"/>
      <c r="J52" s="70">
        <v>9.16</v>
      </c>
      <c r="K52" s="60"/>
      <c r="L52" s="70">
        <v>0.74</v>
      </c>
    </row>
    <row r="53" spans="1:12" outlineLevel="1" x14ac:dyDescent="0.2">
      <c r="A53" s="57"/>
      <c r="B53" s="57"/>
      <c r="C53" s="145" t="s">
        <v>5014</v>
      </c>
      <c r="D53" s="145"/>
      <c r="E53" s="145"/>
      <c r="F53" s="145"/>
      <c r="G53" s="145"/>
      <c r="H53" s="145"/>
      <c r="I53" s="145"/>
      <c r="J53" s="145"/>
      <c r="K53" s="145"/>
      <c r="L53" s="145"/>
    </row>
    <row r="54" spans="1:12" ht="76.5" outlineLevel="1" x14ac:dyDescent="0.2">
      <c r="A54" s="57"/>
      <c r="B54" s="46" t="s">
        <v>5015</v>
      </c>
      <c r="C54" s="46" t="s">
        <v>5016</v>
      </c>
      <c r="D54" s="58" t="s">
        <v>276</v>
      </c>
      <c r="E54" s="59">
        <v>0.1847</v>
      </c>
      <c r="F54" s="60"/>
      <c r="G54" s="67">
        <v>3.6939999999999998E-3</v>
      </c>
      <c r="H54" s="70">
        <v>64.959999999999994</v>
      </c>
      <c r="I54" s="76">
        <v>1.24</v>
      </c>
      <c r="J54" s="70">
        <v>80.55</v>
      </c>
      <c r="K54" s="60"/>
      <c r="L54" s="70">
        <v>0.3</v>
      </c>
    </row>
    <row r="55" spans="1:12" outlineLevel="1" x14ac:dyDescent="0.2">
      <c r="A55" s="57"/>
      <c r="B55" s="57"/>
      <c r="C55" s="145" t="s">
        <v>5017</v>
      </c>
      <c r="D55" s="145"/>
      <c r="E55" s="145"/>
      <c r="F55" s="145"/>
      <c r="G55" s="145"/>
      <c r="H55" s="145"/>
      <c r="I55" s="145"/>
      <c r="J55" s="145"/>
      <c r="K55" s="145"/>
      <c r="L55" s="145"/>
    </row>
    <row r="56" spans="1:12" ht="38.25" outlineLevel="1" x14ac:dyDescent="0.2">
      <c r="A56" s="57"/>
      <c r="B56" s="46" t="s">
        <v>5018</v>
      </c>
      <c r="C56" s="46" t="s">
        <v>5019</v>
      </c>
      <c r="D56" s="58" t="s">
        <v>226</v>
      </c>
      <c r="E56" s="83">
        <v>3</v>
      </c>
      <c r="F56" s="60"/>
      <c r="G56" s="66">
        <v>0.06</v>
      </c>
      <c r="H56" s="68"/>
      <c r="I56" s="69"/>
      <c r="J56" s="68"/>
      <c r="K56" s="60"/>
      <c r="L56" s="68"/>
    </row>
    <row r="57" spans="1:12" ht="25.5" outlineLevel="1" x14ac:dyDescent="0.2">
      <c r="A57" s="57"/>
      <c r="B57" s="46" t="s">
        <v>5020</v>
      </c>
      <c r="C57" s="46" t="s">
        <v>5021</v>
      </c>
      <c r="D57" s="58" t="s">
        <v>276</v>
      </c>
      <c r="E57" s="83">
        <v>100</v>
      </c>
      <c r="F57" s="60"/>
      <c r="G57" s="83">
        <v>2</v>
      </c>
      <c r="H57" s="68"/>
      <c r="I57" s="69"/>
      <c r="J57" s="68"/>
      <c r="K57" s="60"/>
      <c r="L57" s="68"/>
    </row>
    <row r="58" spans="1:12" ht="25.5" outlineLevel="1" x14ac:dyDescent="0.2">
      <c r="A58" s="57"/>
      <c r="B58" s="46" t="s">
        <v>5022</v>
      </c>
      <c r="C58" s="46" t="s">
        <v>5023</v>
      </c>
      <c r="D58" s="58" t="s">
        <v>279</v>
      </c>
      <c r="E58" s="61" t="s">
        <v>280</v>
      </c>
      <c r="F58" s="60"/>
      <c r="G58" s="61" t="s">
        <v>280</v>
      </c>
      <c r="H58" s="68"/>
      <c r="I58" s="69"/>
      <c r="J58" s="68"/>
      <c r="K58" s="60"/>
      <c r="L58" s="68"/>
    </row>
    <row r="59" spans="1:12" x14ac:dyDescent="0.2">
      <c r="A59" s="57"/>
      <c r="B59" s="57"/>
      <c r="C59" s="80" t="s">
        <v>180</v>
      </c>
      <c r="D59" s="81"/>
      <c r="E59" s="81"/>
      <c r="F59" s="81"/>
      <c r="G59" s="81"/>
      <c r="H59" s="81"/>
      <c r="I59" s="81"/>
      <c r="J59" s="81"/>
      <c r="K59" s="81"/>
      <c r="L59" s="89">
        <v>475.93</v>
      </c>
    </row>
    <row r="60" spans="1:12" ht="102" x14ac:dyDescent="0.2">
      <c r="A60" s="57" t="s">
        <v>3620</v>
      </c>
      <c r="B60" s="46" t="s">
        <v>5024</v>
      </c>
      <c r="C60" s="46" t="s">
        <v>5025</v>
      </c>
      <c r="D60" s="58" t="s">
        <v>276</v>
      </c>
      <c r="E60" s="83">
        <v>100</v>
      </c>
      <c r="F60" s="60"/>
      <c r="G60" s="83">
        <v>2</v>
      </c>
      <c r="H60" s="70">
        <v>5125.3</v>
      </c>
      <c r="I60" s="76">
        <v>1.1499999999999999</v>
      </c>
      <c r="J60" s="70">
        <v>5894.1</v>
      </c>
      <c r="K60" s="60"/>
      <c r="L60" s="70">
        <v>11788.2</v>
      </c>
    </row>
    <row r="61" spans="1:12" x14ac:dyDescent="0.2">
      <c r="A61" s="57"/>
      <c r="B61" s="57"/>
      <c r="C61" s="145" t="s">
        <v>5026</v>
      </c>
      <c r="D61" s="145"/>
      <c r="E61" s="145"/>
      <c r="F61" s="145"/>
      <c r="G61" s="145"/>
      <c r="H61" s="145"/>
      <c r="I61" s="145"/>
      <c r="J61" s="145"/>
      <c r="K61" s="145"/>
      <c r="L61" s="145"/>
    </row>
    <row r="62" spans="1:12" ht="63.75" x14ac:dyDescent="0.2">
      <c r="A62" s="57" t="s">
        <v>5027</v>
      </c>
      <c r="B62" s="46" t="s">
        <v>5028</v>
      </c>
      <c r="C62" s="46" t="s">
        <v>5029</v>
      </c>
      <c r="D62" s="58" t="s">
        <v>279</v>
      </c>
      <c r="E62" s="83">
        <v>1</v>
      </c>
      <c r="F62" s="60"/>
      <c r="G62" s="66">
        <v>0.02</v>
      </c>
      <c r="H62" s="70">
        <v>176.19</v>
      </c>
      <c r="I62" s="76">
        <v>1.48</v>
      </c>
      <c r="J62" s="70">
        <v>260.76</v>
      </c>
      <c r="K62" s="60"/>
      <c r="L62" s="70">
        <v>5.22</v>
      </c>
    </row>
    <row r="63" spans="1:12" x14ac:dyDescent="0.2">
      <c r="A63" s="57"/>
      <c r="B63" s="57"/>
      <c r="C63" s="145" t="s">
        <v>3993</v>
      </c>
      <c r="D63" s="145"/>
      <c r="E63" s="145"/>
      <c r="F63" s="145"/>
      <c r="G63" s="145"/>
      <c r="H63" s="145"/>
      <c r="I63" s="145"/>
      <c r="J63" s="145"/>
      <c r="K63" s="145"/>
      <c r="L63" s="145"/>
    </row>
    <row r="64" spans="1:12" ht="63.75" x14ac:dyDescent="0.2">
      <c r="A64" s="57" t="s">
        <v>5030</v>
      </c>
      <c r="B64" s="46" t="s">
        <v>5031</v>
      </c>
      <c r="C64" s="46" t="s">
        <v>5032</v>
      </c>
      <c r="D64" s="58" t="s">
        <v>226</v>
      </c>
      <c r="E64" s="83">
        <v>3</v>
      </c>
      <c r="F64" s="60"/>
      <c r="G64" s="66">
        <v>0.06</v>
      </c>
      <c r="H64" s="70">
        <v>1532.25</v>
      </c>
      <c r="I64" s="76">
        <v>1.07</v>
      </c>
      <c r="J64" s="70">
        <v>1639.51</v>
      </c>
      <c r="K64" s="60"/>
      <c r="L64" s="70">
        <v>98.37</v>
      </c>
    </row>
    <row r="65" spans="1:12" x14ac:dyDescent="0.2">
      <c r="A65" s="57"/>
      <c r="B65" s="57"/>
      <c r="C65" s="145" t="s">
        <v>5033</v>
      </c>
      <c r="D65" s="145"/>
      <c r="E65" s="145"/>
      <c r="F65" s="145"/>
      <c r="G65" s="145"/>
      <c r="H65" s="145"/>
      <c r="I65" s="145"/>
      <c r="J65" s="145"/>
      <c r="K65" s="145"/>
      <c r="L65" s="145"/>
    </row>
    <row r="66" spans="1:12" outlineLevel="1" x14ac:dyDescent="0.2">
      <c r="A66" s="57"/>
      <c r="B66" s="57"/>
      <c r="C66" s="57" t="s">
        <v>181</v>
      </c>
      <c r="D66" s="57"/>
      <c r="E66" s="57"/>
      <c r="F66" s="57"/>
      <c r="G66" s="57"/>
      <c r="H66" s="57"/>
      <c r="I66" s="57"/>
      <c r="J66" s="57"/>
      <c r="K66" s="57"/>
      <c r="L66" s="70">
        <v>460.68</v>
      </c>
    </row>
    <row r="67" spans="1:12" ht="25.5" outlineLevel="1" x14ac:dyDescent="0.2">
      <c r="A67" s="57"/>
      <c r="B67" s="46" t="s">
        <v>3624</v>
      </c>
      <c r="C67" s="46" t="s">
        <v>3653</v>
      </c>
      <c r="D67" s="62" t="s">
        <v>184</v>
      </c>
      <c r="E67" s="83">
        <v>121</v>
      </c>
      <c r="F67" s="84"/>
      <c r="G67" s="83">
        <v>121</v>
      </c>
      <c r="H67" s="57"/>
      <c r="I67" s="57"/>
      <c r="J67" s="57"/>
      <c r="K67" s="57"/>
      <c r="L67" s="70">
        <v>557.41999999999996</v>
      </c>
    </row>
    <row r="68" spans="1:12" ht="25.5" outlineLevel="1" x14ac:dyDescent="0.2">
      <c r="A68" s="57"/>
      <c r="B68" s="46" t="s">
        <v>3626</v>
      </c>
      <c r="C68" s="46" t="s">
        <v>3654</v>
      </c>
      <c r="D68" s="62" t="s">
        <v>184</v>
      </c>
      <c r="E68" s="83">
        <v>72</v>
      </c>
      <c r="F68" s="84"/>
      <c r="G68" s="83">
        <v>72</v>
      </c>
      <c r="H68" s="57"/>
      <c r="I68" s="57"/>
      <c r="J68" s="57"/>
      <c r="K68" s="57"/>
      <c r="L68" s="70">
        <v>331.69</v>
      </c>
    </row>
    <row r="69" spans="1:12" x14ac:dyDescent="0.2">
      <c r="A69" s="85"/>
      <c r="B69" s="85"/>
      <c r="C69" s="86" t="s">
        <v>187</v>
      </c>
      <c r="D69" s="85"/>
      <c r="E69" s="85"/>
      <c r="F69" s="85"/>
      <c r="G69" s="85"/>
      <c r="H69" s="85"/>
      <c r="I69" s="85"/>
      <c r="J69" s="88">
        <v>662841.5</v>
      </c>
      <c r="K69" s="85"/>
      <c r="L69" s="87">
        <v>13256.83</v>
      </c>
    </row>
    <row r="70" spans="1:12" ht="51" x14ac:dyDescent="0.2">
      <c r="A70" s="57" t="s">
        <v>23</v>
      </c>
      <c r="B70" s="46" t="s">
        <v>5034</v>
      </c>
      <c r="C70" s="46" t="s">
        <v>5035</v>
      </c>
      <c r="D70" s="58" t="s">
        <v>226</v>
      </c>
      <c r="E70" s="66">
        <v>0.56000000000000005</v>
      </c>
      <c r="F70" s="60"/>
      <c r="G70" s="66">
        <v>0.56000000000000005</v>
      </c>
      <c r="H70" s="57"/>
      <c r="I70" s="57"/>
      <c r="J70" s="57"/>
      <c r="K70" s="57"/>
      <c r="L70" s="57"/>
    </row>
    <row r="71" spans="1:12" x14ac:dyDescent="0.2">
      <c r="A71" s="57"/>
      <c r="B71" s="57"/>
      <c r="C71" s="145" t="s">
        <v>5036</v>
      </c>
      <c r="D71" s="145"/>
      <c r="E71" s="145"/>
      <c r="F71" s="145"/>
      <c r="G71" s="145"/>
      <c r="H71" s="145"/>
      <c r="I71" s="145"/>
      <c r="J71" s="145"/>
      <c r="K71" s="145"/>
      <c r="L71" s="145"/>
    </row>
    <row r="72" spans="1:12" x14ac:dyDescent="0.2">
      <c r="A72" s="57"/>
      <c r="B72" s="61" t="s">
        <v>22</v>
      </c>
      <c r="C72" s="57" t="s">
        <v>161</v>
      </c>
      <c r="D72" s="62" t="s">
        <v>162</v>
      </c>
      <c r="E72" s="57"/>
      <c r="F72" s="57"/>
      <c r="G72" s="90">
        <v>42.666400000000003</v>
      </c>
      <c r="H72" s="57"/>
      <c r="I72" s="57"/>
      <c r="J72" s="57"/>
      <c r="K72" s="57"/>
      <c r="L72" s="72">
        <v>16127.9</v>
      </c>
    </row>
    <row r="73" spans="1:12" outlineLevel="1" x14ac:dyDescent="0.2">
      <c r="A73" s="57"/>
      <c r="B73" s="46" t="s">
        <v>367</v>
      </c>
      <c r="C73" s="65" t="s">
        <v>368</v>
      </c>
      <c r="D73" s="58" t="s">
        <v>162</v>
      </c>
      <c r="E73" s="66">
        <v>76.19</v>
      </c>
      <c r="F73" s="60"/>
      <c r="G73" s="59">
        <v>42.666400000000003</v>
      </c>
      <c r="H73" s="68"/>
      <c r="I73" s="69"/>
      <c r="J73" s="70">
        <v>378</v>
      </c>
      <c r="K73" s="60"/>
      <c r="L73" s="70">
        <v>16127.9</v>
      </c>
    </row>
    <row r="74" spans="1:12" outlineLevel="1" x14ac:dyDescent="0.2">
      <c r="A74" s="57"/>
      <c r="B74" s="57"/>
      <c r="C74" s="145" t="s">
        <v>5037</v>
      </c>
      <c r="D74" s="145"/>
      <c r="E74" s="145"/>
      <c r="F74" s="145"/>
      <c r="G74" s="145"/>
      <c r="H74" s="145"/>
      <c r="I74" s="145"/>
      <c r="J74" s="145"/>
      <c r="K74" s="145"/>
      <c r="L74" s="145"/>
    </row>
    <row r="75" spans="1:12" x14ac:dyDescent="0.2">
      <c r="A75" s="57"/>
      <c r="B75" s="61" t="s">
        <v>23</v>
      </c>
      <c r="C75" s="57" t="s">
        <v>166</v>
      </c>
      <c r="D75" s="57"/>
      <c r="E75" s="57"/>
      <c r="F75" s="57"/>
      <c r="G75" s="57"/>
      <c r="H75" s="57"/>
      <c r="I75" s="57"/>
      <c r="J75" s="57"/>
      <c r="K75" s="57"/>
      <c r="L75" s="72">
        <v>706.97</v>
      </c>
    </row>
    <row r="76" spans="1:12" x14ac:dyDescent="0.2">
      <c r="A76" s="57"/>
      <c r="B76" s="61"/>
      <c r="C76" s="73" t="s">
        <v>167</v>
      </c>
      <c r="D76" s="74" t="s">
        <v>162</v>
      </c>
      <c r="E76" s="57"/>
      <c r="F76" s="57"/>
      <c r="G76" s="102">
        <v>0.76719999999999999</v>
      </c>
      <c r="H76" s="57"/>
      <c r="I76" s="57"/>
      <c r="J76" s="57"/>
      <c r="K76" s="57"/>
      <c r="L76" s="72">
        <v>356.49</v>
      </c>
    </row>
    <row r="77" spans="1:12" ht="25.5" outlineLevel="1" x14ac:dyDescent="0.2">
      <c r="A77" s="57"/>
      <c r="B77" s="46" t="s">
        <v>313</v>
      </c>
      <c r="C77" s="46" t="s">
        <v>314</v>
      </c>
      <c r="D77" s="58" t="s">
        <v>170</v>
      </c>
      <c r="E77" s="66">
        <v>0.57999999999999996</v>
      </c>
      <c r="F77" s="60"/>
      <c r="G77" s="59">
        <v>0.32479999999999998</v>
      </c>
      <c r="H77" s="68"/>
      <c r="I77" s="69"/>
      <c r="J77" s="70">
        <v>1617.05</v>
      </c>
      <c r="K77" s="60"/>
      <c r="L77" s="70">
        <v>525.22</v>
      </c>
    </row>
    <row r="78" spans="1:12" outlineLevel="1" x14ac:dyDescent="0.2">
      <c r="A78" s="57"/>
      <c r="B78" s="57"/>
      <c r="C78" s="145" t="s">
        <v>5038</v>
      </c>
      <c r="D78" s="145"/>
      <c r="E78" s="145"/>
      <c r="F78" s="145"/>
      <c r="G78" s="145"/>
      <c r="H78" s="145"/>
      <c r="I78" s="145"/>
      <c r="J78" s="145"/>
      <c r="K78" s="145"/>
      <c r="L78" s="145"/>
    </row>
    <row r="79" spans="1:12" outlineLevel="1" x14ac:dyDescent="0.2">
      <c r="A79" s="57"/>
      <c r="B79" s="46" t="s">
        <v>316</v>
      </c>
      <c r="C79" s="65" t="s">
        <v>317</v>
      </c>
      <c r="D79" s="58" t="s">
        <v>162</v>
      </c>
      <c r="E79" s="66">
        <v>0.57999999999999996</v>
      </c>
      <c r="F79" s="60"/>
      <c r="G79" s="59">
        <v>0.32479999999999998</v>
      </c>
      <c r="H79" s="68"/>
      <c r="I79" s="69"/>
      <c r="J79" s="70">
        <v>557.71</v>
      </c>
      <c r="K79" s="60"/>
      <c r="L79" s="70">
        <v>181.14</v>
      </c>
    </row>
    <row r="80" spans="1:12" outlineLevel="1" x14ac:dyDescent="0.2">
      <c r="A80" s="57"/>
      <c r="B80" s="57"/>
      <c r="C80" s="145" t="s">
        <v>5039</v>
      </c>
      <c r="D80" s="145"/>
      <c r="E80" s="145"/>
      <c r="F80" s="145"/>
      <c r="G80" s="145"/>
      <c r="H80" s="145"/>
      <c r="I80" s="145"/>
      <c r="J80" s="145"/>
      <c r="K80" s="145"/>
      <c r="L80" s="145"/>
    </row>
    <row r="81" spans="1:12" ht="38.25" outlineLevel="1" x14ac:dyDescent="0.2">
      <c r="A81" s="57"/>
      <c r="B81" s="46" t="s">
        <v>168</v>
      </c>
      <c r="C81" s="46" t="s">
        <v>169</v>
      </c>
      <c r="D81" s="58" t="s">
        <v>170</v>
      </c>
      <c r="E81" s="66">
        <v>0.32</v>
      </c>
      <c r="F81" s="60"/>
      <c r="G81" s="59">
        <v>0.1792</v>
      </c>
      <c r="H81" s="70">
        <v>37.32</v>
      </c>
      <c r="I81" s="76">
        <v>1.53</v>
      </c>
      <c r="J81" s="70">
        <v>57.1</v>
      </c>
      <c r="K81" s="60"/>
      <c r="L81" s="70">
        <v>10.23</v>
      </c>
    </row>
    <row r="82" spans="1:12" outlineLevel="1" x14ac:dyDescent="0.2">
      <c r="A82" s="57"/>
      <c r="B82" s="57"/>
      <c r="C82" s="145" t="s">
        <v>5040</v>
      </c>
      <c r="D82" s="145"/>
      <c r="E82" s="145"/>
      <c r="F82" s="145"/>
      <c r="G82" s="145"/>
      <c r="H82" s="145"/>
      <c r="I82" s="145"/>
      <c r="J82" s="145"/>
      <c r="K82" s="145"/>
      <c r="L82" s="145"/>
    </row>
    <row r="83" spans="1:12" outlineLevel="1" x14ac:dyDescent="0.2">
      <c r="A83" s="57"/>
      <c r="B83" s="46" t="s">
        <v>172</v>
      </c>
      <c r="C83" s="65" t="s">
        <v>173</v>
      </c>
      <c r="D83" s="58" t="s">
        <v>162</v>
      </c>
      <c r="E83" s="66">
        <v>0.32</v>
      </c>
      <c r="F83" s="60"/>
      <c r="G83" s="59">
        <v>0.1792</v>
      </c>
      <c r="H83" s="68"/>
      <c r="I83" s="69"/>
      <c r="J83" s="70">
        <v>368.71</v>
      </c>
      <c r="K83" s="60"/>
      <c r="L83" s="70">
        <v>66.069999999999993</v>
      </c>
    </row>
    <row r="84" spans="1:12" outlineLevel="1" x14ac:dyDescent="0.2">
      <c r="A84" s="57"/>
      <c r="B84" s="57"/>
      <c r="C84" s="145" t="s">
        <v>5041</v>
      </c>
      <c r="D84" s="145"/>
      <c r="E84" s="145"/>
      <c r="F84" s="145"/>
      <c r="G84" s="145"/>
      <c r="H84" s="145"/>
      <c r="I84" s="145"/>
      <c r="J84" s="145"/>
      <c r="K84" s="145"/>
      <c r="L84" s="145"/>
    </row>
    <row r="85" spans="1:12" ht="25.5" outlineLevel="1" x14ac:dyDescent="0.2">
      <c r="A85" s="57"/>
      <c r="B85" s="46" t="s">
        <v>254</v>
      </c>
      <c r="C85" s="46" t="s">
        <v>255</v>
      </c>
      <c r="D85" s="58" t="s">
        <v>170</v>
      </c>
      <c r="E85" s="66">
        <v>0.47</v>
      </c>
      <c r="F85" s="60"/>
      <c r="G85" s="59">
        <v>0.26319999999999999</v>
      </c>
      <c r="H85" s="68"/>
      <c r="I85" s="69"/>
      <c r="J85" s="70">
        <v>651.66999999999996</v>
      </c>
      <c r="K85" s="60"/>
      <c r="L85" s="70">
        <v>171.52</v>
      </c>
    </row>
    <row r="86" spans="1:12" outlineLevel="1" x14ac:dyDescent="0.2">
      <c r="A86" s="57"/>
      <c r="B86" s="57"/>
      <c r="C86" s="145" t="s">
        <v>5042</v>
      </c>
      <c r="D86" s="145"/>
      <c r="E86" s="145"/>
      <c r="F86" s="145"/>
      <c r="G86" s="145"/>
      <c r="H86" s="145"/>
      <c r="I86" s="145"/>
      <c r="J86" s="145"/>
      <c r="K86" s="145"/>
      <c r="L86" s="145"/>
    </row>
    <row r="87" spans="1:12" outlineLevel="1" x14ac:dyDescent="0.2">
      <c r="A87" s="57"/>
      <c r="B87" s="46" t="s">
        <v>257</v>
      </c>
      <c r="C87" s="65" t="s">
        <v>258</v>
      </c>
      <c r="D87" s="58" t="s">
        <v>162</v>
      </c>
      <c r="E87" s="66">
        <v>0.47</v>
      </c>
      <c r="F87" s="60"/>
      <c r="G87" s="59">
        <v>0.26319999999999999</v>
      </c>
      <c r="H87" s="68"/>
      <c r="I87" s="69"/>
      <c r="J87" s="70">
        <v>415.19</v>
      </c>
      <c r="K87" s="60"/>
      <c r="L87" s="70">
        <v>109.28</v>
      </c>
    </row>
    <row r="88" spans="1:12" outlineLevel="1" x14ac:dyDescent="0.2">
      <c r="A88" s="57"/>
      <c r="B88" s="57"/>
      <c r="C88" s="145" t="s">
        <v>5043</v>
      </c>
      <c r="D88" s="145"/>
      <c r="E88" s="145"/>
      <c r="F88" s="145"/>
      <c r="G88" s="145"/>
      <c r="H88" s="145"/>
      <c r="I88" s="145"/>
      <c r="J88" s="145"/>
      <c r="K88" s="145"/>
      <c r="L88" s="145"/>
    </row>
    <row r="89" spans="1:12" x14ac:dyDescent="0.2">
      <c r="A89" s="57"/>
      <c r="B89" s="61" t="s">
        <v>25</v>
      </c>
      <c r="C89" s="57" t="s">
        <v>175</v>
      </c>
      <c r="D89" s="57"/>
      <c r="E89" s="57"/>
      <c r="F89" s="57"/>
      <c r="G89" s="57"/>
      <c r="H89" s="57"/>
      <c r="I89" s="57"/>
      <c r="J89" s="57"/>
      <c r="K89" s="57"/>
      <c r="L89" s="72">
        <v>38.799999999999997</v>
      </c>
    </row>
    <row r="90" spans="1:12" outlineLevel="1" x14ac:dyDescent="0.2">
      <c r="A90" s="57"/>
      <c r="B90" s="46" t="s">
        <v>263</v>
      </c>
      <c r="C90" s="46" t="s">
        <v>264</v>
      </c>
      <c r="D90" s="58" t="s">
        <v>265</v>
      </c>
      <c r="E90" s="59">
        <v>5.3973000000000004</v>
      </c>
      <c r="F90" s="60"/>
      <c r="G90" s="67">
        <v>3.0224880000000001</v>
      </c>
      <c r="H90" s="68"/>
      <c r="I90" s="69"/>
      <c r="J90" s="70">
        <v>9.16</v>
      </c>
      <c r="K90" s="60"/>
      <c r="L90" s="70">
        <v>27.69</v>
      </c>
    </row>
    <row r="91" spans="1:12" outlineLevel="1" x14ac:dyDescent="0.2">
      <c r="A91" s="57"/>
      <c r="B91" s="57"/>
      <c r="C91" s="145" t="s">
        <v>5044</v>
      </c>
      <c r="D91" s="145"/>
      <c r="E91" s="145"/>
      <c r="F91" s="145"/>
      <c r="G91" s="145"/>
      <c r="H91" s="145"/>
      <c r="I91" s="145"/>
      <c r="J91" s="145"/>
      <c r="K91" s="145"/>
      <c r="L91" s="145"/>
    </row>
    <row r="92" spans="1:12" ht="76.5" outlineLevel="1" x14ac:dyDescent="0.2">
      <c r="A92" s="57"/>
      <c r="B92" s="46" t="s">
        <v>5015</v>
      </c>
      <c r="C92" s="46" t="s">
        <v>5016</v>
      </c>
      <c r="D92" s="58" t="s">
        <v>276</v>
      </c>
      <c r="E92" s="59">
        <v>0.24629999999999999</v>
      </c>
      <c r="F92" s="60"/>
      <c r="G92" s="67">
        <v>0.137928</v>
      </c>
      <c r="H92" s="70">
        <v>64.959999999999994</v>
      </c>
      <c r="I92" s="76">
        <v>1.24</v>
      </c>
      <c r="J92" s="70">
        <v>80.55</v>
      </c>
      <c r="K92" s="60"/>
      <c r="L92" s="70">
        <v>11.11</v>
      </c>
    </row>
    <row r="93" spans="1:12" outlineLevel="1" x14ac:dyDescent="0.2">
      <c r="A93" s="57"/>
      <c r="B93" s="57"/>
      <c r="C93" s="145" t="s">
        <v>5045</v>
      </c>
      <c r="D93" s="145"/>
      <c r="E93" s="145"/>
      <c r="F93" s="145"/>
      <c r="G93" s="145"/>
      <c r="H93" s="145"/>
      <c r="I93" s="145"/>
      <c r="J93" s="145"/>
      <c r="K93" s="145"/>
      <c r="L93" s="145"/>
    </row>
    <row r="94" spans="1:12" ht="38.25" outlineLevel="1" x14ac:dyDescent="0.2">
      <c r="A94" s="57"/>
      <c r="B94" s="46" t="s">
        <v>5018</v>
      </c>
      <c r="C94" s="46" t="s">
        <v>5019</v>
      </c>
      <c r="D94" s="58" t="s">
        <v>226</v>
      </c>
      <c r="E94" s="83">
        <v>4</v>
      </c>
      <c r="F94" s="60"/>
      <c r="G94" s="66">
        <v>2.2400000000000002</v>
      </c>
      <c r="H94" s="68"/>
      <c r="I94" s="69"/>
      <c r="J94" s="68"/>
      <c r="K94" s="60"/>
      <c r="L94" s="68"/>
    </row>
    <row r="95" spans="1:12" ht="25.5" outlineLevel="1" x14ac:dyDescent="0.2">
      <c r="A95" s="57"/>
      <c r="B95" s="46" t="s">
        <v>5020</v>
      </c>
      <c r="C95" s="46" t="s">
        <v>5021</v>
      </c>
      <c r="D95" s="58" t="s">
        <v>276</v>
      </c>
      <c r="E95" s="83">
        <v>100</v>
      </c>
      <c r="F95" s="60"/>
      <c r="G95" s="83">
        <v>56</v>
      </c>
      <c r="H95" s="68"/>
      <c r="I95" s="69"/>
      <c r="J95" s="68"/>
      <c r="K95" s="60"/>
      <c r="L95" s="68"/>
    </row>
    <row r="96" spans="1:12" ht="25.5" outlineLevel="1" x14ac:dyDescent="0.2">
      <c r="A96" s="57"/>
      <c r="B96" s="46" t="s">
        <v>5022</v>
      </c>
      <c r="C96" s="46" t="s">
        <v>5023</v>
      </c>
      <c r="D96" s="58" t="s">
        <v>279</v>
      </c>
      <c r="E96" s="61" t="s">
        <v>280</v>
      </c>
      <c r="F96" s="60"/>
      <c r="G96" s="61" t="s">
        <v>280</v>
      </c>
      <c r="H96" s="68"/>
      <c r="I96" s="69"/>
      <c r="J96" s="68"/>
      <c r="K96" s="60"/>
      <c r="L96" s="68"/>
    </row>
    <row r="97" spans="1:12" x14ac:dyDescent="0.2">
      <c r="A97" s="57"/>
      <c r="B97" s="57"/>
      <c r="C97" s="80" t="s">
        <v>180</v>
      </c>
      <c r="D97" s="81"/>
      <c r="E97" s="81"/>
      <c r="F97" s="81"/>
      <c r="G97" s="81"/>
      <c r="H97" s="81"/>
      <c r="I97" s="81"/>
      <c r="J97" s="81"/>
      <c r="K97" s="81"/>
      <c r="L97" s="89">
        <v>17230.16</v>
      </c>
    </row>
    <row r="98" spans="1:12" ht="63.75" x14ac:dyDescent="0.2">
      <c r="A98" s="57" t="s">
        <v>5046</v>
      </c>
      <c r="B98" s="46" t="s">
        <v>5028</v>
      </c>
      <c r="C98" s="46" t="s">
        <v>5029</v>
      </c>
      <c r="D98" s="58" t="s">
        <v>279</v>
      </c>
      <c r="E98" s="83">
        <v>1</v>
      </c>
      <c r="F98" s="60"/>
      <c r="G98" s="66">
        <v>0.56000000000000005</v>
      </c>
      <c r="H98" s="70">
        <v>176.19</v>
      </c>
      <c r="I98" s="76">
        <v>1.48</v>
      </c>
      <c r="J98" s="70">
        <v>260.76</v>
      </c>
      <c r="K98" s="60"/>
      <c r="L98" s="70">
        <v>146.03</v>
      </c>
    </row>
    <row r="99" spans="1:12" x14ac:dyDescent="0.2">
      <c r="A99" s="57"/>
      <c r="B99" s="57"/>
      <c r="C99" s="145" t="s">
        <v>5047</v>
      </c>
      <c r="D99" s="145"/>
      <c r="E99" s="145"/>
      <c r="F99" s="145"/>
      <c r="G99" s="145"/>
      <c r="H99" s="145"/>
      <c r="I99" s="145"/>
      <c r="J99" s="145"/>
      <c r="K99" s="145"/>
      <c r="L99" s="145"/>
    </row>
    <row r="100" spans="1:12" ht="63.75" x14ac:dyDescent="0.2">
      <c r="A100" s="57" t="s">
        <v>5048</v>
      </c>
      <c r="B100" s="46" t="s">
        <v>5031</v>
      </c>
      <c r="C100" s="46" t="s">
        <v>5032</v>
      </c>
      <c r="D100" s="58" t="s">
        <v>226</v>
      </c>
      <c r="E100" s="83">
        <v>4</v>
      </c>
      <c r="F100" s="60"/>
      <c r="G100" s="66">
        <v>2.2400000000000002</v>
      </c>
      <c r="H100" s="70">
        <v>1532.25</v>
      </c>
      <c r="I100" s="76">
        <v>1.07</v>
      </c>
      <c r="J100" s="70">
        <v>1639.51</v>
      </c>
      <c r="K100" s="60"/>
      <c r="L100" s="70">
        <v>3672.5</v>
      </c>
    </row>
    <row r="101" spans="1:12" x14ac:dyDescent="0.2">
      <c r="A101" s="57"/>
      <c r="B101" s="57"/>
      <c r="C101" s="145" t="s">
        <v>5049</v>
      </c>
      <c r="D101" s="145"/>
      <c r="E101" s="145"/>
      <c r="F101" s="145"/>
      <c r="G101" s="145"/>
      <c r="H101" s="145"/>
      <c r="I101" s="145"/>
      <c r="J101" s="145"/>
      <c r="K101" s="145"/>
      <c r="L101" s="145"/>
    </row>
    <row r="102" spans="1:12" outlineLevel="1" x14ac:dyDescent="0.2">
      <c r="A102" s="57"/>
      <c r="B102" s="57"/>
      <c r="C102" s="57" t="s">
        <v>181</v>
      </c>
      <c r="D102" s="57"/>
      <c r="E102" s="57"/>
      <c r="F102" s="57"/>
      <c r="G102" s="57"/>
      <c r="H102" s="57"/>
      <c r="I102" s="57"/>
      <c r="J102" s="57"/>
      <c r="K102" s="57"/>
      <c r="L102" s="70">
        <v>16484.39</v>
      </c>
    </row>
    <row r="103" spans="1:12" ht="25.5" outlineLevel="1" x14ac:dyDescent="0.2">
      <c r="A103" s="57"/>
      <c r="B103" s="46" t="s">
        <v>3624</v>
      </c>
      <c r="C103" s="46" t="s">
        <v>3653</v>
      </c>
      <c r="D103" s="62" t="s">
        <v>184</v>
      </c>
      <c r="E103" s="83">
        <v>121</v>
      </c>
      <c r="F103" s="84"/>
      <c r="G103" s="83">
        <v>121</v>
      </c>
      <c r="H103" s="57"/>
      <c r="I103" s="57"/>
      <c r="J103" s="57"/>
      <c r="K103" s="57"/>
      <c r="L103" s="70">
        <v>19946.11</v>
      </c>
    </row>
    <row r="104" spans="1:12" ht="25.5" outlineLevel="1" x14ac:dyDescent="0.2">
      <c r="A104" s="57"/>
      <c r="B104" s="46" t="s">
        <v>3626</v>
      </c>
      <c r="C104" s="46" t="s">
        <v>3654</v>
      </c>
      <c r="D104" s="62" t="s">
        <v>184</v>
      </c>
      <c r="E104" s="83">
        <v>72</v>
      </c>
      <c r="F104" s="84"/>
      <c r="G104" s="83">
        <v>72</v>
      </c>
      <c r="H104" s="57"/>
      <c r="I104" s="57"/>
      <c r="J104" s="57"/>
      <c r="K104" s="57"/>
      <c r="L104" s="70">
        <v>11868.76</v>
      </c>
    </row>
    <row r="105" spans="1:12" x14ac:dyDescent="0.2">
      <c r="A105" s="85"/>
      <c r="B105" s="85"/>
      <c r="C105" s="86" t="s">
        <v>187</v>
      </c>
      <c r="D105" s="85"/>
      <c r="E105" s="85"/>
      <c r="F105" s="85"/>
      <c r="G105" s="85"/>
      <c r="H105" s="85"/>
      <c r="I105" s="85"/>
      <c r="J105" s="87">
        <v>94399.21</v>
      </c>
      <c r="K105" s="85"/>
      <c r="L105" s="87">
        <v>52863.56</v>
      </c>
    </row>
    <row r="106" spans="1:12" ht="102" x14ac:dyDescent="0.2">
      <c r="A106" s="57" t="s">
        <v>24</v>
      </c>
      <c r="B106" s="46" t="s">
        <v>5050</v>
      </c>
      <c r="C106" s="46" t="s">
        <v>5051</v>
      </c>
      <c r="D106" s="58" t="s">
        <v>276</v>
      </c>
      <c r="E106" s="83">
        <v>1</v>
      </c>
      <c r="F106" s="60"/>
      <c r="G106" s="83">
        <v>1</v>
      </c>
      <c r="H106" s="70">
        <v>7846.19</v>
      </c>
      <c r="I106" s="76">
        <v>1.1599999999999999</v>
      </c>
      <c r="J106" s="70">
        <v>9101.58</v>
      </c>
      <c r="K106" s="60"/>
      <c r="L106" s="70">
        <v>9101.58</v>
      </c>
    </row>
    <row r="107" spans="1:12" x14ac:dyDescent="0.2">
      <c r="A107" s="85"/>
      <c r="B107" s="85"/>
      <c r="C107" s="86" t="s">
        <v>187</v>
      </c>
      <c r="D107" s="85"/>
      <c r="E107" s="85"/>
      <c r="F107" s="85"/>
      <c r="G107" s="85"/>
      <c r="H107" s="85"/>
      <c r="I107" s="85"/>
      <c r="J107" s="87">
        <v>9101.58</v>
      </c>
      <c r="K107" s="85"/>
      <c r="L107" s="87">
        <v>9101.58</v>
      </c>
    </row>
    <row r="108" spans="1:12" ht="102" x14ac:dyDescent="0.2">
      <c r="A108" s="57" t="s">
        <v>25</v>
      </c>
      <c r="B108" s="46" t="s">
        <v>5052</v>
      </c>
      <c r="C108" s="46" t="s">
        <v>5053</v>
      </c>
      <c r="D108" s="58" t="s">
        <v>276</v>
      </c>
      <c r="E108" s="83">
        <v>2</v>
      </c>
      <c r="F108" s="60"/>
      <c r="G108" s="83">
        <v>2</v>
      </c>
      <c r="H108" s="70">
        <v>8630.81</v>
      </c>
      <c r="I108" s="76">
        <v>1.1599999999999999</v>
      </c>
      <c r="J108" s="70">
        <v>10011.74</v>
      </c>
      <c r="K108" s="60"/>
      <c r="L108" s="70">
        <v>20023.48</v>
      </c>
    </row>
    <row r="109" spans="1:12" x14ac:dyDescent="0.2">
      <c r="A109" s="85"/>
      <c r="B109" s="85"/>
      <c r="C109" s="86" t="s">
        <v>187</v>
      </c>
      <c r="D109" s="85"/>
      <c r="E109" s="85"/>
      <c r="F109" s="85"/>
      <c r="G109" s="85"/>
      <c r="H109" s="85"/>
      <c r="I109" s="85"/>
      <c r="J109" s="87">
        <v>10011.74</v>
      </c>
      <c r="K109" s="85"/>
      <c r="L109" s="87">
        <v>20023.48</v>
      </c>
    </row>
    <row r="110" spans="1:12" ht="102" x14ac:dyDescent="0.2">
      <c r="A110" s="57" t="s">
        <v>26</v>
      </c>
      <c r="B110" s="46" t="s">
        <v>5054</v>
      </c>
      <c r="C110" s="46" t="s">
        <v>5055</v>
      </c>
      <c r="D110" s="58" t="s">
        <v>276</v>
      </c>
      <c r="E110" s="83">
        <v>43</v>
      </c>
      <c r="F110" s="60"/>
      <c r="G110" s="83">
        <v>43</v>
      </c>
      <c r="H110" s="70">
        <v>9415.43</v>
      </c>
      <c r="I110" s="76">
        <v>1.1599999999999999</v>
      </c>
      <c r="J110" s="70">
        <v>10921.9</v>
      </c>
      <c r="K110" s="60"/>
      <c r="L110" s="71">
        <v>469641.7</v>
      </c>
    </row>
    <row r="111" spans="1:12" x14ac:dyDescent="0.2">
      <c r="A111" s="85"/>
      <c r="B111" s="85"/>
      <c r="C111" s="86" t="s">
        <v>187</v>
      </c>
      <c r="D111" s="85"/>
      <c r="E111" s="85"/>
      <c r="F111" s="85"/>
      <c r="G111" s="85"/>
      <c r="H111" s="85"/>
      <c r="I111" s="85"/>
      <c r="J111" s="87">
        <v>10921.9</v>
      </c>
      <c r="K111" s="85"/>
      <c r="L111" s="88">
        <v>469641.7</v>
      </c>
    </row>
    <row r="112" spans="1:12" ht="102" x14ac:dyDescent="0.2">
      <c r="A112" s="57" t="s">
        <v>27</v>
      </c>
      <c r="B112" s="46" t="s">
        <v>5056</v>
      </c>
      <c r="C112" s="46" t="s">
        <v>5057</v>
      </c>
      <c r="D112" s="58" t="s">
        <v>276</v>
      </c>
      <c r="E112" s="83">
        <v>2</v>
      </c>
      <c r="F112" s="60"/>
      <c r="G112" s="83">
        <v>2</v>
      </c>
      <c r="H112" s="70">
        <v>10984.67</v>
      </c>
      <c r="I112" s="76">
        <v>1.1599999999999999</v>
      </c>
      <c r="J112" s="70">
        <v>12742.22</v>
      </c>
      <c r="K112" s="60"/>
      <c r="L112" s="70">
        <v>25484.44</v>
      </c>
    </row>
    <row r="113" spans="1:22" x14ac:dyDescent="0.2">
      <c r="A113" s="85"/>
      <c r="B113" s="85"/>
      <c r="C113" s="86" t="s">
        <v>187</v>
      </c>
      <c r="D113" s="85"/>
      <c r="E113" s="85"/>
      <c r="F113" s="85"/>
      <c r="G113" s="85"/>
      <c r="H113" s="85"/>
      <c r="I113" s="85"/>
      <c r="J113" s="87">
        <v>12742.22</v>
      </c>
      <c r="K113" s="85"/>
      <c r="L113" s="87">
        <v>25484.44</v>
      </c>
    </row>
    <row r="114" spans="1:22" ht="102" x14ac:dyDescent="0.2">
      <c r="A114" s="57" t="s">
        <v>28</v>
      </c>
      <c r="B114" s="46" t="s">
        <v>5058</v>
      </c>
      <c r="C114" s="46" t="s">
        <v>5059</v>
      </c>
      <c r="D114" s="58" t="s">
        <v>276</v>
      </c>
      <c r="E114" s="83">
        <v>3</v>
      </c>
      <c r="F114" s="60"/>
      <c r="G114" s="83">
        <v>3</v>
      </c>
      <c r="H114" s="70">
        <v>11769.28</v>
      </c>
      <c r="I114" s="76">
        <v>1.1599999999999999</v>
      </c>
      <c r="J114" s="70">
        <v>13652.36</v>
      </c>
      <c r="K114" s="60"/>
      <c r="L114" s="70">
        <v>40957.08</v>
      </c>
    </row>
    <row r="115" spans="1:22" x14ac:dyDescent="0.2">
      <c r="A115" s="85"/>
      <c r="B115" s="85"/>
      <c r="C115" s="86" t="s">
        <v>187</v>
      </c>
      <c r="D115" s="85"/>
      <c r="E115" s="85"/>
      <c r="F115" s="85"/>
      <c r="G115" s="85"/>
      <c r="H115" s="85"/>
      <c r="I115" s="85"/>
      <c r="J115" s="87">
        <v>13652.36</v>
      </c>
      <c r="K115" s="85"/>
      <c r="L115" s="87">
        <v>40957.08</v>
      </c>
    </row>
    <row r="116" spans="1:22" x14ac:dyDescent="0.2">
      <c r="A116" s="57"/>
      <c r="B116" s="159" t="s">
        <v>5060</v>
      </c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V116" s="65" t="s">
        <v>5060</v>
      </c>
    </row>
    <row r="117" spans="1:22" ht="102" x14ac:dyDescent="0.2">
      <c r="A117" s="57" t="s">
        <v>29</v>
      </c>
      <c r="B117" s="46" t="s">
        <v>5058</v>
      </c>
      <c r="C117" s="46" t="s">
        <v>5059</v>
      </c>
      <c r="D117" s="58" t="s">
        <v>276</v>
      </c>
      <c r="E117" s="83">
        <v>5</v>
      </c>
      <c r="F117" s="60"/>
      <c r="G117" s="83">
        <v>5</v>
      </c>
      <c r="H117" s="70">
        <v>11769.28</v>
      </c>
      <c r="I117" s="76">
        <v>1.1599999999999999</v>
      </c>
      <c r="J117" s="70">
        <v>13652.36</v>
      </c>
      <c r="K117" s="60"/>
      <c r="L117" s="70">
        <v>68261.8</v>
      </c>
    </row>
    <row r="118" spans="1:22" x14ac:dyDescent="0.2">
      <c r="A118" s="85"/>
      <c r="B118" s="85"/>
      <c r="C118" s="86" t="s">
        <v>187</v>
      </c>
      <c r="D118" s="85"/>
      <c r="E118" s="85"/>
      <c r="F118" s="85"/>
      <c r="G118" s="85"/>
      <c r="H118" s="85"/>
      <c r="I118" s="85"/>
      <c r="J118" s="87">
        <v>13652.36</v>
      </c>
      <c r="K118" s="85"/>
      <c r="L118" s="87">
        <v>68261.8</v>
      </c>
    </row>
    <row r="119" spans="1:22" ht="102" x14ac:dyDescent="0.2">
      <c r="A119" s="57" t="s">
        <v>153</v>
      </c>
      <c r="B119" s="46" t="s">
        <v>5061</v>
      </c>
      <c r="C119" s="46" t="s">
        <v>5062</v>
      </c>
      <c r="D119" s="58" t="s">
        <v>276</v>
      </c>
      <c r="E119" s="83">
        <v>5</v>
      </c>
      <c r="F119" s="60"/>
      <c r="G119" s="83">
        <v>5</v>
      </c>
      <c r="H119" s="70">
        <v>784.62</v>
      </c>
      <c r="I119" s="76">
        <v>1.1599999999999999</v>
      </c>
      <c r="J119" s="70">
        <v>910.16</v>
      </c>
      <c r="K119" s="60"/>
      <c r="L119" s="70">
        <v>4550.8</v>
      </c>
    </row>
    <row r="120" spans="1:22" x14ac:dyDescent="0.2">
      <c r="A120" s="85"/>
      <c r="B120" s="85"/>
      <c r="C120" s="86" t="s">
        <v>187</v>
      </c>
      <c r="D120" s="85"/>
      <c r="E120" s="85"/>
      <c r="F120" s="85"/>
      <c r="G120" s="85"/>
      <c r="H120" s="85"/>
      <c r="I120" s="85"/>
      <c r="J120" s="87">
        <v>910.16</v>
      </c>
      <c r="K120" s="85"/>
      <c r="L120" s="87">
        <v>4550.8</v>
      </c>
    </row>
    <row r="121" spans="1:22" ht="38.25" x14ac:dyDescent="0.2">
      <c r="A121" s="57" t="s">
        <v>154</v>
      </c>
      <c r="B121" s="46" t="s">
        <v>5063</v>
      </c>
      <c r="C121" s="46" t="s">
        <v>5064</v>
      </c>
      <c r="D121" s="58" t="s">
        <v>198</v>
      </c>
      <c r="E121" s="78">
        <v>1.5</v>
      </c>
      <c r="F121" s="60"/>
      <c r="G121" s="78">
        <v>1.5</v>
      </c>
      <c r="H121" s="57"/>
      <c r="I121" s="57"/>
      <c r="J121" s="57"/>
      <c r="K121" s="57"/>
      <c r="L121" s="57"/>
    </row>
    <row r="122" spans="1:22" x14ac:dyDescent="0.2">
      <c r="A122" s="57"/>
      <c r="B122" s="57"/>
      <c r="C122" s="145" t="s">
        <v>5065</v>
      </c>
      <c r="D122" s="145"/>
      <c r="E122" s="145"/>
      <c r="F122" s="145"/>
      <c r="G122" s="145"/>
      <c r="H122" s="145"/>
      <c r="I122" s="145"/>
      <c r="J122" s="145"/>
      <c r="K122" s="145"/>
      <c r="L122" s="145"/>
    </row>
    <row r="123" spans="1:22" x14ac:dyDescent="0.2">
      <c r="A123" s="57"/>
      <c r="B123" s="61" t="s">
        <v>22</v>
      </c>
      <c r="C123" s="57" t="s">
        <v>161</v>
      </c>
      <c r="D123" s="62" t="s">
        <v>162</v>
      </c>
      <c r="E123" s="57"/>
      <c r="F123" s="57"/>
      <c r="G123" s="76">
        <v>35.85</v>
      </c>
      <c r="H123" s="57"/>
      <c r="I123" s="57"/>
      <c r="J123" s="57"/>
      <c r="K123" s="57"/>
      <c r="L123" s="72">
        <v>14051.41</v>
      </c>
    </row>
    <row r="124" spans="1:22" outlineLevel="1" x14ac:dyDescent="0.2">
      <c r="A124" s="57"/>
      <c r="B124" s="46" t="s">
        <v>864</v>
      </c>
      <c r="C124" s="65" t="s">
        <v>865</v>
      </c>
      <c r="D124" s="58" t="s">
        <v>162</v>
      </c>
      <c r="E124" s="78">
        <v>23.9</v>
      </c>
      <c r="F124" s="60"/>
      <c r="G124" s="66">
        <v>35.85</v>
      </c>
      <c r="H124" s="68"/>
      <c r="I124" s="69"/>
      <c r="J124" s="70">
        <v>391.95</v>
      </c>
      <c r="K124" s="60"/>
      <c r="L124" s="70">
        <v>14051.41</v>
      </c>
    </row>
    <row r="125" spans="1:22" outlineLevel="1" x14ac:dyDescent="0.2">
      <c r="A125" s="57"/>
      <c r="B125" s="57"/>
      <c r="C125" s="145" t="s">
        <v>5066</v>
      </c>
      <c r="D125" s="145"/>
      <c r="E125" s="145"/>
      <c r="F125" s="145"/>
      <c r="G125" s="145"/>
      <c r="H125" s="145"/>
      <c r="I125" s="145"/>
      <c r="J125" s="145"/>
      <c r="K125" s="145"/>
      <c r="L125" s="145"/>
    </row>
    <row r="126" spans="1:22" x14ac:dyDescent="0.2">
      <c r="A126" s="57"/>
      <c r="B126" s="61" t="s">
        <v>23</v>
      </c>
      <c r="C126" s="57" t="s">
        <v>166</v>
      </c>
      <c r="D126" s="57"/>
      <c r="E126" s="57"/>
      <c r="F126" s="57"/>
      <c r="G126" s="57"/>
      <c r="H126" s="57"/>
      <c r="I126" s="57"/>
      <c r="J126" s="57"/>
      <c r="K126" s="57"/>
      <c r="L126" s="72">
        <v>1141.98</v>
      </c>
    </row>
    <row r="127" spans="1:22" x14ac:dyDescent="0.2">
      <c r="A127" s="57"/>
      <c r="B127" s="61"/>
      <c r="C127" s="73" t="s">
        <v>167</v>
      </c>
      <c r="D127" s="74" t="s">
        <v>162</v>
      </c>
      <c r="E127" s="57"/>
      <c r="F127" s="57"/>
      <c r="G127" s="108">
        <v>1.47</v>
      </c>
      <c r="H127" s="57"/>
      <c r="I127" s="57"/>
      <c r="J127" s="57"/>
      <c r="K127" s="57"/>
      <c r="L127" s="72">
        <v>640.26</v>
      </c>
    </row>
    <row r="128" spans="1:22" ht="25.5" outlineLevel="1" x14ac:dyDescent="0.2">
      <c r="A128" s="57"/>
      <c r="B128" s="46" t="s">
        <v>1046</v>
      </c>
      <c r="C128" s="46" t="s">
        <v>1047</v>
      </c>
      <c r="D128" s="58" t="s">
        <v>170</v>
      </c>
      <c r="E128" s="66">
        <v>0.02</v>
      </c>
      <c r="F128" s="60"/>
      <c r="G128" s="66">
        <v>0.03</v>
      </c>
      <c r="H128" s="68"/>
      <c r="I128" s="69"/>
      <c r="J128" s="70">
        <v>993.81</v>
      </c>
      <c r="K128" s="60"/>
      <c r="L128" s="70">
        <v>29.81</v>
      </c>
    </row>
    <row r="129" spans="1:12" outlineLevel="1" x14ac:dyDescent="0.2">
      <c r="A129" s="57"/>
      <c r="B129" s="57"/>
      <c r="C129" s="145" t="s">
        <v>5067</v>
      </c>
      <c r="D129" s="145"/>
      <c r="E129" s="145"/>
      <c r="F129" s="145"/>
      <c r="G129" s="145"/>
      <c r="H129" s="145"/>
      <c r="I129" s="145"/>
      <c r="J129" s="145"/>
      <c r="K129" s="145"/>
      <c r="L129" s="145"/>
    </row>
    <row r="130" spans="1:12" outlineLevel="1" x14ac:dyDescent="0.2">
      <c r="A130" s="57"/>
      <c r="B130" s="46" t="s">
        <v>316</v>
      </c>
      <c r="C130" s="65" t="s">
        <v>317</v>
      </c>
      <c r="D130" s="58" t="s">
        <v>162</v>
      </c>
      <c r="E130" s="66">
        <v>0.02</v>
      </c>
      <c r="F130" s="60"/>
      <c r="G130" s="66">
        <v>0.03</v>
      </c>
      <c r="H130" s="68"/>
      <c r="I130" s="69"/>
      <c r="J130" s="70">
        <v>557.71</v>
      </c>
      <c r="K130" s="60"/>
      <c r="L130" s="70">
        <v>16.73</v>
      </c>
    </row>
    <row r="131" spans="1:12" outlineLevel="1" x14ac:dyDescent="0.2">
      <c r="A131" s="57"/>
      <c r="B131" s="57"/>
      <c r="C131" s="145" t="s">
        <v>4710</v>
      </c>
      <c r="D131" s="145"/>
      <c r="E131" s="145"/>
      <c r="F131" s="145"/>
      <c r="G131" s="145"/>
      <c r="H131" s="145"/>
      <c r="I131" s="145"/>
      <c r="J131" s="145"/>
      <c r="K131" s="145"/>
      <c r="L131" s="145"/>
    </row>
    <row r="132" spans="1:12" ht="25.5" outlineLevel="1" x14ac:dyDescent="0.2">
      <c r="A132" s="57"/>
      <c r="B132" s="46" t="s">
        <v>313</v>
      </c>
      <c r="C132" s="46" t="s">
        <v>314</v>
      </c>
      <c r="D132" s="58" t="s">
        <v>170</v>
      </c>
      <c r="E132" s="66">
        <v>0.12</v>
      </c>
      <c r="F132" s="60"/>
      <c r="G132" s="66">
        <v>0.18</v>
      </c>
      <c r="H132" s="68"/>
      <c r="I132" s="69"/>
      <c r="J132" s="70">
        <v>1617.05</v>
      </c>
      <c r="K132" s="60"/>
      <c r="L132" s="70">
        <v>291.07</v>
      </c>
    </row>
    <row r="133" spans="1:12" outlineLevel="1" x14ac:dyDescent="0.2">
      <c r="A133" s="57"/>
      <c r="B133" s="57"/>
      <c r="C133" s="145" t="s">
        <v>2377</v>
      </c>
      <c r="D133" s="145"/>
      <c r="E133" s="145"/>
      <c r="F133" s="145"/>
      <c r="G133" s="145"/>
      <c r="H133" s="145"/>
      <c r="I133" s="145"/>
      <c r="J133" s="145"/>
      <c r="K133" s="145"/>
      <c r="L133" s="145"/>
    </row>
    <row r="134" spans="1:12" outlineLevel="1" x14ac:dyDescent="0.2">
      <c r="A134" s="57"/>
      <c r="B134" s="46" t="s">
        <v>316</v>
      </c>
      <c r="C134" s="65" t="s">
        <v>317</v>
      </c>
      <c r="D134" s="58" t="s">
        <v>162</v>
      </c>
      <c r="E134" s="66">
        <v>0.12</v>
      </c>
      <c r="F134" s="60"/>
      <c r="G134" s="66">
        <v>0.18</v>
      </c>
      <c r="H134" s="68"/>
      <c r="I134" s="69"/>
      <c r="J134" s="70">
        <v>557.71</v>
      </c>
      <c r="K134" s="60"/>
      <c r="L134" s="70">
        <v>100.39</v>
      </c>
    </row>
    <row r="135" spans="1:12" outlineLevel="1" x14ac:dyDescent="0.2">
      <c r="A135" s="57"/>
      <c r="B135" s="57"/>
      <c r="C135" s="145" t="s">
        <v>2378</v>
      </c>
      <c r="D135" s="145"/>
      <c r="E135" s="145"/>
      <c r="F135" s="145"/>
      <c r="G135" s="145"/>
      <c r="H135" s="145"/>
      <c r="I135" s="145"/>
      <c r="J135" s="145"/>
      <c r="K135" s="145"/>
      <c r="L135" s="145"/>
    </row>
    <row r="136" spans="1:12" ht="25.5" outlineLevel="1" x14ac:dyDescent="0.2">
      <c r="A136" s="57"/>
      <c r="B136" s="46" t="s">
        <v>254</v>
      </c>
      <c r="C136" s="46" t="s">
        <v>255</v>
      </c>
      <c r="D136" s="58" t="s">
        <v>170</v>
      </c>
      <c r="E136" s="66">
        <v>0.84</v>
      </c>
      <c r="F136" s="60"/>
      <c r="G136" s="66">
        <v>1.26</v>
      </c>
      <c r="H136" s="68"/>
      <c r="I136" s="69"/>
      <c r="J136" s="70">
        <v>651.66999999999996</v>
      </c>
      <c r="K136" s="60"/>
      <c r="L136" s="70">
        <v>821.1</v>
      </c>
    </row>
    <row r="137" spans="1:12" outlineLevel="1" x14ac:dyDescent="0.2">
      <c r="A137" s="57"/>
      <c r="B137" s="57"/>
      <c r="C137" s="145" t="s">
        <v>5068</v>
      </c>
      <c r="D137" s="145"/>
      <c r="E137" s="145"/>
      <c r="F137" s="145"/>
      <c r="G137" s="145"/>
      <c r="H137" s="145"/>
      <c r="I137" s="145"/>
      <c r="J137" s="145"/>
      <c r="K137" s="145"/>
      <c r="L137" s="145"/>
    </row>
    <row r="138" spans="1:12" outlineLevel="1" x14ac:dyDescent="0.2">
      <c r="A138" s="57"/>
      <c r="B138" s="46" t="s">
        <v>257</v>
      </c>
      <c r="C138" s="65" t="s">
        <v>258</v>
      </c>
      <c r="D138" s="58" t="s">
        <v>162</v>
      </c>
      <c r="E138" s="66">
        <v>0.84</v>
      </c>
      <c r="F138" s="60"/>
      <c r="G138" s="66">
        <v>1.26</v>
      </c>
      <c r="H138" s="68"/>
      <c r="I138" s="69"/>
      <c r="J138" s="70">
        <v>415.19</v>
      </c>
      <c r="K138" s="60"/>
      <c r="L138" s="70">
        <v>523.14</v>
      </c>
    </row>
    <row r="139" spans="1:12" outlineLevel="1" x14ac:dyDescent="0.2">
      <c r="A139" s="57"/>
      <c r="B139" s="57"/>
      <c r="C139" s="145" t="s">
        <v>5069</v>
      </c>
      <c r="D139" s="145"/>
      <c r="E139" s="145"/>
      <c r="F139" s="145"/>
      <c r="G139" s="145"/>
      <c r="H139" s="145"/>
      <c r="I139" s="145"/>
      <c r="J139" s="145"/>
      <c r="K139" s="145"/>
      <c r="L139" s="145"/>
    </row>
    <row r="140" spans="1:12" x14ac:dyDescent="0.2">
      <c r="A140" s="57"/>
      <c r="B140" s="61" t="s">
        <v>25</v>
      </c>
      <c r="C140" s="57" t="s">
        <v>175</v>
      </c>
      <c r="D140" s="57"/>
      <c r="E140" s="57"/>
      <c r="F140" s="57"/>
      <c r="G140" s="57"/>
      <c r="H140" s="57"/>
      <c r="I140" s="57"/>
      <c r="J140" s="57"/>
      <c r="K140" s="57"/>
      <c r="L140" s="64">
        <v>211548.72</v>
      </c>
    </row>
    <row r="141" spans="1:12" outlineLevel="1" x14ac:dyDescent="0.2">
      <c r="A141" s="57"/>
      <c r="B141" s="46" t="s">
        <v>263</v>
      </c>
      <c r="C141" s="46" t="s">
        <v>264</v>
      </c>
      <c r="D141" s="58" t="s">
        <v>265</v>
      </c>
      <c r="E141" s="59">
        <v>0.53039999999999998</v>
      </c>
      <c r="F141" s="60"/>
      <c r="G141" s="59">
        <v>0.79559999999999997</v>
      </c>
      <c r="H141" s="68"/>
      <c r="I141" s="69"/>
      <c r="J141" s="70">
        <v>9.16</v>
      </c>
      <c r="K141" s="60"/>
      <c r="L141" s="70">
        <v>7.29</v>
      </c>
    </row>
    <row r="142" spans="1:12" outlineLevel="1" x14ac:dyDescent="0.2">
      <c r="A142" s="57"/>
      <c r="B142" s="57"/>
      <c r="C142" s="145" t="s">
        <v>5070</v>
      </c>
      <c r="D142" s="145"/>
      <c r="E142" s="145"/>
      <c r="F142" s="145"/>
      <c r="G142" s="145"/>
      <c r="H142" s="145"/>
      <c r="I142" s="145"/>
      <c r="J142" s="145"/>
      <c r="K142" s="145"/>
      <c r="L142" s="145"/>
    </row>
    <row r="143" spans="1:12" outlineLevel="1" x14ac:dyDescent="0.2">
      <c r="A143" s="57"/>
      <c r="B143" s="46" t="s">
        <v>3644</v>
      </c>
      <c r="C143" s="46" t="s">
        <v>3645</v>
      </c>
      <c r="D143" s="58" t="s">
        <v>269</v>
      </c>
      <c r="E143" s="66">
        <v>0.11</v>
      </c>
      <c r="F143" s="60"/>
      <c r="G143" s="91">
        <v>0.16500000000000001</v>
      </c>
      <c r="H143" s="70">
        <v>128.4</v>
      </c>
      <c r="I143" s="76">
        <v>1.28</v>
      </c>
      <c r="J143" s="70">
        <v>164.35</v>
      </c>
      <c r="K143" s="60"/>
      <c r="L143" s="70">
        <v>27.12</v>
      </c>
    </row>
    <row r="144" spans="1:12" outlineLevel="1" x14ac:dyDescent="0.2">
      <c r="A144" s="57"/>
      <c r="B144" s="57"/>
      <c r="C144" s="145" t="s">
        <v>5071</v>
      </c>
      <c r="D144" s="145"/>
      <c r="E144" s="145"/>
      <c r="F144" s="145"/>
      <c r="G144" s="145"/>
      <c r="H144" s="145"/>
      <c r="I144" s="145"/>
      <c r="J144" s="145"/>
      <c r="K144" s="145"/>
      <c r="L144" s="145"/>
    </row>
    <row r="145" spans="1:12" ht="51" outlineLevel="1" x14ac:dyDescent="0.2">
      <c r="A145" s="57"/>
      <c r="B145" s="46" t="s">
        <v>5072</v>
      </c>
      <c r="C145" s="46" t="s">
        <v>5073</v>
      </c>
      <c r="D145" s="58" t="s">
        <v>178</v>
      </c>
      <c r="E145" s="79">
        <v>2.7499999999999998E-3</v>
      </c>
      <c r="F145" s="60"/>
      <c r="G145" s="67">
        <v>4.1250000000000002E-3</v>
      </c>
      <c r="H145" s="71">
        <v>199411.20000000001</v>
      </c>
      <c r="I145" s="76">
        <v>1.37</v>
      </c>
      <c r="J145" s="71">
        <v>273193.34000000003</v>
      </c>
      <c r="K145" s="60"/>
      <c r="L145" s="70">
        <v>1126.92</v>
      </c>
    </row>
    <row r="146" spans="1:12" outlineLevel="1" x14ac:dyDescent="0.2">
      <c r="A146" s="57"/>
      <c r="B146" s="57"/>
      <c r="C146" s="145" t="s">
        <v>5074</v>
      </c>
      <c r="D146" s="145"/>
      <c r="E146" s="145"/>
      <c r="F146" s="145"/>
      <c r="G146" s="145"/>
      <c r="H146" s="145"/>
      <c r="I146" s="145"/>
      <c r="J146" s="145"/>
      <c r="K146" s="145"/>
      <c r="L146" s="145"/>
    </row>
    <row r="147" spans="1:12" ht="25.5" outlineLevel="1" x14ac:dyDescent="0.2">
      <c r="A147" s="57"/>
      <c r="B147" s="46" t="s">
        <v>5075</v>
      </c>
      <c r="C147" s="46" t="s">
        <v>5076</v>
      </c>
      <c r="D147" s="58" t="s">
        <v>299</v>
      </c>
      <c r="E147" s="59">
        <v>6.7000000000000002E-3</v>
      </c>
      <c r="F147" s="60"/>
      <c r="G147" s="79">
        <v>1.005E-2</v>
      </c>
      <c r="H147" s="70">
        <v>3486.8</v>
      </c>
      <c r="I147" s="76">
        <v>1.41</v>
      </c>
      <c r="J147" s="70">
        <v>4916.3900000000003</v>
      </c>
      <c r="K147" s="60"/>
      <c r="L147" s="70">
        <v>49.41</v>
      </c>
    </row>
    <row r="148" spans="1:12" outlineLevel="1" x14ac:dyDescent="0.2">
      <c r="A148" s="57"/>
      <c r="B148" s="57"/>
      <c r="C148" s="145" t="s">
        <v>5077</v>
      </c>
      <c r="D148" s="145"/>
      <c r="E148" s="145"/>
      <c r="F148" s="145"/>
      <c r="G148" s="145"/>
      <c r="H148" s="145"/>
      <c r="I148" s="145"/>
      <c r="J148" s="145"/>
      <c r="K148" s="145"/>
      <c r="L148" s="145"/>
    </row>
    <row r="149" spans="1:12" ht="25.5" outlineLevel="1" x14ac:dyDescent="0.2">
      <c r="A149" s="57"/>
      <c r="B149" s="46" t="s">
        <v>3647</v>
      </c>
      <c r="C149" s="46" t="s">
        <v>3648</v>
      </c>
      <c r="D149" s="58" t="s">
        <v>269</v>
      </c>
      <c r="E149" s="66">
        <v>0.27</v>
      </c>
      <c r="F149" s="60"/>
      <c r="G149" s="91">
        <v>0.40500000000000003</v>
      </c>
      <c r="H149" s="70">
        <v>79.88</v>
      </c>
      <c r="I149" s="76">
        <v>1.47</v>
      </c>
      <c r="J149" s="70">
        <v>117.42</v>
      </c>
      <c r="K149" s="60"/>
      <c r="L149" s="70">
        <v>47.56</v>
      </c>
    </row>
    <row r="150" spans="1:12" outlineLevel="1" x14ac:dyDescent="0.2">
      <c r="A150" s="57"/>
      <c r="B150" s="57"/>
      <c r="C150" s="145" t="s">
        <v>5078</v>
      </c>
      <c r="D150" s="145"/>
      <c r="E150" s="145"/>
      <c r="F150" s="145"/>
      <c r="G150" s="145"/>
      <c r="H150" s="145"/>
      <c r="I150" s="145"/>
      <c r="J150" s="145"/>
      <c r="K150" s="145"/>
      <c r="L150" s="145"/>
    </row>
    <row r="151" spans="1:12" ht="63.75" outlineLevel="1" x14ac:dyDescent="0.2">
      <c r="A151" s="57"/>
      <c r="B151" s="46" t="s">
        <v>3650</v>
      </c>
      <c r="C151" s="46" t="s">
        <v>3651</v>
      </c>
      <c r="D151" s="58" t="s">
        <v>178</v>
      </c>
      <c r="E151" s="79">
        <v>1.2999999999999999E-4</v>
      </c>
      <c r="F151" s="60"/>
      <c r="G151" s="67">
        <v>1.95E-4</v>
      </c>
      <c r="H151" s="70">
        <v>60697.21</v>
      </c>
      <c r="I151" s="76">
        <v>1.22</v>
      </c>
      <c r="J151" s="70">
        <v>74050.600000000006</v>
      </c>
      <c r="K151" s="60"/>
      <c r="L151" s="70">
        <v>14.44</v>
      </c>
    </row>
    <row r="152" spans="1:12" outlineLevel="1" x14ac:dyDescent="0.2">
      <c r="A152" s="57"/>
      <c r="B152" s="57"/>
      <c r="C152" s="145" t="s">
        <v>5079</v>
      </c>
      <c r="D152" s="145"/>
      <c r="E152" s="145"/>
      <c r="F152" s="145"/>
      <c r="G152" s="145"/>
      <c r="H152" s="145"/>
      <c r="I152" s="145"/>
      <c r="J152" s="145"/>
      <c r="K152" s="145"/>
      <c r="L152" s="145"/>
    </row>
    <row r="153" spans="1:12" ht="51" outlineLevel="1" x14ac:dyDescent="0.2">
      <c r="A153" s="57"/>
      <c r="B153" s="46" t="s">
        <v>5080</v>
      </c>
      <c r="C153" s="46" t="s">
        <v>5081</v>
      </c>
      <c r="D153" s="58" t="s">
        <v>226</v>
      </c>
      <c r="E153" s="91">
        <v>0.33500000000000002</v>
      </c>
      <c r="F153" s="60"/>
      <c r="G153" s="59">
        <v>0.50249999999999995</v>
      </c>
      <c r="H153" s="70">
        <v>4205.09</v>
      </c>
      <c r="I153" s="76">
        <v>1.07</v>
      </c>
      <c r="J153" s="70">
        <v>4499.45</v>
      </c>
      <c r="K153" s="60"/>
      <c r="L153" s="70">
        <v>2260.9699999999998</v>
      </c>
    </row>
    <row r="154" spans="1:12" outlineLevel="1" x14ac:dyDescent="0.2">
      <c r="A154" s="57"/>
      <c r="B154" s="57"/>
      <c r="C154" s="145" t="s">
        <v>5082</v>
      </c>
      <c r="D154" s="145"/>
      <c r="E154" s="145"/>
      <c r="F154" s="145"/>
      <c r="G154" s="145"/>
      <c r="H154" s="145"/>
      <c r="I154" s="145"/>
      <c r="J154" s="145"/>
      <c r="K154" s="145"/>
      <c r="L154" s="145"/>
    </row>
    <row r="155" spans="1:12" ht="76.5" outlineLevel="1" x14ac:dyDescent="0.2">
      <c r="A155" s="57"/>
      <c r="B155" s="46" t="s">
        <v>5083</v>
      </c>
      <c r="C155" s="46" t="s">
        <v>5084</v>
      </c>
      <c r="D155" s="58" t="s">
        <v>226</v>
      </c>
      <c r="E155" s="91">
        <v>0.33500000000000002</v>
      </c>
      <c r="F155" s="60"/>
      <c r="G155" s="59">
        <v>0.50249999999999995</v>
      </c>
      <c r="H155" s="70">
        <v>4083.35</v>
      </c>
      <c r="I155" s="76">
        <v>1.07</v>
      </c>
      <c r="J155" s="70">
        <v>4369.18</v>
      </c>
      <c r="K155" s="60"/>
      <c r="L155" s="70">
        <v>2195.5100000000002</v>
      </c>
    </row>
    <row r="156" spans="1:12" outlineLevel="1" x14ac:dyDescent="0.2">
      <c r="A156" s="57"/>
      <c r="B156" s="57"/>
      <c r="C156" s="145" t="s">
        <v>5082</v>
      </c>
      <c r="D156" s="145"/>
      <c r="E156" s="145"/>
      <c r="F156" s="145"/>
      <c r="G156" s="145"/>
      <c r="H156" s="145"/>
      <c r="I156" s="145"/>
      <c r="J156" s="145"/>
      <c r="K156" s="145"/>
      <c r="L156" s="145"/>
    </row>
    <row r="157" spans="1:12" ht="38.25" outlineLevel="1" x14ac:dyDescent="0.2">
      <c r="A157" s="57"/>
      <c r="B157" s="46" t="s">
        <v>5085</v>
      </c>
      <c r="C157" s="46" t="s">
        <v>5086</v>
      </c>
      <c r="D157" s="58" t="s">
        <v>1121</v>
      </c>
      <c r="E157" s="83">
        <v>100</v>
      </c>
      <c r="F157" s="60"/>
      <c r="G157" s="83">
        <v>150</v>
      </c>
      <c r="H157" s="70">
        <v>641.17999999999995</v>
      </c>
      <c r="I157" s="76">
        <v>2.14</v>
      </c>
      <c r="J157" s="70">
        <v>1372.13</v>
      </c>
      <c r="K157" s="60"/>
      <c r="L157" s="71">
        <v>205819.5</v>
      </c>
    </row>
    <row r="158" spans="1:12" outlineLevel="1" x14ac:dyDescent="0.2">
      <c r="A158" s="57"/>
      <c r="B158" s="57"/>
      <c r="C158" s="145" t="s">
        <v>5087</v>
      </c>
      <c r="D158" s="145"/>
      <c r="E158" s="145"/>
      <c r="F158" s="145"/>
      <c r="G158" s="145"/>
      <c r="H158" s="145"/>
      <c r="I158" s="145"/>
      <c r="J158" s="145"/>
      <c r="K158" s="145"/>
      <c r="L158" s="145"/>
    </row>
    <row r="159" spans="1:12" x14ac:dyDescent="0.2">
      <c r="A159" s="57"/>
      <c r="B159" s="57"/>
      <c r="C159" s="80" t="s">
        <v>180</v>
      </c>
      <c r="D159" s="81"/>
      <c r="E159" s="81"/>
      <c r="F159" s="81"/>
      <c r="G159" s="81"/>
      <c r="H159" s="81"/>
      <c r="I159" s="81"/>
      <c r="J159" s="81"/>
      <c r="K159" s="81"/>
      <c r="L159" s="82">
        <v>227382.37</v>
      </c>
    </row>
    <row r="160" spans="1:12" outlineLevel="1" x14ac:dyDescent="0.2">
      <c r="A160" s="57"/>
      <c r="B160" s="57"/>
      <c r="C160" s="57" t="s">
        <v>181</v>
      </c>
      <c r="D160" s="57"/>
      <c r="E160" s="57"/>
      <c r="F160" s="57"/>
      <c r="G160" s="57"/>
      <c r="H160" s="57"/>
      <c r="I160" s="57"/>
      <c r="J160" s="57"/>
      <c r="K160" s="57"/>
      <c r="L160" s="70">
        <v>14691.67</v>
      </c>
    </row>
    <row r="161" spans="1:12" ht="25.5" outlineLevel="1" x14ac:dyDescent="0.2">
      <c r="A161" s="57"/>
      <c r="B161" s="46" t="s">
        <v>3624</v>
      </c>
      <c r="C161" s="46" t="s">
        <v>3653</v>
      </c>
      <c r="D161" s="62" t="s">
        <v>184</v>
      </c>
      <c r="E161" s="83">
        <v>121</v>
      </c>
      <c r="F161" s="84"/>
      <c r="G161" s="83">
        <v>121</v>
      </c>
      <c r="H161" s="57"/>
      <c r="I161" s="57"/>
      <c r="J161" s="57"/>
      <c r="K161" s="57"/>
      <c r="L161" s="70">
        <v>17776.919999999998</v>
      </c>
    </row>
    <row r="162" spans="1:12" ht="25.5" outlineLevel="1" x14ac:dyDescent="0.2">
      <c r="A162" s="57"/>
      <c r="B162" s="46" t="s">
        <v>3626</v>
      </c>
      <c r="C162" s="46" t="s">
        <v>3654</v>
      </c>
      <c r="D162" s="62" t="s">
        <v>184</v>
      </c>
      <c r="E162" s="83">
        <v>72</v>
      </c>
      <c r="F162" s="84"/>
      <c r="G162" s="83">
        <v>72</v>
      </c>
      <c r="H162" s="57"/>
      <c r="I162" s="57"/>
      <c r="J162" s="57"/>
      <c r="K162" s="57"/>
      <c r="L162" s="70">
        <v>10578</v>
      </c>
    </row>
    <row r="163" spans="1:12" x14ac:dyDescent="0.2">
      <c r="A163" s="85"/>
      <c r="B163" s="85"/>
      <c r="C163" s="86" t="s">
        <v>187</v>
      </c>
      <c r="D163" s="85"/>
      <c r="E163" s="85"/>
      <c r="F163" s="85"/>
      <c r="G163" s="85"/>
      <c r="H163" s="85"/>
      <c r="I163" s="85"/>
      <c r="J163" s="88">
        <v>170491.53</v>
      </c>
      <c r="K163" s="85"/>
      <c r="L163" s="88">
        <v>255737.29</v>
      </c>
    </row>
    <row r="164" spans="1:12" ht="38.25" x14ac:dyDescent="0.2">
      <c r="A164" s="57" t="s">
        <v>155</v>
      </c>
      <c r="B164" s="46" t="s">
        <v>5088</v>
      </c>
      <c r="C164" s="46" t="s">
        <v>5089</v>
      </c>
      <c r="D164" s="58" t="s">
        <v>276</v>
      </c>
      <c r="E164" s="83">
        <v>70</v>
      </c>
      <c r="F164" s="60"/>
      <c r="G164" s="83">
        <v>70</v>
      </c>
      <c r="H164" s="70">
        <v>33.049999999999997</v>
      </c>
      <c r="I164" s="76">
        <v>1.48</v>
      </c>
      <c r="J164" s="70">
        <v>48.91</v>
      </c>
      <c r="K164" s="60"/>
      <c r="L164" s="70">
        <v>3423.7</v>
      </c>
    </row>
    <row r="165" spans="1:12" x14ac:dyDescent="0.2">
      <c r="A165" s="85"/>
      <c r="B165" s="85"/>
      <c r="C165" s="86" t="s">
        <v>187</v>
      </c>
      <c r="D165" s="85"/>
      <c r="E165" s="85"/>
      <c r="F165" s="85"/>
      <c r="G165" s="85"/>
      <c r="H165" s="85"/>
      <c r="I165" s="85"/>
      <c r="J165" s="87">
        <v>48.91</v>
      </c>
      <c r="K165" s="85"/>
      <c r="L165" s="87">
        <v>3423.7</v>
      </c>
    </row>
    <row r="166" spans="1:12" ht="38.25" x14ac:dyDescent="0.2">
      <c r="A166" s="57" t="s">
        <v>156</v>
      </c>
      <c r="B166" s="46" t="s">
        <v>4518</v>
      </c>
      <c r="C166" s="46" t="s">
        <v>4519</v>
      </c>
      <c r="D166" s="58" t="s">
        <v>276</v>
      </c>
      <c r="E166" s="83">
        <v>8</v>
      </c>
      <c r="F166" s="60"/>
      <c r="G166" s="83">
        <v>8</v>
      </c>
      <c r="H166" s="57"/>
      <c r="I166" s="57"/>
      <c r="J166" s="57"/>
      <c r="K166" s="57"/>
      <c r="L166" s="57"/>
    </row>
    <row r="167" spans="1:12" x14ac:dyDescent="0.2">
      <c r="A167" s="57"/>
      <c r="B167" s="61" t="s">
        <v>22</v>
      </c>
      <c r="C167" s="57" t="s">
        <v>161</v>
      </c>
      <c r="D167" s="62" t="s">
        <v>162</v>
      </c>
      <c r="E167" s="57"/>
      <c r="F167" s="57"/>
      <c r="G167" s="76">
        <v>8.24</v>
      </c>
      <c r="H167" s="57"/>
      <c r="I167" s="57"/>
      <c r="J167" s="57"/>
      <c r="K167" s="57"/>
      <c r="L167" s="72">
        <v>3523.26</v>
      </c>
    </row>
    <row r="168" spans="1:12" outlineLevel="1" x14ac:dyDescent="0.2">
      <c r="A168" s="57"/>
      <c r="B168" s="46" t="s">
        <v>251</v>
      </c>
      <c r="C168" s="65" t="s">
        <v>252</v>
      </c>
      <c r="D168" s="58" t="s">
        <v>162</v>
      </c>
      <c r="E168" s="66">
        <v>1.03</v>
      </c>
      <c r="F168" s="60"/>
      <c r="G168" s="66">
        <v>8.24</v>
      </c>
      <c r="H168" s="68"/>
      <c r="I168" s="69"/>
      <c r="J168" s="70">
        <v>427.58</v>
      </c>
      <c r="K168" s="60"/>
      <c r="L168" s="70">
        <v>3523.26</v>
      </c>
    </row>
    <row r="169" spans="1:12" outlineLevel="1" x14ac:dyDescent="0.2">
      <c r="A169" s="57"/>
      <c r="B169" s="57"/>
      <c r="C169" s="145" t="s">
        <v>5090</v>
      </c>
      <c r="D169" s="145"/>
      <c r="E169" s="145"/>
      <c r="F169" s="145"/>
      <c r="G169" s="145"/>
      <c r="H169" s="145"/>
      <c r="I169" s="145"/>
      <c r="J169" s="145"/>
      <c r="K169" s="145"/>
      <c r="L169" s="145"/>
    </row>
    <row r="170" spans="1:12" x14ac:dyDescent="0.2">
      <c r="A170" s="57"/>
      <c r="B170" s="61" t="s">
        <v>25</v>
      </c>
      <c r="C170" s="57" t="s">
        <v>175</v>
      </c>
      <c r="D170" s="57"/>
      <c r="E170" s="57"/>
      <c r="F170" s="57"/>
      <c r="G170" s="57"/>
      <c r="H170" s="57"/>
      <c r="I170" s="57"/>
      <c r="J170" s="57"/>
      <c r="K170" s="57"/>
      <c r="L170" s="72">
        <v>49.93</v>
      </c>
    </row>
    <row r="171" spans="1:12" ht="38.25" outlineLevel="1" x14ac:dyDescent="0.2">
      <c r="A171" s="57"/>
      <c r="B171" s="46" t="s">
        <v>4521</v>
      </c>
      <c r="C171" s="46" t="s">
        <v>4522</v>
      </c>
      <c r="D171" s="58" t="s">
        <v>269</v>
      </c>
      <c r="E171" s="91">
        <v>4.2000000000000003E-2</v>
      </c>
      <c r="F171" s="60"/>
      <c r="G171" s="91">
        <v>0.33600000000000002</v>
      </c>
      <c r="H171" s="70">
        <v>137.59</v>
      </c>
      <c r="I171" s="76">
        <v>1.08</v>
      </c>
      <c r="J171" s="70">
        <v>148.6</v>
      </c>
      <c r="K171" s="60"/>
      <c r="L171" s="70">
        <v>49.93</v>
      </c>
    </row>
    <row r="172" spans="1:12" outlineLevel="1" x14ac:dyDescent="0.2">
      <c r="A172" s="57"/>
      <c r="B172" s="57"/>
      <c r="C172" s="145" t="s">
        <v>5091</v>
      </c>
      <c r="D172" s="145"/>
      <c r="E172" s="145"/>
      <c r="F172" s="145"/>
      <c r="G172" s="145"/>
      <c r="H172" s="145"/>
      <c r="I172" s="145"/>
      <c r="J172" s="145"/>
      <c r="K172" s="145"/>
      <c r="L172" s="145"/>
    </row>
    <row r="173" spans="1:12" x14ac:dyDescent="0.2">
      <c r="A173" s="57"/>
      <c r="B173" s="57"/>
      <c r="C173" s="80" t="s">
        <v>180</v>
      </c>
      <c r="D173" s="81"/>
      <c r="E173" s="81"/>
      <c r="F173" s="81"/>
      <c r="G173" s="81"/>
      <c r="H173" s="81"/>
      <c r="I173" s="81"/>
      <c r="J173" s="81"/>
      <c r="K173" s="81"/>
      <c r="L173" s="89">
        <v>3573.19</v>
      </c>
    </row>
    <row r="174" spans="1:12" ht="63.75" x14ac:dyDescent="0.2">
      <c r="A174" s="57" t="s">
        <v>5092</v>
      </c>
      <c r="B174" s="46" t="s">
        <v>4506</v>
      </c>
      <c r="C174" s="46" t="s">
        <v>4507</v>
      </c>
      <c r="D174" s="58" t="s">
        <v>184</v>
      </c>
      <c r="E174" s="83">
        <v>2</v>
      </c>
      <c r="F174" s="60"/>
      <c r="G174" s="83">
        <v>2</v>
      </c>
      <c r="H174" s="68"/>
      <c r="I174" s="69"/>
      <c r="J174" s="68"/>
      <c r="K174" s="60"/>
      <c r="L174" s="70">
        <v>70.47</v>
      </c>
    </row>
    <row r="175" spans="1:12" outlineLevel="1" x14ac:dyDescent="0.2">
      <c r="A175" s="57"/>
      <c r="B175" s="57"/>
      <c r="C175" s="57" t="s">
        <v>181</v>
      </c>
      <c r="D175" s="57"/>
      <c r="E175" s="57"/>
      <c r="F175" s="57"/>
      <c r="G175" s="57"/>
      <c r="H175" s="57"/>
      <c r="I175" s="57"/>
      <c r="J175" s="57"/>
      <c r="K175" s="57"/>
      <c r="L175" s="70">
        <v>3523.26</v>
      </c>
    </row>
    <row r="176" spans="1:12" ht="38.25" outlineLevel="1" x14ac:dyDescent="0.2">
      <c r="A176" s="57"/>
      <c r="B176" s="46" t="s">
        <v>4508</v>
      </c>
      <c r="C176" s="46" t="s">
        <v>4509</v>
      </c>
      <c r="D176" s="62" t="s">
        <v>184</v>
      </c>
      <c r="E176" s="83">
        <v>90</v>
      </c>
      <c r="F176" s="84"/>
      <c r="G176" s="83">
        <v>90</v>
      </c>
      <c r="H176" s="57"/>
      <c r="I176" s="57"/>
      <c r="J176" s="57"/>
      <c r="K176" s="57"/>
      <c r="L176" s="70">
        <v>3170.93</v>
      </c>
    </row>
    <row r="177" spans="1:12" ht="38.25" outlineLevel="1" x14ac:dyDescent="0.2">
      <c r="A177" s="57"/>
      <c r="B177" s="46" t="s">
        <v>4510</v>
      </c>
      <c r="C177" s="46" t="s">
        <v>4511</v>
      </c>
      <c r="D177" s="62" t="s">
        <v>184</v>
      </c>
      <c r="E177" s="83">
        <v>46</v>
      </c>
      <c r="F177" s="84"/>
      <c r="G177" s="83">
        <v>46</v>
      </c>
      <c r="H177" s="57"/>
      <c r="I177" s="57"/>
      <c r="J177" s="57"/>
      <c r="K177" s="57"/>
      <c r="L177" s="70">
        <v>1620.7</v>
      </c>
    </row>
    <row r="178" spans="1:12" x14ac:dyDescent="0.2">
      <c r="A178" s="85"/>
      <c r="B178" s="85"/>
      <c r="C178" s="86" t="s">
        <v>187</v>
      </c>
      <c r="D178" s="85"/>
      <c r="E178" s="85"/>
      <c r="F178" s="85"/>
      <c r="G178" s="85"/>
      <c r="H178" s="85"/>
      <c r="I178" s="85"/>
      <c r="J178" s="87">
        <v>1054.4100000000001</v>
      </c>
      <c r="K178" s="85"/>
      <c r="L178" s="87">
        <v>8435.2900000000009</v>
      </c>
    </row>
    <row r="179" spans="1:12" ht="38.25" x14ac:dyDescent="0.2">
      <c r="A179" s="57" t="s">
        <v>393</v>
      </c>
      <c r="B179" s="46" t="s">
        <v>5093</v>
      </c>
      <c r="C179" s="46" t="s">
        <v>5094</v>
      </c>
      <c r="D179" s="58" t="s">
        <v>276</v>
      </c>
      <c r="E179" s="83">
        <v>8</v>
      </c>
      <c r="F179" s="60"/>
      <c r="G179" s="83">
        <v>8</v>
      </c>
      <c r="H179" s="68"/>
      <c r="I179" s="69"/>
      <c r="J179" s="70">
        <v>676.26</v>
      </c>
      <c r="K179" s="60"/>
      <c r="L179" s="70">
        <v>5410.08</v>
      </c>
    </row>
    <row r="180" spans="1:12" x14ac:dyDescent="0.2">
      <c r="A180" s="57"/>
      <c r="B180" s="57"/>
      <c r="C180" s="145" t="s">
        <v>5095</v>
      </c>
      <c r="D180" s="145"/>
      <c r="E180" s="145"/>
      <c r="F180" s="145"/>
      <c r="G180" s="145"/>
      <c r="H180" s="145"/>
      <c r="I180" s="145"/>
      <c r="J180" s="145"/>
      <c r="K180" s="145"/>
      <c r="L180" s="145"/>
    </row>
    <row r="181" spans="1:12" x14ac:dyDescent="0.2">
      <c r="A181" s="85"/>
      <c r="B181" s="85"/>
      <c r="C181" s="86" t="s">
        <v>187</v>
      </c>
      <c r="D181" s="85"/>
      <c r="E181" s="85"/>
      <c r="F181" s="85"/>
      <c r="G181" s="85"/>
      <c r="H181" s="85"/>
      <c r="I181" s="85"/>
      <c r="J181" s="87">
        <v>676.26</v>
      </c>
      <c r="K181" s="85"/>
      <c r="L181" s="87">
        <v>5410.08</v>
      </c>
    </row>
    <row r="182" spans="1:12" ht="38.25" x14ac:dyDescent="0.2">
      <c r="A182" s="57" t="s">
        <v>401</v>
      </c>
      <c r="B182" s="46" t="s">
        <v>5096</v>
      </c>
      <c r="C182" s="46" t="s">
        <v>5097</v>
      </c>
      <c r="D182" s="58" t="s">
        <v>226</v>
      </c>
      <c r="E182" s="78">
        <v>0.7</v>
      </c>
      <c r="F182" s="60"/>
      <c r="G182" s="78">
        <v>0.7</v>
      </c>
      <c r="H182" s="57"/>
      <c r="I182" s="57"/>
      <c r="J182" s="57"/>
      <c r="K182" s="57"/>
      <c r="L182" s="57"/>
    </row>
    <row r="183" spans="1:12" x14ac:dyDescent="0.2">
      <c r="A183" s="57"/>
      <c r="B183" s="57"/>
      <c r="C183" s="145" t="s">
        <v>5098</v>
      </c>
      <c r="D183" s="145"/>
      <c r="E183" s="145"/>
      <c r="F183" s="145"/>
      <c r="G183" s="145"/>
      <c r="H183" s="145"/>
      <c r="I183" s="145"/>
      <c r="J183" s="145"/>
      <c r="K183" s="145"/>
      <c r="L183" s="145"/>
    </row>
    <row r="184" spans="1:12" x14ac:dyDescent="0.2">
      <c r="A184" s="57"/>
      <c r="B184" s="61" t="s">
        <v>22</v>
      </c>
      <c r="C184" s="57" t="s">
        <v>161</v>
      </c>
      <c r="D184" s="62" t="s">
        <v>162</v>
      </c>
      <c r="E184" s="57"/>
      <c r="F184" s="57"/>
      <c r="G184" s="93">
        <v>60.627000000000002</v>
      </c>
      <c r="H184" s="57"/>
      <c r="I184" s="57"/>
      <c r="J184" s="57"/>
      <c r="K184" s="57"/>
      <c r="L184" s="72">
        <v>23762.75</v>
      </c>
    </row>
    <row r="185" spans="1:12" outlineLevel="1" x14ac:dyDescent="0.2">
      <c r="A185" s="57"/>
      <c r="B185" s="46" t="s">
        <v>864</v>
      </c>
      <c r="C185" s="65" t="s">
        <v>865</v>
      </c>
      <c r="D185" s="58" t="s">
        <v>162</v>
      </c>
      <c r="E185" s="66">
        <v>86.61</v>
      </c>
      <c r="F185" s="60"/>
      <c r="G185" s="91">
        <v>60.627000000000002</v>
      </c>
      <c r="H185" s="68"/>
      <c r="I185" s="69"/>
      <c r="J185" s="70">
        <v>391.95</v>
      </c>
      <c r="K185" s="60"/>
      <c r="L185" s="70">
        <v>23762.75</v>
      </c>
    </row>
    <row r="186" spans="1:12" outlineLevel="1" x14ac:dyDescent="0.2">
      <c r="A186" s="57"/>
      <c r="B186" s="57"/>
      <c r="C186" s="145" t="s">
        <v>5099</v>
      </c>
      <c r="D186" s="145"/>
      <c r="E186" s="145"/>
      <c r="F186" s="145"/>
      <c r="G186" s="145"/>
      <c r="H186" s="145"/>
      <c r="I186" s="145"/>
      <c r="J186" s="145"/>
      <c r="K186" s="145"/>
      <c r="L186" s="145"/>
    </row>
    <row r="187" spans="1:12" x14ac:dyDescent="0.2">
      <c r="A187" s="57"/>
      <c r="B187" s="61" t="s">
        <v>23</v>
      </c>
      <c r="C187" s="57" t="s">
        <v>166</v>
      </c>
      <c r="D187" s="57"/>
      <c r="E187" s="57"/>
      <c r="F187" s="57"/>
      <c r="G187" s="57"/>
      <c r="H187" s="57"/>
      <c r="I187" s="57"/>
      <c r="J187" s="57"/>
      <c r="K187" s="57"/>
      <c r="L187" s="72">
        <v>15.88</v>
      </c>
    </row>
    <row r="188" spans="1:12" x14ac:dyDescent="0.2">
      <c r="A188" s="57"/>
      <c r="B188" s="61"/>
      <c r="C188" s="73" t="s">
        <v>167</v>
      </c>
      <c r="D188" s="74" t="s">
        <v>162</v>
      </c>
      <c r="E188" s="57"/>
      <c r="F188" s="57"/>
      <c r="G188" s="97">
        <v>1.4E-2</v>
      </c>
      <c r="H188" s="57"/>
      <c r="I188" s="57"/>
      <c r="J188" s="57"/>
      <c r="K188" s="57"/>
      <c r="L188" s="72">
        <v>6.81</v>
      </c>
    </row>
    <row r="189" spans="1:12" ht="25.5" outlineLevel="1" x14ac:dyDescent="0.2">
      <c r="A189" s="57"/>
      <c r="B189" s="46" t="s">
        <v>313</v>
      </c>
      <c r="C189" s="46" t="s">
        <v>314</v>
      </c>
      <c r="D189" s="58" t="s">
        <v>170</v>
      </c>
      <c r="E189" s="66">
        <v>0.01</v>
      </c>
      <c r="F189" s="60"/>
      <c r="G189" s="91">
        <v>7.0000000000000001E-3</v>
      </c>
      <c r="H189" s="68"/>
      <c r="I189" s="69"/>
      <c r="J189" s="70">
        <v>1617.05</v>
      </c>
      <c r="K189" s="60"/>
      <c r="L189" s="70">
        <v>11.32</v>
      </c>
    </row>
    <row r="190" spans="1:12" outlineLevel="1" x14ac:dyDescent="0.2">
      <c r="A190" s="57"/>
      <c r="B190" s="57"/>
      <c r="C190" s="145" t="s">
        <v>5100</v>
      </c>
      <c r="D190" s="145"/>
      <c r="E190" s="145"/>
      <c r="F190" s="145"/>
      <c r="G190" s="145"/>
      <c r="H190" s="145"/>
      <c r="I190" s="145"/>
      <c r="J190" s="145"/>
      <c r="K190" s="145"/>
      <c r="L190" s="145"/>
    </row>
    <row r="191" spans="1:12" outlineLevel="1" x14ac:dyDescent="0.2">
      <c r="A191" s="57"/>
      <c r="B191" s="46" t="s">
        <v>316</v>
      </c>
      <c r="C191" s="65" t="s">
        <v>317</v>
      </c>
      <c r="D191" s="58" t="s">
        <v>162</v>
      </c>
      <c r="E191" s="66">
        <v>0.01</v>
      </c>
      <c r="F191" s="60"/>
      <c r="G191" s="91">
        <v>7.0000000000000001E-3</v>
      </c>
      <c r="H191" s="68"/>
      <c r="I191" s="69"/>
      <c r="J191" s="70">
        <v>557.71</v>
      </c>
      <c r="K191" s="60"/>
      <c r="L191" s="70">
        <v>3.9</v>
      </c>
    </row>
    <row r="192" spans="1:12" outlineLevel="1" x14ac:dyDescent="0.2">
      <c r="A192" s="57"/>
      <c r="B192" s="57"/>
      <c r="C192" s="145" t="s">
        <v>5101</v>
      </c>
      <c r="D192" s="145"/>
      <c r="E192" s="145"/>
      <c r="F192" s="145"/>
      <c r="G192" s="145"/>
      <c r="H192" s="145"/>
      <c r="I192" s="145"/>
      <c r="J192" s="145"/>
      <c r="K192" s="145"/>
      <c r="L192" s="145"/>
    </row>
    <row r="193" spans="1:12" ht="25.5" outlineLevel="1" x14ac:dyDescent="0.2">
      <c r="A193" s="57"/>
      <c r="B193" s="46" t="s">
        <v>254</v>
      </c>
      <c r="C193" s="46" t="s">
        <v>255</v>
      </c>
      <c r="D193" s="58" t="s">
        <v>170</v>
      </c>
      <c r="E193" s="66">
        <v>0.01</v>
      </c>
      <c r="F193" s="60"/>
      <c r="G193" s="91">
        <v>7.0000000000000001E-3</v>
      </c>
      <c r="H193" s="68"/>
      <c r="I193" s="69"/>
      <c r="J193" s="70">
        <v>651.66999999999996</v>
      </c>
      <c r="K193" s="60"/>
      <c r="L193" s="70">
        <v>4.5599999999999996</v>
      </c>
    </row>
    <row r="194" spans="1:12" outlineLevel="1" x14ac:dyDescent="0.2">
      <c r="A194" s="57"/>
      <c r="B194" s="57"/>
      <c r="C194" s="145" t="s">
        <v>5100</v>
      </c>
      <c r="D194" s="145"/>
      <c r="E194" s="145"/>
      <c r="F194" s="145"/>
      <c r="G194" s="145"/>
      <c r="H194" s="145"/>
      <c r="I194" s="145"/>
      <c r="J194" s="145"/>
      <c r="K194" s="145"/>
      <c r="L194" s="145"/>
    </row>
    <row r="195" spans="1:12" outlineLevel="1" x14ac:dyDescent="0.2">
      <c r="A195" s="57"/>
      <c r="B195" s="46" t="s">
        <v>257</v>
      </c>
      <c r="C195" s="65" t="s">
        <v>258</v>
      </c>
      <c r="D195" s="58" t="s">
        <v>162</v>
      </c>
      <c r="E195" s="66">
        <v>0.01</v>
      </c>
      <c r="F195" s="60"/>
      <c r="G195" s="91">
        <v>7.0000000000000001E-3</v>
      </c>
      <c r="H195" s="68"/>
      <c r="I195" s="69"/>
      <c r="J195" s="70">
        <v>415.19</v>
      </c>
      <c r="K195" s="60"/>
      <c r="L195" s="70">
        <v>2.91</v>
      </c>
    </row>
    <row r="196" spans="1:12" outlineLevel="1" x14ac:dyDescent="0.2">
      <c r="A196" s="57"/>
      <c r="B196" s="57"/>
      <c r="C196" s="145" t="s">
        <v>5101</v>
      </c>
      <c r="D196" s="145"/>
      <c r="E196" s="145"/>
      <c r="F196" s="145"/>
      <c r="G196" s="145"/>
      <c r="H196" s="145"/>
      <c r="I196" s="145"/>
      <c r="J196" s="145"/>
      <c r="K196" s="145"/>
      <c r="L196" s="145"/>
    </row>
    <row r="197" spans="1:12" x14ac:dyDescent="0.2">
      <c r="A197" s="57"/>
      <c r="B197" s="61" t="s">
        <v>25</v>
      </c>
      <c r="C197" s="57" t="s">
        <v>175</v>
      </c>
      <c r="D197" s="57"/>
      <c r="E197" s="57"/>
      <c r="F197" s="57"/>
      <c r="G197" s="57"/>
      <c r="H197" s="57"/>
      <c r="I197" s="57"/>
      <c r="J197" s="57"/>
      <c r="K197" s="57"/>
      <c r="L197" s="72">
        <v>418.18</v>
      </c>
    </row>
    <row r="198" spans="1:12" outlineLevel="1" x14ac:dyDescent="0.2">
      <c r="A198" s="57"/>
      <c r="B198" s="46" t="s">
        <v>263</v>
      </c>
      <c r="C198" s="46" t="s">
        <v>264</v>
      </c>
      <c r="D198" s="58" t="s">
        <v>265</v>
      </c>
      <c r="E198" s="83">
        <v>7</v>
      </c>
      <c r="F198" s="60"/>
      <c r="G198" s="78">
        <v>4.9000000000000004</v>
      </c>
      <c r="H198" s="68"/>
      <c r="I198" s="69"/>
      <c r="J198" s="70">
        <v>9.16</v>
      </c>
      <c r="K198" s="60"/>
      <c r="L198" s="70">
        <v>44.88</v>
      </c>
    </row>
    <row r="199" spans="1:12" outlineLevel="1" x14ac:dyDescent="0.2">
      <c r="A199" s="57"/>
      <c r="B199" s="57"/>
      <c r="C199" s="145" t="s">
        <v>5102</v>
      </c>
      <c r="D199" s="145"/>
      <c r="E199" s="145"/>
      <c r="F199" s="145"/>
      <c r="G199" s="145"/>
      <c r="H199" s="145"/>
      <c r="I199" s="145"/>
      <c r="J199" s="145"/>
      <c r="K199" s="145"/>
      <c r="L199" s="145"/>
    </row>
    <row r="200" spans="1:12" ht="102" outlineLevel="1" x14ac:dyDescent="0.2">
      <c r="A200" s="57"/>
      <c r="B200" s="46" t="s">
        <v>3611</v>
      </c>
      <c r="C200" s="46" t="s">
        <v>3612</v>
      </c>
      <c r="D200" s="58" t="s">
        <v>269</v>
      </c>
      <c r="E200" s="78">
        <v>0.3</v>
      </c>
      <c r="F200" s="60"/>
      <c r="G200" s="66">
        <v>0.21</v>
      </c>
      <c r="H200" s="70">
        <v>911.59</v>
      </c>
      <c r="I200" s="76">
        <v>1.95</v>
      </c>
      <c r="J200" s="70">
        <v>1777.6</v>
      </c>
      <c r="K200" s="60"/>
      <c r="L200" s="70">
        <v>373.3</v>
      </c>
    </row>
    <row r="201" spans="1:12" outlineLevel="1" x14ac:dyDescent="0.2">
      <c r="A201" s="57"/>
      <c r="B201" s="57"/>
      <c r="C201" s="145" t="s">
        <v>4032</v>
      </c>
      <c r="D201" s="145"/>
      <c r="E201" s="145"/>
      <c r="F201" s="145"/>
      <c r="G201" s="145"/>
      <c r="H201" s="145"/>
      <c r="I201" s="145"/>
      <c r="J201" s="145"/>
      <c r="K201" s="145"/>
      <c r="L201" s="145"/>
    </row>
    <row r="202" spans="1:12" outlineLevel="1" x14ac:dyDescent="0.2">
      <c r="A202" s="57"/>
      <c r="B202" s="46" t="s">
        <v>5103</v>
      </c>
      <c r="C202" s="46" t="s">
        <v>5104</v>
      </c>
      <c r="D202" s="58" t="s">
        <v>276</v>
      </c>
      <c r="E202" s="83">
        <v>100</v>
      </c>
      <c r="F202" s="60"/>
      <c r="G202" s="83">
        <v>70</v>
      </c>
      <c r="H202" s="68"/>
      <c r="I202" s="69"/>
      <c r="J202" s="68"/>
      <c r="K202" s="60"/>
      <c r="L202" s="68"/>
    </row>
    <row r="203" spans="1:12" x14ac:dyDescent="0.2">
      <c r="A203" s="57"/>
      <c r="B203" s="57"/>
      <c r="C203" s="80" t="s">
        <v>180</v>
      </c>
      <c r="D203" s="81"/>
      <c r="E203" s="81"/>
      <c r="F203" s="81"/>
      <c r="G203" s="81"/>
      <c r="H203" s="81"/>
      <c r="I203" s="81"/>
      <c r="J203" s="81"/>
      <c r="K203" s="81"/>
      <c r="L203" s="89">
        <v>24203.62</v>
      </c>
    </row>
    <row r="204" spans="1:12" outlineLevel="1" x14ac:dyDescent="0.2">
      <c r="A204" s="57"/>
      <c r="B204" s="57"/>
      <c r="C204" s="57" t="s">
        <v>181</v>
      </c>
      <c r="D204" s="57"/>
      <c r="E204" s="57"/>
      <c r="F204" s="57"/>
      <c r="G204" s="57"/>
      <c r="H204" s="57"/>
      <c r="I204" s="57"/>
      <c r="J204" s="57"/>
      <c r="K204" s="57"/>
      <c r="L204" s="70">
        <v>23769.56</v>
      </c>
    </row>
    <row r="205" spans="1:12" ht="25.5" outlineLevel="1" x14ac:dyDescent="0.2">
      <c r="A205" s="57"/>
      <c r="B205" s="46" t="s">
        <v>3624</v>
      </c>
      <c r="C205" s="46" t="s">
        <v>3653</v>
      </c>
      <c r="D205" s="62" t="s">
        <v>184</v>
      </c>
      <c r="E205" s="83">
        <v>121</v>
      </c>
      <c r="F205" s="84"/>
      <c r="G205" s="83">
        <v>121</v>
      </c>
      <c r="H205" s="57"/>
      <c r="I205" s="57"/>
      <c r="J205" s="57"/>
      <c r="K205" s="57"/>
      <c r="L205" s="70">
        <v>28761.17</v>
      </c>
    </row>
    <row r="206" spans="1:12" ht="25.5" outlineLevel="1" x14ac:dyDescent="0.2">
      <c r="A206" s="57"/>
      <c r="B206" s="46" t="s">
        <v>3626</v>
      </c>
      <c r="C206" s="46" t="s">
        <v>3654</v>
      </c>
      <c r="D206" s="62" t="s">
        <v>184</v>
      </c>
      <c r="E206" s="83">
        <v>72</v>
      </c>
      <c r="F206" s="84"/>
      <c r="G206" s="83">
        <v>72</v>
      </c>
      <c r="H206" s="57"/>
      <c r="I206" s="57"/>
      <c r="J206" s="57"/>
      <c r="K206" s="57"/>
      <c r="L206" s="70">
        <v>17114.080000000002</v>
      </c>
    </row>
    <row r="207" spans="1:12" x14ac:dyDescent="0.2">
      <c r="A207" s="85"/>
      <c r="B207" s="85"/>
      <c r="C207" s="86" t="s">
        <v>187</v>
      </c>
      <c r="D207" s="85"/>
      <c r="E207" s="85"/>
      <c r="F207" s="85"/>
      <c r="G207" s="85"/>
      <c r="H207" s="85"/>
      <c r="I207" s="85"/>
      <c r="J207" s="88">
        <v>100112.67</v>
      </c>
      <c r="K207" s="85"/>
      <c r="L207" s="87">
        <v>70078.87</v>
      </c>
    </row>
    <row r="208" spans="1:12" ht="102" x14ac:dyDescent="0.2">
      <c r="A208" s="57" t="s">
        <v>410</v>
      </c>
      <c r="B208" s="46" t="s">
        <v>5105</v>
      </c>
      <c r="C208" s="46" t="s">
        <v>5106</v>
      </c>
      <c r="D208" s="58" t="s">
        <v>276</v>
      </c>
      <c r="E208" s="83">
        <v>56</v>
      </c>
      <c r="F208" s="60"/>
      <c r="G208" s="83">
        <v>56</v>
      </c>
      <c r="H208" s="70">
        <v>1874.6</v>
      </c>
      <c r="I208" s="76">
        <v>1.49</v>
      </c>
      <c r="J208" s="70">
        <v>2793.15</v>
      </c>
      <c r="K208" s="60"/>
      <c r="L208" s="71">
        <v>156416.4</v>
      </c>
    </row>
    <row r="209" spans="1:12" x14ac:dyDescent="0.2">
      <c r="A209" s="85"/>
      <c r="B209" s="85"/>
      <c r="C209" s="86" t="s">
        <v>187</v>
      </c>
      <c r="D209" s="85"/>
      <c r="E209" s="85"/>
      <c r="F209" s="85"/>
      <c r="G209" s="85"/>
      <c r="H209" s="85"/>
      <c r="I209" s="85"/>
      <c r="J209" s="87">
        <v>2793.15</v>
      </c>
      <c r="K209" s="85"/>
      <c r="L209" s="88">
        <v>156416.4</v>
      </c>
    </row>
    <row r="210" spans="1:12" ht="102" x14ac:dyDescent="0.2">
      <c r="A210" s="57" t="s">
        <v>419</v>
      </c>
      <c r="B210" s="46" t="s">
        <v>5107</v>
      </c>
      <c r="C210" s="46" t="s">
        <v>5108</v>
      </c>
      <c r="D210" s="58" t="s">
        <v>276</v>
      </c>
      <c r="E210" s="83">
        <v>14</v>
      </c>
      <c r="F210" s="60"/>
      <c r="G210" s="83">
        <v>14</v>
      </c>
      <c r="H210" s="70">
        <v>2387.9899999999998</v>
      </c>
      <c r="I210" s="76">
        <v>1.49</v>
      </c>
      <c r="J210" s="70">
        <v>3558.11</v>
      </c>
      <c r="K210" s="60"/>
      <c r="L210" s="70">
        <v>49813.54</v>
      </c>
    </row>
    <row r="211" spans="1:12" x14ac:dyDescent="0.2">
      <c r="A211" s="85"/>
      <c r="B211" s="85"/>
      <c r="C211" s="86" t="s">
        <v>187</v>
      </c>
      <c r="D211" s="85"/>
      <c r="E211" s="85"/>
      <c r="F211" s="85"/>
      <c r="G211" s="85"/>
      <c r="H211" s="85"/>
      <c r="I211" s="85"/>
      <c r="J211" s="87">
        <v>3558.11</v>
      </c>
      <c r="K211" s="85"/>
      <c r="L211" s="87">
        <v>49813.54</v>
      </c>
    </row>
    <row r="212" spans="1:12" ht="63.75" x14ac:dyDescent="0.2">
      <c r="A212" s="57" t="s">
        <v>431</v>
      </c>
      <c r="B212" s="46" t="s">
        <v>5109</v>
      </c>
      <c r="C212" s="46" t="s">
        <v>5110</v>
      </c>
      <c r="D212" s="58" t="s">
        <v>198</v>
      </c>
      <c r="E212" s="78">
        <v>0.8</v>
      </c>
      <c r="F212" s="60"/>
      <c r="G212" s="78">
        <v>0.8</v>
      </c>
      <c r="H212" s="57"/>
      <c r="I212" s="57"/>
      <c r="J212" s="57"/>
      <c r="K212" s="57"/>
      <c r="L212" s="57"/>
    </row>
    <row r="213" spans="1:12" x14ac:dyDescent="0.2">
      <c r="A213" s="57"/>
      <c r="B213" s="61" t="s">
        <v>22</v>
      </c>
      <c r="C213" s="57" t="s">
        <v>161</v>
      </c>
      <c r="D213" s="62" t="s">
        <v>162</v>
      </c>
      <c r="E213" s="57"/>
      <c r="F213" s="57"/>
      <c r="G213" s="76">
        <v>23.76</v>
      </c>
      <c r="H213" s="57"/>
      <c r="I213" s="57"/>
      <c r="J213" s="57"/>
      <c r="K213" s="57"/>
      <c r="L213" s="72">
        <v>9864.91</v>
      </c>
    </row>
    <row r="214" spans="1:12" outlineLevel="1" x14ac:dyDescent="0.2">
      <c r="A214" s="57"/>
      <c r="B214" s="46" t="s">
        <v>453</v>
      </c>
      <c r="C214" s="65" t="s">
        <v>454</v>
      </c>
      <c r="D214" s="58" t="s">
        <v>162</v>
      </c>
      <c r="E214" s="78">
        <v>29.7</v>
      </c>
      <c r="F214" s="60"/>
      <c r="G214" s="66">
        <v>23.76</v>
      </c>
      <c r="H214" s="68"/>
      <c r="I214" s="69"/>
      <c r="J214" s="70">
        <v>415.19</v>
      </c>
      <c r="K214" s="60"/>
      <c r="L214" s="70">
        <v>9864.91</v>
      </c>
    </row>
    <row r="215" spans="1:12" outlineLevel="1" x14ac:dyDescent="0.2">
      <c r="A215" s="57"/>
      <c r="B215" s="57"/>
      <c r="C215" s="145" t="s">
        <v>5111</v>
      </c>
      <c r="D215" s="145"/>
      <c r="E215" s="145"/>
      <c r="F215" s="145"/>
      <c r="G215" s="145"/>
      <c r="H215" s="145"/>
      <c r="I215" s="145"/>
      <c r="J215" s="145"/>
      <c r="K215" s="145"/>
      <c r="L215" s="145"/>
    </row>
    <row r="216" spans="1:12" x14ac:dyDescent="0.2">
      <c r="A216" s="57"/>
      <c r="B216" s="61" t="s">
        <v>23</v>
      </c>
      <c r="C216" s="57" t="s">
        <v>166</v>
      </c>
      <c r="D216" s="57"/>
      <c r="E216" s="57"/>
      <c r="F216" s="57"/>
      <c r="G216" s="57"/>
      <c r="H216" s="57"/>
      <c r="I216" s="57"/>
      <c r="J216" s="57"/>
      <c r="K216" s="57"/>
      <c r="L216" s="72">
        <v>341.46</v>
      </c>
    </row>
    <row r="217" spans="1:12" x14ac:dyDescent="0.2">
      <c r="A217" s="57"/>
      <c r="B217" s="61"/>
      <c r="C217" s="73" t="s">
        <v>167</v>
      </c>
      <c r="D217" s="74" t="s">
        <v>162</v>
      </c>
      <c r="E217" s="57"/>
      <c r="F217" s="57"/>
      <c r="G217" s="109">
        <v>0.4</v>
      </c>
      <c r="H217" s="57"/>
      <c r="I217" s="57"/>
      <c r="J217" s="57"/>
      <c r="K217" s="57"/>
      <c r="L217" s="72">
        <v>183.17</v>
      </c>
    </row>
    <row r="218" spans="1:12" ht="25.5" outlineLevel="1" x14ac:dyDescent="0.2">
      <c r="A218" s="57"/>
      <c r="B218" s="46" t="s">
        <v>1046</v>
      </c>
      <c r="C218" s="46" t="s">
        <v>1047</v>
      </c>
      <c r="D218" s="58" t="s">
        <v>170</v>
      </c>
      <c r="E218" s="66">
        <v>0.08</v>
      </c>
      <c r="F218" s="60"/>
      <c r="G218" s="91">
        <v>6.4000000000000001E-2</v>
      </c>
      <c r="H218" s="68"/>
      <c r="I218" s="69"/>
      <c r="J218" s="70">
        <v>993.81</v>
      </c>
      <c r="K218" s="60"/>
      <c r="L218" s="70">
        <v>63.6</v>
      </c>
    </row>
    <row r="219" spans="1:12" outlineLevel="1" x14ac:dyDescent="0.2">
      <c r="A219" s="57"/>
      <c r="B219" s="57"/>
      <c r="C219" s="145" t="s">
        <v>5112</v>
      </c>
      <c r="D219" s="145"/>
      <c r="E219" s="145"/>
      <c r="F219" s="145"/>
      <c r="G219" s="145"/>
      <c r="H219" s="145"/>
      <c r="I219" s="145"/>
      <c r="J219" s="145"/>
      <c r="K219" s="145"/>
      <c r="L219" s="145"/>
    </row>
    <row r="220" spans="1:12" outlineLevel="1" x14ac:dyDescent="0.2">
      <c r="A220" s="57"/>
      <c r="B220" s="46" t="s">
        <v>316</v>
      </c>
      <c r="C220" s="65" t="s">
        <v>317</v>
      </c>
      <c r="D220" s="58" t="s">
        <v>162</v>
      </c>
      <c r="E220" s="66">
        <v>0.08</v>
      </c>
      <c r="F220" s="60"/>
      <c r="G220" s="91">
        <v>6.4000000000000001E-2</v>
      </c>
      <c r="H220" s="68"/>
      <c r="I220" s="69"/>
      <c r="J220" s="70">
        <v>557.71</v>
      </c>
      <c r="K220" s="60"/>
      <c r="L220" s="70">
        <v>35.69</v>
      </c>
    </row>
    <row r="221" spans="1:12" outlineLevel="1" x14ac:dyDescent="0.2">
      <c r="A221" s="57"/>
      <c r="B221" s="57"/>
      <c r="C221" s="145" t="s">
        <v>5113</v>
      </c>
      <c r="D221" s="145"/>
      <c r="E221" s="145"/>
      <c r="F221" s="145"/>
      <c r="G221" s="145"/>
      <c r="H221" s="145"/>
      <c r="I221" s="145"/>
      <c r="J221" s="145"/>
      <c r="K221" s="145"/>
      <c r="L221" s="145"/>
    </row>
    <row r="222" spans="1:12" ht="25.5" outlineLevel="1" x14ac:dyDescent="0.2">
      <c r="A222" s="57"/>
      <c r="B222" s="46" t="s">
        <v>313</v>
      </c>
      <c r="C222" s="46" t="s">
        <v>314</v>
      </c>
      <c r="D222" s="58" t="s">
        <v>170</v>
      </c>
      <c r="E222" s="66">
        <v>7.0000000000000007E-2</v>
      </c>
      <c r="F222" s="60"/>
      <c r="G222" s="91">
        <v>5.6000000000000001E-2</v>
      </c>
      <c r="H222" s="68"/>
      <c r="I222" s="69"/>
      <c r="J222" s="70">
        <v>1617.05</v>
      </c>
      <c r="K222" s="60"/>
      <c r="L222" s="70">
        <v>90.55</v>
      </c>
    </row>
    <row r="223" spans="1:12" outlineLevel="1" x14ac:dyDescent="0.2">
      <c r="A223" s="57"/>
      <c r="B223" s="57"/>
      <c r="C223" s="145" t="s">
        <v>5114</v>
      </c>
      <c r="D223" s="145"/>
      <c r="E223" s="145"/>
      <c r="F223" s="145"/>
      <c r="G223" s="145"/>
      <c r="H223" s="145"/>
      <c r="I223" s="145"/>
      <c r="J223" s="145"/>
      <c r="K223" s="145"/>
      <c r="L223" s="145"/>
    </row>
    <row r="224" spans="1:12" outlineLevel="1" x14ac:dyDescent="0.2">
      <c r="A224" s="57"/>
      <c r="B224" s="46" t="s">
        <v>316</v>
      </c>
      <c r="C224" s="65" t="s">
        <v>317</v>
      </c>
      <c r="D224" s="58" t="s">
        <v>162</v>
      </c>
      <c r="E224" s="66">
        <v>7.0000000000000007E-2</v>
      </c>
      <c r="F224" s="60"/>
      <c r="G224" s="91">
        <v>5.6000000000000001E-2</v>
      </c>
      <c r="H224" s="68"/>
      <c r="I224" s="69"/>
      <c r="J224" s="70">
        <v>557.71</v>
      </c>
      <c r="K224" s="60"/>
      <c r="L224" s="70">
        <v>31.23</v>
      </c>
    </row>
    <row r="225" spans="1:12" outlineLevel="1" x14ac:dyDescent="0.2">
      <c r="A225" s="57"/>
      <c r="B225" s="57"/>
      <c r="C225" s="145" t="s">
        <v>5115</v>
      </c>
      <c r="D225" s="145"/>
      <c r="E225" s="145"/>
      <c r="F225" s="145"/>
      <c r="G225" s="145"/>
      <c r="H225" s="145"/>
      <c r="I225" s="145"/>
      <c r="J225" s="145"/>
      <c r="K225" s="145"/>
      <c r="L225" s="145"/>
    </row>
    <row r="226" spans="1:12" ht="25.5" outlineLevel="1" x14ac:dyDescent="0.2">
      <c r="A226" s="57"/>
      <c r="B226" s="46" t="s">
        <v>254</v>
      </c>
      <c r="C226" s="46" t="s">
        <v>255</v>
      </c>
      <c r="D226" s="58" t="s">
        <v>170</v>
      </c>
      <c r="E226" s="66">
        <v>0.35</v>
      </c>
      <c r="F226" s="60"/>
      <c r="G226" s="66">
        <v>0.28000000000000003</v>
      </c>
      <c r="H226" s="68"/>
      <c r="I226" s="69"/>
      <c r="J226" s="70">
        <v>651.66999999999996</v>
      </c>
      <c r="K226" s="60"/>
      <c r="L226" s="70">
        <v>182.47</v>
      </c>
    </row>
    <row r="227" spans="1:12" outlineLevel="1" x14ac:dyDescent="0.2">
      <c r="A227" s="57"/>
      <c r="B227" s="57"/>
      <c r="C227" s="145" t="s">
        <v>5116</v>
      </c>
      <c r="D227" s="145"/>
      <c r="E227" s="145"/>
      <c r="F227" s="145"/>
      <c r="G227" s="145"/>
      <c r="H227" s="145"/>
      <c r="I227" s="145"/>
      <c r="J227" s="145"/>
      <c r="K227" s="145"/>
      <c r="L227" s="145"/>
    </row>
    <row r="228" spans="1:12" outlineLevel="1" x14ac:dyDescent="0.2">
      <c r="A228" s="57"/>
      <c r="B228" s="46" t="s">
        <v>257</v>
      </c>
      <c r="C228" s="65" t="s">
        <v>258</v>
      </c>
      <c r="D228" s="58" t="s">
        <v>162</v>
      </c>
      <c r="E228" s="66">
        <v>0.35</v>
      </c>
      <c r="F228" s="60"/>
      <c r="G228" s="66">
        <v>0.28000000000000003</v>
      </c>
      <c r="H228" s="68"/>
      <c r="I228" s="69"/>
      <c r="J228" s="70">
        <v>415.19</v>
      </c>
      <c r="K228" s="60"/>
      <c r="L228" s="70">
        <v>116.25</v>
      </c>
    </row>
    <row r="229" spans="1:12" outlineLevel="1" x14ac:dyDescent="0.2">
      <c r="A229" s="57"/>
      <c r="B229" s="57"/>
      <c r="C229" s="145" t="s">
        <v>5117</v>
      </c>
      <c r="D229" s="145"/>
      <c r="E229" s="145"/>
      <c r="F229" s="145"/>
      <c r="G229" s="145"/>
      <c r="H229" s="145"/>
      <c r="I229" s="145"/>
      <c r="J229" s="145"/>
      <c r="K229" s="145"/>
      <c r="L229" s="145"/>
    </row>
    <row r="230" spans="1:12" ht="25.5" outlineLevel="1" x14ac:dyDescent="0.2">
      <c r="A230" s="57"/>
      <c r="B230" s="46" t="s">
        <v>294</v>
      </c>
      <c r="C230" s="46" t="s">
        <v>295</v>
      </c>
      <c r="D230" s="58" t="s">
        <v>170</v>
      </c>
      <c r="E230" s="66">
        <v>1.1499999999999999</v>
      </c>
      <c r="F230" s="60"/>
      <c r="G230" s="66">
        <v>0.92</v>
      </c>
      <c r="H230" s="70">
        <v>4.3499999999999996</v>
      </c>
      <c r="I230" s="76">
        <v>1.21</v>
      </c>
      <c r="J230" s="70">
        <v>5.26</v>
      </c>
      <c r="K230" s="60"/>
      <c r="L230" s="70">
        <v>4.84</v>
      </c>
    </row>
    <row r="231" spans="1:12" outlineLevel="1" x14ac:dyDescent="0.2">
      <c r="A231" s="57"/>
      <c r="B231" s="57"/>
      <c r="C231" s="145" t="s">
        <v>5118</v>
      </c>
      <c r="D231" s="145"/>
      <c r="E231" s="145"/>
      <c r="F231" s="145"/>
      <c r="G231" s="145"/>
      <c r="H231" s="145"/>
      <c r="I231" s="145"/>
      <c r="J231" s="145"/>
      <c r="K231" s="145"/>
      <c r="L231" s="145"/>
    </row>
    <row r="232" spans="1:12" x14ac:dyDescent="0.2">
      <c r="A232" s="57"/>
      <c r="B232" s="61" t="s">
        <v>25</v>
      </c>
      <c r="C232" s="57" t="s">
        <v>175</v>
      </c>
      <c r="D232" s="57"/>
      <c r="E232" s="57"/>
      <c r="F232" s="57"/>
      <c r="G232" s="57"/>
      <c r="H232" s="57"/>
      <c r="I232" s="57"/>
      <c r="J232" s="57"/>
      <c r="K232" s="57"/>
      <c r="L232" s="72">
        <v>191.66</v>
      </c>
    </row>
    <row r="233" spans="1:12" ht="25.5" outlineLevel="1" x14ac:dyDescent="0.2">
      <c r="A233" s="57"/>
      <c r="B233" s="46" t="s">
        <v>3724</v>
      </c>
      <c r="C233" s="46" t="s">
        <v>3725</v>
      </c>
      <c r="D233" s="58" t="s">
        <v>178</v>
      </c>
      <c r="E233" s="79">
        <v>1.2999999999999999E-4</v>
      </c>
      <c r="F233" s="60"/>
      <c r="G233" s="67">
        <v>1.0399999999999999E-4</v>
      </c>
      <c r="H233" s="71">
        <v>416065.6</v>
      </c>
      <c r="I233" s="76">
        <v>1.58</v>
      </c>
      <c r="J233" s="71">
        <v>657383.65</v>
      </c>
      <c r="K233" s="60"/>
      <c r="L233" s="70">
        <v>68.37</v>
      </c>
    </row>
    <row r="234" spans="1:12" outlineLevel="1" x14ac:dyDescent="0.2">
      <c r="A234" s="57"/>
      <c r="B234" s="57"/>
      <c r="C234" s="145" t="s">
        <v>5119</v>
      </c>
      <c r="D234" s="145"/>
      <c r="E234" s="145"/>
      <c r="F234" s="145"/>
      <c r="G234" s="145"/>
      <c r="H234" s="145"/>
      <c r="I234" s="145"/>
      <c r="J234" s="145"/>
      <c r="K234" s="145"/>
      <c r="L234" s="145"/>
    </row>
    <row r="235" spans="1:12" ht="25.5" outlineLevel="1" x14ac:dyDescent="0.2">
      <c r="A235" s="57"/>
      <c r="B235" s="46" t="s">
        <v>301</v>
      </c>
      <c r="C235" s="46" t="s">
        <v>302</v>
      </c>
      <c r="D235" s="58" t="s">
        <v>299</v>
      </c>
      <c r="E235" s="91">
        <v>0.28100000000000003</v>
      </c>
      <c r="F235" s="60"/>
      <c r="G235" s="59">
        <v>0.2248</v>
      </c>
      <c r="H235" s="70">
        <v>114.64</v>
      </c>
      <c r="I235" s="76">
        <v>0.78</v>
      </c>
      <c r="J235" s="70">
        <v>89.42</v>
      </c>
      <c r="K235" s="60"/>
      <c r="L235" s="70">
        <v>20.100000000000001</v>
      </c>
    </row>
    <row r="236" spans="1:12" outlineLevel="1" x14ac:dyDescent="0.2">
      <c r="A236" s="57"/>
      <c r="B236" s="57"/>
      <c r="C236" s="145" t="s">
        <v>5120</v>
      </c>
      <c r="D236" s="145"/>
      <c r="E236" s="145"/>
      <c r="F236" s="145"/>
      <c r="G236" s="145"/>
      <c r="H236" s="145"/>
      <c r="I236" s="145"/>
      <c r="J236" s="145"/>
      <c r="K236" s="145"/>
      <c r="L236" s="145"/>
    </row>
    <row r="237" spans="1:12" outlineLevel="1" x14ac:dyDescent="0.2">
      <c r="A237" s="57"/>
      <c r="B237" s="46" t="s">
        <v>788</v>
      </c>
      <c r="C237" s="46" t="s">
        <v>789</v>
      </c>
      <c r="D237" s="58" t="s">
        <v>299</v>
      </c>
      <c r="E237" s="66">
        <v>0.25</v>
      </c>
      <c r="F237" s="60"/>
      <c r="G237" s="78">
        <v>0.2</v>
      </c>
      <c r="H237" s="70">
        <v>35.71</v>
      </c>
      <c r="I237" s="76">
        <v>1.04</v>
      </c>
      <c r="J237" s="70">
        <v>37.14</v>
      </c>
      <c r="K237" s="60"/>
      <c r="L237" s="70">
        <v>7.43</v>
      </c>
    </row>
    <row r="238" spans="1:12" outlineLevel="1" x14ac:dyDescent="0.2">
      <c r="A238" s="57"/>
      <c r="B238" s="57"/>
      <c r="C238" s="145" t="s">
        <v>5121</v>
      </c>
      <c r="D238" s="145"/>
      <c r="E238" s="145"/>
      <c r="F238" s="145"/>
      <c r="G238" s="145"/>
      <c r="H238" s="145"/>
      <c r="I238" s="145"/>
      <c r="J238" s="145"/>
      <c r="K238" s="145"/>
      <c r="L238" s="145"/>
    </row>
    <row r="239" spans="1:12" outlineLevel="1" x14ac:dyDescent="0.2">
      <c r="A239" s="57"/>
      <c r="B239" s="46" t="s">
        <v>3644</v>
      </c>
      <c r="C239" s="46" t="s">
        <v>3645</v>
      </c>
      <c r="D239" s="58" t="s">
        <v>269</v>
      </c>
      <c r="E239" s="66">
        <v>0.06</v>
      </c>
      <c r="F239" s="60"/>
      <c r="G239" s="91">
        <v>4.8000000000000001E-2</v>
      </c>
      <c r="H239" s="70">
        <v>128.4</v>
      </c>
      <c r="I239" s="76">
        <v>1.28</v>
      </c>
      <c r="J239" s="70">
        <v>164.35</v>
      </c>
      <c r="K239" s="60"/>
      <c r="L239" s="70">
        <v>7.89</v>
      </c>
    </row>
    <row r="240" spans="1:12" outlineLevel="1" x14ac:dyDescent="0.2">
      <c r="A240" s="57"/>
      <c r="B240" s="57"/>
      <c r="C240" s="145" t="s">
        <v>5122</v>
      </c>
      <c r="D240" s="145"/>
      <c r="E240" s="145"/>
      <c r="F240" s="145"/>
      <c r="G240" s="145"/>
      <c r="H240" s="145"/>
      <c r="I240" s="145"/>
      <c r="J240" s="145"/>
      <c r="K240" s="145"/>
      <c r="L240" s="145"/>
    </row>
    <row r="241" spans="1:12" ht="38.25" outlineLevel="1" x14ac:dyDescent="0.2">
      <c r="A241" s="57"/>
      <c r="B241" s="46" t="s">
        <v>3730</v>
      </c>
      <c r="C241" s="46" t="s">
        <v>3731</v>
      </c>
      <c r="D241" s="58" t="s">
        <v>178</v>
      </c>
      <c r="E241" s="79">
        <v>1.7000000000000001E-4</v>
      </c>
      <c r="F241" s="60"/>
      <c r="G241" s="67">
        <v>1.36E-4</v>
      </c>
      <c r="H241" s="70">
        <v>97282.880000000005</v>
      </c>
      <c r="I241" s="76">
        <v>1.1399999999999999</v>
      </c>
      <c r="J241" s="71">
        <v>110902.48</v>
      </c>
      <c r="K241" s="60"/>
      <c r="L241" s="70">
        <v>15.08</v>
      </c>
    </row>
    <row r="242" spans="1:12" outlineLevel="1" x14ac:dyDescent="0.2">
      <c r="A242" s="57"/>
      <c r="B242" s="57"/>
      <c r="C242" s="145" t="s">
        <v>5123</v>
      </c>
      <c r="D242" s="145"/>
      <c r="E242" s="145"/>
      <c r="F242" s="145"/>
      <c r="G242" s="145"/>
      <c r="H242" s="145"/>
      <c r="I242" s="145"/>
      <c r="J242" s="145"/>
      <c r="K242" s="145"/>
      <c r="L242" s="145"/>
    </row>
    <row r="243" spans="1:12" ht="25.5" outlineLevel="1" x14ac:dyDescent="0.2">
      <c r="A243" s="57"/>
      <c r="B243" s="46" t="s">
        <v>3733</v>
      </c>
      <c r="C243" s="46" t="s">
        <v>3734</v>
      </c>
      <c r="D243" s="58" t="s">
        <v>269</v>
      </c>
      <c r="E243" s="59">
        <v>8.9999999999999998E-4</v>
      </c>
      <c r="F243" s="60"/>
      <c r="G243" s="79">
        <v>7.2000000000000005E-4</v>
      </c>
      <c r="H243" s="70">
        <v>59.41</v>
      </c>
      <c r="I243" s="76">
        <v>1.41</v>
      </c>
      <c r="J243" s="70">
        <v>83.77</v>
      </c>
      <c r="K243" s="60"/>
      <c r="L243" s="70">
        <v>0.06</v>
      </c>
    </row>
    <row r="244" spans="1:12" outlineLevel="1" x14ac:dyDescent="0.2">
      <c r="A244" s="57"/>
      <c r="B244" s="57"/>
      <c r="C244" s="145" t="s">
        <v>5124</v>
      </c>
      <c r="D244" s="145"/>
      <c r="E244" s="145"/>
      <c r="F244" s="145"/>
      <c r="G244" s="145"/>
      <c r="H244" s="145"/>
      <c r="I244" s="145"/>
      <c r="J244" s="145"/>
      <c r="K244" s="145"/>
      <c r="L244" s="145"/>
    </row>
    <row r="245" spans="1:12" ht="25.5" outlineLevel="1" x14ac:dyDescent="0.2">
      <c r="A245" s="57"/>
      <c r="B245" s="46" t="s">
        <v>3647</v>
      </c>
      <c r="C245" s="46" t="s">
        <v>3648</v>
      </c>
      <c r="D245" s="58" t="s">
        <v>269</v>
      </c>
      <c r="E245" s="66">
        <v>0.44</v>
      </c>
      <c r="F245" s="60"/>
      <c r="G245" s="91">
        <v>0.35199999999999998</v>
      </c>
      <c r="H245" s="70">
        <v>79.88</v>
      </c>
      <c r="I245" s="76">
        <v>1.47</v>
      </c>
      <c r="J245" s="70">
        <v>117.42</v>
      </c>
      <c r="K245" s="60"/>
      <c r="L245" s="70">
        <v>41.33</v>
      </c>
    </row>
    <row r="246" spans="1:12" outlineLevel="1" x14ac:dyDescent="0.2">
      <c r="A246" s="57"/>
      <c r="B246" s="57"/>
      <c r="C246" s="145" t="s">
        <v>5125</v>
      </c>
      <c r="D246" s="145"/>
      <c r="E246" s="145"/>
      <c r="F246" s="145"/>
      <c r="G246" s="145"/>
      <c r="H246" s="145"/>
      <c r="I246" s="145"/>
      <c r="J246" s="145"/>
      <c r="K246" s="145"/>
      <c r="L246" s="145"/>
    </row>
    <row r="247" spans="1:12" ht="63.75" outlineLevel="1" x14ac:dyDescent="0.2">
      <c r="A247" s="57"/>
      <c r="B247" s="46" t="s">
        <v>3650</v>
      </c>
      <c r="C247" s="46" t="s">
        <v>3651</v>
      </c>
      <c r="D247" s="58" t="s">
        <v>178</v>
      </c>
      <c r="E247" s="79">
        <v>5.2999999999999998E-4</v>
      </c>
      <c r="F247" s="60"/>
      <c r="G247" s="67">
        <v>4.2400000000000001E-4</v>
      </c>
      <c r="H247" s="70">
        <v>60697.21</v>
      </c>
      <c r="I247" s="76">
        <v>1.22</v>
      </c>
      <c r="J247" s="70">
        <v>74050.600000000006</v>
      </c>
      <c r="K247" s="60"/>
      <c r="L247" s="70">
        <v>31.4</v>
      </c>
    </row>
    <row r="248" spans="1:12" outlineLevel="1" x14ac:dyDescent="0.2">
      <c r="A248" s="57"/>
      <c r="B248" s="57"/>
      <c r="C248" s="145" t="s">
        <v>5126</v>
      </c>
      <c r="D248" s="145"/>
      <c r="E248" s="145"/>
      <c r="F248" s="145"/>
      <c r="G248" s="145"/>
      <c r="H248" s="145"/>
      <c r="I248" s="145"/>
      <c r="J248" s="145"/>
      <c r="K248" s="145"/>
      <c r="L248" s="145"/>
    </row>
    <row r="249" spans="1:12" outlineLevel="1" x14ac:dyDescent="0.2">
      <c r="A249" s="57"/>
      <c r="B249" s="46" t="s">
        <v>3677</v>
      </c>
      <c r="C249" s="46" t="s">
        <v>3678</v>
      </c>
      <c r="D249" s="58" t="s">
        <v>276</v>
      </c>
      <c r="E249" s="61" t="s">
        <v>280</v>
      </c>
      <c r="F249" s="60"/>
      <c r="G249" s="61" t="s">
        <v>280</v>
      </c>
      <c r="H249" s="68"/>
      <c r="I249" s="69"/>
      <c r="J249" s="68"/>
      <c r="K249" s="60"/>
      <c r="L249" s="68"/>
    </row>
    <row r="250" spans="1:12" outlineLevel="1" x14ac:dyDescent="0.2">
      <c r="A250" s="57"/>
      <c r="B250" s="46" t="s">
        <v>5127</v>
      </c>
      <c r="C250" s="46" t="s">
        <v>3739</v>
      </c>
      <c r="D250" s="58" t="s">
        <v>1121</v>
      </c>
      <c r="E250" s="83">
        <v>100</v>
      </c>
      <c r="F250" s="60"/>
      <c r="G250" s="83">
        <v>80</v>
      </c>
      <c r="H250" s="68"/>
      <c r="I250" s="69"/>
      <c r="J250" s="68"/>
      <c r="K250" s="60"/>
      <c r="L250" s="68"/>
    </row>
    <row r="251" spans="1:12" outlineLevel="1" x14ac:dyDescent="0.2">
      <c r="A251" s="57"/>
      <c r="B251" s="46" t="s">
        <v>3740</v>
      </c>
      <c r="C251" s="46" t="s">
        <v>3741</v>
      </c>
      <c r="D251" s="58" t="s">
        <v>269</v>
      </c>
      <c r="E251" s="61" t="s">
        <v>280</v>
      </c>
      <c r="F251" s="60"/>
      <c r="G251" s="61" t="s">
        <v>280</v>
      </c>
      <c r="H251" s="68"/>
      <c r="I251" s="69"/>
      <c r="J251" s="68"/>
      <c r="K251" s="60"/>
      <c r="L251" s="68"/>
    </row>
    <row r="252" spans="1:12" x14ac:dyDescent="0.2">
      <c r="A252" s="57"/>
      <c r="B252" s="57"/>
      <c r="C252" s="80" t="s">
        <v>180</v>
      </c>
      <c r="D252" s="81"/>
      <c r="E252" s="81"/>
      <c r="F252" s="81"/>
      <c r="G252" s="81"/>
      <c r="H252" s="81"/>
      <c r="I252" s="81"/>
      <c r="J252" s="81"/>
      <c r="K252" s="81"/>
      <c r="L252" s="89">
        <v>10581.2</v>
      </c>
    </row>
    <row r="253" spans="1:12" ht="76.5" x14ac:dyDescent="0.2">
      <c r="A253" s="57" t="s">
        <v>4589</v>
      </c>
      <c r="B253" s="46" t="s">
        <v>5128</v>
      </c>
      <c r="C253" s="46" t="s">
        <v>5129</v>
      </c>
      <c r="D253" s="58" t="s">
        <v>1121</v>
      </c>
      <c r="E253" s="83">
        <v>100</v>
      </c>
      <c r="F253" s="60"/>
      <c r="G253" s="83">
        <v>80</v>
      </c>
      <c r="H253" s="70">
        <v>86.98</v>
      </c>
      <c r="I253" s="76">
        <v>0.82</v>
      </c>
      <c r="J253" s="70">
        <v>71.319999999999993</v>
      </c>
      <c r="K253" s="60"/>
      <c r="L253" s="70">
        <v>5705.6</v>
      </c>
    </row>
    <row r="254" spans="1:12" x14ac:dyDescent="0.2">
      <c r="A254" s="57"/>
      <c r="B254" s="57"/>
      <c r="C254" s="145" t="s">
        <v>5130</v>
      </c>
      <c r="D254" s="145"/>
      <c r="E254" s="145"/>
      <c r="F254" s="145"/>
      <c r="G254" s="145"/>
      <c r="H254" s="145"/>
      <c r="I254" s="145"/>
      <c r="J254" s="145"/>
      <c r="K254" s="145"/>
      <c r="L254" s="145"/>
    </row>
    <row r="255" spans="1:12" ht="76.5" x14ac:dyDescent="0.2">
      <c r="A255" s="57" t="s">
        <v>5131</v>
      </c>
      <c r="B255" s="46" t="s">
        <v>5132</v>
      </c>
      <c r="C255" s="46" t="s">
        <v>5133</v>
      </c>
      <c r="D255" s="58" t="s">
        <v>1370</v>
      </c>
      <c r="E255" s="83">
        <v>4</v>
      </c>
      <c r="F255" s="60"/>
      <c r="G255" s="78">
        <v>3.2</v>
      </c>
      <c r="H255" s="70">
        <v>178.23</v>
      </c>
      <c r="I255" s="76">
        <v>1.37</v>
      </c>
      <c r="J255" s="70">
        <v>244.18</v>
      </c>
      <c r="K255" s="60"/>
      <c r="L255" s="70">
        <v>781.38</v>
      </c>
    </row>
    <row r="256" spans="1:12" x14ac:dyDescent="0.2">
      <c r="A256" s="57"/>
      <c r="B256" s="57"/>
      <c r="C256" s="145" t="s">
        <v>5134</v>
      </c>
      <c r="D256" s="145"/>
      <c r="E256" s="145"/>
      <c r="F256" s="145"/>
      <c r="G256" s="145"/>
      <c r="H256" s="145"/>
      <c r="I256" s="145"/>
      <c r="J256" s="145"/>
      <c r="K256" s="145"/>
      <c r="L256" s="145"/>
    </row>
    <row r="257" spans="1:12" outlineLevel="1" x14ac:dyDescent="0.2">
      <c r="A257" s="57"/>
      <c r="B257" s="57"/>
      <c r="C257" s="57" t="s">
        <v>181</v>
      </c>
      <c r="D257" s="57"/>
      <c r="E257" s="57"/>
      <c r="F257" s="57"/>
      <c r="G257" s="57"/>
      <c r="H257" s="57"/>
      <c r="I257" s="57"/>
      <c r="J257" s="57"/>
      <c r="K257" s="57"/>
      <c r="L257" s="70">
        <v>10048.08</v>
      </c>
    </row>
    <row r="258" spans="1:12" outlineLevel="1" x14ac:dyDescent="0.2">
      <c r="A258" s="57"/>
      <c r="B258" s="46" t="s">
        <v>3624</v>
      </c>
      <c r="C258" s="46" t="s">
        <v>3625</v>
      </c>
      <c r="D258" s="62" t="s">
        <v>184</v>
      </c>
      <c r="E258" s="83">
        <v>121</v>
      </c>
      <c r="F258" s="84"/>
      <c r="G258" s="83">
        <v>121</v>
      </c>
      <c r="H258" s="57"/>
      <c r="I258" s="57"/>
      <c r="J258" s="57"/>
      <c r="K258" s="57"/>
      <c r="L258" s="70">
        <v>12158.18</v>
      </c>
    </row>
    <row r="259" spans="1:12" outlineLevel="1" x14ac:dyDescent="0.2">
      <c r="A259" s="57"/>
      <c r="B259" s="46" t="s">
        <v>3626</v>
      </c>
      <c r="C259" s="46" t="s">
        <v>3627</v>
      </c>
      <c r="D259" s="62" t="s">
        <v>184</v>
      </c>
      <c r="E259" s="83">
        <v>72</v>
      </c>
      <c r="F259" s="84"/>
      <c r="G259" s="83">
        <v>72</v>
      </c>
      <c r="H259" s="57"/>
      <c r="I259" s="57"/>
      <c r="J259" s="57"/>
      <c r="K259" s="57"/>
      <c r="L259" s="70">
        <v>7234.62</v>
      </c>
    </row>
    <row r="260" spans="1:12" x14ac:dyDescent="0.2">
      <c r="A260" s="85"/>
      <c r="B260" s="85"/>
      <c r="C260" s="86" t="s">
        <v>187</v>
      </c>
      <c r="D260" s="85"/>
      <c r="E260" s="85"/>
      <c r="F260" s="85"/>
      <c r="G260" s="85"/>
      <c r="H260" s="85"/>
      <c r="I260" s="85"/>
      <c r="J260" s="87">
        <v>45576.23</v>
      </c>
      <c r="K260" s="85"/>
      <c r="L260" s="87">
        <v>36460.980000000003</v>
      </c>
    </row>
    <row r="261" spans="1:12" ht="38.25" x14ac:dyDescent="0.2">
      <c r="A261" s="57" t="s">
        <v>447</v>
      </c>
      <c r="B261" s="46" t="s">
        <v>5135</v>
      </c>
      <c r="C261" s="46" t="s">
        <v>5136</v>
      </c>
      <c r="D261" s="58" t="s">
        <v>276</v>
      </c>
      <c r="E261" s="83">
        <v>142</v>
      </c>
      <c r="F261" s="60"/>
      <c r="G261" s="83">
        <v>142</v>
      </c>
      <c r="H261" s="70">
        <v>587.45000000000005</v>
      </c>
      <c r="I261" s="76">
        <v>1.49</v>
      </c>
      <c r="J261" s="70">
        <v>875.3</v>
      </c>
      <c r="K261" s="60"/>
      <c r="L261" s="71">
        <v>124292.6</v>
      </c>
    </row>
    <row r="262" spans="1:12" x14ac:dyDescent="0.2">
      <c r="A262" s="57"/>
      <c r="B262" s="57"/>
      <c r="C262" s="145" t="s">
        <v>5137</v>
      </c>
      <c r="D262" s="145"/>
      <c r="E262" s="145"/>
      <c r="F262" s="145"/>
      <c r="G262" s="145"/>
      <c r="H262" s="145"/>
      <c r="I262" s="145"/>
      <c r="J262" s="145"/>
      <c r="K262" s="145"/>
      <c r="L262" s="145"/>
    </row>
    <row r="263" spans="1:12" x14ac:dyDescent="0.2">
      <c r="A263" s="85"/>
      <c r="B263" s="85"/>
      <c r="C263" s="86" t="s">
        <v>187</v>
      </c>
      <c r="D263" s="85"/>
      <c r="E263" s="85"/>
      <c r="F263" s="85"/>
      <c r="G263" s="85"/>
      <c r="H263" s="85"/>
      <c r="I263" s="85"/>
      <c r="J263" s="87">
        <v>875.3</v>
      </c>
      <c r="K263" s="85"/>
      <c r="L263" s="88">
        <v>124292.6</v>
      </c>
    </row>
    <row r="264" spans="1:12" ht="76.5" x14ac:dyDescent="0.2">
      <c r="A264" s="57" t="s">
        <v>480</v>
      </c>
      <c r="B264" s="46" t="s">
        <v>5138</v>
      </c>
      <c r="C264" s="46" t="s">
        <v>5139</v>
      </c>
      <c r="D264" s="58" t="s">
        <v>347</v>
      </c>
      <c r="E264" s="78">
        <v>2.5</v>
      </c>
      <c r="F264" s="60"/>
      <c r="G264" s="78">
        <v>2.5</v>
      </c>
      <c r="H264" s="57"/>
      <c r="I264" s="57"/>
      <c r="J264" s="57"/>
      <c r="K264" s="57"/>
      <c r="L264" s="57"/>
    </row>
    <row r="265" spans="1:12" x14ac:dyDescent="0.2">
      <c r="A265" s="57"/>
      <c r="B265" s="61" t="s">
        <v>22</v>
      </c>
      <c r="C265" s="57" t="s">
        <v>161</v>
      </c>
      <c r="D265" s="62" t="s">
        <v>162</v>
      </c>
      <c r="E265" s="57"/>
      <c r="F265" s="57"/>
      <c r="G265" s="93">
        <v>0.52500000000000002</v>
      </c>
      <c r="H265" s="57"/>
      <c r="I265" s="57"/>
      <c r="J265" s="57"/>
      <c r="K265" s="57"/>
      <c r="L265" s="72">
        <v>209.07</v>
      </c>
    </row>
    <row r="266" spans="1:12" outlineLevel="1" x14ac:dyDescent="0.2">
      <c r="A266" s="57"/>
      <c r="B266" s="46" t="s">
        <v>616</v>
      </c>
      <c r="C266" s="65" t="s">
        <v>617</v>
      </c>
      <c r="D266" s="58" t="s">
        <v>162</v>
      </c>
      <c r="E266" s="66">
        <v>0.01</v>
      </c>
      <c r="F266" s="60"/>
      <c r="G266" s="91">
        <v>2.5000000000000001E-2</v>
      </c>
      <c r="H266" s="68"/>
      <c r="I266" s="69"/>
      <c r="J266" s="70">
        <v>337.73</v>
      </c>
      <c r="K266" s="60"/>
      <c r="L266" s="70">
        <v>8.44</v>
      </c>
    </row>
    <row r="267" spans="1:12" outlineLevel="1" x14ac:dyDescent="0.2">
      <c r="A267" s="57"/>
      <c r="B267" s="57"/>
      <c r="C267" s="145" t="s">
        <v>5140</v>
      </c>
      <c r="D267" s="145"/>
      <c r="E267" s="145"/>
      <c r="F267" s="145"/>
      <c r="G267" s="145"/>
      <c r="H267" s="145"/>
      <c r="I267" s="145"/>
      <c r="J267" s="145"/>
      <c r="K267" s="145"/>
      <c r="L267" s="145"/>
    </row>
    <row r="268" spans="1:12" outlineLevel="1" x14ac:dyDescent="0.2">
      <c r="A268" s="57"/>
      <c r="B268" s="46" t="s">
        <v>619</v>
      </c>
      <c r="C268" s="65" t="s">
        <v>620</v>
      </c>
      <c r="D268" s="58" t="s">
        <v>162</v>
      </c>
      <c r="E268" s="66">
        <v>0.06</v>
      </c>
      <c r="F268" s="60"/>
      <c r="G268" s="66">
        <v>0.15</v>
      </c>
      <c r="H268" s="68"/>
      <c r="I268" s="69"/>
      <c r="J268" s="70">
        <v>368.71</v>
      </c>
      <c r="K268" s="60"/>
      <c r="L268" s="70">
        <v>55.31</v>
      </c>
    </row>
    <row r="269" spans="1:12" outlineLevel="1" x14ac:dyDescent="0.2">
      <c r="A269" s="57"/>
      <c r="B269" s="57"/>
      <c r="C269" s="145" t="s">
        <v>5141</v>
      </c>
      <c r="D269" s="145"/>
      <c r="E269" s="145"/>
      <c r="F269" s="145"/>
      <c r="G269" s="145"/>
      <c r="H269" s="145"/>
      <c r="I269" s="145"/>
      <c r="J269" s="145"/>
      <c r="K269" s="145"/>
      <c r="L269" s="145"/>
    </row>
    <row r="270" spans="1:12" outlineLevel="1" x14ac:dyDescent="0.2">
      <c r="A270" s="57"/>
      <c r="B270" s="46" t="s">
        <v>3935</v>
      </c>
      <c r="C270" s="65" t="s">
        <v>3936</v>
      </c>
      <c r="D270" s="58" t="s">
        <v>162</v>
      </c>
      <c r="E270" s="66">
        <v>0.14000000000000001</v>
      </c>
      <c r="F270" s="60"/>
      <c r="G270" s="66">
        <v>0.35</v>
      </c>
      <c r="H270" s="68"/>
      <c r="I270" s="69"/>
      <c r="J270" s="70">
        <v>415.19</v>
      </c>
      <c r="K270" s="60"/>
      <c r="L270" s="70">
        <v>145.32</v>
      </c>
    </row>
    <row r="271" spans="1:12" outlineLevel="1" x14ac:dyDescent="0.2">
      <c r="A271" s="57"/>
      <c r="B271" s="57"/>
      <c r="C271" s="145" t="s">
        <v>5142</v>
      </c>
      <c r="D271" s="145"/>
      <c r="E271" s="145"/>
      <c r="F271" s="145"/>
      <c r="G271" s="145"/>
      <c r="H271" s="145"/>
      <c r="I271" s="145"/>
      <c r="J271" s="145"/>
      <c r="K271" s="145"/>
      <c r="L271" s="145"/>
    </row>
    <row r="272" spans="1:12" x14ac:dyDescent="0.2">
      <c r="A272" s="57"/>
      <c r="B272" s="61" t="s">
        <v>23</v>
      </c>
      <c r="C272" s="57" t="s">
        <v>166</v>
      </c>
      <c r="D272" s="57"/>
      <c r="E272" s="57"/>
      <c r="F272" s="57"/>
      <c r="G272" s="57"/>
      <c r="H272" s="57"/>
      <c r="I272" s="57"/>
      <c r="J272" s="57"/>
      <c r="K272" s="57"/>
      <c r="L272" s="72">
        <v>26.83</v>
      </c>
    </row>
    <row r="273" spans="1:12" x14ac:dyDescent="0.2">
      <c r="A273" s="57"/>
      <c r="B273" s="61"/>
      <c r="C273" s="73" t="s">
        <v>167</v>
      </c>
      <c r="D273" s="74" t="s">
        <v>162</v>
      </c>
      <c r="E273" s="57"/>
      <c r="F273" s="57"/>
      <c r="G273" s="97">
        <v>2.5000000000000001E-2</v>
      </c>
      <c r="H273" s="57"/>
      <c r="I273" s="57"/>
      <c r="J273" s="57"/>
      <c r="K273" s="57"/>
      <c r="L273" s="72">
        <v>10.38</v>
      </c>
    </row>
    <row r="274" spans="1:12" ht="51" outlineLevel="1" x14ac:dyDescent="0.2">
      <c r="A274" s="57"/>
      <c r="B274" s="46" t="s">
        <v>5143</v>
      </c>
      <c r="C274" s="46" t="s">
        <v>5144</v>
      </c>
      <c r="D274" s="58" t="s">
        <v>170</v>
      </c>
      <c r="E274" s="66">
        <v>0.01</v>
      </c>
      <c r="F274" s="60"/>
      <c r="G274" s="91">
        <v>2.5000000000000001E-2</v>
      </c>
      <c r="H274" s="70">
        <v>735.21</v>
      </c>
      <c r="I274" s="76">
        <v>1.32</v>
      </c>
      <c r="J274" s="70">
        <v>970.48</v>
      </c>
      <c r="K274" s="60"/>
      <c r="L274" s="70">
        <v>24.26</v>
      </c>
    </row>
    <row r="275" spans="1:12" outlineLevel="1" x14ac:dyDescent="0.2">
      <c r="A275" s="57"/>
      <c r="B275" s="57"/>
      <c r="C275" s="145" t="s">
        <v>5140</v>
      </c>
      <c r="D275" s="145"/>
      <c r="E275" s="145"/>
      <c r="F275" s="145"/>
      <c r="G275" s="145"/>
      <c r="H275" s="145"/>
      <c r="I275" s="145"/>
      <c r="J275" s="145"/>
      <c r="K275" s="145"/>
      <c r="L275" s="145"/>
    </row>
    <row r="276" spans="1:12" outlineLevel="1" x14ac:dyDescent="0.2">
      <c r="A276" s="57"/>
      <c r="B276" s="46" t="s">
        <v>257</v>
      </c>
      <c r="C276" s="65" t="s">
        <v>258</v>
      </c>
      <c r="D276" s="58" t="s">
        <v>162</v>
      </c>
      <c r="E276" s="66">
        <v>0.01</v>
      </c>
      <c r="F276" s="60"/>
      <c r="G276" s="91">
        <v>2.5000000000000001E-2</v>
      </c>
      <c r="H276" s="68"/>
      <c r="I276" s="69"/>
      <c r="J276" s="70">
        <v>415.19</v>
      </c>
      <c r="K276" s="60"/>
      <c r="L276" s="70">
        <v>10.38</v>
      </c>
    </row>
    <row r="277" spans="1:12" outlineLevel="1" x14ac:dyDescent="0.2">
      <c r="A277" s="57"/>
      <c r="B277" s="57"/>
      <c r="C277" s="145" t="s">
        <v>5145</v>
      </c>
      <c r="D277" s="145"/>
      <c r="E277" s="145"/>
      <c r="F277" s="145"/>
      <c r="G277" s="145"/>
      <c r="H277" s="145"/>
      <c r="I277" s="145"/>
      <c r="J277" s="145"/>
      <c r="K277" s="145"/>
      <c r="L277" s="145"/>
    </row>
    <row r="278" spans="1:12" ht="51" outlineLevel="1" x14ac:dyDescent="0.2">
      <c r="A278" s="57"/>
      <c r="B278" s="46" t="s">
        <v>5146</v>
      </c>
      <c r="C278" s="46" t="s">
        <v>5147</v>
      </c>
      <c r="D278" s="58" t="s">
        <v>170</v>
      </c>
      <c r="E278" s="66">
        <v>7.0000000000000007E-2</v>
      </c>
      <c r="F278" s="60"/>
      <c r="G278" s="91">
        <v>0.17499999999999999</v>
      </c>
      <c r="H278" s="70">
        <v>7.35</v>
      </c>
      <c r="I278" s="76">
        <v>1.62</v>
      </c>
      <c r="J278" s="70">
        <v>11.91</v>
      </c>
      <c r="K278" s="60"/>
      <c r="L278" s="70">
        <v>2.08</v>
      </c>
    </row>
    <row r="279" spans="1:12" outlineLevel="1" x14ac:dyDescent="0.2">
      <c r="A279" s="57"/>
      <c r="B279" s="57"/>
      <c r="C279" s="145" t="s">
        <v>5148</v>
      </c>
      <c r="D279" s="145"/>
      <c r="E279" s="145"/>
      <c r="F279" s="145"/>
      <c r="G279" s="145"/>
      <c r="H279" s="145"/>
      <c r="I279" s="145"/>
      <c r="J279" s="145"/>
      <c r="K279" s="145"/>
      <c r="L279" s="145"/>
    </row>
    <row r="280" spans="1:12" ht="51" outlineLevel="1" x14ac:dyDescent="0.2">
      <c r="A280" s="57"/>
      <c r="B280" s="46" t="s">
        <v>5149</v>
      </c>
      <c r="C280" s="46" t="s">
        <v>5150</v>
      </c>
      <c r="D280" s="58" t="s">
        <v>170</v>
      </c>
      <c r="E280" s="66">
        <v>0.03</v>
      </c>
      <c r="F280" s="60"/>
      <c r="G280" s="91">
        <v>7.4999999999999997E-2</v>
      </c>
      <c r="H280" s="70">
        <v>4.68</v>
      </c>
      <c r="I280" s="95">
        <v>1.4</v>
      </c>
      <c r="J280" s="70">
        <v>6.55</v>
      </c>
      <c r="K280" s="60"/>
      <c r="L280" s="70">
        <v>0.49</v>
      </c>
    </row>
    <row r="281" spans="1:12" outlineLevel="1" x14ac:dyDescent="0.2">
      <c r="A281" s="57"/>
      <c r="B281" s="57"/>
      <c r="C281" s="145" t="s">
        <v>5151</v>
      </c>
      <c r="D281" s="145"/>
      <c r="E281" s="145"/>
      <c r="F281" s="145"/>
      <c r="G281" s="145"/>
      <c r="H281" s="145"/>
      <c r="I281" s="145"/>
      <c r="J281" s="145"/>
      <c r="K281" s="145"/>
      <c r="L281" s="145"/>
    </row>
    <row r="282" spans="1:12" x14ac:dyDescent="0.2">
      <c r="A282" s="57"/>
      <c r="B282" s="61" t="s">
        <v>25</v>
      </c>
      <c r="C282" s="57" t="s">
        <v>175</v>
      </c>
      <c r="D282" s="57"/>
      <c r="E282" s="57"/>
      <c r="F282" s="57"/>
      <c r="G282" s="57"/>
      <c r="H282" s="57"/>
      <c r="I282" s="57"/>
      <c r="J282" s="57"/>
      <c r="K282" s="57"/>
      <c r="L282" s="77"/>
    </row>
    <row r="283" spans="1:12" outlineLevel="1" x14ac:dyDescent="0.2">
      <c r="A283" s="57"/>
      <c r="B283" s="46" t="s">
        <v>5152</v>
      </c>
      <c r="C283" s="46" t="s">
        <v>5153</v>
      </c>
      <c r="D283" s="58" t="s">
        <v>276</v>
      </c>
      <c r="E283" s="91">
        <v>8.0000000000000002E-3</v>
      </c>
      <c r="F283" s="60"/>
      <c r="G283" s="66">
        <v>0.02</v>
      </c>
      <c r="H283" s="68"/>
      <c r="I283" s="69"/>
      <c r="J283" s="68"/>
      <c r="K283" s="60"/>
      <c r="L283" s="68"/>
    </row>
    <row r="284" spans="1:12" ht="51" outlineLevel="1" x14ac:dyDescent="0.2">
      <c r="A284" s="57"/>
      <c r="B284" s="46" t="s">
        <v>5154</v>
      </c>
      <c r="C284" s="46" t="s">
        <v>5155</v>
      </c>
      <c r="D284" s="58" t="s">
        <v>1121</v>
      </c>
      <c r="E284" s="61" t="s">
        <v>280</v>
      </c>
      <c r="F284" s="60"/>
      <c r="G284" s="61" t="s">
        <v>280</v>
      </c>
      <c r="H284" s="68"/>
      <c r="I284" s="69"/>
      <c r="J284" s="68"/>
      <c r="K284" s="60"/>
      <c r="L284" s="68"/>
    </row>
    <row r="285" spans="1:12" outlineLevel="1" x14ac:dyDescent="0.2">
      <c r="A285" s="57"/>
      <c r="B285" s="46" t="s">
        <v>5156</v>
      </c>
      <c r="C285" s="46" t="s">
        <v>5157</v>
      </c>
      <c r="D285" s="58" t="s">
        <v>276</v>
      </c>
      <c r="E285" s="61" t="s">
        <v>280</v>
      </c>
      <c r="F285" s="60"/>
      <c r="G285" s="61" t="s">
        <v>280</v>
      </c>
      <c r="H285" s="68"/>
      <c r="I285" s="69"/>
      <c r="J285" s="68"/>
      <c r="K285" s="60"/>
      <c r="L285" s="68"/>
    </row>
    <row r="286" spans="1:12" x14ac:dyDescent="0.2">
      <c r="A286" s="57"/>
      <c r="B286" s="57"/>
      <c r="C286" s="80" t="s">
        <v>180</v>
      </c>
      <c r="D286" s="81"/>
      <c r="E286" s="81"/>
      <c r="F286" s="81"/>
      <c r="G286" s="81"/>
      <c r="H286" s="81"/>
      <c r="I286" s="81"/>
      <c r="J286" s="81"/>
      <c r="K286" s="81"/>
      <c r="L286" s="89">
        <v>246.28</v>
      </c>
    </row>
    <row r="287" spans="1:12" outlineLevel="1" x14ac:dyDescent="0.2">
      <c r="A287" s="57"/>
      <c r="B287" s="57"/>
      <c r="C287" s="57" t="s">
        <v>181</v>
      </c>
      <c r="D287" s="57"/>
      <c r="E287" s="57"/>
      <c r="F287" s="57"/>
      <c r="G287" s="57"/>
      <c r="H287" s="57"/>
      <c r="I287" s="57"/>
      <c r="J287" s="57"/>
      <c r="K287" s="57"/>
      <c r="L287" s="70">
        <v>219.45</v>
      </c>
    </row>
    <row r="288" spans="1:12" ht="51" outlineLevel="1" x14ac:dyDescent="0.2">
      <c r="A288" s="57"/>
      <c r="B288" s="46" t="s">
        <v>5158</v>
      </c>
      <c r="C288" s="46" t="s">
        <v>5159</v>
      </c>
      <c r="D288" s="62" t="s">
        <v>184</v>
      </c>
      <c r="E288" s="83">
        <v>73</v>
      </c>
      <c r="F288" s="84"/>
      <c r="G288" s="83">
        <v>73</v>
      </c>
      <c r="H288" s="57"/>
      <c r="I288" s="57"/>
      <c r="J288" s="57"/>
      <c r="K288" s="57"/>
      <c r="L288" s="70">
        <v>160.19999999999999</v>
      </c>
    </row>
    <row r="289" spans="1:12" ht="51" outlineLevel="1" x14ac:dyDescent="0.2">
      <c r="A289" s="57"/>
      <c r="B289" s="46" t="s">
        <v>5160</v>
      </c>
      <c r="C289" s="46" t="s">
        <v>5161</v>
      </c>
      <c r="D289" s="62" t="s">
        <v>184</v>
      </c>
      <c r="E289" s="83">
        <v>34</v>
      </c>
      <c r="F289" s="84"/>
      <c r="G289" s="83">
        <v>34</v>
      </c>
      <c r="H289" s="57"/>
      <c r="I289" s="57"/>
      <c r="J289" s="57"/>
      <c r="K289" s="57"/>
      <c r="L289" s="70">
        <v>74.61</v>
      </c>
    </row>
    <row r="290" spans="1:12" x14ac:dyDescent="0.2">
      <c r="A290" s="85"/>
      <c r="B290" s="85"/>
      <c r="C290" s="86" t="s">
        <v>187</v>
      </c>
      <c r="D290" s="85"/>
      <c r="E290" s="85"/>
      <c r="F290" s="85"/>
      <c r="G290" s="85"/>
      <c r="H290" s="85"/>
      <c r="I290" s="85"/>
      <c r="J290" s="87">
        <v>192.44</v>
      </c>
      <c r="K290" s="85"/>
      <c r="L290" s="87">
        <v>481.09</v>
      </c>
    </row>
    <row r="291" spans="1:12" ht="38.25" x14ac:dyDescent="0.2">
      <c r="A291" s="57" t="s">
        <v>487</v>
      </c>
      <c r="B291" s="46" t="s">
        <v>5162</v>
      </c>
      <c r="C291" s="46" t="s">
        <v>5163</v>
      </c>
      <c r="D291" s="58" t="s">
        <v>276</v>
      </c>
      <c r="E291" s="83">
        <v>140</v>
      </c>
      <c r="F291" s="60"/>
      <c r="G291" s="83">
        <v>140</v>
      </c>
      <c r="H291" s="68"/>
      <c r="I291" s="69"/>
      <c r="J291" s="70">
        <v>135.68</v>
      </c>
      <c r="K291" s="60"/>
      <c r="L291" s="70">
        <v>18995.2</v>
      </c>
    </row>
    <row r="292" spans="1:12" x14ac:dyDescent="0.2">
      <c r="A292" s="57"/>
      <c r="B292" s="57"/>
      <c r="C292" s="145" t="s">
        <v>5164</v>
      </c>
      <c r="D292" s="145"/>
      <c r="E292" s="145"/>
      <c r="F292" s="145"/>
      <c r="G292" s="145"/>
      <c r="H292" s="145"/>
      <c r="I292" s="145"/>
      <c r="J292" s="145"/>
      <c r="K292" s="145"/>
      <c r="L292" s="145"/>
    </row>
    <row r="293" spans="1:12" x14ac:dyDescent="0.2">
      <c r="A293" s="85"/>
      <c r="B293" s="85"/>
      <c r="C293" s="86" t="s">
        <v>187</v>
      </c>
      <c r="D293" s="85"/>
      <c r="E293" s="85"/>
      <c r="F293" s="85"/>
      <c r="G293" s="85"/>
      <c r="H293" s="85"/>
      <c r="I293" s="85"/>
      <c r="J293" s="87">
        <v>135.68</v>
      </c>
      <c r="K293" s="85"/>
      <c r="L293" s="87">
        <v>18995.2</v>
      </c>
    </row>
    <row r="294" spans="1:12" ht="63.75" x14ac:dyDescent="0.2">
      <c r="A294" s="57" t="s">
        <v>497</v>
      </c>
      <c r="B294" s="46" t="s">
        <v>5165</v>
      </c>
      <c r="C294" s="46" t="s">
        <v>5166</v>
      </c>
      <c r="D294" s="58" t="s">
        <v>198</v>
      </c>
      <c r="E294" s="66">
        <v>0.25</v>
      </c>
      <c r="F294" s="60"/>
      <c r="G294" s="66">
        <v>0.25</v>
      </c>
      <c r="H294" s="57"/>
      <c r="I294" s="57"/>
      <c r="J294" s="57"/>
      <c r="K294" s="57"/>
      <c r="L294" s="57"/>
    </row>
    <row r="295" spans="1:12" x14ac:dyDescent="0.2">
      <c r="A295" s="57"/>
      <c r="B295" s="61" t="s">
        <v>22</v>
      </c>
      <c r="C295" s="57" t="s">
        <v>161</v>
      </c>
      <c r="D295" s="62" t="s">
        <v>162</v>
      </c>
      <c r="E295" s="57"/>
      <c r="F295" s="57"/>
      <c r="G295" s="93">
        <v>7.4249999999999998</v>
      </c>
      <c r="H295" s="57"/>
      <c r="I295" s="57"/>
      <c r="J295" s="57"/>
      <c r="K295" s="57"/>
      <c r="L295" s="72">
        <v>3082.79</v>
      </c>
    </row>
    <row r="296" spans="1:12" outlineLevel="1" x14ac:dyDescent="0.2">
      <c r="A296" s="57"/>
      <c r="B296" s="46" t="s">
        <v>453</v>
      </c>
      <c r="C296" s="65" t="s">
        <v>454</v>
      </c>
      <c r="D296" s="58" t="s">
        <v>162</v>
      </c>
      <c r="E296" s="78">
        <v>29.7</v>
      </c>
      <c r="F296" s="60"/>
      <c r="G296" s="91">
        <v>7.4249999999999998</v>
      </c>
      <c r="H296" s="68"/>
      <c r="I296" s="69"/>
      <c r="J296" s="70">
        <v>415.19</v>
      </c>
      <c r="K296" s="60"/>
      <c r="L296" s="70">
        <v>3082.79</v>
      </c>
    </row>
    <row r="297" spans="1:12" outlineLevel="1" x14ac:dyDescent="0.2">
      <c r="A297" s="57"/>
      <c r="B297" s="57"/>
      <c r="C297" s="145" t="s">
        <v>5167</v>
      </c>
      <c r="D297" s="145"/>
      <c r="E297" s="145"/>
      <c r="F297" s="145"/>
      <c r="G297" s="145"/>
      <c r="H297" s="145"/>
      <c r="I297" s="145"/>
      <c r="J297" s="145"/>
      <c r="K297" s="145"/>
      <c r="L297" s="145"/>
    </row>
    <row r="298" spans="1:12" x14ac:dyDescent="0.2">
      <c r="A298" s="57"/>
      <c r="B298" s="61" t="s">
        <v>23</v>
      </c>
      <c r="C298" s="57" t="s">
        <v>166</v>
      </c>
      <c r="D298" s="57"/>
      <c r="E298" s="57"/>
      <c r="F298" s="57"/>
      <c r="G298" s="57"/>
      <c r="H298" s="57"/>
      <c r="I298" s="57"/>
      <c r="J298" s="57"/>
      <c r="K298" s="57"/>
      <c r="L298" s="72">
        <v>106.71</v>
      </c>
    </row>
    <row r="299" spans="1:12" x14ac:dyDescent="0.2">
      <c r="A299" s="57"/>
      <c r="B299" s="61"/>
      <c r="C299" s="73" t="s">
        <v>167</v>
      </c>
      <c r="D299" s="74" t="s">
        <v>162</v>
      </c>
      <c r="E299" s="57"/>
      <c r="F299" s="57"/>
      <c r="G299" s="97">
        <v>0.125</v>
      </c>
      <c r="H299" s="57"/>
      <c r="I299" s="57"/>
      <c r="J299" s="57"/>
      <c r="K299" s="57"/>
      <c r="L299" s="72">
        <v>57.24</v>
      </c>
    </row>
    <row r="300" spans="1:12" ht="25.5" outlineLevel="1" x14ac:dyDescent="0.2">
      <c r="A300" s="57"/>
      <c r="B300" s="46" t="s">
        <v>1046</v>
      </c>
      <c r="C300" s="46" t="s">
        <v>1047</v>
      </c>
      <c r="D300" s="58" t="s">
        <v>170</v>
      </c>
      <c r="E300" s="66">
        <v>0.08</v>
      </c>
      <c r="F300" s="60"/>
      <c r="G300" s="66">
        <v>0.02</v>
      </c>
      <c r="H300" s="68"/>
      <c r="I300" s="69"/>
      <c r="J300" s="70">
        <v>993.81</v>
      </c>
      <c r="K300" s="60"/>
      <c r="L300" s="70">
        <v>19.88</v>
      </c>
    </row>
    <row r="301" spans="1:12" outlineLevel="1" x14ac:dyDescent="0.2">
      <c r="A301" s="57"/>
      <c r="B301" s="57"/>
      <c r="C301" s="145" t="s">
        <v>5168</v>
      </c>
      <c r="D301" s="145"/>
      <c r="E301" s="145"/>
      <c r="F301" s="145"/>
      <c r="G301" s="145"/>
      <c r="H301" s="145"/>
      <c r="I301" s="145"/>
      <c r="J301" s="145"/>
      <c r="K301" s="145"/>
      <c r="L301" s="145"/>
    </row>
    <row r="302" spans="1:12" outlineLevel="1" x14ac:dyDescent="0.2">
      <c r="A302" s="57"/>
      <c r="B302" s="46" t="s">
        <v>316</v>
      </c>
      <c r="C302" s="65" t="s">
        <v>317</v>
      </c>
      <c r="D302" s="58" t="s">
        <v>162</v>
      </c>
      <c r="E302" s="66">
        <v>0.08</v>
      </c>
      <c r="F302" s="60"/>
      <c r="G302" s="66">
        <v>0.02</v>
      </c>
      <c r="H302" s="68"/>
      <c r="I302" s="69"/>
      <c r="J302" s="70">
        <v>557.71</v>
      </c>
      <c r="K302" s="60"/>
      <c r="L302" s="70">
        <v>11.15</v>
      </c>
    </row>
    <row r="303" spans="1:12" outlineLevel="1" x14ac:dyDescent="0.2">
      <c r="A303" s="57"/>
      <c r="B303" s="57"/>
      <c r="C303" s="145" t="s">
        <v>3993</v>
      </c>
      <c r="D303" s="145"/>
      <c r="E303" s="145"/>
      <c r="F303" s="145"/>
      <c r="G303" s="145"/>
      <c r="H303" s="145"/>
      <c r="I303" s="145"/>
      <c r="J303" s="145"/>
      <c r="K303" s="145"/>
      <c r="L303" s="145"/>
    </row>
    <row r="304" spans="1:12" ht="25.5" outlineLevel="1" x14ac:dyDescent="0.2">
      <c r="A304" s="57"/>
      <c r="B304" s="46" t="s">
        <v>313</v>
      </c>
      <c r="C304" s="46" t="s">
        <v>314</v>
      </c>
      <c r="D304" s="58" t="s">
        <v>170</v>
      </c>
      <c r="E304" s="66">
        <v>7.0000000000000007E-2</v>
      </c>
      <c r="F304" s="60"/>
      <c r="G304" s="59">
        <v>1.7500000000000002E-2</v>
      </c>
      <c r="H304" s="68"/>
      <c r="I304" s="69"/>
      <c r="J304" s="70">
        <v>1617.05</v>
      </c>
      <c r="K304" s="60"/>
      <c r="L304" s="70">
        <v>28.3</v>
      </c>
    </row>
    <row r="305" spans="1:12" outlineLevel="1" x14ac:dyDescent="0.2">
      <c r="A305" s="57"/>
      <c r="B305" s="57"/>
      <c r="C305" s="145" t="s">
        <v>5169</v>
      </c>
      <c r="D305" s="145"/>
      <c r="E305" s="145"/>
      <c r="F305" s="145"/>
      <c r="G305" s="145"/>
      <c r="H305" s="145"/>
      <c r="I305" s="145"/>
      <c r="J305" s="145"/>
      <c r="K305" s="145"/>
      <c r="L305" s="145"/>
    </row>
    <row r="306" spans="1:12" outlineLevel="1" x14ac:dyDescent="0.2">
      <c r="A306" s="57"/>
      <c r="B306" s="46" t="s">
        <v>316</v>
      </c>
      <c r="C306" s="65" t="s">
        <v>317</v>
      </c>
      <c r="D306" s="58" t="s">
        <v>162</v>
      </c>
      <c r="E306" s="66">
        <v>7.0000000000000007E-2</v>
      </c>
      <c r="F306" s="60"/>
      <c r="G306" s="59">
        <v>1.7500000000000002E-2</v>
      </c>
      <c r="H306" s="68"/>
      <c r="I306" s="69"/>
      <c r="J306" s="70">
        <v>557.71</v>
      </c>
      <c r="K306" s="60"/>
      <c r="L306" s="70">
        <v>9.76</v>
      </c>
    </row>
    <row r="307" spans="1:12" outlineLevel="1" x14ac:dyDescent="0.2">
      <c r="A307" s="57"/>
      <c r="B307" s="57"/>
      <c r="C307" s="145" t="s">
        <v>5170</v>
      </c>
      <c r="D307" s="145"/>
      <c r="E307" s="145"/>
      <c r="F307" s="145"/>
      <c r="G307" s="145"/>
      <c r="H307" s="145"/>
      <c r="I307" s="145"/>
      <c r="J307" s="145"/>
      <c r="K307" s="145"/>
      <c r="L307" s="145"/>
    </row>
    <row r="308" spans="1:12" ht="25.5" outlineLevel="1" x14ac:dyDescent="0.2">
      <c r="A308" s="57"/>
      <c r="B308" s="46" t="s">
        <v>254</v>
      </c>
      <c r="C308" s="46" t="s">
        <v>255</v>
      </c>
      <c r="D308" s="58" t="s">
        <v>170</v>
      </c>
      <c r="E308" s="66">
        <v>0.35</v>
      </c>
      <c r="F308" s="60"/>
      <c r="G308" s="59">
        <v>8.7499999999999994E-2</v>
      </c>
      <c r="H308" s="68"/>
      <c r="I308" s="69"/>
      <c r="J308" s="70">
        <v>651.66999999999996</v>
      </c>
      <c r="K308" s="60"/>
      <c r="L308" s="70">
        <v>57.02</v>
      </c>
    </row>
    <row r="309" spans="1:12" outlineLevel="1" x14ac:dyDescent="0.2">
      <c r="A309" s="57"/>
      <c r="B309" s="57"/>
      <c r="C309" s="145" t="s">
        <v>5171</v>
      </c>
      <c r="D309" s="145"/>
      <c r="E309" s="145"/>
      <c r="F309" s="145"/>
      <c r="G309" s="145"/>
      <c r="H309" s="145"/>
      <c r="I309" s="145"/>
      <c r="J309" s="145"/>
      <c r="K309" s="145"/>
      <c r="L309" s="145"/>
    </row>
    <row r="310" spans="1:12" outlineLevel="1" x14ac:dyDescent="0.2">
      <c r="A310" s="57"/>
      <c r="B310" s="46" t="s">
        <v>257</v>
      </c>
      <c r="C310" s="65" t="s">
        <v>258</v>
      </c>
      <c r="D310" s="58" t="s">
        <v>162</v>
      </c>
      <c r="E310" s="66">
        <v>0.35</v>
      </c>
      <c r="F310" s="60"/>
      <c r="G310" s="59">
        <v>8.7499999999999994E-2</v>
      </c>
      <c r="H310" s="68"/>
      <c r="I310" s="69"/>
      <c r="J310" s="70">
        <v>415.19</v>
      </c>
      <c r="K310" s="60"/>
      <c r="L310" s="70">
        <v>36.33</v>
      </c>
    </row>
    <row r="311" spans="1:12" outlineLevel="1" x14ac:dyDescent="0.2">
      <c r="A311" s="57"/>
      <c r="B311" s="57"/>
      <c r="C311" s="145" t="s">
        <v>5172</v>
      </c>
      <c r="D311" s="145"/>
      <c r="E311" s="145"/>
      <c r="F311" s="145"/>
      <c r="G311" s="145"/>
      <c r="H311" s="145"/>
      <c r="I311" s="145"/>
      <c r="J311" s="145"/>
      <c r="K311" s="145"/>
      <c r="L311" s="145"/>
    </row>
    <row r="312" spans="1:12" ht="25.5" outlineLevel="1" x14ac:dyDescent="0.2">
      <c r="A312" s="57"/>
      <c r="B312" s="46" t="s">
        <v>294</v>
      </c>
      <c r="C312" s="46" t="s">
        <v>295</v>
      </c>
      <c r="D312" s="58" t="s">
        <v>170</v>
      </c>
      <c r="E312" s="66">
        <v>1.1499999999999999</v>
      </c>
      <c r="F312" s="60"/>
      <c r="G312" s="59">
        <v>0.28749999999999998</v>
      </c>
      <c r="H312" s="70">
        <v>4.3499999999999996</v>
      </c>
      <c r="I312" s="76">
        <v>1.21</v>
      </c>
      <c r="J312" s="70">
        <v>5.26</v>
      </c>
      <c r="K312" s="60"/>
      <c r="L312" s="70">
        <v>1.51</v>
      </c>
    </row>
    <row r="313" spans="1:12" outlineLevel="1" x14ac:dyDescent="0.2">
      <c r="A313" s="57"/>
      <c r="B313" s="57"/>
      <c r="C313" s="145" t="s">
        <v>5173</v>
      </c>
      <c r="D313" s="145"/>
      <c r="E313" s="145"/>
      <c r="F313" s="145"/>
      <c r="G313" s="145"/>
      <c r="H313" s="145"/>
      <c r="I313" s="145"/>
      <c r="J313" s="145"/>
      <c r="K313" s="145"/>
      <c r="L313" s="145"/>
    </row>
    <row r="314" spans="1:12" x14ac:dyDescent="0.2">
      <c r="A314" s="57"/>
      <c r="B314" s="61" t="s">
        <v>25</v>
      </c>
      <c r="C314" s="57" t="s">
        <v>175</v>
      </c>
      <c r="D314" s="57"/>
      <c r="E314" s="57"/>
      <c r="F314" s="57"/>
      <c r="G314" s="57"/>
      <c r="H314" s="57"/>
      <c r="I314" s="57"/>
      <c r="J314" s="57"/>
      <c r="K314" s="57"/>
      <c r="L314" s="72">
        <v>61.67</v>
      </c>
    </row>
    <row r="315" spans="1:12" ht="25.5" outlineLevel="1" x14ac:dyDescent="0.2">
      <c r="A315" s="57"/>
      <c r="B315" s="46" t="s">
        <v>3724</v>
      </c>
      <c r="C315" s="46" t="s">
        <v>3725</v>
      </c>
      <c r="D315" s="58" t="s">
        <v>178</v>
      </c>
      <c r="E315" s="79">
        <v>1.2999999999999999E-4</v>
      </c>
      <c r="F315" s="60"/>
      <c r="G315" s="100">
        <v>3.2499999999999997E-5</v>
      </c>
      <c r="H315" s="71">
        <v>416065.6</v>
      </c>
      <c r="I315" s="76">
        <v>1.58</v>
      </c>
      <c r="J315" s="71">
        <v>657383.65</v>
      </c>
      <c r="K315" s="60"/>
      <c r="L315" s="70">
        <v>21.36</v>
      </c>
    </row>
    <row r="316" spans="1:12" outlineLevel="1" x14ac:dyDescent="0.2">
      <c r="A316" s="57"/>
      <c r="B316" s="57"/>
      <c r="C316" s="145" t="s">
        <v>5174</v>
      </c>
      <c r="D316" s="145"/>
      <c r="E316" s="145"/>
      <c r="F316" s="145"/>
      <c r="G316" s="145"/>
      <c r="H316" s="145"/>
      <c r="I316" s="145"/>
      <c r="J316" s="145"/>
      <c r="K316" s="145"/>
      <c r="L316" s="145"/>
    </row>
    <row r="317" spans="1:12" ht="25.5" outlineLevel="1" x14ac:dyDescent="0.2">
      <c r="A317" s="57"/>
      <c r="B317" s="46" t="s">
        <v>301</v>
      </c>
      <c r="C317" s="46" t="s">
        <v>302</v>
      </c>
      <c r="D317" s="58" t="s">
        <v>299</v>
      </c>
      <c r="E317" s="91">
        <v>0.28100000000000003</v>
      </c>
      <c r="F317" s="60"/>
      <c r="G317" s="79">
        <v>7.0250000000000007E-2</v>
      </c>
      <c r="H317" s="70">
        <v>114.64</v>
      </c>
      <c r="I317" s="76">
        <v>0.78</v>
      </c>
      <c r="J317" s="70">
        <v>89.42</v>
      </c>
      <c r="K317" s="60"/>
      <c r="L317" s="70">
        <v>6.28</v>
      </c>
    </row>
    <row r="318" spans="1:12" outlineLevel="1" x14ac:dyDescent="0.2">
      <c r="A318" s="57"/>
      <c r="B318" s="57"/>
      <c r="C318" s="145" t="s">
        <v>5175</v>
      </c>
      <c r="D318" s="145"/>
      <c r="E318" s="145"/>
      <c r="F318" s="145"/>
      <c r="G318" s="145"/>
      <c r="H318" s="145"/>
      <c r="I318" s="145"/>
      <c r="J318" s="145"/>
      <c r="K318" s="145"/>
      <c r="L318" s="145"/>
    </row>
    <row r="319" spans="1:12" outlineLevel="1" x14ac:dyDescent="0.2">
      <c r="A319" s="57"/>
      <c r="B319" s="46" t="s">
        <v>788</v>
      </c>
      <c r="C319" s="46" t="s">
        <v>789</v>
      </c>
      <c r="D319" s="58" t="s">
        <v>299</v>
      </c>
      <c r="E319" s="66">
        <v>0.44</v>
      </c>
      <c r="F319" s="60"/>
      <c r="G319" s="66">
        <v>0.11</v>
      </c>
      <c r="H319" s="70">
        <v>35.71</v>
      </c>
      <c r="I319" s="76">
        <v>1.04</v>
      </c>
      <c r="J319" s="70">
        <v>37.14</v>
      </c>
      <c r="K319" s="60"/>
      <c r="L319" s="70">
        <v>4.09</v>
      </c>
    </row>
    <row r="320" spans="1:12" outlineLevel="1" x14ac:dyDescent="0.2">
      <c r="A320" s="57"/>
      <c r="B320" s="57"/>
      <c r="C320" s="145" t="s">
        <v>5176</v>
      </c>
      <c r="D320" s="145"/>
      <c r="E320" s="145"/>
      <c r="F320" s="145"/>
      <c r="G320" s="145"/>
      <c r="H320" s="145"/>
      <c r="I320" s="145"/>
      <c r="J320" s="145"/>
      <c r="K320" s="145"/>
      <c r="L320" s="145"/>
    </row>
    <row r="321" spans="1:12" outlineLevel="1" x14ac:dyDescent="0.2">
      <c r="A321" s="57"/>
      <c r="B321" s="46" t="s">
        <v>3644</v>
      </c>
      <c r="C321" s="46" t="s">
        <v>3645</v>
      </c>
      <c r="D321" s="58" t="s">
        <v>269</v>
      </c>
      <c r="E321" s="66">
        <v>0.06</v>
      </c>
      <c r="F321" s="60"/>
      <c r="G321" s="91">
        <v>1.4999999999999999E-2</v>
      </c>
      <c r="H321" s="70">
        <v>128.4</v>
      </c>
      <c r="I321" s="76">
        <v>1.28</v>
      </c>
      <c r="J321" s="70">
        <v>164.35</v>
      </c>
      <c r="K321" s="60"/>
      <c r="L321" s="70">
        <v>2.4700000000000002</v>
      </c>
    </row>
    <row r="322" spans="1:12" outlineLevel="1" x14ac:dyDescent="0.2">
      <c r="A322" s="57"/>
      <c r="B322" s="57"/>
      <c r="C322" s="145" t="s">
        <v>5177</v>
      </c>
      <c r="D322" s="145"/>
      <c r="E322" s="145"/>
      <c r="F322" s="145"/>
      <c r="G322" s="145"/>
      <c r="H322" s="145"/>
      <c r="I322" s="145"/>
      <c r="J322" s="145"/>
      <c r="K322" s="145"/>
      <c r="L322" s="145"/>
    </row>
    <row r="323" spans="1:12" ht="38.25" outlineLevel="1" x14ac:dyDescent="0.2">
      <c r="A323" s="57"/>
      <c r="B323" s="46" t="s">
        <v>3730</v>
      </c>
      <c r="C323" s="46" t="s">
        <v>3731</v>
      </c>
      <c r="D323" s="58" t="s">
        <v>178</v>
      </c>
      <c r="E323" s="79">
        <v>1.7000000000000001E-4</v>
      </c>
      <c r="F323" s="60"/>
      <c r="G323" s="100">
        <v>4.2500000000000003E-5</v>
      </c>
      <c r="H323" s="70">
        <v>97282.880000000005</v>
      </c>
      <c r="I323" s="76">
        <v>1.1399999999999999</v>
      </c>
      <c r="J323" s="71">
        <v>110902.48</v>
      </c>
      <c r="K323" s="60"/>
      <c r="L323" s="70">
        <v>4.71</v>
      </c>
    </row>
    <row r="324" spans="1:12" outlineLevel="1" x14ac:dyDescent="0.2">
      <c r="A324" s="57"/>
      <c r="B324" s="57"/>
      <c r="C324" s="145" t="s">
        <v>5178</v>
      </c>
      <c r="D324" s="145"/>
      <c r="E324" s="145"/>
      <c r="F324" s="145"/>
      <c r="G324" s="145"/>
      <c r="H324" s="145"/>
      <c r="I324" s="145"/>
      <c r="J324" s="145"/>
      <c r="K324" s="145"/>
      <c r="L324" s="145"/>
    </row>
    <row r="325" spans="1:12" ht="25.5" outlineLevel="1" x14ac:dyDescent="0.2">
      <c r="A325" s="57"/>
      <c r="B325" s="46" t="s">
        <v>3733</v>
      </c>
      <c r="C325" s="46" t="s">
        <v>3734</v>
      </c>
      <c r="D325" s="58" t="s">
        <v>269</v>
      </c>
      <c r="E325" s="59">
        <v>1.6000000000000001E-3</v>
      </c>
      <c r="F325" s="60"/>
      <c r="G325" s="59">
        <v>4.0000000000000002E-4</v>
      </c>
      <c r="H325" s="70">
        <v>59.41</v>
      </c>
      <c r="I325" s="76">
        <v>1.41</v>
      </c>
      <c r="J325" s="70">
        <v>83.77</v>
      </c>
      <c r="K325" s="60"/>
      <c r="L325" s="70">
        <v>0.03</v>
      </c>
    </row>
    <row r="326" spans="1:12" outlineLevel="1" x14ac:dyDescent="0.2">
      <c r="A326" s="57"/>
      <c r="B326" s="57"/>
      <c r="C326" s="145" t="s">
        <v>5179</v>
      </c>
      <c r="D326" s="145"/>
      <c r="E326" s="145"/>
      <c r="F326" s="145"/>
      <c r="G326" s="145"/>
      <c r="H326" s="145"/>
      <c r="I326" s="145"/>
      <c r="J326" s="145"/>
      <c r="K326" s="145"/>
      <c r="L326" s="145"/>
    </row>
    <row r="327" spans="1:12" ht="25.5" outlineLevel="1" x14ac:dyDescent="0.2">
      <c r="A327" s="57"/>
      <c r="B327" s="46" t="s">
        <v>3647</v>
      </c>
      <c r="C327" s="46" t="s">
        <v>3648</v>
      </c>
      <c r="D327" s="58" t="s">
        <v>269</v>
      </c>
      <c r="E327" s="66">
        <v>0.44</v>
      </c>
      <c r="F327" s="60"/>
      <c r="G327" s="66">
        <v>0.11</v>
      </c>
      <c r="H327" s="70">
        <v>79.88</v>
      </c>
      <c r="I327" s="76">
        <v>1.47</v>
      </c>
      <c r="J327" s="70">
        <v>117.42</v>
      </c>
      <c r="K327" s="60"/>
      <c r="L327" s="70">
        <v>12.92</v>
      </c>
    </row>
    <row r="328" spans="1:12" outlineLevel="1" x14ac:dyDescent="0.2">
      <c r="A328" s="57"/>
      <c r="B328" s="57"/>
      <c r="C328" s="145" t="s">
        <v>5176</v>
      </c>
      <c r="D328" s="145"/>
      <c r="E328" s="145"/>
      <c r="F328" s="145"/>
      <c r="G328" s="145"/>
      <c r="H328" s="145"/>
      <c r="I328" s="145"/>
      <c r="J328" s="145"/>
      <c r="K328" s="145"/>
      <c r="L328" s="145"/>
    </row>
    <row r="329" spans="1:12" ht="63.75" outlineLevel="1" x14ac:dyDescent="0.2">
      <c r="A329" s="57"/>
      <c r="B329" s="46" t="s">
        <v>3650</v>
      </c>
      <c r="C329" s="46" t="s">
        <v>3651</v>
      </c>
      <c r="D329" s="58" t="s">
        <v>178</v>
      </c>
      <c r="E329" s="79">
        <v>5.2999999999999998E-4</v>
      </c>
      <c r="F329" s="60"/>
      <c r="G329" s="100">
        <v>1.325E-4</v>
      </c>
      <c r="H329" s="70">
        <v>60697.21</v>
      </c>
      <c r="I329" s="76">
        <v>1.22</v>
      </c>
      <c r="J329" s="70">
        <v>74050.600000000006</v>
      </c>
      <c r="K329" s="60"/>
      <c r="L329" s="70">
        <v>9.81</v>
      </c>
    </row>
    <row r="330" spans="1:12" outlineLevel="1" x14ac:dyDescent="0.2">
      <c r="A330" s="57"/>
      <c r="B330" s="57"/>
      <c r="C330" s="145" t="s">
        <v>5180</v>
      </c>
      <c r="D330" s="145"/>
      <c r="E330" s="145"/>
      <c r="F330" s="145"/>
      <c r="G330" s="145"/>
      <c r="H330" s="145"/>
      <c r="I330" s="145"/>
      <c r="J330" s="145"/>
      <c r="K330" s="145"/>
      <c r="L330" s="145"/>
    </row>
    <row r="331" spans="1:12" outlineLevel="1" x14ac:dyDescent="0.2">
      <c r="A331" s="57"/>
      <c r="B331" s="46" t="s">
        <v>3677</v>
      </c>
      <c r="C331" s="46" t="s">
        <v>3678</v>
      </c>
      <c r="D331" s="58" t="s">
        <v>276</v>
      </c>
      <c r="E331" s="61" t="s">
        <v>280</v>
      </c>
      <c r="F331" s="60"/>
      <c r="G331" s="61" t="s">
        <v>280</v>
      </c>
      <c r="H331" s="68"/>
      <c r="I331" s="69"/>
      <c r="J331" s="68"/>
      <c r="K331" s="60"/>
      <c r="L331" s="68"/>
    </row>
    <row r="332" spans="1:12" outlineLevel="1" x14ac:dyDescent="0.2">
      <c r="A332" s="57"/>
      <c r="B332" s="46" t="s">
        <v>5127</v>
      </c>
      <c r="C332" s="46" t="s">
        <v>3739</v>
      </c>
      <c r="D332" s="58" t="s">
        <v>1121</v>
      </c>
      <c r="E332" s="83">
        <v>100</v>
      </c>
      <c r="F332" s="60"/>
      <c r="G332" s="83">
        <v>25</v>
      </c>
      <c r="H332" s="68"/>
      <c r="I332" s="69"/>
      <c r="J332" s="68"/>
      <c r="K332" s="60"/>
      <c r="L332" s="68"/>
    </row>
    <row r="333" spans="1:12" outlineLevel="1" x14ac:dyDescent="0.2">
      <c r="A333" s="57"/>
      <c r="B333" s="46" t="s">
        <v>3740</v>
      </c>
      <c r="C333" s="46" t="s">
        <v>3741</v>
      </c>
      <c r="D333" s="58" t="s">
        <v>269</v>
      </c>
      <c r="E333" s="61" t="s">
        <v>280</v>
      </c>
      <c r="F333" s="60"/>
      <c r="G333" s="61" t="s">
        <v>280</v>
      </c>
      <c r="H333" s="68"/>
      <c r="I333" s="69"/>
      <c r="J333" s="68"/>
      <c r="K333" s="60"/>
      <c r="L333" s="68"/>
    </row>
    <row r="334" spans="1:12" x14ac:dyDescent="0.2">
      <c r="A334" s="57"/>
      <c r="B334" s="57"/>
      <c r="C334" s="80" t="s">
        <v>180</v>
      </c>
      <c r="D334" s="81"/>
      <c r="E334" s="81"/>
      <c r="F334" s="81"/>
      <c r="G334" s="81"/>
      <c r="H334" s="81"/>
      <c r="I334" s="81"/>
      <c r="J334" s="81"/>
      <c r="K334" s="81"/>
      <c r="L334" s="89">
        <v>3308.41</v>
      </c>
    </row>
    <row r="335" spans="1:12" ht="76.5" x14ac:dyDescent="0.2">
      <c r="A335" s="57" t="s">
        <v>4611</v>
      </c>
      <c r="B335" s="46" t="s">
        <v>5181</v>
      </c>
      <c r="C335" s="46" t="s">
        <v>5182</v>
      </c>
      <c r="D335" s="58" t="s">
        <v>1121</v>
      </c>
      <c r="E335" s="83">
        <v>100</v>
      </c>
      <c r="F335" s="60"/>
      <c r="G335" s="83">
        <v>25</v>
      </c>
      <c r="H335" s="70">
        <v>110.69</v>
      </c>
      <c r="I335" s="76">
        <v>0.82</v>
      </c>
      <c r="J335" s="70">
        <v>90.77</v>
      </c>
      <c r="K335" s="60"/>
      <c r="L335" s="70">
        <v>2269.25</v>
      </c>
    </row>
    <row r="336" spans="1:12" x14ac:dyDescent="0.2">
      <c r="A336" s="57"/>
      <c r="B336" s="57"/>
      <c r="C336" s="145" t="s">
        <v>5183</v>
      </c>
      <c r="D336" s="145"/>
      <c r="E336" s="145"/>
      <c r="F336" s="145"/>
      <c r="G336" s="145"/>
      <c r="H336" s="145"/>
      <c r="I336" s="145"/>
      <c r="J336" s="145"/>
      <c r="K336" s="145"/>
      <c r="L336" s="145"/>
    </row>
    <row r="337" spans="1:12" ht="76.5" x14ac:dyDescent="0.2">
      <c r="A337" s="57" t="s">
        <v>5184</v>
      </c>
      <c r="B337" s="46" t="s">
        <v>5132</v>
      </c>
      <c r="C337" s="46" t="s">
        <v>5133</v>
      </c>
      <c r="D337" s="58" t="s">
        <v>1370</v>
      </c>
      <c r="E337" s="78">
        <v>3.2</v>
      </c>
      <c r="F337" s="60"/>
      <c r="G337" s="78">
        <v>0.8</v>
      </c>
      <c r="H337" s="70">
        <v>178.23</v>
      </c>
      <c r="I337" s="76">
        <v>1.37</v>
      </c>
      <c r="J337" s="70">
        <v>244.18</v>
      </c>
      <c r="K337" s="60"/>
      <c r="L337" s="70">
        <v>195.34</v>
      </c>
    </row>
    <row r="338" spans="1:12" x14ac:dyDescent="0.2">
      <c r="A338" s="57"/>
      <c r="B338" s="57"/>
      <c r="C338" s="145" t="s">
        <v>5185</v>
      </c>
      <c r="D338" s="145"/>
      <c r="E338" s="145"/>
      <c r="F338" s="145"/>
      <c r="G338" s="145"/>
      <c r="H338" s="145"/>
      <c r="I338" s="145"/>
      <c r="J338" s="145"/>
      <c r="K338" s="145"/>
      <c r="L338" s="145"/>
    </row>
    <row r="339" spans="1:12" outlineLevel="1" x14ac:dyDescent="0.2">
      <c r="A339" s="57"/>
      <c r="B339" s="57"/>
      <c r="C339" s="57" t="s">
        <v>181</v>
      </c>
      <c r="D339" s="57"/>
      <c r="E339" s="57"/>
      <c r="F339" s="57"/>
      <c r="G339" s="57"/>
      <c r="H339" s="57"/>
      <c r="I339" s="57"/>
      <c r="J339" s="57"/>
      <c r="K339" s="57"/>
      <c r="L339" s="70">
        <v>3140.03</v>
      </c>
    </row>
    <row r="340" spans="1:12" outlineLevel="1" x14ac:dyDescent="0.2">
      <c r="A340" s="57"/>
      <c r="B340" s="46" t="s">
        <v>3624</v>
      </c>
      <c r="C340" s="46" t="s">
        <v>3625</v>
      </c>
      <c r="D340" s="62" t="s">
        <v>184</v>
      </c>
      <c r="E340" s="83">
        <v>121</v>
      </c>
      <c r="F340" s="84"/>
      <c r="G340" s="83">
        <v>121</v>
      </c>
      <c r="H340" s="57"/>
      <c r="I340" s="57"/>
      <c r="J340" s="57"/>
      <c r="K340" s="57"/>
      <c r="L340" s="70">
        <v>3799.44</v>
      </c>
    </row>
    <row r="341" spans="1:12" outlineLevel="1" x14ac:dyDescent="0.2">
      <c r="A341" s="57"/>
      <c r="B341" s="46" t="s">
        <v>3626</v>
      </c>
      <c r="C341" s="46" t="s">
        <v>3627</v>
      </c>
      <c r="D341" s="62" t="s">
        <v>184</v>
      </c>
      <c r="E341" s="83">
        <v>72</v>
      </c>
      <c r="F341" s="84"/>
      <c r="G341" s="83">
        <v>72</v>
      </c>
      <c r="H341" s="57"/>
      <c r="I341" s="57"/>
      <c r="J341" s="57"/>
      <c r="K341" s="57"/>
      <c r="L341" s="70">
        <v>2260.8200000000002</v>
      </c>
    </row>
    <row r="342" spans="1:12" x14ac:dyDescent="0.2">
      <c r="A342" s="85"/>
      <c r="B342" s="85"/>
      <c r="C342" s="86" t="s">
        <v>187</v>
      </c>
      <c r="D342" s="85"/>
      <c r="E342" s="85"/>
      <c r="F342" s="85"/>
      <c r="G342" s="85"/>
      <c r="H342" s="85"/>
      <c r="I342" s="85"/>
      <c r="J342" s="87">
        <v>47333.04</v>
      </c>
      <c r="K342" s="85"/>
      <c r="L342" s="87">
        <v>11833.26</v>
      </c>
    </row>
    <row r="343" spans="1:12" ht="38.25" x14ac:dyDescent="0.2">
      <c r="A343" s="57" t="s">
        <v>522</v>
      </c>
      <c r="B343" s="46" t="s">
        <v>5186</v>
      </c>
      <c r="C343" s="46" t="s">
        <v>5187</v>
      </c>
      <c r="D343" s="58" t="s">
        <v>276</v>
      </c>
      <c r="E343" s="83">
        <v>40</v>
      </c>
      <c r="F343" s="60"/>
      <c r="G343" s="83">
        <v>40</v>
      </c>
      <c r="H343" s="70">
        <v>873.06</v>
      </c>
      <c r="I343" s="76">
        <v>1.49</v>
      </c>
      <c r="J343" s="70">
        <v>1300.8599999999999</v>
      </c>
      <c r="K343" s="60"/>
      <c r="L343" s="70">
        <v>52034.400000000001</v>
      </c>
    </row>
    <row r="344" spans="1:12" x14ac:dyDescent="0.2">
      <c r="A344" s="57"/>
      <c r="B344" s="57"/>
      <c r="C344" s="145" t="s">
        <v>5188</v>
      </c>
      <c r="D344" s="145"/>
      <c r="E344" s="145"/>
      <c r="F344" s="145"/>
      <c r="G344" s="145"/>
      <c r="H344" s="145"/>
      <c r="I344" s="145"/>
      <c r="J344" s="145"/>
      <c r="K344" s="145"/>
      <c r="L344" s="145"/>
    </row>
    <row r="345" spans="1:12" x14ac:dyDescent="0.2">
      <c r="A345" s="85"/>
      <c r="B345" s="85"/>
      <c r="C345" s="86" t="s">
        <v>187</v>
      </c>
      <c r="D345" s="85"/>
      <c r="E345" s="85"/>
      <c r="F345" s="85"/>
      <c r="G345" s="85"/>
      <c r="H345" s="85"/>
      <c r="I345" s="85"/>
      <c r="J345" s="87">
        <v>1300.8599999999999</v>
      </c>
      <c r="K345" s="85"/>
      <c r="L345" s="87">
        <v>52034.400000000001</v>
      </c>
    </row>
    <row r="346" spans="1:12" ht="76.5" x14ac:dyDescent="0.2">
      <c r="A346" s="57" t="s">
        <v>534</v>
      </c>
      <c r="B346" s="46" t="s">
        <v>5189</v>
      </c>
      <c r="C346" s="46" t="s">
        <v>5190</v>
      </c>
      <c r="D346" s="58" t="s">
        <v>347</v>
      </c>
      <c r="E346" s="83">
        <v>55</v>
      </c>
      <c r="F346" s="60"/>
      <c r="G346" s="83">
        <v>55</v>
      </c>
      <c r="H346" s="57"/>
      <c r="I346" s="57"/>
      <c r="J346" s="57"/>
      <c r="K346" s="57"/>
      <c r="L346" s="57"/>
    </row>
    <row r="347" spans="1:12" x14ac:dyDescent="0.2">
      <c r="A347" s="57"/>
      <c r="B347" s="61" t="s">
        <v>22</v>
      </c>
      <c r="C347" s="57" t="s">
        <v>161</v>
      </c>
      <c r="D347" s="62" t="s">
        <v>162</v>
      </c>
      <c r="E347" s="57"/>
      <c r="F347" s="57"/>
      <c r="G347" s="95">
        <v>13.2</v>
      </c>
      <c r="H347" s="57"/>
      <c r="I347" s="57"/>
      <c r="J347" s="57"/>
      <c r="K347" s="57"/>
      <c r="L347" s="72">
        <v>5241.91</v>
      </c>
    </row>
    <row r="348" spans="1:12" outlineLevel="1" x14ac:dyDescent="0.2">
      <c r="A348" s="57"/>
      <c r="B348" s="46" t="s">
        <v>616</v>
      </c>
      <c r="C348" s="65" t="s">
        <v>617</v>
      </c>
      <c r="D348" s="58" t="s">
        <v>162</v>
      </c>
      <c r="E348" s="66">
        <v>0.02</v>
      </c>
      <c r="F348" s="60"/>
      <c r="G348" s="78">
        <v>1.1000000000000001</v>
      </c>
      <c r="H348" s="68"/>
      <c r="I348" s="69"/>
      <c r="J348" s="70">
        <v>337.73</v>
      </c>
      <c r="K348" s="60"/>
      <c r="L348" s="70">
        <v>371.5</v>
      </c>
    </row>
    <row r="349" spans="1:12" outlineLevel="1" x14ac:dyDescent="0.2">
      <c r="A349" s="57"/>
      <c r="B349" s="57"/>
      <c r="C349" s="145" t="s">
        <v>5191</v>
      </c>
      <c r="D349" s="145"/>
      <c r="E349" s="145"/>
      <c r="F349" s="145"/>
      <c r="G349" s="145"/>
      <c r="H349" s="145"/>
      <c r="I349" s="145"/>
      <c r="J349" s="145"/>
      <c r="K349" s="145"/>
      <c r="L349" s="145"/>
    </row>
    <row r="350" spans="1:12" outlineLevel="1" x14ac:dyDescent="0.2">
      <c r="A350" s="57"/>
      <c r="B350" s="46" t="s">
        <v>619</v>
      </c>
      <c r="C350" s="65" t="s">
        <v>620</v>
      </c>
      <c r="D350" s="58" t="s">
        <v>162</v>
      </c>
      <c r="E350" s="66">
        <v>0.06</v>
      </c>
      <c r="F350" s="60"/>
      <c r="G350" s="78">
        <v>3.3</v>
      </c>
      <c r="H350" s="68"/>
      <c r="I350" s="69"/>
      <c r="J350" s="70">
        <v>368.71</v>
      </c>
      <c r="K350" s="60"/>
      <c r="L350" s="70">
        <v>1216.74</v>
      </c>
    </row>
    <row r="351" spans="1:12" outlineLevel="1" x14ac:dyDescent="0.2">
      <c r="A351" s="57"/>
      <c r="B351" s="57"/>
      <c r="C351" s="145" t="s">
        <v>5192</v>
      </c>
      <c r="D351" s="145"/>
      <c r="E351" s="145"/>
      <c r="F351" s="145"/>
      <c r="G351" s="145"/>
      <c r="H351" s="145"/>
      <c r="I351" s="145"/>
      <c r="J351" s="145"/>
      <c r="K351" s="145"/>
      <c r="L351" s="145"/>
    </row>
    <row r="352" spans="1:12" outlineLevel="1" x14ac:dyDescent="0.2">
      <c r="A352" s="57"/>
      <c r="B352" s="46" t="s">
        <v>3935</v>
      </c>
      <c r="C352" s="65" t="s">
        <v>3936</v>
      </c>
      <c r="D352" s="58" t="s">
        <v>162</v>
      </c>
      <c r="E352" s="66">
        <v>0.16</v>
      </c>
      <c r="F352" s="60"/>
      <c r="G352" s="78">
        <v>8.8000000000000007</v>
      </c>
      <c r="H352" s="68"/>
      <c r="I352" s="69"/>
      <c r="J352" s="70">
        <v>415.19</v>
      </c>
      <c r="K352" s="60"/>
      <c r="L352" s="70">
        <v>3653.67</v>
      </c>
    </row>
    <row r="353" spans="1:12" outlineLevel="1" x14ac:dyDescent="0.2">
      <c r="A353" s="57"/>
      <c r="B353" s="57"/>
      <c r="C353" s="145" t="s">
        <v>5193</v>
      </c>
      <c r="D353" s="145"/>
      <c r="E353" s="145"/>
      <c r="F353" s="145"/>
      <c r="G353" s="145"/>
      <c r="H353" s="145"/>
      <c r="I353" s="145"/>
      <c r="J353" s="145"/>
      <c r="K353" s="145"/>
      <c r="L353" s="145"/>
    </row>
    <row r="354" spans="1:12" x14ac:dyDescent="0.2">
      <c r="A354" s="57"/>
      <c r="B354" s="61" t="s">
        <v>23</v>
      </c>
      <c r="C354" s="57" t="s">
        <v>166</v>
      </c>
      <c r="D354" s="57"/>
      <c r="E354" s="57"/>
      <c r="F354" s="57"/>
      <c r="G354" s="57"/>
      <c r="H354" s="57"/>
      <c r="I354" s="57"/>
      <c r="J354" s="57"/>
      <c r="K354" s="57"/>
      <c r="L354" s="72">
        <v>760.38</v>
      </c>
    </row>
    <row r="355" spans="1:12" x14ac:dyDescent="0.2">
      <c r="A355" s="57"/>
      <c r="B355" s="61"/>
      <c r="C355" s="73" t="s">
        <v>167</v>
      </c>
      <c r="D355" s="74" t="s">
        <v>162</v>
      </c>
      <c r="E355" s="57"/>
      <c r="F355" s="57"/>
      <c r="G355" s="97">
        <v>0.71499999999999997</v>
      </c>
      <c r="H355" s="57"/>
      <c r="I355" s="57"/>
      <c r="J355" s="57"/>
      <c r="K355" s="57"/>
      <c r="L355" s="72">
        <v>296.86</v>
      </c>
    </row>
    <row r="356" spans="1:12" ht="51" outlineLevel="1" x14ac:dyDescent="0.2">
      <c r="A356" s="57"/>
      <c r="B356" s="46" t="s">
        <v>5143</v>
      </c>
      <c r="C356" s="46" t="s">
        <v>5144</v>
      </c>
      <c r="D356" s="58" t="s">
        <v>170</v>
      </c>
      <c r="E356" s="91">
        <v>1.2999999999999999E-2</v>
      </c>
      <c r="F356" s="60"/>
      <c r="G356" s="91">
        <v>0.71499999999999997</v>
      </c>
      <c r="H356" s="70">
        <v>735.21</v>
      </c>
      <c r="I356" s="76">
        <v>1.32</v>
      </c>
      <c r="J356" s="70">
        <v>970.48</v>
      </c>
      <c r="K356" s="60"/>
      <c r="L356" s="70">
        <v>693.89</v>
      </c>
    </row>
    <row r="357" spans="1:12" outlineLevel="1" x14ac:dyDescent="0.2">
      <c r="A357" s="57"/>
      <c r="B357" s="57"/>
      <c r="C357" s="145" t="s">
        <v>5194</v>
      </c>
      <c r="D357" s="145"/>
      <c r="E357" s="145"/>
      <c r="F357" s="145"/>
      <c r="G357" s="145"/>
      <c r="H357" s="145"/>
      <c r="I357" s="145"/>
      <c r="J357" s="145"/>
      <c r="K357" s="145"/>
      <c r="L357" s="145"/>
    </row>
    <row r="358" spans="1:12" outlineLevel="1" x14ac:dyDescent="0.2">
      <c r="A358" s="57"/>
      <c r="B358" s="46" t="s">
        <v>257</v>
      </c>
      <c r="C358" s="65" t="s">
        <v>258</v>
      </c>
      <c r="D358" s="58" t="s">
        <v>162</v>
      </c>
      <c r="E358" s="91">
        <v>1.2999999999999999E-2</v>
      </c>
      <c r="F358" s="60"/>
      <c r="G358" s="91">
        <v>0.71499999999999997</v>
      </c>
      <c r="H358" s="68"/>
      <c r="I358" s="69"/>
      <c r="J358" s="70">
        <v>415.19</v>
      </c>
      <c r="K358" s="60"/>
      <c r="L358" s="70">
        <v>296.86</v>
      </c>
    </row>
    <row r="359" spans="1:12" outlineLevel="1" x14ac:dyDescent="0.2">
      <c r="A359" s="57"/>
      <c r="B359" s="57"/>
      <c r="C359" s="145" t="s">
        <v>5195</v>
      </c>
      <c r="D359" s="145"/>
      <c r="E359" s="145"/>
      <c r="F359" s="145"/>
      <c r="G359" s="145"/>
      <c r="H359" s="145"/>
      <c r="I359" s="145"/>
      <c r="J359" s="145"/>
      <c r="K359" s="145"/>
      <c r="L359" s="145"/>
    </row>
    <row r="360" spans="1:12" ht="51" outlineLevel="1" x14ac:dyDescent="0.2">
      <c r="A360" s="57"/>
      <c r="B360" s="46" t="s">
        <v>5146</v>
      </c>
      <c r="C360" s="46" t="s">
        <v>5147</v>
      </c>
      <c r="D360" s="58" t="s">
        <v>170</v>
      </c>
      <c r="E360" s="91">
        <v>8.5000000000000006E-2</v>
      </c>
      <c r="F360" s="60"/>
      <c r="G360" s="91">
        <v>4.6749999999999998</v>
      </c>
      <c r="H360" s="70">
        <v>7.35</v>
      </c>
      <c r="I360" s="76">
        <v>1.62</v>
      </c>
      <c r="J360" s="70">
        <v>11.91</v>
      </c>
      <c r="K360" s="60"/>
      <c r="L360" s="70">
        <v>55.68</v>
      </c>
    </row>
    <row r="361" spans="1:12" outlineLevel="1" x14ac:dyDescent="0.2">
      <c r="A361" s="57"/>
      <c r="B361" s="57"/>
      <c r="C361" s="145" t="s">
        <v>5196</v>
      </c>
      <c r="D361" s="145"/>
      <c r="E361" s="145"/>
      <c r="F361" s="145"/>
      <c r="G361" s="145"/>
      <c r="H361" s="145"/>
      <c r="I361" s="145"/>
      <c r="J361" s="145"/>
      <c r="K361" s="145"/>
      <c r="L361" s="145"/>
    </row>
    <row r="362" spans="1:12" ht="51" outlineLevel="1" x14ac:dyDescent="0.2">
      <c r="A362" s="57"/>
      <c r="B362" s="46" t="s">
        <v>5149</v>
      </c>
      <c r="C362" s="46" t="s">
        <v>5150</v>
      </c>
      <c r="D362" s="58" t="s">
        <v>170</v>
      </c>
      <c r="E362" s="66">
        <v>0.03</v>
      </c>
      <c r="F362" s="60"/>
      <c r="G362" s="66">
        <v>1.65</v>
      </c>
      <c r="H362" s="70">
        <v>4.68</v>
      </c>
      <c r="I362" s="95">
        <v>1.4</v>
      </c>
      <c r="J362" s="70">
        <v>6.55</v>
      </c>
      <c r="K362" s="60"/>
      <c r="L362" s="70">
        <v>10.81</v>
      </c>
    </row>
    <row r="363" spans="1:12" outlineLevel="1" x14ac:dyDescent="0.2">
      <c r="A363" s="57"/>
      <c r="B363" s="57"/>
      <c r="C363" s="145" t="s">
        <v>5197</v>
      </c>
      <c r="D363" s="145"/>
      <c r="E363" s="145"/>
      <c r="F363" s="145"/>
      <c r="G363" s="145"/>
      <c r="H363" s="145"/>
      <c r="I363" s="145"/>
      <c r="J363" s="145"/>
      <c r="K363" s="145"/>
      <c r="L363" s="145"/>
    </row>
    <row r="364" spans="1:12" x14ac:dyDescent="0.2">
      <c r="A364" s="57"/>
      <c r="B364" s="61" t="s">
        <v>25</v>
      </c>
      <c r="C364" s="57" t="s">
        <v>175</v>
      </c>
      <c r="D364" s="57"/>
      <c r="E364" s="57"/>
      <c r="F364" s="57"/>
      <c r="G364" s="57"/>
      <c r="H364" s="57"/>
      <c r="I364" s="57"/>
      <c r="J364" s="57"/>
      <c r="K364" s="57"/>
      <c r="L364" s="77"/>
    </row>
    <row r="365" spans="1:12" outlineLevel="1" x14ac:dyDescent="0.2">
      <c r="A365" s="57"/>
      <c r="B365" s="46" t="s">
        <v>5152</v>
      </c>
      <c r="C365" s="46" t="s">
        <v>5153</v>
      </c>
      <c r="D365" s="58" t="s">
        <v>276</v>
      </c>
      <c r="E365" s="66">
        <v>0.01</v>
      </c>
      <c r="F365" s="60"/>
      <c r="G365" s="66">
        <v>0.55000000000000004</v>
      </c>
      <c r="H365" s="68"/>
      <c r="I365" s="69"/>
      <c r="J365" s="68"/>
      <c r="K365" s="60"/>
      <c r="L365" s="68"/>
    </row>
    <row r="366" spans="1:12" ht="51" outlineLevel="1" x14ac:dyDescent="0.2">
      <c r="A366" s="57"/>
      <c r="B366" s="46" t="s">
        <v>5154</v>
      </c>
      <c r="C366" s="46" t="s">
        <v>5155</v>
      </c>
      <c r="D366" s="58" t="s">
        <v>1121</v>
      </c>
      <c r="E366" s="61" t="s">
        <v>280</v>
      </c>
      <c r="F366" s="60"/>
      <c r="G366" s="61" t="s">
        <v>280</v>
      </c>
      <c r="H366" s="68"/>
      <c r="I366" s="69"/>
      <c r="J366" s="68"/>
      <c r="K366" s="60"/>
      <c r="L366" s="68"/>
    </row>
    <row r="367" spans="1:12" outlineLevel="1" x14ac:dyDescent="0.2">
      <c r="A367" s="57"/>
      <c r="B367" s="46" t="s">
        <v>5156</v>
      </c>
      <c r="C367" s="46" t="s">
        <v>5157</v>
      </c>
      <c r="D367" s="58" t="s">
        <v>276</v>
      </c>
      <c r="E367" s="61" t="s">
        <v>280</v>
      </c>
      <c r="F367" s="60"/>
      <c r="G367" s="61" t="s">
        <v>280</v>
      </c>
      <c r="H367" s="68"/>
      <c r="I367" s="69"/>
      <c r="J367" s="68"/>
      <c r="K367" s="60"/>
      <c r="L367" s="68"/>
    </row>
    <row r="368" spans="1:12" x14ac:dyDescent="0.2">
      <c r="A368" s="57"/>
      <c r="B368" s="57"/>
      <c r="C368" s="80" t="s">
        <v>180</v>
      </c>
      <c r="D368" s="81"/>
      <c r="E368" s="81"/>
      <c r="F368" s="81"/>
      <c r="G368" s="81"/>
      <c r="H368" s="81"/>
      <c r="I368" s="81"/>
      <c r="J368" s="81"/>
      <c r="K368" s="81"/>
      <c r="L368" s="89">
        <v>6299.15</v>
      </c>
    </row>
    <row r="369" spans="1:12" ht="63.75" x14ac:dyDescent="0.2">
      <c r="A369" s="57" t="s">
        <v>4625</v>
      </c>
      <c r="B369" s="46" t="s">
        <v>5198</v>
      </c>
      <c r="C369" s="46" t="s">
        <v>5199</v>
      </c>
      <c r="D369" s="58" t="s">
        <v>276</v>
      </c>
      <c r="E369" s="100">
        <v>0.58181819999999995</v>
      </c>
      <c r="F369" s="60"/>
      <c r="G369" s="83">
        <v>32</v>
      </c>
      <c r="H369" s="70">
        <v>73.41</v>
      </c>
      <c r="I369" s="76">
        <v>1.17</v>
      </c>
      <c r="J369" s="70">
        <v>85.89</v>
      </c>
      <c r="K369" s="60"/>
      <c r="L369" s="70">
        <v>2748.48</v>
      </c>
    </row>
    <row r="370" spans="1:12" x14ac:dyDescent="0.2">
      <c r="A370" s="57"/>
      <c r="B370" s="57"/>
      <c r="C370" s="145" t="s">
        <v>5200</v>
      </c>
      <c r="D370" s="145"/>
      <c r="E370" s="145"/>
      <c r="F370" s="145"/>
      <c r="G370" s="145"/>
      <c r="H370" s="145"/>
      <c r="I370" s="145"/>
      <c r="J370" s="145"/>
      <c r="K370" s="145"/>
      <c r="L370" s="145"/>
    </row>
    <row r="371" spans="1:12" outlineLevel="1" x14ac:dyDescent="0.2">
      <c r="A371" s="57"/>
      <c r="B371" s="57"/>
      <c r="C371" s="57" t="s">
        <v>181</v>
      </c>
      <c r="D371" s="57"/>
      <c r="E371" s="57"/>
      <c r="F371" s="57"/>
      <c r="G371" s="57"/>
      <c r="H371" s="57"/>
      <c r="I371" s="57"/>
      <c r="J371" s="57"/>
      <c r="K371" s="57"/>
      <c r="L371" s="70">
        <v>5538.77</v>
      </c>
    </row>
    <row r="372" spans="1:12" ht="51" outlineLevel="1" x14ac:dyDescent="0.2">
      <c r="A372" s="57"/>
      <c r="B372" s="46" t="s">
        <v>5158</v>
      </c>
      <c r="C372" s="46" t="s">
        <v>5159</v>
      </c>
      <c r="D372" s="62" t="s">
        <v>184</v>
      </c>
      <c r="E372" s="83">
        <v>73</v>
      </c>
      <c r="F372" s="84"/>
      <c r="G372" s="83">
        <v>73</v>
      </c>
      <c r="H372" s="57"/>
      <c r="I372" s="57"/>
      <c r="J372" s="57"/>
      <c r="K372" s="57"/>
      <c r="L372" s="70">
        <v>4043.3</v>
      </c>
    </row>
    <row r="373" spans="1:12" ht="51" outlineLevel="1" x14ac:dyDescent="0.2">
      <c r="A373" s="57"/>
      <c r="B373" s="46" t="s">
        <v>5160</v>
      </c>
      <c r="C373" s="46" t="s">
        <v>5161</v>
      </c>
      <c r="D373" s="62" t="s">
        <v>184</v>
      </c>
      <c r="E373" s="83">
        <v>34</v>
      </c>
      <c r="F373" s="84"/>
      <c r="G373" s="83">
        <v>34</v>
      </c>
      <c r="H373" s="57"/>
      <c r="I373" s="57"/>
      <c r="J373" s="57"/>
      <c r="K373" s="57"/>
      <c r="L373" s="70">
        <v>1883.18</v>
      </c>
    </row>
    <row r="374" spans="1:12" x14ac:dyDescent="0.2">
      <c r="A374" s="85"/>
      <c r="B374" s="85"/>
      <c r="C374" s="86" t="s">
        <v>187</v>
      </c>
      <c r="D374" s="85"/>
      <c r="E374" s="85"/>
      <c r="F374" s="85"/>
      <c r="G374" s="85"/>
      <c r="H374" s="85"/>
      <c r="I374" s="85"/>
      <c r="J374" s="87">
        <v>272.26</v>
      </c>
      <c r="K374" s="85"/>
      <c r="L374" s="87">
        <v>14974.11</v>
      </c>
    </row>
    <row r="375" spans="1:12" ht="63.75" x14ac:dyDescent="0.2">
      <c r="A375" s="57" t="s">
        <v>551</v>
      </c>
      <c r="B375" s="46" t="s">
        <v>5201</v>
      </c>
      <c r="C375" s="46" t="s">
        <v>5202</v>
      </c>
      <c r="D375" s="58" t="s">
        <v>198</v>
      </c>
      <c r="E375" s="78">
        <v>5.5</v>
      </c>
      <c r="F375" s="60"/>
      <c r="G375" s="78">
        <v>5.5</v>
      </c>
      <c r="H375" s="57"/>
      <c r="I375" s="57"/>
      <c r="J375" s="57"/>
      <c r="K375" s="57"/>
      <c r="L375" s="57"/>
    </row>
    <row r="376" spans="1:12" x14ac:dyDescent="0.2">
      <c r="A376" s="57"/>
      <c r="B376" s="61" t="s">
        <v>22</v>
      </c>
      <c r="C376" s="57" t="s">
        <v>161</v>
      </c>
      <c r="D376" s="62" t="s">
        <v>162</v>
      </c>
      <c r="E376" s="57"/>
      <c r="F376" s="57"/>
      <c r="G376" s="76">
        <v>163.35</v>
      </c>
      <c r="H376" s="57"/>
      <c r="I376" s="57"/>
      <c r="J376" s="57"/>
      <c r="K376" s="57"/>
      <c r="L376" s="72">
        <v>67821.289999999994</v>
      </c>
    </row>
    <row r="377" spans="1:12" outlineLevel="1" x14ac:dyDescent="0.2">
      <c r="A377" s="57"/>
      <c r="B377" s="46" t="s">
        <v>453</v>
      </c>
      <c r="C377" s="65" t="s">
        <v>454</v>
      </c>
      <c r="D377" s="58" t="s">
        <v>162</v>
      </c>
      <c r="E377" s="78">
        <v>29.7</v>
      </c>
      <c r="F377" s="60"/>
      <c r="G377" s="66">
        <v>163.35</v>
      </c>
      <c r="H377" s="68"/>
      <c r="I377" s="69"/>
      <c r="J377" s="70">
        <v>415.19</v>
      </c>
      <c r="K377" s="60"/>
      <c r="L377" s="70">
        <v>67821.289999999994</v>
      </c>
    </row>
    <row r="378" spans="1:12" outlineLevel="1" x14ac:dyDescent="0.2">
      <c r="A378" s="57"/>
      <c r="B378" s="57"/>
      <c r="C378" s="145" t="s">
        <v>5203</v>
      </c>
      <c r="D378" s="145"/>
      <c r="E378" s="145"/>
      <c r="F378" s="145"/>
      <c r="G378" s="145"/>
      <c r="H378" s="145"/>
      <c r="I378" s="145"/>
      <c r="J378" s="145"/>
      <c r="K378" s="145"/>
      <c r="L378" s="145"/>
    </row>
    <row r="379" spans="1:12" x14ac:dyDescent="0.2">
      <c r="A379" s="57"/>
      <c r="B379" s="61" t="s">
        <v>23</v>
      </c>
      <c r="C379" s="57" t="s">
        <v>166</v>
      </c>
      <c r="D379" s="57"/>
      <c r="E379" s="57"/>
      <c r="F379" s="57"/>
      <c r="G379" s="57"/>
      <c r="H379" s="57"/>
      <c r="I379" s="57"/>
      <c r="J379" s="57"/>
      <c r="K379" s="57"/>
      <c r="L379" s="72">
        <v>2347.5700000000002</v>
      </c>
    </row>
    <row r="380" spans="1:12" x14ac:dyDescent="0.2">
      <c r="A380" s="57"/>
      <c r="B380" s="61"/>
      <c r="C380" s="73" t="s">
        <v>167</v>
      </c>
      <c r="D380" s="74" t="s">
        <v>162</v>
      </c>
      <c r="E380" s="57"/>
      <c r="F380" s="57"/>
      <c r="G380" s="108">
        <v>2.75</v>
      </c>
      <c r="H380" s="57"/>
      <c r="I380" s="57"/>
      <c r="J380" s="57"/>
      <c r="K380" s="57"/>
      <c r="L380" s="72">
        <v>1259.3499999999999</v>
      </c>
    </row>
    <row r="381" spans="1:12" ht="25.5" outlineLevel="1" x14ac:dyDescent="0.2">
      <c r="A381" s="57"/>
      <c r="B381" s="46" t="s">
        <v>1046</v>
      </c>
      <c r="C381" s="46" t="s">
        <v>1047</v>
      </c>
      <c r="D381" s="58" t="s">
        <v>170</v>
      </c>
      <c r="E381" s="66">
        <v>0.08</v>
      </c>
      <c r="F381" s="60"/>
      <c r="G381" s="66">
        <v>0.44</v>
      </c>
      <c r="H381" s="68"/>
      <c r="I381" s="69"/>
      <c r="J381" s="70">
        <v>993.81</v>
      </c>
      <c r="K381" s="60"/>
      <c r="L381" s="70">
        <v>437.28</v>
      </c>
    </row>
    <row r="382" spans="1:12" outlineLevel="1" x14ac:dyDescent="0.2">
      <c r="A382" s="57"/>
      <c r="B382" s="57"/>
      <c r="C382" s="145" t="s">
        <v>5204</v>
      </c>
      <c r="D382" s="145"/>
      <c r="E382" s="145"/>
      <c r="F382" s="145"/>
      <c r="G382" s="145"/>
      <c r="H382" s="145"/>
      <c r="I382" s="145"/>
      <c r="J382" s="145"/>
      <c r="K382" s="145"/>
      <c r="L382" s="145"/>
    </row>
    <row r="383" spans="1:12" outlineLevel="1" x14ac:dyDescent="0.2">
      <c r="A383" s="57"/>
      <c r="B383" s="46" t="s">
        <v>316</v>
      </c>
      <c r="C383" s="65" t="s">
        <v>317</v>
      </c>
      <c r="D383" s="58" t="s">
        <v>162</v>
      </c>
      <c r="E383" s="66">
        <v>0.08</v>
      </c>
      <c r="F383" s="60"/>
      <c r="G383" s="66">
        <v>0.44</v>
      </c>
      <c r="H383" s="68"/>
      <c r="I383" s="69"/>
      <c r="J383" s="70">
        <v>557.71</v>
      </c>
      <c r="K383" s="60"/>
      <c r="L383" s="70">
        <v>245.39</v>
      </c>
    </row>
    <row r="384" spans="1:12" outlineLevel="1" x14ac:dyDescent="0.2">
      <c r="A384" s="57"/>
      <c r="B384" s="57"/>
      <c r="C384" s="145" t="s">
        <v>5205</v>
      </c>
      <c r="D384" s="145"/>
      <c r="E384" s="145"/>
      <c r="F384" s="145"/>
      <c r="G384" s="145"/>
      <c r="H384" s="145"/>
      <c r="I384" s="145"/>
      <c r="J384" s="145"/>
      <c r="K384" s="145"/>
      <c r="L384" s="145"/>
    </row>
    <row r="385" spans="1:12" ht="25.5" outlineLevel="1" x14ac:dyDescent="0.2">
      <c r="A385" s="57"/>
      <c r="B385" s="46" t="s">
        <v>313</v>
      </c>
      <c r="C385" s="46" t="s">
        <v>314</v>
      </c>
      <c r="D385" s="58" t="s">
        <v>170</v>
      </c>
      <c r="E385" s="66">
        <v>7.0000000000000007E-2</v>
      </c>
      <c r="F385" s="60"/>
      <c r="G385" s="91">
        <v>0.38500000000000001</v>
      </c>
      <c r="H385" s="68"/>
      <c r="I385" s="69"/>
      <c r="J385" s="70">
        <v>1617.05</v>
      </c>
      <c r="K385" s="60"/>
      <c r="L385" s="70">
        <v>622.55999999999995</v>
      </c>
    </row>
    <row r="386" spans="1:12" outlineLevel="1" x14ac:dyDescent="0.2">
      <c r="A386" s="57"/>
      <c r="B386" s="57"/>
      <c r="C386" s="145" t="s">
        <v>5206</v>
      </c>
      <c r="D386" s="145"/>
      <c r="E386" s="145"/>
      <c r="F386" s="145"/>
      <c r="G386" s="145"/>
      <c r="H386" s="145"/>
      <c r="I386" s="145"/>
      <c r="J386" s="145"/>
      <c r="K386" s="145"/>
      <c r="L386" s="145"/>
    </row>
    <row r="387" spans="1:12" outlineLevel="1" x14ac:dyDescent="0.2">
      <c r="A387" s="57"/>
      <c r="B387" s="46" t="s">
        <v>316</v>
      </c>
      <c r="C387" s="65" t="s">
        <v>317</v>
      </c>
      <c r="D387" s="58" t="s">
        <v>162</v>
      </c>
      <c r="E387" s="66">
        <v>7.0000000000000007E-2</v>
      </c>
      <c r="F387" s="60"/>
      <c r="G387" s="91">
        <v>0.38500000000000001</v>
      </c>
      <c r="H387" s="68"/>
      <c r="I387" s="69"/>
      <c r="J387" s="70">
        <v>557.71</v>
      </c>
      <c r="K387" s="60"/>
      <c r="L387" s="70">
        <v>214.72</v>
      </c>
    </row>
    <row r="388" spans="1:12" outlineLevel="1" x14ac:dyDescent="0.2">
      <c r="A388" s="57"/>
      <c r="B388" s="57"/>
      <c r="C388" s="145" t="s">
        <v>5207</v>
      </c>
      <c r="D388" s="145"/>
      <c r="E388" s="145"/>
      <c r="F388" s="145"/>
      <c r="G388" s="145"/>
      <c r="H388" s="145"/>
      <c r="I388" s="145"/>
      <c r="J388" s="145"/>
      <c r="K388" s="145"/>
      <c r="L388" s="145"/>
    </row>
    <row r="389" spans="1:12" ht="25.5" outlineLevel="1" x14ac:dyDescent="0.2">
      <c r="A389" s="57"/>
      <c r="B389" s="46" t="s">
        <v>254</v>
      </c>
      <c r="C389" s="46" t="s">
        <v>255</v>
      </c>
      <c r="D389" s="58" t="s">
        <v>170</v>
      </c>
      <c r="E389" s="66">
        <v>0.35</v>
      </c>
      <c r="F389" s="60"/>
      <c r="G389" s="91">
        <v>1.925</v>
      </c>
      <c r="H389" s="68"/>
      <c r="I389" s="69"/>
      <c r="J389" s="70">
        <v>651.66999999999996</v>
      </c>
      <c r="K389" s="60"/>
      <c r="L389" s="70">
        <v>1254.46</v>
      </c>
    </row>
    <row r="390" spans="1:12" outlineLevel="1" x14ac:dyDescent="0.2">
      <c r="A390" s="57"/>
      <c r="B390" s="57"/>
      <c r="C390" s="145" t="s">
        <v>5208</v>
      </c>
      <c r="D390" s="145"/>
      <c r="E390" s="145"/>
      <c r="F390" s="145"/>
      <c r="G390" s="145"/>
      <c r="H390" s="145"/>
      <c r="I390" s="145"/>
      <c r="J390" s="145"/>
      <c r="K390" s="145"/>
      <c r="L390" s="145"/>
    </row>
    <row r="391" spans="1:12" outlineLevel="1" x14ac:dyDescent="0.2">
      <c r="A391" s="57"/>
      <c r="B391" s="46" t="s">
        <v>257</v>
      </c>
      <c r="C391" s="65" t="s">
        <v>258</v>
      </c>
      <c r="D391" s="58" t="s">
        <v>162</v>
      </c>
      <c r="E391" s="66">
        <v>0.35</v>
      </c>
      <c r="F391" s="60"/>
      <c r="G391" s="91">
        <v>1.925</v>
      </c>
      <c r="H391" s="68"/>
      <c r="I391" s="69"/>
      <c r="J391" s="70">
        <v>415.19</v>
      </c>
      <c r="K391" s="60"/>
      <c r="L391" s="70">
        <v>799.24</v>
      </c>
    </row>
    <row r="392" spans="1:12" outlineLevel="1" x14ac:dyDescent="0.2">
      <c r="A392" s="57"/>
      <c r="B392" s="57"/>
      <c r="C392" s="145" t="s">
        <v>5209</v>
      </c>
      <c r="D392" s="145"/>
      <c r="E392" s="145"/>
      <c r="F392" s="145"/>
      <c r="G392" s="145"/>
      <c r="H392" s="145"/>
      <c r="I392" s="145"/>
      <c r="J392" s="145"/>
      <c r="K392" s="145"/>
      <c r="L392" s="145"/>
    </row>
    <row r="393" spans="1:12" ht="25.5" outlineLevel="1" x14ac:dyDescent="0.2">
      <c r="A393" s="57"/>
      <c r="B393" s="46" t="s">
        <v>294</v>
      </c>
      <c r="C393" s="46" t="s">
        <v>295</v>
      </c>
      <c r="D393" s="58" t="s">
        <v>170</v>
      </c>
      <c r="E393" s="66">
        <v>1.1499999999999999</v>
      </c>
      <c r="F393" s="60"/>
      <c r="G393" s="91">
        <v>6.3250000000000002</v>
      </c>
      <c r="H393" s="70">
        <v>4.3499999999999996</v>
      </c>
      <c r="I393" s="76">
        <v>1.21</v>
      </c>
      <c r="J393" s="70">
        <v>5.26</v>
      </c>
      <c r="K393" s="60"/>
      <c r="L393" s="70">
        <v>33.270000000000003</v>
      </c>
    </row>
    <row r="394" spans="1:12" outlineLevel="1" x14ac:dyDescent="0.2">
      <c r="A394" s="57"/>
      <c r="B394" s="57"/>
      <c r="C394" s="145" t="s">
        <v>5210</v>
      </c>
      <c r="D394" s="145"/>
      <c r="E394" s="145"/>
      <c r="F394" s="145"/>
      <c r="G394" s="145"/>
      <c r="H394" s="145"/>
      <c r="I394" s="145"/>
      <c r="J394" s="145"/>
      <c r="K394" s="145"/>
      <c r="L394" s="145"/>
    </row>
    <row r="395" spans="1:12" x14ac:dyDescent="0.2">
      <c r="A395" s="57"/>
      <c r="B395" s="61" t="s">
        <v>25</v>
      </c>
      <c r="C395" s="57" t="s">
        <v>175</v>
      </c>
      <c r="D395" s="57"/>
      <c r="E395" s="57"/>
      <c r="F395" s="57"/>
      <c r="G395" s="57"/>
      <c r="H395" s="57"/>
      <c r="I395" s="57"/>
      <c r="J395" s="57"/>
      <c r="K395" s="57"/>
      <c r="L395" s="72">
        <v>1498.85</v>
      </c>
    </row>
    <row r="396" spans="1:12" ht="25.5" outlineLevel="1" x14ac:dyDescent="0.2">
      <c r="A396" s="57"/>
      <c r="B396" s="46" t="s">
        <v>3724</v>
      </c>
      <c r="C396" s="46" t="s">
        <v>3725</v>
      </c>
      <c r="D396" s="58" t="s">
        <v>178</v>
      </c>
      <c r="E396" s="79">
        <v>1.2999999999999999E-4</v>
      </c>
      <c r="F396" s="60"/>
      <c r="G396" s="67">
        <v>7.1500000000000003E-4</v>
      </c>
      <c r="H396" s="71">
        <v>416065.6</v>
      </c>
      <c r="I396" s="76">
        <v>1.58</v>
      </c>
      <c r="J396" s="71">
        <v>657383.65</v>
      </c>
      <c r="K396" s="60"/>
      <c r="L396" s="70">
        <v>470.03</v>
      </c>
    </row>
    <row r="397" spans="1:12" outlineLevel="1" x14ac:dyDescent="0.2">
      <c r="A397" s="57"/>
      <c r="B397" s="57"/>
      <c r="C397" s="145" t="s">
        <v>5211</v>
      </c>
      <c r="D397" s="145"/>
      <c r="E397" s="145"/>
      <c r="F397" s="145"/>
      <c r="G397" s="145"/>
      <c r="H397" s="145"/>
      <c r="I397" s="145"/>
      <c r="J397" s="145"/>
      <c r="K397" s="145"/>
      <c r="L397" s="145"/>
    </row>
    <row r="398" spans="1:12" ht="25.5" outlineLevel="1" x14ac:dyDescent="0.2">
      <c r="A398" s="57"/>
      <c r="B398" s="46" t="s">
        <v>301</v>
      </c>
      <c r="C398" s="46" t="s">
        <v>302</v>
      </c>
      <c r="D398" s="58" t="s">
        <v>299</v>
      </c>
      <c r="E398" s="91">
        <v>0.28100000000000003</v>
      </c>
      <c r="F398" s="60"/>
      <c r="G398" s="59">
        <v>1.5455000000000001</v>
      </c>
      <c r="H398" s="70">
        <v>114.64</v>
      </c>
      <c r="I398" s="76">
        <v>0.78</v>
      </c>
      <c r="J398" s="70">
        <v>89.42</v>
      </c>
      <c r="K398" s="60"/>
      <c r="L398" s="70">
        <v>138.19999999999999</v>
      </c>
    </row>
    <row r="399" spans="1:12" outlineLevel="1" x14ac:dyDescent="0.2">
      <c r="A399" s="57"/>
      <c r="B399" s="57"/>
      <c r="C399" s="145" t="s">
        <v>5212</v>
      </c>
      <c r="D399" s="145"/>
      <c r="E399" s="145"/>
      <c r="F399" s="145"/>
      <c r="G399" s="145"/>
      <c r="H399" s="145"/>
      <c r="I399" s="145"/>
      <c r="J399" s="145"/>
      <c r="K399" s="145"/>
      <c r="L399" s="145"/>
    </row>
    <row r="400" spans="1:12" outlineLevel="1" x14ac:dyDescent="0.2">
      <c r="A400" s="57"/>
      <c r="B400" s="46" t="s">
        <v>788</v>
      </c>
      <c r="C400" s="46" t="s">
        <v>789</v>
      </c>
      <c r="D400" s="58" t="s">
        <v>299</v>
      </c>
      <c r="E400" s="66">
        <v>1.1299999999999999</v>
      </c>
      <c r="F400" s="60"/>
      <c r="G400" s="91">
        <v>6.2149999999999999</v>
      </c>
      <c r="H400" s="70">
        <v>35.71</v>
      </c>
      <c r="I400" s="76">
        <v>1.04</v>
      </c>
      <c r="J400" s="70">
        <v>37.14</v>
      </c>
      <c r="K400" s="60"/>
      <c r="L400" s="70">
        <v>230.83</v>
      </c>
    </row>
    <row r="401" spans="1:12" outlineLevel="1" x14ac:dyDescent="0.2">
      <c r="A401" s="57"/>
      <c r="B401" s="57"/>
      <c r="C401" s="145" t="s">
        <v>5213</v>
      </c>
      <c r="D401" s="145"/>
      <c r="E401" s="145"/>
      <c r="F401" s="145"/>
      <c r="G401" s="145"/>
      <c r="H401" s="145"/>
      <c r="I401" s="145"/>
      <c r="J401" s="145"/>
      <c r="K401" s="145"/>
      <c r="L401" s="145"/>
    </row>
    <row r="402" spans="1:12" outlineLevel="1" x14ac:dyDescent="0.2">
      <c r="A402" s="57"/>
      <c r="B402" s="46" t="s">
        <v>3644</v>
      </c>
      <c r="C402" s="46" t="s">
        <v>3645</v>
      </c>
      <c r="D402" s="58" t="s">
        <v>269</v>
      </c>
      <c r="E402" s="66">
        <v>0.06</v>
      </c>
      <c r="F402" s="60"/>
      <c r="G402" s="66">
        <v>0.33</v>
      </c>
      <c r="H402" s="70">
        <v>128.4</v>
      </c>
      <c r="I402" s="76">
        <v>1.28</v>
      </c>
      <c r="J402" s="70">
        <v>164.35</v>
      </c>
      <c r="K402" s="60"/>
      <c r="L402" s="70">
        <v>54.24</v>
      </c>
    </row>
    <row r="403" spans="1:12" outlineLevel="1" x14ac:dyDescent="0.2">
      <c r="A403" s="57"/>
      <c r="B403" s="57"/>
      <c r="C403" s="145" t="s">
        <v>5214</v>
      </c>
      <c r="D403" s="145"/>
      <c r="E403" s="145"/>
      <c r="F403" s="145"/>
      <c r="G403" s="145"/>
      <c r="H403" s="145"/>
      <c r="I403" s="145"/>
      <c r="J403" s="145"/>
      <c r="K403" s="145"/>
      <c r="L403" s="145"/>
    </row>
    <row r="404" spans="1:12" ht="38.25" outlineLevel="1" x14ac:dyDescent="0.2">
      <c r="A404" s="57"/>
      <c r="B404" s="46" t="s">
        <v>3730</v>
      </c>
      <c r="C404" s="46" t="s">
        <v>3731</v>
      </c>
      <c r="D404" s="58" t="s">
        <v>178</v>
      </c>
      <c r="E404" s="79">
        <v>1.7000000000000001E-4</v>
      </c>
      <c r="F404" s="60"/>
      <c r="G404" s="67">
        <v>9.3499999999999996E-4</v>
      </c>
      <c r="H404" s="70">
        <v>97282.880000000005</v>
      </c>
      <c r="I404" s="76">
        <v>1.1399999999999999</v>
      </c>
      <c r="J404" s="71">
        <v>110902.48</v>
      </c>
      <c r="K404" s="60"/>
      <c r="L404" s="70">
        <v>103.69</v>
      </c>
    </row>
    <row r="405" spans="1:12" outlineLevel="1" x14ac:dyDescent="0.2">
      <c r="A405" s="57"/>
      <c r="B405" s="57"/>
      <c r="C405" s="145" t="s">
        <v>5215</v>
      </c>
      <c r="D405" s="145"/>
      <c r="E405" s="145"/>
      <c r="F405" s="145"/>
      <c r="G405" s="145"/>
      <c r="H405" s="145"/>
      <c r="I405" s="145"/>
      <c r="J405" s="145"/>
      <c r="K405" s="145"/>
      <c r="L405" s="145"/>
    </row>
    <row r="406" spans="1:12" ht="25.5" outlineLevel="1" x14ac:dyDescent="0.2">
      <c r="A406" s="57"/>
      <c r="B406" s="46" t="s">
        <v>3733</v>
      </c>
      <c r="C406" s="46" t="s">
        <v>3734</v>
      </c>
      <c r="D406" s="58" t="s">
        <v>269</v>
      </c>
      <c r="E406" s="91">
        <v>4.0000000000000001E-3</v>
      </c>
      <c r="F406" s="60"/>
      <c r="G406" s="91">
        <v>2.1999999999999999E-2</v>
      </c>
      <c r="H406" s="70">
        <v>59.41</v>
      </c>
      <c r="I406" s="76">
        <v>1.41</v>
      </c>
      <c r="J406" s="70">
        <v>83.77</v>
      </c>
      <c r="K406" s="60"/>
      <c r="L406" s="70">
        <v>1.84</v>
      </c>
    </row>
    <row r="407" spans="1:12" outlineLevel="1" x14ac:dyDescent="0.2">
      <c r="A407" s="57"/>
      <c r="B407" s="57"/>
      <c r="C407" s="145" t="s">
        <v>5216</v>
      </c>
      <c r="D407" s="145"/>
      <c r="E407" s="145"/>
      <c r="F407" s="145"/>
      <c r="G407" s="145"/>
      <c r="H407" s="145"/>
      <c r="I407" s="145"/>
      <c r="J407" s="145"/>
      <c r="K407" s="145"/>
      <c r="L407" s="145"/>
    </row>
    <row r="408" spans="1:12" ht="25.5" outlineLevel="1" x14ac:dyDescent="0.2">
      <c r="A408" s="57"/>
      <c r="B408" s="46" t="s">
        <v>3647</v>
      </c>
      <c r="C408" s="46" t="s">
        <v>3648</v>
      </c>
      <c r="D408" s="58" t="s">
        <v>269</v>
      </c>
      <c r="E408" s="66">
        <v>0.44</v>
      </c>
      <c r="F408" s="60"/>
      <c r="G408" s="66">
        <v>2.42</v>
      </c>
      <c r="H408" s="70">
        <v>79.88</v>
      </c>
      <c r="I408" s="76">
        <v>1.47</v>
      </c>
      <c r="J408" s="70">
        <v>117.42</v>
      </c>
      <c r="K408" s="60"/>
      <c r="L408" s="70">
        <v>284.16000000000003</v>
      </c>
    </row>
    <row r="409" spans="1:12" outlineLevel="1" x14ac:dyDescent="0.2">
      <c r="A409" s="57"/>
      <c r="B409" s="57"/>
      <c r="C409" s="145" t="s">
        <v>5217</v>
      </c>
      <c r="D409" s="145"/>
      <c r="E409" s="145"/>
      <c r="F409" s="145"/>
      <c r="G409" s="145"/>
      <c r="H409" s="145"/>
      <c r="I409" s="145"/>
      <c r="J409" s="145"/>
      <c r="K409" s="145"/>
      <c r="L409" s="145"/>
    </row>
    <row r="410" spans="1:12" ht="63.75" outlineLevel="1" x14ac:dyDescent="0.2">
      <c r="A410" s="57"/>
      <c r="B410" s="46" t="s">
        <v>3650</v>
      </c>
      <c r="C410" s="46" t="s">
        <v>3651</v>
      </c>
      <c r="D410" s="58" t="s">
        <v>178</v>
      </c>
      <c r="E410" s="79">
        <v>5.2999999999999998E-4</v>
      </c>
      <c r="F410" s="60"/>
      <c r="G410" s="67">
        <v>2.9150000000000001E-3</v>
      </c>
      <c r="H410" s="70">
        <v>60697.21</v>
      </c>
      <c r="I410" s="76">
        <v>1.22</v>
      </c>
      <c r="J410" s="70">
        <v>74050.600000000006</v>
      </c>
      <c r="K410" s="60"/>
      <c r="L410" s="70">
        <v>215.86</v>
      </c>
    </row>
    <row r="411" spans="1:12" outlineLevel="1" x14ac:dyDescent="0.2">
      <c r="A411" s="57"/>
      <c r="B411" s="57"/>
      <c r="C411" s="145" t="s">
        <v>5218</v>
      </c>
      <c r="D411" s="145"/>
      <c r="E411" s="145"/>
      <c r="F411" s="145"/>
      <c r="G411" s="145"/>
      <c r="H411" s="145"/>
      <c r="I411" s="145"/>
      <c r="J411" s="145"/>
      <c r="K411" s="145"/>
      <c r="L411" s="145"/>
    </row>
    <row r="412" spans="1:12" outlineLevel="1" x14ac:dyDescent="0.2">
      <c r="A412" s="57"/>
      <c r="B412" s="46" t="s">
        <v>3677</v>
      </c>
      <c r="C412" s="46" t="s">
        <v>3678</v>
      </c>
      <c r="D412" s="58" t="s">
        <v>276</v>
      </c>
      <c r="E412" s="61" t="s">
        <v>280</v>
      </c>
      <c r="F412" s="60"/>
      <c r="G412" s="61" t="s">
        <v>280</v>
      </c>
      <c r="H412" s="68"/>
      <c r="I412" s="69"/>
      <c r="J412" s="68"/>
      <c r="K412" s="60"/>
      <c r="L412" s="68"/>
    </row>
    <row r="413" spans="1:12" outlineLevel="1" x14ac:dyDescent="0.2">
      <c r="A413" s="57"/>
      <c r="B413" s="46" t="s">
        <v>5127</v>
      </c>
      <c r="C413" s="46" t="s">
        <v>3739</v>
      </c>
      <c r="D413" s="58" t="s">
        <v>1121</v>
      </c>
      <c r="E413" s="83">
        <v>100</v>
      </c>
      <c r="F413" s="60"/>
      <c r="G413" s="83">
        <v>550</v>
      </c>
      <c r="H413" s="68"/>
      <c r="I413" s="69"/>
      <c r="J413" s="68"/>
      <c r="K413" s="60"/>
      <c r="L413" s="68"/>
    </row>
    <row r="414" spans="1:12" outlineLevel="1" x14ac:dyDescent="0.2">
      <c r="A414" s="57"/>
      <c r="B414" s="46" t="s">
        <v>3740</v>
      </c>
      <c r="C414" s="46" t="s">
        <v>3741</v>
      </c>
      <c r="D414" s="58" t="s">
        <v>269</v>
      </c>
      <c r="E414" s="61" t="s">
        <v>280</v>
      </c>
      <c r="F414" s="60"/>
      <c r="G414" s="61" t="s">
        <v>280</v>
      </c>
      <c r="H414" s="68"/>
      <c r="I414" s="69"/>
      <c r="J414" s="68"/>
      <c r="K414" s="60"/>
      <c r="L414" s="68"/>
    </row>
    <row r="415" spans="1:12" x14ac:dyDescent="0.2">
      <c r="A415" s="57"/>
      <c r="B415" s="57"/>
      <c r="C415" s="80" t="s">
        <v>180</v>
      </c>
      <c r="D415" s="81"/>
      <c r="E415" s="81"/>
      <c r="F415" s="81"/>
      <c r="G415" s="81"/>
      <c r="H415" s="81"/>
      <c r="I415" s="81"/>
      <c r="J415" s="81"/>
      <c r="K415" s="81"/>
      <c r="L415" s="89">
        <v>72927.06</v>
      </c>
    </row>
    <row r="416" spans="1:12" ht="76.5" x14ac:dyDescent="0.2">
      <c r="A416" s="57" t="s">
        <v>5219</v>
      </c>
      <c r="B416" s="46" t="s">
        <v>3853</v>
      </c>
      <c r="C416" s="46" t="s">
        <v>3854</v>
      </c>
      <c r="D416" s="58" t="s">
        <v>1121</v>
      </c>
      <c r="E416" s="83">
        <v>100</v>
      </c>
      <c r="F416" s="60"/>
      <c r="G416" s="83">
        <v>550</v>
      </c>
      <c r="H416" s="70">
        <v>196.84</v>
      </c>
      <c r="I416" s="76">
        <v>0.82</v>
      </c>
      <c r="J416" s="70">
        <v>161.41</v>
      </c>
      <c r="K416" s="60"/>
      <c r="L416" s="70">
        <v>88775.5</v>
      </c>
    </row>
    <row r="417" spans="1:12" x14ac:dyDescent="0.2">
      <c r="A417" s="57"/>
      <c r="B417" s="57"/>
      <c r="C417" s="145" t="s">
        <v>5220</v>
      </c>
      <c r="D417" s="145"/>
      <c r="E417" s="145"/>
      <c r="F417" s="145"/>
      <c r="G417" s="145"/>
      <c r="H417" s="145"/>
      <c r="I417" s="145"/>
      <c r="J417" s="145"/>
      <c r="K417" s="145"/>
      <c r="L417" s="145"/>
    </row>
    <row r="418" spans="1:12" ht="76.5" x14ac:dyDescent="0.2">
      <c r="A418" s="57" t="s">
        <v>5221</v>
      </c>
      <c r="B418" s="46" t="s">
        <v>5222</v>
      </c>
      <c r="C418" s="46" t="s">
        <v>5223</v>
      </c>
      <c r="D418" s="58" t="s">
        <v>1370</v>
      </c>
      <c r="E418" s="100">
        <v>2.5090908999999999</v>
      </c>
      <c r="F418" s="60"/>
      <c r="G418" s="78">
        <v>13.8</v>
      </c>
      <c r="H418" s="70">
        <v>213.31</v>
      </c>
      <c r="I418" s="76">
        <v>1.37</v>
      </c>
      <c r="J418" s="70">
        <v>292.23</v>
      </c>
      <c r="K418" s="60"/>
      <c r="L418" s="70">
        <v>4032.77</v>
      </c>
    </row>
    <row r="419" spans="1:12" x14ac:dyDescent="0.2">
      <c r="A419" s="57"/>
      <c r="B419" s="57"/>
      <c r="C419" s="145" t="s">
        <v>5224</v>
      </c>
      <c r="D419" s="145"/>
      <c r="E419" s="145"/>
      <c r="F419" s="145"/>
      <c r="G419" s="145"/>
      <c r="H419" s="145"/>
      <c r="I419" s="145"/>
      <c r="J419" s="145"/>
      <c r="K419" s="145"/>
      <c r="L419" s="145"/>
    </row>
    <row r="420" spans="1:12" outlineLevel="1" x14ac:dyDescent="0.2">
      <c r="A420" s="57"/>
      <c r="B420" s="57"/>
      <c r="C420" s="57" t="s">
        <v>181</v>
      </c>
      <c r="D420" s="57"/>
      <c r="E420" s="57"/>
      <c r="F420" s="57"/>
      <c r="G420" s="57"/>
      <c r="H420" s="57"/>
      <c r="I420" s="57"/>
      <c r="J420" s="57"/>
      <c r="K420" s="57"/>
      <c r="L420" s="70">
        <v>69080.639999999999</v>
      </c>
    </row>
    <row r="421" spans="1:12" outlineLevel="1" x14ac:dyDescent="0.2">
      <c r="A421" s="57"/>
      <c r="B421" s="46" t="s">
        <v>3624</v>
      </c>
      <c r="C421" s="46" t="s">
        <v>3625</v>
      </c>
      <c r="D421" s="62" t="s">
        <v>184</v>
      </c>
      <c r="E421" s="83">
        <v>121</v>
      </c>
      <c r="F421" s="84"/>
      <c r="G421" s="83">
        <v>121</v>
      </c>
      <c r="H421" s="57"/>
      <c r="I421" s="57"/>
      <c r="J421" s="57"/>
      <c r="K421" s="57"/>
      <c r="L421" s="70">
        <v>83587.570000000007</v>
      </c>
    </row>
    <row r="422" spans="1:12" outlineLevel="1" x14ac:dyDescent="0.2">
      <c r="A422" s="57"/>
      <c r="B422" s="46" t="s">
        <v>3626</v>
      </c>
      <c r="C422" s="46" t="s">
        <v>3627</v>
      </c>
      <c r="D422" s="62" t="s">
        <v>184</v>
      </c>
      <c r="E422" s="83">
        <v>72</v>
      </c>
      <c r="F422" s="84"/>
      <c r="G422" s="83">
        <v>72</v>
      </c>
      <c r="H422" s="57"/>
      <c r="I422" s="57"/>
      <c r="J422" s="57"/>
      <c r="K422" s="57"/>
      <c r="L422" s="70">
        <v>49738.06</v>
      </c>
    </row>
    <row r="423" spans="1:12" x14ac:dyDescent="0.2">
      <c r="A423" s="85"/>
      <c r="B423" s="85"/>
      <c r="C423" s="86" t="s">
        <v>187</v>
      </c>
      <c r="D423" s="85"/>
      <c r="E423" s="85"/>
      <c r="F423" s="85"/>
      <c r="G423" s="85"/>
      <c r="H423" s="85"/>
      <c r="I423" s="85"/>
      <c r="J423" s="87">
        <v>54374.720000000001</v>
      </c>
      <c r="K423" s="85"/>
      <c r="L423" s="88">
        <v>299060.96000000002</v>
      </c>
    </row>
    <row r="424" spans="1:12" ht="38.25" x14ac:dyDescent="0.2">
      <c r="A424" s="57" t="s">
        <v>558</v>
      </c>
      <c r="B424" s="46" t="s">
        <v>5225</v>
      </c>
      <c r="C424" s="46" t="s">
        <v>5226</v>
      </c>
      <c r="D424" s="58" t="s">
        <v>276</v>
      </c>
      <c r="E424" s="83">
        <v>16</v>
      </c>
      <c r="F424" s="60"/>
      <c r="G424" s="83">
        <v>16</v>
      </c>
      <c r="H424" s="70">
        <v>2026.68</v>
      </c>
      <c r="I424" s="76">
        <v>1.49</v>
      </c>
      <c r="J424" s="70">
        <v>3019.75</v>
      </c>
      <c r="K424" s="60"/>
      <c r="L424" s="70">
        <v>48316</v>
      </c>
    </row>
    <row r="425" spans="1:12" x14ac:dyDescent="0.2">
      <c r="A425" s="85"/>
      <c r="B425" s="85"/>
      <c r="C425" s="86" t="s">
        <v>187</v>
      </c>
      <c r="D425" s="85"/>
      <c r="E425" s="85"/>
      <c r="F425" s="85"/>
      <c r="G425" s="85"/>
      <c r="H425" s="85"/>
      <c r="I425" s="85"/>
      <c r="J425" s="87">
        <v>3019.75</v>
      </c>
      <c r="K425" s="85"/>
      <c r="L425" s="87">
        <v>48316</v>
      </c>
    </row>
    <row r="426" spans="1:12" ht="76.5" x14ac:dyDescent="0.2">
      <c r="A426" s="57" t="s">
        <v>573</v>
      </c>
      <c r="B426" s="46" t="s">
        <v>5227</v>
      </c>
      <c r="C426" s="46" t="s">
        <v>5228</v>
      </c>
      <c r="D426" s="58" t="s">
        <v>347</v>
      </c>
      <c r="E426" s="83">
        <v>12</v>
      </c>
      <c r="F426" s="60"/>
      <c r="G426" s="83">
        <v>12</v>
      </c>
      <c r="H426" s="57"/>
      <c r="I426" s="57"/>
      <c r="J426" s="57"/>
      <c r="K426" s="57"/>
      <c r="L426" s="57"/>
    </row>
    <row r="427" spans="1:12" x14ac:dyDescent="0.2">
      <c r="A427" s="57"/>
      <c r="B427" s="61" t="s">
        <v>22</v>
      </c>
      <c r="C427" s="57" t="s">
        <v>161</v>
      </c>
      <c r="D427" s="62" t="s">
        <v>162</v>
      </c>
      <c r="E427" s="57"/>
      <c r="F427" s="57"/>
      <c r="G427" s="95">
        <v>4.2</v>
      </c>
      <c r="H427" s="57"/>
      <c r="I427" s="57"/>
      <c r="J427" s="57"/>
      <c r="K427" s="57"/>
      <c r="L427" s="72">
        <v>1691.75</v>
      </c>
    </row>
    <row r="428" spans="1:12" outlineLevel="1" x14ac:dyDescent="0.2">
      <c r="A428" s="57"/>
      <c r="B428" s="46" t="s">
        <v>616</v>
      </c>
      <c r="C428" s="65" t="s">
        <v>617</v>
      </c>
      <c r="D428" s="58" t="s">
        <v>162</v>
      </c>
      <c r="E428" s="66">
        <v>0.02</v>
      </c>
      <c r="F428" s="60"/>
      <c r="G428" s="66">
        <v>0.24</v>
      </c>
      <c r="H428" s="68"/>
      <c r="I428" s="69"/>
      <c r="J428" s="70">
        <v>337.73</v>
      </c>
      <c r="K428" s="60"/>
      <c r="L428" s="70">
        <v>81.06</v>
      </c>
    </row>
    <row r="429" spans="1:12" outlineLevel="1" x14ac:dyDescent="0.2">
      <c r="A429" s="57"/>
      <c r="B429" s="57"/>
      <c r="C429" s="145" t="s">
        <v>5229</v>
      </c>
      <c r="D429" s="145"/>
      <c r="E429" s="145"/>
      <c r="F429" s="145"/>
      <c r="G429" s="145"/>
      <c r="H429" s="145"/>
      <c r="I429" s="145"/>
      <c r="J429" s="145"/>
      <c r="K429" s="145"/>
      <c r="L429" s="145"/>
    </row>
    <row r="430" spans="1:12" outlineLevel="1" x14ac:dyDescent="0.2">
      <c r="A430" s="57"/>
      <c r="B430" s="46" t="s">
        <v>619</v>
      </c>
      <c r="C430" s="65" t="s">
        <v>620</v>
      </c>
      <c r="D430" s="58" t="s">
        <v>162</v>
      </c>
      <c r="E430" s="66">
        <v>0.06</v>
      </c>
      <c r="F430" s="60"/>
      <c r="G430" s="66">
        <v>0.72</v>
      </c>
      <c r="H430" s="68"/>
      <c r="I430" s="69"/>
      <c r="J430" s="70">
        <v>368.71</v>
      </c>
      <c r="K430" s="60"/>
      <c r="L430" s="70">
        <v>265.47000000000003</v>
      </c>
    </row>
    <row r="431" spans="1:12" outlineLevel="1" x14ac:dyDescent="0.2">
      <c r="A431" s="57"/>
      <c r="B431" s="57"/>
      <c r="C431" s="145" t="s">
        <v>5230</v>
      </c>
      <c r="D431" s="145"/>
      <c r="E431" s="145"/>
      <c r="F431" s="145"/>
      <c r="G431" s="145"/>
      <c r="H431" s="145"/>
      <c r="I431" s="145"/>
      <c r="J431" s="145"/>
      <c r="K431" s="145"/>
      <c r="L431" s="145"/>
    </row>
    <row r="432" spans="1:12" outlineLevel="1" x14ac:dyDescent="0.2">
      <c r="A432" s="57"/>
      <c r="B432" s="46" t="s">
        <v>3935</v>
      </c>
      <c r="C432" s="65" t="s">
        <v>3936</v>
      </c>
      <c r="D432" s="58" t="s">
        <v>162</v>
      </c>
      <c r="E432" s="66">
        <v>0.27</v>
      </c>
      <c r="F432" s="60"/>
      <c r="G432" s="66">
        <v>3.24</v>
      </c>
      <c r="H432" s="68"/>
      <c r="I432" s="69"/>
      <c r="J432" s="70">
        <v>415.19</v>
      </c>
      <c r="K432" s="60"/>
      <c r="L432" s="70">
        <v>1345.22</v>
      </c>
    </row>
    <row r="433" spans="1:12" outlineLevel="1" x14ac:dyDescent="0.2">
      <c r="A433" s="57"/>
      <c r="B433" s="57"/>
      <c r="C433" s="145" t="s">
        <v>5231</v>
      </c>
      <c r="D433" s="145"/>
      <c r="E433" s="145"/>
      <c r="F433" s="145"/>
      <c r="G433" s="145"/>
      <c r="H433" s="145"/>
      <c r="I433" s="145"/>
      <c r="J433" s="145"/>
      <c r="K433" s="145"/>
      <c r="L433" s="145"/>
    </row>
    <row r="434" spans="1:12" x14ac:dyDescent="0.2">
      <c r="A434" s="57"/>
      <c r="B434" s="61" t="s">
        <v>23</v>
      </c>
      <c r="C434" s="57" t="s">
        <v>166</v>
      </c>
      <c r="D434" s="57"/>
      <c r="E434" s="57"/>
      <c r="F434" s="57"/>
      <c r="G434" s="57"/>
      <c r="H434" s="57"/>
      <c r="I434" s="57"/>
      <c r="J434" s="57"/>
      <c r="K434" s="57"/>
      <c r="L434" s="72">
        <v>222.35</v>
      </c>
    </row>
    <row r="435" spans="1:12" x14ac:dyDescent="0.2">
      <c r="A435" s="57"/>
      <c r="B435" s="61"/>
      <c r="C435" s="73" t="s">
        <v>167</v>
      </c>
      <c r="D435" s="74" t="s">
        <v>162</v>
      </c>
      <c r="E435" s="57"/>
      <c r="F435" s="57"/>
      <c r="G435" s="97">
        <v>0.20399999999999999</v>
      </c>
      <c r="H435" s="57"/>
      <c r="I435" s="57"/>
      <c r="J435" s="57"/>
      <c r="K435" s="57"/>
      <c r="L435" s="72">
        <v>84.7</v>
      </c>
    </row>
    <row r="436" spans="1:12" ht="51" outlineLevel="1" x14ac:dyDescent="0.2">
      <c r="A436" s="57"/>
      <c r="B436" s="46" t="s">
        <v>5143</v>
      </c>
      <c r="C436" s="46" t="s">
        <v>5144</v>
      </c>
      <c r="D436" s="58" t="s">
        <v>170</v>
      </c>
      <c r="E436" s="91">
        <v>1.7000000000000001E-2</v>
      </c>
      <c r="F436" s="60"/>
      <c r="G436" s="91">
        <v>0.20399999999999999</v>
      </c>
      <c r="H436" s="70">
        <v>735.21</v>
      </c>
      <c r="I436" s="76">
        <v>1.32</v>
      </c>
      <c r="J436" s="70">
        <v>970.48</v>
      </c>
      <c r="K436" s="60"/>
      <c r="L436" s="70">
        <v>197.98</v>
      </c>
    </row>
    <row r="437" spans="1:12" outlineLevel="1" x14ac:dyDescent="0.2">
      <c r="A437" s="57"/>
      <c r="B437" s="57"/>
      <c r="C437" s="145" t="s">
        <v>5232</v>
      </c>
      <c r="D437" s="145"/>
      <c r="E437" s="145"/>
      <c r="F437" s="145"/>
      <c r="G437" s="145"/>
      <c r="H437" s="145"/>
      <c r="I437" s="145"/>
      <c r="J437" s="145"/>
      <c r="K437" s="145"/>
      <c r="L437" s="145"/>
    </row>
    <row r="438" spans="1:12" outlineLevel="1" x14ac:dyDescent="0.2">
      <c r="A438" s="57"/>
      <c r="B438" s="46" t="s">
        <v>257</v>
      </c>
      <c r="C438" s="65" t="s">
        <v>258</v>
      </c>
      <c r="D438" s="58" t="s">
        <v>162</v>
      </c>
      <c r="E438" s="91">
        <v>1.7000000000000001E-2</v>
      </c>
      <c r="F438" s="60"/>
      <c r="G438" s="91">
        <v>0.20399999999999999</v>
      </c>
      <c r="H438" s="68"/>
      <c r="I438" s="69"/>
      <c r="J438" s="70">
        <v>415.19</v>
      </c>
      <c r="K438" s="60"/>
      <c r="L438" s="70">
        <v>84.7</v>
      </c>
    </row>
    <row r="439" spans="1:12" outlineLevel="1" x14ac:dyDescent="0.2">
      <c r="A439" s="57"/>
      <c r="B439" s="57"/>
      <c r="C439" s="145" t="s">
        <v>5233</v>
      </c>
      <c r="D439" s="145"/>
      <c r="E439" s="145"/>
      <c r="F439" s="145"/>
      <c r="G439" s="145"/>
      <c r="H439" s="145"/>
      <c r="I439" s="145"/>
      <c r="J439" s="145"/>
      <c r="K439" s="145"/>
      <c r="L439" s="145"/>
    </row>
    <row r="440" spans="1:12" ht="51" outlineLevel="1" x14ac:dyDescent="0.2">
      <c r="A440" s="57"/>
      <c r="B440" s="46" t="s">
        <v>5146</v>
      </c>
      <c r="C440" s="46" t="s">
        <v>5147</v>
      </c>
      <c r="D440" s="58" t="s">
        <v>170</v>
      </c>
      <c r="E440" s="66">
        <v>0.11</v>
      </c>
      <c r="F440" s="60"/>
      <c r="G440" s="66">
        <v>1.32</v>
      </c>
      <c r="H440" s="70">
        <v>7.35</v>
      </c>
      <c r="I440" s="76">
        <v>1.62</v>
      </c>
      <c r="J440" s="70">
        <v>11.91</v>
      </c>
      <c r="K440" s="60"/>
      <c r="L440" s="70">
        <v>15.72</v>
      </c>
    </row>
    <row r="441" spans="1:12" outlineLevel="1" x14ac:dyDescent="0.2">
      <c r="A441" s="57"/>
      <c r="B441" s="57"/>
      <c r="C441" s="145" t="s">
        <v>5234</v>
      </c>
      <c r="D441" s="145"/>
      <c r="E441" s="145"/>
      <c r="F441" s="145"/>
      <c r="G441" s="145"/>
      <c r="H441" s="145"/>
      <c r="I441" s="145"/>
      <c r="J441" s="145"/>
      <c r="K441" s="145"/>
      <c r="L441" s="145"/>
    </row>
    <row r="442" spans="1:12" ht="51" outlineLevel="1" x14ac:dyDescent="0.2">
      <c r="A442" s="57"/>
      <c r="B442" s="46" t="s">
        <v>5149</v>
      </c>
      <c r="C442" s="46" t="s">
        <v>5150</v>
      </c>
      <c r="D442" s="58" t="s">
        <v>170</v>
      </c>
      <c r="E442" s="66">
        <v>0.11</v>
      </c>
      <c r="F442" s="60"/>
      <c r="G442" s="66">
        <v>1.32</v>
      </c>
      <c r="H442" s="70">
        <v>4.68</v>
      </c>
      <c r="I442" s="95">
        <v>1.4</v>
      </c>
      <c r="J442" s="70">
        <v>6.55</v>
      </c>
      <c r="K442" s="60"/>
      <c r="L442" s="70">
        <v>8.65</v>
      </c>
    </row>
    <row r="443" spans="1:12" outlineLevel="1" x14ac:dyDescent="0.2">
      <c r="A443" s="57"/>
      <c r="B443" s="57"/>
      <c r="C443" s="145" t="s">
        <v>5234</v>
      </c>
      <c r="D443" s="145"/>
      <c r="E443" s="145"/>
      <c r="F443" s="145"/>
      <c r="G443" s="145"/>
      <c r="H443" s="145"/>
      <c r="I443" s="145"/>
      <c r="J443" s="145"/>
      <c r="K443" s="145"/>
      <c r="L443" s="145"/>
    </row>
    <row r="444" spans="1:12" x14ac:dyDescent="0.2">
      <c r="A444" s="57"/>
      <c r="B444" s="61" t="s">
        <v>25</v>
      </c>
      <c r="C444" s="57" t="s">
        <v>175</v>
      </c>
      <c r="D444" s="57"/>
      <c r="E444" s="57"/>
      <c r="F444" s="57"/>
      <c r="G444" s="57"/>
      <c r="H444" s="57"/>
      <c r="I444" s="57"/>
      <c r="J444" s="57"/>
      <c r="K444" s="57"/>
      <c r="L444" s="77"/>
    </row>
    <row r="445" spans="1:12" outlineLevel="1" x14ac:dyDescent="0.2">
      <c r="A445" s="57"/>
      <c r="B445" s="46" t="s">
        <v>5152</v>
      </c>
      <c r="C445" s="46" t="s">
        <v>5153</v>
      </c>
      <c r="D445" s="58" t="s">
        <v>276</v>
      </c>
      <c r="E445" s="91">
        <v>1.4999999999999999E-2</v>
      </c>
      <c r="F445" s="60"/>
      <c r="G445" s="66">
        <v>0.18</v>
      </c>
      <c r="H445" s="68"/>
      <c r="I445" s="69"/>
      <c r="J445" s="68"/>
      <c r="K445" s="60"/>
      <c r="L445" s="68"/>
    </row>
    <row r="446" spans="1:12" ht="51" outlineLevel="1" x14ac:dyDescent="0.2">
      <c r="A446" s="57"/>
      <c r="B446" s="46" t="s">
        <v>5154</v>
      </c>
      <c r="C446" s="46" t="s">
        <v>5155</v>
      </c>
      <c r="D446" s="58" t="s">
        <v>1121</v>
      </c>
      <c r="E446" s="61" t="s">
        <v>280</v>
      </c>
      <c r="F446" s="60"/>
      <c r="G446" s="61" t="s">
        <v>280</v>
      </c>
      <c r="H446" s="68"/>
      <c r="I446" s="69"/>
      <c r="J446" s="68"/>
      <c r="K446" s="60"/>
      <c r="L446" s="68"/>
    </row>
    <row r="447" spans="1:12" outlineLevel="1" x14ac:dyDescent="0.2">
      <c r="A447" s="57"/>
      <c r="B447" s="46" t="s">
        <v>5156</v>
      </c>
      <c r="C447" s="46" t="s">
        <v>5157</v>
      </c>
      <c r="D447" s="58" t="s">
        <v>276</v>
      </c>
      <c r="E447" s="61" t="s">
        <v>280</v>
      </c>
      <c r="F447" s="60"/>
      <c r="G447" s="61" t="s">
        <v>280</v>
      </c>
      <c r="H447" s="68"/>
      <c r="I447" s="69"/>
      <c r="J447" s="68"/>
      <c r="K447" s="60"/>
      <c r="L447" s="68"/>
    </row>
    <row r="448" spans="1:12" x14ac:dyDescent="0.2">
      <c r="A448" s="57"/>
      <c r="B448" s="57"/>
      <c r="C448" s="80" t="s">
        <v>180</v>
      </c>
      <c r="D448" s="81"/>
      <c r="E448" s="81"/>
      <c r="F448" s="81"/>
      <c r="G448" s="81"/>
      <c r="H448" s="81"/>
      <c r="I448" s="81"/>
      <c r="J448" s="81"/>
      <c r="K448" s="81"/>
      <c r="L448" s="89">
        <v>1998.8</v>
      </c>
    </row>
    <row r="449" spans="1:12" ht="63.75" x14ac:dyDescent="0.2">
      <c r="A449" s="57" t="s">
        <v>5235</v>
      </c>
      <c r="B449" s="46" t="s">
        <v>5236</v>
      </c>
      <c r="C449" s="46" t="s">
        <v>5237</v>
      </c>
      <c r="D449" s="58" t="s">
        <v>276</v>
      </c>
      <c r="E449" s="100">
        <v>0.83333330000000005</v>
      </c>
      <c r="F449" s="60"/>
      <c r="G449" s="83">
        <v>10</v>
      </c>
      <c r="H449" s="70">
        <v>54.16</v>
      </c>
      <c r="I449" s="76">
        <v>1.17</v>
      </c>
      <c r="J449" s="70">
        <v>63.37</v>
      </c>
      <c r="K449" s="60"/>
      <c r="L449" s="70">
        <v>633.70000000000005</v>
      </c>
    </row>
    <row r="450" spans="1:12" x14ac:dyDescent="0.2">
      <c r="A450" s="57"/>
      <c r="B450" s="57"/>
      <c r="C450" s="145" t="s">
        <v>5238</v>
      </c>
      <c r="D450" s="145"/>
      <c r="E450" s="145"/>
      <c r="F450" s="145"/>
      <c r="G450" s="145"/>
      <c r="H450" s="145"/>
      <c r="I450" s="145"/>
      <c r="J450" s="145"/>
      <c r="K450" s="145"/>
      <c r="L450" s="145"/>
    </row>
    <row r="451" spans="1:12" outlineLevel="1" x14ac:dyDescent="0.2">
      <c r="A451" s="57"/>
      <c r="B451" s="57"/>
      <c r="C451" s="57" t="s">
        <v>181</v>
      </c>
      <c r="D451" s="57"/>
      <c r="E451" s="57"/>
      <c r="F451" s="57"/>
      <c r="G451" s="57"/>
      <c r="H451" s="57"/>
      <c r="I451" s="57"/>
      <c r="J451" s="57"/>
      <c r="K451" s="57"/>
      <c r="L451" s="70">
        <v>1776.45</v>
      </c>
    </row>
    <row r="452" spans="1:12" ht="51" outlineLevel="1" x14ac:dyDescent="0.2">
      <c r="A452" s="57"/>
      <c r="B452" s="46" t="s">
        <v>5158</v>
      </c>
      <c r="C452" s="46" t="s">
        <v>5159</v>
      </c>
      <c r="D452" s="62" t="s">
        <v>184</v>
      </c>
      <c r="E452" s="83">
        <v>73</v>
      </c>
      <c r="F452" s="84"/>
      <c r="G452" s="83">
        <v>73</v>
      </c>
      <c r="H452" s="57"/>
      <c r="I452" s="57"/>
      <c r="J452" s="57"/>
      <c r="K452" s="57"/>
      <c r="L452" s="70">
        <v>1296.81</v>
      </c>
    </row>
    <row r="453" spans="1:12" ht="51" outlineLevel="1" x14ac:dyDescent="0.2">
      <c r="A453" s="57"/>
      <c r="B453" s="46" t="s">
        <v>5160</v>
      </c>
      <c r="C453" s="46" t="s">
        <v>5161</v>
      </c>
      <c r="D453" s="62" t="s">
        <v>184</v>
      </c>
      <c r="E453" s="83">
        <v>34</v>
      </c>
      <c r="F453" s="84"/>
      <c r="G453" s="83">
        <v>34</v>
      </c>
      <c r="H453" s="57"/>
      <c r="I453" s="57"/>
      <c r="J453" s="57"/>
      <c r="K453" s="57"/>
      <c r="L453" s="70">
        <v>603.99</v>
      </c>
    </row>
    <row r="454" spans="1:12" x14ac:dyDescent="0.2">
      <c r="A454" s="85"/>
      <c r="B454" s="85"/>
      <c r="C454" s="86" t="s">
        <v>187</v>
      </c>
      <c r="D454" s="85"/>
      <c r="E454" s="85"/>
      <c r="F454" s="85"/>
      <c r="G454" s="85"/>
      <c r="H454" s="85"/>
      <c r="I454" s="85"/>
      <c r="J454" s="87">
        <v>377.78</v>
      </c>
      <c r="K454" s="85"/>
      <c r="L454" s="87">
        <v>4533.3</v>
      </c>
    </row>
    <row r="455" spans="1:12" ht="63.75" x14ac:dyDescent="0.2">
      <c r="A455" s="57" t="s">
        <v>579</v>
      </c>
      <c r="B455" s="46" t="s">
        <v>5239</v>
      </c>
      <c r="C455" s="46" t="s">
        <v>5240</v>
      </c>
      <c r="D455" s="58" t="s">
        <v>198</v>
      </c>
      <c r="E455" s="78">
        <v>1.2</v>
      </c>
      <c r="F455" s="60"/>
      <c r="G455" s="78">
        <v>1.2</v>
      </c>
      <c r="H455" s="57"/>
      <c r="I455" s="57"/>
      <c r="J455" s="57"/>
      <c r="K455" s="57"/>
      <c r="L455" s="57"/>
    </row>
    <row r="456" spans="1:12" x14ac:dyDescent="0.2">
      <c r="A456" s="57"/>
      <c r="B456" s="61" t="s">
        <v>22</v>
      </c>
      <c r="C456" s="57" t="s">
        <v>161</v>
      </c>
      <c r="D456" s="62" t="s">
        <v>162</v>
      </c>
      <c r="E456" s="57"/>
      <c r="F456" s="57"/>
      <c r="G456" s="76">
        <v>35.64</v>
      </c>
      <c r="H456" s="57"/>
      <c r="I456" s="57"/>
      <c r="J456" s="57"/>
      <c r="K456" s="57"/>
      <c r="L456" s="72">
        <v>14797.37</v>
      </c>
    </row>
    <row r="457" spans="1:12" outlineLevel="1" x14ac:dyDescent="0.2">
      <c r="A457" s="57"/>
      <c r="B457" s="46" t="s">
        <v>453</v>
      </c>
      <c r="C457" s="65" t="s">
        <v>454</v>
      </c>
      <c r="D457" s="58" t="s">
        <v>162</v>
      </c>
      <c r="E457" s="78">
        <v>29.7</v>
      </c>
      <c r="F457" s="60"/>
      <c r="G457" s="66">
        <v>35.64</v>
      </c>
      <c r="H457" s="68"/>
      <c r="I457" s="69"/>
      <c r="J457" s="70">
        <v>415.19</v>
      </c>
      <c r="K457" s="60"/>
      <c r="L457" s="70">
        <v>14797.37</v>
      </c>
    </row>
    <row r="458" spans="1:12" outlineLevel="1" x14ac:dyDescent="0.2">
      <c r="A458" s="57"/>
      <c r="B458" s="57"/>
      <c r="C458" s="145" t="s">
        <v>5241</v>
      </c>
      <c r="D458" s="145"/>
      <c r="E458" s="145"/>
      <c r="F458" s="145"/>
      <c r="G458" s="145"/>
      <c r="H458" s="145"/>
      <c r="I458" s="145"/>
      <c r="J458" s="145"/>
      <c r="K458" s="145"/>
      <c r="L458" s="145"/>
    </row>
    <row r="459" spans="1:12" x14ac:dyDescent="0.2">
      <c r="A459" s="57"/>
      <c r="B459" s="61" t="s">
        <v>23</v>
      </c>
      <c r="C459" s="57" t="s">
        <v>166</v>
      </c>
      <c r="D459" s="57"/>
      <c r="E459" s="57"/>
      <c r="F459" s="57"/>
      <c r="G459" s="57"/>
      <c r="H459" s="57"/>
      <c r="I459" s="57"/>
      <c r="J459" s="57"/>
      <c r="K459" s="57"/>
      <c r="L459" s="72">
        <v>512.20000000000005</v>
      </c>
    </row>
    <row r="460" spans="1:12" x14ac:dyDescent="0.2">
      <c r="A460" s="57"/>
      <c r="B460" s="61"/>
      <c r="C460" s="73" t="s">
        <v>167</v>
      </c>
      <c r="D460" s="74" t="s">
        <v>162</v>
      </c>
      <c r="E460" s="57"/>
      <c r="F460" s="57"/>
      <c r="G460" s="109">
        <v>0.6</v>
      </c>
      <c r="H460" s="57"/>
      <c r="I460" s="57"/>
      <c r="J460" s="57"/>
      <c r="K460" s="57"/>
      <c r="L460" s="72">
        <v>274.77</v>
      </c>
    </row>
    <row r="461" spans="1:12" ht="25.5" outlineLevel="1" x14ac:dyDescent="0.2">
      <c r="A461" s="57"/>
      <c r="B461" s="46" t="s">
        <v>1046</v>
      </c>
      <c r="C461" s="46" t="s">
        <v>1047</v>
      </c>
      <c r="D461" s="58" t="s">
        <v>170</v>
      </c>
      <c r="E461" s="66">
        <v>0.08</v>
      </c>
      <c r="F461" s="60"/>
      <c r="G461" s="91">
        <v>9.6000000000000002E-2</v>
      </c>
      <c r="H461" s="68"/>
      <c r="I461" s="69"/>
      <c r="J461" s="70">
        <v>993.81</v>
      </c>
      <c r="K461" s="60"/>
      <c r="L461" s="70">
        <v>95.41</v>
      </c>
    </row>
    <row r="462" spans="1:12" outlineLevel="1" x14ac:dyDescent="0.2">
      <c r="A462" s="57"/>
      <c r="B462" s="57"/>
      <c r="C462" s="145" t="s">
        <v>5242</v>
      </c>
      <c r="D462" s="145"/>
      <c r="E462" s="145"/>
      <c r="F462" s="145"/>
      <c r="G462" s="145"/>
      <c r="H462" s="145"/>
      <c r="I462" s="145"/>
      <c r="J462" s="145"/>
      <c r="K462" s="145"/>
      <c r="L462" s="145"/>
    </row>
    <row r="463" spans="1:12" outlineLevel="1" x14ac:dyDescent="0.2">
      <c r="A463" s="57"/>
      <c r="B463" s="46" t="s">
        <v>316</v>
      </c>
      <c r="C463" s="65" t="s">
        <v>317</v>
      </c>
      <c r="D463" s="58" t="s">
        <v>162</v>
      </c>
      <c r="E463" s="66">
        <v>0.08</v>
      </c>
      <c r="F463" s="60"/>
      <c r="G463" s="91">
        <v>9.6000000000000002E-2</v>
      </c>
      <c r="H463" s="68"/>
      <c r="I463" s="69"/>
      <c r="J463" s="70">
        <v>557.71</v>
      </c>
      <c r="K463" s="60"/>
      <c r="L463" s="70">
        <v>53.54</v>
      </c>
    </row>
    <row r="464" spans="1:12" outlineLevel="1" x14ac:dyDescent="0.2">
      <c r="A464" s="57"/>
      <c r="B464" s="57"/>
      <c r="C464" s="145" t="s">
        <v>4392</v>
      </c>
      <c r="D464" s="145"/>
      <c r="E464" s="145"/>
      <c r="F464" s="145"/>
      <c r="G464" s="145"/>
      <c r="H464" s="145"/>
      <c r="I464" s="145"/>
      <c r="J464" s="145"/>
      <c r="K464" s="145"/>
      <c r="L464" s="145"/>
    </row>
    <row r="465" spans="1:12" ht="25.5" outlineLevel="1" x14ac:dyDescent="0.2">
      <c r="A465" s="57"/>
      <c r="B465" s="46" t="s">
        <v>313</v>
      </c>
      <c r="C465" s="46" t="s">
        <v>314</v>
      </c>
      <c r="D465" s="58" t="s">
        <v>170</v>
      </c>
      <c r="E465" s="66">
        <v>7.0000000000000007E-2</v>
      </c>
      <c r="F465" s="60"/>
      <c r="G465" s="91">
        <v>8.4000000000000005E-2</v>
      </c>
      <c r="H465" s="68"/>
      <c r="I465" s="69"/>
      <c r="J465" s="70">
        <v>1617.05</v>
      </c>
      <c r="K465" s="60"/>
      <c r="L465" s="70">
        <v>135.83000000000001</v>
      </c>
    </row>
    <row r="466" spans="1:12" outlineLevel="1" x14ac:dyDescent="0.2">
      <c r="A466" s="57"/>
      <c r="B466" s="57"/>
      <c r="C466" s="145" t="s">
        <v>5243</v>
      </c>
      <c r="D466" s="145"/>
      <c r="E466" s="145"/>
      <c r="F466" s="145"/>
      <c r="G466" s="145"/>
      <c r="H466" s="145"/>
      <c r="I466" s="145"/>
      <c r="J466" s="145"/>
      <c r="K466" s="145"/>
      <c r="L466" s="145"/>
    </row>
    <row r="467" spans="1:12" outlineLevel="1" x14ac:dyDescent="0.2">
      <c r="A467" s="57"/>
      <c r="B467" s="46" t="s">
        <v>316</v>
      </c>
      <c r="C467" s="65" t="s">
        <v>317</v>
      </c>
      <c r="D467" s="58" t="s">
        <v>162</v>
      </c>
      <c r="E467" s="66">
        <v>7.0000000000000007E-2</v>
      </c>
      <c r="F467" s="60"/>
      <c r="G467" s="91">
        <v>8.4000000000000005E-2</v>
      </c>
      <c r="H467" s="68"/>
      <c r="I467" s="69"/>
      <c r="J467" s="70">
        <v>557.71</v>
      </c>
      <c r="K467" s="60"/>
      <c r="L467" s="70">
        <v>46.85</v>
      </c>
    </row>
    <row r="468" spans="1:12" outlineLevel="1" x14ac:dyDescent="0.2">
      <c r="A468" s="57"/>
      <c r="B468" s="57"/>
      <c r="C468" s="145" t="s">
        <v>5244</v>
      </c>
      <c r="D468" s="145"/>
      <c r="E468" s="145"/>
      <c r="F468" s="145"/>
      <c r="G468" s="145"/>
      <c r="H468" s="145"/>
      <c r="I468" s="145"/>
      <c r="J468" s="145"/>
      <c r="K468" s="145"/>
      <c r="L468" s="145"/>
    </row>
    <row r="469" spans="1:12" ht="25.5" outlineLevel="1" x14ac:dyDescent="0.2">
      <c r="A469" s="57"/>
      <c r="B469" s="46" t="s">
        <v>254</v>
      </c>
      <c r="C469" s="46" t="s">
        <v>255</v>
      </c>
      <c r="D469" s="58" t="s">
        <v>170</v>
      </c>
      <c r="E469" s="66">
        <v>0.35</v>
      </c>
      <c r="F469" s="60"/>
      <c r="G469" s="66">
        <v>0.42</v>
      </c>
      <c r="H469" s="68"/>
      <c r="I469" s="69"/>
      <c r="J469" s="70">
        <v>651.66999999999996</v>
      </c>
      <c r="K469" s="60"/>
      <c r="L469" s="70">
        <v>273.7</v>
      </c>
    </row>
    <row r="470" spans="1:12" outlineLevel="1" x14ac:dyDescent="0.2">
      <c r="A470" s="57"/>
      <c r="B470" s="57"/>
      <c r="C470" s="145" t="s">
        <v>5245</v>
      </c>
      <c r="D470" s="145"/>
      <c r="E470" s="145"/>
      <c r="F470" s="145"/>
      <c r="G470" s="145"/>
      <c r="H470" s="145"/>
      <c r="I470" s="145"/>
      <c r="J470" s="145"/>
      <c r="K470" s="145"/>
      <c r="L470" s="145"/>
    </row>
    <row r="471" spans="1:12" outlineLevel="1" x14ac:dyDescent="0.2">
      <c r="A471" s="57"/>
      <c r="B471" s="46" t="s">
        <v>257</v>
      </c>
      <c r="C471" s="65" t="s">
        <v>258</v>
      </c>
      <c r="D471" s="58" t="s">
        <v>162</v>
      </c>
      <c r="E471" s="66">
        <v>0.35</v>
      </c>
      <c r="F471" s="60"/>
      <c r="G471" s="66">
        <v>0.42</v>
      </c>
      <c r="H471" s="68"/>
      <c r="I471" s="69"/>
      <c r="J471" s="70">
        <v>415.19</v>
      </c>
      <c r="K471" s="60"/>
      <c r="L471" s="70">
        <v>174.38</v>
      </c>
    </row>
    <row r="472" spans="1:12" outlineLevel="1" x14ac:dyDescent="0.2">
      <c r="A472" s="57"/>
      <c r="B472" s="57"/>
      <c r="C472" s="145" t="s">
        <v>5246</v>
      </c>
      <c r="D472" s="145"/>
      <c r="E472" s="145"/>
      <c r="F472" s="145"/>
      <c r="G472" s="145"/>
      <c r="H472" s="145"/>
      <c r="I472" s="145"/>
      <c r="J472" s="145"/>
      <c r="K472" s="145"/>
      <c r="L472" s="145"/>
    </row>
    <row r="473" spans="1:12" ht="25.5" outlineLevel="1" x14ac:dyDescent="0.2">
      <c r="A473" s="57"/>
      <c r="B473" s="46" t="s">
        <v>294</v>
      </c>
      <c r="C473" s="46" t="s">
        <v>295</v>
      </c>
      <c r="D473" s="58" t="s">
        <v>170</v>
      </c>
      <c r="E473" s="66">
        <v>1.1499999999999999</v>
      </c>
      <c r="F473" s="60"/>
      <c r="G473" s="66">
        <v>1.38</v>
      </c>
      <c r="H473" s="70">
        <v>4.3499999999999996</v>
      </c>
      <c r="I473" s="76">
        <v>1.21</v>
      </c>
      <c r="J473" s="70">
        <v>5.26</v>
      </c>
      <c r="K473" s="60"/>
      <c r="L473" s="70">
        <v>7.26</v>
      </c>
    </row>
    <row r="474" spans="1:12" outlineLevel="1" x14ac:dyDescent="0.2">
      <c r="A474" s="57"/>
      <c r="B474" s="57"/>
      <c r="C474" s="145" t="s">
        <v>5247</v>
      </c>
      <c r="D474" s="145"/>
      <c r="E474" s="145"/>
      <c r="F474" s="145"/>
      <c r="G474" s="145"/>
      <c r="H474" s="145"/>
      <c r="I474" s="145"/>
      <c r="J474" s="145"/>
      <c r="K474" s="145"/>
      <c r="L474" s="145"/>
    </row>
    <row r="475" spans="1:12" x14ac:dyDescent="0.2">
      <c r="A475" s="57"/>
      <c r="B475" s="61" t="s">
        <v>25</v>
      </c>
      <c r="C475" s="57" t="s">
        <v>175</v>
      </c>
      <c r="D475" s="57"/>
      <c r="E475" s="57"/>
      <c r="F475" s="57"/>
      <c r="G475" s="57"/>
      <c r="H475" s="57"/>
      <c r="I475" s="57"/>
      <c r="J475" s="57"/>
      <c r="K475" s="57"/>
      <c r="L475" s="72">
        <v>355.32</v>
      </c>
    </row>
    <row r="476" spans="1:12" ht="25.5" outlineLevel="1" x14ac:dyDescent="0.2">
      <c r="A476" s="57"/>
      <c r="B476" s="46" t="s">
        <v>3724</v>
      </c>
      <c r="C476" s="46" t="s">
        <v>3725</v>
      </c>
      <c r="D476" s="58" t="s">
        <v>178</v>
      </c>
      <c r="E476" s="79">
        <v>1.2999999999999999E-4</v>
      </c>
      <c r="F476" s="60"/>
      <c r="G476" s="67">
        <v>1.56E-4</v>
      </c>
      <c r="H476" s="71">
        <v>416065.6</v>
      </c>
      <c r="I476" s="76">
        <v>1.58</v>
      </c>
      <c r="J476" s="71">
        <v>657383.65</v>
      </c>
      <c r="K476" s="60"/>
      <c r="L476" s="70">
        <v>102.55</v>
      </c>
    </row>
    <row r="477" spans="1:12" outlineLevel="1" x14ac:dyDescent="0.2">
      <c r="A477" s="57"/>
      <c r="B477" s="57"/>
      <c r="C477" s="145" t="s">
        <v>5248</v>
      </c>
      <c r="D477" s="145"/>
      <c r="E477" s="145"/>
      <c r="F477" s="145"/>
      <c r="G477" s="145"/>
      <c r="H477" s="145"/>
      <c r="I477" s="145"/>
      <c r="J477" s="145"/>
      <c r="K477" s="145"/>
      <c r="L477" s="145"/>
    </row>
    <row r="478" spans="1:12" ht="25.5" outlineLevel="1" x14ac:dyDescent="0.2">
      <c r="A478" s="57"/>
      <c r="B478" s="46" t="s">
        <v>301</v>
      </c>
      <c r="C478" s="46" t="s">
        <v>302</v>
      </c>
      <c r="D478" s="58" t="s">
        <v>299</v>
      </c>
      <c r="E478" s="91">
        <v>0.28100000000000003</v>
      </c>
      <c r="F478" s="60"/>
      <c r="G478" s="59">
        <v>0.3372</v>
      </c>
      <c r="H478" s="70">
        <v>114.64</v>
      </c>
      <c r="I478" s="76">
        <v>0.78</v>
      </c>
      <c r="J478" s="70">
        <v>89.42</v>
      </c>
      <c r="K478" s="60"/>
      <c r="L478" s="70">
        <v>30.15</v>
      </c>
    </row>
    <row r="479" spans="1:12" outlineLevel="1" x14ac:dyDescent="0.2">
      <c r="A479" s="57"/>
      <c r="B479" s="57"/>
      <c r="C479" s="145" t="s">
        <v>5249</v>
      </c>
      <c r="D479" s="145"/>
      <c r="E479" s="145"/>
      <c r="F479" s="145"/>
      <c r="G479" s="145"/>
      <c r="H479" s="145"/>
      <c r="I479" s="145"/>
      <c r="J479" s="145"/>
      <c r="K479" s="145"/>
      <c r="L479" s="145"/>
    </row>
    <row r="480" spans="1:12" outlineLevel="1" x14ac:dyDescent="0.2">
      <c r="A480" s="57"/>
      <c r="B480" s="46" t="s">
        <v>788</v>
      </c>
      <c r="C480" s="46" t="s">
        <v>789</v>
      </c>
      <c r="D480" s="58" t="s">
        <v>299</v>
      </c>
      <c r="E480" s="66">
        <v>1.76</v>
      </c>
      <c r="F480" s="60"/>
      <c r="G480" s="91">
        <v>2.1120000000000001</v>
      </c>
      <c r="H480" s="70">
        <v>35.71</v>
      </c>
      <c r="I480" s="76">
        <v>1.04</v>
      </c>
      <c r="J480" s="70">
        <v>37.14</v>
      </c>
      <c r="K480" s="60"/>
      <c r="L480" s="70">
        <v>78.44</v>
      </c>
    </row>
    <row r="481" spans="1:12" outlineLevel="1" x14ac:dyDescent="0.2">
      <c r="A481" s="57"/>
      <c r="B481" s="57"/>
      <c r="C481" s="145" t="s">
        <v>5250</v>
      </c>
      <c r="D481" s="145"/>
      <c r="E481" s="145"/>
      <c r="F481" s="145"/>
      <c r="G481" s="145"/>
      <c r="H481" s="145"/>
      <c r="I481" s="145"/>
      <c r="J481" s="145"/>
      <c r="K481" s="145"/>
      <c r="L481" s="145"/>
    </row>
    <row r="482" spans="1:12" outlineLevel="1" x14ac:dyDescent="0.2">
      <c r="A482" s="57"/>
      <c r="B482" s="46" t="s">
        <v>3644</v>
      </c>
      <c r="C482" s="46" t="s">
        <v>3645</v>
      </c>
      <c r="D482" s="58" t="s">
        <v>269</v>
      </c>
      <c r="E482" s="66">
        <v>0.06</v>
      </c>
      <c r="F482" s="60"/>
      <c r="G482" s="91">
        <v>7.1999999999999995E-2</v>
      </c>
      <c r="H482" s="70">
        <v>128.4</v>
      </c>
      <c r="I482" s="76">
        <v>1.28</v>
      </c>
      <c r="J482" s="70">
        <v>164.35</v>
      </c>
      <c r="K482" s="60"/>
      <c r="L482" s="70">
        <v>11.83</v>
      </c>
    </row>
    <row r="483" spans="1:12" outlineLevel="1" x14ac:dyDescent="0.2">
      <c r="A483" s="57"/>
      <c r="B483" s="57"/>
      <c r="C483" s="145" t="s">
        <v>5251</v>
      </c>
      <c r="D483" s="145"/>
      <c r="E483" s="145"/>
      <c r="F483" s="145"/>
      <c r="G483" s="145"/>
      <c r="H483" s="145"/>
      <c r="I483" s="145"/>
      <c r="J483" s="145"/>
      <c r="K483" s="145"/>
      <c r="L483" s="145"/>
    </row>
    <row r="484" spans="1:12" ht="38.25" outlineLevel="1" x14ac:dyDescent="0.2">
      <c r="A484" s="57"/>
      <c r="B484" s="46" t="s">
        <v>3730</v>
      </c>
      <c r="C484" s="46" t="s">
        <v>3731</v>
      </c>
      <c r="D484" s="58" t="s">
        <v>178</v>
      </c>
      <c r="E484" s="79">
        <v>1.7000000000000001E-4</v>
      </c>
      <c r="F484" s="60"/>
      <c r="G484" s="67">
        <v>2.04E-4</v>
      </c>
      <c r="H484" s="70">
        <v>97282.880000000005</v>
      </c>
      <c r="I484" s="76">
        <v>1.1399999999999999</v>
      </c>
      <c r="J484" s="71">
        <v>110902.48</v>
      </c>
      <c r="K484" s="60"/>
      <c r="L484" s="70">
        <v>22.62</v>
      </c>
    </row>
    <row r="485" spans="1:12" outlineLevel="1" x14ac:dyDescent="0.2">
      <c r="A485" s="57"/>
      <c r="B485" s="57"/>
      <c r="C485" s="145" t="s">
        <v>5252</v>
      </c>
      <c r="D485" s="145"/>
      <c r="E485" s="145"/>
      <c r="F485" s="145"/>
      <c r="G485" s="145"/>
      <c r="H485" s="145"/>
      <c r="I485" s="145"/>
      <c r="J485" s="145"/>
      <c r="K485" s="145"/>
      <c r="L485" s="145"/>
    </row>
    <row r="486" spans="1:12" ht="25.5" outlineLevel="1" x14ac:dyDescent="0.2">
      <c r="A486" s="57"/>
      <c r="B486" s="46" t="s">
        <v>3733</v>
      </c>
      <c r="C486" s="46" t="s">
        <v>3734</v>
      </c>
      <c r="D486" s="58" t="s">
        <v>269</v>
      </c>
      <c r="E486" s="59">
        <v>6.3E-3</v>
      </c>
      <c r="F486" s="60"/>
      <c r="G486" s="79">
        <v>7.5599999999999999E-3</v>
      </c>
      <c r="H486" s="70">
        <v>59.41</v>
      </c>
      <c r="I486" s="76">
        <v>1.41</v>
      </c>
      <c r="J486" s="70">
        <v>83.77</v>
      </c>
      <c r="K486" s="60"/>
      <c r="L486" s="70">
        <v>0.63</v>
      </c>
    </row>
    <row r="487" spans="1:12" outlineLevel="1" x14ac:dyDescent="0.2">
      <c r="A487" s="57"/>
      <c r="B487" s="57"/>
      <c r="C487" s="145" t="s">
        <v>5253</v>
      </c>
      <c r="D487" s="145"/>
      <c r="E487" s="145"/>
      <c r="F487" s="145"/>
      <c r="G487" s="145"/>
      <c r="H487" s="145"/>
      <c r="I487" s="145"/>
      <c r="J487" s="145"/>
      <c r="K487" s="145"/>
      <c r="L487" s="145"/>
    </row>
    <row r="488" spans="1:12" ht="25.5" outlineLevel="1" x14ac:dyDescent="0.2">
      <c r="A488" s="57"/>
      <c r="B488" s="46" t="s">
        <v>3647</v>
      </c>
      <c r="C488" s="46" t="s">
        <v>3648</v>
      </c>
      <c r="D488" s="58" t="s">
        <v>269</v>
      </c>
      <c r="E488" s="66">
        <v>0.44</v>
      </c>
      <c r="F488" s="60"/>
      <c r="G488" s="91">
        <v>0.52800000000000002</v>
      </c>
      <c r="H488" s="70">
        <v>79.88</v>
      </c>
      <c r="I488" s="76">
        <v>1.47</v>
      </c>
      <c r="J488" s="70">
        <v>117.42</v>
      </c>
      <c r="K488" s="60"/>
      <c r="L488" s="70">
        <v>62</v>
      </c>
    </row>
    <row r="489" spans="1:12" outlineLevel="1" x14ac:dyDescent="0.2">
      <c r="A489" s="57"/>
      <c r="B489" s="57"/>
      <c r="C489" s="145" t="s">
        <v>5254</v>
      </c>
      <c r="D489" s="145"/>
      <c r="E489" s="145"/>
      <c r="F489" s="145"/>
      <c r="G489" s="145"/>
      <c r="H489" s="145"/>
      <c r="I489" s="145"/>
      <c r="J489" s="145"/>
      <c r="K489" s="145"/>
      <c r="L489" s="145"/>
    </row>
    <row r="490" spans="1:12" ht="63.75" outlineLevel="1" x14ac:dyDescent="0.2">
      <c r="A490" s="57"/>
      <c r="B490" s="46" t="s">
        <v>3650</v>
      </c>
      <c r="C490" s="46" t="s">
        <v>3651</v>
      </c>
      <c r="D490" s="58" t="s">
        <v>178</v>
      </c>
      <c r="E490" s="79">
        <v>5.2999999999999998E-4</v>
      </c>
      <c r="F490" s="60"/>
      <c r="G490" s="67">
        <v>6.3599999999999996E-4</v>
      </c>
      <c r="H490" s="70">
        <v>60697.21</v>
      </c>
      <c r="I490" s="76">
        <v>1.22</v>
      </c>
      <c r="J490" s="70">
        <v>74050.600000000006</v>
      </c>
      <c r="K490" s="60"/>
      <c r="L490" s="70">
        <v>47.1</v>
      </c>
    </row>
    <row r="491" spans="1:12" outlineLevel="1" x14ac:dyDescent="0.2">
      <c r="A491" s="57"/>
      <c r="B491" s="57"/>
      <c r="C491" s="145" t="s">
        <v>5255</v>
      </c>
      <c r="D491" s="145"/>
      <c r="E491" s="145"/>
      <c r="F491" s="145"/>
      <c r="G491" s="145"/>
      <c r="H491" s="145"/>
      <c r="I491" s="145"/>
      <c r="J491" s="145"/>
      <c r="K491" s="145"/>
      <c r="L491" s="145"/>
    </row>
    <row r="492" spans="1:12" outlineLevel="1" x14ac:dyDescent="0.2">
      <c r="A492" s="57"/>
      <c r="B492" s="46" t="s">
        <v>3677</v>
      </c>
      <c r="C492" s="46" t="s">
        <v>3678</v>
      </c>
      <c r="D492" s="58" t="s">
        <v>276</v>
      </c>
      <c r="E492" s="61" t="s">
        <v>280</v>
      </c>
      <c r="F492" s="60"/>
      <c r="G492" s="61" t="s">
        <v>280</v>
      </c>
      <c r="H492" s="68"/>
      <c r="I492" s="69"/>
      <c r="J492" s="68"/>
      <c r="K492" s="60"/>
      <c r="L492" s="68"/>
    </row>
    <row r="493" spans="1:12" outlineLevel="1" x14ac:dyDescent="0.2">
      <c r="A493" s="57"/>
      <c r="B493" s="46" t="s">
        <v>5127</v>
      </c>
      <c r="C493" s="46" t="s">
        <v>3739</v>
      </c>
      <c r="D493" s="58" t="s">
        <v>1121</v>
      </c>
      <c r="E493" s="83">
        <v>100</v>
      </c>
      <c r="F493" s="60"/>
      <c r="G493" s="83">
        <v>120</v>
      </c>
      <c r="H493" s="68"/>
      <c r="I493" s="69"/>
      <c r="J493" s="68"/>
      <c r="K493" s="60"/>
      <c r="L493" s="68"/>
    </row>
    <row r="494" spans="1:12" outlineLevel="1" x14ac:dyDescent="0.2">
      <c r="A494" s="57"/>
      <c r="B494" s="46" t="s">
        <v>3740</v>
      </c>
      <c r="C494" s="46" t="s">
        <v>3741</v>
      </c>
      <c r="D494" s="58" t="s">
        <v>269</v>
      </c>
      <c r="E494" s="61" t="s">
        <v>280</v>
      </c>
      <c r="F494" s="60"/>
      <c r="G494" s="61" t="s">
        <v>280</v>
      </c>
      <c r="H494" s="68"/>
      <c r="I494" s="69"/>
      <c r="J494" s="68"/>
      <c r="K494" s="60"/>
      <c r="L494" s="68"/>
    </row>
    <row r="495" spans="1:12" x14ac:dyDescent="0.2">
      <c r="A495" s="57"/>
      <c r="B495" s="57"/>
      <c r="C495" s="80" t="s">
        <v>180</v>
      </c>
      <c r="D495" s="81"/>
      <c r="E495" s="81"/>
      <c r="F495" s="81"/>
      <c r="G495" s="81"/>
      <c r="H495" s="81"/>
      <c r="I495" s="81"/>
      <c r="J495" s="81"/>
      <c r="K495" s="81"/>
      <c r="L495" s="89">
        <v>15939.66</v>
      </c>
    </row>
    <row r="496" spans="1:12" ht="76.5" x14ac:dyDescent="0.2">
      <c r="A496" s="57" t="s">
        <v>5256</v>
      </c>
      <c r="B496" s="46" t="s">
        <v>5257</v>
      </c>
      <c r="C496" s="46" t="s">
        <v>5258</v>
      </c>
      <c r="D496" s="58" t="s">
        <v>1370</v>
      </c>
      <c r="E496" s="100">
        <v>3.3333333000000001</v>
      </c>
      <c r="F496" s="60"/>
      <c r="G496" s="83">
        <v>4</v>
      </c>
      <c r="H496" s="70">
        <v>233.86</v>
      </c>
      <c r="I496" s="76">
        <v>1.37</v>
      </c>
      <c r="J496" s="70">
        <v>320.39</v>
      </c>
      <c r="K496" s="60"/>
      <c r="L496" s="70">
        <v>1281.56</v>
      </c>
    </row>
    <row r="497" spans="1:12" x14ac:dyDescent="0.2">
      <c r="A497" s="57"/>
      <c r="B497" s="57"/>
      <c r="C497" s="145" t="s">
        <v>5259</v>
      </c>
      <c r="D497" s="145"/>
      <c r="E497" s="145"/>
      <c r="F497" s="145"/>
      <c r="G497" s="145"/>
      <c r="H497" s="145"/>
      <c r="I497" s="145"/>
      <c r="J497" s="145"/>
      <c r="K497" s="145"/>
      <c r="L497" s="145"/>
    </row>
    <row r="498" spans="1:12" ht="76.5" x14ac:dyDescent="0.2">
      <c r="A498" s="57" t="s">
        <v>5260</v>
      </c>
      <c r="B498" s="46" t="s">
        <v>5261</v>
      </c>
      <c r="C498" s="46" t="s">
        <v>5262</v>
      </c>
      <c r="D498" s="58" t="s">
        <v>1121</v>
      </c>
      <c r="E498" s="83">
        <v>100</v>
      </c>
      <c r="F498" s="60"/>
      <c r="G498" s="83">
        <v>120</v>
      </c>
      <c r="H498" s="70">
        <v>237.88</v>
      </c>
      <c r="I498" s="76">
        <v>0.82</v>
      </c>
      <c r="J498" s="70">
        <v>195.06</v>
      </c>
      <c r="K498" s="60"/>
      <c r="L498" s="70">
        <v>23407.200000000001</v>
      </c>
    </row>
    <row r="499" spans="1:12" x14ac:dyDescent="0.2">
      <c r="A499" s="57"/>
      <c r="B499" s="57"/>
      <c r="C499" s="145" t="s">
        <v>5263</v>
      </c>
      <c r="D499" s="145"/>
      <c r="E499" s="145"/>
      <c r="F499" s="145"/>
      <c r="G499" s="145"/>
      <c r="H499" s="145"/>
      <c r="I499" s="145"/>
      <c r="J499" s="145"/>
      <c r="K499" s="145"/>
      <c r="L499" s="145"/>
    </row>
    <row r="500" spans="1:12" outlineLevel="1" x14ac:dyDescent="0.2">
      <c r="A500" s="57"/>
      <c r="B500" s="57"/>
      <c r="C500" s="57" t="s">
        <v>181</v>
      </c>
      <c r="D500" s="57"/>
      <c r="E500" s="57"/>
      <c r="F500" s="57"/>
      <c r="G500" s="57"/>
      <c r="H500" s="57"/>
      <c r="I500" s="57"/>
      <c r="J500" s="57"/>
      <c r="K500" s="57"/>
      <c r="L500" s="70">
        <v>15072.14</v>
      </c>
    </row>
    <row r="501" spans="1:12" outlineLevel="1" x14ac:dyDescent="0.2">
      <c r="A501" s="57"/>
      <c r="B501" s="46" t="s">
        <v>3624</v>
      </c>
      <c r="C501" s="46" t="s">
        <v>3625</v>
      </c>
      <c r="D501" s="62" t="s">
        <v>184</v>
      </c>
      <c r="E501" s="83">
        <v>121</v>
      </c>
      <c r="F501" s="84"/>
      <c r="G501" s="83">
        <v>121</v>
      </c>
      <c r="H501" s="57"/>
      <c r="I501" s="57"/>
      <c r="J501" s="57"/>
      <c r="K501" s="57"/>
      <c r="L501" s="70">
        <v>18237.29</v>
      </c>
    </row>
    <row r="502" spans="1:12" outlineLevel="1" x14ac:dyDescent="0.2">
      <c r="A502" s="57"/>
      <c r="B502" s="46" t="s">
        <v>3626</v>
      </c>
      <c r="C502" s="46" t="s">
        <v>3627</v>
      </c>
      <c r="D502" s="62" t="s">
        <v>184</v>
      </c>
      <c r="E502" s="83">
        <v>72</v>
      </c>
      <c r="F502" s="84"/>
      <c r="G502" s="83">
        <v>72</v>
      </c>
      <c r="H502" s="57"/>
      <c r="I502" s="57"/>
      <c r="J502" s="57"/>
      <c r="K502" s="57"/>
      <c r="L502" s="70">
        <v>10851.94</v>
      </c>
    </row>
    <row r="503" spans="1:12" x14ac:dyDescent="0.2">
      <c r="A503" s="85"/>
      <c r="B503" s="85"/>
      <c r="C503" s="86" t="s">
        <v>187</v>
      </c>
      <c r="D503" s="85"/>
      <c r="E503" s="85"/>
      <c r="F503" s="85"/>
      <c r="G503" s="85"/>
      <c r="H503" s="85"/>
      <c r="I503" s="85"/>
      <c r="J503" s="87">
        <v>58098.04</v>
      </c>
      <c r="K503" s="85"/>
      <c r="L503" s="87">
        <v>69717.649999999994</v>
      </c>
    </row>
    <row r="504" spans="1:12" ht="51" x14ac:dyDescent="0.2">
      <c r="A504" s="57" t="s">
        <v>590</v>
      </c>
      <c r="B504" s="46" t="s">
        <v>5264</v>
      </c>
      <c r="C504" s="46" t="s">
        <v>5265</v>
      </c>
      <c r="D504" s="58" t="s">
        <v>347</v>
      </c>
      <c r="E504" s="78">
        <v>0.2</v>
      </c>
      <c r="F504" s="60"/>
      <c r="G504" s="78">
        <v>0.2</v>
      </c>
      <c r="H504" s="57"/>
      <c r="I504" s="57"/>
      <c r="J504" s="57"/>
      <c r="K504" s="57"/>
      <c r="L504" s="57"/>
    </row>
    <row r="505" spans="1:12" x14ac:dyDescent="0.2">
      <c r="A505" s="57"/>
      <c r="B505" s="61" t="s">
        <v>22</v>
      </c>
      <c r="C505" s="57" t="s">
        <v>161</v>
      </c>
      <c r="D505" s="62" t="s">
        <v>162</v>
      </c>
      <c r="E505" s="57"/>
      <c r="F505" s="57"/>
      <c r="G505" s="93">
        <v>0.13800000000000001</v>
      </c>
      <c r="H505" s="57"/>
      <c r="I505" s="57"/>
      <c r="J505" s="57"/>
      <c r="K505" s="57"/>
      <c r="L505" s="72">
        <v>59.01</v>
      </c>
    </row>
    <row r="506" spans="1:12" outlineLevel="1" x14ac:dyDescent="0.2">
      <c r="A506" s="57"/>
      <c r="B506" s="46" t="s">
        <v>251</v>
      </c>
      <c r="C506" s="65" t="s">
        <v>252</v>
      </c>
      <c r="D506" s="58" t="s">
        <v>162</v>
      </c>
      <c r="E506" s="66">
        <v>0.69</v>
      </c>
      <c r="F506" s="60"/>
      <c r="G506" s="91">
        <v>0.13800000000000001</v>
      </c>
      <c r="H506" s="68"/>
      <c r="I506" s="69"/>
      <c r="J506" s="70">
        <v>427.58</v>
      </c>
      <c r="K506" s="60"/>
      <c r="L506" s="70">
        <v>59.01</v>
      </c>
    </row>
    <row r="507" spans="1:12" outlineLevel="1" x14ac:dyDescent="0.2">
      <c r="A507" s="57"/>
      <c r="B507" s="57"/>
      <c r="C507" s="145" t="s">
        <v>5266</v>
      </c>
      <c r="D507" s="145"/>
      <c r="E507" s="145"/>
      <c r="F507" s="145"/>
      <c r="G507" s="145"/>
      <c r="H507" s="145"/>
      <c r="I507" s="145"/>
      <c r="J507" s="145"/>
      <c r="K507" s="145"/>
      <c r="L507" s="145"/>
    </row>
    <row r="508" spans="1:12" x14ac:dyDescent="0.2">
      <c r="A508" s="57"/>
      <c r="B508" s="61" t="s">
        <v>23</v>
      </c>
      <c r="C508" s="57" t="s">
        <v>166</v>
      </c>
      <c r="D508" s="57"/>
      <c r="E508" s="57"/>
      <c r="F508" s="57"/>
      <c r="G508" s="57"/>
      <c r="H508" s="57"/>
      <c r="I508" s="57"/>
      <c r="J508" s="57"/>
      <c r="K508" s="57"/>
      <c r="L508" s="72">
        <v>1.58</v>
      </c>
    </row>
    <row r="509" spans="1:12" x14ac:dyDescent="0.2">
      <c r="A509" s="57"/>
      <c r="B509" s="61"/>
      <c r="C509" s="73" t="s">
        <v>167</v>
      </c>
      <c r="D509" s="74" t="s">
        <v>162</v>
      </c>
      <c r="E509" s="57"/>
      <c r="F509" s="57"/>
      <c r="G509" s="94"/>
      <c r="H509" s="57"/>
      <c r="I509" s="57"/>
      <c r="J509" s="57"/>
      <c r="K509" s="57"/>
      <c r="L509" s="77"/>
    </row>
    <row r="510" spans="1:12" ht="25.5" outlineLevel="1" x14ac:dyDescent="0.2">
      <c r="A510" s="57"/>
      <c r="B510" s="46" t="s">
        <v>294</v>
      </c>
      <c r="C510" s="46" t="s">
        <v>295</v>
      </c>
      <c r="D510" s="58" t="s">
        <v>170</v>
      </c>
      <c r="E510" s="66">
        <v>0.06</v>
      </c>
      <c r="F510" s="60"/>
      <c r="G510" s="91">
        <v>1.2E-2</v>
      </c>
      <c r="H510" s="70">
        <v>4.3499999999999996</v>
      </c>
      <c r="I510" s="76">
        <v>1.21</v>
      </c>
      <c r="J510" s="70">
        <v>5.26</v>
      </c>
      <c r="K510" s="60"/>
      <c r="L510" s="70">
        <v>0.06</v>
      </c>
    </row>
    <row r="511" spans="1:12" outlineLevel="1" x14ac:dyDescent="0.2">
      <c r="A511" s="57"/>
      <c r="B511" s="57"/>
      <c r="C511" s="145" t="s">
        <v>5267</v>
      </c>
      <c r="D511" s="145"/>
      <c r="E511" s="145"/>
      <c r="F511" s="145"/>
      <c r="G511" s="145"/>
      <c r="H511" s="145"/>
      <c r="I511" s="145"/>
      <c r="J511" s="145"/>
      <c r="K511" s="145"/>
      <c r="L511" s="145"/>
    </row>
    <row r="512" spans="1:12" ht="38.25" outlineLevel="1" x14ac:dyDescent="0.2">
      <c r="A512" s="57"/>
      <c r="B512" s="46" t="s">
        <v>260</v>
      </c>
      <c r="C512" s="46" t="s">
        <v>261</v>
      </c>
      <c r="D512" s="58" t="s">
        <v>170</v>
      </c>
      <c r="E512" s="66">
        <v>0.18</v>
      </c>
      <c r="F512" s="60"/>
      <c r="G512" s="91">
        <v>3.5999999999999997E-2</v>
      </c>
      <c r="H512" s="68"/>
      <c r="I512" s="69"/>
      <c r="J512" s="70">
        <v>42.29</v>
      </c>
      <c r="K512" s="60"/>
      <c r="L512" s="70">
        <v>1.52</v>
      </c>
    </row>
    <row r="513" spans="1:12" outlineLevel="1" x14ac:dyDescent="0.2">
      <c r="A513" s="57"/>
      <c r="B513" s="57"/>
      <c r="C513" s="145" t="s">
        <v>5268</v>
      </c>
      <c r="D513" s="145"/>
      <c r="E513" s="145"/>
      <c r="F513" s="145"/>
      <c r="G513" s="145"/>
      <c r="H513" s="145"/>
      <c r="I513" s="145"/>
      <c r="J513" s="145"/>
      <c r="K513" s="145"/>
      <c r="L513" s="145"/>
    </row>
    <row r="514" spans="1:12" x14ac:dyDescent="0.2">
      <c r="A514" s="57"/>
      <c r="B514" s="61" t="s">
        <v>25</v>
      </c>
      <c r="C514" s="57" t="s">
        <v>175</v>
      </c>
      <c r="D514" s="57"/>
      <c r="E514" s="57"/>
      <c r="F514" s="57"/>
      <c r="G514" s="57"/>
      <c r="H514" s="57"/>
      <c r="I514" s="57"/>
      <c r="J514" s="57"/>
      <c r="K514" s="57"/>
      <c r="L514" s="72">
        <v>11.41</v>
      </c>
    </row>
    <row r="515" spans="1:12" ht="25.5" outlineLevel="1" x14ac:dyDescent="0.2">
      <c r="A515" s="57"/>
      <c r="B515" s="46" t="s">
        <v>301</v>
      </c>
      <c r="C515" s="46" t="s">
        <v>302</v>
      </c>
      <c r="D515" s="58" t="s">
        <v>299</v>
      </c>
      <c r="E515" s="59">
        <v>1.17E-2</v>
      </c>
      <c r="F515" s="60"/>
      <c r="G515" s="79">
        <v>2.3400000000000001E-3</v>
      </c>
      <c r="H515" s="70">
        <v>114.64</v>
      </c>
      <c r="I515" s="76">
        <v>0.78</v>
      </c>
      <c r="J515" s="70">
        <v>89.42</v>
      </c>
      <c r="K515" s="60"/>
      <c r="L515" s="70">
        <v>0.21</v>
      </c>
    </row>
    <row r="516" spans="1:12" outlineLevel="1" x14ac:dyDescent="0.2">
      <c r="A516" s="57"/>
      <c r="B516" s="57"/>
      <c r="C516" s="145" t="s">
        <v>5269</v>
      </c>
      <c r="D516" s="145"/>
      <c r="E516" s="145"/>
      <c r="F516" s="145"/>
      <c r="G516" s="145"/>
      <c r="H516" s="145"/>
      <c r="I516" s="145"/>
      <c r="J516" s="145"/>
      <c r="K516" s="145"/>
      <c r="L516" s="145"/>
    </row>
    <row r="517" spans="1:12" outlineLevel="1" x14ac:dyDescent="0.2">
      <c r="A517" s="57"/>
      <c r="B517" s="46" t="s">
        <v>329</v>
      </c>
      <c r="C517" s="46" t="s">
        <v>330</v>
      </c>
      <c r="D517" s="58" t="s">
        <v>269</v>
      </c>
      <c r="E517" s="59">
        <v>0.80659999999999998</v>
      </c>
      <c r="F517" s="60"/>
      <c r="G517" s="79">
        <v>0.16131999999999999</v>
      </c>
      <c r="H517" s="70">
        <v>41.38</v>
      </c>
      <c r="I517" s="76">
        <v>1.41</v>
      </c>
      <c r="J517" s="70">
        <v>58.35</v>
      </c>
      <c r="K517" s="60"/>
      <c r="L517" s="70">
        <v>9.41</v>
      </c>
    </row>
    <row r="518" spans="1:12" outlineLevel="1" x14ac:dyDescent="0.2">
      <c r="A518" s="57"/>
      <c r="B518" s="57"/>
      <c r="C518" s="145" t="s">
        <v>5270</v>
      </c>
      <c r="D518" s="145"/>
      <c r="E518" s="145"/>
      <c r="F518" s="145"/>
      <c r="G518" s="145"/>
      <c r="H518" s="145"/>
      <c r="I518" s="145"/>
      <c r="J518" s="145"/>
      <c r="K518" s="145"/>
      <c r="L518" s="145"/>
    </row>
    <row r="519" spans="1:12" outlineLevel="1" x14ac:dyDescent="0.2">
      <c r="A519" s="57"/>
      <c r="B519" s="46" t="s">
        <v>263</v>
      </c>
      <c r="C519" s="46" t="s">
        <v>264</v>
      </c>
      <c r="D519" s="58" t="s">
        <v>265</v>
      </c>
      <c r="E519" s="91">
        <v>0.28799999999999998</v>
      </c>
      <c r="F519" s="60"/>
      <c r="G519" s="59">
        <v>5.7599999999999998E-2</v>
      </c>
      <c r="H519" s="68"/>
      <c r="I519" s="69"/>
      <c r="J519" s="70">
        <v>9.16</v>
      </c>
      <c r="K519" s="60"/>
      <c r="L519" s="70">
        <v>0.53</v>
      </c>
    </row>
    <row r="520" spans="1:12" outlineLevel="1" x14ac:dyDescent="0.2">
      <c r="A520" s="57"/>
      <c r="B520" s="57"/>
      <c r="C520" s="145" t="s">
        <v>5271</v>
      </c>
      <c r="D520" s="145"/>
      <c r="E520" s="145"/>
      <c r="F520" s="145"/>
      <c r="G520" s="145"/>
      <c r="H520" s="145"/>
      <c r="I520" s="145"/>
      <c r="J520" s="145"/>
      <c r="K520" s="145"/>
      <c r="L520" s="145"/>
    </row>
    <row r="521" spans="1:12" ht="51" outlineLevel="1" x14ac:dyDescent="0.2">
      <c r="A521" s="57"/>
      <c r="B521" s="46" t="s">
        <v>5272</v>
      </c>
      <c r="C521" s="46" t="s">
        <v>5273</v>
      </c>
      <c r="D521" s="58" t="s">
        <v>269</v>
      </c>
      <c r="E521" s="59">
        <v>3.73E-2</v>
      </c>
      <c r="F521" s="60"/>
      <c r="G521" s="79">
        <v>7.4599999999999996E-3</v>
      </c>
      <c r="H521" s="70">
        <v>187.01</v>
      </c>
      <c r="I521" s="95">
        <v>0.9</v>
      </c>
      <c r="J521" s="70">
        <v>168.31</v>
      </c>
      <c r="K521" s="60"/>
      <c r="L521" s="70">
        <v>1.26</v>
      </c>
    </row>
    <row r="522" spans="1:12" outlineLevel="1" x14ac:dyDescent="0.2">
      <c r="A522" s="57"/>
      <c r="B522" s="57"/>
      <c r="C522" s="145" t="s">
        <v>5274</v>
      </c>
      <c r="D522" s="145"/>
      <c r="E522" s="145"/>
      <c r="F522" s="145"/>
      <c r="G522" s="145"/>
      <c r="H522" s="145"/>
      <c r="I522" s="145"/>
      <c r="J522" s="145"/>
      <c r="K522" s="145"/>
      <c r="L522" s="145"/>
    </row>
    <row r="523" spans="1:12" outlineLevel="1" x14ac:dyDescent="0.2">
      <c r="A523" s="57"/>
      <c r="B523" s="46" t="s">
        <v>5275</v>
      </c>
      <c r="C523" s="46" t="s">
        <v>5276</v>
      </c>
      <c r="D523" s="58" t="s">
        <v>1121</v>
      </c>
      <c r="E523" s="61" t="s">
        <v>280</v>
      </c>
      <c r="F523" s="60"/>
      <c r="G523" s="61" t="s">
        <v>280</v>
      </c>
      <c r="H523" s="68"/>
      <c r="I523" s="69"/>
      <c r="J523" s="68"/>
      <c r="K523" s="60"/>
      <c r="L523" s="68"/>
    </row>
    <row r="524" spans="1:12" outlineLevel="1" x14ac:dyDescent="0.2">
      <c r="A524" s="57"/>
      <c r="B524" s="46" t="s">
        <v>5277</v>
      </c>
      <c r="C524" s="46" t="s">
        <v>5157</v>
      </c>
      <c r="D524" s="58" t="s">
        <v>178</v>
      </c>
      <c r="E524" s="61" t="s">
        <v>280</v>
      </c>
      <c r="F524" s="60"/>
      <c r="G524" s="61" t="s">
        <v>280</v>
      </c>
      <c r="H524" s="68"/>
      <c r="I524" s="69"/>
      <c r="J524" s="68"/>
      <c r="K524" s="60"/>
      <c r="L524" s="68"/>
    </row>
    <row r="525" spans="1:12" x14ac:dyDescent="0.2">
      <c r="A525" s="57"/>
      <c r="B525" s="57"/>
      <c r="C525" s="80" t="s">
        <v>180</v>
      </c>
      <c r="D525" s="81"/>
      <c r="E525" s="81"/>
      <c r="F525" s="81"/>
      <c r="G525" s="81"/>
      <c r="H525" s="81"/>
      <c r="I525" s="81"/>
      <c r="J525" s="81"/>
      <c r="K525" s="81"/>
      <c r="L525" s="89">
        <v>72</v>
      </c>
    </row>
    <row r="526" spans="1:12" ht="76.5" x14ac:dyDescent="0.2">
      <c r="A526" s="57" t="s">
        <v>4658</v>
      </c>
      <c r="B526" s="46" t="s">
        <v>5278</v>
      </c>
      <c r="C526" s="46" t="s">
        <v>5279</v>
      </c>
      <c r="D526" s="58" t="s">
        <v>276</v>
      </c>
      <c r="E526" s="83">
        <v>10</v>
      </c>
      <c r="F526" s="60"/>
      <c r="G526" s="83">
        <v>2</v>
      </c>
      <c r="H526" s="70">
        <v>160.88999999999999</v>
      </c>
      <c r="I526" s="76">
        <v>1.57</v>
      </c>
      <c r="J526" s="70">
        <v>252.6</v>
      </c>
      <c r="K526" s="60"/>
      <c r="L526" s="70">
        <v>505.2</v>
      </c>
    </row>
    <row r="527" spans="1:12" x14ac:dyDescent="0.2">
      <c r="A527" s="57"/>
      <c r="B527" s="57"/>
      <c r="C527" s="145" t="s">
        <v>5280</v>
      </c>
      <c r="D527" s="145"/>
      <c r="E527" s="145"/>
      <c r="F527" s="145"/>
      <c r="G527" s="145"/>
      <c r="H527" s="145"/>
      <c r="I527" s="145"/>
      <c r="J527" s="145"/>
      <c r="K527" s="145"/>
      <c r="L527" s="145"/>
    </row>
    <row r="528" spans="1:12" outlineLevel="1" x14ac:dyDescent="0.2">
      <c r="A528" s="57"/>
      <c r="B528" s="57"/>
      <c r="C528" s="57" t="s">
        <v>181</v>
      </c>
      <c r="D528" s="57"/>
      <c r="E528" s="57"/>
      <c r="F528" s="57"/>
      <c r="G528" s="57"/>
      <c r="H528" s="57"/>
      <c r="I528" s="57"/>
      <c r="J528" s="57"/>
      <c r="K528" s="57"/>
      <c r="L528" s="70">
        <v>59.01</v>
      </c>
    </row>
    <row r="529" spans="1:12" ht="51" outlineLevel="1" x14ac:dyDescent="0.2">
      <c r="A529" s="57"/>
      <c r="B529" s="46" t="s">
        <v>5158</v>
      </c>
      <c r="C529" s="46" t="s">
        <v>5159</v>
      </c>
      <c r="D529" s="62" t="s">
        <v>184</v>
      </c>
      <c r="E529" s="83">
        <v>73</v>
      </c>
      <c r="F529" s="84"/>
      <c r="G529" s="83">
        <v>73</v>
      </c>
      <c r="H529" s="57"/>
      <c r="I529" s="57"/>
      <c r="J529" s="57"/>
      <c r="K529" s="57"/>
      <c r="L529" s="70">
        <v>43.08</v>
      </c>
    </row>
    <row r="530" spans="1:12" ht="51" outlineLevel="1" x14ac:dyDescent="0.2">
      <c r="A530" s="57"/>
      <c r="B530" s="46" t="s">
        <v>5160</v>
      </c>
      <c r="C530" s="46" t="s">
        <v>5161</v>
      </c>
      <c r="D530" s="62" t="s">
        <v>184</v>
      </c>
      <c r="E530" s="83">
        <v>34</v>
      </c>
      <c r="F530" s="84"/>
      <c r="G530" s="83">
        <v>34</v>
      </c>
      <c r="H530" s="57"/>
      <c r="I530" s="57"/>
      <c r="J530" s="57"/>
      <c r="K530" s="57"/>
      <c r="L530" s="70">
        <v>20.059999999999999</v>
      </c>
    </row>
    <row r="531" spans="1:12" x14ac:dyDescent="0.2">
      <c r="A531" s="85"/>
      <c r="B531" s="85"/>
      <c r="C531" s="86" t="s">
        <v>187</v>
      </c>
      <c r="D531" s="85"/>
      <c r="E531" s="85"/>
      <c r="F531" s="85"/>
      <c r="G531" s="85"/>
      <c r="H531" s="85"/>
      <c r="I531" s="85"/>
      <c r="J531" s="87">
        <v>3201.7</v>
      </c>
      <c r="K531" s="85"/>
      <c r="L531" s="87">
        <v>640.34</v>
      </c>
    </row>
    <row r="532" spans="1:12" ht="63.75" x14ac:dyDescent="0.2">
      <c r="A532" s="57" t="s">
        <v>598</v>
      </c>
      <c r="B532" s="46" t="s">
        <v>5281</v>
      </c>
      <c r="C532" s="46" t="s">
        <v>5282</v>
      </c>
      <c r="D532" s="58" t="s">
        <v>198</v>
      </c>
      <c r="E532" s="66">
        <v>0.02</v>
      </c>
      <c r="F532" s="60"/>
      <c r="G532" s="66">
        <v>0.02</v>
      </c>
      <c r="H532" s="57"/>
      <c r="I532" s="57"/>
      <c r="J532" s="57"/>
      <c r="K532" s="57"/>
      <c r="L532" s="57"/>
    </row>
    <row r="533" spans="1:12" x14ac:dyDescent="0.2">
      <c r="A533" s="57"/>
      <c r="B533" s="61" t="s">
        <v>22</v>
      </c>
      <c r="C533" s="57" t="s">
        <v>161</v>
      </c>
      <c r="D533" s="62" t="s">
        <v>162</v>
      </c>
      <c r="E533" s="57"/>
      <c r="F533" s="57"/>
      <c r="G533" s="93">
        <v>0.74399999999999999</v>
      </c>
      <c r="H533" s="57"/>
      <c r="I533" s="57"/>
      <c r="J533" s="57"/>
      <c r="K533" s="57"/>
      <c r="L533" s="72">
        <v>308.89999999999998</v>
      </c>
    </row>
    <row r="534" spans="1:12" outlineLevel="1" x14ac:dyDescent="0.2">
      <c r="A534" s="57"/>
      <c r="B534" s="46" t="s">
        <v>453</v>
      </c>
      <c r="C534" s="65" t="s">
        <v>454</v>
      </c>
      <c r="D534" s="58" t="s">
        <v>162</v>
      </c>
      <c r="E534" s="78">
        <v>37.200000000000003</v>
      </c>
      <c r="F534" s="60"/>
      <c r="G534" s="91">
        <v>0.74399999999999999</v>
      </c>
      <c r="H534" s="68"/>
      <c r="I534" s="69"/>
      <c r="J534" s="70">
        <v>415.19</v>
      </c>
      <c r="K534" s="60"/>
      <c r="L534" s="70">
        <v>308.89999999999998</v>
      </c>
    </row>
    <row r="535" spans="1:12" outlineLevel="1" x14ac:dyDescent="0.2">
      <c r="A535" s="57"/>
      <c r="B535" s="57"/>
      <c r="C535" s="145" t="s">
        <v>5283</v>
      </c>
      <c r="D535" s="145"/>
      <c r="E535" s="145"/>
      <c r="F535" s="145"/>
      <c r="G535" s="145"/>
      <c r="H535" s="145"/>
      <c r="I535" s="145"/>
      <c r="J535" s="145"/>
      <c r="K535" s="145"/>
      <c r="L535" s="145"/>
    </row>
    <row r="536" spans="1:12" x14ac:dyDescent="0.2">
      <c r="A536" s="57"/>
      <c r="B536" s="61" t="s">
        <v>23</v>
      </c>
      <c r="C536" s="57" t="s">
        <v>166</v>
      </c>
      <c r="D536" s="57"/>
      <c r="E536" s="57"/>
      <c r="F536" s="57"/>
      <c r="G536" s="57"/>
      <c r="H536" s="57"/>
      <c r="I536" s="57"/>
      <c r="J536" s="57"/>
      <c r="K536" s="57"/>
      <c r="L536" s="72">
        <v>15.39</v>
      </c>
    </row>
    <row r="537" spans="1:12" x14ac:dyDescent="0.2">
      <c r="A537" s="57"/>
      <c r="B537" s="61"/>
      <c r="C537" s="73" t="s">
        <v>167</v>
      </c>
      <c r="D537" s="74" t="s">
        <v>162</v>
      </c>
      <c r="E537" s="57"/>
      <c r="F537" s="57"/>
      <c r="G537" s="108">
        <v>0.02</v>
      </c>
      <c r="H537" s="57"/>
      <c r="I537" s="57"/>
      <c r="J537" s="57"/>
      <c r="K537" s="57"/>
      <c r="L537" s="72">
        <v>8.85</v>
      </c>
    </row>
    <row r="538" spans="1:12" ht="25.5" outlineLevel="1" x14ac:dyDescent="0.2">
      <c r="A538" s="57"/>
      <c r="B538" s="46" t="s">
        <v>1046</v>
      </c>
      <c r="C538" s="46" t="s">
        <v>1047</v>
      </c>
      <c r="D538" s="58" t="s">
        <v>170</v>
      </c>
      <c r="E538" s="66">
        <v>0.12</v>
      </c>
      <c r="F538" s="60"/>
      <c r="G538" s="59">
        <v>2.3999999999999998E-3</v>
      </c>
      <c r="H538" s="68"/>
      <c r="I538" s="69"/>
      <c r="J538" s="70">
        <v>993.81</v>
      </c>
      <c r="K538" s="60"/>
      <c r="L538" s="70">
        <v>2.39</v>
      </c>
    </row>
    <row r="539" spans="1:12" outlineLevel="1" x14ac:dyDescent="0.2">
      <c r="A539" s="57"/>
      <c r="B539" s="57"/>
      <c r="C539" s="145" t="s">
        <v>5284</v>
      </c>
      <c r="D539" s="145"/>
      <c r="E539" s="145"/>
      <c r="F539" s="145"/>
      <c r="G539" s="145"/>
      <c r="H539" s="145"/>
      <c r="I539" s="145"/>
      <c r="J539" s="145"/>
      <c r="K539" s="145"/>
      <c r="L539" s="145"/>
    </row>
    <row r="540" spans="1:12" outlineLevel="1" x14ac:dyDescent="0.2">
      <c r="A540" s="57"/>
      <c r="B540" s="46" t="s">
        <v>316</v>
      </c>
      <c r="C540" s="65" t="s">
        <v>317</v>
      </c>
      <c r="D540" s="58" t="s">
        <v>162</v>
      </c>
      <c r="E540" s="66">
        <v>0.12</v>
      </c>
      <c r="F540" s="60"/>
      <c r="G540" s="59">
        <v>2.3999999999999998E-3</v>
      </c>
      <c r="H540" s="68"/>
      <c r="I540" s="69"/>
      <c r="J540" s="70">
        <v>557.71</v>
      </c>
      <c r="K540" s="60"/>
      <c r="L540" s="70">
        <v>1.34</v>
      </c>
    </row>
    <row r="541" spans="1:12" outlineLevel="1" x14ac:dyDescent="0.2">
      <c r="A541" s="57"/>
      <c r="B541" s="57"/>
      <c r="C541" s="145" t="s">
        <v>4226</v>
      </c>
      <c r="D541" s="145"/>
      <c r="E541" s="145"/>
      <c r="F541" s="145"/>
      <c r="G541" s="145"/>
      <c r="H541" s="145"/>
      <c r="I541" s="145"/>
      <c r="J541" s="145"/>
      <c r="K541" s="145"/>
      <c r="L541" s="145"/>
    </row>
    <row r="542" spans="1:12" ht="25.5" outlineLevel="1" x14ac:dyDescent="0.2">
      <c r="A542" s="57"/>
      <c r="B542" s="46" t="s">
        <v>313</v>
      </c>
      <c r="C542" s="46" t="s">
        <v>314</v>
      </c>
      <c r="D542" s="58" t="s">
        <v>170</v>
      </c>
      <c r="E542" s="66">
        <v>7.0000000000000007E-2</v>
      </c>
      <c r="F542" s="60"/>
      <c r="G542" s="59">
        <v>1.4E-3</v>
      </c>
      <c r="H542" s="68"/>
      <c r="I542" s="69"/>
      <c r="J542" s="70">
        <v>1617.05</v>
      </c>
      <c r="K542" s="60"/>
      <c r="L542" s="70">
        <v>2.2599999999999998</v>
      </c>
    </row>
    <row r="543" spans="1:12" outlineLevel="1" x14ac:dyDescent="0.2">
      <c r="A543" s="57"/>
      <c r="B543" s="57"/>
      <c r="C543" s="145" t="s">
        <v>5285</v>
      </c>
      <c r="D543" s="145"/>
      <c r="E543" s="145"/>
      <c r="F543" s="145"/>
      <c r="G543" s="145"/>
      <c r="H543" s="145"/>
      <c r="I543" s="145"/>
      <c r="J543" s="145"/>
      <c r="K543" s="145"/>
      <c r="L543" s="145"/>
    </row>
    <row r="544" spans="1:12" outlineLevel="1" x14ac:dyDescent="0.2">
      <c r="A544" s="57"/>
      <c r="B544" s="46" t="s">
        <v>316</v>
      </c>
      <c r="C544" s="65" t="s">
        <v>317</v>
      </c>
      <c r="D544" s="58" t="s">
        <v>162</v>
      </c>
      <c r="E544" s="66">
        <v>7.0000000000000007E-2</v>
      </c>
      <c r="F544" s="60"/>
      <c r="G544" s="59">
        <v>1.4E-3</v>
      </c>
      <c r="H544" s="68"/>
      <c r="I544" s="69"/>
      <c r="J544" s="70">
        <v>557.71</v>
      </c>
      <c r="K544" s="60"/>
      <c r="L544" s="70">
        <v>0.78</v>
      </c>
    </row>
    <row r="545" spans="1:12" outlineLevel="1" x14ac:dyDescent="0.2">
      <c r="A545" s="57"/>
      <c r="B545" s="57"/>
      <c r="C545" s="145" t="s">
        <v>529</v>
      </c>
      <c r="D545" s="145"/>
      <c r="E545" s="145"/>
      <c r="F545" s="145"/>
      <c r="G545" s="145"/>
      <c r="H545" s="145"/>
      <c r="I545" s="145"/>
      <c r="J545" s="145"/>
      <c r="K545" s="145"/>
      <c r="L545" s="145"/>
    </row>
    <row r="546" spans="1:12" ht="25.5" outlineLevel="1" x14ac:dyDescent="0.2">
      <c r="A546" s="57"/>
      <c r="B546" s="46" t="s">
        <v>254</v>
      </c>
      <c r="C546" s="46" t="s">
        <v>255</v>
      </c>
      <c r="D546" s="58" t="s">
        <v>170</v>
      </c>
      <c r="E546" s="66">
        <v>0.81</v>
      </c>
      <c r="F546" s="60"/>
      <c r="G546" s="59">
        <v>1.6199999999999999E-2</v>
      </c>
      <c r="H546" s="68"/>
      <c r="I546" s="69"/>
      <c r="J546" s="70">
        <v>651.66999999999996</v>
      </c>
      <c r="K546" s="60"/>
      <c r="L546" s="70">
        <v>10.56</v>
      </c>
    </row>
    <row r="547" spans="1:12" outlineLevel="1" x14ac:dyDescent="0.2">
      <c r="A547" s="57"/>
      <c r="B547" s="57"/>
      <c r="C547" s="145" t="s">
        <v>5286</v>
      </c>
      <c r="D547" s="145"/>
      <c r="E547" s="145"/>
      <c r="F547" s="145"/>
      <c r="G547" s="145"/>
      <c r="H547" s="145"/>
      <c r="I547" s="145"/>
      <c r="J547" s="145"/>
      <c r="K547" s="145"/>
      <c r="L547" s="145"/>
    </row>
    <row r="548" spans="1:12" outlineLevel="1" x14ac:dyDescent="0.2">
      <c r="A548" s="57"/>
      <c r="B548" s="46" t="s">
        <v>257</v>
      </c>
      <c r="C548" s="65" t="s">
        <v>258</v>
      </c>
      <c r="D548" s="58" t="s">
        <v>162</v>
      </c>
      <c r="E548" s="66">
        <v>0.81</v>
      </c>
      <c r="F548" s="60"/>
      <c r="G548" s="59">
        <v>1.6199999999999999E-2</v>
      </c>
      <c r="H548" s="68"/>
      <c r="I548" s="69"/>
      <c r="J548" s="70">
        <v>415.19</v>
      </c>
      <c r="K548" s="60"/>
      <c r="L548" s="70">
        <v>6.73</v>
      </c>
    </row>
    <row r="549" spans="1:12" outlineLevel="1" x14ac:dyDescent="0.2">
      <c r="A549" s="57"/>
      <c r="B549" s="57"/>
      <c r="C549" s="145" t="s">
        <v>2433</v>
      </c>
      <c r="D549" s="145"/>
      <c r="E549" s="145"/>
      <c r="F549" s="145"/>
      <c r="G549" s="145"/>
      <c r="H549" s="145"/>
      <c r="I549" s="145"/>
      <c r="J549" s="145"/>
      <c r="K549" s="145"/>
      <c r="L549" s="145"/>
    </row>
    <row r="550" spans="1:12" ht="25.5" outlineLevel="1" x14ac:dyDescent="0.2">
      <c r="A550" s="57"/>
      <c r="B550" s="46" t="s">
        <v>294</v>
      </c>
      <c r="C550" s="46" t="s">
        <v>295</v>
      </c>
      <c r="D550" s="58" t="s">
        <v>170</v>
      </c>
      <c r="E550" s="66">
        <v>1.67</v>
      </c>
      <c r="F550" s="60"/>
      <c r="G550" s="59">
        <v>3.3399999999999999E-2</v>
      </c>
      <c r="H550" s="70">
        <v>4.3499999999999996</v>
      </c>
      <c r="I550" s="76">
        <v>1.21</v>
      </c>
      <c r="J550" s="70">
        <v>5.26</v>
      </c>
      <c r="K550" s="60"/>
      <c r="L550" s="70">
        <v>0.18</v>
      </c>
    </row>
    <row r="551" spans="1:12" outlineLevel="1" x14ac:dyDescent="0.2">
      <c r="A551" s="57"/>
      <c r="B551" s="57"/>
      <c r="C551" s="145" t="s">
        <v>5287</v>
      </c>
      <c r="D551" s="145"/>
      <c r="E551" s="145"/>
      <c r="F551" s="145"/>
      <c r="G551" s="145"/>
      <c r="H551" s="145"/>
      <c r="I551" s="145"/>
      <c r="J551" s="145"/>
      <c r="K551" s="145"/>
      <c r="L551" s="145"/>
    </row>
    <row r="552" spans="1:12" x14ac:dyDescent="0.2">
      <c r="A552" s="57"/>
      <c r="B552" s="61" t="s">
        <v>25</v>
      </c>
      <c r="C552" s="57" t="s">
        <v>175</v>
      </c>
      <c r="D552" s="57"/>
      <c r="E552" s="57"/>
      <c r="F552" s="57"/>
      <c r="G552" s="57"/>
      <c r="H552" s="57"/>
      <c r="I552" s="57"/>
      <c r="J552" s="57"/>
      <c r="K552" s="57"/>
      <c r="L552" s="72">
        <v>12.67</v>
      </c>
    </row>
    <row r="553" spans="1:12" ht="25.5" outlineLevel="1" x14ac:dyDescent="0.2">
      <c r="A553" s="57"/>
      <c r="B553" s="46" t="s">
        <v>3724</v>
      </c>
      <c r="C553" s="46" t="s">
        <v>3725</v>
      </c>
      <c r="D553" s="58" t="s">
        <v>178</v>
      </c>
      <c r="E553" s="79">
        <v>5.2999999999999998E-4</v>
      </c>
      <c r="F553" s="60"/>
      <c r="G553" s="100">
        <v>1.06E-5</v>
      </c>
      <c r="H553" s="71">
        <v>416065.6</v>
      </c>
      <c r="I553" s="76">
        <v>1.58</v>
      </c>
      <c r="J553" s="71">
        <v>657383.65</v>
      </c>
      <c r="K553" s="60"/>
      <c r="L553" s="70">
        <v>6.97</v>
      </c>
    </row>
    <row r="554" spans="1:12" outlineLevel="1" x14ac:dyDescent="0.2">
      <c r="A554" s="57"/>
      <c r="B554" s="57"/>
      <c r="C554" s="145" t="s">
        <v>5288</v>
      </c>
      <c r="D554" s="145"/>
      <c r="E554" s="145"/>
      <c r="F554" s="145"/>
      <c r="G554" s="145"/>
      <c r="H554" s="145"/>
      <c r="I554" s="145"/>
      <c r="J554" s="145"/>
      <c r="K554" s="145"/>
      <c r="L554" s="145"/>
    </row>
    <row r="555" spans="1:12" ht="25.5" outlineLevel="1" x14ac:dyDescent="0.2">
      <c r="A555" s="57"/>
      <c r="B555" s="46" t="s">
        <v>301</v>
      </c>
      <c r="C555" s="46" t="s">
        <v>302</v>
      </c>
      <c r="D555" s="58" t="s">
        <v>299</v>
      </c>
      <c r="E555" s="91">
        <v>0.438</v>
      </c>
      <c r="F555" s="60"/>
      <c r="G555" s="79">
        <v>8.7600000000000004E-3</v>
      </c>
      <c r="H555" s="70">
        <v>114.64</v>
      </c>
      <c r="I555" s="76">
        <v>0.78</v>
      </c>
      <c r="J555" s="70">
        <v>89.42</v>
      </c>
      <c r="K555" s="60"/>
      <c r="L555" s="70">
        <v>0.78</v>
      </c>
    </row>
    <row r="556" spans="1:12" outlineLevel="1" x14ac:dyDescent="0.2">
      <c r="A556" s="57"/>
      <c r="B556" s="57"/>
      <c r="C556" s="145" t="s">
        <v>5289</v>
      </c>
      <c r="D556" s="145"/>
      <c r="E556" s="145"/>
      <c r="F556" s="145"/>
      <c r="G556" s="145"/>
      <c r="H556" s="145"/>
      <c r="I556" s="145"/>
      <c r="J556" s="145"/>
      <c r="K556" s="145"/>
      <c r="L556" s="145"/>
    </row>
    <row r="557" spans="1:12" outlineLevel="1" x14ac:dyDescent="0.2">
      <c r="A557" s="57"/>
      <c r="B557" s="46" t="s">
        <v>788</v>
      </c>
      <c r="C557" s="46" t="s">
        <v>789</v>
      </c>
      <c r="D557" s="58" t="s">
        <v>299</v>
      </c>
      <c r="E557" s="66">
        <v>2.75</v>
      </c>
      <c r="F557" s="60"/>
      <c r="G557" s="91">
        <v>5.5E-2</v>
      </c>
      <c r="H557" s="70">
        <v>35.71</v>
      </c>
      <c r="I557" s="76">
        <v>1.04</v>
      </c>
      <c r="J557" s="70">
        <v>37.14</v>
      </c>
      <c r="K557" s="60"/>
      <c r="L557" s="70">
        <v>2.04</v>
      </c>
    </row>
    <row r="558" spans="1:12" outlineLevel="1" x14ac:dyDescent="0.2">
      <c r="A558" s="57"/>
      <c r="B558" s="57"/>
      <c r="C558" s="145" t="s">
        <v>5290</v>
      </c>
      <c r="D558" s="145"/>
      <c r="E558" s="145"/>
      <c r="F558" s="145"/>
      <c r="G558" s="145"/>
      <c r="H558" s="145"/>
      <c r="I558" s="145"/>
      <c r="J558" s="145"/>
      <c r="K558" s="145"/>
      <c r="L558" s="145"/>
    </row>
    <row r="559" spans="1:12" outlineLevel="1" x14ac:dyDescent="0.2">
      <c r="A559" s="57"/>
      <c r="B559" s="46" t="s">
        <v>3644</v>
      </c>
      <c r="C559" s="46" t="s">
        <v>3645</v>
      </c>
      <c r="D559" s="58" t="s">
        <v>269</v>
      </c>
      <c r="E559" s="66">
        <v>0.02</v>
      </c>
      <c r="F559" s="60"/>
      <c r="G559" s="59">
        <v>4.0000000000000002E-4</v>
      </c>
      <c r="H559" s="70">
        <v>128.4</v>
      </c>
      <c r="I559" s="76">
        <v>1.28</v>
      </c>
      <c r="J559" s="70">
        <v>164.35</v>
      </c>
      <c r="K559" s="60"/>
      <c r="L559" s="70">
        <v>7.0000000000000007E-2</v>
      </c>
    </row>
    <row r="560" spans="1:12" outlineLevel="1" x14ac:dyDescent="0.2">
      <c r="A560" s="57"/>
      <c r="B560" s="57"/>
      <c r="C560" s="145" t="s">
        <v>5291</v>
      </c>
      <c r="D560" s="145"/>
      <c r="E560" s="145"/>
      <c r="F560" s="145"/>
      <c r="G560" s="145"/>
      <c r="H560" s="145"/>
      <c r="I560" s="145"/>
      <c r="J560" s="145"/>
      <c r="K560" s="145"/>
      <c r="L560" s="145"/>
    </row>
    <row r="561" spans="1:12" ht="38.25" outlineLevel="1" x14ac:dyDescent="0.2">
      <c r="A561" s="57"/>
      <c r="B561" s="46" t="s">
        <v>3730</v>
      </c>
      <c r="C561" s="46" t="s">
        <v>3731</v>
      </c>
      <c r="D561" s="58" t="s">
        <v>178</v>
      </c>
      <c r="E561" s="79">
        <v>2.5999999999999998E-4</v>
      </c>
      <c r="F561" s="60"/>
      <c r="G561" s="100">
        <v>5.2000000000000002E-6</v>
      </c>
      <c r="H561" s="70">
        <v>97282.880000000005</v>
      </c>
      <c r="I561" s="76">
        <v>1.1399999999999999</v>
      </c>
      <c r="J561" s="71">
        <v>110902.48</v>
      </c>
      <c r="K561" s="60"/>
      <c r="L561" s="70">
        <v>0.57999999999999996</v>
      </c>
    </row>
    <row r="562" spans="1:12" outlineLevel="1" x14ac:dyDescent="0.2">
      <c r="A562" s="57"/>
      <c r="B562" s="57"/>
      <c r="C562" s="145" t="s">
        <v>5292</v>
      </c>
      <c r="D562" s="145"/>
      <c r="E562" s="145"/>
      <c r="F562" s="145"/>
      <c r="G562" s="145"/>
      <c r="H562" s="145"/>
      <c r="I562" s="145"/>
      <c r="J562" s="145"/>
      <c r="K562" s="145"/>
      <c r="L562" s="145"/>
    </row>
    <row r="563" spans="1:12" ht="25.5" outlineLevel="1" x14ac:dyDescent="0.2">
      <c r="A563" s="57"/>
      <c r="B563" s="46" t="s">
        <v>3733</v>
      </c>
      <c r="C563" s="46" t="s">
        <v>3734</v>
      </c>
      <c r="D563" s="58" t="s">
        <v>269</v>
      </c>
      <c r="E563" s="59">
        <v>9.9000000000000008E-3</v>
      </c>
      <c r="F563" s="60"/>
      <c r="G563" s="67">
        <v>1.9799999999999999E-4</v>
      </c>
      <c r="H563" s="70">
        <v>59.41</v>
      </c>
      <c r="I563" s="76">
        <v>1.41</v>
      </c>
      <c r="J563" s="70">
        <v>83.77</v>
      </c>
      <c r="K563" s="60"/>
      <c r="L563" s="70">
        <v>0.02</v>
      </c>
    </row>
    <row r="564" spans="1:12" outlineLevel="1" x14ac:dyDescent="0.2">
      <c r="A564" s="57"/>
      <c r="B564" s="57"/>
      <c r="C564" s="145" t="s">
        <v>5293</v>
      </c>
      <c r="D564" s="145"/>
      <c r="E564" s="145"/>
      <c r="F564" s="145"/>
      <c r="G564" s="145"/>
      <c r="H564" s="145"/>
      <c r="I564" s="145"/>
      <c r="J564" s="145"/>
      <c r="K564" s="145"/>
      <c r="L564" s="145"/>
    </row>
    <row r="565" spans="1:12" ht="25.5" outlineLevel="1" x14ac:dyDescent="0.2">
      <c r="A565" s="57"/>
      <c r="B565" s="46" t="s">
        <v>3647</v>
      </c>
      <c r="C565" s="46" t="s">
        <v>3648</v>
      </c>
      <c r="D565" s="58" t="s">
        <v>269</v>
      </c>
      <c r="E565" s="66">
        <v>0.55000000000000004</v>
      </c>
      <c r="F565" s="60"/>
      <c r="G565" s="91">
        <v>1.0999999999999999E-2</v>
      </c>
      <c r="H565" s="70">
        <v>79.88</v>
      </c>
      <c r="I565" s="76">
        <v>1.47</v>
      </c>
      <c r="J565" s="70">
        <v>117.42</v>
      </c>
      <c r="K565" s="60"/>
      <c r="L565" s="70">
        <v>1.29</v>
      </c>
    </row>
    <row r="566" spans="1:12" outlineLevel="1" x14ac:dyDescent="0.2">
      <c r="A566" s="57"/>
      <c r="B566" s="57"/>
      <c r="C566" s="145" t="s">
        <v>5294</v>
      </c>
      <c r="D566" s="145"/>
      <c r="E566" s="145"/>
      <c r="F566" s="145"/>
      <c r="G566" s="145"/>
      <c r="H566" s="145"/>
      <c r="I566" s="145"/>
      <c r="J566" s="145"/>
      <c r="K566" s="145"/>
      <c r="L566" s="145"/>
    </row>
    <row r="567" spans="1:12" ht="63.75" outlineLevel="1" x14ac:dyDescent="0.2">
      <c r="A567" s="57"/>
      <c r="B567" s="46" t="s">
        <v>3650</v>
      </c>
      <c r="C567" s="46" t="s">
        <v>3651</v>
      </c>
      <c r="D567" s="58" t="s">
        <v>178</v>
      </c>
      <c r="E567" s="79">
        <v>6.2E-4</v>
      </c>
      <c r="F567" s="60"/>
      <c r="G567" s="100">
        <v>1.24E-5</v>
      </c>
      <c r="H567" s="70">
        <v>60697.21</v>
      </c>
      <c r="I567" s="76">
        <v>1.22</v>
      </c>
      <c r="J567" s="70">
        <v>74050.600000000006</v>
      </c>
      <c r="K567" s="60"/>
      <c r="L567" s="70">
        <v>0.92</v>
      </c>
    </row>
    <row r="568" spans="1:12" outlineLevel="1" x14ac:dyDescent="0.2">
      <c r="A568" s="57"/>
      <c r="B568" s="57"/>
      <c r="C568" s="145" t="s">
        <v>5295</v>
      </c>
      <c r="D568" s="145"/>
      <c r="E568" s="145"/>
      <c r="F568" s="145"/>
      <c r="G568" s="145"/>
      <c r="H568" s="145"/>
      <c r="I568" s="145"/>
      <c r="J568" s="145"/>
      <c r="K568" s="145"/>
      <c r="L568" s="145"/>
    </row>
    <row r="569" spans="1:12" outlineLevel="1" x14ac:dyDescent="0.2">
      <c r="A569" s="57"/>
      <c r="B569" s="46" t="s">
        <v>3677</v>
      </c>
      <c r="C569" s="46" t="s">
        <v>3678</v>
      </c>
      <c r="D569" s="58" t="s">
        <v>276</v>
      </c>
      <c r="E569" s="61" t="s">
        <v>280</v>
      </c>
      <c r="F569" s="60"/>
      <c r="G569" s="61" t="s">
        <v>280</v>
      </c>
      <c r="H569" s="68"/>
      <c r="I569" s="69"/>
      <c r="J569" s="68"/>
      <c r="K569" s="60"/>
      <c r="L569" s="68"/>
    </row>
    <row r="570" spans="1:12" outlineLevel="1" x14ac:dyDescent="0.2">
      <c r="A570" s="57"/>
      <c r="B570" s="46" t="s">
        <v>5127</v>
      </c>
      <c r="C570" s="46" t="s">
        <v>3739</v>
      </c>
      <c r="D570" s="58" t="s">
        <v>1121</v>
      </c>
      <c r="E570" s="83">
        <v>100</v>
      </c>
      <c r="F570" s="60"/>
      <c r="G570" s="83">
        <v>2</v>
      </c>
      <c r="H570" s="68"/>
      <c r="I570" s="69"/>
      <c r="J570" s="68"/>
      <c r="K570" s="60"/>
      <c r="L570" s="68"/>
    </row>
    <row r="571" spans="1:12" outlineLevel="1" x14ac:dyDescent="0.2">
      <c r="A571" s="57"/>
      <c r="B571" s="46" t="s">
        <v>3740</v>
      </c>
      <c r="C571" s="46" t="s">
        <v>3741</v>
      </c>
      <c r="D571" s="58" t="s">
        <v>269</v>
      </c>
      <c r="E571" s="61" t="s">
        <v>280</v>
      </c>
      <c r="F571" s="60"/>
      <c r="G571" s="61" t="s">
        <v>280</v>
      </c>
      <c r="H571" s="68"/>
      <c r="I571" s="69"/>
      <c r="J571" s="68"/>
      <c r="K571" s="60"/>
      <c r="L571" s="68"/>
    </row>
    <row r="572" spans="1:12" x14ac:dyDescent="0.2">
      <c r="A572" s="57"/>
      <c r="B572" s="57"/>
      <c r="C572" s="80" t="s">
        <v>180</v>
      </c>
      <c r="D572" s="81"/>
      <c r="E572" s="81"/>
      <c r="F572" s="81"/>
      <c r="G572" s="81"/>
      <c r="H572" s="81"/>
      <c r="I572" s="81"/>
      <c r="J572" s="81"/>
      <c r="K572" s="81"/>
      <c r="L572" s="89">
        <v>345.81</v>
      </c>
    </row>
    <row r="573" spans="1:12" ht="114.75" x14ac:dyDescent="0.2">
      <c r="A573" s="57" t="s">
        <v>4661</v>
      </c>
      <c r="B573" s="46" t="s">
        <v>5296</v>
      </c>
      <c r="C573" s="46" t="s">
        <v>5297</v>
      </c>
      <c r="D573" s="58" t="s">
        <v>1370</v>
      </c>
      <c r="E573" s="83">
        <v>20</v>
      </c>
      <c r="F573" s="60"/>
      <c r="G573" s="78">
        <v>0.4</v>
      </c>
      <c r="H573" s="70">
        <v>264.08999999999997</v>
      </c>
      <c r="I573" s="76">
        <v>1.37</v>
      </c>
      <c r="J573" s="70">
        <v>361.8</v>
      </c>
      <c r="K573" s="60"/>
      <c r="L573" s="70">
        <v>144.72</v>
      </c>
    </row>
    <row r="574" spans="1:12" x14ac:dyDescent="0.2">
      <c r="A574" s="57"/>
      <c r="B574" s="57"/>
      <c r="C574" s="145" t="s">
        <v>5298</v>
      </c>
      <c r="D574" s="145"/>
      <c r="E574" s="145"/>
      <c r="F574" s="145"/>
      <c r="G574" s="145"/>
      <c r="H574" s="145"/>
      <c r="I574" s="145"/>
      <c r="J574" s="145"/>
      <c r="K574" s="145"/>
      <c r="L574" s="145"/>
    </row>
    <row r="575" spans="1:12" ht="63.75" x14ac:dyDescent="0.2">
      <c r="A575" s="57" t="s">
        <v>5299</v>
      </c>
      <c r="B575" s="46" t="s">
        <v>5300</v>
      </c>
      <c r="C575" s="46" t="s">
        <v>5301</v>
      </c>
      <c r="D575" s="58" t="s">
        <v>1121</v>
      </c>
      <c r="E575" s="83">
        <v>100</v>
      </c>
      <c r="F575" s="60"/>
      <c r="G575" s="83">
        <v>2</v>
      </c>
      <c r="H575" s="70">
        <v>261.64999999999998</v>
      </c>
      <c r="I575" s="76">
        <v>0.82</v>
      </c>
      <c r="J575" s="70">
        <v>214.55</v>
      </c>
      <c r="K575" s="60"/>
      <c r="L575" s="70">
        <v>429.1</v>
      </c>
    </row>
    <row r="576" spans="1:12" x14ac:dyDescent="0.2">
      <c r="A576" s="57"/>
      <c r="B576" s="57"/>
      <c r="C576" s="145" t="s">
        <v>5026</v>
      </c>
      <c r="D576" s="145"/>
      <c r="E576" s="145"/>
      <c r="F576" s="145"/>
      <c r="G576" s="145"/>
      <c r="H576" s="145"/>
      <c r="I576" s="145"/>
      <c r="J576" s="145"/>
      <c r="K576" s="145"/>
      <c r="L576" s="145"/>
    </row>
    <row r="577" spans="1:12" outlineLevel="1" x14ac:dyDescent="0.2">
      <c r="A577" s="57"/>
      <c r="B577" s="57"/>
      <c r="C577" s="57" t="s">
        <v>181</v>
      </c>
      <c r="D577" s="57"/>
      <c r="E577" s="57"/>
      <c r="F577" s="57"/>
      <c r="G577" s="57"/>
      <c r="H577" s="57"/>
      <c r="I577" s="57"/>
      <c r="J577" s="57"/>
      <c r="K577" s="57"/>
      <c r="L577" s="70">
        <v>317.75</v>
      </c>
    </row>
    <row r="578" spans="1:12" outlineLevel="1" x14ac:dyDescent="0.2">
      <c r="A578" s="57"/>
      <c r="B578" s="46" t="s">
        <v>3624</v>
      </c>
      <c r="C578" s="46" t="s">
        <v>3625</v>
      </c>
      <c r="D578" s="62" t="s">
        <v>184</v>
      </c>
      <c r="E578" s="83">
        <v>121</v>
      </c>
      <c r="F578" s="84"/>
      <c r="G578" s="83">
        <v>121</v>
      </c>
      <c r="H578" s="57"/>
      <c r="I578" s="57"/>
      <c r="J578" s="57"/>
      <c r="K578" s="57"/>
      <c r="L578" s="70">
        <v>384.48</v>
      </c>
    </row>
    <row r="579" spans="1:12" outlineLevel="1" x14ac:dyDescent="0.2">
      <c r="A579" s="57"/>
      <c r="B579" s="46" t="s">
        <v>3626</v>
      </c>
      <c r="C579" s="46" t="s">
        <v>3627</v>
      </c>
      <c r="D579" s="62" t="s">
        <v>184</v>
      </c>
      <c r="E579" s="83">
        <v>72</v>
      </c>
      <c r="F579" s="84"/>
      <c r="G579" s="83">
        <v>72</v>
      </c>
      <c r="H579" s="57"/>
      <c r="I579" s="57"/>
      <c r="J579" s="57"/>
      <c r="K579" s="57"/>
      <c r="L579" s="70">
        <v>228.78</v>
      </c>
    </row>
    <row r="580" spans="1:12" x14ac:dyDescent="0.2">
      <c r="A580" s="85"/>
      <c r="B580" s="85"/>
      <c r="C580" s="86" t="s">
        <v>187</v>
      </c>
      <c r="D580" s="85"/>
      <c r="E580" s="85"/>
      <c r="F580" s="85"/>
      <c r="G580" s="85"/>
      <c r="H580" s="85"/>
      <c r="I580" s="85"/>
      <c r="J580" s="87">
        <v>76644.5</v>
      </c>
      <c r="K580" s="85"/>
      <c r="L580" s="87">
        <v>1532.89</v>
      </c>
    </row>
    <row r="581" spans="1:12" ht="63.75" x14ac:dyDescent="0.2">
      <c r="A581" s="57" t="s">
        <v>604</v>
      </c>
      <c r="B581" s="46" t="s">
        <v>5302</v>
      </c>
      <c r="C581" s="46" t="s">
        <v>5303</v>
      </c>
      <c r="D581" s="58" t="s">
        <v>198</v>
      </c>
      <c r="E581" s="66">
        <v>7.77</v>
      </c>
      <c r="F581" s="60"/>
      <c r="G581" s="66">
        <v>7.77</v>
      </c>
      <c r="H581" s="57"/>
      <c r="I581" s="57"/>
      <c r="J581" s="57"/>
      <c r="K581" s="57"/>
      <c r="L581" s="57"/>
    </row>
    <row r="582" spans="1:12" x14ac:dyDescent="0.2">
      <c r="A582" s="57"/>
      <c r="B582" s="57"/>
      <c r="C582" s="145" t="s">
        <v>5304</v>
      </c>
      <c r="D582" s="145"/>
      <c r="E582" s="145"/>
      <c r="F582" s="145"/>
      <c r="G582" s="145"/>
      <c r="H582" s="145"/>
      <c r="I582" s="145"/>
      <c r="J582" s="145"/>
      <c r="K582" s="145"/>
      <c r="L582" s="145"/>
    </row>
    <row r="583" spans="1:12" x14ac:dyDescent="0.2">
      <c r="A583" s="57"/>
      <c r="B583" s="61" t="s">
        <v>22</v>
      </c>
      <c r="C583" s="57" t="s">
        <v>161</v>
      </c>
      <c r="D583" s="62" t="s">
        <v>162</v>
      </c>
      <c r="E583" s="57"/>
      <c r="F583" s="57"/>
      <c r="G583" s="90">
        <v>38.927700000000002</v>
      </c>
      <c r="H583" s="57"/>
      <c r="I583" s="57"/>
      <c r="J583" s="57"/>
      <c r="K583" s="57"/>
      <c r="L583" s="72">
        <v>19515.23</v>
      </c>
    </row>
    <row r="584" spans="1:12" outlineLevel="1" x14ac:dyDescent="0.2">
      <c r="A584" s="57"/>
      <c r="B584" s="46" t="s">
        <v>5305</v>
      </c>
      <c r="C584" s="65" t="s">
        <v>5306</v>
      </c>
      <c r="D584" s="58" t="s">
        <v>162</v>
      </c>
      <c r="E584" s="66">
        <v>5.01</v>
      </c>
      <c r="F584" s="60"/>
      <c r="G584" s="59">
        <v>38.927700000000002</v>
      </c>
      <c r="H584" s="68"/>
      <c r="I584" s="69"/>
      <c r="J584" s="70">
        <v>501.32</v>
      </c>
      <c r="K584" s="60"/>
      <c r="L584" s="70">
        <v>19515.23</v>
      </c>
    </row>
    <row r="585" spans="1:12" outlineLevel="1" x14ac:dyDescent="0.2">
      <c r="A585" s="57"/>
      <c r="B585" s="57"/>
      <c r="C585" s="145" t="s">
        <v>5307</v>
      </c>
      <c r="D585" s="145"/>
      <c r="E585" s="145"/>
      <c r="F585" s="145"/>
      <c r="G585" s="145"/>
      <c r="H585" s="145"/>
      <c r="I585" s="145"/>
      <c r="J585" s="145"/>
      <c r="K585" s="145"/>
      <c r="L585" s="145"/>
    </row>
    <row r="586" spans="1:12" x14ac:dyDescent="0.2">
      <c r="A586" s="57"/>
      <c r="B586" s="61" t="s">
        <v>23</v>
      </c>
      <c r="C586" s="57" t="s">
        <v>166</v>
      </c>
      <c r="D586" s="57"/>
      <c r="E586" s="57"/>
      <c r="F586" s="57"/>
      <c r="G586" s="57"/>
      <c r="H586" s="57"/>
      <c r="I586" s="57"/>
      <c r="J586" s="57"/>
      <c r="K586" s="57"/>
      <c r="L586" s="72">
        <v>250.35</v>
      </c>
    </row>
    <row r="587" spans="1:12" x14ac:dyDescent="0.2">
      <c r="A587" s="57"/>
      <c r="B587" s="61"/>
      <c r="C587" s="73" t="s">
        <v>167</v>
      </c>
      <c r="D587" s="74" t="s">
        <v>162</v>
      </c>
      <c r="E587" s="57"/>
      <c r="F587" s="57"/>
      <c r="G587" s="94"/>
      <c r="H587" s="57"/>
      <c r="I587" s="57"/>
      <c r="J587" s="57"/>
      <c r="K587" s="57"/>
      <c r="L587" s="77"/>
    </row>
    <row r="588" spans="1:12" ht="63.75" outlineLevel="1" x14ac:dyDescent="0.2">
      <c r="A588" s="57"/>
      <c r="B588" s="46" t="s">
        <v>3662</v>
      </c>
      <c r="C588" s="46" t="s">
        <v>3663</v>
      </c>
      <c r="D588" s="58" t="s">
        <v>170</v>
      </c>
      <c r="E588" s="78">
        <v>1.5</v>
      </c>
      <c r="F588" s="60"/>
      <c r="G588" s="91">
        <v>11.654999999999999</v>
      </c>
      <c r="H588" s="70">
        <v>14.13</v>
      </c>
      <c r="I588" s="76">
        <v>1.52</v>
      </c>
      <c r="J588" s="70">
        <v>21.48</v>
      </c>
      <c r="K588" s="60"/>
      <c r="L588" s="70">
        <v>250.35</v>
      </c>
    </row>
    <row r="589" spans="1:12" outlineLevel="1" x14ac:dyDescent="0.2">
      <c r="A589" s="57"/>
      <c r="B589" s="57"/>
      <c r="C589" s="145" t="s">
        <v>5308</v>
      </c>
      <c r="D589" s="145"/>
      <c r="E589" s="145"/>
      <c r="F589" s="145"/>
      <c r="G589" s="145"/>
      <c r="H589" s="145"/>
      <c r="I589" s="145"/>
      <c r="J589" s="145"/>
      <c r="K589" s="145"/>
      <c r="L589" s="145"/>
    </row>
    <row r="590" spans="1:12" x14ac:dyDescent="0.2">
      <c r="A590" s="57"/>
      <c r="B590" s="61" t="s">
        <v>25</v>
      </c>
      <c r="C590" s="57" t="s">
        <v>175</v>
      </c>
      <c r="D590" s="57"/>
      <c r="E590" s="57"/>
      <c r="F590" s="57"/>
      <c r="G590" s="57"/>
      <c r="H590" s="57"/>
      <c r="I590" s="57"/>
      <c r="J590" s="57"/>
      <c r="K590" s="57"/>
      <c r="L590" s="72">
        <v>371.25</v>
      </c>
    </row>
    <row r="591" spans="1:12" outlineLevel="1" x14ac:dyDescent="0.2">
      <c r="A591" s="57"/>
      <c r="B591" s="46" t="s">
        <v>788</v>
      </c>
      <c r="C591" s="46" t="s">
        <v>789</v>
      </c>
      <c r="D591" s="58" t="s">
        <v>299</v>
      </c>
      <c r="E591" s="83">
        <v>1</v>
      </c>
      <c r="F591" s="60"/>
      <c r="G591" s="66">
        <v>7.77</v>
      </c>
      <c r="H591" s="70">
        <v>35.71</v>
      </c>
      <c r="I591" s="76">
        <v>1.04</v>
      </c>
      <c r="J591" s="70">
        <v>37.14</v>
      </c>
      <c r="K591" s="60"/>
      <c r="L591" s="70">
        <v>288.58</v>
      </c>
    </row>
    <row r="592" spans="1:12" outlineLevel="1" x14ac:dyDescent="0.2">
      <c r="A592" s="57"/>
      <c r="B592" s="57"/>
      <c r="C592" s="145" t="s">
        <v>5309</v>
      </c>
      <c r="D592" s="145"/>
      <c r="E592" s="145"/>
      <c r="F592" s="145"/>
      <c r="G592" s="145"/>
      <c r="H592" s="145"/>
      <c r="I592" s="145"/>
      <c r="J592" s="145"/>
      <c r="K592" s="145"/>
      <c r="L592" s="145"/>
    </row>
    <row r="593" spans="1:12" outlineLevel="1" x14ac:dyDescent="0.2">
      <c r="A593" s="57"/>
      <c r="B593" s="46" t="s">
        <v>3644</v>
      </c>
      <c r="C593" s="46" t="s">
        <v>3645</v>
      </c>
      <c r="D593" s="58" t="s">
        <v>269</v>
      </c>
      <c r="E593" s="66">
        <v>0.02</v>
      </c>
      <c r="F593" s="60"/>
      <c r="G593" s="59">
        <v>0.15540000000000001</v>
      </c>
      <c r="H593" s="70">
        <v>128.4</v>
      </c>
      <c r="I593" s="76">
        <v>1.28</v>
      </c>
      <c r="J593" s="70">
        <v>164.35</v>
      </c>
      <c r="K593" s="60"/>
      <c r="L593" s="70">
        <v>25.54</v>
      </c>
    </row>
    <row r="594" spans="1:12" outlineLevel="1" x14ac:dyDescent="0.2">
      <c r="A594" s="57"/>
      <c r="B594" s="57"/>
      <c r="C594" s="145" t="s">
        <v>5310</v>
      </c>
      <c r="D594" s="145"/>
      <c r="E594" s="145"/>
      <c r="F594" s="145"/>
      <c r="G594" s="145"/>
      <c r="H594" s="145"/>
      <c r="I594" s="145"/>
      <c r="J594" s="145"/>
      <c r="K594" s="145"/>
      <c r="L594" s="145"/>
    </row>
    <row r="595" spans="1:12" ht="25.5" outlineLevel="1" x14ac:dyDescent="0.2">
      <c r="A595" s="57"/>
      <c r="B595" s="46" t="s">
        <v>3647</v>
      </c>
      <c r="C595" s="46" t="s">
        <v>3648</v>
      </c>
      <c r="D595" s="58" t="s">
        <v>269</v>
      </c>
      <c r="E595" s="66">
        <v>0.05</v>
      </c>
      <c r="F595" s="60"/>
      <c r="G595" s="59">
        <v>0.38850000000000001</v>
      </c>
      <c r="H595" s="70">
        <v>79.88</v>
      </c>
      <c r="I595" s="76">
        <v>1.47</v>
      </c>
      <c r="J595" s="70">
        <v>117.42</v>
      </c>
      <c r="K595" s="60"/>
      <c r="L595" s="70">
        <v>45.62</v>
      </c>
    </row>
    <row r="596" spans="1:12" outlineLevel="1" x14ac:dyDescent="0.2">
      <c r="A596" s="57"/>
      <c r="B596" s="57"/>
      <c r="C596" s="145" t="s">
        <v>5311</v>
      </c>
      <c r="D596" s="145"/>
      <c r="E596" s="145"/>
      <c r="F596" s="145"/>
      <c r="G596" s="145"/>
      <c r="H596" s="145"/>
      <c r="I596" s="145"/>
      <c r="J596" s="145"/>
      <c r="K596" s="145"/>
      <c r="L596" s="145"/>
    </row>
    <row r="597" spans="1:12" ht="63.75" outlineLevel="1" x14ac:dyDescent="0.2">
      <c r="A597" s="57"/>
      <c r="B597" s="46" t="s">
        <v>3650</v>
      </c>
      <c r="C597" s="46" t="s">
        <v>3651</v>
      </c>
      <c r="D597" s="58" t="s">
        <v>178</v>
      </c>
      <c r="E597" s="79">
        <v>2.0000000000000002E-5</v>
      </c>
      <c r="F597" s="60"/>
      <c r="G597" s="100">
        <v>1.5540000000000001E-4</v>
      </c>
      <c r="H597" s="70">
        <v>60697.21</v>
      </c>
      <c r="I597" s="76">
        <v>1.22</v>
      </c>
      <c r="J597" s="70">
        <v>74050.600000000006</v>
      </c>
      <c r="K597" s="60"/>
      <c r="L597" s="70">
        <v>11.51</v>
      </c>
    </row>
    <row r="598" spans="1:12" outlineLevel="1" x14ac:dyDescent="0.2">
      <c r="A598" s="57"/>
      <c r="B598" s="57"/>
      <c r="C598" s="145" t="s">
        <v>5312</v>
      </c>
      <c r="D598" s="145"/>
      <c r="E598" s="145"/>
      <c r="F598" s="145"/>
      <c r="G598" s="145"/>
      <c r="H598" s="145"/>
      <c r="I598" s="145"/>
      <c r="J598" s="145"/>
      <c r="K598" s="145"/>
      <c r="L598" s="145"/>
    </row>
    <row r="599" spans="1:12" x14ac:dyDescent="0.2">
      <c r="A599" s="57"/>
      <c r="B599" s="57"/>
      <c r="C599" s="80" t="s">
        <v>180</v>
      </c>
      <c r="D599" s="81"/>
      <c r="E599" s="81"/>
      <c r="F599" s="81"/>
      <c r="G599" s="81"/>
      <c r="H599" s="81"/>
      <c r="I599" s="81"/>
      <c r="J599" s="81"/>
      <c r="K599" s="81"/>
      <c r="L599" s="89">
        <v>20136.830000000002</v>
      </c>
    </row>
    <row r="600" spans="1:12" outlineLevel="1" x14ac:dyDescent="0.2">
      <c r="A600" s="57"/>
      <c r="B600" s="57"/>
      <c r="C600" s="57" t="s">
        <v>181</v>
      </c>
      <c r="D600" s="57"/>
      <c r="E600" s="57"/>
      <c r="F600" s="57"/>
      <c r="G600" s="57"/>
      <c r="H600" s="57"/>
      <c r="I600" s="57"/>
      <c r="J600" s="57"/>
      <c r="K600" s="57"/>
      <c r="L600" s="70">
        <v>19515.23</v>
      </c>
    </row>
    <row r="601" spans="1:12" outlineLevel="1" x14ac:dyDescent="0.2">
      <c r="A601" s="57"/>
      <c r="B601" s="46" t="s">
        <v>3624</v>
      </c>
      <c r="C601" s="46" t="s">
        <v>3625</v>
      </c>
      <c r="D601" s="62" t="s">
        <v>184</v>
      </c>
      <c r="E601" s="83">
        <v>121</v>
      </c>
      <c r="F601" s="84"/>
      <c r="G601" s="83">
        <v>121</v>
      </c>
      <c r="H601" s="57"/>
      <c r="I601" s="57"/>
      <c r="J601" s="57"/>
      <c r="K601" s="57"/>
      <c r="L601" s="70">
        <v>23613.43</v>
      </c>
    </row>
    <row r="602" spans="1:12" outlineLevel="1" x14ac:dyDescent="0.2">
      <c r="A602" s="57"/>
      <c r="B602" s="46" t="s">
        <v>3626</v>
      </c>
      <c r="C602" s="46" t="s">
        <v>3627</v>
      </c>
      <c r="D602" s="62" t="s">
        <v>184</v>
      </c>
      <c r="E602" s="83">
        <v>72</v>
      </c>
      <c r="F602" s="84"/>
      <c r="G602" s="83">
        <v>72</v>
      </c>
      <c r="H602" s="57"/>
      <c r="I602" s="57"/>
      <c r="J602" s="57"/>
      <c r="K602" s="57"/>
      <c r="L602" s="70">
        <v>14050.97</v>
      </c>
    </row>
    <row r="603" spans="1:12" x14ac:dyDescent="0.2">
      <c r="A603" s="85"/>
      <c r="B603" s="85"/>
      <c r="C603" s="86" t="s">
        <v>187</v>
      </c>
      <c r="D603" s="85"/>
      <c r="E603" s="85"/>
      <c r="F603" s="85"/>
      <c r="G603" s="85"/>
      <c r="H603" s="85"/>
      <c r="I603" s="85"/>
      <c r="J603" s="87">
        <v>7439.03</v>
      </c>
      <c r="K603" s="85"/>
      <c r="L603" s="87">
        <v>57801.23</v>
      </c>
    </row>
    <row r="604" spans="1:12" ht="51" x14ac:dyDescent="0.2">
      <c r="A604" s="57" t="s">
        <v>612</v>
      </c>
      <c r="B604" s="46" t="s">
        <v>5313</v>
      </c>
      <c r="C604" s="46" t="s">
        <v>5314</v>
      </c>
      <c r="D604" s="58" t="s">
        <v>347</v>
      </c>
      <c r="E604" s="78">
        <v>9.5</v>
      </c>
      <c r="F604" s="60"/>
      <c r="G604" s="78">
        <v>9.5</v>
      </c>
      <c r="H604" s="57"/>
      <c r="I604" s="57"/>
      <c r="J604" s="57"/>
      <c r="K604" s="57"/>
      <c r="L604" s="57"/>
    </row>
    <row r="605" spans="1:12" x14ac:dyDescent="0.2">
      <c r="A605" s="57"/>
      <c r="B605" s="61" t="s">
        <v>22</v>
      </c>
      <c r="C605" s="57" t="s">
        <v>161</v>
      </c>
      <c r="D605" s="62" t="s">
        <v>162</v>
      </c>
      <c r="E605" s="57"/>
      <c r="F605" s="57"/>
      <c r="G605" s="76">
        <v>8.74</v>
      </c>
      <c r="H605" s="57"/>
      <c r="I605" s="57"/>
      <c r="J605" s="57"/>
      <c r="K605" s="57"/>
      <c r="L605" s="72">
        <v>3737.05</v>
      </c>
    </row>
    <row r="606" spans="1:12" outlineLevel="1" x14ac:dyDescent="0.2">
      <c r="A606" s="57"/>
      <c r="B606" s="46" t="s">
        <v>251</v>
      </c>
      <c r="C606" s="65" t="s">
        <v>252</v>
      </c>
      <c r="D606" s="58" t="s">
        <v>162</v>
      </c>
      <c r="E606" s="66">
        <v>0.92</v>
      </c>
      <c r="F606" s="60"/>
      <c r="G606" s="66">
        <v>8.74</v>
      </c>
      <c r="H606" s="68"/>
      <c r="I606" s="69"/>
      <c r="J606" s="70">
        <v>427.58</v>
      </c>
      <c r="K606" s="60"/>
      <c r="L606" s="70">
        <v>3737.05</v>
      </c>
    </row>
    <row r="607" spans="1:12" outlineLevel="1" x14ac:dyDescent="0.2">
      <c r="A607" s="57"/>
      <c r="B607" s="57"/>
      <c r="C607" s="145" t="s">
        <v>5315</v>
      </c>
      <c r="D607" s="145"/>
      <c r="E607" s="145"/>
      <c r="F607" s="145"/>
      <c r="G607" s="145"/>
      <c r="H607" s="145"/>
      <c r="I607" s="145"/>
      <c r="J607" s="145"/>
      <c r="K607" s="145"/>
      <c r="L607" s="145"/>
    </row>
    <row r="608" spans="1:12" x14ac:dyDescent="0.2">
      <c r="A608" s="57"/>
      <c r="B608" s="61" t="s">
        <v>23</v>
      </c>
      <c r="C608" s="57" t="s">
        <v>166</v>
      </c>
      <c r="D608" s="57"/>
      <c r="E608" s="57"/>
      <c r="F608" s="57"/>
      <c r="G608" s="57"/>
      <c r="H608" s="57"/>
      <c r="I608" s="57"/>
      <c r="J608" s="57"/>
      <c r="K608" s="57"/>
      <c r="L608" s="72">
        <v>156.16999999999999</v>
      </c>
    </row>
    <row r="609" spans="1:12" x14ac:dyDescent="0.2">
      <c r="A609" s="57"/>
      <c r="B609" s="61"/>
      <c r="C609" s="73" t="s">
        <v>167</v>
      </c>
      <c r="D609" s="74" t="s">
        <v>162</v>
      </c>
      <c r="E609" s="57"/>
      <c r="F609" s="57"/>
      <c r="G609" s="94"/>
      <c r="H609" s="57"/>
      <c r="I609" s="57"/>
      <c r="J609" s="57"/>
      <c r="K609" s="57"/>
      <c r="L609" s="77"/>
    </row>
    <row r="610" spans="1:12" ht="25.5" outlineLevel="1" x14ac:dyDescent="0.2">
      <c r="A610" s="57"/>
      <c r="B610" s="46" t="s">
        <v>294</v>
      </c>
      <c r="C610" s="46" t="s">
        <v>295</v>
      </c>
      <c r="D610" s="58" t="s">
        <v>170</v>
      </c>
      <c r="E610" s="66">
        <v>7.0000000000000007E-2</v>
      </c>
      <c r="F610" s="60"/>
      <c r="G610" s="91">
        <v>0.66500000000000004</v>
      </c>
      <c r="H610" s="70">
        <v>4.3499999999999996</v>
      </c>
      <c r="I610" s="76">
        <v>1.21</v>
      </c>
      <c r="J610" s="70">
        <v>5.26</v>
      </c>
      <c r="K610" s="60"/>
      <c r="L610" s="70">
        <v>3.5</v>
      </c>
    </row>
    <row r="611" spans="1:12" outlineLevel="1" x14ac:dyDescent="0.2">
      <c r="A611" s="57"/>
      <c r="B611" s="57"/>
      <c r="C611" s="145" t="s">
        <v>5316</v>
      </c>
      <c r="D611" s="145"/>
      <c r="E611" s="145"/>
      <c r="F611" s="145"/>
      <c r="G611" s="145"/>
      <c r="H611" s="145"/>
      <c r="I611" s="145"/>
      <c r="J611" s="145"/>
      <c r="K611" s="145"/>
      <c r="L611" s="145"/>
    </row>
    <row r="612" spans="1:12" ht="38.25" outlineLevel="1" x14ac:dyDescent="0.2">
      <c r="A612" s="57"/>
      <c r="B612" s="46" t="s">
        <v>260</v>
      </c>
      <c r="C612" s="46" t="s">
        <v>261</v>
      </c>
      <c r="D612" s="58" t="s">
        <v>170</v>
      </c>
      <c r="E612" s="66">
        <v>0.38</v>
      </c>
      <c r="F612" s="60"/>
      <c r="G612" s="66">
        <v>3.61</v>
      </c>
      <c r="H612" s="68"/>
      <c r="I612" s="69"/>
      <c r="J612" s="70">
        <v>42.29</v>
      </c>
      <c r="K612" s="60"/>
      <c r="L612" s="70">
        <v>152.66999999999999</v>
      </c>
    </row>
    <row r="613" spans="1:12" outlineLevel="1" x14ac:dyDescent="0.2">
      <c r="A613" s="57"/>
      <c r="B613" s="57"/>
      <c r="C613" s="145" t="s">
        <v>5317</v>
      </c>
      <c r="D613" s="145"/>
      <c r="E613" s="145"/>
      <c r="F613" s="145"/>
      <c r="G613" s="145"/>
      <c r="H613" s="145"/>
      <c r="I613" s="145"/>
      <c r="J613" s="145"/>
      <c r="K613" s="145"/>
      <c r="L613" s="145"/>
    </row>
    <row r="614" spans="1:12" x14ac:dyDescent="0.2">
      <c r="A614" s="57"/>
      <c r="B614" s="61" t="s">
        <v>25</v>
      </c>
      <c r="C614" s="57" t="s">
        <v>175</v>
      </c>
      <c r="D614" s="57"/>
      <c r="E614" s="57"/>
      <c r="F614" s="57"/>
      <c r="G614" s="57"/>
      <c r="H614" s="57"/>
      <c r="I614" s="57"/>
      <c r="J614" s="57"/>
      <c r="K614" s="57"/>
      <c r="L614" s="72">
        <v>1316.14</v>
      </c>
    </row>
    <row r="615" spans="1:12" ht="25.5" outlineLevel="1" x14ac:dyDescent="0.2">
      <c r="A615" s="57"/>
      <c r="B615" s="46" t="s">
        <v>301</v>
      </c>
      <c r="C615" s="46" t="s">
        <v>302</v>
      </c>
      <c r="D615" s="58" t="s">
        <v>299</v>
      </c>
      <c r="E615" s="59">
        <v>3.0300000000000001E-2</v>
      </c>
      <c r="F615" s="60"/>
      <c r="G615" s="79">
        <v>0.28784999999999999</v>
      </c>
      <c r="H615" s="70">
        <v>114.64</v>
      </c>
      <c r="I615" s="76">
        <v>0.78</v>
      </c>
      <c r="J615" s="70">
        <v>89.42</v>
      </c>
      <c r="K615" s="60"/>
      <c r="L615" s="70">
        <v>25.74</v>
      </c>
    </row>
    <row r="616" spans="1:12" outlineLevel="1" x14ac:dyDescent="0.2">
      <c r="A616" s="57"/>
      <c r="B616" s="57"/>
      <c r="C616" s="145" t="s">
        <v>5318</v>
      </c>
      <c r="D616" s="145"/>
      <c r="E616" s="145"/>
      <c r="F616" s="145"/>
      <c r="G616" s="145"/>
      <c r="H616" s="145"/>
      <c r="I616" s="145"/>
      <c r="J616" s="145"/>
      <c r="K616" s="145"/>
      <c r="L616" s="145"/>
    </row>
    <row r="617" spans="1:12" outlineLevel="1" x14ac:dyDescent="0.2">
      <c r="A617" s="57"/>
      <c r="B617" s="46" t="s">
        <v>329</v>
      </c>
      <c r="C617" s="46" t="s">
        <v>330</v>
      </c>
      <c r="D617" s="58" t="s">
        <v>269</v>
      </c>
      <c r="E617" s="59">
        <v>2.0819000000000001</v>
      </c>
      <c r="F617" s="60"/>
      <c r="G617" s="79">
        <v>19.77805</v>
      </c>
      <c r="H617" s="70">
        <v>41.38</v>
      </c>
      <c r="I617" s="76">
        <v>1.41</v>
      </c>
      <c r="J617" s="70">
        <v>58.35</v>
      </c>
      <c r="K617" s="60"/>
      <c r="L617" s="70">
        <v>1154.05</v>
      </c>
    </row>
    <row r="618" spans="1:12" outlineLevel="1" x14ac:dyDescent="0.2">
      <c r="A618" s="57"/>
      <c r="B618" s="57"/>
      <c r="C618" s="145" t="s">
        <v>5319</v>
      </c>
      <c r="D618" s="145"/>
      <c r="E618" s="145"/>
      <c r="F618" s="145"/>
      <c r="G618" s="145"/>
      <c r="H618" s="145"/>
      <c r="I618" s="145"/>
      <c r="J618" s="145"/>
      <c r="K618" s="145"/>
      <c r="L618" s="145"/>
    </row>
    <row r="619" spans="1:12" outlineLevel="1" x14ac:dyDescent="0.2">
      <c r="A619" s="57"/>
      <c r="B619" s="46" t="s">
        <v>263</v>
      </c>
      <c r="C619" s="46" t="s">
        <v>264</v>
      </c>
      <c r="D619" s="58" t="s">
        <v>265</v>
      </c>
      <c r="E619" s="91">
        <v>0.46800000000000003</v>
      </c>
      <c r="F619" s="60"/>
      <c r="G619" s="91">
        <v>4.4459999999999997</v>
      </c>
      <c r="H619" s="68"/>
      <c r="I619" s="69"/>
      <c r="J619" s="70">
        <v>9.16</v>
      </c>
      <c r="K619" s="60"/>
      <c r="L619" s="70">
        <v>40.729999999999997</v>
      </c>
    </row>
    <row r="620" spans="1:12" outlineLevel="1" x14ac:dyDescent="0.2">
      <c r="A620" s="57"/>
      <c r="B620" s="57"/>
      <c r="C620" s="145" t="s">
        <v>5320</v>
      </c>
      <c r="D620" s="145"/>
      <c r="E620" s="145"/>
      <c r="F620" s="145"/>
      <c r="G620" s="145"/>
      <c r="H620" s="145"/>
      <c r="I620" s="145"/>
      <c r="J620" s="145"/>
      <c r="K620" s="145"/>
      <c r="L620" s="145"/>
    </row>
    <row r="621" spans="1:12" ht="51" outlineLevel="1" x14ac:dyDescent="0.2">
      <c r="A621" s="57"/>
      <c r="B621" s="46" t="s">
        <v>5272</v>
      </c>
      <c r="C621" s="46" t="s">
        <v>5273</v>
      </c>
      <c r="D621" s="58" t="s">
        <v>269</v>
      </c>
      <c r="E621" s="59">
        <v>5.9799999999999999E-2</v>
      </c>
      <c r="F621" s="60"/>
      <c r="G621" s="59">
        <v>0.56810000000000005</v>
      </c>
      <c r="H621" s="70">
        <v>187.01</v>
      </c>
      <c r="I621" s="95">
        <v>0.9</v>
      </c>
      <c r="J621" s="70">
        <v>168.31</v>
      </c>
      <c r="K621" s="60"/>
      <c r="L621" s="70">
        <v>95.62</v>
      </c>
    </row>
    <row r="622" spans="1:12" outlineLevel="1" x14ac:dyDescent="0.2">
      <c r="A622" s="57"/>
      <c r="B622" s="57"/>
      <c r="C622" s="145" t="s">
        <v>5321</v>
      </c>
      <c r="D622" s="145"/>
      <c r="E622" s="145"/>
      <c r="F622" s="145"/>
      <c r="G622" s="145"/>
      <c r="H622" s="145"/>
      <c r="I622" s="145"/>
      <c r="J622" s="145"/>
      <c r="K622" s="145"/>
      <c r="L622" s="145"/>
    </row>
    <row r="623" spans="1:12" outlineLevel="1" x14ac:dyDescent="0.2">
      <c r="A623" s="57"/>
      <c r="B623" s="46" t="s">
        <v>5275</v>
      </c>
      <c r="C623" s="46" t="s">
        <v>5276</v>
      </c>
      <c r="D623" s="58" t="s">
        <v>1121</v>
      </c>
      <c r="E623" s="61" t="s">
        <v>280</v>
      </c>
      <c r="F623" s="60"/>
      <c r="G623" s="61" t="s">
        <v>280</v>
      </c>
      <c r="H623" s="68"/>
      <c r="I623" s="69"/>
      <c r="J623" s="68"/>
      <c r="K623" s="60"/>
      <c r="L623" s="68"/>
    </row>
    <row r="624" spans="1:12" outlineLevel="1" x14ac:dyDescent="0.2">
      <c r="A624" s="57"/>
      <c r="B624" s="46" t="s">
        <v>5277</v>
      </c>
      <c r="C624" s="46" t="s">
        <v>5157</v>
      </c>
      <c r="D624" s="58" t="s">
        <v>178</v>
      </c>
      <c r="E624" s="61" t="s">
        <v>280</v>
      </c>
      <c r="F624" s="60"/>
      <c r="G624" s="61" t="s">
        <v>280</v>
      </c>
      <c r="H624" s="68"/>
      <c r="I624" s="69"/>
      <c r="J624" s="68"/>
      <c r="K624" s="60"/>
      <c r="L624" s="68"/>
    </row>
    <row r="625" spans="1:12" x14ac:dyDescent="0.2">
      <c r="A625" s="57"/>
      <c r="B625" s="57"/>
      <c r="C625" s="80" t="s">
        <v>180</v>
      </c>
      <c r="D625" s="81"/>
      <c r="E625" s="81"/>
      <c r="F625" s="81"/>
      <c r="G625" s="81"/>
      <c r="H625" s="81"/>
      <c r="I625" s="81"/>
      <c r="J625" s="81"/>
      <c r="K625" s="81"/>
      <c r="L625" s="89">
        <v>5209.3599999999997</v>
      </c>
    </row>
    <row r="626" spans="1:12" ht="63.75" x14ac:dyDescent="0.2">
      <c r="A626" s="57" t="s">
        <v>5322</v>
      </c>
      <c r="B626" s="46" t="s">
        <v>5323</v>
      </c>
      <c r="C626" s="46" t="s">
        <v>5324</v>
      </c>
      <c r="D626" s="58" t="s">
        <v>276</v>
      </c>
      <c r="E626" s="100">
        <v>1.2631578999999999</v>
      </c>
      <c r="F626" s="60"/>
      <c r="G626" s="83">
        <v>12</v>
      </c>
      <c r="H626" s="70">
        <v>142.63</v>
      </c>
      <c r="I626" s="76">
        <v>1.17</v>
      </c>
      <c r="J626" s="70">
        <v>166.88</v>
      </c>
      <c r="K626" s="60"/>
      <c r="L626" s="70">
        <v>2002.56</v>
      </c>
    </row>
    <row r="627" spans="1:12" x14ac:dyDescent="0.2">
      <c r="A627" s="57"/>
      <c r="B627" s="57"/>
      <c r="C627" s="145" t="s">
        <v>5325</v>
      </c>
      <c r="D627" s="145"/>
      <c r="E627" s="145"/>
      <c r="F627" s="145"/>
      <c r="G627" s="145"/>
      <c r="H627" s="145"/>
      <c r="I627" s="145"/>
      <c r="J627" s="145"/>
      <c r="K627" s="145"/>
      <c r="L627" s="145"/>
    </row>
    <row r="628" spans="1:12" outlineLevel="1" x14ac:dyDescent="0.2">
      <c r="A628" s="57"/>
      <c r="B628" s="57"/>
      <c r="C628" s="57" t="s">
        <v>181</v>
      </c>
      <c r="D628" s="57"/>
      <c r="E628" s="57"/>
      <c r="F628" s="57"/>
      <c r="G628" s="57"/>
      <c r="H628" s="57"/>
      <c r="I628" s="57"/>
      <c r="J628" s="57"/>
      <c r="K628" s="57"/>
      <c r="L628" s="70">
        <v>3737.05</v>
      </c>
    </row>
    <row r="629" spans="1:12" ht="51" outlineLevel="1" x14ac:dyDescent="0.2">
      <c r="A629" s="57"/>
      <c r="B629" s="46" t="s">
        <v>5158</v>
      </c>
      <c r="C629" s="46" t="s">
        <v>5159</v>
      </c>
      <c r="D629" s="62" t="s">
        <v>184</v>
      </c>
      <c r="E629" s="83">
        <v>73</v>
      </c>
      <c r="F629" s="84"/>
      <c r="G629" s="83">
        <v>73</v>
      </c>
      <c r="H629" s="57"/>
      <c r="I629" s="57"/>
      <c r="J629" s="57"/>
      <c r="K629" s="57"/>
      <c r="L629" s="70">
        <v>2728.05</v>
      </c>
    </row>
    <row r="630" spans="1:12" ht="51" outlineLevel="1" x14ac:dyDescent="0.2">
      <c r="A630" s="57"/>
      <c r="B630" s="46" t="s">
        <v>5160</v>
      </c>
      <c r="C630" s="46" t="s">
        <v>5161</v>
      </c>
      <c r="D630" s="62" t="s">
        <v>184</v>
      </c>
      <c r="E630" s="83">
        <v>34</v>
      </c>
      <c r="F630" s="84"/>
      <c r="G630" s="83">
        <v>34</v>
      </c>
      <c r="H630" s="57"/>
      <c r="I630" s="57"/>
      <c r="J630" s="57"/>
      <c r="K630" s="57"/>
      <c r="L630" s="70">
        <v>1270.5999999999999</v>
      </c>
    </row>
    <row r="631" spans="1:12" x14ac:dyDescent="0.2">
      <c r="A631" s="85"/>
      <c r="B631" s="85"/>
      <c r="C631" s="86" t="s">
        <v>187</v>
      </c>
      <c r="D631" s="85"/>
      <c r="E631" s="85"/>
      <c r="F631" s="85"/>
      <c r="G631" s="85"/>
      <c r="H631" s="85"/>
      <c r="I631" s="85"/>
      <c r="J631" s="87">
        <v>1180.06</v>
      </c>
      <c r="K631" s="85"/>
      <c r="L631" s="87">
        <v>11210.57</v>
      </c>
    </row>
    <row r="632" spans="1:12" ht="76.5" x14ac:dyDescent="0.2">
      <c r="A632" s="57" t="s">
        <v>631</v>
      </c>
      <c r="B632" s="46" t="s">
        <v>5326</v>
      </c>
      <c r="C632" s="46" t="s">
        <v>5327</v>
      </c>
      <c r="D632" s="58" t="s">
        <v>276</v>
      </c>
      <c r="E632" s="83">
        <v>4</v>
      </c>
      <c r="F632" s="60"/>
      <c r="G632" s="83">
        <v>4</v>
      </c>
      <c r="H632" s="70">
        <v>298.86</v>
      </c>
      <c r="I632" s="76">
        <v>1.57</v>
      </c>
      <c r="J632" s="70">
        <v>469.21</v>
      </c>
      <c r="K632" s="60"/>
      <c r="L632" s="70">
        <v>1876.84</v>
      </c>
    </row>
    <row r="633" spans="1:12" x14ac:dyDescent="0.2">
      <c r="A633" s="85"/>
      <c r="B633" s="85"/>
      <c r="C633" s="86" t="s">
        <v>187</v>
      </c>
      <c r="D633" s="85"/>
      <c r="E633" s="85"/>
      <c r="F633" s="85"/>
      <c r="G633" s="85"/>
      <c r="H633" s="85"/>
      <c r="I633" s="85"/>
      <c r="J633" s="87">
        <v>469.21</v>
      </c>
      <c r="K633" s="85"/>
      <c r="L633" s="87">
        <v>1876.84</v>
      </c>
    </row>
    <row r="634" spans="1:12" ht="51" x14ac:dyDescent="0.2">
      <c r="A634" s="57" t="s">
        <v>635</v>
      </c>
      <c r="B634" s="46" t="s">
        <v>5328</v>
      </c>
      <c r="C634" s="46" t="s">
        <v>5329</v>
      </c>
      <c r="D634" s="58" t="s">
        <v>198</v>
      </c>
      <c r="E634" s="66">
        <v>0.95</v>
      </c>
      <c r="F634" s="60"/>
      <c r="G634" s="66">
        <v>0.95</v>
      </c>
      <c r="H634" s="57"/>
      <c r="I634" s="57"/>
      <c r="J634" s="57"/>
      <c r="K634" s="57"/>
      <c r="L634" s="57"/>
    </row>
    <row r="635" spans="1:12" x14ac:dyDescent="0.2">
      <c r="A635" s="57"/>
      <c r="B635" s="61" t="s">
        <v>22</v>
      </c>
      <c r="C635" s="57" t="s">
        <v>161</v>
      </c>
      <c r="D635" s="62" t="s">
        <v>162</v>
      </c>
      <c r="E635" s="57"/>
      <c r="F635" s="57"/>
      <c r="G635" s="76">
        <v>62.32</v>
      </c>
      <c r="H635" s="57"/>
      <c r="I635" s="57"/>
      <c r="J635" s="57"/>
      <c r="K635" s="57"/>
      <c r="L635" s="72">
        <v>26260.400000000001</v>
      </c>
    </row>
    <row r="636" spans="1:12" outlineLevel="1" x14ac:dyDescent="0.2">
      <c r="A636" s="57"/>
      <c r="B636" s="46" t="s">
        <v>1571</v>
      </c>
      <c r="C636" s="65" t="s">
        <v>1572</v>
      </c>
      <c r="D636" s="58" t="s">
        <v>162</v>
      </c>
      <c r="E636" s="78">
        <v>65.599999999999994</v>
      </c>
      <c r="F636" s="60"/>
      <c r="G636" s="66">
        <v>62.32</v>
      </c>
      <c r="H636" s="68"/>
      <c r="I636" s="69"/>
      <c r="J636" s="70">
        <v>421.38</v>
      </c>
      <c r="K636" s="60"/>
      <c r="L636" s="70">
        <v>26260.400000000001</v>
      </c>
    </row>
    <row r="637" spans="1:12" outlineLevel="1" x14ac:dyDescent="0.2">
      <c r="A637" s="57"/>
      <c r="B637" s="57"/>
      <c r="C637" s="145" t="s">
        <v>5330</v>
      </c>
      <c r="D637" s="145"/>
      <c r="E637" s="145"/>
      <c r="F637" s="145"/>
      <c r="G637" s="145"/>
      <c r="H637" s="145"/>
      <c r="I637" s="145"/>
      <c r="J637" s="145"/>
      <c r="K637" s="145"/>
      <c r="L637" s="145"/>
    </row>
    <row r="638" spans="1:12" x14ac:dyDescent="0.2">
      <c r="A638" s="57"/>
      <c r="B638" s="61" t="s">
        <v>23</v>
      </c>
      <c r="C638" s="57" t="s">
        <v>166</v>
      </c>
      <c r="D638" s="57"/>
      <c r="E638" s="57"/>
      <c r="F638" s="57"/>
      <c r="G638" s="57"/>
      <c r="H638" s="57"/>
      <c r="I638" s="57"/>
      <c r="J638" s="57"/>
      <c r="K638" s="57"/>
      <c r="L638" s="72">
        <v>1014.43</v>
      </c>
    </row>
    <row r="639" spans="1:12" x14ac:dyDescent="0.2">
      <c r="A639" s="57"/>
      <c r="B639" s="61"/>
      <c r="C639" s="73" t="s">
        <v>167</v>
      </c>
      <c r="D639" s="74" t="s">
        <v>162</v>
      </c>
      <c r="E639" s="57"/>
      <c r="F639" s="57"/>
      <c r="G639" s="97">
        <v>1.1779999999999999</v>
      </c>
      <c r="H639" s="57"/>
      <c r="I639" s="57"/>
      <c r="J639" s="57"/>
      <c r="K639" s="57"/>
      <c r="L639" s="72">
        <v>520.23</v>
      </c>
    </row>
    <row r="640" spans="1:12" ht="25.5" outlineLevel="1" x14ac:dyDescent="0.2">
      <c r="A640" s="57"/>
      <c r="B640" s="46" t="s">
        <v>1046</v>
      </c>
      <c r="C640" s="46" t="s">
        <v>1047</v>
      </c>
      <c r="D640" s="58" t="s">
        <v>170</v>
      </c>
      <c r="E640" s="66">
        <v>0.15</v>
      </c>
      <c r="F640" s="60"/>
      <c r="G640" s="59">
        <v>0.14249999999999999</v>
      </c>
      <c r="H640" s="68"/>
      <c r="I640" s="69"/>
      <c r="J640" s="70">
        <v>993.81</v>
      </c>
      <c r="K640" s="60"/>
      <c r="L640" s="70">
        <v>141.62</v>
      </c>
    </row>
    <row r="641" spans="1:12" outlineLevel="1" x14ac:dyDescent="0.2">
      <c r="A641" s="57"/>
      <c r="B641" s="57"/>
      <c r="C641" s="145" t="s">
        <v>5331</v>
      </c>
      <c r="D641" s="145"/>
      <c r="E641" s="145"/>
      <c r="F641" s="145"/>
      <c r="G641" s="145"/>
      <c r="H641" s="145"/>
      <c r="I641" s="145"/>
      <c r="J641" s="145"/>
      <c r="K641" s="145"/>
      <c r="L641" s="145"/>
    </row>
    <row r="642" spans="1:12" outlineLevel="1" x14ac:dyDescent="0.2">
      <c r="A642" s="57"/>
      <c r="B642" s="46" t="s">
        <v>316</v>
      </c>
      <c r="C642" s="65" t="s">
        <v>317</v>
      </c>
      <c r="D642" s="58" t="s">
        <v>162</v>
      </c>
      <c r="E642" s="66">
        <v>0.15</v>
      </c>
      <c r="F642" s="60"/>
      <c r="G642" s="59">
        <v>0.14249999999999999</v>
      </c>
      <c r="H642" s="68"/>
      <c r="I642" s="69"/>
      <c r="J642" s="70">
        <v>557.71</v>
      </c>
      <c r="K642" s="60"/>
      <c r="L642" s="70">
        <v>79.47</v>
      </c>
    </row>
    <row r="643" spans="1:12" outlineLevel="1" x14ac:dyDescent="0.2">
      <c r="A643" s="57"/>
      <c r="B643" s="57"/>
      <c r="C643" s="145" t="s">
        <v>5332</v>
      </c>
      <c r="D643" s="145"/>
      <c r="E643" s="145"/>
      <c r="F643" s="145"/>
      <c r="G643" s="145"/>
      <c r="H643" s="145"/>
      <c r="I643" s="145"/>
      <c r="J643" s="145"/>
      <c r="K643" s="145"/>
      <c r="L643" s="145"/>
    </row>
    <row r="644" spans="1:12" ht="25.5" outlineLevel="1" x14ac:dyDescent="0.2">
      <c r="A644" s="57"/>
      <c r="B644" s="46" t="s">
        <v>313</v>
      </c>
      <c r="C644" s="46" t="s">
        <v>314</v>
      </c>
      <c r="D644" s="58" t="s">
        <v>170</v>
      </c>
      <c r="E644" s="66">
        <v>0.08</v>
      </c>
      <c r="F644" s="60"/>
      <c r="G644" s="91">
        <v>7.5999999999999998E-2</v>
      </c>
      <c r="H644" s="68"/>
      <c r="I644" s="69"/>
      <c r="J644" s="70">
        <v>1617.05</v>
      </c>
      <c r="K644" s="60"/>
      <c r="L644" s="70">
        <v>122.9</v>
      </c>
    </row>
    <row r="645" spans="1:12" outlineLevel="1" x14ac:dyDescent="0.2">
      <c r="A645" s="57"/>
      <c r="B645" s="57"/>
      <c r="C645" s="145" t="s">
        <v>5333</v>
      </c>
      <c r="D645" s="145"/>
      <c r="E645" s="145"/>
      <c r="F645" s="145"/>
      <c r="G645" s="145"/>
      <c r="H645" s="145"/>
      <c r="I645" s="145"/>
      <c r="J645" s="145"/>
      <c r="K645" s="145"/>
      <c r="L645" s="145"/>
    </row>
    <row r="646" spans="1:12" outlineLevel="1" x14ac:dyDescent="0.2">
      <c r="A646" s="57"/>
      <c r="B646" s="46" t="s">
        <v>316</v>
      </c>
      <c r="C646" s="65" t="s">
        <v>317</v>
      </c>
      <c r="D646" s="58" t="s">
        <v>162</v>
      </c>
      <c r="E646" s="66">
        <v>0.08</v>
      </c>
      <c r="F646" s="60"/>
      <c r="G646" s="91">
        <v>7.5999999999999998E-2</v>
      </c>
      <c r="H646" s="68"/>
      <c r="I646" s="69"/>
      <c r="J646" s="70">
        <v>557.71</v>
      </c>
      <c r="K646" s="60"/>
      <c r="L646" s="70">
        <v>42.39</v>
      </c>
    </row>
    <row r="647" spans="1:12" outlineLevel="1" x14ac:dyDescent="0.2">
      <c r="A647" s="57"/>
      <c r="B647" s="57"/>
      <c r="C647" s="145" t="s">
        <v>5334</v>
      </c>
      <c r="D647" s="145"/>
      <c r="E647" s="145"/>
      <c r="F647" s="145"/>
      <c r="G647" s="145"/>
      <c r="H647" s="145"/>
      <c r="I647" s="145"/>
      <c r="J647" s="145"/>
      <c r="K647" s="145"/>
      <c r="L647" s="145"/>
    </row>
    <row r="648" spans="1:12" ht="25.5" outlineLevel="1" x14ac:dyDescent="0.2">
      <c r="A648" s="57"/>
      <c r="B648" s="46" t="s">
        <v>254</v>
      </c>
      <c r="C648" s="46" t="s">
        <v>255</v>
      </c>
      <c r="D648" s="58" t="s">
        <v>170</v>
      </c>
      <c r="E648" s="66">
        <v>1.01</v>
      </c>
      <c r="F648" s="60"/>
      <c r="G648" s="59">
        <v>0.95950000000000002</v>
      </c>
      <c r="H648" s="68"/>
      <c r="I648" s="69"/>
      <c r="J648" s="70">
        <v>651.66999999999996</v>
      </c>
      <c r="K648" s="60"/>
      <c r="L648" s="70">
        <v>625.28</v>
      </c>
    </row>
    <row r="649" spans="1:12" outlineLevel="1" x14ac:dyDescent="0.2">
      <c r="A649" s="57"/>
      <c r="B649" s="57"/>
      <c r="C649" s="145" t="s">
        <v>5335</v>
      </c>
      <c r="D649" s="145"/>
      <c r="E649" s="145"/>
      <c r="F649" s="145"/>
      <c r="G649" s="145"/>
      <c r="H649" s="145"/>
      <c r="I649" s="145"/>
      <c r="J649" s="145"/>
      <c r="K649" s="145"/>
      <c r="L649" s="145"/>
    </row>
    <row r="650" spans="1:12" outlineLevel="1" x14ac:dyDescent="0.2">
      <c r="A650" s="57"/>
      <c r="B650" s="46" t="s">
        <v>257</v>
      </c>
      <c r="C650" s="65" t="s">
        <v>258</v>
      </c>
      <c r="D650" s="58" t="s">
        <v>162</v>
      </c>
      <c r="E650" s="66">
        <v>1.01</v>
      </c>
      <c r="F650" s="60"/>
      <c r="G650" s="59">
        <v>0.95950000000000002</v>
      </c>
      <c r="H650" s="68"/>
      <c r="I650" s="69"/>
      <c r="J650" s="70">
        <v>415.19</v>
      </c>
      <c r="K650" s="60"/>
      <c r="L650" s="70">
        <v>398.37</v>
      </c>
    </row>
    <row r="651" spans="1:12" outlineLevel="1" x14ac:dyDescent="0.2">
      <c r="A651" s="57"/>
      <c r="B651" s="57"/>
      <c r="C651" s="145" t="s">
        <v>5336</v>
      </c>
      <c r="D651" s="145"/>
      <c r="E651" s="145"/>
      <c r="F651" s="145"/>
      <c r="G651" s="145"/>
      <c r="H651" s="145"/>
      <c r="I651" s="145"/>
      <c r="J651" s="145"/>
      <c r="K651" s="145"/>
      <c r="L651" s="145"/>
    </row>
    <row r="652" spans="1:12" ht="25.5" outlineLevel="1" x14ac:dyDescent="0.2">
      <c r="A652" s="57"/>
      <c r="B652" s="46" t="s">
        <v>294</v>
      </c>
      <c r="C652" s="46" t="s">
        <v>295</v>
      </c>
      <c r="D652" s="58" t="s">
        <v>170</v>
      </c>
      <c r="E652" s="66">
        <v>24.94</v>
      </c>
      <c r="F652" s="60"/>
      <c r="G652" s="91">
        <v>23.693000000000001</v>
      </c>
      <c r="H652" s="70">
        <v>4.3499999999999996</v>
      </c>
      <c r="I652" s="76">
        <v>1.21</v>
      </c>
      <c r="J652" s="70">
        <v>5.26</v>
      </c>
      <c r="K652" s="60"/>
      <c r="L652" s="70">
        <v>124.63</v>
      </c>
    </row>
    <row r="653" spans="1:12" outlineLevel="1" x14ac:dyDescent="0.2">
      <c r="A653" s="57"/>
      <c r="B653" s="57"/>
      <c r="C653" s="145" t="s">
        <v>5337</v>
      </c>
      <c r="D653" s="145"/>
      <c r="E653" s="145"/>
      <c r="F653" s="145"/>
      <c r="G653" s="145"/>
      <c r="H653" s="145"/>
      <c r="I653" s="145"/>
      <c r="J653" s="145"/>
      <c r="K653" s="145"/>
      <c r="L653" s="145"/>
    </row>
    <row r="654" spans="1:12" x14ac:dyDescent="0.2">
      <c r="A654" s="57"/>
      <c r="B654" s="61" t="s">
        <v>25</v>
      </c>
      <c r="C654" s="57" t="s">
        <v>175</v>
      </c>
      <c r="D654" s="57"/>
      <c r="E654" s="57"/>
      <c r="F654" s="57"/>
      <c r="G654" s="57"/>
      <c r="H654" s="57"/>
      <c r="I654" s="57"/>
      <c r="J654" s="57"/>
      <c r="K654" s="57"/>
      <c r="L654" s="72">
        <v>510.75</v>
      </c>
    </row>
    <row r="655" spans="1:12" ht="25.5" outlineLevel="1" x14ac:dyDescent="0.2">
      <c r="A655" s="57"/>
      <c r="B655" s="46" t="s">
        <v>297</v>
      </c>
      <c r="C655" s="46" t="s">
        <v>298</v>
      </c>
      <c r="D655" s="58" t="s">
        <v>299</v>
      </c>
      <c r="E655" s="66">
        <v>0.41</v>
      </c>
      <c r="F655" s="60"/>
      <c r="G655" s="59">
        <v>0.38950000000000001</v>
      </c>
      <c r="H655" s="70">
        <v>340.41</v>
      </c>
      <c r="I655" s="76">
        <v>1.58</v>
      </c>
      <c r="J655" s="70">
        <v>537.85</v>
      </c>
      <c r="K655" s="60"/>
      <c r="L655" s="70">
        <v>209.49</v>
      </c>
    </row>
    <row r="656" spans="1:12" outlineLevel="1" x14ac:dyDescent="0.2">
      <c r="A656" s="57"/>
      <c r="B656" s="57"/>
      <c r="C656" s="145" t="s">
        <v>5338</v>
      </c>
      <c r="D656" s="145"/>
      <c r="E656" s="145"/>
      <c r="F656" s="145"/>
      <c r="G656" s="145"/>
      <c r="H656" s="145"/>
      <c r="I656" s="145"/>
      <c r="J656" s="145"/>
      <c r="K656" s="145"/>
      <c r="L656" s="145"/>
    </row>
    <row r="657" spans="1:12" ht="25.5" outlineLevel="1" x14ac:dyDescent="0.2">
      <c r="A657" s="57"/>
      <c r="B657" s="46" t="s">
        <v>301</v>
      </c>
      <c r="C657" s="46" t="s">
        <v>302</v>
      </c>
      <c r="D657" s="58" t="s">
        <v>299</v>
      </c>
      <c r="E657" s="66">
        <v>0.45</v>
      </c>
      <c r="F657" s="60"/>
      <c r="G657" s="59">
        <v>0.42749999999999999</v>
      </c>
      <c r="H657" s="70">
        <v>114.64</v>
      </c>
      <c r="I657" s="76">
        <v>0.78</v>
      </c>
      <c r="J657" s="70">
        <v>89.42</v>
      </c>
      <c r="K657" s="60"/>
      <c r="L657" s="70">
        <v>38.229999999999997</v>
      </c>
    </row>
    <row r="658" spans="1:12" outlineLevel="1" x14ac:dyDescent="0.2">
      <c r="A658" s="57"/>
      <c r="B658" s="57"/>
      <c r="C658" s="145" t="s">
        <v>5339</v>
      </c>
      <c r="D658" s="145"/>
      <c r="E658" s="145"/>
      <c r="F658" s="145"/>
      <c r="G658" s="145"/>
      <c r="H658" s="145"/>
      <c r="I658" s="145"/>
      <c r="J658" s="145"/>
      <c r="K658" s="145"/>
      <c r="L658" s="145"/>
    </row>
    <row r="659" spans="1:12" outlineLevel="1" x14ac:dyDescent="0.2">
      <c r="A659" s="57"/>
      <c r="B659" s="46" t="s">
        <v>788</v>
      </c>
      <c r="C659" s="46" t="s">
        <v>789</v>
      </c>
      <c r="D659" s="58" t="s">
        <v>299</v>
      </c>
      <c r="E659" s="66">
        <v>4.6399999999999997</v>
      </c>
      <c r="F659" s="60"/>
      <c r="G659" s="91">
        <v>4.4080000000000004</v>
      </c>
      <c r="H659" s="70">
        <v>35.71</v>
      </c>
      <c r="I659" s="76">
        <v>1.04</v>
      </c>
      <c r="J659" s="70">
        <v>37.14</v>
      </c>
      <c r="K659" s="60"/>
      <c r="L659" s="70">
        <v>163.71</v>
      </c>
    </row>
    <row r="660" spans="1:12" outlineLevel="1" x14ac:dyDescent="0.2">
      <c r="A660" s="57"/>
      <c r="B660" s="57"/>
      <c r="C660" s="145" t="s">
        <v>5340</v>
      </c>
      <c r="D660" s="145"/>
      <c r="E660" s="145"/>
      <c r="F660" s="145"/>
      <c r="G660" s="145"/>
      <c r="H660" s="145"/>
      <c r="I660" s="145"/>
      <c r="J660" s="145"/>
      <c r="K660" s="145"/>
      <c r="L660" s="145"/>
    </row>
    <row r="661" spans="1:12" ht="38.25" outlineLevel="1" x14ac:dyDescent="0.2">
      <c r="A661" s="57"/>
      <c r="B661" s="46" t="s">
        <v>3730</v>
      </c>
      <c r="C661" s="46" t="s">
        <v>3731</v>
      </c>
      <c r="D661" s="58" t="s">
        <v>178</v>
      </c>
      <c r="E661" s="59">
        <v>2.9999999999999997E-4</v>
      </c>
      <c r="F661" s="60"/>
      <c r="G661" s="67">
        <v>2.8499999999999999E-4</v>
      </c>
      <c r="H661" s="70">
        <v>97282.880000000005</v>
      </c>
      <c r="I661" s="76">
        <v>1.1399999999999999</v>
      </c>
      <c r="J661" s="71">
        <v>110902.48</v>
      </c>
      <c r="K661" s="60"/>
      <c r="L661" s="70">
        <v>31.61</v>
      </c>
    </row>
    <row r="662" spans="1:12" outlineLevel="1" x14ac:dyDescent="0.2">
      <c r="A662" s="57"/>
      <c r="B662" s="57"/>
      <c r="C662" s="145" t="s">
        <v>5341</v>
      </c>
      <c r="D662" s="145"/>
      <c r="E662" s="145"/>
      <c r="F662" s="145"/>
      <c r="G662" s="145"/>
      <c r="H662" s="145"/>
      <c r="I662" s="145"/>
      <c r="J662" s="145"/>
      <c r="K662" s="145"/>
      <c r="L662" s="145"/>
    </row>
    <row r="663" spans="1:12" ht="25.5" outlineLevel="1" x14ac:dyDescent="0.2">
      <c r="A663" s="57"/>
      <c r="B663" s="46" t="s">
        <v>3733</v>
      </c>
      <c r="C663" s="46" t="s">
        <v>3734</v>
      </c>
      <c r="D663" s="58" t="s">
        <v>269</v>
      </c>
      <c r="E663" s="59">
        <v>1.66E-2</v>
      </c>
      <c r="F663" s="60"/>
      <c r="G663" s="79">
        <v>1.5769999999999999E-2</v>
      </c>
      <c r="H663" s="70">
        <v>59.41</v>
      </c>
      <c r="I663" s="76">
        <v>1.41</v>
      </c>
      <c r="J663" s="70">
        <v>83.77</v>
      </c>
      <c r="K663" s="60"/>
      <c r="L663" s="70">
        <v>1.32</v>
      </c>
    </row>
    <row r="664" spans="1:12" outlineLevel="1" x14ac:dyDescent="0.2">
      <c r="A664" s="57"/>
      <c r="B664" s="57"/>
      <c r="C664" s="145" t="s">
        <v>5342</v>
      </c>
      <c r="D664" s="145"/>
      <c r="E664" s="145"/>
      <c r="F664" s="145"/>
      <c r="G664" s="145"/>
      <c r="H664" s="145"/>
      <c r="I664" s="145"/>
      <c r="J664" s="145"/>
      <c r="K664" s="145"/>
      <c r="L664" s="145"/>
    </row>
    <row r="665" spans="1:12" ht="25.5" outlineLevel="1" x14ac:dyDescent="0.2">
      <c r="A665" s="57"/>
      <c r="B665" s="46" t="s">
        <v>794</v>
      </c>
      <c r="C665" s="46" t="s">
        <v>795</v>
      </c>
      <c r="D665" s="58" t="s">
        <v>299</v>
      </c>
      <c r="E665" s="91">
        <v>1.2E-2</v>
      </c>
      <c r="F665" s="60"/>
      <c r="G665" s="59">
        <v>1.14E-2</v>
      </c>
      <c r="H665" s="68"/>
      <c r="I665" s="69"/>
      <c r="J665" s="70">
        <v>5823.81</v>
      </c>
      <c r="K665" s="60"/>
      <c r="L665" s="70">
        <v>66.39</v>
      </c>
    </row>
    <row r="666" spans="1:12" outlineLevel="1" x14ac:dyDescent="0.2">
      <c r="A666" s="57"/>
      <c r="B666" s="57"/>
      <c r="C666" s="145" t="s">
        <v>5343</v>
      </c>
      <c r="D666" s="145"/>
      <c r="E666" s="145"/>
      <c r="F666" s="145"/>
      <c r="G666" s="145"/>
      <c r="H666" s="145"/>
      <c r="I666" s="145"/>
      <c r="J666" s="145"/>
      <c r="K666" s="145"/>
      <c r="L666" s="145"/>
    </row>
    <row r="667" spans="1:12" outlineLevel="1" x14ac:dyDescent="0.2">
      <c r="A667" s="57"/>
      <c r="B667" s="46" t="s">
        <v>3740</v>
      </c>
      <c r="C667" s="46" t="s">
        <v>3741</v>
      </c>
      <c r="D667" s="58" t="s">
        <v>269</v>
      </c>
      <c r="E667" s="61" t="s">
        <v>280</v>
      </c>
      <c r="F667" s="60"/>
      <c r="G667" s="61" t="s">
        <v>280</v>
      </c>
      <c r="H667" s="68"/>
      <c r="I667" s="69"/>
      <c r="J667" s="68"/>
      <c r="K667" s="60"/>
      <c r="L667" s="68"/>
    </row>
    <row r="668" spans="1:12" outlineLevel="1" x14ac:dyDescent="0.2">
      <c r="A668" s="57"/>
      <c r="B668" s="46" t="s">
        <v>5344</v>
      </c>
      <c r="C668" s="46" t="s">
        <v>3739</v>
      </c>
      <c r="D668" s="58" t="s">
        <v>1121</v>
      </c>
      <c r="E668" s="83">
        <v>100</v>
      </c>
      <c r="F668" s="60"/>
      <c r="G668" s="83">
        <v>95</v>
      </c>
      <c r="H668" s="68"/>
      <c r="I668" s="69"/>
      <c r="J668" s="68"/>
      <c r="K668" s="60"/>
      <c r="L668" s="68"/>
    </row>
    <row r="669" spans="1:12" x14ac:dyDescent="0.2">
      <c r="A669" s="57"/>
      <c r="B669" s="57"/>
      <c r="C669" s="80" t="s">
        <v>180</v>
      </c>
      <c r="D669" s="81"/>
      <c r="E669" s="81"/>
      <c r="F669" s="81"/>
      <c r="G669" s="81"/>
      <c r="H669" s="81"/>
      <c r="I669" s="81"/>
      <c r="J669" s="81"/>
      <c r="K669" s="81"/>
      <c r="L669" s="89">
        <v>28305.81</v>
      </c>
    </row>
    <row r="670" spans="1:12" ht="114.75" x14ac:dyDescent="0.2">
      <c r="A670" s="57" t="s">
        <v>5345</v>
      </c>
      <c r="B670" s="46" t="s">
        <v>5346</v>
      </c>
      <c r="C670" s="46" t="s">
        <v>5347</v>
      </c>
      <c r="D670" s="58" t="s">
        <v>1370</v>
      </c>
      <c r="E670" s="100">
        <v>2.5263157999999999</v>
      </c>
      <c r="F670" s="60"/>
      <c r="G670" s="78">
        <v>2.4</v>
      </c>
      <c r="H670" s="70">
        <v>474.42</v>
      </c>
      <c r="I670" s="76">
        <v>1.37</v>
      </c>
      <c r="J670" s="70">
        <v>649.96</v>
      </c>
      <c r="K670" s="60"/>
      <c r="L670" s="70">
        <v>1559.9</v>
      </c>
    </row>
    <row r="671" spans="1:12" x14ac:dyDescent="0.2">
      <c r="A671" s="57"/>
      <c r="B671" s="57"/>
      <c r="C671" s="145" t="s">
        <v>5348</v>
      </c>
      <c r="D671" s="145"/>
      <c r="E671" s="145"/>
      <c r="F671" s="145"/>
      <c r="G671" s="145"/>
      <c r="H671" s="145"/>
      <c r="I671" s="145"/>
      <c r="J671" s="145"/>
      <c r="K671" s="145"/>
      <c r="L671" s="145"/>
    </row>
    <row r="672" spans="1:12" ht="51" x14ac:dyDescent="0.2">
      <c r="A672" s="57" t="s">
        <v>5349</v>
      </c>
      <c r="B672" s="46" t="s">
        <v>5350</v>
      </c>
      <c r="C672" s="46" t="s">
        <v>5351</v>
      </c>
      <c r="D672" s="58" t="s">
        <v>1121</v>
      </c>
      <c r="E672" s="83">
        <v>100</v>
      </c>
      <c r="F672" s="60"/>
      <c r="G672" s="83">
        <v>95</v>
      </c>
      <c r="H672" s="70">
        <v>274.95</v>
      </c>
      <c r="I672" s="76">
        <v>0.91</v>
      </c>
      <c r="J672" s="70">
        <v>250.2</v>
      </c>
      <c r="K672" s="60"/>
      <c r="L672" s="70">
        <v>23769</v>
      </c>
    </row>
    <row r="673" spans="1:12" x14ac:dyDescent="0.2">
      <c r="A673" s="57"/>
      <c r="B673" s="57"/>
      <c r="C673" s="145" t="s">
        <v>5352</v>
      </c>
      <c r="D673" s="145"/>
      <c r="E673" s="145"/>
      <c r="F673" s="145"/>
      <c r="G673" s="145"/>
      <c r="H673" s="145"/>
      <c r="I673" s="145"/>
      <c r="J673" s="145"/>
      <c r="K673" s="145"/>
      <c r="L673" s="145"/>
    </row>
    <row r="674" spans="1:12" outlineLevel="1" x14ac:dyDescent="0.2">
      <c r="A674" s="57"/>
      <c r="B674" s="57"/>
      <c r="C674" s="57" t="s">
        <v>181</v>
      </c>
      <c r="D674" s="57"/>
      <c r="E674" s="57"/>
      <c r="F674" s="57"/>
      <c r="G674" s="57"/>
      <c r="H674" s="57"/>
      <c r="I674" s="57"/>
      <c r="J674" s="57"/>
      <c r="K674" s="57"/>
      <c r="L674" s="70">
        <v>26780.63</v>
      </c>
    </row>
    <row r="675" spans="1:12" outlineLevel="1" x14ac:dyDescent="0.2">
      <c r="A675" s="57"/>
      <c r="B675" s="46" t="s">
        <v>3624</v>
      </c>
      <c r="C675" s="46" t="s">
        <v>3625</v>
      </c>
      <c r="D675" s="62" t="s">
        <v>184</v>
      </c>
      <c r="E675" s="83">
        <v>121</v>
      </c>
      <c r="F675" s="84"/>
      <c r="G675" s="83">
        <v>121</v>
      </c>
      <c r="H675" s="57"/>
      <c r="I675" s="57"/>
      <c r="J675" s="57"/>
      <c r="K675" s="57"/>
      <c r="L675" s="70">
        <v>32404.560000000001</v>
      </c>
    </row>
    <row r="676" spans="1:12" outlineLevel="1" x14ac:dyDescent="0.2">
      <c r="A676" s="57"/>
      <c r="B676" s="46" t="s">
        <v>3626</v>
      </c>
      <c r="C676" s="46" t="s">
        <v>3627</v>
      </c>
      <c r="D676" s="62" t="s">
        <v>184</v>
      </c>
      <c r="E676" s="83">
        <v>72</v>
      </c>
      <c r="F676" s="84"/>
      <c r="G676" s="83">
        <v>72</v>
      </c>
      <c r="H676" s="57"/>
      <c r="I676" s="57"/>
      <c r="J676" s="57"/>
      <c r="K676" s="57"/>
      <c r="L676" s="70">
        <v>19282.05</v>
      </c>
    </row>
    <row r="677" spans="1:12" x14ac:dyDescent="0.2">
      <c r="A677" s="85"/>
      <c r="B677" s="85"/>
      <c r="C677" s="86" t="s">
        <v>187</v>
      </c>
      <c r="D677" s="85"/>
      <c r="E677" s="85"/>
      <c r="F677" s="85"/>
      <c r="G677" s="85"/>
      <c r="H677" s="85"/>
      <c r="I677" s="85"/>
      <c r="J677" s="88">
        <v>110864.55</v>
      </c>
      <c r="K677" s="85"/>
      <c r="L677" s="88">
        <v>105321.32</v>
      </c>
    </row>
    <row r="678" spans="1:12" ht="63.75" x14ac:dyDescent="0.2">
      <c r="A678" s="57" t="s">
        <v>639</v>
      </c>
      <c r="B678" s="46" t="s">
        <v>5353</v>
      </c>
      <c r="C678" s="46" t="s">
        <v>5354</v>
      </c>
      <c r="D678" s="58" t="s">
        <v>198</v>
      </c>
      <c r="E678" s="66">
        <v>0.95</v>
      </c>
      <c r="F678" s="60"/>
      <c r="G678" s="66">
        <v>0.95</v>
      </c>
      <c r="H678" s="57"/>
      <c r="I678" s="57"/>
      <c r="J678" s="57"/>
      <c r="K678" s="57"/>
      <c r="L678" s="57"/>
    </row>
    <row r="679" spans="1:12" x14ac:dyDescent="0.2">
      <c r="A679" s="57"/>
      <c r="B679" s="61" t="s">
        <v>22</v>
      </c>
      <c r="C679" s="57" t="s">
        <v>161</v>
      </c>
      <c r="D679" s="62" t="s">
        <v>162</v>
      </c>
      <c r="E679" s="57"/>
      <c r="F679" s="57"/>
      <c r="G679" s="90">
        <v>4.7595000000000001</v>
      </c>
      <c r="H679" s="57"/>
      <c r="I679" s="57"/>
      <c r="J679" s="57"/>
      <c r="K679" s="57"/>
      <c r="L679" s="72">
        <v>2386.0300000000002</v>
      </c>
    </row>
    <row r="680" spans="1:12" outlineLevel="1" x14ac:dyDescent="0.2">
      <c r="A680" s="57"/>
      <c r="B680" s="46" t="s">
        <v>5305</v>
      </c>
      <c r="C680" s="65" t="s">
        <v>5306</v>
      </c>
      <c r="D680" s="58" t="s">
        <v>162</v>
      </c>
      <c r="E680" s="66">
        <v>5.01</v>
      </c>
      <c r="F680" s="60"/>
      <c r="G680" s="59">
        <v>4.7595000000000001</v>
      </c>
      <c r="H680" s="68"/>
      <c r="I680" s="69"/>
      <c r="J680" s="70">
        <v>501.32</v>
      </c>
      <c r="K680" s="60"/>
      <c r="L680" s="70">
        <v>2386.0300000000002</v>
      </c>
    </row>
    <row r="681" spans="1:12" outlineLevel="1" x14ac:dyDescent="0.2">
      <c r="A681" s="57"/>
      <c r="B681" s="57"/>
      <c r="C681" s="145" t="s">
        <v>5355</v>
      </c>
      <c r="D681" s="145"/>
      <c r="E681" s="145"/>
      <c r="F681" s="145"/>
      <c r="G681" s="145"/>
      <c r="H681" s="145"/>
      <c r="I681" s="145"/>
      <c r="J681" s="145"/>
      <c r="K681" s="145"/>
      <c r="L681" s="145"/>
    </row>
    <row r="682" spans="1:12" x14ac:dyDescent="0.2">
      <c r="A682" s="57"/>
      <c r="B682" s="61" t="s">
        <v>23</v>
      </c>
      <c r="C682" s="57" t="s">
        <v>166</v>
      </c>
      <c r="D682" s="57"/>
      <c r="E682" s="57"/>
      <c r="F682" s="57"/>
      <c r="G682" s="57"/>
      <c r="H682" s="57"/>
      <c r="I682" s="57"/>
      <c r="J682" s="57"/>
      <c r="K682" s="57"/>
      <c r="L682" s="72">
        <v>30.61</v>
      </c>
    </row>
    <row r="683" spans="1:12" x14ac:dyDescent="0.2">
      <c r="A683" s="57"/>
      <c r="B683" s="61"/>
      <c r="C683" s="73" t="s">
        <v>167</v>
      </c>
      <c r="D683" s="74" t="s">
        <v>162</v>
      </c>
      <c r="E683" s="57"/>
      <c r="F683" s="57"/>
      <c r="G683" s="94"/>
      <c r="H683" s="57"/>
      <c r="I683" s="57"/>
      <c r="J683" s="57"/>
      <c r="K683" s="57"/>
      <c r="L683" s="77"/>
    </row>
    <row r="684" spans="1:12" ht="63.75" outlineLevel="1" x14ac:dyDescent="0.2">
      <c r="A684" s="57"/>
      <c r="B684" s="46" t="s">
        <v>3662</v>
      </c>
      <c r="C684" s="46" t="s">
        <v>3663</v>
      </c>
      <c r="D684" s="58" t="s">
        <v>170</v>
      </c>
      <c r="E684" s="78">
        <v>1.5</v>
      </c>
      <c r="F684" s="60"/>
      <c r="G684" s="91">
        <v>1.425</v>
      </c>
      <c r="H684" s="70">
        <v>14.13</v>
      </c>
      <c r="I684" s="76">
        <v>1.52</v>
      </c>
      <c r="J684" s="70">
        <v>21.48</v>
      </c>
      <c r="K684" s="60"/>
      <c r="L684" s="70">
        <v>30.61</v>
      </c>
    </row>
    <row r="685" spans="1:12" outlineLevel="1" x14ac:dyDescent="0.2">
      <c r="A685" s="57"/>
      <c r="B685" s="57"/>
      <c r="C685" s="145" t="s">
        <v>5356</v>
      </c>
      <c r="D685" s="145"/>
      <c r="E685" s="145"/>
      <c r="F685" s="145"/>
      <c r="G685" s="145"/>
      <c r="H685" s="145"/>
      <c r="I685" s="145"/>
      <c r="J685" s="145"/>
      <c r="K685" s="145"/>
      <c r="L685" s="145"/>
    </row>
    <row r="686" spans="1:12" x14ac:dyDescent="0.2">
      <c r="A686" s="57"/>
      <c r="B686" s="61" t="s">
        <v>25</v>
      </c>
      <c r="C686" s="57" t="s">
        <v>175</v>
      </c>
      <c r="D686" s="57"/>
      <c r="E686" s="57"/>
      <c r="F686" s="57"/>
      <c r="G686" s="57"/>
      <c r="H686" s="57"/>
      <c r="I686" s="57"/>
      <c r="J686" s="57"/>
      <c r="K686" s="57"/>
      <c r="L686" s="72">
        <v>144.19</v>
      </c>
    </row>
    <row r="687" spans="1:12" outlineLevel="1" x14ac:dyDescent="0.2">
      <c r="A687" s="57"/>
      <c r="B687" s="46" t="s">
        <v>788</v>
      </c>
      <c r="C687" s="46" t="s">
        <v>789</v>
      </c>
      <c r="D687" s="58" t="s">
        <v>299</v>
      </c>
      <c r="E687" s="78">
        <v>3.8</v>
      </c>
      <c r="F687" s="60"/>
      <c r="G687" s="66">
        <v>3.61</v>
      </c>
      <c r="H687" s="70">
        <v>35.71</v>
      </c>
      <c r="I687" s="76">
        <v>1.04</v>
      </c>
      <c r="J687" s="70">
        <v>37.14</v>
      </c>
      <c r="K687" s="60"/>
      <c r="L687" s="70">
        <v>134.08000000000001</v>
      </c>
    </row>
    <row r="688" spans="1:12" outlineLevel="1" x14ac:dyDescent="0.2">
      <c r="A688" s="57"/>
      <c r="B688" s="57"/>
      <c r="C688" s="145" t="s">
        <v>5357</v>
      </c>
      <c r="D688" s="145"/>
      <c r="E688" s="145"/>
      <c r="F688" s="145"/>
      <c r="G688" s="145"/>
      <c r="H688" s="145"/>
      <c r="I688" s="145"/>
      <c r="J688" s="145"/>
      <c r="K688" s="145"/>
      <c r="L688" s="145"/>
    </row>
    <row r="689" spans="1:12" outlineLevel="1" x14ac:dyDescent="0.2">
      <c r="A689" s="57"/>
      <c r="B689" s="46" t="s">
        <v>3644</v>
      </c>
      <c r="C689" s="46" t="s">
        <v>3645</v>
      </c>
      <c r="D689" s="58" t="s">
        <v>269</v>
      </c>
      <c r="E689" s="66">
        <v>0.02</v>
      </c>
      <c r="F689" s="60"/>
      <c r="G689" s="91">
        <v>1.9E-2</v>
      </c>
      <c r="H689" s="70">
        <v>128.4</v>
      </c>
      <c r="I689" s="76">
        <v>1.28</v>
      </c>
      <c r="J689" s="70">
        <v>164.35</v>
      </c>
      <c r="K689" s="60"/>
      <c r="L689" s="70">
        <v>3.12</v>
      </c>
    </row>
    <row r="690" spans="1:12" outlineLevel="1" x14ac:dyDescent="0.2">
      <c r="A690" s="57"/>
      <c r="B690" s="57"/>
      <c r="C690" s="145" t="s">
        <v>5358</v>
      </c>
      <c r="D690" s="145"/>
      <c r="E690" s="145"/>
      <c r="F690" s="145"/>
      <c r="G690" s="145"/>
      <c r="H690" s="145"/>
      <c r="I690" s="145"/>
      <c r="J690" s="145"/>
      <c r="K690" s="145"/>
      <c r="L690" s="145"/>
    </row>
    <row r="691" spans="1:12" ht="25.5" outlineLevel="1" x14ac:dyDescent="0.2">
      <c r="A691" s="57"/>
      <c r="B691" s="46" t="s">
        <v>3647</v>
      </c>
      <c r="C691" s="46" t="s">
        <v>3648</v>
      </c>
      <c r="D691" s="58" t="s">
        <v>269</v>
      </c>
      <c r="E691" s="66">
        <v>0.05</v>
      </c>
      <c r="F691" s="60"/>
      <c r="G691" s="59">
        <v>4.7500000000000001E-2</v>
      </c>
      <c r="H691" s="70">
        <v>79.88</v>
      </c>
      <c r="I691" s="76">
        <v>1.47</v>
      </c>
      <c r="J691" s="70">
        <v>117.42</v>
      </c>
      <c r="K691" s="60"/>
      <c r="L691" s="70">
        <v>5.58</v>
      </c>
    </row>
    <row r="692" spans="1:12" outlineLevel="1" x14ac:dyDescent="0.2">
      <c r="A692" s="57"/>
      <c r="B692" s="57"/>
      <c r="C692" s="145" t="s">
        <v>5359</v>
      </c>
      <c r="D692" s="145"/>
      <c r="E692" s="145"/>
      <c r="F692" s="145"/>
      <c r="G692" s="145"/>
      <c r="H692" s="145"/>
      <c r="I692" s="145"/>
      <c r="J692" s="145"/>
      <c r="K692" s="145"/>
      <c r="L692" s="145"/>
    </row>
    <row r="693" spans="1:12" ht="63.75" outlineLevel="1" x14ac:dyDescent="0.2">
      <c r="A693" s="57"/>
      <c r="B693" s="46" t="s">
        <v>3650</v>
      </c>
      <c r="C693" s="46" t="s">
        <v>3651</v>
      </c>
      <c r="D693" s="58" t="s">
        <v>178</v>
      </c>
      <c r="E693" s="79">
        <v>2.0000000000000002E-5</v>
      </c>
      <c r="F693" s="60"/>
      <c r="G693" s="67">
        <v>1.9000000000000001E-5</v>
      </c>
      <c r="H693" s="70">
        <v>60697.21</v>
      </c>
      <c r="I693" s="76">
        <v>1.22</v>
      </c>
      <c r="J693" s="70">
        <v>74050.600000000006</v>
      </c>
      <c r="K693" s="60"/>
      <c r="L693" s="70">
        <v>1.41</v>
      </c>
    </row>
    <row r="694" spans="1:12" outlineLevel="1" x14ac:dyDescent="0.2">
      <c r="A694" s="57"/>
      <c r="B694" s="57"/>
      <c r="C694" s="145" t="s">
        <v>5360</v>
      </c>
      <c r="D694" s="145"/>
      <c r="E694" s="145"/>
      <c r="F694" s="145"/>
      <c r="G694" s="145"/>
      <c r="H694" s="145"/>
      <c r="I694" s="145"/>
      <c r="J694" s="145"/>
      <c r="K694" s="145"/>
      <c r="L694" s="145"/>
    </row>
    <row r="695" spans="1:12" x14ac:dyDescent="0.2">
      <c r="A695" s="57"/>
      <c r="B695" s="57"/>
      <c r="C695" s="80" t="s">
        <v>180</v>
      </c>
      <c r="D695" s="81"/>
      <c r="E695" s="81"/>
      <c r="F695" s="81"/>
      <c r="G695" s="81"/>
      <c r="H695" s="81"/>
      <c r="I695" s="81"/>
      <c r="J695" s="81"/>
      <c r="K695" s="81"/>
      <c r="L695" s="89">
        <v>2560.83</v>
      </c>
    </row>
    <row r="696" spans="1:12" outlineLevel="1" x14ac:dyDescent="0.2">
      <c r="A696" s="57"/>
      <c r="B696" s="57"/>
      <c r="C696" s="57" t="s">
        <v>181</v>
      </c>
      <c r="D696" s="57"/>
      <c r="E696" s="57"/>
      <c r="F696" s="57"/>
      <c r="G696" s="57"/>
      <c r="H696" s="57"/>
      <c r="I696" s="57"/>
      <c r="J696" s="57"/>
      <c r="K696" s="57"/>
      <c r="L696" s="70">
        <v>2386.0300000000002</v>
      </c>
    </row>
    <row r="697" spans="1:12" outlineLevel="1" x14ac:dyDescent="0.2">
      <c r="A697" s="57"/>
      <c r="B697" s="46" t="s">
        <v>3624</v>
      </c>
      <c r="C697" s="46" t="s">
        <v>3625</v>
      </c>
      <c r="D697" s="62" t="s">
        <v>184</v>
      </c>
      <c r="E697" s="83">
        <v>121</v>
      </c>
      <c r="F697" s="84"/>
      <c r="G697" s="83">
        <v>121</v>
      </c>
      <c r="H697" s="57"/>
      <c r="I697" s="57"/>
      <c r="J697" s="57"/>
      <c r="K697" s="57"/>
      <c r="L697" s="70">
        <v>2887.1</v>
      </c>
    </row>
    <row r="698" spans="1:12" outlineLevel="1" x14ac:dyDescent="0.2">
      <c r="A698" s="57"/>
      <c r="B698" s="46" t="s">
        <v>3626</v>
      </c>
      <c r="C698" s="46" t="s">
        <v>3627</v>
      </c>
      <c r="D698" s="62" t="s">
        <v>184</v>
      </c>
      <c r="E698" s="83">
        <v>72</v>
      </c>
      <c r="F698" s="84"/>
      <c r="G698" s="83">
        <v>72</v>
      </c>
      <c r="H698" s="57"/>
      <c r="I698" s="57"/>
      <c r="J698" s="57"/>
      <c r="K698" s="57"/>
      <c r="L698" s="70">
        <v>1717.94</v>
      </c>
    </row>
    <row r="699" spans="1:12" x14ac:dyDescent="0.2">
      <c r="A699" s="85"/>
      <c r="B699" s="85"/>
      <c r="C699" s="86" t="s">
        <v>187</v>
      </c>
      <c r="D699" s="85"/>
      <c r="E699" s="85"/>
      <c r="F699" s="85"/>
      <c r="G699" s="85"/>
      <c r="H699" s="85"/>
      <c r="I699" s="85"/>
      <c r="J699" s="87">
        <v>7543.02</v>
      </c>
      <c r="K699" s="85"/>
      <c r="L699" s="87">
        <v>7165.87</v>
      </c>
    </row>
    <row r="700" spans="1:12" ht="25.5" x14ac:dyDescent="0.2">
      <c r="A700" s="57" t="s">
        <v>779</v>
      </c>
      <c r="B700" s="46" t="s">
        <v>5361</v>
      </c>
      <c r="C700" s="46" t="s">
        <v>5362</v>
      </c>
      <c r="D700" s="58" t="s">
        <v>276</v>
      </c>
      <c r="E700" s="83">
        <v>5</v>
      </c>
      <c r="F700" s="60"/>
      <c r="G700" s="83">
        <v>5</v>
      </c>
      <c r="H700" s="57"/>
      <c r="I700" s="57"/>
      <c r="J700" s="57"/>
      <c r="K700" s="57"/>
      <c r="L700" s="57"/>
    </row>
    <row r="701" spans="1:12" x14ac:dyDescent="0.2">
      <c r="A701" s="57"/>
      <c r="B701" s="61" t="s">
        <v>22</v>
      </c>
      <c r="C701" s="57" t="s">
        <v>161</v>
      </c>
      <c r="D701" s="62" t="s">
        <v>162</v>
      </c>
      <c r="E701" s="57"/>
      <c r="F701" s="57"/>
      <c r="G701" s="76">
        <v>5.95</v>
      </c>
      <c r="H701" s="57"/>
      <c r="I701" s="57"/>
      <c r="J701" s="57"/>
      <c r="K701" s="57"/>
      <c r="L701" s="72">
        <v>2839.04</v>
      </c>
    </row>
    <row r="702" spans="1:12" outlineLevel="1" x14ac:dyDescent="0.2">
      <c r="A702" s="57"/>
      <c r="B702" s="46" t="s">
        <v>5363</v>
      </c>
      <c r="C702" s="65" t="s">
        <v>5364</v>
      </c>
      <c r="D702" s="58" t="s">
        <v>162</v>
      </c>
      <c r="E702" s="66">
        <v>1.19</v>
      </c>
      <c r="F702" s="60"/>
      <c r="G702" s="66">
        <v>5.95</v>
      </c>
      <c r="H702" s="68"/>
      <c r="I702" s="69"/>
      <c r="J702" s="70">
        <v>477.15</v>
      </c>
      <c r="K702" s="60"/>
      <c r="L702" s="70">
        <v>2839.04</v>
      </c>
    </row>
    <row r="703" spans="1:12" outlineLevel="1" x14ac:dyDescent="0.2">
      <c r="A703" s="57"/>
      <c r="B703" s="57"/>
      <c r="C703" s="145" t="s">
        <v>5365</v>
      </c>
      <c r="D703" s="145"/>
      <c r="E703" s="145"/>
      <c r="F703" s="145"/>
      <c r="G703" s="145"/>
      <c r="H703" s="145"/>
      <c r="I703" s="145"/>
      <c r="J703" s="145"/>
      <c r="K703" s="145"/>
      <c r="L703" s="145"/>
    </row>
    <row r="704" spans="1:12" x14ac:dyDescent="0.2">
      <c r="A704" s="57"/>
      <c r="B704" s="61" t="s">
        <v>25</v>
      </c>
      <c r="C704" s="57" t="s">
        <v>175</v>
      </c>
      <c r="D704" s="57"/>
      <c r="E704" s="57"/>
      <c r="F704" s="57"/>
      <c r="G704" s="57"/>
      <c r="H704" s="57"/>
      <c r="I704" s="57"/>
      <c r="J704" s="57"/>
      <c r="K704" s="57"/>
      <c r="L704" s="72">
        <v>8293.66</v>
      </c>
    </row>
    <row r="705" spans="1:12" outlineLevel="1" x14ac:dyDescent="0.2">
      <c r="A705" s="57"/>
      <c r="B705" s="46" t="s">
        <v>263</v>
      </c>
      <c r="C705" s="46" t="s">
        <v>264</v>
      </c>
      <c r="D705" s="58" t="s">
        <v>265</v>
      </c>
      <c r="E705" s="91">
        <v>0.22500000000000001</v>
      </c>
      <c r="F705" s="60"/>
      <c r="G705" s="91">
        <v>1.125</v>
      </c>
      <c r="H705" s="68"/>
      <c r="I705" s="69"/>
      <c r="J705" s="70">
        <v>9.16</v>
      </c>
      <c r="K705" s="60"/>
      <c r="L705" s="70">
        <v>10.31</v>
      </c>
    </row>
    <row r="706" spans="1:12" outlineLevel="1" x14ac:dyDescent="0.2">
      <c r="A706" s="57"/>
      <c r="B706" s="57"/>
      <c r="C706" s="145" t="s">
        <v>5366</v>
      </c>
      <c r="D706" s="145"/>
      <c r="E706" s="145"/>
      <c r="F706" s="145"/>
      <c r="G706" s="145"/>
      <c r="H706" s="145"/>
      <c r="I706" s="145"/>
      <c r="J706" s="145"/>
      <c r="K706" s="145"/>
      <c r="L706" s="145"/>
    </row>
    <row r="707" spans="1:12" ht="63.75" outlineLevel="1" x14ac:dyDescent="0.2">
      <c r="A707" s="57"/>
      <c r="B707" s="46" t="s">
        <v>5367</v>
      </c>
      <c r="C707" s="46" t="s">
        <v>5368</v>
      </c>
      <c r="D707" s="58" t="s">
        <v>279</v>
      </c>
      <c r="E707" s="83">
        <v>1</v>
      </c>
      <c r="F707" s="60"/>
      <c r="G707" s="83">
        <v>5</v>
      </c>
      <c r="H707" s="70">
        <v>1097.1300000000001</v>
      </c>
      <c r="I707" s="76">
        <v>1.51</v>
      </c>
      <c r="J707" s="70">
        <v>1656.67</v>
      </c>
      <c r="K707" s="60"/>
      <c r="L707" s="70">
        <v>8283.35</v>
      </c>
    </row>
    <row r="708" spans="1:12" outlineLevel="1" x14ac:dyDescent="0.2">
      <c r="A708" s="57"/>
      <c r="B708" s="57"/>
      <c r="C708" s="145" t="s">
        <v>5369</v>
      </c>
      <c r="D708" s="145"/>
      <c r="E708" s="145"/>
      <c r="F708" s="145"/>
      <c r="G708" s="145"/>
      <c r="H708" s="145"/>
      <c r="I708" s="145"/>
      <c r="J708" s="145"/>
      <c r="K708" s="145"/>
      <c r="L708" s="145"/>
    </row>
    <row r="709" spans="1:12" x14ac:dyDescent="0.2">
      <c r="A709" s="57"/>
      <c r="B709" s="57"/>
      <c r="C709" s="80" t="s">
        <v>180</v>
      </c>
      <c r="D709" s="81"/>
      <c r="E709" s="81"/>
      <c r="F709" s="81"/>
      <c r="G709" s="81"/>
      <c r="H709" s="81"/>
      <c r="I709" s="81"/>
      <c r="J709" s="81"/>
      <c r="K709" s="81"/>
      <c r="L709" s="89">
        <v>11132.7</v>
      </c>
    </row>
    <row r="710" spans="1:12" outlineLevel="1" x14ac:dyDescent="0.2">
      <c r="A710" s="57"/>
      <c r="B710" s="57"/>
      <c r="C710" s="57" t="s">
        <v>181</v>
      </c>
      <c r="D710" s="57"/>
      <c r="E710" s="57"/>
      <c r="F710" s="57"/>
      <c r="G710" s="57"/>
      <c r="H710" s="57"/>
      <c r="I710" s="57"/>
      <c r="J710" s="57"/>
      <c r="K710" s="57"/>
      <c r="L710" s="70">
        <v>2839.04</v>
      </c>
    </row>
    <row r="711" spans="1:12" ht="25.5" outlineLevel="1" x14ac:dyDescent="0.2">
      <c r="A711" s="57"/>
      <c r="B711" s="46" t="s">
        <v>3624</v>
      </c>
      <c r="C711" s="46" t="s">
        <v>4493</v>
      </c>
      <c r="D711" s="62" t="s">
        <v>184</v>
      </c>
      <c r="E711" s="83">
        <v>121</v>
      </c>
      <c r="F711" s="84"/>
      <c r="G711" s="83">
        <v>121</v>
      </c>
      <c r="H711" s="57"/>
      <c r="I711" s="57"/>
      <c r="J711" s="57"/>
      <c r="K711" s="57"/>
      <c r="L711" s="70">
        <v>3435.24</v>
      </c>
    </row>
    <row r="712" spans="1:12" ht="25.5" outlineLevel="1" x14ac:dyDescent="0.2">
      <c r="A712" s="57"/>
      <c r="B712" s="46" t="s">
        <v>3626</v>
      </c>
      <c r="C712" s="46" t="s">
        <v>4494</v>
      </c>
      <c r="D712" s="62" t="s">
        <v>184</v>
      </c>
      <c r="E712" s="83">
        <v>72</v>
      </c>
      <c r="F712" s="84"/>
      <c r="G712" s="83">
        <v>72</v>
      </c>
      <c r="H712" s="57"/>
      <c r="I712" s="57"/>
      <c r="J712" s="57"/>
      <c r="K712" s="57"/>
      <c r="L712" s="70">
        <v>2044.11</v>
      </c>
    </row>
    <row r="713" spans="1:12" x14ac:dyDescent="0.2">
      <c r="A713" s="85"/>
      <c r="B713" s="85"/>
      <c r="C713" s="86" t="s">
        <v>187</v>
      </c>
      <c r="D713" s="85"/>
      <c r="E713" s="85"/>
      <c r="F713" s="85"/>
      <c r="G713" s="85"/>
      <c r="H713" s="85"/>
      <c r="I713" s="85"/>
      <c r="J713" s="87">
        <v>3322.41</v>
      </c>
      <c r="K713" s="85"/>
      <c r="L713" s="87">
        <v>16612.05</v>
      </c>
    </row>
    <row r="714" spans="1:12" ht="38.25" x14ac:dyDescent="0.2">
      <c r="A714" s="57" t="s">
        <v>799</v>
      </c>
      <c r="B714" s="46" t="s">
        <v>5370</v>
      </c>
      <c r="C714" s="46" t="s">
        <v>5371</v>
      </c>
      <c r="D714" s="58" t="s">
        <v>276</v>
      </c>
      <c r="E714" s="83">
        <v>2</v>
      </c>
      <c r="F714" s="60"/>
      <c r="G714" s="83">
        <v>2</v>
      </c>
      <c r="H714" s="68"/>
      <c r="I714" s="69"/>
      <c r="J714" s="70">
        <v>23074.799999999999</v>
      </c>
      <c r="K714" s="60"/>
      <c r="L714" s="70">
        <v>46149.599999999999</v>
      </c>
    </row>
    <row r="715" spans="1:12" x14ac:dyDescent="0.2">
      <c r="A715" s="57"/>
      <c r="B715" s="57"/>
      <c r="C715" s="145" t="s">
        <v>5372</v>
      </c>
      <c r="D715" s="145"/>
      <c r="E715" s="145"/>
      <c r="F715" s="145"/>
      <c r="G715" s="145"/>
      <c r="H715" s="145"/>
      <c r="I715" s="145"/>
      <c r="J715" s="145"/>
      <c r="K715" s="145"/>
      <c r="L715" s="145"/>
    </row>
    <row r="716" spans="1:12" x14ac:dyDescent="0.2">
      <c r="A716" s="85"/>
      <c r="B716" s="85"/>
      <c r="C716" s="86" t="s">
        <v>187</v>
      </c>
      <c r="D716" s="85"/>
      <c r="E716" s="85"/>
      <c r="F716" s="85"/>
      <c r="G716" s="85"/>
      <c r="H716" s="85"/>
      <c r="I716" s="85"/>
      <c r="J716" s="87">
        <v>23074.799999999999</v>
      </c>
      <c r="K716" s="85"/>
      <c r="L716" s="87">
        <v>46149.599999999999</v>
      </c>
    </row>
    <row r="717" spans="1:12" ht="38.25" x14ac:dyDescent="0.2">
      <c r="A717" s="57" t="s">
        <v>809</v>
      </c>
      <c r="B717" s="46" t="s">
        <v>5373</v>
      </c>
      <c r="C717" s="46" t="s">
        <v>5374</v>
      </c>
      <c r="D717" s="58" t="s">
        <v>276</v>
      </c>
      <c r="E717" s="83">
        <v>1</v>
      </c>
      <c r="F717" s="60"/>
      <c r="G717" s="83">
        <v>1</v>
      </c>
      <c r="H717" s="68"/>
      <c r="I717" s="69"/>
      <c r="J717" s="70">
        <v>33197.82</v>
      </c>
      <c r="K717" s="60"/>
      <c r="L717" s="70">
        <v>33197.82</v>
      </c>
    </row>
    <row r="718" spans="1:12" x14ac:dyDescent="0.2">
      <c r="A718" s="57"/>
      <c r="B718" s="57"/>
      <c r="C718" s="145" t="s">
        <v>5375</v>
      </c>
      <c r="D718" s="145"/>
      <c r="E718" s="145"/>
      <c r="F718" s="145"/>
      <c r="G718" s="145"/>
      <c r="H718" s="145"/>
      <c r="I718" s="145"/>
      <c r="J718" s="145"/>
      <c r="K718" s="145"/>
      <c r="L718" s="145"/>
    </row>
    <row r="719" spans="1:12" x14ac:dyDescent="0.2">
      <c r="A719" s="85"/>
      <c r="B719" s="85"/>
      <c r="C719" s="86" t="s">
        <v>187</v>
      </c>
      <c r="D719" s="85"/>
      <c r="E719" s="85"/>
      <c r="F719" s="85"/>
      <c r="G719" s="85"/>
      <c r="H719" s="85"/>
      <c r="I719" s="85"/>
      <c r="J719" s="87">
        <v>33197.82</v>
      </c>
      <c r="K719" s="85"/>
      <c r="L719" s="87">
        <v>33197.82</v>
      </c>
    </row>
    <row r="720" spans="1:12" ht="38.25" x14ac:dyDescent="0.2">
      <c r="A720" s="57" t="s">
        <v>828</v>
      </c>
      <c r="B720" s="46" t="s">
        <v>5376</v>
      </c>
      <c r="C720" s="46" t="s">
        <v>5377</v>
      </c>
      <c r="D720" s="58" t="s">
        <v>276</v>
      </c>
      <c r="E720" s="83">
        <v>2</v>
      </c>
      <c r="F720" s="60"/>
      <c r="G720" s="83">
        <v>2</v>
      </c>
      <c r="H720" s="68"/>
      <c r="I720" s="69"/>
      <c r="J720" s="70">
        <v>57824.88</v>
      </c>
      <c r="K720" s="60"/>
      <c r="L720" s="71">
        <v>115649.76</v>
      </c>
    </row>
    <row r="721" spans="1:12" x14ac:dyDescent="0.2">
      <c r="A721" s="57"/>
      <c r="B721" s="57"/>
      <c r="C721" s="145" t="s">
        <v>5378</v>
      </c>
      <c r="D721" s="145"/>
      <c r="E721" s="145"/>
      <c r="F721" s="145"/>
      <c r="G721" s="145"/>
      <c r="H721" s="145"/>
      <c r="I721" s="145"/>
      <c r="J721" s="145"/>
      <c r="K721" s="145"/>
      <c r="L721" s="145"/>
    </row>
    <row r="722" spans="1:12" x14ac:dyDescent="0.2">
      <c r="A722" s="85"/>
      <c r="B722" s="85"/>
      <c r="C722" s="86" t="s">
        <v>187</v>
      </c>
      <c r="D722" s="85"/>
      <c r="E722" s="85"/>
      <c r="F722" s="85"/>
      <c r="G722" s="85"/>
      <c r="H722" s="85"/>
      <c r="I722" s="85"/>
      <c r="J722" s="87">
        <v>57824.88</v>
      </c>
      <c r="K722" s="85"/>
      <c r="L722" s="88">
        <v>115649.76</v>
      </c>
    </row>
    <row r="723" spans="1:12" ht="25.5" x14ac:dyDescent="0.2">
      <c r="A723" s="57" t="s">
        <v>836</v>
      </c>
      <c r="B723" s="46" t="s">
        <v>5379</v>
      </c>
      <c r="C723" s="46" t="s">
        <v>5380</v>
      </c>
      <c r="D723" s="58" t="s">
        <v>226</v>
      </c>
      <c r="E723" s="66">
        <v>0.04</v>
      </c>
      <c r="F723" s="60"/>
      <c r="G723" s="66">
        <v>0.04</v>
      </c>
      <c r="H723" s="57"/>
      <c r="I723" s="57"/>
      <c r="J723" s="57"/>
      <c r="K723" s="57"/>
      <c r="L723" s="57"/>
    </row>
    <row r="724" spans="1:12" x14ac:dyDescent="0.2">
      <c r="A724" s="57"/>
      <c r="B724" s="61" t="s">
        <v>22</v>
      </c>
      <c r="C724" s="57" t="s">
        <v>161</v>
      </c>
      <c r="D724" s="62" t="s">
        <v>162</v>
      </c>
      <c r="E724" s="57"/>
      <c r="F724" s="57"/>
      <c r="G724" s="90">
        <v>0.16159999999999999</v>
      </c>
      <c r="H724" s="57"/>
      <c r="I724" s="57"/>
      <c r="J724" s="57"/>
      <c r="K724" s="57"/>
      <c r="L724" s="72">
        <v>66.7</v>
      </c>
    </row>
    <row r="725" spans="1:12" outlineLevel="1" x14ac:dyDescent="0.2">
      <c r="A725" s="57"/>
      <c r="B725" s="46" t="s">
        <v>616</v>
      </c>
      <c r="C725" s="65" t="s">
        <v>617</v>
      </c>
      <c r="D725" s="58" t="s">
        <v>162</v>
      </c>
      <c r="E725" s="66">
        <v>0.13</v>
      </c>
      <c r="F725" s="60"/>
      <c r="G725" s="59">
        <v>5.1999999999999998E-3</v>
      </c>
      <c r="H725" s="68"/>
      <c r="I725" s="69"/>
      <c r="J725" s="70">
        <v>337.73</v>
      </c>
      <c r="K725" s="60"/>
      <c r="L725" s="70">
        <v>1.76</v>
      </c>
    </row>
    <row r="726" spans="1:12" outlineLevel="1" x14ac:dyDescent="0.2">
      <c r="A726" s="57"/>
      <c r="B726" s="57"/>
      <c r="C726" s="145" t="s">
        <v>5381</v>
      </c>
      <c r="D726" s="145"/>
      <c r="E726" s="145"/>
      <c r="F726" s="145"/>
      <c r="G726" s="145"/>
      <c r="H726" s="145"/>
      <c r="I726" s="145"/>
      <c r="J726" s="145"/>
      <c r="K726" s="145"/>
      <c r="L726" s="145"/>
    </row>
    <row r="727" spans="1:12" outlineLevel="1" x14ac:dyDescent="0.2">
      <c r="A727" s="57"/>
      <c r="B727" s="46" t="s">
        <v>3935</v>
      </c>
      <c r="C727" s="65" t="s">
        <v>3936</v>
      </c>
      <c r="D727" s="58" t="s">
        <v>162</v>
      </c>
      <c r="E727" s="66">
        <v>3.91</v>
      </c>
      <c r="F727" s="60"/>
      <c r="G727" s="59">
        <v>0.15640000000000001</v>
      </c>
      <c r="H727" s="68"/>
      <c r="I727" s="69"/>
      <c r="J727" s="70">
        <v>415.19</v>
      </c>
      <c r="K727" s="60"/>
      <c r="L727" s="70">
        <v>64.94</v>
      </c>
    </row>
    <row r="728" spans="1:12" outlineLevel="1" x14ac:dyDescent="0.2">
      <c r="A728" s="57"/>
      <c r="B728" s="57"/>
      <c r="C728" s="145" t="s">
        <v>5382</v>
      </c>
      <c r="D728" s="145"/>
      <c r="E728" s="145"/>
      <c r="F728" s="145"/>
      <c r="G728" s="145"/>
      <c r="H728" s="145"/>
      <c r="I728" s="145"/>
      <c r="J728" s="145"/>
      <c r="K728" s="145"/>
      <c r="L728" s="145"/>
    </row>
    <row r="729" spans="1:12" x14ac:dyDescent="0.2">
      <c r="A729" s="57"/>
      <c r="B729" s="61" t="s">
        <v>23</v>
      </c>
      <c r="C729" s="57" t="s">
        <v>166</v>
      </c>
      <c r="D729" s="57"/>
      <c r="E729" s="57"/>
      <c r="F729" s="57"/>
      <c r="G729" s="57"/>
      <c r="H729" s="57"/>
      <c r="I729" s="57"/>
      <c r="J729" s="57"/>
      <c r="K729" s="57"/>
      <c r="L729" s="72">
        <v>4.78</v>
      </c>
    </row>
    <row r="730" spans="1:12" x14ac:dyDescent="0.2">
      <c r="A730" s="57"/>
      <c r="B730" s="61"/>
      <c r="C730" s="73" t="s">
        <v>167</v>
      </c>
      <c r="D730" s="74" t="s">
        <v>162</v>
      </c>
      <c r="E730" s="57"/>
      <c r="F730" s="57"/>
      <c r="G730" s="102">
        <v>3.5999999999999999E-3</v>
      </c>
      <c r="H730" s="57"/>
      <c r="I730" s="57"/>
      <c r="J730" s="57"/>
      <c r="K730" s="57"/>
      <c r="L730" s="72">
        <v>1.49</v>
      </c>
    </row>
    <row r="731" spans="1:12" ht="51" outlineLevel="1" x14ac:dyDescent="0.2">
      <c r="A731" s="57"/>
      <c r="B731" s="46" t="s">
        <v>5143</v>
      </c>
      <c r="C731" s="46" t="s">
        <v>5144</v>
      </c>
      <c r="D731" s="58" t="s">
        <v>170</v>
      </c>
      <c r="E731" s="66">
        <v>0.09</v>
      </c>
      <c r="F731" s="60"/>
      <c r="G731" s="59">
        <v>3.5999999999999999E-3</v>
      </c>
      <c r="H731" s="70">
        <v>735.21</v>
      </c>
      <c r="I731" s="76">
        <v>1.32</v>
      </c>
      <c r="J731" s="70">
        <v>970.48</v>
      </c>
      <c r="K731" s="60"/>
      <c r="L731" s="70">
        <v>3.49</v>
      </c>
    </row>
    <row r="732" spans="1:12" outlineLevel="1" x14ac:dyDescent="0.2">
      <c r="A732" s="57"/>
      <c r="B732" s="57"/>
      <c r="C732" s="145" t="s">
        <v>5383</v>
      </c>
      <c r="D732" s="145"/>
      <c r="E732" s="145"/>
      <c r="F732" s="145"/>
      <c r="G732" s="145"/>
      <c r="H732" s="145"/>
      <c r="I732" s="145"/>
      <c r="J732" s="145"/>
      <c r="K732" s="145"/>
      <c r="L732" s="145"/>
    </row>
    <row r="733" spans="1:12" outlineLevel="1" x14ac:dyDescent="0.2">
      <c r="A733" s="57"/>
      <c r="B733" s="46" t="s">
        <v>257</v>
      </c>
      <c r="C733" s="65" t="s">
        <v>258</v>
      </c>
      <c r="D733" s="58" t="s">
        <v>162</v>
      </c>
      <c r="E733" s="66">
        <v>0.09</v>
      </c>
      <c r="F733" s="60"/>
      <c r="G733" s="59">
        <v>3.5999999999999999E-3</v>
      </c>
      <c r="H733" s="68"/>
      <c r="I733" s="69"/>
      <c r="J733" s="70">
        <v>415.19</v>
      </c>
      <c r="K733" s="60"/>
      <c r="L733" s="70">
        <v>1.49</v>
      </c>
    </row>
    <row r="734" spans="1:12" outlineLevel="1" x14ac:dyDescent="0.2">
      <c r="A734" s="57"/>
      <c r="B734" s="57"/>
      <c r="C734" s="145" t="s">
        <v>5011</v>
      </c>
      <c r="D734" s="145"/>
      <c r="E734" s="145"/>
      <c r="F734" s="145"/>
      <c r="G734" s="145"/>
      <c r="H734" s="145"/>
      <c r="I734" s="145"/>
      <c r="J734" s="145"/>
      <c r="K734" s="145"/>
      <c r="L734" s="145"/>
    </row>
    <row r="735" spans="1:12" ht="51" outlineLevel="1" x14ac:dyDescent="0.2">
      <c r="A735" s="57"/>
      <c r="B735" s="46" t="s">
        <v>5146</v>
      </c>
      <c r="C735" s="46" t="s">
        <v>5147</v>
      </c>
      <c r="D735" s="58" t="s">
        <v>170</v>
      </c>
      <c r="E735" s="78">
        <v>2.7</v>
      </c>
      <c r="F735" s="60"/>
      <c r="G735" s="91">
        <v>0.108</v>
      </c>
      <c r="H735" s="70">
        <v>7.35</v>
      </c>
      <c r="I735" s="76">
        <v>1.62</v>
      </c>
      <c r="J735" s="70">
        <v>11.91</v>
      </c>
      <c r="K735" s="60"/>
      <c r="L735" s="70">
        <v>1.29</v>
      </c>
    </row>
    <row r="736" spans="1:12" outlineLevel="1" x14ac:dyDescent="0.2">
      <c r="A736" s="57"/>
      <c r="B736" s="57"/>
      <c r="C736" s="145" t="s">
        <v>5384</v>
      </c>
      <c r="D736" s="145"/>
      <c r="E736" s="145"/>
      <c r="F736" s="145"/>
      <c r="G736" s="145"/>
      <c r="H736" s="145"/>
      <c r="I736" s="145"/>
      <c r="J736" s="145"/>
      <c r="K736" s="145"/>
      <c r="L736" s="145"/>
    </row>
    <row r="737" spans="1:12" x14ac:dyDescent="0.2">
      <c r="A737" s="57"/>
      <c r="B737" s="61" t="s">
        <v>25</v>
      </c>
      <c r="C737" s="57" t="s">
        <v>175</v>
      </c>
      <c r="D737" s="57"/>
      <c r="E737" s="57"/>
      <c r="F737" s="57"/>
      <c r="G737" s="57"/>
      <c r="H737" s="57"/>
      <c r="I737" s="57"/>
      <c r="J737" s="57"/>
      <c r="K737" s="57"/>
      <c r="L737" s="72">
        <v>4.51</v>
      </c>
    </row>
    <row r="738" spans="1:12" ht="25.5" outlineLevel="1" x14ac:dyDescent="0.2">
      <c r="A738" s="57"/>
      <c r="B738" s="46" t="s">
        <v>5385</v>
      </c>
      <c r="C738" s="46" t="s">
        <v>5386</v>
      </c>
      <c r="D738" s="58" t="s">
        <v>276</v>
      </c>
      <c r="E738" s="66">
        <v>0.39</v>
      </c>
      <c r="F738" s="60"/>
      <c r="G738" s="59">
        <v>1.5599999999999999E-2</v>
      </c>
      <c r="H738" s="70">
        <v>233.1</v>
      </c>
      <c r="I738" s="76">
        <v>1.24</v>
      </c>
      <c r="J738" s="70">
        <v>289.04000000000002</v>
      </c>
      <c r="K738" s="60"/>
      <c r="L738" s="70">
        <v>4.51</v>
      </c>
    </row>
    <row r="739" spans="1:12" outlineLevel="1" x14ac:dyDescent="0.2">
      <c r="A739" s="57"/>
      <c r="B739" s="57"/>
      <c r="C739" s="145" t="s">
        <v>5387</v>
      </c>
      <c r="D739" s="145"/>
      <c r="E739" s="145"/>
      <c r="F739" s="145"/>
      <c r="G739" s="145"/>
      <c r="H739" s="145"/>
      <c r="I739" s="145"/>
      <c r="J739" s="145"/>
      <c r="K739" s="145"/>
      <c r="L739" s="145"/>
    </row>
    <row r="740" spans="1:12" ht="51" outlineLevel="1" x14ac:dyDescent="0.2">
      <c r="A740" s="57"/>
      <c r="B740" s="46" t="s">
        <v>5388</v>
      </c>
      <c r="C740" s="46" t="s">
        <v>5389</v>
      </c>
      <c r="D740" s="58" t="s">
        <v>1121</v>
      </c>
      <c r="E740" s="83">
        <v>0</v>
      </c>
      <c r="F740" s="60"/>
      <c r="G740" s="83">
        <v>0</v>
      </c>
      <c r="H740" s="70">
        <v>264.87</v>
      </c>
      <c r="I740" s="76">
        <v>0.91</v>
      </c>
      <c r="J740" s="70">
        <v>241.03</v>
      </c>
      <c r="K740" s="60"/>
      <c r="L740" s="68"/>
    </row>
    <row r="741" spans="1:12" outlineLevel="1" x14ac:dyDescent="0.2">
      <c r="A741" s="57"/>
      <c r="B741" s="57"/>
      <c r="C741" s="145" t="s">
        <v>5390</v>
      </c>
      <c r="D741" s="145"/>
      <c r="E741" s="145"/>
      <c r="F741" s="145"/>
      <c r="G741" s="145"/>
      <c r="H741" s="145"/>
      <c r="I741" s="145"/>
      <c r="J741" s="145"/>
      <c r="K741" s="145"/>
      <c r="L741" s="145"/>
    </row>
    <row r="742" spans="1:12" x14ac:dyDescent="0.2">
      <c r="A742" s="57"/>
      <c r="B742" s="57"/>
      <c r="C742" s="80" t="s">
        <v>180</v>
      </c>
      <c r="D742" s="81"/>
      <c r="E742" s="81"/>
      <c r="F742" s="81"/>
      <c r="G742" s="81"/>
      <c r="H742" s="81"/>
      <c r="I742" s="81"/>
      <c r="J742" s="81"/>
      <c r="K742" s="81"/>
      <c r="L742" s="89">
        <v>77.48</v>
      </c>
    </row>
    <row r="743" spans="1:12" ht="51" x14ac:dyDescent="0.2">
      <c r="A743" s="57" t="s">
        <v>842</v>
      </c>
      <c r="B743" s="46" t="s">
        <v>5388</v>
      </c>
      <c r="C743" s="46" t="s">
        <v>5389</v>
      </c>
      <c r="D743" s="58" t="s">
        <v>1121</v>
      </c>
      <c r="E743" s="83">
        <v>0</v>
      </c>
      <c r="F743" s="60"/>
      <c r="G743" s="83">
        <v>0</v>
      </c>
      <c r="H743" s="70">
        <v>264.87</v>
      </c>
      <c r="I743" s="76">
        <v>0.91</v>
      </c>
      <c r="J743" s="70">
        <v>241.03</v>
      </c>
      <c r="K743" s="60"/>
      <c r="L743" s="68"/>
    </row>
    <row r="744" spans="1:12" x14ac:dyDescent="0.2">
      <c r="A744" s="57"/>
      <c r="B744" s="57"/>
      <c r="C744" s="145" t="s">
        <v>5390</v>
      </c>
      <c r="D744" s="145"/>
      <c r="E744" s="145"/>
      <c r="F744" s="145"/>
      <c r="G744" s="145"/>
      <c r="H744" s="145"/>
      <c r="I744" s="145"/>
      <c r="J744" s="145"/>
      <c r="K744" s="145"/>
      <c r="L744" s="145"/>
    </row>
    <row r="745" spans="1:12" outlineLevel="1" x14ac:dyDescent="0.2">
      <c r="A745" s="57"/>
      <c r="B745" s="57"/>
      <c r="C745" s="57" t="s">
        <v>181</v>
      </c>
      <c r="D745" s="57"/>
      <c r="E745" s="57"/>
      <c r="F745" s="57"/>
      <c r="G745" s="57"/>
      <c r="H745" s="57"/>
      <c r="I745" s="57"/>
      <c r="J745" s="57"/>
      <c r="K745" s="57"/>
      <c r="L745" s="70">
        <v>68.19</v>
      </c>
    </row>
    <row r="746" spans="1:12" ht="51" outlineLevel="1" x14ac:dyDescent="0.2">
      <c r="A746" s="57"/>
      <c r="B746" s="46" t="s">
        <v>5158</v>
      </c>
      <c r="C746" s="46" t="s">
        <v>5159</v>
      </c>
      <c r="D746" s="62" t="s">
        <v>184</v>
      </c>
      <c r="E746" s="83">
        <v>73</v>
      </c>
      <c r="F746" s="84"/>
      <c r="G746" s="83">
        <v>73</v>
      </c>
      <c r="H746" s="57"/>
      <c r="I746" s="57"/>
      <c r="J746" s="57"/>
      <c r="K746" s="57"/>
      <c r="L746" s="70">
        <v>49.78</v>
      </c>
    </row>
    <row r="747" spans="1:12" ht="51" outlineLevel="1" x14ac:dyDescent="0.2">
      <c r="A747" s="57"/>
      <c r="B747" s="46" t="s">
        <v>5160</v>
      </c>
      <c r="C747" s="46" t="s">
        <v>5161</v>
      </c>
      <c r="D747" s="62" t="s">
        <v>184</v>
      </c>
      <c r="E747" s="83">
        <v>34</v>
      </c>
      <c r="F747" s="84"/>
      <c r="G747" s="83">
        <v>34</v>
      </c>
      <c r="H747" s="57"/>
      <c r="I747" s="57"/>
      <c r="J747" s="57"/>
      <c r="K747" s="57"/>
      <c r="L747" s="70">
        <v>23.18</v>
      </c>
    </row>
    <row r="748" spans="1:12" x14ac:dyDescent="0.2">
      <c r="A748" s="85"/>
      <c r="B748" s="85"/>
      <c r="C748" s="86" t="s">
        <v>187</v>
      </c>
      <c r="D748" s="85"/>
      <c r="E748" s="85"/>
      <c r="F748" s="85"/>
      <c r="G748" s="85"/>
      <c r="H748" s="85"/>
      <c r="I748" s="85"/>
      <c r="J748" s="87">
        <v>3761</v>
      </c>
      <c r="K748" s="85"/>
      <c r="L748" s="87">
        <v>150.44</v>
      </c>
    </row>
    <row r="749" spans="1:12" ht="51" x14ac:dyDescent="0.2">
      <c r="A749" s="57" t="s">
        <v>844</v>
      </c>
      <c r="B749" s="46" t="s">
        <v>5391</v>
      </c>
      <c r="C749" s="46" t="s">
        <v>5392</v>
      </c>
      <c r="D749" s="58" t="s">
        <v>1121</v>
      </c>
      <c r="E749" s="78">
        <v>1.6</v>
      </c>
      <c r="F749" s="60"/>
      <c r="G749" s="78">
        <v>1.6</v>
      </c>
      <c r="H749" s="70">
        <v>225.92</v>
      </c>
      <c r="I749" s="76">
        <v>0.91</v>
      </c>
      <c r="J749" s="70">
        <v>205.59</v>
      </c>
      <c r="K749" s="60"/>
      <c r="L749" s="70">
        <v>328.94</v>
      </c>
    </row>
    <row r="750" spans="1:12" x14ac:dyDescent="0.2">
      <c r="A750" s="57"/>
      <c r="B750" s="57"/>
      <c r="C750" s="145" t="s">
        <v>5393</v>
      </c>
      <c r="D750" s="145"/>
      <c r="E750" s="145"/>
      <c r="F750" s="145"/>
      <c r="G750" s="145"/>
      <c r="H750" s="145"/>
      <c r="I750" s="145"/>
      <c r="J750" s="145"/>
      <c r="K750" s="145"/>
      <c r="L750" s="145"/>
    </row>
    <row r="751" spans="1:12" x14ac:dyDescent="0.2">
      <c r="A751" s="85"/>
      <c r="B751" s="85"/>
      <c r="C751" s="86" t="s">
        <v>187</v>
      </c>
      <c r="D751" s="85"/>
      <c r="E751" s="85"/>
      <c r="F751" s="85"/>
      <c r="G751" s="85"/>
      <c r="H751" s="85"/>
      <c r="I751" s="85"/>
      <c r="J751" s="87">
        <v>205.59</v>
      </c>
      <c r="K751" s="85"/>
      <c r="L751" s="87">
        <v>328.94</v>
      </c>
    </row>
    <row r="752" spans="1:12" ht="63.75" x14ac:dyDescent="0.2">
      <c r="A752" s="57" t="s">
        <v>861</v>
      </c>
      <c r="B752" s="46" t="s">
        <v>3889</v>
      </c>
      <c r="C752" s="46" t="s">
        <v>3890</v>
      </c>
      <c r="D752" s="58" t="s">
        <v>347</v>
      </c>
      <c r="E752" s="78">
        <v>21.7</v>
      </c>
      <c r="F752" s="60"/>
      <c r="G752" s="78">
        <v>21.7</v>
      </c>
      <c r="H752" s="57"/>
      <c r="I752" s="57"/>
      <c r="J752" s="57"/>
      <c r="K752" s="57"/>
      <c r="L752" s="57"/>
    </row>
    <row r="753" spans="1:12" x14ac:dyDescent="0.2">
      <c r="A753" s="57"/>
      <c r="B753" s="57"/>
      <c r="C753" s="145" t="s">
        <v>5394</v>
      </c>
      <c r="D753" s="145"/>
      <c r="E753" s="145"/>
      <c r="F753" s="145"/>
      <c r="G753" s="145"/>
      <c r="H753" s="145"/>
      <c r="I753" s="145"/>
      <c r="J753" s="145"/>
      <c r="K753" s="145"/>
      <c r="L753" s="145"/>
    </row>
    <row r="754" spans="1:12" x14ac:dyDescent="0.2">
      <c r="A754" s="57"/>
      <c r="B754" s="61" t="s">
        <v>22</v>
      </c>
      <c r="C754" s="57" t="s">
        <v>161</v>
      </c>
      <c r="D754" s="62" t="s">
        <v>162</v>
      </c>
      <c r="E754" s="57"/>
      <c r="F754" s="57"/>
      <c r="G754" s="76">
        <v>47.74</v>
      </c>
      <c r="H754" s="57"/>
      <c r="I754" s="57"/>
      <c r="J754" s="57"/>
      <c r="K754" s="57"/>
      <c r="L754" s="72">
        <v>20412.669999999998</v>
      </c>
    </row>
    <row r="755" spans="1:12" outlineLevel="1" x14ac:dyDescent="0.2">
      <c r="A755" s="57"/>
      <c r="B755" s="46" t="s">
        <v>251</v>
      </c>
      <c r="C755" s="65" t="s">
        <v>252</v>
      </c>
      <c r="D755" s="58" t="s">
        <v>162</v>
      </c>
      <c r="E755" s="78">
        <v>2.2000000000000002</v>
      </c>
      <c r="F755" s="60"/>
      <c r="G755" s="66">
        <v>47.74</v>
      </c>
      <c r="H755" s="68"/>
      <c r="I755" s="69"/>
      <c r="J755" s="70">
        <v>427.58</v>
      </c>
      <c r="K755" s="60"/>
      <c r="L755" s="70">
        <v>20412.669999999998</v>
      </c>
    </row>
    <row r="756" spans="1:12" outlineLevel="1" x14ac:dyDescent="0.2">
      <c r="A756" s="57"/>
      <c r="B756" s="57"/>
      <c r="C756" s="145" t="s">
        <v>5395</v>
      </c>
      <c r="D756" s="145"/>
      <c r="E756" s="145"/>
      <c r="F756" s="145"/>
      <c r="G756" s="145"/>
      <c r="H756" s="145"/>
      <c r="I756" s="145"/>
      <c r="J756" s="145"/>
      <c r="K756" s="145"/>
      <c r="L756" s="145"/>
    </row>
    <row r="757" spans="1:12" x14ac:dyDescent="0.2">
      <c r="A757" s="57"/>
      <c r="B757" s="61" t="s">
        <v>23</v>
      </c>
      <c r="C757" s="57" t="s">
        <v>166</v>
      </c>
      <c r="D757" s="57"/>
      <c r="E757" s="57"/>
      <c r="F757" s="57"/>
      <c r="G757" s="57"/>
      <c r="H757" s="57"/>
      <c r="I757" s="57"/>
      <c r="J757" s="57"/>
      <c r="K757" s="57"/>
      <c r="L757" s="72">
        <v>3817.72</v>
      </c>
    </row>
    <row r="758" spans="1:12" x14ac:dyDescent="0.2">
      <c r="A758" s="57"/>
      <c r="B758" s="61"/>
      <c r="C758" s="73" t="s">
        <v>167</v>
      </c>
      <c r="D758" s="74" t="s">
        <v>162</v>
      </c>
      <c r="E758" s="57"/>
      <c r="F758" s="57"/>
      <c r="G758" s="97">
        <v>5.4249999999999998</v>
      </c>
      <c r="H758" s="57"/>
      <c r="I758" s="57"/>
      <c r="J758" s="57"/>
      <c r="K758" s="57"/>
      <c r="L758" s="72">
        <v>2252.41</v>
      </c>
    </row>
    <row r="759" spans="1:12" ht="25.5" outlineLevel="1" x14ac:dyDescent="0.2">
      <c r="A759" s="57"/>
      <c r="B759" s="46" t="s">
        <v>254</v>
      </c>
      <c r="C759" s="46" t="s">
        <v>255</v>
      </c>
      <c r="D759" s="58" t="s">
        <v>170</v>
      </c>
      <c r="E759" s="66">
        <v>0.25</v>
      </c>
      <c r="F759" s="60"/>
      <c r="G759" s="91">
        <v>5.4249999999999998</v>
      </c>
      <c r="H759" s="68"/>
      <c r="I759" s="69"/>
      <c r="J759" s="70">
        <v>651.66999999999996</v>
      </c>
      <c r="K759" s="60"/>
      <c r="L759" s="70">
        <v>3535.31</v>
      </c>
    </row>
    <row r="760" spans="1:12" outlineLevel="1" x14ac:dyDescent="0.2">
      <c r="A760" s="57"/>
      <c r="B760" s="57"/>
      <c r="C760" s="145" t="s">
        <v>5396</v>
      </c>
      <c r="D760" s="145"/>
      <c r="E760" s="145"/>
      <c r="F760" s="145"/>
      <c r="G760" s="145"/>
      <c r="H760" s="145"/>
      <c r="I760" s="145"/>
      <c r="J760" s="145"/>
      <c r="K760" s="145"/>
      <c r="L760" s="145"/>
    </row>
    <row r="761" spans="1:12" outlineLevel="1" x14ac:dyDescent="0.2">
      <c r="A761" s="57"/>
      <c r="B761" s="46" t="s">
        <v>257</v>
      </c>
      <c r="C761" s="65" t="s">
        <v>258</v>
      </c>
      <c r="D761" s="58" t="s">
        <v>162</v>
      </c>
      <c r="E761" s="66">
        <v>0.25</v>
      </c>
      <c r="F761" s="60"/>
      <c r="G761" s="91">
        <v>5.4249999999999998</v>
      </c>
      <c r="H761" s="68"/>
      <c r="I761" s="69"/>
      <c r="J761" s="70">
        <v>415.19</v>
      </c>
      <c r="K761" s="60"/>
      <c r="L761" s="70">
        <v>2252.41</v>
      </c>
    </row>
    <row r="762" spans="1:12" outlineLevel="1" x14ac:dyDescent="0.2">
      <c r="A762" s="57"/>
      <c r="B762" s="57"/>
      <c r="C762" s="145" t="s">
        <v>5397</v>
      </c>
      <c r="D762" s="145"/>
      <c r="E762" s="145"/>
      <c r="F762" s="145"/>
      <c r="G762" s="145"/>
      <c r="H762" s="145"/>
      <c r="I762" s="145"/>
      <c r="J762" s="145"/>
      <c r="K762" s="145"/>
      <c r="L762" s="145"/>
    </row>
    <row r="763" spans="1:12" ht="63.75" outlineLevel="1" x14ac:dyDescent="0.2">
      <c r="A763" s="57"/>
      <c r="B763" s="46" t="s">
        <v>3895</v>
      </c>
      <c r="C763" s="46" t="s">
        <v>3896</v>
      </c>
      <c r="D763" s="58" t="s">
        <v>170</v>
      </c>
      <c r="E763" s="66">
        <v>0.39</v>
      </c>
      <c r="F763" s="60"/>
      <c r="G763" s="91">
        <v>8.4629999999999992</v>
      </c>
      <c r="H763" s="70">
        <v>21.39</v>
      </c>
      <c r="I763" s="76">
        <v>1.56</v>
      </c>
      <c r="J763" s="70">
        <v>33.369999999999997</v>
      </c>
      <c r="K763" s="60"/>
      <c r="L763" s="70">
        <v>282.41000000000003</v>
      </c>
    </row>
    <row r="764" spans="1:12" outlineLevel="1" x14ac:dyDescent="0.2">
      <c r="A764" s="57"/>
      <c r="B764" s="57"/>
      <c r="C764" s="145" t="s">
        <v>5398</v>
      </c>
      <c r="D764" s="145"/>
      <c r="E764" s="145"/>
      <c r="F764" s="145"/>
      <c r="G764" s="145"/>
      <c r="H764" s="145"/>
      <c r="I764" s="145"/>
      <c r="J764" s="145"/>
      <c r="K764" s="145"/>
      <c r="L764" s="145"/>
    </row>
    <row r="765" spans="1:12" x14ac:dyDescent="0.2">
      <c r="A765" s="57"/>
      <c r="B765" s="61" t="s">
        <v>25</v>
      </c>
      <c r="C765" s="57" t="s">
        <v>175</v>
      </c>
      <c r="D765" s="57"/>
      <c r="E765" s="57"/>
      <c r="F765" s="57"/>
      <c r="G765" s="57"/>
      <c r="H765" s="57"/>
      <c r="I765" s="57"/>
      <c r="J765" s="57"/>
      <c r="K765" s="57"/>
      <c r="L765" s="72">
        <v>26621.93</v>
      </c>
    </row>
    <row r="766" spans="1:12" ht="89.25" outlineLevel="1" x14ac:dyDescent="0.2">
      <c r="A766" s="57"/>
      <c r="B766" s="46" t="s">
        <v>3898</v>
      </c>
      <c r="C766" s="46" t="s">
        <v>3899</v>
      </c>
      <c r="D766" s="58" t="s">
        <v>1121</v>
      </c>
      <c r="E766" s="83">
        <v>15</v>
      </c>
      <c r="F766" s="60"/>
      <c r="G766" s="78">
        <v>325.5</v>
      </c>
      <c r="H766" s="70">
        <v>40.94</v>
      </c>
      <c r="I766" s="76">
        <v>1.52</v>
      </c>
      <c r="J766" s="70">
        <v>62.23</v>
      </c>
      <c r="K766" s="60"/>
      <c r="L766" s="70">
        <v>20255.87</v>
      </c>
    </row>
    <row r="767" spans="1:12" outlineLevel="1" x14ac:dyDescent="0.2">
      <c r="A767" s="57"/>
      <c r="B767" s="57"/>
      <c r="C767" s="145" t="s">
        <v>5399</v>
      </c>
      <c r="D767" s="145"/>
      <c r="E767" s="145"/>
      <c r="F767" s="145"/>
      <c r="G767" s="145"/>
      <c r="H767" s="145"/>
      <c r="I767" s="145"/>
      <c r="J767" s="145"/>
      <c r="K767" s="145"/>
      <c r="L767" s="145"/>
    </row>
    <row r="768" spans="1:12" ht="25.5" outlineLevel="1" x14ac:dyDescent="0.2">
      <c r="A768" s="57"/>
      <c r="B768" s="46" t="s">
        <v>3901</v>
      </c>
      <c r="C768" s="46" t="s">
        <v>3902</v>
      </c>
      <c r="D768" s="58" t="s">
        <v>269</v>
      </c>
      <c r="E768" s="91">
        <v>3.3000000000000002E-2</v>
      </c>
      <c r="F768" s="60"/>
      <c r="G768" s="59">
        <v>0.71609999999999996</v>
      </c>
      <c r="H768" s="70">
        <v>329.28</v>
      </c>
      <c r="I768" s="76">
        <v>1.07</v>
      </c>
      <c r="J768" s="70">
        <v>352.33</v>
      </c>
      <c r="K768" s="60"/>
      <c r="L768" s="70">
        <v>252.3</v>
      </c>
    </row>
    <row r="769" spans="1:12" outlineLevel="1" x14ac:dyDescent="0.2">
      <c r="A769" s="57"/>
      <c r="B769" s="57"/>
      <c r="C769" s="145" t="s">
        <v>5400</v>
      </c>
      <c r="D769" s="145"/>
      <c r="E769" s="145"/>
      <c r="F769" s="145"/>
      <c r="G769" s="145"/>
      <c r="H769" s="145"/>
      <c r="I769" s="145"/>
      <c r="J769" s="145"/>
      <c r="K769" s="145"/>
      <c r="L769" s="145"/>
    </row>
    <row r="770" spans="1:12" outlineLevel="1" x14ac:dyDescent="0.2">
      <c r="A770" s="57"/>
      <c r="B770" s="46" t="s">
        <v>3904</v>
      </c>
      <c r="C770" s="46" t="s">
        <v>3905</v>
      </c>
      <c r="D770" s="58" t="s">
        <v>226</v>
      </c>
      <c r="E770" s="78">
        <v>0.3</v>
      </c>
      <c r="F770" s="60"/>
      <c r="G770" s="66">
        <v>6.51</v>
      </c>
      <c r="H770" s="70">
        <v>237.35</v>
      </c>
      <c r="I770" s="76">
        <v>1.28</v>
      </c>
      <c r="J770" s="70">
        <v>303.81</v>
      </c>
      <c r="K770" s="60"/>
      <c r="L770" s="70">
        <v>1977.8</v>
      </c>
    </row>
    <row r="771" spans="1:12" outlineLevel="1" x14ac:dyDescent="0.2">
      <c r="A771" s="57"/>
      <c r="B771" s="57"/>
      <c r="C771" s="145" t="s">
        <v>5401</v>
      </c>
      <c r="D771" s="145"/>
      <c r="E771" s="145"/>
      <c r="F771" s="145"/>
      <c r="G771" s="145"/>
      <c r="H771" s="145"/>
      <c r="I771" s="145"/>
      <c r="J771" s="145"/>
      <c r="K771" s="145"/>
      <c r="L771" s="145"/>
    </row>
    <row r="772" spans="1:12" ht="51" outlineLevel="1" x14ac:dyDescent="0.2">
      <c r="A772" s="57"/>
      <c r="B772" s="46" t="s">
        <v>3907</v>
      </c>
      <c r="C772" s="46" t="s">
        <v>3908</v>
      </c>
      <c r="D772" s="58" t="s">
        <v>2058</v>
      </c>
      <c r="E772" s="91">
        <v>0.14299999999999999</v>
      </c>
      <c r="F772" s="60"/>
      <c r="G772" s="59">
        <v>3.1031</v>
      </c>
      <c r="H772" s="70">
        <v>774.67</v>
      </c>
      <c r="I772" s="95">
        <v>1.5</v>
      </c>
      <c r="J772" s="70">
        <v>1162.01</v>
      </c>
      <c r="K772" s="60"/>
      <c r="L772" s="70">
        <v>3605.83</v>
      </c>
    </row>
    <row r="773" spans="1:12" outlineLevel="1" x14ac:dyDescent="0.2">
      <c r="A773" s="57"/>
      <c r="B773" s="57"/>
      <c r="C773" s="145" t="s">
        <v>5402</v>
      </c>
      <c r="D773" s="145"/>
      <c r="E773" s="145"/>
      <c r="F773" s="145"/>
      <c r="G773" s="145"/>
      <c r="H773" s="145"/>
      <c r="I773" s="145"/>
      <c r="J773" s="145"/>
      <c r="K773" s="145"/>
      <c r="L773" s="145"/>
    </row>
    <row r="774" spans="1:12" outlineLevel="1" x14ac:dyDescent="0.2">
      <c r="A774" s="57"/>
      <c r="B774" s="46" t="s">
        <v>3910</v>
      </c>
      <c r="C774" s="46" t="s">
        <v>3911</v>
      </c>
      <c r="D774" s="58" t="s">
        <v>2058</v>
      </c>
      <c r="E774" s="66">
        <v>0.02</v>
      </c>
      <c r="F774" s="60"/>
      <c r="G774" s="91">
        <v>0.434</v>
      </c>
      <c r="H774" s="70">
        <v>830.95</v>
      </c>
      <c r="I774" s="76">
        <v>1.47</v>
      </c>
      <c r="J774" s="70">
        <v>1221.5</v>
      </c>
      <c r="K774" s="60"/>
      <c r="L774" s="70">
        <v>530.13</v>
      </c>
    </row>
    <row r="775" spans="1:12" outlineLevel="1" x14ac:dyDescent="0.2">
      <c r="A775" s="57"/>
      <c r="B775" s="57"/>
      <c r="C775" s="145" t="s">
        <v>5403</v>
      </c>
      <c r="D775" s="145"/>
      <c r="E775" s="145"/>
      <c r="F775" s="145"/>
      <c r="G775" s="145"/>
      <c r="H775" s="145"/>
      <c r="I775" s="145"/>
      <c r="J775" s="145"/>
      <c r="K775" s="145"/>
      <c r="L775" s="145"/>
    </row>
    <row r="776" spans="1:12" ht="25.5" outlineLevel="1" x14ac:dyDescent="0.2">
      <c r="A776" s="57"/>
      <c r="B776" s="46" t="s">
        <v>3913</v>
      </c>
      <c r="C776" s="46" t="s">
        <v>3914</v>
      </c>
      <c r="D776" s="58" t="s">
        <v>1121</v>
      </c>
      <c r="E776" s="83">
        <v>11</v>
      </c>
      <c r="F776" s="60"/>
      <c r="G776" s="78">
        <v>238.7</v>
      </c>
      <c r="H776" s="68"/>
      <c r="I776" s="69"/>
      <c r="J776" s="68"/>
      <c r="K776" s="60"/>
      <c r="L776" s="68"/>
    </row>
    <row r="777" spans="1:12" x14ac:dyDescent="0.2">
      <c r="A777" s="57"/>
      <c r="B777" s="57"/>
      <c r="C777" s="80" t="s">
        <v>180</v>
      </c>
      <c r="D777" s="81"/>
      <c r="E777" s="81"/>
      <c r="F777" s="81"/>
      <c r="G777" s="81"/>
      <c r="H777" s="81"/>
      <c r="I777" s="81"/>
      <c r="J777" s="81"/>
      <c r="K777" s="81"/>
      <c r="L777" s="89">
        <v>53104.73</v>
      </c>
    </row>
    <row r="778" spans="1:12" outlineLevel="1" x14ac:dyDescent="0.2">
      <c r="A778" s="57"/>
      <c r="B778" s="57"/>
      <c r="C778" s="57" t="s">
        <v>181</v>
      </c>
      <c r="D778" s="57"/>
      <c r="E778" s="57"/>
      <c r="F778" s="57"/>
      <c r="G778" s="57"/>
      <c r="H778" s="57"/>
      <c r="I778" s="57"/>
      <c r="J778" s="57"/>
      <c r="K778" s="57"/>
      <c r="L778" s="70">
        <v>22665.08</v>
      </c>
    </row>
    <row r="779" spans="1:12" outlineLevel="1" x14ac:dyDescent="0.2">
      <c r="A779" s="57"/>
      <c r="B779" s="46" t="s">
        <v>1868</v>
      </c>
      <c r="C779" s="46" t="s">
        <v>1869</v>
      </c>
      <c r="D779" s="62" t="s">
        <v>184</v>
      </c>
      <c r="E779" s="83">
        <v>97</v>
      </c>
      <c r="F779" s="84"/>
      <c r="G779" s="83">
        <v>97</v>
      </c>
      <c r="H779" s="57"/>
      <c r="I779" s="57"/>
      <c r="J779" s="57"/>
      <c r="K779" s="57"/>
      <c r="L779" s="70">
        <v>21985.13</v>
      </c>
    </row>
    <row r="780" spans="1:12" outlineLevel="1" x14ac:dyDescent="0.2">
      <c r="A780" s="57"/>
      <c r="B780" s="46" t="s">
        <v>1870</v>
      </c>
      <c r="C780" s="46" t="s">
        <v>1871</v>
      </c>
      <c r="D780" s="62" t="s">
        <v>184</v>
      </c>
      <c r="E780" s="83">
        <v>55</v>
      </c>
      <c r="F780" s="84"/>
      <c r="G780" s="83">
        <v>55</v>
      </c>
      <c r="H780" s="57"/>
      <c r="I780" s="57"/>
      <c r="J780" s="57"/>
      <c r="K780" s="57"/>
      <c r="L780" s="70">
        <v>12465.79</v>
      </c>
    </row>
    <row r="781" spans="1:12" x14ac:dyDescent="0.2">
      <c r="A781" s="85"/>
      <c r="B781" s="85"/>
      <c r="C781" s="86" t="s">
        <v>187</v>
      </c>
      <c r="D781" s="85"/>
      <c r="E781" s="85"/>
      <c r="F781" s="85"/>
      <c r="G781" s="85"/>
      <c r="H781" s="85"/>
      <c r="I781" s="85"/>
      <c r="J781" s="87">
        <v>4034.82</v>
      </c>
      <c r="K781" s="85"/>
      <c r="L781" s="87">
        <v>87555.65</v>
      </c>
    </row>
    <row r="782" spans="1:12" ht="38.25" x14ac:dyDescent="0.2">
      <c r="A782" s="57" t="s">
        <v>876</v>
      </c>
      <c r="B782" s="46" t="s">
        <v>5404</v>
      </c>
      <c r="C782" s="46" t="s">
        <v>5405</v>
      </c>
      <c r="D782" s="58" t="s">
        <v>2959</v>
      </c>
      <c r="E782" s="83">
        <v>132</v>
      </c>
      <c r="F782" s="60"/>
      <c r="G782" s="83">
        <v>132</v>
      </c>
      <c r="H782" s="68"/>
      <c r="I782" s="69"/>
      <c r="J782" s="70">
        <v>400.64</v>
      </c>
      <c r="K782" s="60"/>
      <c r="L782" s="70">
        <v>52884.480000000003</v>
      </c>
    </row>
    <row r="783" spans="1:12" x14ac:dyDescent="0.2">
      <c r="A783" s="57"/>
      <c r="B783" s="57"/>
      <c r="C783" s="145" t="s">
        <v>5406</v>
      </c>
      <c r="D783" s="145"/>
      <c r="E783" s="145"/>
      <c r="F783" s="145"/>
      <c r="G783" s="145"/>
      <c r="H783" s="145"/>
      <c r="I783" s="145"/>
      <c r="J783" s="145"/>
      <c r="K783" s="145"/>
      <c r="L783" s="145"/>
    </row>
    <row r="784" spans="1:12" x14ac:dyDescent="0.2">
      <c r="A784" s="57"/>
      <c r="B784" s="57"/>
      <c r="C784" s="145" t="s">
        <v>5407</v>
      </c>
      <c r="D784" s="145"/>
      <c r="E784" s="145"/>
      <c r="F784" s="145"/>
      <c r="G784" s="145"/>
      <c r="H784" s="145"/>
      <c r="I784" s="145"/>
      <c r="J784" s="145"/>
      <c r="K784" s="145"/>
      <c r="L784" s="145"/>
    </row>
    <row r="785" spans="1:12" x14ac:dyDescent="0.2">
      <c r="A785" s="85"/>
      <c r="B785" s="85"/>
      <c r="C785" s="86" t="s">
        <v>187</v>
      </c>
      <c r="D785" s="85"/>
      <c r="E785" s="85"/>
      <c r="F785" s="85"/>
      <c r="G785" s="85"/>
      <c r="H785" s="85"/>
      <c r="I785" s="85"/>
      <c r="J785" s="87">
        <v>400.64</v>
      </c>
      <c r="K785" s="85"/>
      <c r="L785" s="87">
        <v>52884.480000000003</v>
      </c>
    </row>
    <row r="786" spans="1:12" ht="38.25" x14ac:dyDescent="0.2">
      <c r="A786" s="57" t="s">
        <v>896</v>
      </c>
      <c r="B786" s="46" t="s">
        <v>5404</v>
      </c>
      <c r="C786" s="46" t="s">
        <v>5408</v>
      </c>
      <c r="D786" s="58" t="s">
        <v>2959</v>
      </c>
      <c r="E786" s="78">
        <v>2.2000000000000002</v>
      </c>
      <c r="F786" s="60"/>
      <c r="G786" s="78">
        <v>2.2000000000000002</v>
      </c>
      <c r="H786" s="68"/>
      <c r="I786" s="69"/>
      <c r="J786" s="70">
        <v>101.46</v>
      </c>
      <c r="K786" s="60"/>
      <c r="L786" s="70">
        <v>223.21</v>
      </c>
    </row>
    <row r="787" spans="1:12" x14ac:dyDescent="0.2">
      <c r="A787" s="57"/>
      <c r="B787" s="57"/>
      <c r="C787" s="145" t="s">
        <v>5409</v>
      </c>
      <c r="D787" s="145"/>
      <c r="E787" s="145"/>
      <c r="F787" s="145"/>
      <c r="G787" s="145"/>
      <c r="H787" s="145"/>
      <c r="I787" s="145"/>
      <c r="J787" s="145"/>
      <c r="K787" s="145"/>
      <c r="L787" s="145"/>
    </row>
    <row r="788" spans="1:12" x14ac:dyDescent="0.2">
      <c r="A788" s="57"/>
      <c r="B788" s="57"/>
      <c r="C788" s="145" t="s">
        <v>5410</v>
      </c>
      <c r="D788" s="145"/>
      <c r="E788" s="145"/>
      <c r="F788" s="145"/>
      <c r="G788" s="145"/>
      <c r="H788" s="145"/>
      <c r="I788" s="145"/>
      <c r="J788" s="145"/>
      <c r="K788" s="145"/>
      <c r="L788" s="145"/>
    </row>
    <row r="789" spans="1:12" x14ac:dyDescent="0.2">
      <c r="A789" s="85"/>
      <c r="B789" s="85"/>
      <c r="C789" s="86" t="s">
        <v>187</v>
      </c>
      <c r="D789" s="85"/>
      <c r="E789" s="85"/>
      <c r="F789" s="85"/>
      <c r="G789" s="85"/>
      <c r="H789" s="85"/>
      <c r="I789" s="85"/>
      <c r="J789" s="87">
        <v>101.46</v>
      </c>
      <c r="K789" s="85"/>
      <c r="L789" s="87">
        <v>223.21</v>
      </c>
    </row>
    <row r="790" spans="1:12" ht="38.25" x14ac:dyDescent="0.2">
      <c r="A790" s="57" t="s">
        <v>904</v>
      </c>
      <c r="B790" s="46" t="s">
        <v>5404</v>
      </c>
      <c r="C790" s="46" t="s">
        <v>5411</v>
      </c>
      <c r="D790" s="58" t="s">
        <v>2959</v>
      </c>
      <c r="E790" s="78">
        <v>104.5</v>
      </c>
      <c r="F790" s="60"/>
      <c r="G790" s="78">
        <v>104.5</v>
      </c>
      <c r="H790" s="68"/>
      <c r="I790" s="69"/>
      <c r="J790" s="70">
        <v>130.25</v>
      </c>
      <c r="K790" s="60"/>
      <c r="L790" s="70">
        <v>13611.13</v>
      </c>
    </row>
    <row r="791" spans="1:12" x14ac:dyDescent="0.2">
      <c r="A791" s="57"/>
      <c r="B791" s="57"/>
      <c r="C791" s="145" t="s">
        <v>5412</v>
      </c>
      <c r="D791" s="145"/>
      <c r="E791" s="145"/>
      <c r="F791" s="145"/>
      <c r="G791" s="145"/>
      <c r="H791" s="145"/>
      <c r="I791" s="145"/>
      <c r="J791" s="145"/>
      <c r="K791" s="145"/>
      <c r="L791" s="145"/>
    </row>
    <row r="792" spans="1:12" x14ac:dyDescent="0.2">
      <c r="A792" s="57"/>
      <c r="B792" s="57"/>
      <c r="C792" s="145" t="s">
        <v>5413</v>
      </c>
      <c r="D792" s="145"/>
      <c r="E792" s="145"/>
      <c r="F792" s="145"/>
      <c r="G792" s="145"/>
      <c r="H792" s="145"/>
      <c r="I792" s="145"/>
      <c r="J792" s="145"/>
      <c r="K792" s="145"/>
      <c r="L792" s="145"/>
    </row>
    <row r="793" spans="1:12" x14ac:dyDescent="0.2">
      <c r="A793" s="85"/>
      <c r="B793" s="85"/>
      <c r="C793" s="86" t="s">
        <v>187</v>
      </c>
      <c r="D793" s="85"/>
      <c r="E793" s="85"/>
      <c r="F793" s="85"/>
      <c r="G793" s="85"/>
      <c r="H793" s="85"/>
      <c r="I793" s="85"/>
      <c r="J793" s="87">
        <v>130.25</v>
      </c>
      <c r="K793" s="85"/>
      <c r="L793" s="87">
        <v>13611.13</v>
      </c>
    </row>
    <row r="794" spans="1:12" ht="38.25" x14ac:dyDescent="0.2">
      <c r="A794" s="57" t="s">
        <v>945</v>
      </c>
      <c r="B794" s="46" t="s">
        <v>3147</v>
      </c>
      <c r="C794" s="46" t="s">
        <v>3148</v>
      </c>
      <c r="D794" s="58" t="s">
        <v>160</v>
      </c>
      <c r="E794" s="91">
        <v>0.60599999999999998</v>
      </c>
      <c r="F794" s="60"/>
      <c r="G794" s="91">
        <v>0.60599999999999998</v>
      </c>
      <c r="H794" s="57"/>
      <c r="I794" s="57"/>
      <c r="J794" s="57"/>
      <c r="K794" s="57"/>
      <c r="L794" s="57"/>
    </row>
    <row r="795" spans="1:12" x14ac:dyDescent="0.2">
      <c r="A795" s="57"/>
      <c r="B795" s="57"/>
      <c r="C795" s="145" t="s">
        <v>5414</v>
      </c>
      <c r="D795" s="145"/>
      <c r="E795" s="145"/>
      <c r="F795" s="145"/>
      <c r="G795" s="145"/>
      <c r="H795" s="145"/>
      <c r="I795" s="145"/>
      <c r="J795" s="145"/>
      <c r="K795" s="145"/>
      <c r="L795" s="145"/>
    </row>
    <row r="796" spans="1:12" x14ac:dyDescent="0.2">
      <c r="A796" s="57"/>
      <c r="B796" s="61" t="s">
        <v>22</v>
      </c>
      <c r="C796" s="57" t="s">
        <v>161</v>
      </c>
      <c r="D796" s="62" t="s">
        <v>162</v>
      </c>
      <c r="E796" s="57"/>
      <c r="F796" s="57"/>
      <c r="G796" s="98">
        <v>3.2178599999999999</v>
      </c>
      <c r="H796" s="57"/>
      <c r="I796" s="57"/>
      <c r="J796" s="57"/>
      <c r="K796" s="57"/>
      <c r="L796" s="72">
        <v>1475.58</v>
      </c>
    </row>
    <row r="797" spans="1:12" outlineLevel="1" x14ac:dyDescent="0.2">
      <c r="A797" s="57"/>
      <c r="B797" s="46" t="s">
        <v>3150</v>
      </c>
      <c r="C797" s="65" t="s">
        <v>3151</v>
      </c>
      <c r="D797" s="58" t="s">
        <v>162</v>
      </c>
      <c r="E797" s="66">
        <v>5.31</v>
      </c>
      <c r="F797" s="60"/>
      <c r="G797" s="79">
        <v>3.2178599999999999</v>
      </c>
      <c r="H797" s="68"/>
      <c r="I797" s="69"/>
      <c r="J797" s="70">
        <v>458.56</v>
      </c>
      <c r="K797" s="60"/>
      <c r="L797" s="70">
        <v>1475.58</v>
      </c>
    </row>
    <row r="798" spans="1:12" outlineLevel="1" x14ac:dyDescent="0.2">
      <c r="A798" s="57"/>
      <c r="B798" s="57"/>
      <c r="C798" s="145" t="s">
        <v>5415</v>
      </c>
      <c r="D798" s="145"/>
      <c r="E798" s="145"/>
      <c r="F798" s="145"/>
      <c r="G798" s="145"/>
      <c r="H798" s="145"/>
      <c r="I798" s="145"/>
      <c r="J798" s="145"/>
      <c r="K798" s="145"/>
      <c r="L798" s="145"/>
    </row>
    <row r="799" spans="1:12" x14ac:dyDescent="0.2">
      <c r="A799" s="57"/>
      <c r="B799" s="61" t="s">
        <v>23</v>
      </c>
      <c r="C799" s="57" t="s">
        <v>166</v>
      </c>
      <c r="D799" s="57"/>
      <c r="E799" s="57"/>
      <c r="F799" s="57"/>
      <c r="G799" s="57"/>
      <c r="H799" s="57"/>
      <c r="I799" s="57"/>
      <c r="J799" s="57"/>
      <c r="K799" s="57"/>
      <c r="L799" s="72">
        <v>18.04</v>
      </c>
    </row>
    <row r="800" spans="1:12" x14ac:dyDescent="0.2">
      <c r="A800" s="57"/>
      <c r="B800" s="61"/>
      <c r="C800" s="73" t="s">
        <v>167</v>
      </c>
      <c r="D800" s="74" t="s">
        <v>162</v>
      </c>
      <c r="E800" s="57"/>
      <c r="F800" s="57"/>
      <c r="G800" s="92">
        <v>1.2120000000000001E-2</v>
      </c>
      <c r="H800" s="57"/>
      <c r="I800" s="57"/>
      <c r="J800" s="57"/>
      <c r="K800" s="57"/>
      <c r="L800" s="72">
        <v>5.41</v>
      </c>
    </row>
    <row r="801" spans="1:12" ht="25.5" outlineLevel="1" x14ac:dyDescent="0.2">
      <c r="A801" s="57"/>
      <c r="B801" s="46" t="s">
        <v>1524</v>
      </c>
      <c r="C801" s="46" t="s">
        <v>1525</v>
      </c>
      <c r="D801" s="58" t="s">
        <v>170</v>
      </c>
      <c r="E801" s="66">
        <v>0.01</v>
      </c>
      <c r="F801" s="60"/>
      <c r="G801" s="79">
        <v>6.0600000000000003E-3</v>
      </c>
      <c r="H801" s="70">
        <v>6.62</v>
      </c>
      <c r="I801" s="76">
        <v>1.48</v>
      </c>
      <c r="J801" s="70">
        <v>9.8000000000000007</v>
      </c>
      <c r="K801" s="60"/>
      <c r="L801" s="70">
        <v>0.06</v>
      </c>
    </row>
    <row r="802" spans="1:12" outlineLevel="1" x14ac:dyDescent="0.2">
      <c r="A802" s="57"/>
      <c r="B802" s="57"/>
      <c r="C802" s="145" t="s">
        <v>5416</v>
      </c>
      <c r="D802" s="145"/>
      <c r="E802" s="145"/>
      <c r="F802" s="145"/>
      <c r="G802" s="145"/>
      <c r="H802" s="145"/>
      <c r="I802" s="145"/>
      <c r="J802" s="145"/>
      <c r="K802" s="145"/>
      <c r="L802" s="145"/>
    </row>
    <row r="803" spans="1:12" ht="63.75" outlineLevel="1" x14ac:dyDescent="0.2">
      <c r="A803" s="57"/>
      <c r="B803" s="46" t="s">
        <v>1070</v>
      </c>
      <c r="C803" s="46" t="s">
        <v>1071</v>
      </c>
      <c r="D803" s="58" t="s">
        <v>170</v>
      </c>
      <c r="E803" s="66">
        <v>0.01</v>
      </c>
      <c r="F803" s="60"/>
      <c r="G803" s="79">
        <v>6.0600000000000003E-3</v>
      </c>
      <c r="H803" s="68"/>
      <c r="I803" s="69"/>
      <c r="J803" s="70">
        <v>1595.35</v>
      </c>
      <c r="K803" s="60"/>
      <c r="L803" s="70">
        <v>9.67</v>
      </c>
    </row>
    <row r="804" spans="1:12" outlineLevel="1" x14ac:dyDescent="0.2">
      <c r="A804" s="57"/>
      <c r="B804" s="57"/>
      <c r="C804" s="145" t="s">
        <v>5416</v>
      </c>
      <c r="D804" s="145"/>
      <c r="E804" s="145"/>
      <c r="F804" s="145"/>
      <c r="G804" s="145"/>
      <c r="H804" s="145"/>
      <c r="I804" s="145"/>
      <c r="J804" s="145"/>
      <c r="K804" s="145"/>
      <c r="L804" s="145"/>
    </row>
    <row r="805" spans="1:12" outlineLevel="1" x14ac:dyDescent="0.2">
      <c r="A805" s="57"/>
      <c r="B805" s="46" t="s">
        <v>505</v>
      </c>
      <c r="C805" s="65" t="s">
        <v>506</v>
      </c>
      <c r="D805" s="58" t="s">
        <v>162</v>
      </c>
      <c r="E805" s="66">
        <v>0.01</v>
      </c>
      <c r="F805" s="60"/>
      <c r="G805" s="79">
        <v>6.0600000000000003E-3</v>
      </c>
      <c r="H805" s="68"/>
      <c r="I805" s="69"/>
      <c r="J805" s="70">
        <v>477.15</v>
      </c>
      <c r="K805" s="60"/>
      <c r="L805" s="70">
        <v>2.89</v>
      </c>
    </row>
    <row r="806" spans="1:12" outlineLevel="1" x14ac:dyDescent="0.2">
      <c r="A806" s="57"/>
      <c r="B806" s="57"/>
      <c r="C806" s="145" t="s">
        <v>5417</v>
      </c>
      <c r="D806" s="145"/>
      <c r="E806" s="145"/>
      <c r="F806" s="145"/>
      <c r="G806" s="145"/>
      <c r="H806" s="145"/>
      <c r="I806" s="145"/>
      <c r="J806" s="145"/>
      <c r="K806" s="145"/>
      <c r="L806" s="145"/>
    </row>
    <row r="807" spans="1:12" ht="25.5" outlineLevel="1" x14ac:dyDescent="0.2">
      <c r="A807" s="57"/>
      <c r="B807" s="46" t="s">
        <v>254</v>
      </c>
      <c r="C807" s="46" t="s">
        <v>255</v>
      </c>
      <c r="D807" s="58" t="s">
        <v>170</v>
      </c>
      <c r="E807" s="66">
        <v>0.01</v>
      </c>
      <c r="F807" s="60"/>
      <c r="G807" s="79">
        <v>6.0600000000000003E-3</v>
      </c>
      <c r="H807" s="68"/>
      <c r="I807" s="69"/>
      <c r="J807" s="70">
        <v>651.66999999999996</v>
      </c>
      <c r="K807" s="60"/>
      <c r="L807" s="70">
        <v>3.95</v>
      </c>
    </row>
    <row r="808" spans="1:12" outlineLevel="1" x14ac:dyDescent="0.2">
      <c r="A808" s="57"/>
      <c r="B808" s="57"/>
      <c r="C808" s="145" t="s">
        <v>5416</v>
      </c>
      <c r="D808" s="145"/>
      <c r="E808" s="145"/>
      <c r="F808" s="145"/>
      <c r="G808" s="145"/>
      <c r="H808" s="145"/>
      <c r="I808" s="145"/>
      <c r="J808" s="145"/>
      <c r="K808" s="145"/>
      <c r="L808" s="145"/>
    </row>
    <row r="809" spans="1:12" outlineLevel="1" x14ac:dyDescent="0.2">
      <c r="A809" s="57"/>
      <c r="B809" s="46" t="s">
        <v>257</v>
      </c>
      <c r="C809" s="65" t="s">
        <v>258</v>
      </c>
      <c r="D809" s="58" t="s">
        <v>162</v>
      </c>
      <c r="E809" s="66">
        <v>0.01</v>
      </c>
      <c r="F809" s="60"/>
      <c r="G809" s="79">
        <v>6.0600000000000003E-3</v>
      </c>
      <c r="H809" s="68"/>
      <c r="I809" s="69"/>
      <c r="J809" s="70">
        <v>415.19</v>
      </c>
      <c r="K809" s="60"/>
      <c r="L809" s="70">
        <v>2.52</v>
      </c>
    </row>
    <row r="810" spans="1:12" outlineLevel="1" x14ac:dyDescent="0.2">
      <c r="A810" s="57"/>
      <c r="B810" s="57"/>
      <c r="C810" s="145" t="s">
        <v>5417</v>
      </c>
      <c r="D810" s="145"/>
      <c r="E810" s="145"/>
      <c r="F810" s="145"/>
      <c r="G810" s="145"/>
      <c r="H810" s="145"/>
      <c r="I810" s="145"/>
      <c r="J810" s="145"/>
      <c r="K810" s="145"/>
      <c r="L810" s="145"/>
    </row>
    <row r="811" spans="1:12" ht="51" outlineLevel="1" x14ac:dyDescent="0.2">
      <c r="A811" s="57"/>
      <c r="B811" s="46" t="s">
        <v>1917</v>
      </c>
      <c r="C811" s="46" t="s">
        <v>1918</v>
      </c>
      <c r="D811" s="58" t="s">
        <v>170</v>
      </c>
      <c r="E811" s="66">
        <v>1.1200000000000001</v>
      </c>
      <c r="F811" s="60"/>
      <c r="G811" s="79">
        <v>0.67871999999999999</v>
      </c>
      <c r="H811" s="70">
        <v>4.5199999999999996</v>
      </c>
      <c r="I811" s="76">
        <v>1.42</v>
      </c>
      <c r="J811" s="70">
        <v>6.42</v>
      </c>
      <c r="K811" s="60"/>
      <c r="L811" s="70">
        <v>4.3600000000000003</v>
      </c>
    </row>
    <row r="812" spans="1:12" outlineLevel="1" x14ac:dyDescent="0.2">
      <c r="A812" s="57"/>
      <c r="B812" s="57"/>
      <c r="C812" s="145" t="s">
        <v>5418</v>
      </c>
      <c r="D812" s="145"/>
      <c r="E812" s="145"/>
      <c r="F812" s="145"/>
      <c r="G812" s="145"/>
      <c r="H812" s="145"/>
      <c r="I812" s="145"/>
      <c r="J812" s="145"/>
      <c r="K812" s="145"/>
      <c r="L812" s="145"/>
    </row>
    <row r="813" spans="1:12" x14ac:dyDescent="0.2">
      <c r="A813" s="57"/>
      <c r="B813" s="61" t="s">
        <v>25</v>
      </c>
      <c r="C813" s="57" t="s">
        <v>175</v>
      </c>
      <c r="D813" s="57"/>
      <c r="E813" s="57"/>
      <c r="F813" s="57"/>
      <c r="G813" s="57"/>
      <c r="H813" s="57"/>
      <c r="I813" s="57"/>
      <c r="J813" s="57"/>
      <c r="K813" s="57"/>
      <c r="L813" s="72">
        <v>532.11</v>
      </c>
    </row>
    <row r="814" spans="1:12" outlineLevel="1" x14ac:dyDescent="0.2">
      <c r="A814" s="57"/>
      <c r="B814" s="46" t="s">
        <v>355</v>
      </c>
      <c r="C814" s="46" t="s">
        <v>356</v>
      </c>
      <c r="D814" s="58" t="s">
        <v>178</v>
      </c>
      <c r="E814" s="91">
        <v>8.9999999999999993E-3</v>
      </c>
      <c r="F814" s="60"/>
      <c r="G814" s="67">
        <v>5.4539999999999996E-3</v>
      </c>
      <c r="H814" s="70">
        <v>51280.15</v>
      </c>
      <c r="I814" s="76">
        <v>1.54</v>
      </c>
      <c r="J814" s="70">
        <v>78971.429999999993</v>
      </c>
      <c r="K814" s="60"/>
      <c r="L814" s="70">
        <v>430.71</v>
      </c>
    </row>
    <row r="815" spans="1:12" outlineLevel="1" x14ac:dyDescent="0.2">
      <c r="A815" s="57"/>
      <c r="B815" s="57"/>
      <c r="C815" s="145" t="s">
        <v>5419</v>
      </c>
      <c r="D815" s="145"/>
      <c r="E815" s="145"/>
      <c r="F815" s="145"/>
      <c r="G815" s="145"/>
      <c r="H815" s="145"/>
      <c r="I815" s="145"/>
      <c r="J815" s="145"/>
      <c r="K815" s="145"/>
      <c r="L815" s="145"/>
    </row>
    <row r="816" spans="1:12" outlineLevel="1" x14ac:dyDescent="0.2">
      <c r="A816" s="57"/>
      <c r="B816" s="46" t="s">
        <v>3157</v>
      </c>
      <c r="C816" s="46" t="s">
        <v>3158</v>
      </c>
      <c r="D816" s="58" t="s">
        <v>178</v>
      </c>
      <c r="E816" s="59">
        <v>1.5E-3</v>
      </c>
      <c r="F816" s="60"/>
      <c r="G816" s="67">
        <v>9.0899999999999998E-4</v>
      </c>
      <c r="H816" s="70">
        <v>75885.63</v>
      </c>
      <c r="I816" s="76">
        <v>1.47</v>
      </c>
      <c r="J816" s="71">
        <v>111551.88</v>
      </c>
      <c r="K816" s="60"/>
      <c r="L816" s="70">
        <v>101.4</v>
      </c>
    </row>
    <row r="817" spans="1:23" outlineLevel="1" x14ac:dyDescent="0.2">
      <c r="A817" s="57"/>
      <c r="B817" s="57"/>
      <c r="C817" s="145" t="s">
        <v>5420</v>
      </c>
      <c r="D817" s="145"/>
      <c r="E817" s="145"/>
      <c r="F817" s="145"/>
      <c r="G817" s="145"/>
      <c r="H817" s="145"/>
      <c r="I817" s="145"/>
      <c r="J817" s="145"/>
      <c r="K817" s="145"/>
      <c r="L817" s="145"/>
    </row>
    <row r="818" spans="1:23" x14ac:dyDescent="0.2">
      <c r="A818" s="57"/>
      <c r="B818" s="57"/>
      <c r="C818" s="80" t="s">
        <v>180</v>
      </c>
      <c r="D818" s="81"/>
      <c r="E818" s="81"/>
      <c r="F818" s="81"/>
      <c r="G818" s="81"/>
      <c r="H818" s="81"/>
      <c r="I818" s="81"/>
      <c r="J818" s="81"/>
      <c r="K818" s="81"/>
      <c r="L818" s="89">
        <v>2031.14</v>
      </c>
    </row>
    <row r="819" spans="1:23" outlineLevel="1" x14ac:dyDescent="0.2">
      <c r="A819" s="57"/>
      <c r="B819" s="57"/>
      <c r="C819" s="57" t="s">
        <v>181</v>
      </c>
      <c r="D819" s="57"/>
      <c r="E819" s="57"/>
      <c r="F819" s="57"/>
      <c r="G819" s="57"/>
      <c r="H819" s="57"/>
      <c r="I819" s="57"/>
      <c r="J819" s="57"/>
      <c r="K819" s="57"/>
      <c r="L819" s="70">
        <v>1480.99</v>
      </c>
    </row>
    <row r="820" spans="1:23" ht="38.25" outlineLevel="1" x14ac:dyDescent="0.2">
      <c r="A820" s="57"/>
      <c r="B820" s="46" t="s">
        <v>1926</v>
      </c>
      <c r="C820" s="46" t="s">
        <v>1927</v>
      </c>
      <c r="D820" s="62" t="s">
        <v>184</v>
      </c>
      <c r="E820" s="83">
        <v>94</v>
      </c>
      <c r="F820" s="84"/>
      <c r="G820" s="83">
        <v>94</v>
      </c>
      <c r="H820" s="57"/>
      <c r="I820" s="57"/>
      <c r="J820" s="57"/>
      <c r="K820" s="57"/>
      <c r="L820" s="70">
        <v>1392.13</v>
      </c>
    </row>
    <row r="821" spans="1:23" ht="38.25" outlineLevel="1" x14ac:dyDescent="0.2">
      <c r="A821" s="57"/>
      <c r="B821" s="46" t="s">
        <v>1928</v>
      </c>
      <c r="C821" s="46" t="s">
        <v>1929</v>
      </c>
      <c r="D821" s="62" t="s">
        <v>184</v>
      </c>
      <c r="E821" s="83">
        <v>51</v>
      </c>
      <c r="F821" s="84"/>
      <c r="G821" s="83">
        <v>51</v>
      </c>
      <c r="H821" s="57"/>
      <c r="I821" s="57"/>
      <c r="J821" s="57"/>
      <c r="K821" s="57"/>
      <c r="L821" s="70">
        <v>755.3</v>
      </c>
    </row>
    <row r="822" spans="1:23" x14ac:dyDescent="0.2">
      <c r="A822" s="85"/>
      <c r="B822" s="85"/>
      <c r="C822" s="86" t="s">
        <v>187</v>
      </c>
      <c r="D822" s="85"/>
      <c r="E822" s="85"/>
      <c r="F822" s="85"/>
      <c r="G822" s="85"/>
      <c r="H822" s="85"/>
      <c r="I822" s="85"/>
      <c r="J822" s="87">
        <v>6895.33</v>
      </c>
      <c r="K822" s="85"/>
      <c r="L822" s="87">
        <v>4178.57</v>
      </c>
    </row>
    <row r="823" spans="1:23" ht="38.25" x14ac:dyDescent="0.2">
      <c r="A823" s="57" t="s">
        <v>953</v>
      </c>
      <c r="B823" s="46" t="s">
        <v>5421</v>
      </c>
      <c r="C823" s="46" t="s">
        <v>5422</v>
      </c>
      <c r="D823" s="58" t="s">
        <v>160</v>
      </c>
      <c r="E823" s="91">
        <v>0.60599999999999998</v>
      </c>
      <c r="F823" s="60"/>
      <c r="G823" s="91">
        <v>0.60599999999999998</v>
      </c>
      <c r="H823" s="57"/>
      <c r="I823" s="57"/>
      <c r="J823" s="57"/>
      <c r="K823" s="57"/>
      <c r="L823" s="57"/>
    </row>
    <row r="824" spans="1:23" outlineLevel="1" x14ac:dyDescent="0.2">
      <c r="A824" s="57"/>
      <c r="B824" s="46"/>
      <c r="C824" s="141" t="s">
        <v>3161</v>
      </c>
      <c r="D824" s="141"/>
      <c r="E824" s="141"/>
      <c r="F824" s="141"/>
      <c r="G824" s="141"/>
      <c r="H824" s="141"/>
      <c r="I824" s="141"/>
      <c r="J824" s="141"/>
      <c r="K824" s="141"/>
      <c r="L824" s="141"/>
      <c r="W824" s="46" t="s">
        <v>3161</v>
      </c>
    </row>
    <row r="825" spans="1:23" outlineLevel="1" x14ac:dyDescent="0.2">
      <c r="A825" s="57"/>
      <c r="B825" s="57"/>
      <c r="C825" s="141"/>
      <c r="D825" s="141"/>
      <c r="E825" s="141"/>
      <c r="F825" s="141"/>
      <c r="G825" s="141"/>
      <c r="H825" s="141"/>
      <c r="I825" s="141"/>
      <c r="J825" s="141"/>
      <c r="K825" s="141"/>
      <c r="L825" s="141"/>
      <c r="W825" s="46"/>
    </row>
    <row r="826" spans="1:23" x14ac:dyDescent="0.2">
      <c r="A826" s="157" t="s">
        <v>247</v>
      </c>
      <c r="B826" s="157"/>
      <c r="C826" s="157"/>
      <c r="D826" s="158"/>
      <c r="E826" s="158"/>
      <c r="F826" s="158"/>
      <c r="G826" s="158"/>
      <c r="H826" s="158"/>
      <c r="I826" s="158"/>
      <c r="J826" s="158"/>
      <c r="K826" s="158"/>
      <c r="L826" s="158"/>
    </row>
    <row r="827" spans="1:23" x14ac:dyDescent="0.2">
      <c r="A827" s="158"/>
      <c r="B827" s="158"/>
      <c r="C827" s="96" t="s">
        <v>248</v>
      </c>
      <c r="D827" s="158" t="s">
        <v>23</v>
      </c>
      <c r="E827" s="158"/>
      <c r="F827" s="158"/>
      <c r="G827" s="158"/>
      <c r="H827" s="158"/>
      <c r="I827" s="158"/>
      <c r="J827" s="158"/>
      <c r="K827" s="158"/>
      <c r="L827" s="158"/>
    </row>
    <row r="828" spans="1:23" x14ac:dyDescent="0.2">
      <c r="A828" s="158"/>
      <c r="B828" s="158"/>
      <c r="C828" s="96" t="s">
        <v>166</v>
      </c>
      <c r="D828" s="158" t="s">
        <v>23</v>
      </c>
      <c r="E828" s="158"/>
      <c r="F828" s="158"/>
      <c r="G828" s="158"/>
      <c r="H828" s="158"/>
      <c r="I828" s="158"/>
      <c r="J828" s="158"/>
      <c r="K828" s="158"/>
      <c r="L828" s="158"/>
    </row>
    <row r="829" spans="1:23" x14ac:dyDescent="0.2">
      <c r="A829" s="158"/>
      <c r="B829" s="158"/>
      <c r="C829" s="96" t="s">
        <v>175</v>
      </c>
      <c r="D829" s="158" t="s">
        <v>23</v>
      </c>
      <c r="E829" s="158"/>
      <c r="F829" s="158"/>
      <c r="G829" s="158"/>
      <c r="H829" s="158"/>
      <c r="I829" s="158"/>
      <c r="J829" s="158"/>
      <c r="K829" s="158"/>
      <c r="L829" s="158"/>
    </row>
    <row r="830" spans="1:23" x14ac:dyDescent="0.2">
      <c r="A830" s="158"/>
      <c r="B830" s="158"/>
      <c r="C830" s="96" t="s">
        <v>250</v>
      </c>
      <c r="D830" s="158" t="s">
        <v>23</v>
      </c>
      <c r="E830" s="158"/>
      <c r="F830" s="158"/>
      <c r="G830" s="158"/>
      <c r="H830" s="158"/>
      <c r="I830" s="158"/>
      <c r="J830" s="158"/>
      <c r="K830" s="158"/>
      <c r="L830" s="158"/>
    </row>
    <row r="831" spans="1:23" x14ac:dyDescent="0.2">
      <c r="A831" s="57"/>
      <c r="B831" s="61" t="s">
        <v>22</v>
      </c>
      <c r="C831" s="57" t="s">
        <v>161</v>
      </c>
      <c r="D831" s="62" t="s">
        <v>162</v>
      </c>
      <c r="E831" s="57"/>
      <c r="F831" s="57"/>
      <c r="G831" s="98">
        <v>3.4905599999999999</v>
      </c>
      <c r="H831" s="57"/>
      <c r="I831" s="57"/>
      <c r="J831" s="57"/>
      <c r="K831" s="57"/>
      <c r="L831" s="72">
        <v>1368.12</v>
      </c>
    </row>
    <row r="832" spans="1:23" outlineLevel="1" x14ac:dyDescent="0.2">
      <c r="A832" s="57"/>
      <c r="B832" s="46" t="s">
        <v>864</v>
      </c>
      <c r="C832" s="65" t="s">
        <v>865</v>
      </c>
      <c r="D832" s="58" t="s">
        <v>162</v>
      </c>
      <c r="E832" s="66">
        <v>2.88</v>
      </c>
      <c r="F832" s="83">
        <v>2</v>
      </c>
      <c r="G832" s="79">
        <v>3.4905599999999999</v>
      </c>
      <c r="H832" s="68"/>
      <c r="I832" s="69"/>
      <c r="J832" s="70">
        <v>391.95</v>
      </c>
      <c r="K832" s="60"/>
      <c r="L832" s="70">
        <v>1368.12</v>
      </c>
    </row>
    <row r="833" spans="1:12" outlineLevel="1" x14ac:dyDescent="0.2">
      <c r="A833" s="57"/>
      <c r="B833" s="57"/>
      <c r="C833" s="145" t="s">
        <v>5423</v>
      </c>
      <c r="D833" s="145"/>
      <c r="E833" s="145"/>
      <c r="F833" s="145"/>
      <c r="G833" s="145"/>
      <c r="H833" s="145"/>
      <c r="I833" s="145"/>
      <c r="J833" s="145"/>
      <c r="K833" s="145"/>
      <c r="L833" s="145"/>
    </row>
    <row r="834" spans="1:12" x14ac:dyDescent="0.2">
      <c r="A834" s="57"/>
      <c r="B834" s="61" t="s">
        <v>23</v>
      </c>
      <c r="C834" s="57" t="s">
        <v>166</v>
      </c>
      <c r="D834" s="57"/>
      <c r="E834" s="57"/>
      <c r="F834" s="57"/>
      <c r="G834" s="57"/>
      <c r="H834" s="57"/>
      <c r="I834" s="57"/>
      <c r="J834" s="57"/>
      <c r="K834" s="57"/>
      <c r="L834" s="72">
        <v>46.15</v>
      </c>
    </row>
    <row r="835" spans="1:12" x14ac:dyDescent="0.2">
      <c r="A835" s="57"/>
      <c r="B835" s="61"/>
      <c r="C835" s="73" t="s">
        <v>167</v>
      </c>
      <c r="D835" s="74" t="s">
        <v>162</v>
      </c>
      <c r="E835" s="57"/>
      <c r="F835" s="57"/>
      <c r="G835" s="92">
        <v>3.6360000000000003E-2</v>
      </c>
      <c r="H835" s="57"/>
      <c r="I835" s="57"/>
      <c r="J835" s="57"/>
      <c r="K835" s="57"/>
      <c r="L835" s="72">
        <v>15.84</v>
      </c>
    </row>
    <row r="836" spans="1:12" ht="25.5" outlineLevel="1" x14ac:dyDescent="0.2">
      <c r="A836" s="57"/>
      <c r="B836" s="46" t="s">
        <v>1524</v>
      </c>
      <c r="C836" s="46" t="s">
        <v>1525</v>
      </c>
      <c r="D836" s="58" t="s">
        <v>170</v>
      </c>
      <c r="E836" s="66">
        <v>0.01</v>
      </c>
      <c r="F836" s="83">
        <v>2</v>
      </c>
      <c r="G836" s="79">
        <v>1.2120000000000001E-2</v>
      </c>
      <c r="H836" s="70">
        <v>6.62</v>
      </c>
      <c r="I836" s="76">
        <v>1.48</v>
      </c>
      <c r="J836" s="70">
        <v>9.8000000000000007</v>
      </c>
      <c r="K836" s="60"/>
      <c r="L836" s="70">
        <v>0.12</v>
      </c>
    </row>
    <row r="837" spans="1:12" outlineLevel="1" x14ac:dyDescent="0.2">
      <c r="A837" s="57"/>
      <c r="B837" s="57"/>
      <c r="C837" s="145" t="s">
        <v>5416</v>
      </c>
      <c r="D837" s="145"/>
      <c r="E837" s="145"/>
      <c r="F837" s="145"/>
      <c r="G837" s="145"/>
      <c r="H837" s="145"/>
      <c r="I837" s="145"/>
      <c r="J837" s="145"/>
      <c r="K837" s="145"/>
      <c r="L837" s="145"/>
    </row>
    <row r="838" spans="1:12" ht="63.75" outlineLevel="1" x14ac:dyDescent="0.2">
      <c r="A838" s="57"/>
      <c r="B838" s="46" t="s">
        <v>1070</v>
      </c>
      <c r="C838" s="46" t="s">
        <v>1071</v>
      </c>
      <c r="D838" s="58" t="s">
        <v>170</v>
      </c>
      <c r="E838" s="66">
        <v>0.01</v>
      </c>
      <c r="F838" s="83">
        <v>2</v>
      </c>
      <c r="G838" s="79">
        <v>1.2120000000000001E-2</v>
      </c>
      <c r="H838" s="68"/>
      <c r="I838" s="69"/>
      <c r="J838" s="70">
        <v>1595.35</v>
      </c>
      <c r="K838" s="60"/>
      <c r="L838" s="70">
        <v>19.34</v>
      </c>
    </row>
    <row r="839" spans="1:12" outlineLevel="1" x14ac:dyDescent="0.2">
      <c r="A839" s="57"/>
      <c r="B839" s="57"/>
      <c r="C839" s="145" t="s">
        <v>5416</v>
      </c>
      <c r="D839" s="145"/>
      <c r="E839" s="145"/>
      <c r="F839" s="145"/>
      <c r="G839" s="145"/>
      <c r="H839" s="145"/>
      <c r="I839" s="145"/>
      <c r="J839" s="145"/>
      <c r="K839" s="145"/>
      <c r="L839" s="145"/>
    </row>
    <row r="840" spans="1:12" outlineLevel="1" x14ac:dyDescent="0.2">
      <c r="A840" s="57"/>
      <c r="B840" s="46" t="s">
        <v>505</v>
      </c>
      <c r="C840" s="65" t="s">
        <v>506</v>
      </c>
      <c r="D840" s="58" t="s">
        <v>162</v>
      </c>
      <c r="E840" s="66">
        <v>0.01</v>
      </c>
      <c r="F840" s="83">
        <v>2</v>
      </c>
      <c r="G840" s="79">
        <v>1.2120000000000001E-2</v>
      </c>
      <c r="H840" s="68"/>
      <c r="I840" s="69"/>
      <c r="J840" s="70">
        <v>477.15</v>
      </c>
      <c r="K840" s="60"/>
      <c r="L840" s="70">
        <v>5.78</v>
      </c>
    </row>
    <row r="841" spans="1:12" outlineLevel="1" x14ac:dyDescent="0.2">
      <c r="A841" s="57"/>
      <c r="B841" s="57"/>
      <c r="C841" s="145" t="s">
        <v>5417</v>
      </c>
      <c r="D841" s="145"/>
      <c r="E841" s="145"/>
      <c r="F841" s="145"/>
      <c r="G841" s="145"/>
      <c r="H841" s="145"/>
      <c r="I841" s="145"/>
      <c r="J841" s="145"/>
      <c r="K841" s="145"/>
      <c r="L841" s="145"/>
    </row>
    <row r="842" spans="1:12" ht="25.5" outlineLevel="1" x14ac:dyDescent="0.2">
      <c r="A842" s="57"/>
      <c r="B842" s="46" t="s">
        <v>254</v>
      </c>
      <c r="C842" s="46" t="s">
        <v>255</v>
      </c>
      <c r="D842" s="58" t="s">
        <v>170</v>
      </c>
      <c r="E842" s="66">
        <v>0.02</v>
      </c>
      <c r="F842" s="83">
        <v>2</v>
      </c>
      <c r="G842" s="79">
        <v>2.4240000000000001E-2</v>
      </c>
      <c r="H842" s="68"/>
      <c r="I842" s="69"/>
      <c r="J842" s="70">
        <v>651.66999999999996</v>
      </c>
      <c r="K842" s="60"/>
      <c r="L842" s="70">
        <v>15.8</v>
      </c>
    </row>
    <row r="843" spans="1:12" outlineLevel="1" x14ac:dyDescent="0.2">
      <c r="A843" s="57"/>
      <c r="B843" s="57"/>
      <c r="C843" s="145" t="s">
        <v>5424</v>
      </c>
      <c r="D843" s="145"/>
      <c r="E843" s="145"/>
      <c r="F843" s="145"/>
      <c r="G843" s="145"/>
      <c r="H843" s="145"/>
      <c r="I843" s="145"/>
      <c r="J843" s="145"/>
      <c r="K843" s="145"/>
      <c r="L843" s="145"/>
    </row>
    <row r="844" spans="1:12" outlineLevel="1" x14ac:dyDescent="0.2">
      <c r="A844" s="57"/>
      <c r="B844" s="46" t="s">
        <v>257</v>
      </c>
      <c r="C844" s="65" t="s">
        <v>258</v>
      </c>
      <c r="D844" s="58" t="s">
        <v>162</v>
      </c>
      <c r="E844" s="66">
        <v>0.02</v>
      </c>
      <c r="F844" s="83">
        <v>2</v>
      </c>
      <c r="G844" s="79">
        <v>2.4240000000000001E-2</v>
      </c>
      <c r="H844" s="68"/>
      <c r="I844" s="69"/>
      <c r="J844" s="70">
        <v>415.19</v>
      </c>
      <c r="K844" s="60"/>
      <c r="L844" s="70">
        <v>10.06</v>
      </c>
    </row>
    <row r="845" spans="1:12" outlineLevel="1" x14ac:dyDescent="0.2">
      <c r="A845" s="57"/>
      <c r="B845" s="57"/>
      <c r="C845" s="145" t="s">
        <v>5425</v>
      </c>
      <c r="D845" s="145"/>
      <c r="E845" s="145"/>
      <c r="F845" s="145"/>
      <c r="G845" s="145"/>
      <c r="H845" s="145"/>
      <c r="I845" s="145"/>
      <c r="J845" s="145"/>
      <c r="K845" s="145"/>
      <c r="L845" s="145"/>
    </row>
    <row r="846" spans="1:12" ht="51" outlineLevel="1" x14ac:dyDescent="0.2">
      <c r="A846" s="57"/>
      <c r="B846" s="46" t="s">
        <v>1917</v>
      </c>
      <c r="C846" s="46" t="s">
        <v>1918</v>
      </c>
      <c r="D846" s="58" t="s">
        <v>170</v>
      </c>
      <c r="E846" s="78">
        <v>1.4</v>
      </c>
      <c r="F846" s="83">
        <v>2</v>
      </c>
      <c r="G846" s="59">
        <v>1.6968000000000001</v>
      </c>
      <c r="H846" s="70">
        <v>4.5199999999999996</v>
      </c>
      <c r="I846" s="76">
        <v>1.42</v>
      </c>
      <c r="J846" s="70">
        <v>6.42</v>
      </c>
      <c r="K846" s="60"/>
      <c r="L846" s="70">
        <v>10.89</v>
      </c>
    </row>
    <row r="847" spans="1:12" outlineLevel="1" x14ac:dyDescent="0.2">
      <c r="A847" s="57"/>
      <c r="B847" s="57"/>
      <c r="C847" s="145" t="s">
        <v>5426</v>
      </c>
      <c r="D847" s="145"/>
      <c r="E847" s="145"/>
      <c r="F847" s="145"/>
      <c r="G847" s="145"/>
      <c r="H847" s="145"/>
      <c r="I847" s="145"/>
      <c r="J847" s="145"/>
      <c r="K847" s="145"/>
      <c r="L847" s="145"/>
    </row>
    <row r="848" spans="1:12" x14ac:dyDescent="0.2">
      <c r="A848" s="57"/>
      <c r="B848" s="61" t="s">
        <v>25</v>
      </c>
      <c r="C848" s="57" t="s">
        <v>175</v>
      </c>
      <c r="D848" s="57"/>
      <c r="E848" s="57"/>
      <c r="F848" s="57"/>
      <c r="G848" s="57"/>
      <c r="H848" s="57"/>
      <c r="I848" s="57"/>
      <c r="J848" s="57"/>
      <c r="K848" s="57"/>
      <c r="L848" s="72">
        <v>1526.7</v>
      </c>
    </row>
    <row r="849" spans="1:24" outlineLevel="1" x14ac:dyDescent="0.2">
      <c r="A849" s="57"/>
      <c r="B849" s="46" t="s">
        <v>5427</v>
      </c>
      <c r="C849" s="46" t="s">
        <v>5428</v>
      </c>
      <c r="D849" s="58" t="s">
        <v>178</v>
      </c>
      <c r="E849" s="91">
        <v>8.9999999999999993E-3</v>
      </c>
      <c r="F849" s="83">
        <v>2</v>
      </c>
      <c r="G849" s="67">
        <v>1.0907999999999999E-2</v>
      </c>
      <c r="H849" s="71">
        <v>101515.14</v>
      </c>
      <c r="I849" s="76">
        <v>1.22</v>
      </c>
      <c r="J849" s="71">
        <v>123848.47</v>
      </c>
      <c r="K849" s="60"/>
      <c r="L849" s="70">
        <v>1350.94</v>
      </c>
    </row>
    <row r="850" spans="1:24" outlineLevel="1" x14ac:dyDescent="0.2">
      <c r="A850" s="57"/>
      <c r="B850" s="57"/>
      <c r="C850" s="145" t="s">
        <v>5419</v>
      </c>
      <c r="D850" s="145"/>
      <c r="E850" s="145"/>
      <c r="F850" s="145"/>
      <c r="G850" s="145"/>
      <c r="H850" s="145"/>
      <c r="I850" s="145"/>
      <c r="J850" s="145"/>
      <c r="K850" s="145"/>
      <c r="L850" s="145"/>
    </row>
    <row r="851" spans="1:24" outlineLevel="1" x14ac:dyDescent="0.2">
      <c r="A851" s="57"/>
      <c r="B851" s="46" t="s">
        <v>3157</v>
      </c>
      <c r="C851" s="46" t="s">
        <v>3158</v>
      </c>
      <c r="D851" s="58" t="s">
        <v>178</v>
      </c>
      <c r="E851" s="59">
        <v>1.2999999999999999E-3</v>
      </c>
      <c r="F851" s="83">
        <v>2</v>
      </c>
      <c r="G851" s="100">
        <v>1.5755999999999999E-3</v>
      </c>
      <c r="H851" s="70">
        <v>75885.63</v>
      </c>
      <c r="I851" s="76">
        <v>1.47</v>
      </c>
      <c r="J851" s="71">
        <v>111551.88</v>
      </c>
      <c r="K851" s="60"/>
      <c r="L851" s="70">
        <v>175.76</v>
      </c>
    </row>
    <row r="852" spans="1:24" outlineLevel="1" x14ac:dyDescent="0.2">
      <c r="A852" s="57"/>
      <c r="B852" s="57"/>
      <c r="C852" s="145" t="s">
        <v>5429</v>
      </c>
      <c r="D852" s="145"/>
      <c r="E852" s="145"/>
      <c r="F852" s="145"/>
      <c r="G852" s="145"/>
      <c r="H852" s="145"/>
      <c r="I852" s="145"/>
      <c r="J852" s="145"/>
      <c r="K852" s="145"/>
      <c r="L852" s="145"/>
    </row>
    <row r="853" spans="1:24" x14ac:dyDescent="0.2">
      <c r="A853" s="57"/>
      <c r="B853" s="57"/>
      <c r="C853" s="80" t="s">
        <v>180</v>
      </c>
      <c r="D853" s="81"/>
      <c r="E853" s="81"/>
      <c r="F853" s="81"/>
      <c r="G853" s="81"/>
      <c r="H853" s="81"/>
      <c r="I853" s="81"/>
      <c r="J853" s="81"/>
      <c r="K853" s="81"/>
      <c r="L853" s="89">
        <v>2956.81</v>
      </c>
    </row>
    <row r="854" spans="1:24" outlineLevel="1" x14ac:dyDescent="0.2">
      <c r="A854" s="57"/>
      <c r="B854" s="57"/>
      <c r="C854" s="57" t="s">
        <v>181</v>
      </c>
      <c r="D854" s="57"/>
      <c r="E854" s="57"/>
      <c r="F854" s="57"/>
      <c r="G854" s="57"/>
      <c r="H854" s="57"/>
      <c r="I854" s="57"/>
      <c r="J854" s="57"/>
      <c r="K854" s="57"/>
      <c r="L854" s="70">
        <v>1383.96</v>
      </c>
    </row>
    <row r="855" spans="1:24" ht="38.25" outlineLevel="1" x14ac:dyDescent="0.2">
      <c r="A855" s="57"/>
      <c r="B855" s="46" t="s">
        <v>1926</v>
      </c>
      <c r="C855" s="46" t="s">
        <v>1927</v>
      </c>
      <c r="D855" s="62" t="s">
        <v>184</v>
      </c>
      <c r="E855" s="83">
        <v>94</v>
      </c>
      <c r="F855" s="84"/>
      <c r="G855" s="83">
        <v>94</v>
      </c>
      <c r="H855" s="57"/>
      <c r="I855" s="57"/>
      <c r="J855" s="57"/>
      <c r="K855" s="57"/>
      <c r="L855" s="70">
        <v>1300.92</v>
      </c>
    </row>
    <row r="856" spans="1:24" ht="38.25" outlineLevel="1" x14ac:dyDescent="0.2">
      <c r="A856" s="57"/>
      <c r="B856" s="46" t="s">
        <v>1928</v>
      </c>
      <c r="C856" s="46" t="s">
        <v>1929</v>
      </c>
      <c r="D856" s="62" t="s">
        <v>184</v>
      </c>
      <c r="E856" s="83">
        <v>51</v>
      </c>
      <c r="F856" s="84"/>
      <c r="G856" s="83">
        <v>51</v>
      </c>
      <c r="H856" s="57"/>
      <c r="I856" s="57"/>
      <c r="J856" s="57"/>
      <c r="K856" s="57"/>
      <c r="L856" s="70">
        <v>705.82</v>
      </c>
    </row>
    <row r="857" spans="1:24" x14ac:dyDescent="0.2">
      <c r="A857" s="85"/>
      <c r="B857" s="85"/>
      <c r="C857" s="86" t="s">
        <v>187</v>
      </c>
      <c r="D857" s="85"/>
      <c r="E857" s="85"/>
      <c r="F857" s="85"/>
      <c r="G857" s="85"/>
      <c r="H857" s="85"/>
      <c r="I857" s="85"/>
      <c r="J857" s="87">
        <v>8190.68</v>
      </c>
      <c r="K857" s="85"/>
      <c r="L857" s="87">
        <v>4963.55</v>
      </c>
    </row>
    <row r="858" spans="1:24" x14ac:dyDescent="0.2">
      <c r="A858" s="57"/>
      <c r="B858" s="46"/>
      <c r="C858" s="141"/>
      <c r="D858" s="141"/>
      <c r="E858" s="141"/>
      <c r="F858" s="141"/>
      <c r="G858" s="57"/>
      <c r="H858" s="57"/>
      <c r="I858" s="57"/>
      <c r="J858" s="68"/>
      <c r="K858" s="61"/>
      <c r="L858" s="68"/>
      <c r="X858" s="46"/>
    </row>
    <row r="859" spans="1:24" hidden="1" x14ac:dyDescent="0.2">
      <c r="A859" s="57"/>
      <c r="B859" s="46"/>
      <c r="C859" s="141" t="s">
        <v>644</v>
      </c>
      <c r="D859" s="141"/>
      <c r="E859" s="141"/>
      <c r="F859" s="141"/>
      <c r="G859" s="57"/>
      <c r="H859" s="57"/>
      <c r="I859" s="57"/>
      <c r="J859" s="71">
        <v>1179278.6100000001</v>
      </c>
      <c r="K859" s="61"/>
      <c r="L859" s="71">
        <v>2044765.96</v>
      </c>
      <c r="X859" s="46" t="s">
        <v>644</v>
      </c>
    </row>
    <row r="860" spans="1:24" x14ac:dyDescent="0.2">
      <c r="A860" s="57"/>
      <c r="B860" s="46"/>
      <c r="C860" s="141" t="s">
        <v>5430</v>
      </c>
      <c r="D860" s="141"/>
      <c r="E860" s="141"/>
      <c r="F860" s="141"/>
      <c r="G860" s="57"/>
      <c r="H860" s="57"/>
      <c r="I860" s="57"/>
      <c r="J860" s="68"/>
      <c r="K860" s="61"/>
      <c r="L860" s="71">
        <v>1849768.78</v>
      </c>
      <c r="X860" s="46" t="s">
        <v>5430</v>
      </c>
    </row>
    <row r="861" spans="1:24" x14ac:dyDescent="0.2">
      <c r="A861" s="57"/>
      <c r="B861" s="46"/>
      <c r="C861" s="159" t="s">
        <v>646</v>
      </c>
      <c r="D861" s="159"/>
      <c r="E861" s="159"/>
      <c r="F861" s="159"/>
      <c r="G861" s="57"/>
      <c r="H861" s="57"/>
      <c r="I861" s="57"/>
      <c r="J861" s="103"/>
      <c r="K861" s="104"/>
      <c r="L861" s="103"/>
      <c r="X861" s="65" t="s">
        <v>646</v>
      </c>
    </row>
    <row r="862" spans="1:24" x14ac:dyDescent="0.2">
      <c r="A862" s="57"/>
      <c r="B862" s="46"/>
      <c r="C862" s="141" t="s">
        <v>647</v>
      </c>
      <c r="D862" s="141"/>
      <c r="E862" s="141"/>
      <c r="F862" s="141"/>
      <c r="G862" s="57"/>
      <c r="H862" s="57"/>
      <c r="I862" s="57"/>
      <c r="J862" s="68"/>
      <c r="K862" s="61"/>
      <c r="L862" s="71">
        <v>239056.59</v>
      </c>
      <c r="X862" s="46" t="s">
        <v>647</v>
      </c>
    </row>
    <row r="863" spans="1:24" x14ac:dyDescent="0.2">
      <c r="A863" s="57"/>
      <c r="B863" s="46"/>
      <c r="C863" s="141" t="s">
        <v>648</v>
      </c>
      <c r="D863" s="141"/>
      <c r="E863" s="141"/>
      <c r="F863" s="141"/>
      <c r="G863" s="57"/>
      <c r="H863" s="57"/>
      <c r="I863" s="57"/>
      <c r="J863" s="68"/>
      <c r="K863" s="61"/>
      <c r="L863" s="70">
        <v>11551.76</v>
      </c>
      <c r="X863" s="46" t="s">
        <v>648</v>
      </c>
    </row>
    <row r="864" spans="1:24" x14ac:dyDescent="0.2">
      <c r="A864" s="57"/>
      <c r="B864" s="46"/>
      <c r="C864" s="141" t="s">
        <v>649</v>
      </c>
      <c r="D864" s="141"/>
      <c r="E864" s="141"/>
      <c r="F864" s="141"/>
      <c r="G864" s="57"/>
      <c r="H864" s="57"/>
      <c r="I864" s="57"/>
      <c r="J864" s="68"/>
      <c r="K864" s="61"/>
      <c r="L864" s="70">
        <v>5981.49</v>
      </c>
      <c r="X864" s="46" t="s">
        <v>649</v>
      </c>
    </row>
    <row r="865" spans="1:24" x14ac:dyDescent="0.2">
      <c r="A865" s="57"/>
      <c r="B865" s="46"/>
      <c r="C865" s="141" t="s">
        <v>650</v>
      </c>
      <c r="D865" s="141"/>
      <c r="E865" s="141"/>
      <c r="F865" s="141"/>
      <c r="G865" s="57"/>
      <c r="H865" s="57"/>
      <c r="I865" s="57"/>
      <c r="J865" s="68"/>
      <c r="K865" s="61"/>
      <c r="L865" s="71">
        <v>1593178.94</v>
      </c>
      <c r="X865" s="46" t="s">
        <v>650</v>
      </c>
    </row>
    <row r="866" spans="1:24" x14ac:dyDescent="0.2">
      <c r="A866" s="57"/>
      <c r="B866" s="46"/>
      <c r="C866" s="141" t="s">
        <v>652</v>
      </c>
      <c r="D866" s="141"/>
      <c r="E866" s="141"/>
      <c r="F866" s="141"/>
      <c r="G866" s="57"/>
      <c r="H866" s="57"/>
      <c r="I866" s="57"/>
      <c r="J866" s="68"/>
      <c r="K866" s="61"/>
      <c r="L866" s="71">
        <v>245038.07999999999</v>
      </c>
      <c r="X866" s="46" t="s">
        <v>652</v>
      </c>
    </row>
    <row r="867" spans="1:24" x14ac:dyDescent="0.2">
      <c r="A867" s="57"/>
      <c r="B867" s="46"/>
      <c r="C867" s="141" t="s">
        <v>653</v>
      </c>
      <c r="D867" s="141"/>
      <c r="E867" s="141"/>
      <c r="F867" s="141"/>
      <c r="G867" s="57"/>
      <c r="H867" s="57"/>
      <c r="I867" s="57"/>
      <c r="J867" s="68"/>
      <c r="K867" s="61"/>
      <c r="L867" s="71">
        <v>283719.24</v>
      </c>
      <c r="X867" s="46" t="s">
        <v>653</v>
      </c>
    </row>
    <row r="868" spans="1:24" x14ac:dyDescent="0.2">
      <c r="A868" s="57"/>
      <c r="B868" s="46"/>
      <c r="C868" s="141" t="s">
        <v>654</v>
      </c>
      <c r="D868" s="141"/>
      <c r="E868" s="141"/>
      <c r="F868" s="141"/>
      <c r="G868" s="57"/>
      <c r="H868" s="57"/>
      <c r="I868" s="57"/>
      <c r="J868" s="68"/>
      <c r="K868" s="61"/>
      <c r="L868" s="71">
        <v>166725.04999999999</v>
      </c>
      <c r="X868" s="46" t="s">
        <v>654</v>
      </c>
    </row>
    <row r="869" spans="1:24" x14ac:dyDescent="0.2">
      <c r="A869" s="57"/>
      <c r="B869" s="46"/>
      <c r="C869" s="141" t="s">
        <v>3589</v>
      </c>
      <c r="D869" s="141"/>
      <c r="E869" s="141"/>
      <c r="F869" s="141"/>
      <c r="G869" s="57"/>
      <c r="H869" s="57"/>
      <c r="I869" s="57"/>
      <c r="J869" s="68"/>
      <c r="K869" s="61"/>
      <c r="L869" s="71">
        <v>194997.18</v>
      </c>
      <c r="X869" s="46" t="s">
        <v>3589</v>
      </c>
    </row>
    <row r="870" spans="1:24" x14ac:dyDescent="0.2">
      <c r="A870" s="57"/>
      <c r="B870" s="46"/>
      <c r="C870" s="160" t="s">
        <v>5431</v>
      </c>
      <c r="D870" s="160"/>
      <c r="E870" s="160"/>
      <c r="F870" s="160"/>
      <c r="G870" s="57"/>
      <c r="H870" s="57"/>
      <c r="I870" s="57"/>
      <c r="J870" s="77"/>
      <c r="K870" s="105"/>
      <c r="L870" s="64">
        <v>2495210.25</v>
      </c>
      <c r="X870" s="106" t="s">
        <v>5431</v>
      </c>
    </row>
    <row r="871" spans="1:24" x14ac:dyDescent="0.2">
      <c r="A871" s="57"/>
      <c r="B871" s="46"/>
      <c r="C871" s="141" t="s">
        <v>656</v>
      </c>
      <c r="D871" s="141"/>
      <c r="E871" s="141"/>
      <c r="F871" s="141"/>
      <c r="G871" s="57"/>
      <c r="H871" s="57"/>
      <c r="I871" s="57"/>
      <c r="J871" s="68"/>
      <c r="K871" s="61"/>
      <c r="L871" s="68"/>
      <c r="X871" s="46" t="s">
        <v>656</v>
      </c>
    </row>
    <row r="872" spans="1:24" x14ac:dyDescent="0.2">
      <c r="A872" s="57"/>
      <c r="B872" s="46"/>
      <c r="C872" s="141" t="s">
        <v>684</v>
      </c>
      <c r="D872" s="141"/>
      <c r="E872" s="141"/>
      <c r="F872" s="141"/>
      <c r="G872" s="57"/>
      <c r="H872" s="57"/>
      <c r="I872" s="57"/>
      <c r="J872" s="68"/>
      <c r="K872" s="61"/>
      <c r="L872" s="70">
        <v>91124.1</v>
      </c>
      <c r="X872" s="46" t="s">
        <v>684</v>
      </c>
    </row>
    <row r="873" spans="1:24" x14ac:dyDescent="0.2">
      <c r="A873" s="57"/>
      <c r="B873" s="46"/>
      <c r="C873" s="141" t="s">
        <v>686</v>
      </c>
      <c r="D873" s="141"/>
      <c r="E873" s="141"/>
      <c r="F873" s="141"/>
      <c r="G873" s="57"/>
      <c r="H873" s="57"/>
      <c r="I873" s="57"/>
      <c r="J873" s="68"/>
      <c r="K873" s="61"/>
      <c r="L873" s="71">
        <v>194997.18</v>
      </c>
      <c r="X873" s="46" t="s">
        <v>686</v>
      </c>
    </row>
    <row r="874" spans="1:24" x14ac:dyDescent="0.2">
      <c r="A874" s="57"/>
      <c r="B874" s="46"/>
      <c r="C874" s="141" t="s">
        <v>657</v>
      </c>
      <c r="D874" s="141"/>
      <c r="E874" s="141"/>
      <c r="F874" s="141"/>
      <c r="G874" s="61">
        <v>572.87221999999997</v>
      </c>
      <c r="H874" s="57"/>
      <c r="I874" s="57"/>
      <c r="J874" s="68"/>
      <c r="K874" s="61"/>
      <c r="L874" s="61"/>
      <c r="X874" s="46" t="s">
        <v>657</v>
      </c>
    </row>
    <row r="875" spans="1:24" x14ac:dyDescent="0.2">
      <c r="A875" s="57"/>
      <c r="B875" s="46"/>
      <c r="C875" s="141" t="s">
        <v>658</v>
      </c>
      <c r="D875" s="141"/>
      <c r="E875" s="141"/>
      <c r="F875" s="141"/>
      <c r="G875" s="61">
        <v>13.76088</v>
      </c>
      <c r="H875" s="57"/>
      <c r="I875" s="57"/>
      <c r="J875" s="68"/>
      <c r="K875" s="61"/>
      <c r="L875" s="61"/>
      <c r="X875" s="46" t="s">
        <v>658</v>
      </c>
    </row>
    <row r="876" spans="1:24" hidden="1" x14ac:dyDescent="0.2">
      <c r="A876" s="57"/>
      <c r="B876" s="46"/>
      <c r="C876" s="160" t="s">
        <v>5432</v>
      </c>
      <c r="D876" s="160"/>
      <c r="E876" s="160"/>
      <c r="F876" s="160"/>
      <c r="G876" s="57"/>
      <c r="H876" s="57"/>
      <c r="I876" s="57"/>
      <c r="J876" s="77"/>
      <c r="K876" s="105"/>
      <c r="L876" s="77"/>
      <c r="X876" s="106" t="s">
        <v>5432</v>
      </c>
    </row>
    <row r="877" spans="1:24" hidden="1" x14ac:dyDescent="0.2">
      <c r="A877" s="57"/>
      <c r="B877" s="46"/>
      <c r="C877" s="141"/>
      <c r="D877" s="141"/>
      <c r="E877" s="141"/>
      <c r="F877" s="141"/>
      <c r="G877" s="57"/>
      <c r="H877" s="57"/>
      <c r="I877" s="57"/>
      <c r="J877" s="68"/>
      <c r="K877" s="61"/>
      <c r="L877" s="68"/>
      <c r="X877" s="46"/>
    </row>
    <row r="878" spans="1:24" hidden="1" x14ac:dyDescent="0.2">
      <c r="A878" s="57"/>
      <c r="B878" s="46"/>
      <c r="C878" s="160" t="s">
        <v>660</v>
      </c>
      <c r="D878" s="160"/>
      <c r="E878" s="160"/>
      <c r="F878" s="160"/>
      <c r="G878" s="57"/>
      <c r="H878" s="57"/>
      <c r="I878" s="57"/>
      <c r="J878" s="77"/>
      <c r="K878" s="105"/>
      <c r="L878" s="64">
        <v>2291777.7799999998</v>
      </c>
      <c r="X878" s="106" t="s">
        <v>660</v>
      </c>
    </row>
    <row r="879" spans="1:24" hidden="1" x14ac:dyDescent="0.2">
      <c r="A879" s="57"/>
      <c r="B879" s="46"/>
      <c r="C879" s="141" t="s">
        <v>661</v>
      </c>
      <c r="D879" s="141"/>
      <c r="E879" s="141"/>
      <c r="F879" s="141"/>
      <c r="G879" s="57"/>
      <c r="H879" s="57"/>
      <c r="I879" s="57"/>
      <c r="J879" s="68"/>
      <c r="K879" s="61"/>
      <c r="L879" s="71">
        <v>2291777.7799999998</v>
      </c>
      <c r="X879" s="46" t="s">
        <v>661</v>
      </c>
    </row>
    <row r="880" spans="1:24" hidden="1" x14ac:dyDescent="0.2">
      <c r="A880" s="57"/>
      <c r="B880" s="46"/>
      <c r="C880" s="159" t="s">
        <v>662</v>
      </c>
      <c r="D880" s="159"/>
      <c r="E880" s="159"/>
      <c r="F880" s="159"/>
      <c r="G880" s="57"/>
      <c r="H880" s="57"/>
      <c r="I880" s="57"/>
      <c r="J880" s="103"/>
      <c r="K880" s="104"/>
      <c r="L880" s="103"/>
      <c r="X880" s="65" t="s">
        <v>662</v>
      </c>
    </row>
    <row r="881" spans="1:24" hidden="1" x14ac:dyDescent="0.2">
      <c r="A881" s="57"/>
      <c r="B881" s="46"/>
      <c r="C881" s="141" t="s">
        <v>663</v>
      </c>
      <c r="D881" s="141"/>
      <c r="E881" s="141"/>
      <c r="F881" s="141"/>
      <c r="G881" s="57"/>
      <c r="H881" s="57"/>
      <c r="I881" s="57"/>
      <c r="J881" s="68"/>
      <c r="K881" s="61"/>
      <c r="L881" s="71">
        <v>1846125.12</v>
      </c>
      <c r="X881" s="46" t="s">
        <v>663</v>
      </c>
    </row>
    <row r="882" spans="1:24" hidden="1" x14ac:dyDescent="0.2">
      <c r="A882" s="57"/>
      <c r="B882" s="46"/>
      <c r="C882" s="159" t="s">
        <v>646</v>
      </c>
      <c r="D882" s="159"/>
      <c r="E882" s="159"/>
      <c r="F882" s="159"/>
      <c r="G882" s="57"/>
      <c r="H882" s="57"/>
      <c r="I882" s="57"/>
      <c r="J882" s="103"/>
      <c r="K882" s="104"/>
      <c r="L882" s="103"/>
      <c r="X882" s="65" t="s">
        <v>646</v>
      </c>
    </row>
    <row r="883" spans="1:24" hidden="1" x14ac:dyDescent="0.2">
      <c r="A883" s="57"/>
      <c r="B883" s="46"/>
      <c r="C883" s="141" t="s">
        <v>647</v>
      </c>
      <c r="D883" s="141"/>
      <c r="E883" s="141"/>
      <c r="F883" s="141"/>
      <c r="G883" s="57"/>
      <c r="H883" s="57"/>
      <c r="I883" s="57"/>
      <c r="J883" s="68"/>
      <c r="K883" s="61"/>
      <c r="L883" s="71">
        <v>235533.33</v>
      </c>
      <c r="X883" s="46" t="s">
        <v>647</v>
      </c>
    </row>
    <row r="884" spans="1:24" hidden="1" x14ac:dyDescent="0.2">
      <c r="A884" s="57"/>
      <c r="B884" s="46"/>
      <c r="C884" s="141" t="s">
        <v>648</v>
      </c>
      <c r="D884" s="141"/>
      <c r="E884" s="141"/>
      <c r="F884" s="141"/>
      <c r="G884" s="57"/>
      <c r="H884" s="57"/>
      <c r="I884" s="57"/>
      <c r="J884" s="68"/>
      <c r="K884" s="61"/>
      <c r="L884" s="70">
        <v>11551.76</v>
      </c>
      <c r="X884" s="46" t="s">
        <v>648</v>
      </c>
    </row>
    <row r="885" spans="1:24" hidden="1" x14ac:dyDescent="0.2">
      <c r="A885" s="57"/>
      <c r="B885" s="46"/>
      <c r="C885" s="141" t="s">
        <v>649</v>
      </c>
      <c r="D885" s="141"/>
      <c r="E885" s="141"/>
      <c r="F885" s="141"/>
      <c r="G885" s="57"/>
      <c r="H885" s="57"/>
      <c r="I885" s="57"/>
      <c r="J885" s="68"/>
      <c r="K885" s="61"/>
      <c r="L885" s="70">
        <v>5981.49</v>
      </c>
      <c r="X885" s="46" t="s">
        <v>649</v>
      </c>
    </row>
    <row r="886" spans="1:24" hidden="1" x14ac:dyDescent="0.2">
      <c r="A886" s="57"/>
      <c r="B886" s="46"/>
      <c r="C886" s="141" t="s">
        <v>650</v>
      </c>
      <c r="D886" s="141"/>
      <c r="E886" s="141"/>
      <c r="F886" s="141"/>
      <c r="G886" s="57"/>
      <c r="H886" s="57"/>
      <c r="I886" s="57"/>
      <c r="J886" s="68"/>
      <c r="K886" s="61"/>
      <c r="L886" s="71">
        <v>1593058.54</v>
      </c>
      <c r="X886" s="46" t="s">
        <v>650</v>
      </c>
    </row>
    <row r="887" spans="1:24" hidden="1" x14ac:dyDescent="0.2">
      <c r="A887" s="57"/>
      <c r="B887" s="46"/>
      <c r="C887" s="141" t="s">
        <v>651</v>
      </c>
      <c r="D887" s="141"/>
      <c r="E887" s="141"/>
      <c r="F887" s="141"/>
      <c r="G887" s="57"/>
      <c r="H887" s="57"/>
      <c r="I887" s="57"/>
      <c r="J887" s="68"/>
      <c r="K887" s="61"/>
      <c r="L887" s="68"/>
      <c r="X887" s="46" t="s">
        <v>651</v>
      </c>
    </row>
    <row r="888" spans="1:24" hidden="1" x14ac:dyDescent="0.2">
      <c r="A888" s="57"/>
      <c r="B888" s="46"/>
      <c r="C888" s="141" t="s">
        <v>181</v>
      </c>
      <c r="D888" s="141"/>
      <c r="E888" s="141"/>
      <c r="F888" s="141"/>
      <c r="G888" s="57"/>
      <c r="H888" s="57"/>
      <c r="I888" s="57"/>
      <c r="J888" s="68"/>
      <c r="K888" s="61"/>
      <c r="L888" s="71">
        <v>241514.82</v>
      </c>
      <c r="X888" s="46" t="s">
        <v>181</v>
      </c>
    </row>
    <row r="889" spans="1:24" hidden="1" x14ac:dyDescent="0.2">
      <c r="A889" s="57"/>
      <c r="B889" s="46"/>
      <c r="C889" s="141" t="s">
        <v>664</v>
      </c>
      <c r="D889" s="141"/>
      <c r="E889" s="141"/>
      <c r="F889" s="141"/>
      <c r="G889" s="57"/>
      <c r="H889" s="57"/>
      <c r="I889" s="57"/>
      <c r="J889" s="68"/>
      <c r="K889" s="61"/>
      <c r="L889" s="71">
        <v>280548.31</v>
      </c>
      <c r="X889" s="46" t="s">
        <v>664</v>
      </c>
    </row>
    <row r="890" spans="1:24" hidden="1" x14ac:dyDescent="0.2">
      <c r="A890" s="57"/>
      <c r="B890" s="46"/>
      <c r="C890" s="141" t="s">
        <v>665</v>
      </c>
      <c r="D890" s="141"/>
      <c r="E890" s="141"/>
      <c r="F890" s="141"/>
      <c r="G890" s="57"/>
      <c r="H890" s="57"/>
      <c r="I890" s="57"/>
      <c r="J890" s="68"/>
      <c r="K890" s="61"/>
      <c r="L890" s="71">
        <v>165104.35</v>
      </c>
      <c r="X890" s="46" t="s">
        <v>665</v>
      </c>
    </row>
    <row r="891" spans="1:24" hidden="1" x14ac:dyDescent="0.2">
      <c r="A891" s="57"/>
      <c r="B891" s="46"/>
      <c r="C891" s="141"/>
      <c r="D891" s="141"/>
      <c r="E891" s="141"/>
      <c r="F891" s="141"/>
      <c r="G891" s="57"/>
      <c r="H891" s="57"/>
      <c r="I891" s="57"/>
      <c r="J891" s="68"/>
      <c r="K891" s="61"/>
      <c r="L891" s="68"/>
      <c r="X891" s="46"/>
    </row>
    <row r="892" spans="1:24" hidden="1" x14ac:dyDescent="0.2">
      <c r="A892" s="57"/>
      <c r="B892" s="46"/>
      <c r="C892" s="160" t="s">
        <v>666</v>
      </c>
      <c r="D892" s="160"/>
      <c r="E892" s="160"/>
      <c r="F892" s="160"/>
      <c r="G892" s="57"/>
      <c r="H892" s="57"/>
      <c r="I892" s="57"/>
      <c r="J892" s="77"/>
      <c r="K892" s="105"/>
      <c r="L892" s="72">
        <v>8435.2900000000009</v>
      </c>
      <c r="X892" s="106" t="s">
        <v>666</v>
      </c>
    </row>
    <row r="893" spans="1:24" hidden="1" x14ac:dyDescent="0.2">
      <c r="A893" s="57"/>
      <c r="B893" s="46"/>
      <c r="C893" s="141" t="s">
        <v>667</v>
      </c>
      <c r="D893" s="141"/>
      <c r="E893" s="141"/>
      <c r="F893" s="141"/>
      <c r="G893" s="57"/>
      <c r="H893" s="57"/>
      <c r="I893" s="57"/>
      <c r="J893" s="68"/>
      <c r="K893" s="61"/>
      <c r="L893" s="70">
        <v>8435.2900000000009</v>
      </c>
      <c r="X893" s="46" t="s">
        <v>667</v>
      </c>
    </row>
    <row r="894" spans="1:24" hidden="1" x14ac:dyDescent="0.2">
      <c r="A894" s="57"/>
      <c r="B894" s="46"/>
      <c r="C894" s="159" t="s">
        <v>662</v>
      </c>
      <c r="D894" s="159"/>
      <c r="E894" s="159"/>
      <c r="F894" s="159"/>
      <c r="G894" s="57"/>
      <c r="H894" s="57"/>
      <c r="I894" s="57"/>
      <c r="J894" s="103"/>
      <c r="K894" s="104"/>
      <c r="L894" s="103"/>
      <c r="X894" s="65" t="s">
        <v>662</v>
      </c>
    </row>
    <row r="895" spans="1:24" hidden="1" x14ac:dyDescent="0.2">
      <c r="A895" s="57"/>
      <c r="B895" s="46"/>
      <c r="C895" s="141" t="s">
        <v>663</v>
      </c>
      <c r="D895" s="141"/>
      <c r="E895" s="141"/>
      <c r="F895" s="141"/>
      <c r="G895" s="57"/>
      <c r="H895" s="57"/>
      <c r="I895" s="57"/>
      <c r="J895" s="68"/>
      <c r="K895" s="61"/>
      <c r="L895" s="70">
        <v>3643.66</v>
      </c>
      <c r="X895" s="46" t="s">
        <v>663</v>
      </c>
    </row>
    <row r="896" spans="1:24" hidden="1" x14ac:dyDescent="0.2">
      <c r="A896" s="57"/>
      <c r="B896" s="46"/>
      <c r="C896" s="159" t="s">
        <v>646</v>
      </c>
      <c r="D896" s="159"/>
      <c r="E896" s="159"/>
      <c r="F896" s="159"/>
      <c r="G896" s="57"/>
      <c r="H896" s="57"/>
      <c r="I896" s="57"/>
      <c r="J896" s="103"/>
      <c r="K896" s="104"/>
      <c r="L896" s="103"/>
      <c r="X896" s="65" t="s">
        <v>646</v>
      </c>
    </row>
    <row r="897" spans="1:24" hidden="1" x14ac:dyDescent="0.2">
      <c r="A897" s="57"/>
      <c r="B897" s="46"/>
      <c r="C897" s="141" t="s">
        <v>647</v>
      </c>
      <c r="D897" s="141"/>
      <c r="E897" s="141"/>
      <c r="F897" s="141"/>
      <c r="G897" s="57"/>
      <c r="H897" s="57"/>
      <c r="I897" s="57"/>
      <c r="J897" s="68"/>
      <c r="K897" s="61"/>
      <c r="L897" s="70">
        <v>3523.26</v>
      </c>
      <c r="X897" s="46" t="s">
        <v>647</v>
      </c>
    </row>
    <row r="898" spans="1:24" hidden="1" x14ac:dyDescent="0.2">
      <c r="A898" s="57"/>
      <c r="B898" s="46"/>
      <c r="C898" s="141" t="s">
        <v>648</v>
      </c>
      <c r="D898" s="141"/>
      <c r="E898" s="141"/>
      <c r="F898" s="141"/>
      <c r="G898" s="57"/>
      <c r="H898" s="57"/>
      <c r="I898" s="57"/>
      <c r="J898" s="68"/>
      <c r="K898" s="61"/>
      <c r="L898" s="68"/>
      <c r="X898" s="46" t="s">
        <v>648</v>
      </c>
    </row>
    <row r="899" spans="1:24" hidden="1" x14ac:dyDescent="0.2">
      <c r="A899" s="57"/>
      <c r="B899" s="46"/>
      <c r="C899" s="141" t="s">
        <v>649</v>
      </c>
      <c r="D899" s="141"/>
      <c r="E899" s="141"/>
      <c r="F899" s="141"/>
      <c r="G899" s="57"/>
      <c r="H899" s="57"/>
      <c r="I899" s="57"/>
      <c r="J899" s="68"/>
      <c r="K899" s="61"/>
      <c r="L899" s="68"/>
      <c r="X899" s="46" t="s">
        <v>649</v>
      </c>
    </row>
    <row r="900" spans="1:24" hidden="1" x14ac:dyDescent="0.2">
      <c r="A900" s="57"/>
      <c r="B900" s="46"/>
      <c r="C900" s="141" t="s">
        <v>650</v>
      </c>
      <c r="D900" s="141"/>
      <c r="E900" s="141"/>
      <c r="F900" s="141"/>
      <c r="G900" s="57"/>
      <c r="H900" s="57"/>
      <c r="I900" s="57"/>
      <c r="J900" s="68"/>
      <c r="K900" s="61"/>
      <c r="L900" s="70">
        <v>120.4</v>
      </c>
      <c r="X900" s="46" t="s">
        <v>650</v>
      </c>
    </row>
    <row r="901" spans="1:24" hidden="1" x14ac:dyDescent="0.2">
      <c r="A901" s="57"/>
      <c r="B901" s="46"/>
      <c r="C901" s="141" t="s">
        <v>651</v>
      </c>
      <c r="D901" s="141"/>
      <c r="E901" s="141"/>
      <c r="F901" s="141"/>
      <c r="G901" s="57"/>
      <c r="H901" s="57"/>
      <c r="I901" s="57"/>
      <c r="J901" s="68"/>
      <c r="K901" s="61"/>
      <c r="L901" s="68"/>
      <c r="X901" s="46" t="s">
        <v>651</v>
      </c>
    </row>
    <row r="902" spans="1:24" hidden="1" x14ac:dyDescent="0.2">
      <c r="A902" s="57"/>
      <c r="B902" s="46"/>
      <c r="C902" s="141" t="s">
        <v>181</v>
      </c>
      <c r="D902" s="141"/>
      <c r="E902" s="141"/>
      <c r="F902" s="141"/>
      <c r="G902" s="57"/>
      <c r="H902" s="57"/>
      <c r="I902" s="57"/>
      <c r="J902" s="68"/>
      <c r="K902" s="61"/>
      <c r="L902" s="70">
        <v>3523.26</v>
      </c>
      <c r="X902" s="46" t="s">
        <v>181</v>
      </c>
    </row>
    <row r="903" spans="1:24" hidden="1" x14ac:dyDescent="0.2">
      <c r="A903" s="57"/>
      <c r="B903" s="46"/>
      <c r="C903" s="141" t="s">
        <v>664</v>
      </c>
      <c r="D903" s="141"/>
      <c r="E903" s="141"/>
      <c r="F903" s="141"/>
      <c r="G903" s="57"/>
      <c r="H903" s="57"/>
      <c r="I903" s="57"/>
      <c r="J903" s="68"/>
      <c r="K903" s="61"/>
      <c r="L903" s="70">
        <v>3170.93</v>
      </c>
      <c r="X903" s="46" t="s">
        <v>664</v>
      </c>
    </row>
    <row r="904" spans="1:24" hidden="1" x14ac:dyDescent="0.2">
      <c r="A904" s="57"/>
      <c r="B904" s="46"/>
      <c r="C904" s="141" t="s">
        <v>665</v>
      </c>
      <c r="D904" s="141"/>
      <c r="E904" s="141"/>
      <c r="F904" s="141"/>
      <c r="G904" s="57"/>
      <c r="H904" s="57"/>
      <c r="I904" s="57"/>
      <c r="J904" s="68"/>
      <c r="K904" s="61"/>
      <c r="L904" s="70">
        <v>1620.7</v>
      </c>
      <c r="X904" s="46" t="s">
        <v>665</v>
      </c>
    </row>
    <row r="905" spans="1:24" hidden="1" x14ac:dyDescent="0.2">
      <c r="A905" s="57"/>
      <c r="B905" s="46"/>
      <c r="C905" s="141"/>
      <c r="D905" s="141"/>
      <c r="E905" s="141"/>
      <c r="F905" s="141"/>
      <c r="G905" s="57"/>
      <c r="H905" s="57"/>
      <c r="I905" s="57"/>
      <c r="J905" s="68"/>
      <c r="K905" s="61"/>
      <c r="L905" s="68"/>
      <c r="X905" s="46"/>
    </row>
    <row r="906" spans="1:24" hidden="1" x14ac:dyDescent="0.2">
      <c r="A906" s="57"/>
      <c r="B906" s="46"/>
      <c r="C906" s="160" t="s">
        <v>668</v>
      </c>
      <c r="D906" s="160"/>
      <c r="E906" s="160"/>
      <c r="F906" s="160"/>
      <c r="G906" s="57"/>
      <c r="H906" s="57"/>
      <c r="I906" s="57"/>
      <c r="J906" s="77"/>
      <c r="K906" s="105"/>
      <c r="L906" s="64">
        <v>194997.18</v>
      </c>
      <c r="X906" s="106" t="s">
        <v>668</v>
      </c>
    </row>
    <row r="907" spans="1:24" hidden="1" x14ac:dyDescent="0.2">
      <c r="A907" s="57"/>
      <c r="B907" s="46"/>
      <c r="C907" s="159" t="s">
        <v>646</v>
      </c>
      <c r="D907" s="159"/>
      <c r="E907" s="159"/>
      <c r="F907" s="159"/>
      <c r="G907" s="57"/>
      <c r="H907" s="57"/>
      <c r="I907" s="57"/>
      <c r="J907" s="103"/>
      <c r="K907" s="104"/>
      <c r="L907" s="103"/>
      <c r="X907" s="65" t="s">
        <v>646</v>
      </c>
    </row>
    <row r="908" spans="1:24" hidden="1" x14ac:dyDescent="0.2">
      <c r="A908" s="57"/>
      <c r="B908" s="46"/>
      <c r="C908" s="141" t="s">
        <v>669</v>
      </c>
      <c r="D908" s="141"/>
      <c r="E908" s="141"/>
      <c r="F908" s="141"/>
      <c r="G908" s="57"/>
      <c r="H908" s="57"/>
      <c r="I908" s="57"/>
      <c r="J908" s="68"/>
      <c r="K908" s="61"/>
      <c r="L908" s="71">
        <v>194997.18</v>
      </c>
      <c r="X908" s="46" t="s">
        <v>669</v>
      </c>
    </row>
    <row r="909" spans="1:24" hidden="1" x14ac:dyDescent="0.2">
      <c r="A909" s="57"/>
      <c r="B909" s="46"/>
      <c r="C909" s="141" t="s">
        <v>670</v>
      </c>
      <c r="D909" s="141"/>
      <c r="E909" s="141"/>
      <c r="F909" s="141"/>
      <c r="G909" s="57"/>
      <c r="H909" s="57"/>
      <c r="I909" s="57"/>
      <c r="J909" s="68"/>
      <c r="K909" s="61"/>
      <c r="L909" s="68"/>
      <c r="X909" s="46" t="s">
        <v>670</v>
      </c>
    </row>
    <row r="910" spans="1:24" hidden="1" x14ac:dyDescent="0.2">
      <c r="A910" s="57"/>
      <c r="B910" s="46"/>
      <c r="C910" s="160" t="s">
        <v>671</v>
      </c>
      <c r="D910" s="160"/>
      <c r="E910" s="160"/>
      <c r="F910" s="160"/>
      <c r="G910" s="57"/>
      <c r="H910" s="57"/>
      <c r="I910" s="57"/>
      <c r="J910" s="77"/>
      <c r="K910" s="105"/>
      <c r="L910" s="77"/>
      <c r="X910" s="106" t="s">
        <v>671</v>
      </c>
    </row>
    <row r="911" spans="1:24" hidden="1" x14ac:dyDescent="0.2">
      <c r="A911" s="57"/>
      <c r="B911" s="46"/>
      <c r="C911" s="141" t="s">
        <v>672</v>
      </c>
      <c r="D911" s="141"/>
      <c r="E911" s="141"/>
      <c r="F911" s="141"/>
      <c r="G911" s="57"/>
      <c r="H911" s="57"/>
      <c r="I911" s="57"/>
      <c r="J911" s="68"/>
      <c r="K911" s="61"/>
      <c r="L911" s="68"/>
      <c r="X911" s="46" t="s">
        <v>672</v>
      </c>
    </row>
    <row r="912" spans="1:24" hidden="1" x14ac:dyDescent="0.2">
      <c r="A912" s="57"/>
      <c r="B912" s="46"/>
      <c r="C912" s="141" t="s">
        <v>673</v>
      </c>
      <c r="D912" s="141"/>
      <c r="E912" s="141"/>
      <c r="F912" s="141"/>
      <c r="G912" s="57"/>
      <c r="H912" s="57"/>
      <c r="I912" s="57"/>
      <c r="J912" s="68"/>
      <c r="K912" s="61"/>
      <c r="L912" s="68"/>
      <c r="X912" s="46" t="s">
        <v>673</v>
      </c>
    </row>
    <row r="913" spans="1:24" hidden="1" x14ac:dyDescent="0.2">
      <c r="A913" s="57"/>
      <c r="B913" s="46"/>
      <c r="C913" s="141" t="s">
        <v>674</v>
      </c>
      <c r="D913" s="141"/>
      <c r="E913" s="141"/>
      <c r="F913" s="141"/>
      <c r="G913" s="57"/>
      <c r="H913" s="57"/>
      <c r="I913" s="57"/>
      <c r="J913" s="68"/>
      <c r="K913" s="61"/>
      <c r="L913" s="68"/>
      <c r="X913" s="46" t="s">
        <v>674</v>
      </c>
    </row>
    <row r="914" spans="1:24" hidden="1" x14ac:dyDescent="0.2">
      <c r="A914" s="57"/>
      <c r="B914" s="46"/>
      <c r="C914" s="141" t="s">
        <v>663</v>
      </c>
      <c r="D914" s="141"/>
      <c r="E914" s="141"/>
      <c r="F914" s="141"/>
      <c r="G914" s="57"/>
      <c r="H914" s="57"/>
      <c r="I914" s="57"/>
      <c r="J914" s="68"/>
      <c r="K914" s="61"/>
      <c r="L914" s="68"/>
      <c r="X914" s="46" t="s">
        <v>663</v>
      </c>
    </row>
    <row r="915" spans="1:24" hidden="1" x14ac:dyDescent="0.2">
      <c r="A915" s="57"/>
      <c r="B915" s="46"/>
      <c r="C915" s="141" t="s">
        <v>647</v>
      </c>
      <c r="D915" s="141"/>
      <c r="E915" s="141"/>
      <c r="F915" s="141"/>
      <c r="G915" s="57"/>
      <c r="H915" s="57"/>
      <c r="I915" s="57"/>
      <c r="J915" s="68"/>
      <c r="K915" s="61"/>
      <c r="L915" s="68"/>
      <c r="X915" s="46" t="s">
        <v>647</v>
      </c>
    </row>
    <row r="916" spans="1:24" hidden="1" x14ac:dyDescent="0.2">
      <c r="A916" s="57"/>
      <c r="B916" s="46"/>
      <c r="C916" s="141" t="s">
        <v>648</v>
      </c>
      <c r="D916" s="141"/>
      <c r="E916" s="141"/>
      <c r="F916" s="141"/>
      <c r="G916" s="57"/>
      <c r="H916" s="57"/>
      <c r="I916" s="57"/>
      <c r="J916" s="68"/>
      <c r="K916" s="61"/>
      <c r="L916" s="68"/>
      <c r="X916" s="46" t="s">
        <v>648</v>
      </c>
    </row>
    <row r="917" spans="1:24" hidden="1" x14ac:dyDescent="0.2">
      <c r="A917" s="57"/>
      <c r="B917" s="46"/>
      <c r="C917" s="141" t="s">
        <v>649</v>
      </c>
      <c r="D917" s="141"/>
      <c r="E917" s="141"/>
      <c r="F917" s="141"/>
      <c r="G917" s="57"/>
      <c r="H917" s="57"/>
      <c r="I917" s="57"/>
      <c r="J917" s="68"/>
      <c r="K917" s="61"/>
      <c r="L917" s="68"/>
      <c r="X917" s="46" t="s">
        <v>649</v>
      </c>
    </row>
    <row r="918" spans="1:24" hidden="1" x14ac:dyDescent="0.2">
      <c r="A918" s="57"/>
      <c r="B918" s="46"/>
      <c r="C918" s="141" t="s">
        <v>650</v>
      </c>
      <c r="D918" s="141"/>
      <c r="E918" s="141"/>
      <c r="F918" s="141"/>
      <c r="G918" s="57"/>
      <c r="H918" s="57"/>
      <c r="I918" s="57"/>
      <c r="J918" s="68"/>
      <c r="K918" s="61"/>
      <c r="L918" s="68"/>
      <c r="X918" s="46" t="s">
        <v>650</v>
      </c>
    </row>
    <row r="919" spans="1:24" hidden="1" x14ac:dyDescent="0.2">
      <c r="A919" s="57"/>
      <c r="B919" s="46"/>
      <c r="C919" s="141" t="s">
        <v>651</v>
      </c>
      <c r="D919" s="141"/>
      <c r="E919" s="141"/>
      <c r="F919" s="141"/>
      <c r="G919" s="57"/>
      <c r="H919" s="57"/>
      <c r="I919" s="57"/>
      <c r="J919" s="68"/>
      <c r="K919" s="61"/>
      <c r="L919" s="68"/>
      <c r="X919" s="46" t="s">
        <v>651</v>
      </c>
    </row>
    <row r="920" spans="1:24" hidden="1" x14ac:dyDescent="0.2">
      <c r="A920" s="57"/>
      <c r="B920" s="46"/>
      <c r="C920" s="141" t="s">
        <v>181</v>
      </c>
      <c r="D920" s="141"/>
      <c r="E920" s="141"/>
      <c r="F920" s="141"/>
      <c r="G920" s="57"/>
      <c r="H920" s="57"/>
      <c r="I920" s="57"/>
      <c r="J920" s="68"/>
      <c r="K920" s="61"/>
      <c r="L920" s="68"/>
      <c r="X920" s="46" t="s">
        <v>181</v>
      </c>
    </row>
    <row r="921" spans="1:24" hidden="1" x14ac:dyDescent="0.2">
      <c r="A921" s="57"/>
      <c r="B921" s="46"/>
      <c r="C921" s="141" t="s">
        <v>664</v>
      </c>
      <c r="D921" s="141"/>
      <c r="E921" s="141"/>
      <c r="F921" s="141"/>
      <c r="G921" s="57"/>
      <c r="H921" s="57"/>
      <c r="I921" s="57"/>
      <c r="J921" s="68"/>
      <c r="K921" s="61"/>
      <c r="L921" s="68"/>
      <c r="X921" s="46" t="s">
        <v>664</v>
      </c>
    </row>
    <row r="922" spans="1:24" hidden="1" x14ac:dyDescent="0.2">
      <c r="A922" s="57"/>
      <c r="B922" s="46"/>
      <c r="C922" s="141" t="s">
        <v>665</v>
      </c>
      <c r="D922" s="141"/>
      <c r="E922" s="141"/>
      <c r="F922" s="141"/>
      <c r="G922" s="57"/>
      <c r="H922" s="57"/>
      <c r="I922" s="57"/>
      <c r="J922" s="68"/>
      <c r="K922" s="61"/>
      <c r="L922" s="68"/>
      <c r="X922" s="46" t="s">
        <v>665</v>
      </c>
    </row>
    <row r="923" spans="1:24" hidden="1" x14ac:dyDescent="0.2">
      <c r="A923" s="57"/>
      <c r="B923" s="46"/>
      <c r="C923" s="141"/>
      <c r="D923" s="141"/>
      <c r="E923" s="141"/>
      <c r="F923" s="141"/>
      <c r="G923" s="57"/>
      <c r="H923" s="57"/>
      <c r="I923" s="57"/>
      <c r="J923" s="68"/>
      <c r="K923" s="61"/>
      <c r="L923" s="68"/>
      <c r="X923" s="46"/>
    </row>
    <row r="924" spans="1:24" hidden="1" x14ac:dyDescent="0.2">
      <c r="A924" s="57"/>
      <c r="B924" s="46"/>
      <c r="C924" s="160" t="s">
        <v>5433</v>
      </c>
      <c r="D924" s="160"/>
      <c r="E924" s="160"/>
      <c r="F924" s="160"/>
      <c r="G924" s="57"/>
      <c r="H924" s="57"/>
      <c r="I924" s="57"/>
      <c r="J924" s="77"/>
      <c r="K924" s="105"/>
      <c r="L924" s="64">
        <v>2495210.25</v>
      </c>
      <c r="X924" s="106" t="s">
        <v>5433</v>
      </c>
    </row>
    <row r="925" spans="1:24" ht="25.5" hidden="1" x14ac:dyDescent="0.2">
      <c r="A925" s="57"/>
      <c r="B925" s="46"/>
      <c r="C925" s="141" t="s">
        <v>5434</v>
      </c>
      <c r="D925" s="141"/>
      <c r="E925" s="141"/>
      <c r="F925" s="141"/>
      <c r="G925" s="57"/>
      <c r="H925" s="57"/>
      <c r="I925" s="57"/>
      <c r="J925" s="68"/>
      <c r="K925" s="61"/>
      <c r="L925" s="71">
        <v>2300213.0699999998</v>
      </c>
      <c r="X925" s="46" t="s">
        <v>5434</v>
      </c>
    </row>
    <row r="926" spans="1:24" hidden="1" x14ac:dyDescent="0.2">
      <c r="A926" s="57"/>
      <c r="B926" s="46"/>
      <c r="C926" s="159" t="s">
        <v>662</v>
      </c>
      <c r="D926" s="159"/>
      <c r="E926" s="159"/>
      <c r="F926" s="159"/>
      <c r="G926" s="57"/>
      <c r="H926" s="57"/>
      <c r="I926" s="57"/>
      <c r="J926" s="103"/>
      <c r="K926" s="104"/>
      <c r="L926" s="103"/>
      <c r="X926" s="65" t="s">
        <v>662</v>
      </c>
    </row>
    <row r="927" spans="1:24" hidden="1" x14ac:dyDescent="0.2">
      <c r="A927" s="57"/>
      <c r="B927" s="46"/>
      <c r="C927" s="141" t="s">
        <v>677</v>
      </c>
      <c r="D927" s="141"/>
      <c r="E927" s="141"/>
      <c r="F927" s="141"/>
      <c r="G927" s="57"/>
      <c r="H927" s="57"/>
      <c r="I927" s="57"/>
      <c r="J927" s="68"/>
      <c r="K927" s="61"/>
      <c r="L927" s="71">
        <v>1849768.78</v>
      </c>
      <c r="X927" s="46" t="s">
        <v>677</v>
      </c>
    </row>
    <row r="928" spans="1:24" hidden="1" x14ac:dyDescent="0.2">
      <c r="A928" s="57"/>
      <c r="B928" s="46"/>
      <c r="C928" s="159" t="s">
        <v>646</v>
      </c>
      <c r="D928" s="159"/>
      <c r="E928" s="159"/>
      <c r="F928" s="159"/>
      <c r="G928" s="57"/>
      <c r="H928" s="57"/>
      <c r="I928" s="57"/>
      <c r="J928" s="103"/>
      <c r="K928" s="104"/>
      <c r="L928" s="103"/>
      <c r="X928" s="65" t="s">
        <v>646</v>
      </c>
    </row>
    <row r="929" spans="1:24" hidden="1" x14ac:dyDescent="0.2">
      <c r="A929" s="57"/>
      <c r="B929" s="46"/>
      <c r="C929" s="141" t="s">
        <v>647</v>
      </c>
      <c r="D929" s="141"/>
      <c r="E929" s="141"/>
      <c r="F929" s="141"/>
      <c r="G929" s="57"/>
      <c r="H929" s="57"/>
      <c r="I929" s="57"/>
      <c r="J929" s="68"/>
      <c r="K929" s="61"/>
      <c r="L929" s="71">
        <v>239056.59</v>
      </c>
      <c r="X929" s="46" t="s">
        <v>647</v>
      </c>
    </row>
    <row r="930" spans="1:24" hidden="1" x14ac:dyDescent="0.2">
      <c r="A930" s="57"/>
      <c r="B930" s="46"/>
      <c r="C930" s="141" t="s">
        <v>648</v>
      </c>
      <c r="D930" s="141"/>
      <c r="E930" s="141"/>
      <c r="F930" s="141"/>
      <c r="G930" s="57"/>
      <c r="H930" s="57"/>
      <c r="I930" s="57"/>
      <c r="J930" s="68"/>
      <c r="K930" s="61"/>
      <c r="L930" s="70">
        <v>11551.76</v>
      </c>
      <c r="X930" s="46" t="s">
        <v>648</v>
      </c>
    </row>
    <row r="931" spans="1:24" hidden="1" x14ac:dyDescent="0.2">
      <c r="A931" s="57"/>
      <c r="B931" s="46"/>
      <c r="C931" s="141" t="s">
        <v>649</v>
      </c>
      <c r="D931" s="141"/>
      <c r="E931" s="141"/>
      <c r="F931" s="141"/>
      <c r="G931" s="57"/>
      <c r="H931" s="57"/>
      <c r="I931" s="57"/>
      <c r="J931" s="68"/>
      <c r="K931" s="61"/>
      <c r="L931" s="70">
        <v>5981.49</v>
      </c>
      <c r="X931" s="46" t="s">
        <v>649</v>
      </c>
    </row>
    <row r="932" spans="1:24" hidden="1" x14ac:dyDescent="0.2">
      <c r="A932" s="57"/>
      <c r="B932" s="46"/>
      <c r="C932" s="141" t="s">
        <v>650</v>
      </c>
      <c r="D932" s="141"/>
      <c r="E932" s="141"/>
      <c r="F932" s="141"/>
      <c r="G932" s="57"/>
      <c r="H932" s="57"/>
      <c r="I932" s="57"/>
      <c r="J932" s="68"/>
      <c r="K932" s="61"/>
      <c r="L932" s="71">
        <v>1593178.94</v>
      </c>
      <c r="X932" s="46" t="s">
        <v>650</v>
      </c>
    </row>
    <row r="933" spans="1:24" hidden="1" x14ac:dyDescent="0.2">
      <c r="A933" s="57"/>
      <c r="B933" s="46"/>
      <c r="C933" s="141" t="s">
        <v>651</v>
      </c>
      <c r="D933" s="141"/>
      <c r="E933" s="141"/>
      <c r="F933" s="141"/>
      <c r="G933" s="57"/>
      <c r="H933" s="57"/>
      <c r="I933" s="57"/>
      <c r="J933" s="68"/>
      <c r="K933" s="61"/>
      <c r="L933" s="68"/>
      <c r="X933" s="46" t="s">
        <v>651</v>
      </c>
    </row>
    <row r="934" spans="1:24" hidden="1" x14ac:dyDescent="0.2">
      <c r="A934" s="57"/>
      <c r="B934" s="46"/>
      <c r="C934" s="141" t="s">
        <v>678</v>
      </c>
      <c r="D934" s="141"/>
      <c r="E934" s="141"/>
      <c r="F934" s="141"/>
      <c r="G934" s="57"/>
      <c r="H934" s="57"/>
      <c r="I934" s="57"/>
      <c r="J934" s="68"/>
      <c r="K934" s="61"/>
      <c r="L934" s="71">
        <v>245038.07999999999</v>
      </c>
      <c r="X934" s="46" t="s">
        <v>678</v>
      </c>
    </row>
    <row r="935" spans="1:24" hidden="1" x14ac:dyDescent="0.2">
      <c r="A935" s="57"/>
      <c r="B935" s="46"/>
      <c r="C935" s="141" t="s">
        <v>679</v>
      </c>
      <c r="D935" s="141"/>
      <c r="E935" s="141"/>
      <c r="F935" s="141"/>
      <c r="G935" s="57"/>
      <c r="H935" s="57"/>
      <c r="I935" s="57"/>
      <c r="J935" s="68"/>
      <c r="K935" s="61"/>
      <c r="L935" s="71">
        <v>283719.24</v>
      </c>
      <c r="X935" s="46" t="s">
        <v>679</v>
      </c>
    </row>
    <row r="936" spans="1:24" hidden="1" x14ac:dyDescent="0.2">
      <c r="A936" s="57"/>
      <c r="B936" s="46"/>
      <c r="C936" s="141" t="s">
        <v>680</v>
      </c>
      <c r="D936" s="141"/>
      <c r="E936" s="141"/>
      <c r="F936" s="141"/>
      <c r="G936" s="57"/>
      <c r="H936" s="57"/>
      <c r="I936" s="57"/>
      <c r="J936" s="68"/>
      <c r="K936" s="61"/>
      <c r="L936" s="71">
        <v>166725.04999999999</v>
      </c>
      <c r="X936" s="46" t="s">
        <v>680</v>
      </c>
    </row>
    <row r="937" spans="1:24" hidden="1" x14ac:dyDescent="0.2">
      <c r="A937" s="57"/>
      <c r="B937" s="46"/>
      <c r="C937" s="141" t="s">
        <v>681</v>
      </c>
      <c r="D937" s="141"/>
      <c r="E937" s="141"/>
      <c r="F937" s="141"/>
      <c r="G937" s="57"/>
      <c r="H937" s="57"/>
      <c r="I937" s="57"/>
      <c r="J937" s="68"/>
      <c r="K937" s="61"/>
      <c r="L937" s="71">
        <v>194997.18</v>
      </c>
      <c r="X937" s="46" t="s">
        <v>681</v>
      </c>
    </row>
    <row r="938" spans="1:24" hidden="1" x14ac:dyDescent="0.2">
      <c r="A938" s="57"/>
      <c r="B938" s="46"/>
      <c r="C938" s="141" t="s">
        <v>682</v>
      </c>
      <c r="D938" s="141"/>
      <c r="E938" s="141"/>
      <c r="F938" s="141"/>
      <c r="G938" s="57"/>
      <c r="H938" s="57"/>
      <c r="I938" s="57"/>
      <c r="J938" s="68"/>
      <c r="K938" s="61"/>
      <c r="L938" s="68"/>
      <c r="X938" s="46" t="s">
        <v>682</v>
      </c>
    </row>
    <row r="939" spans="1:24" hidden="1" x14ac:dyDescent="0.2">
      <c r="A939" s="57"/>
      <c r="B939" s="46"/>
      <c r="C939" s="141"/>
      <c r="D939" s="141"/>
      <c r="E939" s="141"/>
      <c r="F939" s="141"/>
      <c r="G939" s="57"/>
      <c r="H939" s="57"/>
      <c r="I939" s="57"/>
      <c r="J939" s="68"/>
      <c r="K939" s="61"/>
      <c r="L939" s="68"/>
      <c r="X939" s="46"/>
    </row>
    <row r="940" spans="1:24" hidden="1" x14ac:dyDescent="0.2">
      <c r="A940" s="57"/>
      <c r="B940" s="46"/>
      <c r="C940" s="141" t="s">
        <v>656</v>
      </c>
      <c r="D940" s="141"/>
      <c r="E940" s="141"/>
      <c r="F940" s="141"/>
      <c r="G940" s="57"/>
      <c r="H940" s="57"/>
      <c r="I940" s="57"/>
      <c r="J940" s="68"/>
      <c r="K940" s="61"/>
      <c r="L940" s="68"/>
      <c r="X940" s="46" t="s">
        <v>656</v>
      </c>
    </row>
    <row r="941" spans="1:24" hidden="1" x14ac:dyDescent="0.2">
      <c r="A941" s="57"/>
      <c r="B941" s="46"/>
      <c r="C941" s="141" t="s">
        <v>683</v>
      </c>
      <c r="D941" s="141"/>
      <c r="E941" s="141"/>
      <c r="F941" s="141"/>
      <c r="G941" s="57"/>
      <c r="H941" s="57"/>
      <c r="I941" s="57"/>
      <c r="J941" s="68"/>
      <c r="K941" s="61"/>
      <c r="L941" s="71">
        <v>1502054.84</v>
      </c>
      <c r="X941" s="46" t="s">
        <v>683</v>
      </c>
    </row>
    <row r="942" spans="1:24" hidden="1" x14ac:dyDescent="0.2">
      <c r="A942" s="57"/>
      <c r="B942" s="46"/>
      <c r="C942" s="141" t="s">
        <v>684</v>
      </c>
      <c r="D942" s="141"/>
      <c r="E942" s="141"/>
      <c r="F942" s="141"/>
      <c r="G942" s="57"/>
      <c r="H942" s="57"/>
      <c r="I942" s="57"/>
      <c r="J942" s="68"/>
      <c r="K942" s="61"/>
      <c r="L942" s="70">
        <v>91124.1</v>
      </c>
      <c r="X942" s="46" t="s">
        <v>684</v>
      </c>
    </row>
    <row r="943" spans="1:24" hidden="1" x14ac:dyDescent="0.2">
      <c r="A943" s="57"/>
      <c r="B943" s="46"/>
      <c r="C943" s="141" t="s">
        <v>685</v>
      </c>
      <c r="D943" s="141"/>
      <c r="E943" s="141"/>
      <c r="F943" s="141"/>
      <c r="G943" s="57"/>
      <c r="H943" s="57"/>
      <c r="I943" s="57"/>
      <c r="J943" s="68"/>
      <c r="K943" s="61"/>
      <c r="L943" s="68"/>
      <c r="X943" s="46" t="s">
        <v>685</v>
      </c>
    </row>
    <row r="944" spans="1:24" hidden="1" x14ac:dyDescent="0.2">
      <c r="A944" s="57"/>
      <c r="B944" s="46"/>
      <c r="C944" s="141" t="s">
        <v>686</v>
      </c>
      <c r="D944" s="141"/>
      <c r="E944" s="141"/>
      <c r="F944" s="141"/>
      <c r="G944" s="57"/>
      <c r="H944" s="57"/>
      <c r="I944" s="57"/>
      <c r="J944" s="68"/>
      <c r="K944" s="61"/>
      <c r="L944" s="71">
        <v>194997.18</v>
      </c>
      <c r="X944" s="46" t="s">
        <v>686</v>
      </c>
    </row>
    <row r="945" spans="1:24" hidden="1" x14ac:dyDescent="0.2">
      <c r="A945" s="57"/>
      <c r="B945" s="46"/>
      <c r="C945" s="141" t="s">
        <v>657</v>
      </c>
      <c r="D945" s="141"/>
      <c r="E945" s="141"/>
      <c r="F945" s="141"/>
      <c r="G945" s="61">
        <v>572.87221999999997</v>
      </c>
      <c r="H945" s="57"/>
      <c r="I945" s="57"/>
      <c r="J945" s="68"/>
      <c r="K945" s="61"/>
      <c r="L945" s="61"/>
      <c r="X945" s="46" t="s">
        <v>657</v>
      </c>
    </row>
    <row r="946" spans="1:24" hidden="1" x14ac:dyDescent="0.2">
      <c r="A946" s="57"/>
      <c r="B946" s="46"/>
      <c r="C946" s="141" t="s">
        <v>658</v>
      </c>
      <c r="D946" s="141"/>
      <c r="E946" s="141"/>
      <c r="F946" s="141"/>
      <c r="G946" s="61">
        <v>13.76088</v>
      </c>
      <c r="H946" s="57"/>
      <c r="I946" s="57"/>
      <c r="J946" s="68"/>
      <c r="K946" s="61"/>
      <c r="L946" s="61"/>
      <c r="X946" s="46" t="s">
        <v>658</v>
      </c>
    </row>
    <row r="947" spans="1:24" hidden="1" x14ac:dyDescent="0.2">
      <c r="A947" s="57"/>
      <c r="B947" s="46"/>
      <c r="C947" s="141" t="s">
        <v>687</v>
      </c>
      <c r="D947" s="141"/>
      <c r="E947" s="141"/>
      <c r="F947" s="141"/>
      <c r="G947" s="57"/>
      <c r="H947" s="57"/>
      <c r="I947" s="57"/>
      <c r="J947" s="68"/>
      <c r="K947" s="61"/>
      <c r="L947" s="107">
        <v>586.63310000000001</v>
      </c>
      <c r="X947" s="46" t="s">
        <v>687</v>
      </c>
    </row>
    <row r="948" spans="1:24" hidden="1" x14ac:dyDescent="0.2">
      <c r="A948" s="57"/>
      <c r="B948" s="46"/>
      <c r="C948" s="141" t="s">
        <v>688</v>
      </c>
      <c r="D948" s="141"/>
      <c r="E948" s="141"/>
      <c r="F948" s="141"/>
      <c r="G948" s="57"/>
      <c r="H948" s="57"/>
      <c r="I948" s="57"/>
      <c r="J948" s="68"/>
      <c r="K948" s="61"/>
      <c r="L948" s="68"/>
      <c r="X948" s="46" t="s">
        <v>688</v>
      </c>
    </row>
    <row r="949" spans="1:24" hidden="1" x14ac:dyDescent="0.2">
      <c r="A949" s="57"/>
      <c r="B949" s="46"/>
      <c r="C949" s="141" t="s">
        <v>689</v>
      </c>
      <c r="D949" s="141"/>
      <c r="E949" s="141"/>
      <c r="F949" s="141"/>
      <c r="G949" s="57"/>
      <c r="H949" s="57"/>
      <c r="I949" s="57"/>
      <c r="J949" s="68"/>
      <c r="K949" s="61"/>
      <c r="L949" s="68"/>
      <c r="X949" s="46" t="s">
        <v>689</v>
      </c>
    </row>
    <row r="950" spans="1:24" hidden="1" x14ac:dyDescent="0.2">
      <c r="A950" s="57"/>
      <c r="B950" s="46"/>
      <c r="C950" s="141" t="s">
        <v>690</v>
      </c>
      <c r="D950" s="141"/>
      <c r="E950" s="141"/>
      <c r="F950" s="141"/>
      <c r="G950" s="57"/>
      <c r="H950" s="57"/>
      <c r="I950" s="57"/>
      <c r="J950" s="68"/>
      <c r="K950" s="61"/>
      <c r="L950" s="71">
        <v>235533.33</v>
      </c>
      <c r="X950" s="46" t="s">
        <v>690</v>
      </c>
    </row>
    <row r="951" spans="1:24" hidden="1" x14ac:dyDescent="0.2">
      <c r="A951" s="57"/>
      <c r="B951" s="46"/>
      <c r="C951" s="141" t="s">
        <v>691</v>
      </c>
      <c r="D951" s="141"/>
      <c r="E951" s="141"/>
      <c r="F951" s="141"/>
      <c r="G951" s="57"/>
      <c r="H951" s="57"/>
      <c r="I951" s="57"/>
      <c r="J951" s="68"/>
      <c r="K951" s="61"/>
      <c r="L951" s="70">
        <v>11551.76</v>
      </c>
      <c r="X951" s="46" t="s">
        <v>691</v>
      </c>
    </row>
    <row r="952" spans="1:24" hidden="1" x14ac:dyDescent="0.2">
      <c r="A952" s="57"/>
      <c r="B952" s="46"/>
      <c r="C952" s="141" t="s">
        <v>692</v>
      </c>
      <c r="D952" s="141"/>
      <c r="E952" s="141"/>
      <c r="F952" s="141"/>
      <c r="G952" s="57"/>
      <c r="H952" s="57"/>
      <c r="I952" s="57"/>
      <c r="J952" s="68"/>
      <c r="K952" s="61"/>
      <c r="L952" s="70">
        <v>5981.49</v>
      </c>
      <c r="X952" s="46" t="s">
        <v>692</v>
      </c>
    </row>
    <row r="953" spans="1:24" hidden="1" x14ac:dyDescent="0.2">
      <c r="A953" s="57"/>
      <c r="B953" s="46"/>
      <c r="C953" s="141" t="s">
        <v>693</v>
      </c>
      <c r="D953" s="141"/>
      <c r="E953" s="141"/>
      <c r="F953" s="141"/>
      <c r="G953" s="57"/>
      <c r="H953" s="57"/>
      <c r="I953" s="57"/>
      <c r="J953" s="68"/>
      <c r="K953" s="61"/>
      <c r="L953" s="71">
        <v>1593058.54</v>
      </c>
      <c r="X953" s="46" t="s">
        <v>693</v>
      </c>
    </row>
    <row r="954" spans="1:24" hidden="1" x14ac:dyDescent="0.2">
      <c r="A954" s="57"/>
      <c r="B954" s="46"/>
      <c r="C954" s="141" t="s">
        <v>694</v>
      </c>
      <c r="D954" s="141"/>
      <c r="E954" s="141"/>
      <c r="F954" s="141"/>
      <c r="G954" s="57"/>
      <c r="H954" s="57"/>
      <c r="I954" s="57"/>
      <c r="J954" s="68"/>
      <c r="K954" s="61"/>
      <c r="L954" s="71">
        <v>241514.82</v>
      </c>
      <c r="X954" s="46" t="s">
        <v>694</v>
      </c>
    </row>
    <row r="955" spans="1:24" hidden="1" x14ac:dyDescent="0.2">
      <c r="A955" s="57"/>
      <c r="B955" s="46"/>
      <c r="C955" s="141" t="s">
        <v>695</v>
      </c>
      <c r="D955" s="141"/>
      <c r="E955" s="141"/>
      <c r="F955" s="141"/>
      <c r="G955" s="57"/>
      <c r="H955" s="57"/>
      <c r="I955" s="57"/>
      <c r="J955" s="68"/>
      <c r="K955" s="61"/>
      <c r="L955" s="71">
        <v>280548.31</v>
      </c>
      <c r="X955" s="46" t="s">
        <v>695</v>
      </c>
    </row>
    <row r="956" spans="1:24" hidden="1" x14ac:dyDescent="0.2">
      <c r="A956" s="57"/>
      <c r="B956" s="46"/>
      <c r="C956" s="141" t="s">
        <v>696</v>
      </c>
      <c r="D956" s="141"/>
      <c r="E956" s="141"/>
      <c r="F956" s="141"/>
      <c r="G956" s="57"/>
      <c r="H956" s="57"/>
      <c r="I956" s="57"/>
      <c r="J956" s="68"/>
      <c r="K956" s="61"/>
      <c r="L956" s="71">
        <v>165104.35</v>
      </c>
      <c r="X956" s="46" t="s">
        <v>696</v>
      </c>
    </row>
    <row r="957" spans="1:24" ht="25.5" hidden="1" x14ac:dyDescent="0.2">
      <c r="A957" s="57"/>
      <c r="B957" s="46"/>
      <c r="C957" s="141" t="s">
        <v>697</v>
      </c>
      <c r="D957" s="141"/>
      <c r="E957" s="141"/>
      <c r="F957" s="141"/>
      <c r="G957" s="57"/>
      <c r="H957" s="57"/>
      <c r="I957" s="57"/>
      <c r="J957" s="68"/>
      <c r="K957" s="61"/>
      <c r="L957" s="70">
        <v>91124.1</v>
      </c>
      <c r="X957" s="46" t="s">
        <v>697</v>
      </c>
    </row>
    <row r="958" spans="1:24" hidden="1" x14ac:dyDescent="0.2">
      <c r="A958" s="57"/>
      <c r="B958" s="46"/>
      <c r="C958" s="141" t="s">
        <v>698</v>
      </c>
      <c r="D958" s="141"/>
      <c r="E958" s="141"/>
      <c r="F958" s="141"/>
      <c r="G958" s="57"/>
      <c r="H958" s="57"/>
      <c r="I958" s="57"/>
      <c r="J958" s="68"/>
      <c r="K958" s="61"/>
      <c r="L958" s="68"/>
      <c r="X958" s="46" t="s">
        <v>698</v>
      </c>
    </row>
    <row r="959" spans="1:24" hidden="1" x14ac:dyDescent="0.2">
      <c r="A959" s="57"/>
      <c r="B959" s="46"/>
      <c r="C959" s="141" t="s">
        <v>699</v>
      </c>
      <c r="D959" s="141"/>
      <c r="E959" s="141"/>
      <c r="F959" s="141"/>
      <c r="G959" s="57"/>
      <c r="H959" s="57"/>
      <c r="I959" s="57"/>
      <c r="J959" s="68"/>
      <c r="K959" s="61"/>
      <c r="L959" s="71">
        <v>1846125.12</v>
      </c>
      <c r="X959" s="46" t="s">
        <v>699</v>
      </c>
    </row>
    <row r="960" spans="1:24" hidden="1" x14ac:dyDescent="0.2">
      <c r="A960" s="57"/>
      <c r="B960" s="46"/>
      <c r="C960" s="141" t="s">
        <v>700</v>
      </c>
      <c r="D960" s="141"/>
      <c r="E960" s="141"/>
      <c r="F960" s="141"/>
      <c r="G960" s="57"/>
      <c r="H960" s="57"/>
      <c r="I960" s="57"/>
      <c r="J960" s="68"/>
      <c r="K960" s="61"/>
      <c r="L960" s="107">
        <v>564.63221999999996</v>
      </c>
      <c r="X960" s="46" t="s">
        <v>700</v>
      </c>
    </row>
    <row r="961" spans="1:24" hidden="1" x14ac:dyDescent="0.2">
      <c r="A961" s="57"/>
      <c r="B961" s="46"/>
      <c r="C961" s="141" t="s">
        <v>701</v>
      </c>
      <c r="D961" s="141"/>
      <c r="E961" s="141"/>
      <c r="F961" s="141"/>
      <c r="G961" s="57"/>
      <c r="H961" s="57"/>
      <c r="I961" s="57"/>
      <c r="J961" s="68"/>
      <c r="K961" s="61"/>
      <c r="L961" s="107">
        <v>13.76088</v>
      </c>
      <c r="X961" s="46" t="s">
        <v>701</v>
      </c>
    </row>
    <row r="962" spans="1:24" ht="25.5" hidden="1" x14ac:dyDescent="0.2">
      <c r="A962" s="57"/>
      <c r="B962" s="46"/>
      <c r="C962" s="141" t="s">
        <v>702</v>
      </c>
      <c r="D962" s="141"/>
      <c r="E962" s="141"/>
      <c r="F962" s="141"/>
      <c r="G962" s="57"/>
      <c r="H962" s="57"/>
      <c r="I962" s="57"/>
      <c r="J962" s="68"/>
      <c r="K962" s="61"/>
      <c r="L962" s="107">
        <v>578.3931</v>
      </c>
      <c r="X962" s="46" t="s">
        <v>702</v>
      </c>
    </row>
    <row r="963" spans="1:24" hidden="1" x14ac:dyDescent="0.2">
      <c r="A963" s="57"/>
      <c r="B963" s="46"/>
      <c r="C963" s="141" t="s">
        <v>703</v>
      </c>
      <c r="D963" s="141"/>
      <c r="E963" s="141"/>
      <c r="F963" s="141"/>
      <c r="G963" s="57"/>
      <c r="H963" s="57"/>
      <c r="I963" s="57"/>
      <c r="J963" s="68"/>
      <c r="K963" s="61"/>
      <c r="L963" s="70">
        <v>3523.26</v>
      </c>
      <c r="X963" s="46" t="s">
        <v>703</v>
      </c>
    </row>
    <row r="964" spans="1:24" hidden="1" x14ac:dyDescent="0.2">
      <c r="A964" s="57"/>
      <c r="B964" s="46"/>
      <c r="C964" s="141" t="s">
        <v>704</v>
      </c>
      <c r="D964" s="141"/>
      <c r="E964" s="141"/>
      <c r="F964" s="141"/>
      <c r="G964" s="57"/>
      <c r="H964" s="57"/>
      <c r="I964" s="57"/>
      <c r="J964" s="68"/>
      <c r="K964" s="61"/>
      <c r="L964" s="68"/>
      <c r="X964" s="46" t="s">
        <v>704</v>
      </c>
    </row>
    <row r="965" spans="1:24" hidden="1" x14ac:dyDescent="0.2">
      <c r="A965" s="57"/>
      <c r="B965" s="46"/>
      <c r="C965" s="141" t="s">
        <v>705</v>
      </c>
      <c r="D965" s="141"/>
      <c r="E965" s="141"/>
      <c r="F965" s="141"/>
      <c r="G965" s="57"/>
      <c r="H965" s="57"/>
      <c r="I965" s="57"/>
      <c r="J965" s="68"/>
      <c r="K965" s="61"/>
      <c r="L965" s="68"/>
      <c r="X965" s="46" t="s">
        <v>705</v>
      </c>
    </row>
    <row r="966" spans="1:24" hidden="1" x14ac:dyDescent="0.2">
      <c r="A966" s="57"/>
      <c r="B966" s="46"/>
      <c r="C966" s="141" t="s">
        <v>706</v>
      </c>
      <c r="D966" s="141"/>
      <c r="E966" s="141"/>
      <c r="F966" s="141"/>
      <c r="G966" s="57"/>
      <c r="H966" s="57"/>
      <c r="I966" s="57"/>
      <c r="J966" s="68"/>
      <c r="K966" s="61"/>
      <c r="L966" s="70">
        <v>120.4</v>
      </c>
      <c r="X966" s="46" t="s">
        <v>706</v>
      </c>
    </row>
    <row r="967" spans="1:24" hidden="1" x14ac:dyDescent="0.2">
      <c r="A967" s="57"/>
      <c r="B967" s="46"/>
      <c r="C967" s="141" t="s">
        <v>707</v>
      </c>
      <c r="D967" s="141"/>
      <c r="E967" s="141"/>
      <c r="F967" s="141"/>
      <c r="G967" s="57"/>
      <c r="H967" s="57"/>
      <c r="I967" s="57"/>
      <c r="J967" s="68"/>
      <c r="K967" s="61"/>
      <c r="L967" s="70">
        <v>3523.26</v>
      </c>
      <c r="X967" s="46" t="s">
        <v>707</v>
      </c>
    </row>
    <row r="968" spans="1:24" hidden="1" x14ac:dyDescent="0.2">
      <c r="A968" s="57"/>
      <c r="B968" s="46"/>
      <c r="C968" s="141" t="s">
        <v>708</v>
      </c>
      <c r="D968" s="141"/>
      <c r="E968" s="141"/>
      <c r="F968" s="141"/>
      <c r="G968" s="57"/>
      <c r="H968" s="57"/>
      <c r="I968" s="57"/>
      <c r="J968" s="68"/>
      <c r="K968" s="61"/>
      <c r="L968" s="70">
        <v>3170.93</v>
      </c>
      <c r="X968" s="46" t="s">
        <v>708</v>
      </c>
    </row>
    <row r="969" spans="1:24" hidden="1" x14ac:dyDescent="0.2">
      <c r="A969" s="57"/>
      <c r="B969" s="46"/>
      <c r="C969" s="141" t="s">
        <v>709</v>
      </c>
      <c r="D969" s="141"/>
      <c r="E969" s="141"/>
      <c r="F969" s="141"/>
      <c r="G969" s="57"/>
      <c r="H969" s="57"/>
      <c r="I969" s="57"/>
      <c r="J969" s="68"/>
      <c r="K969" s="61"/>
      <c r="L969" s="70">
        <v>1620.7</v>
      </c>
      <c r="X969" s="46" t="s">
        <v>709</v>
      </c>
    </row>
    <row r="970" spans="1:24" ht="25.5" hidden="1" x14ac:dyDescent="0.2">
      <c r="A970" s="57"/>
      <c r="B970" s="46"/>
      <c r="C970" s="141" t="s">
        <v>710</v>
      </c>
      <c r="D970" s="141"/>
      <c r="E970" s="141"/>
      <c r="F970" s="141"/>
      <c r="G970" s="57"/>
      <c r="H970" s="57"/>
      <c r="I970" s="57"/>
      <c r="J970" s="68"/>
      <c r="K970" s="61"/>
      <c r="L970" s="68"/>
      <c r="X970" s="46" t="s">
        <v>710</v>
      </c>
    </row>
    <row r="971" spans="1:24" hidden="1" x14ac:dyDescent="0.2">
      <c r="A971" s="57"/>
      <c r="B971" s="46"/>
      <c r="C971" s="141" t="s">
        <v>711</v>
      </c>
      <c r="D971" s="141"/>
      <c r="E971" s="141"/>
      <c r="F971" s="141"/>
      <c r="G971" s="57"/>
      <c r="H971" s="57"/>
      <c r="I971" s="57"/>
      <c r="J971" s="68"/>
      <c r="K971" s="61"/>
      <c r="L971" s="68"/>
      <c r="X971" s="46" t="s">
        <v>711</v>
      </c>
    </row>
    <row r="972" spans="1:24" hidden="1" x14ac:dyDescent="0.2">
      <c r="A972" s="57"/>
      <c r="B972" s="46"/>
      <c r="C972" s="141" t="s">
        <v>712</v>
      </c>
      <c r="D972" s="141"/>
      <c r="E972" s="141"/>
      <c r="F972" s="141"/>
      <c r="G972" s="57"/>
      <c r="H972" s="57"/>
      <c r="I972" s="57"/>
      <c r="J972" s="68"/>
      <c r="K972" s="61"/>
      <c r="L972" s="70">
        <v>3643.66</v>
      </c>
      <c r="X972" s="46" t="s">
        <v>712</v>
      </c>
    </row>
    <row r="973" spans="1:24" hidden="1" x14ac:dyDescent="0.2">
      <c r="A973" s="57"/>
      <c r="B973" s="46"/>
      <c r="C973" s="141" t="s">
        <v>713</v>
      </c>
      <c r="D973" s="141"/>
      <c r="E973" s="141"/>
      <c r="F973" s="141"/>
      <c r="G973" s="57"/>
      <c r="H973" s="57"/>
      <c r="I973" s="57"/>
      <c r="J973" s="68"/>
      <c r="K973" s="61"/>
      <c r="L973" s="107">
        <v>8.24</v>
      </c>
      <c r="X973" s="46" t="s">
        <v>713</v>
      </c>
    </row>
    <row r="974" spans="1:24" hidden="1" x14ac:dyDescent="0.2">
      <c r="A974" s="57"/>
      <c r="B974" s="46"/>
      <c r="C974" s="141" t="s">
        <v>714</v>
      </c>
      <c r="D974" s="141"/>
      <c r="E974" s="141"/>
      <c r="F974" s="141"/>
      <c r="G974" s="57"/>
      <c r="H974" s="57"/>
      <c r="I974" s="57"/>
      <c r="J974" s="68"/>
      <c r="K974" s="61"/>
      <c r="L974" s="68"/>
      <c r="X974" s="46" t="s">
        <v>714</v>
      </c>
    </row>
    <row r="975" spans="1:24" ht="25.5" hidden="1" x14ac:dyDescent="0.2">
      <c r="A975" s="57"/>
      <c r="B975" s="46"/>
      <c r="C975" s="141" t="s">
        <v>715</v>
      </c>
      <c r="D975" s="141"/>
      <c r="E975" s="141"/>
      <c r="F975" s="141"/>
      <c r="G975" s="57"/>
      <c r="H975" s="57"/>
      <c r="I975" s="57"/>
      <c r="J975" s="68"/>
      <c r="K975" s="61"/>
      <c r="L975" s="107">
        <v>8.24</v>
      </c>
      <c r="X975" s="46" t="s">
        <v>715</v>
      </c>
    </row>
    <row r="976" spans="1:24" hidden="1" x14ac:dyDescent="0.2">
      <c r="A976" s="57"/>
      <c r="B976" s="46"/>
      <c r="C976" s="141" t="s">
        <v>716</v>
      </c>
      <c r="D976" s="141"/>
      <c r="E976" s="141"/>
      <c r="F976" s="141"/>
      <c r="G976" s="57"/>
      <c r="H976" s="57"/>
      <c r="I976" s="57"/>
      <c r="J976" s="68"/>
      <c r="K976" s="61"/>
      <c r="L976" s="68"/>
      <c r="X976" s="46" t="s">
        <v>716</v>
      </c>
    </row>
    <row r="977" spans="1:24" hidden="1" x14ac:dyDescent="0.2">
      <c r="A977" s="57"/>
      <c r="B977" s="46"/>
      <c r="C977" s="141" t="s">
        <v>717</v>
      </c>
      <c r="D977" s="141"/>
      <c r="E977" s="141"/>
      <c r="F977" s="141"/>
      <c r="G977" s="57"/>
      <c r="H977" s="57"/>
      <c r="I977" s="57"/>
      <c r="J977" s="68"/>
      <c r="K977" s="61"/>
      <c r="L977" s="68"/>
      <c r="X977" s="46" t="s">
        <v>717</v>
      </c>
    </row>
    <row r="978" spans="1:24" hidden="1" x14ac:dyDescent="0.2">
      <c r="A978" s="57"/>
      <c r="B978" s="46"/>
      <c r="C978" s="141" t="s">
        <v>718</v>
      </c>
      <c r="D978" s="141"/>
      <c r="E978" s="141"/>
      <c r="F978" s="141"/>
      <c r="G978" s="57"/>
      <c r="H978" s="57"/>
      <c r="I978" s="57"/>
      <c r="J978" s="68"/>
      <c r="K978" s="61"/>
      <c r="L978" s="68"/>
      <c r="X978" s="46" t="s">
        <v>718</v>
      </c>
    </row>
    <row r="979" spans="1:24" hidden="1" x14ac:dyDescent="0.2">
      <c r="A979" s="57"/>
      <c r="B979" s="46"/>
      <c r="C979" s="141" t="s">
        <v>719</v>
      </c>
      <c r="D979" s="141"/>
      <c r="E979" s="141"/>
      <c r="F979" s="141"/>
      <c r="G979" s="57"/>
      <c r="H979" s="57"/>
      <c r="I979" s="57"/>
      <c r="J979" s="68"/>
      <c r="K979" s="61"/>
      <c r="L979" s="68"/>
      <c r="X979" s="46" t="s">
        <v>719</v>
      </c>
    </row>
    <row r="980" spans="1:24" hidden="1" x14ac:dyDescent="0.2">
      <c r="A980" s="57"/>
      <c r="B980" s="46"/>
      <c r="C980" s="141" t="s">
        <v>720</v>
      </c>
      <c r="D980" s="141"/>
      <c r="E980" s="141"/>
      <c r="F980" s="141"/>
      <c r="G980" s="57"/>
      <c r="H980" s="57"/>
      <c r="I980" s="57"/>
      <c r="J980" s="68"/>
      <c r="K980" s="61"/>
      <c r="L980" s="68"/>
      <c r="X980" s="46" t="s">
        <v>720</v>
      </c>
    </row>
    <row r="981" spans="1:24" hidden="1" x14ac:dyDescent="0.2">
      <c r="A981" s="57"/>
      <c r="B981" s="46"/>
      <c r="C981" s="141" t="s">
        <v>721</v>
      </c>
      <c r="D981" s="141"/>
      <c r="E981" s="141"/>
      <c r="F981" s="141"/>
      <c r="G981" s="57"/>
      <c r="H981" s="57"/>
      <c r="I981" s="57"/>
      <c r="J981" s="68"/>
      <c r="K981" s="61"/>
      <c r="L981" s="68"/>
      <c r="X981" s="46" t="s">
        <v>721</v>
      </c>
    </row>
    <row r="982" spans="1:24" hidden="1" x14ac:dyDescent="0.2">
      <c r="A982" s="57"/>
      <c r="B982" s="46"/>
      <c r="C982" s="141" t="s">
        <v>722</v>
      </c>
      <c r="D982" s="141"/>
      <c r="E982" s="141"/>
      <c r="F982" s="141"/>
      <c r="G982" s="57"/>
      <c r="H982" s="57"/>
      <c r="I982" s="57"/>
      <c r="J982" s="68"/>
      <c r="K982" s="61"/>
      <c r="L982" s="68"/>
      <c r="X982" s="46" t="s">
        <v>722</v>
      </c>
    </row>
    <row r="983" spans="1:24" ht="25.5" hidden="1" x14ac:dyDescent="0.2">
      <c r="A983" s="57"/>
      <c r="B983" s="46"/>
      <c r="C983" s="141" t="s">
        <v>723</v>
      </c>
      <c r="D983" s="141"/>
      <c r="E983" s="141"/>
      <c r="F983" s="141"/>
      <c r="G983" s="57"/>
      <c r="H983" s="57"/>
      <c r="I983" s="57"/>
      <c r="J983" s="68"/>
      <c r="K983" s="61"/>
      <c r="L983" s="68"/>
      <c r="X983" s="46" t="s">
        <v>723</v>
      </c>
    </row>
    <row r="984" spans="1:24" hidden="1" x14ac:dyDescent="0.2">
      <c r="A984" s="57"/>
      <c r="B984" s="46"/>
      <c r="C984" s="141" t="s">
        <v>724</v>
      </c>
      <c r="D984" s="141"/>
      <c r="E984" s="141"/>
      <c r="F984" s="141"/>
      <c r="G984" s="57"/>
      <c r="H984" s="57"/>
      <c r="I984" s="57"/>
      <c r="J984" s="68"/>
      <c r="K984" s="61"/>
      <c r="L984" s="68"/>
      <c r="X984" s="46" t="s">
        <v>724</v>
      </c>
    </row>
    <row r="985" spans="1:24" hidden="1" x14ac:dyDescent="0.2">
      <c r="A985" s="57"/>
      <c r="B985" s="46"/>
      <c r="C985" s="141" t="s">
        <v>725</v>
      </c>
      <c r="D985" s="141"/>
      <c r="E985" s="141"/>
      <c r="F985" s="141"/>
      <c r="G985" s="57"/>
      <c r="H985" s="57"/>
      <c r="I985" s="57"/>
      <c r="J985" s="68"/>
      <c r="K985" s="61"/>
      <c r="L985" s="68"/>
      <c r="X985" s="46" t="s">
        <v>725</v>
      </c>
    </row>
    <row r="986" spans="1:24" hidden="1" x14ac:dyDescent="0.2">
      <c r="A986" s="57"/>
      <c r="B986" s="46"/>
      <c r="C986" s="141" t="s">
        <v>726</v>
      </c>
      <c r="D986" s="141"/>
      <c r="E986" s="141"/>
      <c r="F986" s="141"/>
      <c r="G986" s="57"/>
      <c r="H986" s="57"/>
      <c r="I986" s="57"/>
      <c r="J986" s="68"/>
      <c r="K986" s="61"/>
      <c r="L986" s="68"/>
      <c r="X986" s="46" t="s">
        <v>726</v>
      </c>
    </row>
    <row r="987" spans="1:24" hidden="1" x14ac:dyDescent="0.2">
      <c r="A987" s="57"/>
      <c r="B987" s="46"/>
      <c r="C987" s="141" t="s">
        <v>727</v>
      </c>
      <c r="D987" s="141"/>
      <c r="E987" s="141"/>
      <c r="F987" s="141"/>
      <c r="G987" s="57"/>
      <c r="H987" s="57"/>
      <c r="I987" s="57"/>
      <c r="J987" s="68"/>
      <c r="K987" s="61"/>
      <c r="L987" s="68"/>
      <c r="X987" s="46" t="s">
        <v>727</v>
      </c>
    </row>
    <row r="988" spans="1:24" ht="25.5" hidden="1" x14ac:dyDescent="0.2">
      <c r="A988" s="57"/>
      <c r="B988" s="46"/>
      <c r="C988" s="141" t="s">
        <v>728</v>
      </c>
      <c r="D988" s="141"/>
      <c r="E988" s="141"/>
      <c r="F988" s="141"/>
      <c r="G988" s="57"/>
      <c r="H988" s="57"/>
      <c r="I988" s="57"/>
      <c r="J988" s="68"/>
      <c r="K988" s="61"/>
      <c r="L988" s="68"/>
      <c r="X988" s="46" t="s">
        <v>728</v>
      </c>
    </row>
    <row r="989" spans="1:24" hidden="1" x14ac:dyDescent="0.2">
      <c r="A989" s="57"/>
      <c r="B989" s="46"/>
      <c r="C989" s="141" t="s">
        <v>729</v>
      </c>
      <c r="D989" s="141"/>
      <c r="E989" s="141"/>
      <c r="F989" s="141"/>
      <c r="G989" s="57"/>
      <c r="H989" s="57"/>
      <c r="I989" s="57"/>
      <c r="J989" s="68"/>
      <c r="K989" s="61"/>
      <c r="L989" s="71">
        <v>239056.59</v>
      </c>
      <c r="X989" s="46" t="s">
        <v>729</v>
      </c>
    </row>
    <row r="990" spans="1:24" hidden="1" x14ac:dyDescent="0.2">
      <c r="A990" s="57"/>
      <c r="B990" s="46"/>
      <c r="C990" s="141" t="s">
        <v>730</v>
      </c>
      <c r="D990" s="141"/>
      <c r="E990" s="141"/>
      <c r="F990" s="141"/>
      <c r="G990" s="57"/>
      <c r="H990" s="57"/>
      <c r="I990" s="57"/>
      <c r="J990" s="68"/>
      <c r="K990" s="61"/>
      <c r="L990" s="70">
        <v>11551.76</v>
      </c>
      <c r="X990" s="46" t="s">
        <v>730</v>
      </c>
    </row>
    <row r="991" spans="1:24" hidden="1" x14ac:dyDescent="0.2">
      <c r="A991" s="57"/>
      <c r="B991" s="46"/>
      <c r="C991" s="141" t="s">
        <v>731</v>
      </c>
      <c r="D991" s="141"/>
      <c r="E991" s="141"/>
      <c r="F991" s="141"/>
      <c r="G991" s="57"/>
      <c r="H991" s="57"/>
      <c r="I991" s="57"/>
      <c r="J991" s="68"/>
      <c r="K991" s="61"/>
      <c r="L991" s="70">
        <v>5981.49</v>
      </c>
      <c r="X991" s="46" t="s">
        <v>731</v>
      </c>
    </row>
    <row r="992" spans="1:24" hidden="1" x14ac:dyDescent="0.2">
      <c r="A992" s="57"/>
      <c r="B992" s="46"/>
      <c r="C992" s="141" t="s">
        <v>732</v>
      </c>
      <c r="D992" s="141"/>
      <c r="E992" s="141"/>
      <c r="F992" s="141"/>
      <c r="G992" s="57"/>
      <c r="H992" s="57"/>
      <c r="I992" s="57"/>
      <c r="J992" s="68"/>
      <c r="K992" s="61"/>
      <c r="L992" s="71">
        <v>1593178.94</v>
      </c>
      <c r="X992" s="46" t="s">
        <v>732</v>
      </c>
    </row>
    <row r="993" spans="1:24" hidden="1" x14ac:dyDescent="0.2">
      <c r="A993" s="57"/>
      <c r="B993" s="46"/>
      <c r="C993" s="141" t="s">
        <v>733</v>
      </c>
      <c r="D993" s="141"/>
      <c r="E993" s="141"/>
      <c r="F993" s="141"/>
      <c r="G993" s="57"/>
      <c r="H993" s="57"/>
      <c r="I993" s="57"/>
      <c r="J993" s="68"/>
      <c r="K993" s="61"/>
      <c r="L993" s="68"/>
      <c r="X993" s="46" t="s">
        <v>733</v>
      </c>
    </row>
    <row r="994" spans="1:24" hidden="1" x14ac:dyDescent="0.2">
      <c r="A994" s="57"/>
      <c r="B994" s="46"/>
      <c r="C994" s="141" t="s">
        <v>734</v>
      </c>
      <c r="D994" s="141"/>
      <c r="E994" s="141"/>
      <c r="F994" s="141"/>
      <c r="G994" s="57"/>
      <c r="H994" s="57"/>
      <c r="I994" s="57"/>
      <c r="J994" s="68"/>
      <c r="K994" s="61"/>
      <c r="L994" s="71">
        <v>283719.24</v>
      </c>
      <c r="X994" s="46" t="s">
        <v>734</v>
      </c>
    </row>
    <row r="995" spans="1:24" hidden="1" x14ac:dyDescent="0.2">
      <c r="A995" s="57"/>
      <c r="B995" s="46"/>
      <c r="C995" s="141" t="s">
        <v>735</v>
      </c>
      <c r="D995" s="141"/>
      <c r="E995" s="141"/>
      <c r="F995" s="141"/>
      <c r="G995" s="57"/>
      <c r="H995" s="57"/>
      <c r="I995" s="57"/>
      <c r="J995" s="68"/>
      <c r="K995" s="61"/>
      <c r="L995" s="71">
        <v>166725.04999999999</v>
      </c>
      <c r="X995" s="46" t="s">
        <v>735</v>
      </c>
    </row>
    <row r="996" spans="1:24" hidden="1" x14ac:dyDescent="0.2">
      <c r="A996" s="57"/>
      <c r="B996" s="46"/>
      <c r="C996" s="141" t="s">
        <v>736</v>
      </c>
      <c r="D996" s="141"/>
      <c r="E996" s="141"/>
      <c r="F996" s="141"/>
      <c r="G996" s="57"/>
      <c r="H996" s="57"/>
      <c r="I996" s="57"/>
      <c r="J996" s="68"/>
      <c r="K996" s="61"/>
      <c r="L996" s="71">
        <v>245038.07999999999</v>
      </c>
      <c r="X996" s="46" t="s">
        <v>736</v>
      </c>
    </row>
    <row r="997" spans="1:24" hidden="1" x14ac:dyDescent="0.2">
      <c r="A997" s="57"/>
      <c r="B997" s="46"/>
      <c r="C997" s="141" t="s">
        <v>737</v>
      </c>
      <c r="D997" s="141"/>
      <c r="E997" s="141"/>
      <c r="F997" s="141"/>
      <c r="G997" s="57"/>
      <c r="H997" s="57"/>
      <c r="I997" s="57"/>
      <c r="J997" s="68"/>
      <c r="K997" s="61"/>
      <c r="L997" s="71">
        <v>1849768.78</v>
      </c>
      <c r="X997" s="46" t="s">
        <v>737</v>
      </c>
    </row>
    <row r="998" spans="1:24" hidden="1" x14ac:dyDescent="0.2">
      <c r="A998" s="57"/>
      <c r="B998" s="46"/>
      <c r="C998" s="141" t="s">
        <v>738</v>
      </c>
      <c r="D998" s="141"/>
      <c r="E998" s="141"/>
      <c r="F998" s="141"/>
      <c r="G998" s="57"/>
      <c r="H998" s="57"/>
      <c r="I998" s="57"/>
      <c r="J998" s="68"/>
      <c r="K998" s="61"/>
      <c r="L998" s="71">
        <v>2300213.0699999998</v>
      </c>
      <c r="X998" s="46" t="s">
        <v>738</v>
      </c>
    </row>
    <row r="999" spans="1:24" hidden="1" x14ac:dyDescent="0.2">
      <c r="A999" s="57"/>
      <c r="B999" s="46"/>
      <c r="C999" s="141" t="s">
        <v>24</v>
      </c>
      <c r="D999" s="141"/>
      <c r="E999" s="141"/>
      <c r="F999" s="141"/>
      <c r="G999" s="57"/>
      <c r="H999" s="57"/>
      <c r="I999" s="57"/>
      <c r="J999" s="68"/>
      <c r="K999" s="61"/>
      <c r="L999" s="68"/>
      <c r="X999" s="46" t="s">
        <v>24</v>
      </c>
    </row>
    <row r="1000" spans="1:24" hidden="1" x14ac:dyDescent="0.2">
      <c r="A1000" s="57"/>
      <c r="B1000" s="46"/>
      <c r="C1000" s="141" t="s">
        <v>739</v>
      </c>
      <c r="D1000" s="141"/>
      <c r="E1000" s="141"/>
      <c r="F1000" s="141"/>
      <c r="G1000" s="57"/>
      <c r="H1000" s="57"/>
      <c r="I1000" s="57"/>
      <c r="J1000" s="68"/>
      <c r="K1000" s="61"/>
      <c r="L1000" s="68"/>
      <c r="X1000" s="46" t="s">
        <v>739</v>
      </c>
    </row>
    <row r="1001" spans="1:24" ht="25.5" hidden="1" x14ac:dyDescent="0.2">
      <c r="A1001" s="57"/>
      <c r="B1001" s="46"/>
      <c r="C1001" s="141" t="s">
        <v>740</v>
      </c>
      <c r="D1001" s="141"/>
      <c r="E1001" s="141"/>
      <c r="F1001" s="141"/>
      <c r="G1001" s="57"/>
      <c r="H1001" s="57"/>
      <c r="I1001" s="57"/>
      <c r="J1001" s="68"/>
      <c r="K1001" s="61"/>
      <c r="L1001" s="68"/>
      <c r="X1001" s="46" t="s">
        <v>740</v>
      </c>
    </row>
    <row r="1002" spans="1:24" ht="25.5" hidden="1" x14ac:dyDescent="0.2">
      <c r="A1002" s="57"/>
      <c r="B1002" s="46"/>
      <c r="C1002" s="141" t="s">
        <v>741</v>
      </c>
      <c r="D1002" s="141"/>
      <c r="E1002" s="141"/>
      <c r="F1002" s="141"/>
      <c r="G1002" s="57"/>
      <c r="H1002" s="57"/>
      <c r="I1002" s="57"/>
      <c r="J1002" s="68"/>
      <c r="K1002" s="61"/>
      <c r="L1002" s="68"/>
      <c r="X1002" s="46" t="s">
        <v>741</v>
      </c>
    </row>
    <row r="1003" spans="1:24" hidden="1" x14ac:dyDescent="0.2">
      <c r="A1003" s="57"/>
      <c r="B1003" s="46"/>
      <c r="C1003" s="141" t="s">
        <v>742</v>
      </c>
      <c r="D1003" s="141"/>
      <c r="E1003" s="141"/>
      <c r="F1003" s="141"/>
      <c r="G1003" s="57"/>
      <c r="H1003" s="57"/>
      <c r="I1003" s="57"/>
      <c r="J1003" s="68"/>
      <c r="K1003" s="61"/>
      <c r="L1003" s="68"/>
      <c r="X1003" s="46" t="s">
        <v>742</v>
      </c>
    </row>
    <row r="1004" spans="1:24" ht="25.5" hidden="1" x14ac:dyDescent="0.2">
      <c r="A1004" s="57"/>
      <c r="B1004" s="46"/>
      <c r="C1004" s="141" t="s">
        <v>743</v>
      </c>
      <c r="D1004" s="141"/>
      <c r="E1004" s="141"/>
      <c r="F1004" s="141"/>
      <c r="G1004" s="57"/>
      <c r="H1004" s="57"/>
      <c r="I1004" s="57"/>
      <c r="J1004" s="68"/>
      <c r="K1004" s="61"/>
      <c r="L1004" s="68"/>
      <c r="X1004" s="46" t="s">
        <v>743</v>
      </c>
    </row>
    <row r="1005" spans="1:24" ht="25.5" hidden="1" x14ac:dyDescent="0.2">
      <c r="A1005" s="57"/>
      <c r="B1005" s="46"/>
      <c r="C1005" s="141" t="s">
        <v>744</v>
      </c>
      <c r="D1005" s="141"/>
      <c r="E1005" s="141"/>
      <c r="F1005" s="141"/>
      <c r="G1005" s="57"/>
      <c r="H1005" s="57"/>
      <c r="I1005" s="57"/>
      <c r="J1005" s="68"/>
      <c r="K1005" s="61"/>
      <c r="L1005" s="68"/>
      <c r="X1005" s="46" t="s">
        <v>744</v>
      </c>
    </row>
    <row r="1006" spans="1:24" hidden="1" x14ac:dyDescent="0.2">
      <c r="A1006" s="57"/>
      <c r="B1006" s="46"/>
      <c r="C1006" s="141" t="s">
        <v>745</v>
      </c>
      <c r="D1006" s="141"/>
      <c r="E1006" s="141"/>
      <c r="F1006" s="141"/>
      <c r="G1006" s="57"/>
      <c r="H1006" s="57"/>
      <c r="I1006" s="57"/>
      <c r="J1006" s="68"/>
      <c r="K1006" s="61"/>
      <c r="L1006" s="68"/>
      <c r="X1006" s="46" t="s">
        <v>745</v>
      </c>
    </row>
    <row r="1007" spans="1:24" ht="25.5" hidden="1" x14ac:dyDescent="0.2">
      <c r="A1007" s="57"/>
      <c r="B1007" s="46"/>
      <c r="C1007" s="141" t="s">
        <v>746</v>
      </c>
      <c r="D1007" s="141"/>
      <c r="E1007" s="141"/>
      <c r="F1007" s="141"/>
      <c r="G1007" s="57"/>
      <c r="H1007" s="57"/>
      <c r="I1007" s="57"/>
      <c r="J1007" s="68"/>
      <c r="K1007" s="61"/>
      <c r="L1007" s="68"/>
      <c r="X1007" s="46" t="s">
        <v>746</v>
      </c>
    </row>
    <row r="1008" spans="1:24" ht="25.5" hidden="1" x14ac:dyDescent="0.2">
      <c r="A1008" s="57"/>
      <c r="B1008" s="46"/>
      <c r="C1008" s="141" t="s">
        <v>747</v>
      </c>
      <c r="D1008" s="141"/>
      <c r="E1008" s="141"/>
      <c r="F1008" s="141"/>
      <c r="G1008" s="57"/>
      <c r="H1008" s="57"/>
      <c r="I1008" s="57"/>
      <c r="J1008" s="68"/>
      <c r="K1008" s="61"/>
      <c r="L1008" s="68"/>
      <c r="X1008" s="46" t="s">
        <v>747</v>
      </c>
    </row>
    <row r="1009" spans="1:24" hidden="1" x14ac:dyDescent="0.2">
      <c r="A1009" s="57"/>
      <c r="B1009" s="46"/>
      <c r="C1009" s="141" t="s">
        <v>748</v>
      </c>
      <c r="D1009" s="141"/>
      <c r="E1009" s="141"/>
      <c r="F1009" s="141"/>
      <c r="G1009" s="57"/>
      <c r="H1009" s="57"/>
      <c r="I1009" s="57"/>
      <c r="J1009" s="68"/>
      <c r="K1009" s="61"/>
      <c r="L1009" s="68"/>
      <c r="X1009" s="46" t="s">
        <v>748</v>
      </c>
    </row>
    <row r="1010" spans="1:24" ht="25.5" hidden="1" x14ac:dyDescent="0.2">
      <c r="A1010" s="57"/>
      <c r="B1010" s="46"/>
      <c r="C1010" s="141" t="s">
        <v>749</v>
      </c>
      <c r="D1010" s="141"/>
      <c r="E1010" s="141"/>
      <c r="F1010" s="141"/>
      <c r="G1010" s="57"/>
      <c r="H1010" s="57"/>
      <c r="I1010" s="57"/>
      <c r="J1010" s="68"/>
      <c r="K1010" s="61"/>
      <c r="L1010" s="68"/>
      <c r="X1010" s="46" t="s">
        <v>749</v>
      </c>
    </row>
    <row r="1011" spans="1:24" ht="25.5" hidden="1" x14ac:dyDescent="0.2">
      <c r="A1011" s="57"/>
      <c r="B1011" s="46"/>
      <c r="C1011" s="141" t="s">
        <v>750</v>
      </c>
      <c r="D1011" s="141"/>
      <c r="E1011" s="141"/>
      <c r="F1011" s="141"/>
      <c r="G1011" s="57"/>
      <c r="H1011" s="57"/>
      <c r="I1011" s="57"/>
      <c r="J1011" s="68"/>
      <c r="K1011" s="61"/>
      <c r="L1011" s="68"/>
      <c r="X1011" s="46" t="s">
        <v>750</v>
      </c>
    </row>
    <row r="1012" spans="1:24" hidden="1" x14ac:dyDescent="0.2">
      <c r="A1012" s="57"/>
      <c r="B1012" s="46"/>
      <c r="C1012" s="141" t="s">
        <v>751</v>
      </c>
      <c r="D1012" s="141"/>
      <c r="E1012" s="141"/>
      <c r="F1012" s="141"/>
      <c r="G1012" s="57"/>
      <c r="H1012" s="57"/>
      <c r="I1012" s="57"/>
      <c r="J1012" s="68"/>
      <c r="K1012" s="61"/>
      <c r="L1012" s="68"/>
      <c r="X1012" s="46" t="s">
        <v>751</v>
      </c>
    </row>
    <row r="1013" spans="1:24" ht="25.5" hidden="1" x14ac:dyDescent="0.2">
      <c r="A1013" s="57"/>
      <c r="B1013" s="46"/>
      <c r="C1013" s="141" t="s">
        <v>752</v>
      </c>
      <c r="D1013" s="141"/>
      <c r="E1013" s="141"/>
      <c r="F1013" s="141"/>
      <c r="G1013" s="57"/>
      <c r="H1013" s="57"/>
      <c r="I1013" s="57"/>
      <c r="J1013" s="68"/>
      <c r="K1013" s="61"/>
      <c r="L1013" s="68"/>
      <c r="X1013" s="46" t="s">
        <v>752</v>
      </c>
    </row>
    <row r="1014" spans="1:24" ht="25.5" hidden="1" x14ac:dyDescent="0.2">
      <c r="A1014" s="57"/>
      <c r="B1014" s="46"/>
      <c r="C1014" s="141" t="s">
        <v>753</v>
      </c>
      <c r="D1014" s="141"/>
      <c r="E1014" s="141"/>
      <c r="F1014" s="141"/>
      <c r="G1014" s="57"/>
      <c r="H1014" s="57"/>
      <c r="I1014" s="57"/>
      <c r="J1014" s="68"/>
      <c r="K1014" s="61"/>
      <c r="L1014" s="68"/>
      <c r="X1014" s="46" t="s">
        <v>753</v>
      </c>
    </row>
    <row r="1015" spans="1:24" hidden="1" x14ac:dyDescent="0.2">
      <c r="A1015" s="57"/>
      <c r="B1015" s="46"/>
      <c r="C1015" s="141" t="s">
        <v>754</v>
      </c>
      <c r="D1015" s="141"/>
      <c r="E1015" s="141"/>
      <c r="F1015" s="141"/>
      <c r="G1015" s="57"/>
      <c r="H1015" s="57"/>
      <c r="I1015" s="57"/>
      <c r="J1015" s="68"/>
      <c r="K1015" s="61"/>
      <c r="L1015" s="68"/>
      <c r="X1015" s="46" t="s">
        <v>754</v>
      </c>
    </row>
    <row r="1016" spans="1:24" ht="25.5" hidden="1" x14ac:dyDescent="0.2">
      <c r="A1016" s="57"/>
      <c r="B1016" s="46"/>
      <c r="C1016" s="141" t="s">
        <v>755</v>
      </c>
      <c r="D1016" s="141"/>
      <c r="E1016" s="141"/>
      <c r="F1016" s="141"/>
      <c r="G1016" s="57"/>
      <c r="H1016" s="57"/>
      <c r="I1016" s="57"/>
      <c r="J1016" s="68"/>
      <c r="K1016" s="61"/>
      <c r="L1016" s="68"/>
      <c r="X1016" s="46" t="s">
        <v>755</v>
      </c>
    </row>
    <row r="1017" spans="1:24" ht="25.5" hidden="1" x14ac:dyDescent="0.2">
      <c r="A1017" s="57"/>
      <c r="B1017" s="46"/>
      <c r="C1017" s="141" t="s">
        <v>756</v>
      </c>
      <c r="D1017" s="141"/>
      <c r="E1017" s="141"/>
      <c r="F1017" s="141"/>
      <c r="G1017" s="57"/>
      <c r="H1017" s="57"/>
      <c r="I1017" s="57"/>
      <c r="J1017" s="68"/>
      <c r="K1017" s="61"/>
      <c r="L1017" s="68"/>
      <c r="X1017" s="46" t="s">
        <v>756</v>
      </c>
    </row>
    <row r="1018" spans="1:24" hidden="1" x14ac:dyDescent="0.2">
      <c r="A1018" s="57"/>
      <c r="B1018" s="46"/>
      <c r="C1018" s="141" t="s">
        <v>757</v>
      </c>
      <c r="D1018" s="141"/>
      <c r="E1018" s="141"/>
      <c r="F1018" s="141"/>
      <c r="G1018" s="57"/>
      <c r="H1018" s="57"/>
      <c r="I1018" s="57"/>
      <c r="J1018" s="68"/>
      <c r="K1018" s="61"/>
      <c r="L1018" s="68"/>
      <c r="X1018" s="46" t="s">
        <v>757</v>
      </c>
    </row>
    <row r="1019" spans="1:24" ht="25.5" hidden="1" x14ac:dyDescent="0.2">
      <c r="A1019" s="57"/>
      <c r="B1019" s="46"/>
      <c r="C1019" s="141" t="s">
        <v>758</v>
      </c>
      <c r="D1019" s="141"/>
      <c r="E1019" s="141"/>
      <c r="F1019" s="141"/>
      <c r="G1019" s="57"/>
      <c r="H1019" s="57"/>
      <c r="I1019" s="57"/>
      <c r="J1019" s="68"/>
      <c r="K1019" s="61"/>
      <c r="L1019" s="68"/>
      <c r="X1019" s="46" t="s">
        <v>758</v>
      </c>
    </row>
    <row r="1020" spans="1:24" ht="25.5" hidden="1" x14ac:dyDescent="0.2">
      <c r="A1020" s="57"/>
      <c r="B1020" s="46"/>
      <c r="C1020" s="141" t="s">
        <v>759</v>
      </c>
      <c r="D1020" s="141"/>
      <c r="E1020" s="141"/>
      <c r="F1020" s="141"/>
      <c r="G1020" s="57"/>
      <c r="H1020" s="57"/>
      <c r="I1020" s="57"/>
      <c r="J1020" s="68"/>
      <c r="K1020" s="61"/>
      <c r="L1020" s="68"/>
      <c r="X1020" s="46" t="s">
        <v>759</v>
      </c>
    </row>
    <row r="1021" spans="1:24" hidden="1" x14ac:dyDescent="0.2">
      <c r="A1021" s="57"/>
      <c r="B1021" s="46"/>
      <c r="C1021" s="141" t="s">
        <v>760</v>
      </c>
      <c r="D1021" s="141"/>
      <c r="E1021" s="141"/>
      <c r="F1021" s="141"/>
      <c r="G1021" s="57"/>
      <c r="H1021" s="57"/>
      <c r="I1021" s="57"/>
      <c r="J1021" s="68"/>
      <c r="K1021" s="61"/>
      <c r="L1021" s="68"/>
      <c r="X1021" s="46" t="s">
        <v>760</v>
      </c>
    </row>
    <row r="1022" spans="1:24" ht="25.5" hidden="1" x14ac:dyDescent="0.2">
      <c r="A1022" s="57"/>
      <c r="B1022" s="46"/>
      <c r="C1022" s="141" t="s">
        <v>761</v>
      </c>
      <c r="D1022" s="141"/>
      <c r="E1022" s="141"/>
      <c r="F1022" s="141"/>
      <c r="G1022" s="57"/>
      <c r="H1022" s="57"/>
      <c r="I1022" s="57"/>
      <c r="J1022" s="68"/>
      <c r="K1022" s="61"/>
      <c r="L1022" s="68"/>
      <c r="X1022" s="46" t="s">
        <v>761</v>
      </c>
    </row>
    <row r="1023" spans="1:24" ht="25.5" hidden="1" x14ac:dyDescent="0.2">
      <c r="A1023" s="57"/>
      <c r="B1023" s="46"/>
      <c r="C1023" s="141" t="s">
        <v>762</v>
      </c>
      <c r="D1023" s="141"/>
      <c r="E1023" s="141"/>
      <c r="F1023" s="141"/>
      <c r="G1023" s="57"/>
      <c r="H1023" s="57"/>
      <c r="I1023" s="57"/>
      <c r="J1023" s="68"/>
      <c r="K1023" s="61"/>
      <c r="L1023" s="68"/>
      <c r="X1023" s="46" t="s">
        <v>762</v>
      </c>
    </row>
    <row r="1024" spans="1:24" hidden="1" x14ac:dyDescent="0.2">
      <c r="A1024" s="57"/>
      <c r="B1024" s="46"/>
      <c r="C1024" s="141" t="s">
        <v>763</v>
      </c>
      <c r="D1024" s="141"/>
      <c r="E1024" s="141"/>
      <c r="F1024" s="141"/>
      <c r="G1024" s="57"/>
      <c r="H1024" s="57"/>
      <c r="I1024" s="57"/>
      <c r="J1024" s="68"/>
      <c r="K1024" s="61"/>
      <c r="L1024" s="68"/>
      <c r="X1024" s="46" t="s">
        <v>763</v>
      </c>
    </row>
    <row r="1025" spans="1:24" ht="25.5" hidden="1" x14ac:dyDescent="0.2">
      <c r="A1025" s="57"/>
      <c r="B1025" s="46"/>
      <c r="C1025" s="141" t="s">
        <v>764</v>
      </c>
      <c r="D1025" s="141"/>
      <c r="E1025" s="141"/>
      <c r="F1025" s="141"/>
      <c r="G1025" s="57"/>
      <c r="H1025" s="57"/>
      <c r="I1025" s="57"/>
      <c r="J1025" s="68"/>
      <c r="K1025" s="61"/>
      <c r="L1025" s="68"/>
      <c r="X1025" s="46" t="s">
        <v>764</v>
      </c>
    </row>
    <row r="1026" spans="1:24" ht="25.5" hidden="1" x14ac:dyDescent="0.2">
      <c r="A1026" s="57"/>
      <c r="B1026" s="46"/>
      <c r="C1026" s="141" t="s">
        <v>765</v>
      </c>
      <c r="D1026" s="141"/>
      <c r="E1026" s="141"/>
      <c r="F1026" s="141"/>
      <c r="G1026" s="57"/>
      <c r="H1026" s="57"/>
      <c r="I1026" s="57"/>
      <c r="J1026" s="68"/>
      <c r="K1026" s="61"/>
      <c r="L1026" s="68"/>
      <c r="X1026" s="46" t="s">
        <v>765</v>
      </c>
    </row>
    <row r="1027" spans="1:24" hidden="1" x14ac:dyDescent="0.2">
      <c r="A1027" s="57"/>
      <c r="B1027" s="46"/>
      <c r="C1027" s="141" t="s">
        <v>766</v>
      </c>
      <c r="D1027" s="141"/>
      <c r="E1027" s="141"/>
      <c r="F1027" s="141"/>
      <c r="G1027" s="57"/>
      <c r="H1027" s="57"/>
      <c r="I1027" s="57"/>
      <c r="J1027" s="68"/>
      <c r="K1027" s="61"/>
      <c r="L1027" s="68"/>
      <c r="X1027" s="46" t="s">
        <v>766</v>
      </c>
    </row>
    <row r="1028" spans="1:24" ht="25.5" hidden="1" x14ac:dyDescent="0.2">
      <c r="A1028" s="57"/>
      <c r="B1028" s="46"/>
      <c r="C1028" s="141" t="s">
        <v>767</v>
      </c>
      <c r="D1028" s="141"/>
      <c r="E1028" s="141"/>
      <c r="F1028" s="141"/>
      <c r="G1028" s="57"/>
      <c r="H1028" s="57"/>
      <c r="I1028" s="57"/>
      <c r="J1028" s="68"/>
      <c r="K1028" s="61"/>
      <c r="L1028" s="68"/>
      <c r="X1028" s="46" t="s">
        <v>767</v>
      </c>
    </row>
    <row r="1029" spans="1:24" ht="25.5" hidden="1" x14ac:dyDescent="0.2">
      <c r="A1029" s="57"/>
      <c r="B1029" s="46"/>
      <c r="C1029" s="141" t="s">
        <v>768</v>
      </c>
      <c r="D1029" s="141"/>
      <c r="E1029" s="141"/>
      <c r="F1029" s="141"/>
      <c r="G1029" s="57"/>
      <c r="H1029" s="57"/>
      <c r="I1029" s="57"/>
      <c r="J1029" s="68"/>
      <c r="K1029" s="61"/>
      <c r="L1029" s="68"/>
      <c r="X1029" s="46" t="s">
        <v>768</v>
      </c>
    </row>
    <row r="1030" spans="1:24" hidden="1" x14ac:dyDescent="0.2">
      <c r="A1030" s="57"/>
      <c r="B1030" s="46"/>
      <c r="C1030" s="141" t="s">
        <v>769</v>
      </c>
      <c r="D1030" s="141"/>
      <c r="E1030" s="141"/>
      <c r="F1030" s="141"/>
      <c r="G1030" s="57"/>
      <c r="H1030" s="57"/>
      <c r="I1030" s="57"/>
      <c r="J1030" s="68"/>
      <c r="K1030" s="61"/>
      <c r="L1030" s="68"/>
      <c r="X1030" s="46" t="s">
        <v>769</v>
      </c>
    </row>
    <row r="1031" spans="1:24" hidden="1" x14ac:dyDescent="0.2">
      <c r="A1031" s="57"/>
      <c r="B1031" s="46"/>
      <c r="C1031" s="141" t="s">
        <v>770</v>
      </c>
      <c r="D1031" s="141"/>
      <c r="E1031" s="141"/>
      <c r="F1031" s="141"/>
      <c r="G1031" s="57"/>
      <c r="H1031" s="57"/>
      <c r="I1031" s="57"/>
      <c r="J1031" s="68"/>
      <c r="K1031" s="61"/>
      <c r="L1031" s="68"/>
      <c r="X1031" s="46" t="s">
        <v>770</v>
      </c>
    </row>
    <row r="1032" spans="1:24" ht="25.5" hidden="1" x14ac:dyDescent="0.2">
      <c r="A1032" s="57"/>
      <c r="B1032" s="46"/>
      <c r="C1032" s="141" t="s">
        <v>771</v>
      </c>
      <c r="D1032" s="141"/>
      <c r="E1032" s="141"/>
      <c r="F1032" s="141"/>
      <c r="G1032" s="57"/>
      <c r="H1032" s="57"/>
      <c r="I1032" s="57"/>
      <c r="J1032" s="68"/>
      <c r="K1032" s="61"/>
      <c r="L1032" s="68"/>
      <c r="X1032" s="46" t="s">
        <v>771</v>
      </c>
    </row>
    <row r="1033" spans="1:24" ht="25.5" hidden="1" x14ac:dyDescent="0.2">
      <c r="A1033" s="57"/>
      <c r="B1033" s="46"/>
      <c r="C1033" s="141" t="s">
        <v>772</v>
      </c>
      <c r="D1033" s="141"/>
      <c r="E1033" s="141"/>
      <c r="F1033" s="141"/>
      <c r="G1033" s="57"/>
      <c r="H1033" s="57"/>
      <c r="I1033" s="57"/>
      <c r="J1033" s="68"/>
      <c r="K1033" s="61"/>
      <c r="L1033" s="68"/>
      <c r="X1033" s="46" t="s">
        <v>772</v>
      </c>
    </row>
    <row r="1034" spans="1:24" hidden="1" x14ac:dyDescent="0.2">
      <c r="A1034" s="57"/>
      <c r="B1034" s="46"/>
      <c r="C1034" s="141" t="s">
        <v>773</v>
      </c>
      <c r="D1034" s="141"/>
      <c r="E1034" s="141"/>
      <c r="F1034" s="141"/>
      <c r="G1034" s="57"/>
      <c r="H1034" s="57"/>
      <c r="I1034" s="57"/>
      <c r="J1034" s="68"/>
      <c r="K1034" s="61"/>
      <c r="L1034" s="68"/>
      <c r="X1034" s="46" t="s">
        <v>773</v>
      </c>
    </row>
    <row r="1035" spans="1:24" ht="25.5" hidden="1" x14ac:dyDescent="0.2">
      <c r="A1035" s="57"/>
      <c r="B1035" s="46"/>
      <c r="C1035" s="141" t="s">
        <v>774</v>
      </c>
      <c r="D1035" s="141"/>
      <c r="E1035" s="141"/>
      <c r="F1035" s="141"/>
      <c r="G1035" s="57"/>
      <c r="H1035" s="57"/>
      <c r="I1035" s="57"/>
      <c r="J1035" s="68"/>
      <c r="K1035" s="61"/>
      <c r="L1035" s="68"/>
      <c r="X1035" s="46" t="s">
        <v>774</v>
      </c>
    </row>
    <row r="1036" spans="1:24" ht="25.5" hidden="1" x14ac:dyDescent="0.2">
      <c r="A1036" s="57"/>
      <c r="B1036" s="46"/>
      <c r="C1036" s="141" t="s">
        <v>775</v>
      </c>
      <c r="D1036" s="141"/>
      <c r="E1036" s="141"/>
      <c r="F1036" s="141"/>
      <c r="G1036" s="57"/>
      <c r="H1036" s="57"/>
      <c r="I1036" s="57"/>
      <c r="J1036" s="68"/>
      <c r="K1036" s="61"/>
      <c r="L1036" s="68"/>
      <c r="X1036" s="46" t="s">
        <v>775</v>
      </c>
    </row>
    <row r="1037" spans="1:24" hidden="1" x14ac:dyDescent="0.2">
      <c r="A1037" s="57"/>
      <c r="B1037" s="46"/>
      <c r="C1037" s="141" t="s">
        <v>776</v>
      </c>
      <c r="D1037" s="141"/>
      <c r="E1037" s="141"/>
      <c r="F1037" s="141"/>
      <c r="G1037" s="57"/>
      <c r="H1037" s="57"/>
      <c r="I1037" s="57"/>
      <c r="J1037" s="68"/>
      <c r="K1037" s="61"/>
      <c r="L1037" s="68"/>
      <c r="X1037" s="46" t="s">
        <v>776</v>
      </c>
    </row>
    <row r="1038" spans="1:24" x14ac:dyDescent="0.2">
      <c r="A1038" s="154"/>
      <c r="B1038" s="154"/>
      <c r="C1038" s="154"/>
      <c r="D1038" s="154"/>
      <c r="E1038" s="154"/>
      <c r="F1038" s="154"/>
      <c r="G1038" s="154"/>
      <c r="H1038" s="154"/>
      <c r="I1038" s="154"/>
      <c r="J1038" s="154"/>
      <c r="K1038" s="154"/>
      <c r="L1038" s="154"/>
    </row>
    <row r="1039" spans="1:24" x14ac:dyDescent="0.2">
      <c r="A1039" s="57"/>
      <c r="B1039" s="46"/>
      <c r="C1039" s="141"/>
      <c r="D1039" s="141"/>
      <c r="E1039" s="141"/>
      <c r="F1039" s="141"/>
      <c r="G1039" s="57"/>
      <c r="H1039" s="57"/>
      <c r="I1039" s="57"/>
      <c r="J1039" s="68"/>
      <c r="K1039" s="61"/>
      <c r="L1039" s="68"/>
      <c r="X1039" s="46"/>
    </row>
    <row r="1040" spans="1:24" hidden="1" x14ac:dyDescent="0.2">
      <c r="A1040" s="57"/>
      <c r="B1040" s="46"/>
      <c r="C1040" s="141" t="s">
        <v>644</v>
      </c>
      <c r="D1040" s="141"/>
      <c r="E1040" s="141"/>
      <c r="F1040" s="141"/>
      <c r="G1040" s="57"/>
      <c r="H1040" s="57"/>
      <c r="I1040" s="57"/>
      <c r="J1040" s="71">
        <v>1179278.6100000001</v>
      </c>
      <c r="K1040" s="61"/>
      <c r="L1040" s="71">
        <v>2044765.96</v>
      </c>
      <c r="X1040" s="46" t="s">
        <v>644</v>
      </c>
    </row>
    <row r="1041" spans="1:24" hidden="1" x14ac:dyDescent="0.2">
      <c r="A1041" s="57"/>
      <c r="B1041" s="46"/>
      <c r="C1041" s="141" t="s">
        <v>3588</v>
      </c>
      <c r="D1041" s="141"/>
      <c r="E1041" s="141"/>
      <c r="F1041" s="141"/>
      <c r="G1041" s="57"/>
      <c r="H1041" s="57"/>
      <c r="I1041" s="57"/>
      <c r="J1041" s="68"/>
      <c r="K1041" s="61"/>
      <c r="L1041" s="71">
        <v>1849768.78</v>
      </c>
      <c r="X1041" s="46" t="s">
        <v>3588</v>
      </c>
    </row>
    <row r="1042" spans="1:24" hidden="1" x14ac:dyDescent="0.2">
      <c r="A1042" s="57"/>
      <c r="B1042" s="65"/>
      <c r="C1042" s="159" t="s">
        <v>646</v>
      </c>
      <c r="D1042" s="159"/>
      <c r="E1042" s="159"/>
      <c r="F1042" s="159"/>
      <c r="G1042" s="57"/>
      <c r="H1042" s="57"/>
      <c r="I1042" s="57"/>
      <c r="J1042" s="103"/>
      <c r="K1042" s="104"/>
      <c r="L1042" s="103"/>
      <c r="X1042" s="65" t="s">
        <v>646</v>
      </c>
    </row>
    <row r="1043" spans="1:24" hidden="1" x14ac:dyDescent="0.2">
      <c r="A1043" s="57"/>
      <c r="B1043" s="46"/>
      <c r="C1043" s="141" t="s">
        <v>647</v>
      </c>
      <c r="D1043" s="141"/>
      <c r="E1043" s="141"/>
      <c r="F1043" s="141"/>
      <c r="G1043" s="57"/>
      <c r="H1043" s="57"/>
      <c r="I1043" s="57"/>
      <c r="J1043" s="68"/>
      <c r="K1043" s="61"/>
      <c r="L1043" s="71">
        <v>239056.59</v>
      </c>
      <c r="X1043" s="46" t="s">
        <v>647</v>
      </c>
    </row>
    <row r="1044" spans="1:24" hidden="1" x14ac:dyDescent="0.2">
      <c r="A1044" s="57"/>
      <c r="B1044" s="46"/>
      <c r="C1044" s="141" t="s">
        <v>648</v>
      </c>
      <c r="D1044" s="141"/>
      <c r="E1044" s="141"/>
      <c r="F1044" s="141"/>
      <c r="G1044" s="57"/>
      <c r="H1044" s="57"/>
      <c r="I1044" s="57"/>
      <c r="J1044" s="68"/>
      <c r="K1044" s="61"/>
      <c r="L1044" s="70">
        <v>11551.76</v>
      </c>
      <c r="X1044" s="46" t="s">
        <v>648</v>
      </c>
    </row>
    <row r="1045" spans="1:24" hidden="1" x14ac:dyDescent="0.2">
      <c r="A1045" s="57"/>
      <c r="B1045" s="46"/>
      <c r="C1045" s="141" t="s">
        <v>649</v>
      </c>
      <c r="D1045" s="141"/>
      <c r="E1045" s="141"/>
      <c r="F1045" s="141"/>
      <c r="G1045" s="57"/>
      <c r="H1045" s="57"/>
      <c r="I1045" s="57"/>
      <c r="J1045" s="68"/>
      <c r="K1045" s="61"/>
      <c r="L1045" s="70">
        <v>5981.49</v>
      </c>
      <c r="X1045" s="46" t="s">
        <v>649</v>
      </c>
    </row>
    <row r="1046" spans="1:24" hidden="1" x14ac:dyDescent="0.2">
      <c r="A1046" s="57"/>
      <c r="B1046" s="46"/>
      <c r="C1046" s="141" t="s">
        <v>650</v>
      </c>
      <c r="D1046" s="141"/>
      <c r="E1046" s="141"/>
      <c r="F1046" s="141"/>
      <c r="G1046" s="57"/>
      <c r="H1046" s="57"/>
      <c r="I1046" s="57"/>
      <c r="J1046" s="68"/>
      <c r="K1046" s="61"/>
      <c r="L1046" s="71">
        <v>1593178.94</v>
      </c>
      <c r="X1046" s="46" t="s">
        <v>650</v>
      </c>
    </row>
    <row r="1047" spans="1:24" hidden="1" x14ac:dyDescent="0.2">
      <c r="A1047" s="57"/>
      <c r="B1047" s="46"/>
      <c r="C1047" s="141" t="s">
        <v>651</v>
      </c>
      <c r="D1047" s="141"/>
      <c r="E1047" s="141"/>
      <c r="F1047" s="141"/>
      <c r="G1047" s="57"/>
      <c r="H1047" s="57"/>
      <c r="I1047" s="57"/>
      <c r="J1047" s="68"/>
      <c r="K1047" s="61"/>
      <c r="L1047" s="68"/>
      <c r="X1047" s="46" t="s">
        <v>651</v>
      </c>
    </row>
    <row r="1048" spans="1:24" hidden="1" x14ac:dyDescent="0.2">
      <c r="A1048" s="57"/>
      <c r="B1048" s="46"/>
      <c r="C1048" s="141" t="s">
        <v>652</v>
      </c>
      <c r="D1048" s="141"/>
      <c r="E1048" s="141"/>
      <c r="F1048" s="141"/>
      <c r="G1048" s="57"/>
      <c r="H1048" s="57"/>
      <c r="I1048" s="57"/>
      <c r="J1048" s="68"/>
      <c r="K1048" s="61"/>
      <c r="L1048" s="71">
        <v>245038.07999999999</v>
      </c>
      <c r="X1048" s="46" t="s">
        <v>652</v>
      </c>
    </row>
    <row r="1049" spans="1:24" hidden="1" x14ac:dyDescent="0.2">
      <c r="A1049" s="57"/>
      <c r="B1049" s="46"/>
      <c r="C1049" s="141" t="s">
        <v>653</v>
      </c>
      <c r="D1049" s="141"/>
      <c r="E1049" s="141"/>
      <c r="F1049" s="141"/>
      <c r="G1049" s="57"/>
      <c r="H1049" s="57"/>
      <c r="I1049" s="57"/>
      <c r="J1049" s="68"/>
      <c r="K1049" s="61"/>
      <c r="L1049" s="71">
        <v>283719.24</v>
      </c>
      <c r="X1049" s="46" t="s">
        <v>653</v>
      </c>
    </row>
    <row r="1050" spans="1:24" hidden="1" x14ac:dyDescent="0.2">
      <c r="A1050" s="57"/>
      <c r="B1050" s="46"/>
      <c r="C1050" s="141" t="s">
        <v>654</v>
      </c>
      <c r="D1050" s="141"/>
      <c r="E1050" s="141"/>
      <c r="F1050" s="141"/>
      <c r="G1050" s="57"/>
      <c r="H1050" s="57"/>
      <c r="I1050" s="57"/>
      <c r="J1050" s="68"/>
      <c r="K1050" s="61"/>
      <c r="L1050" s="71">
        <v>166725.04999999999</v>
      </c>
      <c r="X1050" s="46" t="s">
        <v>654</v>
      </c>
    </row>
    <row r="1051" spans="1:24" hidden="1" x14ac:dyDescent="0.2">
      <c r="A1051" s="57"/>
      <c r="B1051" s="46"/>
      <c r="C1051" s="141" t="s">
        <v>3589</v>
      </c>
      <c r="D1051" s="141"/>
      <c r="E1051" s="141"/>
      <c r="F1051" s="141"/>
      <c r="G1051" s="57"/>
      <c r="H1051" s="57"/>
      <c r="I1051" s="57"/>
      <c r="J1051" s="68"/>
      <c r="K1051" s="61"/>
      <c r="L1051" s="71">
        <v>194997.18</v>
      </c>
      <c r="X1051" s="46" t="s">
        <v>3589</v>
      </c>
    </row>
    <row r="1052" spans="1:24" hidden="1" x14ac:dyDescent="0.2">
      <c r="A1052" s="57"/>
      <c r="B1052" s="46"/>
      <c r="C1052" s="141" t="s">
        <v>3590</v>
      </c>
      <c r="D1052" s="141"/>
      <c r="E1052" s="141"/>
      <c r="F1052" s="141"/>
      <c r="G1052" s="57"/>
      <c r="H1052" s="57"/>
      <c r="I1052" s="57"/>
      <c r="J1052" s="68"/>
      <c r="K1052" s="61"/>
      <c r="L1052" s="68"/>
      <c r="X1052" s="46" t="s">
        <v>3590</v>
      </c>
    </row>
    <row r="1053" spans="1:24" hidden="1" x14ac:dyDescent="0.2">
      <c r="A1053" s="57"/>
      <c r="B1053" s="106"/>
      <c r="C1053" s="160" t="s">
        <v>3591</v>
      </c>
      <c r="D1053" s="160"/>
      <c r="E1053" s="160"/>
      <c r="F1053" s="160"/>
      <c r="G1053" s="57"/>
      <c r="H1053" s="57"/>
      <c r="I1053" s="57"/>
      <c r="J1053" s="77"/>
      <c r="K1053" s="105"/>
      <c r="L1053" s="64">
        <v>2495210.25</v>
      </c>
      <c r="X1053" s="106" t="s">
        <v>3591</v>
      </c>
    </row>
    <row r="1054" spans="1:24" hidden="1" x14ac:dyDescent="0.2">
      <c r="A1054" s="57"/>
      <c r="B1054" s="46"/>
      <c r="C1054" s="141" t="s">
        <v>656</v>
      </c>
      <c r="D1054" s="141"/>
      <c r="E1054" s="141"/>
      <c r="F1054" s="141"/>
      <c r="G1054" s="57"/>
      <c r="H1054" s="57"/>
      <c r="I1054" s="57"/>
      <c r="J1054" s="68"/>
      <c r="K1054" s="61"/>
      <c r="L1054" s="68"/>
      <c r="X1054" s="46" t="s">
        <v>656</v>
      </c>
    </row>
    <row r="1055" spans="1:24" hidden="1" x14ac:dyDescent="0.2">
      <c r="A1055" s="57"/>
      <c r="B1055" s="46"/>
      <c r="C1055" s="141" t="s">
        <v>684</v>
      </c>
      <c r="D1055" s="141"/>
      <c r="E1055" s="141"/>
      <c r="F1055" s="141"/>
      <c r="G1055" s="57"/>
      <c r="H1055" s="57"/>
      <c r="I1055" s="57"/>
      <c r="J1055" s="68"/>
      <c r="K1055" s="61"/>
      <c r="L1055" s="70">
        <v>91124.1</v>
      </c>
      <c r="X1055" s="46" t="s">
        <v>684</v>
      </c>
    </row>
    <row r="1056" spans="1:24" hidden="1" x14ac:dyDescent="0.2">
      <c r="A1056" s="57"/>
      <c r="B1056" s="46"/>
      <c r="C1056" s="141" t="s">
        <v>686</v>
      </c>
      <c r="D1056" s="141"/>
      <c r="E1056" s="141"/>
      <c r="F1056" s="141"/>
      <c r="G1056" s="57"/>
      <c r="H1056" s="57"/>
      <c r="I1056" s="57"/>
      <c r="J1056" s="68"/>
      <c r="K1056" s="61"/>
      <c r="L1056" s="71">
        <v>194997.18</v>
      </c>
      <c r="X1056" s="46" t="s">
        <v>686</v>
      </c>
    </row>
    <row r="1057" spans="1:24" hidden="1" x14ac:dyDescent="0.2">
      <c r="A1057" s="57"/>
      <c r="B1057" s="46"/>
      <c r="C1057" s="141" t="s">
        <v>657</v>
      </c>
      <c r="D1057" s="141"/>
      <c r="E1057" s="141"/>
      <c r="F1057" s="141"/>
      <c r="G1057" s="61">
        <v>572.87221999999997</v>
      </c>
      <c r="H1057" s="57"/>
      <c r="I1057" s="57"/>
      <c r="J1057" s="68"/>
      <c r="K1057" s="61"/>
      <c r="L1057" s="61"/>
      <c r="X1057" s="46" t="s">
        <v>657</v>
      </c>
    </row>
    <row r="1058" spans="1:24" hidden="1" x14ac:dyDescent="0.2">
      <c r="A1058" s="57"/>
      <c r="B1058" s="46"/>
      <c r="C1058" s="141" t="s">
        <v>658</v>
      </c>
      <c r="D1058" s="141"/>
      <c r="E1058" s="141"/>
      <c r="F1058" s="141"/>
      <c r="G1058" s="61">
        <v>13.76088</v>
      </c>
      <c r="H1058" s="57"/>
      <c r="I1058" s="57"/>
      <c r="J1058" s="68"/>
      <c r="K1058" s="61"/>
      <c r="L1058" s="61"/>
      <c r="X1058" s="46" t="s">
        <v>658</v>
      </c>
    </row>
    <row r="1059" spans="1:24" x14ac:dyDescent="0.2">
      <c r="A1059" s="57"/>
      <c r="B1059" s="106"/>
      <c r="C1059" s="160" t="s">
        <v>3592</v>
      </c>
      <c r="D1059" s="160"/>
      <c r="E1059" s="160"/>
      <c r="F1059" s="160"/>
      <c r="G1059" s="57"/>
      <c r="H1059" s="57"/>
      <c r="I1059" s="57"/>
      <c r="J1059" s="77"/>
      <c r="K1059" s="105"/>
      <c r="L1059" s="77"/>
      <c r="X1059" s="106" t="s">
        <v>3592</v>
      </c>
    </row>
    <row r="1060" spans="1:24" x14ac:dyDescent="0.2">
      <c r="A1060" s="57"/>
      <c r="B1060" s="46"/>
      <c r="C1060" s="141"/>
      <c r="D1060" s="141"/>
      <c r="E1060" s="141"/>
      <c r="F1060" s="141"/>
      <c r="G1060" s="57"/>
      <c r="H1060" s="57"/>
      <c r="I1060" s="57"/>
      <c r="J1060" s="68"/>
      <c r="K1060" s="61"/>
      <c r="L1060" s="68"/>
      <c r="X1060" s="46"/>
    </row>
    <row r="1061" spans="1:24" x14ac:dyDescent="0.2">
      <c r="A1061" s="57"/>
      <c r="B1061" s="106"/>
      <c r="C1061" s="160" t="s">
        <v>660</v>
      </c>
      <c r="D1061" s="160"/>
      <c r="E1061" s="160"/>
      <c r="F1061" s="160"/>
      <c r="G1061" s="57"/>
      <c r="H1061" s="57"/>
      <c r="I1061" s="57"/>
      <c r="J1061" s="77"/>
      <c r="K1061" s="105"/>
      <c r="L1061" s="64">
        <v>2291777.7799999998</v>
      </c>
      <c r="X1061" s="106" t="s">
        <v>660</v>
      </c>
    </row>
    <row r="1062" spans="1:24" hidden="1" x14ac:dyDescent="0.2">
      <c r="A1062" s="57"/>
      <c r="B1062" s="46"/>
      <c r="C1062" s="141" t="s">
        <v>661</v>
      </c>
      <c r="D1062" s="141"/>
      <c r="E1062" s="141"/>
      <c r="F1062" s="141"/>
      <c r="G1062" s="57"/>
      <c r="H1062" s="57"/>
      <c r="I1062" s="57"/>
      <c r="J1062" s="68"/>
      <c r="K1062" s="61"/>
      <c r="L1062" s="71">
        <v>2291777.7799999998</v>
      </c>
      <c r="X1062" s="46" t="s">
        <v>661</v>
      </c>
    </row>
    <row r="1063" spans="1:24" x14ac:dyDescent="0.2">
      <c r="A1063" s="57"/>
      <c r="B1063" s="65"/>
      <c r="C1063" s="159" t="s">
        <v>662</v>
      </c>
      <c r="D1063" s="159"/>
      <c r="E1063" s="159"/>
      <c r="F1063" s="159"/>
      <c r="G1063" s="57"/>
      <c r="H1063" s="57"/>
      <c r="I1063" s="57"/>
      <c r="J1063" s="103"/>
      <c r="K1063" s="104"/>
      <c r="L1063" s="103"/>
      <c r="X1063" s="65" t="s">
        <v>662</v>
      </c>
    </row>
    <row r="1064" spans="1:24" x14ac:dyDescent="0.2">
      <c r="A1064" s="57"/>
      <c r="B1064" s="46"/>
      <c r="C1064" s="141" t="s">
        <v>663</v>
      </c>
      <c r="D1064" s="141"/>
      <c r="E1064" s="141"/>
      <c r="F1064" s="141"/>
      <c r="G1064" s="57"/>
      <c r="H1064" s="57"/>
      <c r="I1064" s="57"/>
      <c r="J1064" s="68"/>
      <c r="K1064" s="61"/>
      <c r="L1064" s="71">
        <v>1846125.12</v>
      </c>
      <c r="X1064" s="46" t="s">
        <v>663</v>
      </c>
    </row>
    <row r="1065" spans="1:24" x14ac:dyDescent="0.2">
      <c r="A1065" s="57"/>
      <c r="B1065" s="65"/>
      <c r="C1065" s="159" t="s">
        <v>646</v>
      </c>
      <c r="D1065" s="159"/>
      <c r="E1065" s="159"/>
      <c r="F1065" s="159"/>
      <c r="G1065" s="57"/>
      <c r="H1065" s="57"/>
      <c r="I1065" s="57"/>
      <c r="J1065" s="103"/>
      <c r="K1065" s="104"/>
      <c r="L1065" s="103"/>
      <c r="X1065" s="65" t="s">
        <v>646</v>
      </c>
    </row>
    <row r="1066" spans="1:24" x14ac:dyDescent="0.2">
      <c r="A1066" s="57"/>
      <c r="B1066" s="46"/>
      <c r="C1066" s="141" t="s">
        <v>647</v>
      </c>
      <c r="D1066" s="141"/>
      <c r="E1066" s="141"/>
      <c r="F1066" s="141"/>
      <c r="G1066" s="57"/>
      <c r="H1066" s="57"/>
      <c r="I1066" s="57"/>
      <c r="J1066" s="68"/>
      <c r="K1066" s="61"/>
      <c r="L1066" s="71">
        <v>235533.33</v>
      </c>
      <c r="X1066" s="46" t="s">
        <v>647</v>
      </c>
    </row>
    <row r="1067" spans="1:24" x14ac:dyDescent="0.2">
      <c r="A1067" s="57"/>
      <c r="B1067" s="46"/>
      <c r="C1067" s="141" t="s">
        <v>648</v>
      </c>
      <c r="D1067" s="141"/>
      <c r="E1067" s="141"/>
      <c r="F1067" s="141"/>
      <c r="G1067" s="57"/>
      <c r="H1067" s="57"/>
      <c r="I1067" s="57"/>
      <c r="J1067" s="68"/>
      <c r="K1067" s="61"/>
      <c r="L1067" s="70">
        <v>11551.76</v>
      </c>
      <c r="X1067" s="46" t="s">
        <v>648</v>
      </c>
    </row>
    <row r="1068" spans="1:24" x14ac:dyDescent="0.2">
      <c r="A1068" s="57"/>
      <c r="B1068" s="46"/>
      <c r="C1068" s="141" t="s">
        <v>649</v>
      </c>
      <c r="D1068" s="141"/>
      <c r="E1068" s="141"/>
      <c r="F1068" s="141"/>
      <c r="G1068" s="57"/>
      <c r="H1068" s="57"/>
      <c r="I1068" s="57"/>
      <c r="J1068" s="68"/>
      <c r="K1068" s="61"/>
      <c r="L1068" s="70">
        <v>5981.49</v>
      </c>
      <c r="X1068" s="46" t="s">
        <v>649</v>
      </c>
    </row>
    <row r="1069" spans="1:24" x14ac:dyDescent="0.2">
      <c r="A1069" s="57"/>
      <c r="B1069" s="46"/>
      <c r="C1069" s="141" t="s">
        <v>650</v>
      </c>
      <c r="D1069" s="141"/>
      <c r="E1069" s="141"/>
      <c r="F1069" s="141"/>
      <c r="G1069" s="57"/>
      <c r="H1069" s="57"/>
      <c r="I1069" s="57"/>
      <c r="J1069" s="68"/>
      <c r="K1069" s="61"/>
      <c r="L1069" s="71">
        <v>1593058.54</v>
      </c>
      <c r="X1069" s="46" t="s">
        <v>650</v>
      </c>
    </row>
    <row r="1070" spans="1:24" x14ac:dyDescent="0.2">
      <c r="A1070" s="57"/>
      <c r="B1070" s="46"/>
      <c r="C1070" s="141" t="s">
        <v>181</v>
      </c>
      <c r="D1070" s="141"/>
      <c r="E1070" s="141"/>
      <c r="F1070" s="141"/>
      <c r="G1070" s="57"/>
      <c r="H1070" s="57"/>
      <c r="I1070" s="57"/>
      <c r="J1070" s="68"/>
      <c r="K1070" s="61"/>
      <c r="L1070" s="71">
        <v>241514.82</v>
      </c>
      <c r="X1070" s="46" t="s">
        <v>181</v>
      </c>
    </row>
    <row r="1071" spans="1:24" x14ac:dyDescent="0.2">
      <c r="A1071" s="57"/>
      <c r="B1071" s="46"/>
      <c r="C1071" s="141" t="s">
        <v>664</v>
      </c>
      <c r="D1071" s="141"/>
      <c r="E1071" s="141"/>
      <c r="F1071" s="141"/>
      <c r="G1071" s="57"/>
      <c r="H1071" s="57"/>
      <c r="I1071" s="57"/>
      <c r="J1071" s="68"/>
      <c r="K1071" s="61"/>
      <c r="L1071" s="71">
        <v>280548.31</v>
      </c>
      <c r="X1071" s="46" t="s">
        <v>664</v>
      </c>
    </row>
    <row r="1072" spans="1:24" x14ac:dyDescent="0.2">
      <c r="A1072" s="57"/>
      <c r="B1072" s="46"/>
      <c r="C1072" s="141" t="s">
        <v>665</v>
      </c>
      <c r="D1072" s="141"/>
      <c r="E1072" s="141"/>
      <c r="F1072" s="141"/>
      <c r="G1072" s="57"/>
      <c r="H1072" s="57"/>
      <c r="I1072" s="57"/>
      <c r="J1072" s="68"/>
      <c r="K1072" s="61"/>
      <c r="L1072" s="71">
        <v>165104.35</v>
      </c>
      <c r="X1072" s="46" t="s">
        <v>665</v>
      </c>
    </row>
    <row r="1073" spans="1:24" x14ac:dyDescent="0.2">
      <c r="A1073" s="57"/>
      <c r="B1073" s="46"/>
      <c r="C1073" s="141"/>
      <c r="D1073" s="141"/>
      <c r="E1073" s="141"/>
      <c r="F1073" s="141"/>
      <c r="G1073" s="57"/>
      <c r="H1073" s="57"/>
      <c r="I1073" s="57"/>
      <c r="J1073" s="68"/>
      <c r="K1073" s="61"/>
      <c r="L1073" s="68"/>
      <c r="X1073" s="46"/>
    </row>
    <row r="1074" spans="1:24" x14ac:dyDescent="0.2">
      <c r="A1074" s="57"/>
      <c r="B1074" s="106"/>
      <c r="C1074" s="160" t="s">
        <v>666</v>
      </c>
      <c r="D1074" s="160"/>
      <c r="E1074" s="160"/>
      <c r="F1074" s="160"/>
      <c r="G1074" s="57"/>
      <c r="H1074" s="57"/>
      <c r="I1074" s="57"/>
      <c r="J1074" s="77"/>
      <c r="K1074" s="105"/>
      <c r="L1074" s="72">
        <v>8435.2900000000009</v>
      </c>
      <c r="X1074" s="106" t="s">
        <v>666</v>
      </c>
    </row>
    <row r="1075" spans="1:24" hidden="1" x14ac:dyDescent="0.2">
      <c r="A1075" s="57"/>
      <c r="B1075" s="46"/>
      <c r="C1075" s="141" t="s">
        <v>667</v>
      </c>
      <c r="D1075" s="141"/>
      <c r="E1075" s="141"/>
      <c r="F1075" s="141"/>
      <c r="G1075" s="57"/>
      <c r="H1075" s="57"/>
      <c r="I1075" s="57"/>
      <c r="J1075" s="68"/>
      <c r="K1075" s="61"/>
      <c r="L1075" s="70">
        <v>8435.2900000000009</v>
      </c>
      <c r="X1075" s="46" t="s">
        <v>667</v>
      </c>
    </row>
    <row r="1076" spans="1:24" x14ac:dyDescent="0.2">
      <c r="A1076" s="57"/>
      <c r="B1076" s="65"/>
      <c r="C1076" s="159" t="s">
        <v>662</v>
      </c>
      <c r="D1076" s="159"/>
      <c r="E1076" s="159"/>
      <c r="F1076" s="159"/>
      <c r="G1076" s="57"/>
      <c r="H1076" s="57"/>
      <c r="I1076" s="57"/>
      <c r="J1076" s="103"/>
      <c r="K1076" s="104"/>
      <c r="L1076" s="103"/>
      <c r="X1076" s="65" t="s">
        <v>662</v>
      </c>
    </row>
    <row r="1077" spans="1:24" x14ac:dyDescent="0.2">
      <c r="A1077" s="57"/>
      <c r="B1077" s="46"/>
      <c r="C1077" s="141" t="s">
        <v>663</v>
      </c>
      <c r="D1077" s="141"/>
      <c r="E1077" s="141"/>
      <c r="F1077" s="141"/>
      <c r="G1077" s="57"/>
      <c r="H1077" s="57"/>
      <c r="I1077" s="57"/>
      <c r="J1077" s="68"/>
      <c r="K1077" s="61"/>
      <c r="L1077" s="70">
        <v>3643.66</v>
      </c>
      <c r="X1077" s="46" t="s">
        <v>663</v>
      </c>
    </row>
    <row r="1078" spans="1:24" x14ac:dyDescent="0.2">
      <c r="A1078" s="57"/>
      <c r="B1078" s="65"/>
      <c r="C1078" s="159" t="s">
        <v>646</v>
      </c>
      <c r="D1078" s="159"/>
      <c r="E1078" s="159"/>
      <c r="F1078" s="159"/>
      <c r="G1078" s="57"/>
      <c r="H1078" s="57"/>
      <c r="I1078" s="57"/>
      <c r="J1078" s="103"/>
      <c r="K1078" s="104"/>
      <c r="L1078" s="103"/>
      <c r="X1078" s="65" t="s">
        <v>646</v>
      </c>
    </row>
    <row r="1079" spans="1:24" x14ac:dyDescent="0.2">
      <c r="A1079" s="57"/>
      <c r="B1079" s="46"/>
      <c r="C1079" s="141" t="s">
        <v>647</v>
      </c>
      <c r="D1079" s="141"/>
      <c r="E1079" s="141"/>
      <c r="F1079" s="141"/>
      <c r="G1079" s="57"/>
      <c r="H1079" s="57"/>
      <c r="I1079" s="57"/>
      <c r="J1079" s="68"/>
      <c r="K1079" s="61"/>
      <c r="L1079" s="70">
        <v>3523.26</v>
      </c>
      <c r="X1079" s="46" t="s">
        <v>647</v>
      </c>
    </row>
    <row r="1080" spans="1:24" x14ac:dyDescent="0.2">
      <c r="A1080" s="57"/>
      <c r="B1080" s="46"/>
      <c r="C1080" s="141" t="s">
        <v>650</v>
      </c>
      <c r="D1080" s="141"/>
      <c r="E1080" s="141"/>
      <c r="F1080" s="141"/>
      <c r="G1080" s="57"/>
      <c r="H1080" s="57"/>
      <c r="I1080" s="57"/>
      <c r="J1080" s="68"/>
      <c r="K1080" s="61"/>
      <c r="L1080" s="70">
        <v>120.4</v>
      </c>
      <c r="X1080" s="46" t="s">
        <v>650</v>
      </c>
    </row>
    <row r="1081" spans="1:24" x14ac:dyDescent="0.2">
      <c r="A1081" s="57"/>
      <c r="B1081" s="46"/>
      <c r="C1081" s="141" t="s">
        <v>181</v>
      </c>
      <c r="D1081" s="141"/>
      <c r="E1081" s="141"/>
      <c r="F1081" s="141"/>
      <c r="G1081" s="57"/>
      <c r="H1081" s="57"/>
      <c r="I1081" s="57"/>
      <c r="J1081" s="68"/>
      <c r="K1081" s="61"/>
      <c r="L1081" s="70">
        <v>3523.26</v>
      </c>
      <c r="X1081" s="46" t="s">
        <v>181</v>
      </c>
    </row>
    <row r="1082" spans="1:24" x14ac:dyDescent="0.2">
      <c r="A1082" s="57"/>
      <c r="B1082" s="46"/>
      <c r="C1082" s="141" t="s">
        <v>664</v>
      </c>
      <c r="D1082" s="141"/>
      <c r="E1082" s="141"/>
      <c r="F1082" s="141"/>
      <c r="G1082" s="57"/>
      <c r="H1082" s="57"/>
      <c r="I1082" s="57"/>
      <c r="J1082" s="68"/>
      <c r="K1082" s="61"/>
      <c r="L1082" s="70">
        <v>3170.93</v>
      </c>
      <c r="X1082" s="46" t="s">
        <v>664</v>
      </c>
    </row>
    <row r="1083" spans="1:24" x14ac:dyDescent="0.2">
      <c r="A1083" s="57"/>
      <c r="B1083" s="46"/>
      <c r="C1083" s="141" t="s">
        <v>665</v>
      </c>
      <c r="D1083" s="141"/>
      <c r="E1083" s="141"/>
      <c r="F1083" s="141"/>
      <c r="G1083" s="57"/>
      <c r="H1083" s="57"/>
      <c r="I1083" s="57"/>
      <c r="J1083" s="68"/>
      <c r="K1083" s="61"/>
      <c r="L1083" s="70">
        <v>1620.7</v>
      </c>
      <c r="X1083" s="46" t="s">
        <v>665</v>
      </c>
    </row>
    <row r="1084" spans="1:24" x14ac:dyDescent="0.2">
      <c r="A1084" s="57"/>
      <c r="B1084" s="46"/>
      <c r="C1084" s="141"/>
      <c r="D1084" s="141"/>
      <c r="E1084" s="141"/>
      <c r="F1084" s="141"/>
      <c r="G1084" s="57"/>
      <c r="H1084" s="57"/>
      <c r="I1084" s="57"/>
      <c r="J1084" s="68"/>
      <c r="K1084" s="61"/>
      <c r="L1084" s="68"/>
      <c r="X1084" s="46"/>
    </row>
    <row r="1085" spans="1:24" x14ac:dyDescent="0.2">
      <c r="A1085" s="57"/>
      <c r="B1085" s="106"/>
      <c r="C1085" s="160" t="s">
        <v>668</v>
      </c>
      <c r="D1085" s="160"/>
      <c r="E1085" s="160"/>
      <c r="F1085" s="160"/>
      <c r="G1085" s="57"/>
      <c r="H1085" s="57"/>
      <c r="I1085" s="57"/>
      <c r="J1085" s="77"/>
      <c r="K1085" s="105"/>
      <c r="L1085" s="64">
        <v>194997.18</v>
      </c>
      <c r="X1085" s="106" t="s">
        <v>668</v>
      </c>
    </row>
    <row r="1086" spans="1:24" hidden="1" x14ac:dyDescent="0.2">
      <c r="A1086" s="57"/>
      <c r="B1086" s="65"/>
      <c r="C1086" s="159" t="s">
        <v>646</v>
      </c>
      <c r="D1086" s="159"/>
      <c r="E1086" s="159"/>
      <c r="F1086" s="159"/>
      <c r="G1086" s="57"/>
      <c r="H1086" s="57"/>
      <c r="I1086" s="57"/>
      <c r="J1086" s="103"/>
      <c r="K1086" s="104"/>
      <c r="L1086" s="103"/>
      <c r="X1086" s="65" t="s">
        <v>646</v>
      </c>
    </row>
    <row r="1087" spans="1:24" hidden="1" x14ac:dyDescent="0.2">
      <c r="A1087" s="57"/>
      <c r="B1087" s="46"/>
      <c r="C1087" s="141" t="s">
        <v>669</v>
      </c>
      <c r="D1087" s="141"/>
      <c r="E1087" s="141"/>
      <c r="F1087" s="141"/>
      <c r="G1087" s="57"/>
      <c r="H1087" s="57"/>
      <c r="I1087" s="57"/>
      <c r="J1087" s="68"/>
      <c r="K1087" s="61"/>
      <c r="L1087" s="71">
        <v>194997.18</v>
      </c>
      <c r="X1087" s="46" t="s">
        <v>669</v>
      </c>
    </row>
    <row r="1088" spans="1:24" hidden="1" x14ac:dyDescent="0.2">
      <c r="A1088" s="57"/>
      <c r="B1088" s="46"/>
      <c r="C1088" s="141" t="s">
        <v>670</v>
      </c>
      <c r="D1088" s="141"/>
      <c r="E1088" s="141"/>
      <c r="F1088" s="141"/>
      <c r="G1088" s="57"/>
      <c r="H1088" s="57"/>
      <c r="I1088" s="57"/>
      <c r="J1088" s="68"/>
      <c r="K1088" s="61"/>
      <c r="L1088" s="68"/>
      <c r="X1088" s="46" t="s">
        <v>670</v>
      </c>
    </row>
    <row r="1089" spans="1:24" hidden="1" x14ac:dyDescent="0.2">
      <c r="A1089" s="57"/>
      <c r="B1089" s="46"/>
      <c r="C1089" s="141" t="s">
        <v>674</v>
      </c>
      <c r="D1089" s="141"/>
      <c r="E1089" s="141"/>
      <c r="F1089" s="141"/>
      <c r="G1089" s="57"/>
      <c r="H1089" s="57"/>
      <c r="I1089" s="57"/>
      <c r="J1089" s="68"/>
      <c r="K1089" s="61"/>
      <c r="L1089" s="68"/>
      <c r="X1089" s="46" t="s">
        <v>674</v>
      </c>
    </row>
    <row r="1090" spans="1:24" x14ac:dyDescent="0.2">
      <c r="A1090" s="57"/>
      <c r="B1090" s="46"/>
      <c r="C1090" s="141"/>
      <c r="D1090" s="141"/>
      <c r="E1090" s="141"/>
      <c r="F1090" s="141"/>
      <c r="G1090" s="57"/>
      <c r="H1090" s="57"/>
      <c r="I1090" s="57"/>
      <c r="J1090" s="68"/>
      <c r="K1090" s="61"/>
      <c r="L1090" s="68"/>
      <c r="X1090" s="46"/>
    </row>
    <row r="1091" spans="1:24" x14ac:dyDescent="0.2">
      <c r="A1091" s="57"/>
      <c r="B1091" s="106"/>
      <c r="C1091" s="160" t="s">
        <v>3593</v>
      </c>
      <c r="D1091" s="160"/>
      <c r="E1091" s="160"/>
      <c r="F1091" s="160"/>
      <c r="G1091" s="57"/>
      <c r="H1091" s="57"/>
      <c r="I1091" s="57"/>
      <c r="J1091" s="77"/>
      <c r="K1091" s="105"/>
      <c r="L1091" s="64">
        <v>2495210.25</v>
      </c>
      <c r="X1091" s="106" t="s">
        <v>3593</v>
      </c>
    </row>
    <row r="1092" spans="1:24" hidden="1" x14ac:dyDescent="0.2">
      <c r="A1092" s="57"/>
      <c r="B1092" s="46"/>
      <c r="C1092" s="141" t="s">
        <v>3594</v>
      </c>
      <c r="D1092" s="141"/>
      <c r="E1092" s="141"/>
      <c r="F1092" s="141"/>
      <c r="G1092" s="57"/>
      <c r="H1092" s="57"/>
      <c r="I1092" s="57"/>
      <c r="J1092" s="68"/>
      <c r="K1092" s="61"/>
      <c r="L1092" s="71">
        <v>2300213.0699999998</v>
      </c>
      <c r="X1092" s="46" t="s">
        <v>3594</v>
      </c>
    </row>
    <row r="1093" spans="1:24" x14ac:dyDescent="0.2">
      <c r="A1093" s="57"/>
      <c r="B1093" s="65"/>
      <c r="C1093" s="159" t="s">
        <v>662</v>
      </c>
      <c r="D1093" s="159"/>
      <c r="E1093" s="159"/>
      <c r="F1093" s="159"/>
      <c r="G1093" s="57"/>
      <c r="H1093" s="57"/>
      <c r="I1093" s="57"/>
      <c r="J1093" s="103"/>
      <c r="K1093" s="104"/>
      <c r="L1093" s="103"/>
      <c r="X1093" s="65" t="s">
        <v>662</v>
      </c>
    </row>
    <row r="1094" spans="1:24" x14ac:dyDescent="0.2">
      <c r="A1094" s="57"/>
      <c r="B1094" s="46"/>
      <c r="C1094" s="141" t="s">
        <v>677</v>
      </c>
      <c r="D1094" s="141"/>
      <c r="E1094" s="141"/>
      <c r="F1094" s="141"/>
      <c r="G1094" s="57"/>
      <c r="H1094" s="57"/>
      <c r="I1094" s="57"/>
      <c r="J1094" s="68"/>
      <c r="K1094" s="61"/>
      <c r="L1094" s="71">
        <v>1849768.78</v>
      </c>
      <c r="X1094" s="46" t="s">
        <v>677</v>
      </c>
    </row>
    <row r="1095" spans="1:24" x14ac:dyDescent="0.2">
      <c r="A1095" s="57"/>
      <c r="B1095" s="65"/>
      <c r="C1095" s="159" t="s">
        <v>646</v>
      </c>
      <c r="D1095" s="159"/>
      <c r="E1095" s="159"/>
      <c r="F1095" s="159"/>
      <c r="G1095" s="57"/>
      <c r="H1095" s="57"/>
      <c r="I1095" s="57"/>
      <c r="J1095" s="103"/>
      <c r="K1095" s="104"/>
      <c r="L1095" s="103"/>
      <c r="X1095" s="65" t="s">
        <v>646</v>
      </c>
    </row>
    <row r="1096" spans="1:24" x14ac:dyDescent="0.2">
      <c r="A1096" s="57"/>
      <c r="B1096" s="46"/>
      <c r="C1096" s="141" t="s">
        <v>647</v>
      </c>
      <c r="D1096" s="141"/>
      <c r="E1096" s="141"/>
      <c r="F1096" s="141"/>
      <c r="G1096" s="57"/>
      <c r="H1096" s="57"/>
      <c r="I1096" s="57"/>
      <c r="J1096" s="68"/>
      <c r="K1096" s="61"/>
      <c r="L1096" s="71">
        <v>239056.59</v>
      </c>
      <c r="X1096" s="46" t="s">
        <v>647</v>
      </c>
    </row>
    <row r="1097" spans="1:24" x14ac:dyDescent="0.2">
      <c r="A1097" s="57"/>
      <c r="B1097" s="46"/>
      <c r="C1097" s="141" t="s">
        <v>648</v>
      </c>
      <c r="D1097" s="141"/>
      <c r="E1097" s="141"/>
      <c r="F1097" s="141"/>
      <c r="G1097" s="57"/>
      <c r="H1097" s="57"/>
      <c r="I1097" s="57"/>
      <c r="J1097" s="68"/>
      <c r="K1097" s="61"/>
      <c r="L1097" s="70">
        <v>11551.76</v>
      </c>
      <c r="X1097" s="46" t="s">
        <v>648</v>
      </c>
    </row>
    <row r="1098" spans="1:24" x14ac:dyDescent="0.2">
      <c r="A1098" s="57"/>
      <c r="B1098" s="46"/>
      <c r="C1098" s="141" t="s">
        <v>649</v>
      </c>
      <c r="D1098" s="141"/>
      <c r="E1098" s="141"/>
      <c r="F1098" s="141"/>
      <c r="G1098" s="57"/>
      <c r="H1098" s="57"/>
      <c r="I1098" s="57"/>
      <c r="J1098" s="68"/>
      <c r="K1098" s="61"/>
      <c r="L1098" s="70">
        <v>5981.49</v>
      </c>
      <c r="X1098" s="46" t="s">
        <v>649</v>
      </c>
    </row>
    <row r="1099" spans="1:24" x14ac:dyDescent="0.2">
      <c r="A1099" s="57"/>
      <c r="B1099" s="46"/>
      <c r="C1099" s="141" t="s">
        <v>650</v>
      </c>
      <c r="D1099" s="141"/>
      <c r="E1099" s="141"/>
      <c r="F1099" s="141"/>
      <c r="G1099" s="57"/>
      <c r="H1099" s="57"/>
      <c r="I1099" s="57"/>
      <c r="J1099" s="68"/>
      <c r="K1099" s="61"/>
      <c r="L1099" s="71">
        <v>1593178.94</v>
      </c>
      <c r="X1099" s="46" t="s">
        <v>650</v>
      </c>
    </row>
    <row r="1100" spans="1:24" x14ac:dyDescent="0.2">
      <c r="A1100" s="57"/>
      <c r="B1100" s="46"/>
      <c r="C1100" s="141" t="s">
        <v>678</v>
      </c>
      <c r="D1100" s="141"/>
      <c r="E1100" s="141"/>
      <c r="F1100" s="141"/>
      <c r="G1100" s="57"/>
      <c r="H1100" s="57"/>
      <c r="I1100" s="57"/>
      <c r="J1100" s="68"/>
      <c r="K1100" s="61"/>
      <c r="L1100" s="71">
        <v>245038.07999999999</v>
      </c>
      <c r="X1100" s="46" t="s">
        <v>678</v>
      </c>
    </row>
    <row r="1101" spans="1:24" x14ac:dyDescent="0.2">
      <c r="A1101" s="57"/>
      <c r="B1101" s="46"/>
      <c r="C1101" s="141" t="s">
        <v>679</v>
      </c>
      <c r="D1101" s="141"/>
      <c r="E1101" s="141"/>
      <c r="F1101" s="141"/>
      <c r="G1101" s="57"/>
      <c r="H1101" s="57"/>
      <c r="I1101" s="57"/>
      <c r="J1101" s="68"/>
      <c r="K1101" s="61"/>
      <c r="L1101" s="71">
        <v>283719.24</v>
      </c>
      <c r="X1101" s="46" t="s">
        <v>679</v>
      </c>
    </row>
    <row r="1102" spans="1:24" x14ac:dyDescent="0.2">
      <c r="A1102" s="57"/>
      <c r="B1102" s="46"/>
      <c r="C1102" s="141" t="s">
        <v>680</v>
      </c>
      <c r="D1102" s="141"/>
      <c r="E1102" s="141"/>
      <c r="F1102" s="141"/>
      <c r="G1102" s="57"/>
      <c r="H1102" s="57"/>
      <c r="I1102" s="57"/>
      <c r="J1102" s="68"/>
      <c r="K1102" s="61"/>
      <c r="L1102" s="71">
        <v>166725.04999999999</v>
      </c>
      <c r="X1102" s="46" t="s">
        <v>680</v>
      </c>
    </row>
    <row r="1103" spans="1:24" x14ac:dyDescent="0.2">
      <c r="A1103" s="57"/>
      <c r="B1103" s="46"/>
      <c r="C1103" s="141" t="s">
        <v>681</v>
      </c>
      <c r="D1103" s="141"/>
      <c r="E1103" s="141"/>
      <c r="F1103" s="141"/>
      <c r="G1103" s="57"/>
      <c r="H1103" s="57"/>
      <c r="I1103" s="57"/>
      <c r="J1103" s="68"/>
      <c r="K1103" s="61"/>
      <c r="L1103" s="71">
        <v>194997.18</v>
      </c>
      <c r="X1103" s="46" t="s">
        <v>681</v>
      </c>
    </row>
    <row r="1104" spans="1:24" x14ac:dyDescent="0.2">
      <c r="A1104" s="57"/>
      <c r="B1104" s="46"/>
      <c r="C1104" s="141"/>
      <c r="D1104" s="141"/>
      <c r="E1104" s="141"/>
      <c r="F1104" s="141"/>
      <c r="G1104" s="57"/>
      <c r="H1104" s="57"/>
      <c r="I1104" s="57"/>
      <c r="J1104" s="68"/>
      <c r="K1104" s="61"/>
      <c r="L1104" s="68"/>
      <c r="X1104" s="46"/>
    </row>
    <row r="1105" spans="1:24" x14ac:dyDescent="0.2">
      <c r="A1105" s="57"/>
      <c r="B1105" s="46"/>
      <c r="C1105" s="141" t="s">
        <v>656</v>
      </c>
      <c r="D1105" s="141"/>
      <c r="E1105" s="141"/>
      <c r="F1105" s="141"/>
      <c r="G1105" s="57"/>
      <c r="H1105" s="57"/>
      <c r="I1105" s="57"/>
      <c r="J1105" s="68"/>
      <c r="K1105" s="61"/>
      <c r="L1105" s="68"/>
      <c r="X1105" s="46" t="s">
        <v>656</v>
      </c>
    </row>
    <row r="1106" spans="1:24" hidden="1" x14ac:dyDescent="0.2">
      <c r="A1106" s="57"/>
      <c r="B1106" s="46"/>
      <c r="C1106" s="141" t="s">
        <v>683</v>
      </c>
      <c r="D1106" s="141"/>
      <c r="E1106" s="141"/>
      <c r="F1106" s="141"/>
      <c r="G1106" s="57"/>
      <c r="H1106" s="57"/>
      <c r="I1106" s="57"/>
      <c r="J1106" s="68"/>
      <c r="K1106" s="61"/>
      <c r="L1106" s="71">
        <v>1502054.84</v>
      </c>
      <c r="X1106" s="46" t="s">
        <v>683</v>
      </c>
    </row>
    <row r="1107" spans="1:24" x14ac:dyDescent="0.2">
      <c r="A1107" s="57"/>
      <c r="B1107" s="46"/>
      <c r="C1107" s="141" t="s">
        <v>684</v>
      </c>
      <c r="D1107" s="141"/>
      <c r="E1107" s="141"/>
      <c r="F1107" s="141"/>
      <c r="G1107" s="57"/>
      <c r="H1107" s="57"/>
      <c r="I1107" s="57"/>
      <c r="J1107" s="68"/>
      <c r="K1107" s="61"/>
      <c r="L1107" s="70">
        <v>91124.1</v>
      </c>
      <c r="X1107" s="46" t="s">
        <v>684</v>
      </c>
    </row>
    <row r="1108" spans="1:24" hidden="1" x14ac:dyDescent="0.2">
      <c r="A1108" s="57"/>
      <c r="B1108" s="46"/>
      <c r="C1108" s="141" t="s">
        <v>685</v>
      </c>
      <c r="D1108" s="141"/>
      <c r="E1108" s="141"/>
      <c r="F1108" s="141"/>
      <c r="G1108" s="57"/>
      <c r="H1108" s="57"/>
      <c r="I1108" s="57"/>
      <c r="J1108" s="68"/>
      <c r="K1108" s="61"/>
      <c r="L1108" s="68"/>
      <c r="X1108" s="46" t="s">
        <v>685</v>
      </c>
    </row>
    <row r="1109" spans="1:24" x14ac:dyDescent="0.2">
      <c r="A1109" s="57"/>
      <c r="B1109" s="46"/>
      <c r="C1109" s="141" t="s">
        <v>686</v>
      </c>
      <c r="D1109" s="141"/>
      <c r="E1109" s="141"/>
      <c r="F1109" s="141"/>
      <c r="G1109" s="57"/>
      <c r="H1109" s="57"/>
      <c r="I1109" s="57"/>
      <c r="J1109" s="68"/>
      <c r="K1109" s="61"/>
      <c r="L1109" s="71">
        <v>194997.18</v>
      </c>
      <c r="X1109" s="46" t="s">
        <v>686</v>
      </c>
    </row>
    <row r="1110" spans="1:24" x14ac:dyDescent="0.2">
      <c r="A1110" s="57"/>
      <c r="B1110" s="46"/>
      <c r="C1110" s="141" t="s">
        <v>657</v>
      </c>
      <c r="D1110" s="141"/>
      <c r="E1110" s="141"/>
      <c r="F1110" s="141"/>
      <c r="G1110" s="61">
        <v>572.87221999999997</v>
      </c>
      <c r="H1110" s="57"/>
      <c r="I1110" s="57"/>
      <c r="J1110" s="68"/>
      <c r="K1110" s="61"/>
      <c r="L1110" s="61"/>
      <c r="X1110" s="46" t="s">
        <v>657</v>
      </c>
    </row>
    <row r="1111" spans="1:24" x14ac:dyDescent="0.2">
      <c r="A1111" s="57"/>
      <c r="B1111" s="46"/>
      <c r="C1111" s="141" t="s">
        <v>658</v>
      </c>
      <c r="D1111" s="141"/>
      <c r="E1111" s="141"/>
      <c r="F1111" s="141"/>
      <c r="G1111" s="61">
        <v>13.76088</v>
      </c>
      <c r="H1111" s="57"/>
      <c r="I1111" s="57"/>
      <c r="J1111" s="68"/>
      <c r="K1111" s="61"/>
      <c r="L1111" s="61"/>
      <c r="X1111" s="46" t="s">
        <v>658</v>
      </c>
    </row>
    <row r="1112" spans="1:24" hidden="1" x14ac:dyDescent="0.2">
      <c r="A1112" s="57"/>
      <c r="B1112" s="46"/>
      <c r="C1112" s="141" t="s">
        <v>687</v>
      </c>
      <c r="D1112" s="141"/>
      <c r="E1112" s="141"/>
      <c r="F1112" s="141"/>
      <c r="G1112" s="57"/>
      <c r="H1112" s="57"/>
      <c r="I1112" s="57"/>
      <c r="J1112" s="68"/>
      <c r="K1112" s="61"/>
      <c r="L1112" s="107">
        <v>586.63310000000001</v>
      </c>
      <c r="X1112" s="46" t="s">
        <v>687</v>
      </c>
    </row>
    <row r="1113" spans="1:24" hidden="1" x14ac:dyDescent="0.2">
      <c r="A1113" s="57"/>
      <c r="B1113" s="46"/>
      <c r="C1113" s="141" t="s">
        <v>690</v>
      </c>
      <c r="D1113" s="141"/>
      <c r="E1113" s="141"/>
      <c r="F1113" s="141"/>
      <c r="G1113" s="57"/>
      <c r="H1113" s="57"/>
      <c r="I1113" s="57"/>
      <c r="J1113" s="68"/>
      <c r="K1113" s="61"/>
      <c r="L1113" s="71">
        <v>235533.33</v>
      </c>
      <c r="X1113" s="46" t="s">
        <v>690</v>
      </c>
    </row>
    <row r="1114" spans="1:24" hidden="1" x14ac:dyDescent="0.2">
      <c r="A1114" s="57"/>
      <c r="B1114" s="46"/>
      <c r="C1114" s="141" t="s">
        <v>691</v>
      </c>
      <c r="D1114" s="141"/>
      <c r="E1114" s="141"/>
      <c r="F1114" s="141"/>
      <c r="G1114" s="57"/>
      <c r="H1114" s="57"/>
      <c r="I1114" s="57"/>
      <c r="J1114" s="68"/>
      <c r="K1114" s="61"/>
      <c r="L1114" s="70">
        <v>11551.76</v>
      </c>
      <c r="X1114" s="46" t="s">
        <v>691</v>
      </c>
    </row>
    <row r="1115" spans="1:24" hidden="1" x14ac:dyDescent="0.2">
      <c r="A1115" s="57"/>
      <c r="B1115" s="46"/>
      <c r="C1115" s="141" t="s">
        <v>692</v>
      </c>
      <c r="D1115" s="141"/>
      <c r="E1115" s="141"/>
      <c r="F1115" s="141"/>
      <c r="G1115" s="57"/>
      <c r="H1115" s="57"/>
      <c r="I1115" s="57"/>
      <c r="J1115" s="68"/>
      <c r="K1115" s="61"/>
      <c r="L1115" s="70">
        <v>5981.49</v>
      </c>
      <c r="X1115" s="46" t="s">
        <v>692</v>
      </c>
    </row>
    <row r="1116" spans="1:24" hidden="1" x14ac:dyDescent="0.2">
      <c r="A1116" s="57"/>
      <c r="B1116" s="46"/>
      <c r="C1116" s="141" t="s">
        <v>693</v>
      </c>
      <c r="D1116" s="141"/>
      <c r="E1116" s="141"/>
      <c r="F1116" s="141"/>
      <c r="G1116" s="57"/>
      <c r="H1116" s="57"/>
      <c r="I1116" s="57"/>
      <c r="J1116" s="68"/>
      <c r="K1116" s="61"/>
      <c r="L1116" s="71">
        <v>1593058.54</v>
      </c>
      <c r="X1116" s="46" t="s">
        <v>693</v>
      </c>
    </row>
    <row r="1117" spans="1:24" hidden="1" x14ac:dyDescent="0.2">
      <c r="A1117" s="57"/>
      <c r="B1117" s="46"/>
      <c r="C1117" s="141" t="s">
        <v>694</v>
      </c>
      <c r="D1117" s="141"/>
      <c r="E1117" s="141"/>
      <c r="F1117" s="141"/>
      <c r="G1117" s="57"/>
      <c r="H1117" s="57"/>
      <c r="I1117" s="57"/>
      <c r="J1117" s="68"/>
      <c r="K1117" s="61"/>
      <c r="L1117" s="71">
        <v>241514.82</v>
      </c>
      <c r="X1117" s="46" t="s">
        <v>694</v>
      </c>
    </row>
    <row r="1118" spans="1:24" hidden="1" x14ac:dyDescent="0.2">
      <c r="A1118" s="57"/>
      <c r="B1118" s="46"/>
      <c r="C1118" s="141" t="s">
        <v>695</v>
      </c>
      <c r="D1118" s="141"/>
      <c r="E1118" s="141"/>
      <c r="F1118" s="141"/>
      <c r="G1118" s="57"/>
      <c r="H1118" s="57"/>
      <c r="I1118" s="57"/>
      <c r="J1118" s="68"/>
      <c r="K1118" s="61"/>
      <c r="L1118" s="71">
        <v>280548.31</v>
      </c>
      <c r="X1118" s="46" t="s">
        <v>695</v>
      </c>
    </row>
    <row r="1119" spans="1:24" hidden="1" x14ac:dyDescent="0.2">
      <c r="A1119" s="57"/>
      <c r="B1119" s="46"/>
      <c r="C1119" s="141" t="s">
        <v>696</v>
      </c>
      <c r="D1119" s="141"/>
      <c r="E1119" s="141"/>
      <c r="F1119" s="141"/>
      <c r="G1119" s="57"/>
      <c r="H1119" s="57"/>
      <c r="I1119" s="57"/>
      <c r="J1119" s="68"/>
      <c r="K1119" s="61"/>
      <c r="L1119" s="71">
        <v>165104.35</v>
      </c>
      <c r="X1119" s="46" t="s">
        <v>696</v>
      </c>
    </row>
    <row r="1120" spans="1:24" ht="25.5" hidden="1" x14ac:dyDescent="0.2">
      <c r="A1120" s="57"/>
      <c r="B1120" s="46"/>
      <c r="C1120" s="141" t="s">
        <v>697</v>
      </c>
      <c r="D1120" s="141"/>
      <c r="E1120" s="141"/>
      <c r="F1120" s="141"/>
      <c r="G1120" s="57"/>
      <c r="H1120" s="57"/>
      <c r="I1120" s="57"/>
      <c r="J1120" s="68"/>
      <c r="K1120" s="61"/>
      <c r="L1120" s="70">
        <v>91124.1</v>
      </c>
      <c r="X1120" s="46" t="s">
        <v>697</v>
      </c>
    </row>
    <row r="1121" spans="1:24" hidden="1" x14ac:dyDescent="0.2">
      <c r="A1121" s="57"/>
      <c r="B1121" s="46"/>
      <c r="C1121" s="141" t="s">
        <v>698</v>
      </c>
      <c r="D1121" s="141"/>
      <c r="E1121" s="141"/>
      <c r="F1121" s="141"/>
      <c r="G1121" s="57"/>
      <c r="H1121" s="57"/>
      <c r="I1121" s="57"/>
      <c r="J1121" s="68"/>
      <c r="K1121" s="61"/>
      <c r="L1121" s="68"/>
      <c r="X1121" s="46" t="s">
        <v>698</v>
      </c>
    </row>
    <row r="1122" spans="1:24" hidden="1" x14ac:dyDescent="0.2">
      <c r="A1122" s="57"/>
      <c r="B1122" s="46"/>
      <c r="C1122" s="141" t="s">
        <v>699</v>
      </c>
      <c r="D1122" s="141"/>
      <c r="E1122" s="141"/>
      <c r="F1122" s="141"/>
      <c r="G1122" s="57"/>
      <c r="H1122" s="57"/>
      <c r="I1122" s="57"/>
      <c r="J1122" s="68"/>
      <c r="K1122" s="61"/>
      <c r="L1122" s="71">
        <v>1846125.12</v>
      </c>
      <c r="X1122" s="46" t="s">
        <v>699</v>
      </c>
    </row>
    <row r="1123" spans="1:24" hidden="1" x14ac:dyDescent="0.2">
      <c r="A1123" s="57"/>
      <c r="B1123" s="46"/>
      <c r="C1123" s="141" t="s">
        <v>700</v>
      </c>
      <c r="D1123" s="141"/>
      <c r="E1123" s="141"/>
      <c r="F1123" s="141"/>
      <c r="G1123" s="57"/>
      <c r="H1123" s="57"/>
      <c r="I1123" s="57"/>
      <c r="J1123" s="68"/>
      <c r="K1123" s="61"/>
      <c r="L1123" s="107">
        <v>564.63221999999996</v>
      </c>
      <c r="X1123" s="46" t="s">
        <v>700</v>
      </c>
    </row>
    <row r="1124" spans="1:24" hidden="1" x14ac:dyDescent="0.2">
      <c r="A1124" s="57"/>
      <c r="B1124" s="46"/>
      <c r="C1124" s="141" t="s">
        <v>701</v>
      </c>
      <c r="D1124" s="141"/>
      <c r="E1124" s="141"/>
      <c r="F1124" s="141"/>
      <c r="G1124" s="57"/>
      <c r="H1124" s="57"/>
      <c r="I1124" s="57"/>
      <c r="J1124" s="68"/>
      <c r="K1124" s="61"/>
      <c r="L1124" s="107">
        <v>13.76088</v>
      </c>
      <c r="X1124" s="46" t="s">
        <v>701</v>
      </c>
    </row>
    <row r="1125" spans="1:24" ht="25.5" hidden="1" x14ac:dyDescent="0.2">
      <c r="A1125" s="57"/>
      <c r="B1125" s="46"/>
      <c r="C1125" s="141" t="s">
        <v>702</v>
      </c>
      <c r="D1125" s="141"/>
      <c r="E1125" s="141"/>
      <c r="F1125" s="141"/>
      <c r="G1125" s="57"/>
      <c r="H1125" s="57"/>
      <c r="I1125" s="57"/>
      <c r="J1125" s="68"/>
      <c r="K1125" s="61"/>
      <c r="L1125" s="107">
        <v>578.3931</v>
      </c>
      <c r="X1125" s="46" t="s">
        <v>702</v>
      </c>
    </row>
    <row r="1126" spans="1:24" hidden="1" x14ac:dyDescent="0.2">
      <c r="A1126" s="57"/>
      <c r="B1126" s="46"/>
      <c r="C1126" s="141" t="s">
        <v>703</v>
      </c>
      <c r="D1126" s="141"/>
      <c r="E1126" s="141"/>
      <c r="F1126" s="141"/>
      <c r="G1126" s="57"/>
      <c r="H1126" s="57"/>
      <c r="I1126" s="57"/>
      <c r="J1126" s="68"/>
      <c r="K1126" s="61"/>
      <c r="L1126" s="70">
        <v>3523.26</v>
      </c>
      <c r="X1126" s="46" t="s">
        <v>703</v>
      </c>
    </row>
    <row r="1127" spans="1:24" hidden="1" x14ac:dyDescent="0.2">
      <c r="A1127" s="57"/>
      <c r="B1127" s="46"/>
      <c r="C1127" s="141" t="s">
        <v>704</v>
      </c>
      <c r="D1127" s="141"/>
      <c r="E1127" s="141"/>
      <c r="F1127" s="141"/>
      <c r="G1127" s="57"/>
      <c r="H1127" s="57"/>
      <c r="I1127" s="57"/>
      <c r="J1127" s="68"/>
      <c r="K1127" s="61"/>
      <c r="L1127" s="68"/>
      <c r="X1127" s="46" t="s">
        <v>704</v>
      </c>
    </row>
    <row r="1128" spans="1:24" hidden="1" x14ac:dyDescent="0.2">
      <c r="A1128" s="57"/>
      <c r="B1128" s="46"/>
      <c r="C1128" s="141" t="s">
        <v>705</v>
      </c>
      <c r="D1128" s="141"/>
      <c r="E1128" s="141"/>
      <c r="F1128" s="141"/>
      <c r="G1128" s="57"/>
      <c r="H1128" s="57"/>
      <c r="I1128" s="57"/>
      <c r="J1128" s="68"/>
      <c r="K1128" s="61"/>
      <c r="L1128" s="68"/>
      <c r="X1128" s="46" t="s">
        <v>705</v>
      </c>
    </row>
    <row r="1129" spans="1:24" hidden="1" x14ac:dyDescent="0.2">
      <c r="A1129" s="57"/>
      <c r="B1129" s="46"/>
      <c r="C1129" s="141" t="s">
        <v>706</v>
      </c>
      <c r="D1129" s="141"/>
      <c r="E1129" s="141"/>
      <c r="F1129" s="141"/>
      <c r="G1129" s="57"/>
      <c r="H1129" s="57"/>
      <c r="I1129" s="57"/>
      <c r="J1129" s="68"/>
      <c r="K1129" s="61"/>
      <c r="L1129" s="70">
        <v>120.4</v>
      </c>
      <c r="X1129" s="46" t="s">
        <v>706</v>
      </c>
    </row>
    <row r="1130" spans="1:24" hidden="1" x14ac:dyDescent="0.2">
      <c r="A1130" s="57"/>
      <c r="B1130" s="46"/>
      <c r="C1130" s="141" t="s">
        <v>707</v>
      </c>
      <c r="D1130" s="141"/>
      <c r="E1130" s="141"/>
      <c r="F1130" s="141"/>
      <c r="G1130" s="57"/>
      <c r="H1130" s="57"/>
      <c r="I1130" s="57"/>
      <c r="J1130" s="68"/>
      <c r="K1130" s="61"/>
      <c r="L1130" s="70">
        <v>3523.26</v>
      </c>
      <c r="X1130" s="46" t="s">
        <v>707</v>
      </c>
    </row>
    <row r="1131" spans="1:24" hidden="1" x14ac:dyDescent="0.2">
      <c r="A1131" s="57"/>
      <c r="B1131" s="46"/>
      <c r="C1131" s="141" t="s">
        <v>708</v>
      </c>
      <c r="D1131" s="141"/>
      <c r="E1131" s="141"/>
      <c r="F1131" s="141"/>
      <c r="G1131" s="57"/>
      <c r="H1131" s="57"/>
      <c r="I1131" s="57"/>
      <c r="J1131" s="68"/>
      <c r="K1131" s="61"/>
      <c r="L1131" s="70">
        <v>3170.93</v>
      </c>
      <c r="X1131" s="46" t="s">
        <v>708</v>
      </c>
    </row>
    <row r="1132" spans="1:24" hidden="1" x14ac:dyDescent="0.2">
      <c r="A1132" s="57"/>
      <c r="B1132" s="46"/>
      <c r="C1132" s="141" t="s">
        <v>709</v>
      </c>
      <c r="D1132" s="141"/>
      <c r="E1132" s="141"/>
      <c r="F1132" s="141"/>
      <c r="G1132" s="57"/>
      <c r="H1132" s="57"/>
      <c r="I1132" s="57"/>
      <c r="J1132" s="68"/>
      <c r="K1132" s="61"/>
      <c r="L1132" s="70">
        <v>1620.7</v>
      </c>
      <c r="X1132" s="46" t="s">
        <v>709</v>
      </c>
    </row>
    <row r="1133" spans="1:24" ht="25.5" hidden="1" x14ac:dyDescent="0.2">
      <c r="A1133" s="57"/>
      <c r="B1133" s="46"/>
      <c r="C1133" s="141" t="s">
        <v>710</v>
      </c>
      <c r="D1133" s="141"/>
      <c r="E1133" s="141"/>
      <c r="F1133" s="141"/>
      <c r="G1133" s="57"/>
      <c r="H1133" s="57"/>
      <c r="I1133" s="57"/>
      <c r="J1133" s="68"/>
      <c r="K1133" s="61"/>
      <c r="L1133" s="68"/>
      <c r="X1133" s="46" t="s">
        <v>710</v>
      </c>
    </row>
    <row r="1134" spans="1:24" hidden="1" x14ac:dyDescent="0.2">
      <c r="A1134" s="57"/>
      <c r="B1134" s="46"/>
      <c r="C1134" s="141" t="s">
        <v>711</v>
      </c>
      <c r="D1134" s="141"/>
      <c r="E1134" s="141"/>
      <c r="F1134" s="141"/>
      <c r="G1134" s="57"/>
      <c r="H1134" s="57"/>
      <c r="I1134" s="57"/>
      <c r="J1134" s="68"/>
      <c r="K1134" s="61"/>
      <c r="L1134" s="68"/>
      <c r="X1134" s="46" t="s">
        <v>711</v>
      </c>
    </row>
    <row r="1135" spans="1:24" hidden="1" x14ac:dyDescent="0.2">
      <c r="A1135" s="57"/>
      <c r="B1135" s="46"/>
      <c r="C1135" s="141" t="s">
        <v>712</v>
      </c>
      <c r="D1135" s="141"/>
      <c r="E1135" s="141"/>
      <c r="F1135" s="141"/>
      <c r="G1135" s="57"/>
      <c r="H1135" s="57"/>
      <c r="I1135" s="57"/>
      <c r="J1135" s="68"/>
      <c r="K1135" s="61"/>
      <c r="L1135" s="70">
        <v>3643.66</v>
      </c>
      <c r="X1135" s="46" t="s">
        <v>712</v>
      </c>
    </row>
    <row r="1136" spans="1:24" hidden="1" x14ac:dyDescent="0.2">
      <c r="A1136" s="57"/>
      <c r="B1136" s="46"/>
      <c r="C1136" s="141" t="s">
        <v>713</v>
      </c>
      <c r="D1136" s="141"/>
      <c r="E1136" s="141"/>
      <c r="F1136" s="141"/>
      <c r="G1136" s="57"/>
      <c r="H1136" s="57"/>
      <c r="I1136" s="57"/>
      <c r="J1136" s="68"/>
      <c r="K1136" s="61"/>
      <c r="L1136" s="107">
        <v>8.24</v>
      </c>
      <c r="X1136" s="46" t="s">
        <v>713</v>
      </c>
    </row>
    <row r="1137" spans="1:24" hidden="1" x14ac:dyDescent="0.2">
      <c r="A1137" s="57"/>
      <c r="B1137" s="46"/>
      <c r="C1137" s="141" t="s">
        <v>714</v>
      </c>
      <c r="D1137" s="141"/>
      <c r="E1137" s="141"/>
      <c r="F1137" s="141"/>
      <c r="G1137" s="57"/>
      <c r="H1137" s="57"/>
      <c r="I1137" s="57"/>
      <c r="J1137" s="68"/>
      <c r="K1137" s="61"/>
      <c r="L1137" s="68"/>
      <c r="X1137" s="46" t="s">
        <v>714</v>
      </c>
    </row>
    <row r="1138" spans="1:24" ht="25.5" hidden="1" x14ac:dyDescent="0.2">
      <c r="A1138" s="57"/>
      <c r="B1138" s="46"/>
      <c r="C1138" s="141" t="s">
        <v>715</v>
      </c>
      <c r="D1138" s="141"/>
      <c r="E1138" s="141"/>
      <c r="F1138" s="141"/>
      <c r="G1138" s="57"/>
      <c r="H1138" s="57"/>
      <c r="I1138" s="57"/>
      <c r="J1138" s="68"/>
      <c r="K1138" s="61"/>
      <c r="L1138" s="107">
        <v>8.24</v>
      </c>
      <c r="X1138" s="46" t="s">
        <v>715</v>
      </c>
    </row>
    <row r="1139" spans="1:24" hidden="1" x14ac:dyDescent="0.2">
      <c r="A1139" s="57"/>
      <c r="B1139" s="46"/>
      <c r="C1139" s="141" t="s">
        <v>716</v>
      </c>
      <c r="D1139" s="141"/>
      <c r="E1139" s="141"/>
      <c r="F1139" s="141"/>
      <c r="G1139" s="57"/>
      <c r="H1139" s="57"/>
      <c r="I1139" s="57"/>
      <c r="J1139" s="68"/>
      <c r="K1139" s="61"/>
      <c r="L1139" s="68"/>
      <c r="X1139" s="46" t="s">
        <v>716</v>
      </c>
    </row>
    <row r="1140" spans="1:24" hidden="1" x14ac:dyDescent="0.2">
      <c r="A1140" s="57"/>
      <c r="B1140" s="46"/>
      <c r="C1140" s="141" t="s">
        <v>717</v>
      </c>
      <c r="D1140" s="141"/>
      <c r="E1140" s="141"/>
      <c r="F1140" s="141"/>
      <c r="G1140" s="57"/>
      <c r="H1140" s="57"/>
      <c r="I1140" s="57"/>
      <c r="J1140" s="68"/>
      <c r="K1140" s="61"/>
      <c r="L1140" s="68"/>
      <c r="X1140" s="46" t="s">
        <v>717</v>
      </c>
    </row>
    <row r="1141" spans="1:24" hidden="1" x14ac:dyDescent="0.2">
      <c r="A1141" s="57"/>
      <c r="B1141" s="46"/>
      <c r="C1141" s="141" t="s">
        <v>718</v>
      </c>
      <c r="D1141" s="141"/>
      <c r="E1141" s="141"/>
      <c r="F1141" s="141"/>
      <c r="G1141" s="57"/>
      <c r="H1141" s="57"/>
      <c r="I1141" s="57"/>
      <c r="J1141" s="68"/>
      <c r="K1141" s="61"/>
      <c r="L1141" s="68"/>
      <c r="X1141" s="46" t="s">
        <v>718</v>
      </c>
    </row>
    <row r="1142" spans="1:24" hidden="1" x14ac:dyDescent="0.2">
      <c r="A1142" s="57"/>
      <c r="B1142" s="46"/>
      <c r="C1142" s="141" t="s">
        <v>719</v>
      </c>
      <c r="D1142" s="141"/>
      <c r="E1142" s="141"/>
      <c r="F1142" s="141"/>
      <c r="G1142" s="57"/>
      <c r="H1142" s="57"/>
      <c r="I1142" s="57"/>
      <c r="J1142" s="68"/>
      <c r="K1142" s="61"/>
      <c r="L1142" s="68"/>
      <c r="X1142" s="46" t="s">
        <v>719</v>
      </c>
    </row>
    <row r="1143" spans="1:24" hidden="1" x14ac:dyDescent="0.2">
      <c r="A1143" s="57"/>
      <c r="B1143" s="46"/>
      <c r="C1143" s="141" t="s">
        <v>720</v>
      </c>
      <c r="D1143" s="141"/>
      <c r="E1143" s="141"/>
      <c r="F1143" s="141"/>
      <c r="G1143" s="57"/>
      <c r="H1143" s="57"/>
      <c r="I1143" s="57"/>
      <c r="J1143" s="68"/>
      <c r="K1143" s="61"/>
      <c r="L1143" s="68"/>
      <c r="X1143" s="46" t="s">
        <v>720</v>
      </c>
    </row>
    <row r="1144" spans="1:24" hidden="1" x14ac:dyDescent="0.2">
      <c r="A1144" s="57"/>
      <c r="B1144" s="46"/>
      <c r="C1144" s="141" t="s">
        <v>721</v>
      </c>
      <c r="D1144" s="141"/>
      <c r="E1144" s="141"/>
      <c r="F1144" s="141"/>
      <c r="G1144" s="57"/>
      <c r="H1144" s="57"/>
      <c r="I1144" s="57"/>
      <c r="J1144" s="68"/>
      <c r="K1144" s="61"/>
      <c r="L1144" s="68"/>
      <c r="X1144" s="46" t="s">
        <v>721</v>
      </c>
    </row>
    <row r="1145" spans="1:24" hidden="1" x14ac:dyDescent="0.2">
      <c r="A1145" s="57"/>
      <c r="B1145" s="46"/>
      <c r="C1145" s="141" t="s">
        <v>722</v>
      </c>
      <c r="D1145" s="141"/>
      <c r="E1145" s="141"/>
      <c r="F1145" s="141"/>
      <c r="G1145" s="57"/>
      <c r="H1145" s="57"/>
      <c r="I1145" s="57"/>
      <c r="J1145" s="68"/>
      <c r="K1145" s="61"/>
      <c r="L1145" s="68"/>
      <c r="X1145" s="46" t="s">
        <v>722</v>
      </c>
    </row>
    <row r="1146" spans="1:24" ht="25.5" hidden="1" x14ac:dyDescent="0.2">
      <c r="A1146" s="57"/>
      <c r="B1146" s="46"/>
      <c r="C1146" s="141" t="s">
        <v>723</v>
      </c>
      <c r="D1146" s="141"/>
      <c r="E1146" s="141"/>
      <c r="F1146" s="141"/>
      <c r="G1146" s="57"/>
      <c r="H1146" s="57"/>
      <c r="I1146" s="57"/>
      <c r="J1146" s="68"/>
      <c r="K1146" s="61"/>
      <c r="L1146" s="68"/>
      <c r="X1146" s="46" t="s">
        <v>723</v>
      </c>
    </row>
    <row r="1147" spans="1:24" hidden="1" x14ac:dyDescent="0.2">
      <c r="A1147" s="57"/>
      <c r="B1147" s="46"/>
      <c r="C1147" s="141" t="s">
        <v>724</v>
      </c>
      <c r="D1147" s="141"/>
      <c r="E1147" s="141"/>
      <c r="F1147" s="141"/>
      <c r="G1147" s="57"/>
      <c r="H1147" s="57"/>
      <c r="I1147" s="57"/>
      <c r="J1147" s="68"/>
      <c r="K1147" s="61"/>
      <c r="L1147" s="68"/>
      <c r="X1147" s="46" t="s">
        <v>724</v>
      </c>
    </row>
    <row r="1148" spans="1:24" hidden="1" x14ac:dyDescent="0.2">
      <c r="A1148" s="57"/>
      <c r="B1148" s="46"/>
      <c r="C1148" s="141" t="s">
        <v>725</v>
      </c>
      <c r="D1148" s="141"/>
      <c r="E1148" s="141"/>
      <c r="F1148" s="141"/>
      <c r="G1148" s="57"/>
      <c r="H1148" s="57"/>
      <c r="I1148" s="57"/>
      <c r="J1148" s="68"/>
      <c r="K1148" s="61"/>
      <c r="L1148" s="68"/>
      <c r="X1148" s="46" t="s">
        <v>725</v>
      </c>
    </row>
    <row r="1149" spans="1:24" hidden="1" x14ac:dyDescent="0.2">
      <c r="A1149" s="57"/>
      <c r="B1149" s="46"/>
      <c r="C1149" s="141" t="s">
        <v>726</v>
      </c>
      <c r="D1149" s="141"/>
      <c r="E1149" s="141"/>
      <c r="F1149" s="141"/>
      <c r="G1149" s="57"/>
      <c r="H1149" s="57"/>
      <c r="I1149" s="57"/>
      <c r="J1149" s="68"/>
      <c r="K1149" s="61"/>
      <c r="L1149" s="68"/>
      <c r="X1149" s="46" t="s">
        <v>726</v>
      </c>
    </row>
    <row r="1150" spans="1:24" hidden="1" x14ac:dyDescent="0.2">
      <c r="A1150" s="57"/>
      <c r="B1150" s="46"/>
      <c r="C1150" s="141" t="s">
        <v>727</v>
      </c>
      <c r="D1150" s="141"/>
      <c r="E1150" s="141"/>
      <c r="F1150" s="141"/>
      <c r="G1150" s="57"/>
      <c r="H1150" s="57"/>
      <c r="I1150" s="57"/>
      <c r="J1150" s="68"/>
      <c r="K1150" s="61"/>
      <c r="L1150" s="68"/>
      <c r="X1150" s="46" t="s">
        <v>727</v>
      </c>
    </row>
    <row r="1151" spans="1:24" ht="25.5" hidden="1" x14ac:dyDescent="0.2">
      <c r="A1151" s="57"/>
      <c r="B1151" s="46"/>
      <c r="C1151" s="141" t="s">
        <v>728</v>
      </c>
      <c r="D1151" s="141"/>
      <c r="E1151" s="141"/>
      <c r="F1151" s="141"/>
      <c r="G1151" s="57"/>
      <c r="H1151" s="57"/>
      <c r="I1151" s="57"/>
      <c r="J1151" s="68"/>
      <c r="K1151" s="61"/>
      <c r="L1151" s="68"/>
      <c r="X1151" s="46" t="s">
        <v>728</v>
      </c>
    </row>
    <row r="1152" spans="1:24" hidden="1" x14ac:dyDescent="0.2">
      <c r="A1152" s="57"/>
      <c r="B1152" s="46"/>
      <c r="C1152" s="141" t="s">
        <v>729</v>
      </c>
      <c r="D1152" s="141"/>
      <c r="E1152" s="141"/>
      <c r="F1152" s="141"/>
      <c r="G1152" s="57"/>
      <c r="H1152" s="57"/>
      <c r="I1152" s="57"/>
      <c r="J1152" s="68"/>
      <c r="K1152" s="61"/>
      <c r="L1152" s="71">
        <v>239056.59</v>
      </c>
      <c r="X1152" s="46" t="s">
        <v>729</v>
      </c>
    </row>
    <row r="1153" spans="1:24" hidden="1" x14ac:dyDescent="0.2">
      <c r="A1153" s="57"/>
      <c r="B1153" s="46"/>
      <c r="C1153" s="141" t="s">
        <v>730</v>
      </c>
      <c r="D1153" s="141"/>
      <c r="E1153" s="141"/>
      <c r="F1153" s="141"/>
      <c r="G1153" s="57"/>
      <c r="H1153" s="57"/>
      <c r="I1153" s="57"/>
      <c r="J1153" s="68"/>
      <c r="K1153" s="61"/>
      <c r="L1153" s="70">
        <v>11551.76</v>
      </c>
      <c r="X1153" s="46" t="s">
        <v>730</v>
      </c>
    </row>
    <row r="1154" spans="1:24" hidden="1" x14ac:dyDescent="0.2">
      <c r="A1154" s="57"/>
      <c r="B1154" s="46"/>
      <c r="C1154" s="141" t="s">
        <v>731</v>
      </c>
      <c r="D1154" s="141"/>
      <c r="E1154" s="141"/>
      <c r="F1154" s="141"/>
      <c r="G1154" s="57"/>
      <c r="H1154" s="57"/>
      <c r="I1154" s="57"/>
      <c r="J1154" s="68"/>
      <c r="K1154" s="61"/>
      <c r="L1154" s="70">
        <v>5981.49</v>
      </c>
      <c r="X1154" s="46" t="s">
        <v>731</v>
      </c>
    </row>
    <row r="1155" spans="1:24" hidden="1" x14ac:dyDescent="0.2">
      <c r="A1155" s="57"/>
      <c r="B1155" s="46"/>
      <c r="C1155" s="141" t="s">
        <v>732</v>
      </c>
      <c r="D1155" s="141"/>
      <c r="E1155" s="141"/>
      <c r="F1155" s="141"/>
      <c r="G1155" s="57"/>
      <c r="H1155" s="57"/>
      <c r="I1155" s="57"/>
      <c r="J1155" s="68"/>
      <c r="K1155" s="61"/>
      <c r="L1155" s="71">
        <v>1593178.94</v>
      </c>
      <c r="X1155" s="46" t="s">
        <v>732</v>
      </c>
    </row>
    <row r="1156" spans="1:24" hidden="1" x14ac:dyDescent="0.2">
      <c r="A1156" s="57"/>
      <c r="B1156" s="46"/>
      <c r="C1156" s="141" t="s">
        <v>733</v>
      </c>
      <c r="D1156" s="141"/>
      <c r="E1156" s="141"/>
      <c r="F1156" s="141"/>
      <c r="G1156" s="57"/>
      <c r="H1156" s="57"/>
      <c r="I1156" s="57"/>
      <c r="J1156" s="68"/>
      <c r="K1156" s="61"/>
      <c r="L1156" s="68"/>
      <c r="X1156" s="46" t="s">
        <v>733</v>
      </c>
    </row>
    <row r="1157" spans="1:24" hidden="1" x14ac:dyDescent="0.2">
      <c r="A1157" s="57"/>
      <c r="B1157" s="46"/>
      <c r="C1157" s="141" t="s">
        <v>734</v>
      </c>
      <c r="D1157" s="141"/>
      <c r="E1157" s="141"/>
      <c r="F1157" s="141"/>
      <c r="G1157" s="57"/>
      <c r="H1157" s="57"/>
      <c r="I1157" s="57"/>
      <c r="J1157" s="68"/>
      <c r="K1157" s="61"/>
      <c r="L1157" s="71">
        <v>283719.24</v>
      </c>
      <c r="X1157" s="46" t="s">
        <v>734</v>
      </c>
    </row>
    <row r="1158" spans="1:24" hidden="1" x14ac:dyDescent="0.2">
      <c r="A1158" s="57"/>
      <c r="B1158" s="46"/>
      <c r="C1158" s="141" t="s">
        <v>735</v>
      </c>
      <c r="D1158" s="141"/>
      <c r="E1158" s="141"/>
      <c r="F1158" s="141"/>
      <c r="G1158" s="57"/>
      <c r="H1158" s="57"/>
      <c r="I1158" s="57"/>
      <c r="J1158" s="68"/>
      <c r="K1158" s="61"/>
      <c r="L1158" s="71">
        <v>166725.04999999999</v>
      </c>
      <c r="X1158" s="46" t="s">
        <v>735</v>
      </c>
    </row>
    <row r="1159" spans="1:24" hidden="1" x14ac:dyDescent="0.2">
      <c r="A1159" s="57"/>
      <c r="B1159" s="46"/>
      <c r="C1159" s="141" t="s">
        <v>736</v>
      </c>
      <c r="D1159" s="141"/>
      <c r="E1159" s="141"/>
      <c r="F1159" s="141"/>
      <c r="G1159" s="57"/>
      <c r="H1159" s="57"/>
      <c r="I1159" s="57"/>
      <c r="J1159" s="68"/>
      <c r="K1159" s="61"/>
      <c r="L1159" s="71">
        <v>245038.07999999999</v>
      </c>
      <c r="X1159" s="46" t="s">
        <v>736</v>
      </c>
    </row>
    <row r="1160" spans="1:24" hidden="1" x14ac:dyDescent="0.2">
      <c r="A1160" s="57"/>
      <c r="B1160" s="46"/>
      <c r="C1160" s="141" t="s">
        <v>737</v>
      </c>
      <c r="D1160" s="141"/>
      <c r="E1160" s="141"/>
      <c r="F1160" s="141"/>
      <c r="G1160" s="57"/>
      <c r="H1160" s="57"/>
      <c r="I1160" s="57"/>
      <c r="J1160" s="68"/>
      <c r="K1160" s="61"/>
      <c r="L1160" s="71">
        <v>1849768.78</v>
      </c>
      <c r="X1160" s="46" t="s">
        <v>737</v>
      </c>
    </row>
    <row r="1161" spans="1:24" hidden="1" x14ac:dyDescent="0.2">
      <c r="A1161" s="57"/>
      <c r="B1161" s="46"/>
      <c r="C1161" s="141" t="s">
        <v>738</v>
      </c>
      <c r="D1161" s="141"/>
      <c r="E1161" s="141"/>
      <c r="F1161" s="141"/>
      <c r="G1161" s="57"/>
      <c r="H1161" s="57"/>
      <c r="I1161" s="57"/>
      <c r="J1161" s="68"/>
      <c r="K1161" s="61"/>
      <c r="L1161" s="71">
        <v>2300213.0699999998</v>
      </c>
      <c r="X1161" s="46" t="s">
        <v>738</v>
      </c>
    </row>
    <row r="1162" spans="1:24" hidden="1" x14ac:dyDescent="0.2">
      <c r="A1162" s="57"/>
      <c r="B1162" s="46"/>
      <c r="C1162" s="141" t="s">
        <v>24</v>
      </c>
      <c r="D1162" s="141"/>
      <c r="E1162" s="141"/>
      <c r="F1162" s="141"/>
      <c r="G1162" s="57"/>
      <c r="H1162" s="57"/>
      <c r="I1162" s="57"/>
      <c r="J1162" s="68"/>
      <c r="K1162" s="61"/>
      <c r="L1162" s="68"/>
      <c r="X1162" s="46" t="s">
        <v>24</v>
      </c>
    </row>
    <row r="1163" spans="1:24" ht="25.5" hidden="1" x14ac:dyDescent="0.2">
      <c r="A1163" s="57"/>
      <c r="B1163" s="46"/>
      <c r="C1163" s="141" t="s">
        <v>740</v>
      </c>
      <c r="D1163" s="141"/>
      <c r="E1163" s="141"/>
      <c r="F1163" s="141"/>
      <c r="G1163" s="57"/>
      <c r="H1163" s="57"/>
      <c r="I1163" s="57"/>
      <c r="J1163" s="68"/>
      <c r="K1163" s="61"/>
      <c r="L1163" s="68"/>
      <c r="X1163" s="46" t="s">
        <v>740</v>
      </c>
    </row>
    <row r="1164" spans="1:24" ht="25.5" hidden="1" x14ac:dyDescent="0.2">
      <c r="A1164" s="57"/>
      <c r="B1164" s="46"/>
      <c r="C1164" s="141" t="s">
        <v>741</v>
      </c>
      <c r="D1164" s="141"/>
      <c r="E1164" s="141"/>
      <c r="F1164" s="141"/>
      <c r="G1164" s="57"/>
      <c r="H1164" s="57"/>
      <c r="I1164" s="57"/>
      <c r="J1164" s="68"/>
      <c r="K1164" s="61"/>
      <c r="L1164" s="68"/>
      <c r="X1164" s="46" t="s">
        <v>741</v>
      </c>
    </row>
    <row r="1165" spans="1:24" ht="25.5" hidden="1" x14ac:dyDescent="0.2">
      <c r="A1165" s="57"/>
      <c r="B1165" s="46"/>
      <c r="C1165" s="141" t="s">
        <v>743</v>
      </c>
      <c r="D1165" s="141"/>
      <c r="E1165" s="141"/>
      <c r="F1165" s="141"/>
      <c r="G1165" s="57"/>
      <c r="H1165" s="57"/>
      <c r="I1165" s="57"/>
      <c r="J1165" s="68"/>
      <c r="K1165" s="61"/>
      <c r="L1165" s="68"/>
      <c r="X1165" s="46" t="s">
        <v>743</v>
      </c>
    </row>
    <row r="1166" spans="1:24" ht="25.5" hidden="1" x14ac:dyDescent="0.2">
      <c r="A1166" s="57"/>
      <c r="B1166" s="46"/>
      <c r="C1166" s="141" t="s">
        <v>744</v>
      </c>
      <c r="D1166" s="141"/>
      <c r="E1166" s="141"/>
      <c r="F1166" s="141"/>
      <c r="G1166" s="57"/>
      <c r="H1166" s="57"/>
      <c r="I1166" s="57"/>
      <c r="J1166" s="68"/>
      <c r="K1166" s="61"/>
      <c r="L1166" s="68"/>
      <c r="X1166" s="46" t="s">
        <v>744</v>
      </c>
    </row>
    <row r="1167" spans="1:24" ht="25.5" hidden="1" x14ac:dyDescent="0.2">
      <c r="A1167" s="57"/>
      <c r="B1167" s="46"/>
      <c r="C1167" s="141" t="s">
        <v>746</v>
      </c>
      <c r="D1167" s="141"/>
      <c r="E1167" s="141"/>
      <c r="F1167" s="141"/>
      <c r="G1167" s="57"/>
      <c r="H1167" s="57"/>
      <c r="I1167" s="57"/>
      <c r="J1167" s="68"/>
      <c r="K1167" s="61"/>
      <c r="L1167" s="68"/>
      <c r="X1167" s="46" t="s">
        <v>746</v>
      </c>
    </row>
    <row r="1168" spans="1:24" ht="25.5" hidden="1" x14ac:dyDescent="0.2">
      <c r="A1168" s="57"/>
      <c r="B1168" s="46"/>
      <c r="C1168" s="141" t="s">
        <v>747</v>
      </c>
      <c r="D1168" s="141"/>
      <c r="E1168" s="141"/>
      <c r="F1168" s="141"/>
      <c r="G1168" s="57"/>
      <c r="H1168" s="57"/>
      <c r="I1168" s="57"/>
      <c r="J1168" s="68"/>
      <c r="K1168" s="61"/>
      <c r="L1168" s="68"/>
      <c r="X1168" s="46" t="s">
        <v>747</v>
      </c>
    </row>
    <row r="1169" spans="1:24" ht="25.5" hidden="1" x14ac:dyDescent="0.2">
      <c r="A1169" s="57"/>
      <c r="B1169" s="46"/>
      <c r="C1169" s="141" t="s">
        <v>749</v>
      </c>
      <c r="D1169" s="141"/>
      <c r="E1169" s="141"/>
      <c r="F1169" s="141"/>
      <c r="G1169" s="57"/>
      <c r="H1169" s="57"/>
      <c r="I1169" s="57"/>
      <c r="J1169" s="68"/>
      <c r="K1169" s="61"/>
      <c r="L1169" s="68"/>
      <c r="X1169" s="46" t="s">
        <v>749</v>
      </c>
    </row>
    <row r="1170" spans="1:24" ht="25.5" hidden="1" x14ac:dyDescent="0.2">
      <c r="A1170" s="57"/>
      <c r="B1170" s="46"/>
      <c r="C1170" s="141" t="s">
        <v>750</v>
      </c>
      <c r="D1170" s="141"/>
      <c r="E1170" s="141"/>
      <c r="F1170" s="141"/>
      <c r="G1170" s="57"/>
      <c r="H1170" s="57"/>
      <c r="I1170" s="57"/>
      <c r="J1170" s="68"/>
      <c r="K1170" s="61"/>
      <c r="L1170" s="68"/>
      <c r="X1170" s="46" t="s">
        <v>750</v>
      </c>
    </row>
    <row r="1171" spans="1:24" ht="25.5" hidden="1" x14ac:dyDescent="0.2">
      <c r="A1171" s="57"/>
      <c r="B1171" s="46"/>
      <c r="C1171" s="141" t="s">
        <v>752</v>
      </c>
      <c r="D1171" s="141"/>
      <c r="E1171" s="141"/>
      <c r="F1171" s="141"/>
      <c r="G1171" s="57"/>
      <c r="H1171" s="57"/>
      <c r="I1171" s="57"/>
      <c r="J1171" s="68"/>
      <c r="K1171" s="61"/>
      <c r="L1171" s="68"/>
      <c r="X1171" s="46" t="s">
        <v>752</v>
      </c>
    </row>
    <row r="1172" spans="1:24" ht="25.5" hidden="1" x14ac:dyDescent="0.2">
      <c r="A1172" s="57"/>
      <c r="B1172" s="46"/>
      <c r="C1172" s="141" t="s">
        <v>753</v>
      </c>
      <c r="D1172" s="141"/>
      <c r="E1172" s="141"/>
      <c r="F1172" s="141"/>
      <c r="G1172" s="57"/>
      <c r="H1172" s="57"/>
      <c r="I1172" s="57"/>
      <c r="J1172" s="68"/>
      <c r="K1172" s="61"/>
      <c r="L1172" s="68"/>
      <c r="X1172" s="46" t="s">
        <v>753</v>
      </c>
    </row>
    <row r="1173" spans="1:24" ht="25.5" hidden="1" x14ac:dyDescent="0.2">
      <c r="A1173" s="57"/>
      <c r="B1173" s="46"/>
      <c r="C1173" s="141" t="s">
        <v>755</v>
      </c>
      <c r="D1173" s="141"/>
      <c r="E1173" s="141"/>
      <c r="F1173" s="141"/>
      <c r="G1173" s="57"/>
      <c r="H1173" s="57"/>
      <c r="I1173" s="57"/>
      <c r="J1173" s="68"/>
      <c r="K1173" s="61"/>
      <c r="L1173" s="68"/>
      <c r="X1173" s="46" t="s">
        <v>755</v>
      </c>
    </row>
    <row r="1174" spans="1:24" ht="25.5" hidden="1" x14ac:dyDescent="0.2">
      <c r="A1174" s="57"/>
      <c r="B1174" s="46"/>
      <c r="C1174" s="141" t="s">
        <v>756</v>
      </c>
      <c r="D1174" s="141"/>
      <c r="E1174" s="141"/>
      <c r="F1174" s="141"/>
      <c r="G1174" s="57"/>
      <c r="H1174" s="57"/>
      <c r="I1174" s="57"/>
      <c r="J1174" s="68"/>
      <c r="K1174" s="61"/>
      <c r="L1174" s="68"/>
      <c r="X1174" s="46" t="s">
        <v>756</v>
      </c>
    </row>
    <row r="1175" spans="1:24" ht="25.5" hidden="1" x14ac:dyDescent="0.2">
      <c r="A1175" s="57"/>
      <c r="B1175" s="46"/>
      <c r="C1175" s="141" t="s">
        <v>758</v>
      </c>
      <c r="D1175" s="141"/>
      <c r="E1175" s="141"/>
      <c r="F1175" s="141"/>
      <c r="G1175" s="57"/>
      <c r="H1175" s="57"/>
      <c r="I1175" s="57"/>
      <c r="J1175" s="68"/>
      <c r="K1175" s="61"/>
      <c r="L1175" s="68"/>
      <c r="X1175" s="46" t="s">
        <v>758</v>
      </c>
    </row>
    <row r="1176" spans="1:24" ht="25.5" hidden="1" x14ac:dyDescent="0.2">
      <c r="A1176" s="57"/>
      <c r="B1176" s="46"/>
      <c r="C1176" s="141" t="s">
        <v>759</v>
      </c>
      <c r="D1176" s="141"/>
      <c r="E1176" s="141"/>
      <c r="F1176" s="141"/>
      <c r="G1176" s="57"/>
      <c r="H1176" s="57"/>
      <c r="I1176" s="57"/>
      <c r="J1176" s="68"/>
      <c r="K1176" s="61"/>
      <c r="L1176" s="68"/>
      <c r="X1176" s="46" t="s">
        <v>759</v>
      </c>
    </row>
    <row r="1177" spans="1:24" ht="25.5" hidden="1" x14ac:dyDescent="0.2">
      <c r="A1177" s="57"/>
      <c r="B1177" s="46"/>
      <c r="C1177" s="141" t="s">
        <v>761</v>
      </c>
      <c r="D1177" s="141"/>
      <c r="E1177" s="141"/>
      <c r="F1177" s="141"/>
      <c r="G1177" s="57"/>
      <c r="H1177" s="57"/>
      <c r="I1177" s="57"/>
      <c r="J1177" s="68"/>
      <c r="K1177" s="61"/>
      <c r="L1177" s="68"/>
      <c r="X1177" s="46" t="s">
        <v>761</v>
      </c>
    </row>
    <row r="1178" spans="1:24" ht="25.5" hidden="1" x14ac:dyDescent="0.2">
      <c r="A1178" s="57"/>
      <c r="B1178" s="46"/>
      <c r="C1178" s="141" t="s">
        <v>762</v>
      </c>
      <c r="D1178" s="141"/>
      <c r="E1178" s="141"/>
      <c r="F1178" s="141"/>
      <c r="G1178" s="57"/>
      <c r="H1178" s="57"/>
      <c r="I1178" s="57"/>
      <c r="J1178" s="68"/>
      <c r="K1178" s="61"/>
      <c r="L1178" s="68"/>
      <c r="X1178" s="46" t="s">
        <v>762</v>
      </c>
    </row>
    <row r="1179" spans="1:24" ht="25.5" hidden="1" x14ac:dyDescent="0.2">
      <c r="A1179" s="57"/>
      <c r="B1179" s="46"/>
      <c r="C1179" s="141" t="s">
        <v>764</v>
      </c>
      <c r="D1179" s="141"/>
      <c r="E1179" s="141"/>
      <c r="F1179" s="141"/>
      <c r="G1179" s="57"/>
      <c r="H1179" s="57"/>
      <c r="I1179" s="57"/>
      <c r="J1179" s="68"/>
      <c r="K1179" s="61"/>
      <c r="L1179" s="68"/>
      <c r="X1179" s="46" t="s">
        <v>764</v>
      </c>
    </row>
    <row r="1180" spans="1:24" ht="25.5" hidden="1" x14ac:dyDescent="0.2">
      <c r="A1180" s="57"/>
      <c r="B1180" s="46"/>
      <c r="C1180" s="141" t="s">
        <v>765</v>
      </c>
      <c r="D1180" s="141"/>
      <c r="E1180" s="141"/>
      <c r="F1180" s="141"/>
      <c r="G1180" s="57"/>
      <c r="H1180" s="57"/>
      <c r="I1180" s="57"/>
      <c r="J1180" s="68"/>
      <c r="K1180" s="61"/>
      <c r="L1180" s="68"/>
      <c r="X1180" s="46" t="s">
        <v>765</v>
      </c>
    </row>
    <row r="1181" spans="1:24" ht="25.5" hidden="1" x14ac:dyDescent="0.2">
      <c r="A1181" s="57"/>
      <c r="B1181" s="46"/>
      <c r="C1181" s="141" t="s">
        <v>767</v>
      </c>
      <c r="D1181" s="141"/>
      <c r="E1181" s="141"/>
      <c r="F1181" s="141"/>
      <c r="G1181" s="57"/>
      <c r="H1181" s="57"/>
      <c r="I1181" s="57"/>
      <c r="J1181" s="68"/>
      <c r="K1181" s="61"/>
      <c r="L1181" s="68"/>
      <c r="X1181" s="46" t="s">
        <v>767</v>
      </c>
    </row>
    <row r="1182" spans="1:24" ht="25.5" hidden="1" x14ac:dyDescent="0.2">
      <c r="A1182" s="57"/>
      <c r="B1182" s="46"/>
      <c r="C1182" s="141" t="s">
        <v>768</v>
      </c>
      <c r="D1182" s="141"/>
      <c r="E1182" s="141"/>
      <c r="F1182" s="141"/>
      <c r="G1182" s="57"/>
      <c r="H1182" s="57"/>
      <c r="I1182" s="57"/>
      <c r="J1182" s="68"/>
      <c r="K1182" s="61"/>
      <c r="L1182" s="68"/>
      <c r="X1182" s="46" t="s">
        <v>768</v>
      </c>
    </row>
    <row r="1183" spans="1:24" ht="25.5" hidden="1" x14ac:dyDescent="0.2">
      <c r="A1183" s="57"/>
      <c r="B1183" s="46"/>
      <c r="C1183" s="141" t="s">
        <v>771</v>
      </c>
      <c r="D1183" s="141"/>
      <c r="E1183" s="141"/>
      <c r="F1183" s="141"/>
      <c r="G1183" s="57"/>
      <c r="H1183" s="57"/>
      <c r="I1183" s="57"/>
      <c r="J1183" s="68"/>
      <c r="K1183" s="61"/>
      <c r="L1183" s="68"/>
      <c r="X1183" s="46" t="s">
        <v>771</v>
      </c>
    </row>
    <row r="1184" spans="1:24" ht="25.5" hidden="1" x14ac:dyDescent="0.2">
      <c r="A1184" s="57"/>
      <c r="B1184" s="46"/>
      <c r="C1184" s="141" t="s">
        <v>772</v>
      </c>
      <c r="D1184" s="141"/>
      <c r="E1184" s="141"/>
      <c r="F1184" s="141"/>
      <c r="G1184" s="57"/>
      <c r="H1184" s="57"/>
      <c r="I1184" s="57"/>
      <c r="J1184" s="68"/>
      <c r="K1184" s="61"/>
      <c r="L1184" s="68"/>
      <c r="X1184" s="46" t="s">
        <v>772</v>
      </c>
    </row>
    <row r="1185" spans="1:24" ht="25.5" hidden="1" x14ac:dyDescent="0.2">
      <c r="A1185" s="57"/>
      <c r="B1185" s="46"/>
      <c r="C1185" s="141" t="s">
        <v>774</v>
      </c>
      <c r="D1185" s="141"/>
      <c r="E1185" s="141"/>
      <c r="F1185" s="141"/>
      <c r="G1185" s="57"/>
      <c r="H1185" s="57"/>
      <c r="I1185" s="57"/>
      <c r="J1185" s="68"/>
      <c r="K1185" s="61"/>
      <c r="L1185" s="68"/>
      <c r="X1185" s="46" t="s">
        <v>774</v>
      </c>
    </row>
    <row r="1186" spans="1:24" ht="25.5" hidden="1" x14ac:dyDescent="0.2">
      <c r="A1186" s="57"/>
      <c r="B1186" s="46"/>
      <c r="C1186" s="141" t="s">
        <v>775</v>
      </c>
      <c r="D1186" s="141"/>
      <c r="E1186" s="141"/>
      <c r="F1186" s="141"/>
      <c r="G1186" s="57"/>
      <c r="H1186" s="57"/>
      <c r="I1186" s="57"/>
      <c r="J1186" s="68"/>
      <c r="K1186" s="61"/>
      <c r="L1186" s="68"/>
      <c r="X1186" s="46" t="s">
        <v>775</v>
      </c>
    </row>
    <row r="1188" spans="1:24" x14ac:dyDescent="0.2">
      <c r="A1188" s="143" t="s">
        <v>68</v>
      </c>
      <c r="B1188" s="143"/>
      <c r="C1188" s="154" t="s">
        <v>5435</v>
      </c>
      <c r="D1188" s="154"/>
      <c r="E1188" s="154"/>
      <c r="F1188" s="154"/>
      <c r="G1188" s="154"/>
      <c r="H1188" s="154"/>
      <c r="I1188" s="154"/>
      <c r="J1188" s="154"/>
      <c r="K1188" s="154"/>
      <c r="L1188" s="154"/>
    </row>
    <row r="1189" spans="1:24" x14ac:dyDescent="0.2">
      <c r="A1189" s="145"/>
      <c r="B1189" s="145"/>
      <c r="C1189" s="161" t="s">
        <v>56</v>
      </c>
      <c r="D1189" s="161"/>
      <c r="E1189" s="145"/>
      <c r="F1189" s="145"/>
      <c r="G1189" s="145"/>
      <c r="H1189" s="145"/>
      <c r="I1189" s="145"/>
      <c r="J1189" s="145"/>
      <c r="K1189" s="145"/>
      <c r="L1189" s="145"/>
    </row>
    <row r="1191" spans="1:24" x14ac:dyDescent="0.2">
      <c r="A1191" s="143" t="s">
        <v>66</v>
      </c>
      <c r="B1191" s="143"/>
      <c r="C1191" s="154" t="s">
        <v>65</v>
      </c>
      <c r="D1191" s="154"/>
      <c r="E1191" s="154"/>
      <c r="F1191" s="154"/>
      <c r="G1191" s="154"/>
      <c r="H1191" s="154"/>
      <c r="I1191" s="154"/>
      <c r="J1191" s="154"/>
      <c r="K1191" s="154"/>
      <c r="L1191" s="154"/>
    </row>
    <row r="1192" spans="1:24" x14ac:dyDescent="0.2">
      <c r="A1192" s="145"/>
      <c r="B1192" s="145"/>
      <c r="C1192" s="161" t="s">
        <v>56</v>
      </c>
      <c r="D1192" s="161"/>
      <c r="E1192" s="145"/>
      <c r="F1192" s="145"/>
      <c r="G1192" s="145"/>
      <c r="H1192" s="145"/>
      <c r="I1192" s="145"/>
      <c r="J1192" s="145"/>
      <c r="K1192" s="145"/>
      <c r="L1192" s="145"/>
    </row>
  </sheetData>
  <mergeCells count="674">
    <mergeCell ref="A1189:B1189"/>
    <mergeCell ref="C1189:D1189"/>
    <mergeCell ref="E1189:L1189"/>
    <mergeCell ref="A1191:B1191"/>
    <mergeCell ref="C1191:L1191"/>
    <mergeCell ref="A1192:B1192"/>
    <mergeCell ref="C1192:D1192"/>
    <mergeCell ref="E1192:L1192"/>
    <mergeCell ref="C1183:F1183"/>
    <mergeCell ref="C1184:F1184"/>
    <mergeCell ref="C1185:F1185"/>
    <mergeCell ref="C1186:F1186"/>
    <mergeCell ref="A1188:B1188"/>
    <mergeCell ref="C1188:L1188"/>
    <mergeCell ref="C1177:F1177"/>
    <mergeCell ref="C1178:F1178"/>
    <mergeCell ref="C1179:F1179"/>
    <mergeCell ref="C1180:F1180"/>
    <mergeCell ref="C1181:F1181"/>
    <mergeCell ref="C1182:F1182"/>
    <mergeCell ref="C1171:F1171"/>
    <mergeCell ref="C1172:F1172"/>
    <mergeCell ref="C1173:F1173"/>
    <mergeCell ref="C1174:F1174"/>
    <mergeCell ref="C1175:F1175"/>
    <mergeCell ref="C1176:F1176"/>
    <mergeCell ref="C1165:F1165"/>
    <mergeCell ref="C1166:F1166"/>
    <mergeCell ref="C1167:F1167"/>
    <mergeCell ref="C1168:F1168"/>
    <mergeCell ref="C1169:F1169"/>
    <mergeCell ref="C1170:F1170"/>
    <mergeCell ref="C1159:F1159"/>
    <mergeCell ref="C1160:F1160"/>
    <mergeCell ref="C1161:F1161"/>
    <mergeCell ref="C1162:F1162"/>
    <mergeCell ref="C1163:F1163"/>
    <mergeCell ref="C1164:F1164"/>
    <mergeCell ref="C1153:F1153"/>
    <mergeCell ref="C1154:F1154"/>
    <mergeCell ref="C1155:F1155"/>
    <mergeCell ref="C1156:F1156"/>
    <mergeCell ref="C1157:F1157"/>
    <mergeCell ref="C1158:F1158"/>
    <mergeCell ref="C1147:F1147"/>
    <mergeCell ref="C1148:F1148"/>
    <mergeCell ref="C1149:F1149"/>
    <mergeCell ref="C1150:F1150"/>
    <mergeCell ref="C1151:F1151"/>
    <mergeCell ref="C1152:F1152"/>
    <mergeCell ref="C1141:F1141"/>
    <mergeCell ref="C1142:F1142"/>
    <mergeCell ref="C1143:F1143"/>
    <mergeCell ref="C1144:F1144"/>
    <mergeCell ref="C1145:F1145"/>
    <mergeCell ref="C1146:F1146"/>
    <mergeCell ref="C1135:F1135"/>
    <mergeCell ref="C1136:F1136"/>
    <mergeCell ref="C1137:F1137"/>
    <mergeCell ref="C1138:F1138"/>
    <mergeCell ref="C1139:F1139"/>
    <mergeCell ref="C1140:F1140"/>
    <mergeCell ref="C1129:F1129"/>
    <mergeCell ref="C1130:F1130"/>
    <mergeCell ref="C1131:F1131"/>
    <mergeCell ref="C1132:F1132"/>
    <mergeCell ref="C1133:F1133"/>
    <mergeCell ref="C1134:F1134"/>
    <mergeCell ref="C1123:F1123"/>
    <mergeCell ref="C1124:F1124"/>
    <mergeCell ref="C1125:F1125"/>
    <mergeCell ref="C1126:F1126"/>
    <mergeCell ref="C1127:F1127"/>
    <mergeCell ref="C1128:F1128"/>
    <mergeCell ref="C1117:F1117"/>
    <mergeCell ref="C1118:F1118"/>
    <mergeCell ref="C1119:F1119"/>
    <mergeCell ref="C1120:F1120"/>
    <mergeCell ref="C1121:F1121"/>
    <mergeCell ref="C1122:F1122"/>
    <mergeCell ref="C1111:F1111"/>
    <mergeCell ref="C1112:F1112"/>
    <mergeCell ref="C1113:F1113"/>
    <mergeCell ref="C1114:F1114"/>
    <mergeCell ref="C1115:F1115"/>
    <mergeCell ref="C1116:F1116"/>
    <mergeCell ref="C1105:F1105"/>
    <mergeCell ref="C1106:F1106"/>
    <mergeCell ref="C1107:F1107"/>
    <mergeCell ref="C1108:F1108"/>
    <mergeCell ref="C1109:F1109"/>
    <mergeCell ref="C1110:F1110"/>
    <mergeCell ref="C1099:F1099"/>
    <mergeCell ref="C1100:F1100"/>
    <mergeCell ref="C1101:F1101"/>
    <mergeCell ref="C1102:F1102"/>
    <mergeCell ref="C1103:F1103"/>
    <mergeCell ref="C1104:F1104"/>
    <mergeCell ref="C1093:F1093"/>
    <mergeCell ref="C1094:F1094"/>
    <mergeCell ref="C1095:F1095"/>
    <mergeCell ref="C1096:F1096"/>
    <mergeCell ref="C1097:F1097"/>
    <mergeCell ref="C1098:F1098"/>
    <mergeCell ref="C1087:F1087"/>
    <mergeCell ref="C1088:F1088"/>
    <mergeCell ref="C1089:F1089"/>
    <mergeCell ref="C1090:F1090"/>
    <mergeCell ref="C1091:F1091"/>
    <mergeCell ref="C1092:F1092"/>
    <mergeCell ref="C1081:F1081"/>
    <mergeCell ref="C1082:F1082"/>
    <mergeCell ref="C1083:F1083"/>
    <mergeCell ref="C1084:F1084"/>
    <mergeCell ref="C1085:F1085"/>
    <mergeCell ref="C1086:F1086"/>
    <mergeCell ref="C1075:F1075"/>
    <mergeCell ref="C1076:F1076"/>
    <mergeCell ref="C1077:F1077"/>
    <mergeCell ref="C1078:F1078"/>
    <mergeCell ref="C1079:F1079"/>
    <mergeCell ref="C1080:F1080"/>
    <mergeCell ref="C1069:F1069"/>
    <mergeCell ref="C1070:F1070"/>
    <mergeCell ref="C1071:F1071"/>
    <mergeCell ref="C1072:F1072"/>
    <mergeCell ref="C1073:F1073"/>
    <mergeCell ref="C1074:F1074"/>
    <mergeCell ref="C1063:F1063"/>
    <mergeCell ref="C1064:F1064"/>
    <mergeCell ref="C1065:F1065"/>
    <mergeCell ref="C1066:F1066"/>
    <mergeCell ref="C1067:F1067"/>
    <mergeCell ref="C1068:F1068"/>
    <mergeCell ref="C1057:F1057"/>
    <mergeCell ref="C1058:F1058"/>
    <mergeCell ref="C1059:F1059"/>
    <mergeCell ref="C1060:F1060"/>
    <mergeCell ref="C1061:F1061"/>
    <mergeCell ref="C1062:F1062"/>
    <mergeCell ref="C1051:F1051"/>
    <mergeCell ref="C1052:F1052"/>
    <mergeCell ref="C1053:F1053"/>
    <mergeCell ref="C1054:F1054"/>
    <mergeCell ref="C1055:F1055"/>
    <mergeCell ref="C1056:F1056"/>
    <mergeCell ref="C1045:F1045"/>
    <mergeCell ref="C1046:F1046"/>
    <mergeCell ref="C1047:F1047"/>
    <mergeCell ref="C1048:F1048"/>
    <mergeCell ref="C1049:F1049"/>
    <mergeCell ref="C1050:F1050"/>
    <mergeCell ref="C1039:F1039"/>
    <mergeCell ref="C1040:F1040"/>
    <mergeCell ref="C1041:F1041"/>
    <mergeCell ref="C1042:F1042"/>
    <mergeCell ref="C1043:F1043"/>
    <mergeCell ref="C1044:F1044"/>
    <mergeCell ref="C1033:F1033"/>
    <mergeCell ref="C1034:F1034"/>
    <mergeCell ref="C1035:F1035"/>
    <mergeCell ref="C1036:F1036"/>
    <mergeCell ref="C1037:F1037"/>
    <mergeCell ref="A1038:L1038"/>
    <mergeCell ref="C1027:F1027"/>
    <mergeCell ref="C1028:F1028"/>
    <mergeCell ref="C1029:F1029"/>
    <mergeCell ref="C1030:F1030"/>
    <mergeCell ref="C1031:F1031"/>
    <mergeCell ref="C1032:F1032"/>
    <mergeCell ref="C1021:F1021"/>
    <mergeCell ref="C1022:F1022"/>
    <mergeCell ref="C1023:F1023"/>
    <mergeCell ref="C1024:F1024"/>
    <mergeCell ref="C1025:F1025"/>
    <mergeCell ref="C1026:F1026"/>
    <mergeCell ref="C1015:F1015"/>
    <mergeCell ref="C1016:F1016"/>
    <mergeCell ref="C1017:F1017"/>
    <mergeCell ref="C1018:F1018"/>
    <mergeCell ref="C1019:F1019"/>
    <mergeCell ref="C1020:F1020"/>
    <mergeCell ref="C1009:F1009"/>
    <mergeCell ref="C1010:F1010"/>
    <mergeCell ref="C1011:F1011"/>
    <mergeCell ref="C1012:F1012"/>
    <mergeCell ref="C1013:F1013"/>
    <mergeCell ref="C1014:F1014"/>
    <mergeCell ref="C1003:F1003"/>
    <mergeCell ref="C1004:F1004"/>
    <mergeCell ref="C1005:F1005"/>
    <mergeCell ref="C1006:F1006"/>
    <mergeCell ref="C1007:F1007"/>
    <mergeCell ref="C1008:F1008"/>
    <mergeCell ref="C997:F997"/>
    <mergeCell ref="C998:F998"/>
    <mergeCell ref="C999:F999"/>
    <mergeCell ref="C1000:F1000"/>
    <mergeCell ref="C1001:F1001"/>
    <mergeCell ref="C1002:F1002"/>
    <mergeCell ref="C991:F991"/>
    <mergeCell ref="C992:F992"/>
    <mergeCell ref="C993:F993"/>
    <mergeCell ref="C994:F994"/>
    <mergeCell ref="C995:F995"/>
    <mergeCell ref="C996:F996"/>
    <mergeCell ref="C985:F985"/>
    <mergeCell ref="C986:F986"/>
    <mergeCell ref="C987:F987"/>
    <mergeCell ref="C988:F988"/>
    <mergeCell ref="C989:F989"/>
    <mergeCell ref="C990:F990"/>
    <mergeCell ref="C979:F979"/>
    <mergeCell ref="C980:F980"/>
    <mergeCell ref="C981:F981"/>
    <mergeCell ref="C982:F982"/>
    <mergeCell ref="C983:F983"/>
    <mergeCell ref="C984:F984"/>
    <mergeCell ref="C973:F973"/>
    <mergeCell ref="C974:F974"/>
    <mergeCell ref="C975:F975"/>
    <mergeCell ref="C976:F976"/>
    <mergeCell ref="C977:F977"/>
    <mergeCell ref="C978:F978"/>
    <mergeCell ref="C967:F967"/>
    <mergeCell ref="C968:F968"/>
    <mergeCell ref="C969:F969"/>
    <mergeCell ref="C970:F970"/>
    <mergeCell ref="C971:F971"/>
    <mergeCell ref="C972:F972"/>
    <mergeCell ref="C961:F961"/>
    <mergeCell ref="C962:F962"/>
    <mergeCell ref="C963:F963"/>
    <mergeCell ref="C964:F964"/>
    <mergeCell ref="C965:F965"/>
    <mergeCell ref="C966:F966"/>
    <mergeCell ref="C955:F955"/>
    <mergeCell ref="C956:F956"/>
    <mergeCell ref="C957:F957"/>
    <mergeCell ref="C958:F958"/>
    <mergeCell ref="C959:F959"/>
    <mergeCell ref="C960:F960"/>
    <mergeCell ref="C949:F949"/>
    <mergeCell ref="C950:F950"/>
    <mergeCell ref="C951:F951"/>
    <mergeCell ref="C952:F952"/>
    <mergeCell ref="C953:F953"/>
    <mergeCell ref="C954:F954"/>
    <mergeCell ref="C943:F943"/>
    <mergeCell ref="C944:F944"/>
    <mergeCell ref="C945:F945"/>
    <mergeCell ref="C946:F946"/>
    <mergeCell ref="C947:F947"/>
    <mergeCell ref="C948:F948"/>
    <mergeCell ref="C937:F937"/>
    <mergeCell ref="C938:F938"/>
    <mergeCell ref="C939:F939"/>
    <mergeCell ref="C940:F940"/>
    <mergeCell ref="C941:F941"/>
    <mergeCell ref="C942:F942"/>
    <mergeCell ref="C931:F931"/>
    <mergeCell ref="C932:F932"/>
    <mergeCell ref="C933:F933"/>
    <mergeCell ref="C934:F934"/>
    <mergeCell ref="C935:F935"/>
    <mergeCell ref="C936:F936"/>
    <mergeCell ref="C925:F925"/>
    <mergeCell ref="C926:F926"/>
    <mergeCell ref="C927:F927"/>
    <mergeCell ref="C928:F928"/>
    <mergeCell ref="C929:F929"/>
    <mergeCell ref="C930:F930"/>
    <mergeCell ref="C919:F919"/>
    <mergeCell ref="C920:F920"/>
    <mergeCell ref="C921:F921"/>
    <mergeCell ref="C922:F922"/>
    <mergeCell ref="C923:F923"/>
    <mergeCell ref="C924:F924"/>
    <mergeCell ref="C913:F913"/>
    <mergeCell ref="C914:F914"/>
    <mergeCell ref="C915:F915"/>
    <mergeCell ref="C916:F916"/>
    <mergeCell ref="C917:F917"/>
    <mergeCell ref="C918:F918"/>
    <mergeCell ref="C907:F907"/>
    <mergeCell ref="C908:F908"/>
    <mergeCell ref="C909:F909"/>
    <mergeCell ref="C910:F910"/>
    <mergeCell ref="C911:F911"/>
    <mergeCell ref="C912:F912"/>
    <mergeCell ref="C901:F901"/>
    <mergeCell ref="C902:F902"/>
    <mergeCell ref="C903:F903"/>
    <mergeCell ref="C904:F904"/>
    <mergeCell ref="C905:F905"/>
    <mergeCell ref="C906:F906"/>
    <mergeCell ref="C895:F895"/>
    <mergeCell ref="C896:F896"/>
    <mergeCell ref="C897:F897"/>
    <mergeCell ref="C898:F898"/>
    <mergeCell ref="C899:F899"/>
    <mergeCell ref="C900:F900"/>
    <mergeCell ref="C889:F889"/>
    <mergeCell ref="C890:F890"/>
    <mergeCell ref="C891:F891"/>
    <mergeCell ref="C892:F892"/>
    <mergeCell ref="C893:F893"/>
    <mergeCell ref="C894:F894"/>
    <mergeCell ref="C883:F883"/>
    <mergeCell ref="C884:F884"/>
    <mergeCell ref="C885:F885"/>
    <mergeCell ref="C886:F886"/>
    <mergeCell ref="C887:F887"/>
    <mergeCell ref="C888:F888"/>
    <mergeCell ref="C877:F877"/>
    <mergeCell ref="C878:F878"/>
    <mergeCell ref="C879:F879"/>
    <mergeCell ref="C880:F880"/>
    <mergeCell ref="C881:F881"/>
    <mergeCell ref="C882:F882"/>
    <mergeCell ref="C871:F871"/>
    <mergeCell ref="C872:F872"/>
    <mergeCell ref="C873:F873"/>
    <mergeCell ref="C874:F874"/>
    <mergeCell ref="C875:F875"/>
    <mergeCell ref="C876:F876"/>
    <mergeCell ref="C865:F865"/>
    <mergeCell ref="C866:F866"/>
    <mergeCell ref="C867:F867"/>
    <mergeCell ref="C868:F868"/>
    <mergeCell ref="C869:F869"/>
    <mergeCell ref="C870:F870"/>
    <mergeCell ref="C859:F859"/>
    <mergeCell ref="C860:F860"/>
    <mergeCell ref="C861:F861"/>
    <mergeCell ref="C862:F862"/>
    <mergeCell ref="C863:F863"/>
    <mergeCell ref="C864:F864"/>
    <mergeCell ref="C843:L843"/>
    <mergeCell ref="C845:L845"/>
    <mergeCell ref="C847:L847"/>
    <mergeCell ref="C850:L850"/>
    <mergeCell ref="C852:L852"/>
    <mergeCell ref="C858:F858"/>
    <mergeCell ref="A830:B830"/>
    <mergeCell ref="D830:L830"/>
    <mergeCell ref="C833:L833"/>
    <mergeCell ref="C837:L837"/>
    <mergeCell ref="C839:L839"/>
    <mergeCell ref="C841:L841"/>
    <mergeCell ref="A827:B827"/>
    <mergeCell ref="D827:L827"/>
    <mergeCell ref="A828:B828"/>
    <mergeCell ref="D828:L828"/>
    <mergeCell ref="A829:B829"/>
    <mergeCell ref="D829:L829"/>
    <mergeCell ref="C812:L812"/>
    <mergeCell ref="C815:L815"/>
    <mergeCell ref="C817:L817"/>
    <mergeCell ref="C824:L824"/>
    <mergeCell ref="C825:L825"/>
    <mergeCell ref="A826:C826"/>
    <mergeCell ref="D826:L826"/>
    <mergeCell ref="C798:L798"/>
    <mergeCell ref="C802:L802"/>
    <mergeCell ref="C804:L804"/>
    <mergeCell ref="C806:L806"/>
    <mergeCell ref="C808:L808"/>
    <mergeCell ref="C810:L810"/>
    <mergeCell ref="C784:L784"/>
    <mergeCell ref="C787:L787"/>
    <mergeCell ref="C788:L788"/>
    <mergeCell ref="C791:L791"/>
    <mergeCell ref="C792:L792"/>
    <mergeCell ref="C795:L795"/>
    <mergeCell ref="C767:L767"/>
    <mergeCell ref="C769:L769"/>
    <mergeCell ref="C771:L771"/>
    <mergeCell ref="C773:L773"/>
    <mergeCell ref="C775:L775"/>
    <mergeCell ref="C783:L783"/>
    <mergeCell ref="C750:L750"/>
    <mergeCell ref="C753:L753"/>
    <mergeCell ref="C756:L756"/>
    <mergeCell ref="C760:L760"/>
    <mergeCell ref="C762:L762"/>
    <mergeCell ref="C764:L764"/>
    <mergeCell ref="C732:L732"/>
    <mergeCell ref="C734:L734"/>
    <mergeCell ref="C736:L736"/>
    <mergeCell ref="C739:L739"/>
    <mergeCell ref="C741:L741"/>
    <mergeCell ref="C744:L744"/>
    <mergeCell ref="C708:L708"/>
    <mergeCell ref="C715:L715"/>
    <mergeCell ref="C718:L718"/>
    <mergeCell ref="C721:L721"/>
    <mergeCell ref="C726:L726"/>
    <mergeCell ref="C728:L728"/>
    <mergeCell ref="C688:L688"/>
    <mergeCell ref="C690:L690"/>
    <mergeCell ref="C692:L692"/>
    <mergeCell ref="C694:L694"/>
    <mergeCell ref="C703:L703"/>
    <mergeCell ref="C706:L706"/>
    <mergeCell ref="C664:L664"/>
    <mergeCell ref="C666:L666"/>
    <mergeCell ref="C671:L671"/>
    <mergeCell ref="C673:L673"/>
    <mergeCell ref="C681:L681"/>
    <mergeCell ref="C685:L685"/>
    <mergeCell ref="C651:L651"/>
    <mergeCell ref="C653:L653"/>
    <mergeCell ref="C656:L656"/>
    <mergeCell ref="C658:L658"/>
    <mergeCell ref="C660:L660"/>
    <mergeCell ref="C662:L662"/>
    <mergeCell ref="C637:L637"/>
    <mergeCell ref="C641:L641"/>
    <mergeCell ref="C643:L643"/>
    <mergeCell ref="C645:L645"/>
    <mergeCell ref="C647:L647"/>
    <mergeCell ref="C649:L649"/>
    <mergeCell ref="C613:L613"/>
    <mergeCell ref="C616:L616"/>
    <mergeCell ref="C618:L618"/>
    <mergeCell ref="C620:L620"/>
    <mergeCell ref="C622:L622"/>
    <mergeCell ref="C627:L627"/>
    <mergeCell ref="C592:L592"/>
    <mergeCell ref="C594:L594"/>
    <mergeCell ref="C596:L596"/>
    <mergeCell ref="C598:L598"/>
    <mergeCell ref="C607:L607"/>
    <mergeCell ref="C611:L611"/>
    <mergeCell ref="C568:L568"/>
    <mergeCell ref="C574:L574"/>
    <mergeCell ref="C576:L576"/>
    <mergeCell ref="C582:L582"/>
    <mergeCell ref="C585:L585"/>
    <mergeCell ref="C589:L589"/>
    <mergeCell ref="C556:L556"/>
    <mergeCell ref="C558:L558"/>
    <mergeCell ref="C560:L560"/>
    <mergeCell ref="C562:L562"/>
    <mergeCell ref="C564:L564"/>
    <mergeCell ref="C566:L566"/>
    <mergeCell ref="C543:L543"/>
    <mergeCell ref="C545:L545"/>
    <mergeCell ref="C547:L547"/>
    <mergeCell ref="C549:L549"/>
    <mergeCell ref="C551:L551"/>
    <mergeCell ref="C554:L554"/>
    <mergeCell ref="C520:L520"/>
    <mergeCell ref="C522:L522"/>
    <mergeCell ref="C527:L527"/>
    <mergeCell ref="C535:L535"/>
    <mergeCell ref="C539:L539"/>
    <mergeCell ref="C541:L541"/>
    <mergeCell ref="C499:L499"/>
    <mergeCell ref="C507:L507"/>
    <mergeCell ref="C511:L511"/>
    <mergeCell ref="C513:L513"/>
    <mergeCell ref="C516:L516"/>
    <mergeCell ref="C518:L518"/>
    <mergeCell ref="C483:L483"/>
    <mergeCell ref="C485:L485"/>
    <mergeCell ref="C487:L487"/>
    <mergeCell ref="C489:L489"/>
    <mergeCell ref="C491:L491"/>
    <mergeCell ref="C497:L497"/>
    <mergeCell ref="C470:L470"/>
    <mergeCell ref="C472:L472"/>
    <mergeCell ref="C474:L474"/>
    <mergeCell ref="C477:L477"/>
    <mergeCell ref="C479:L479"/>
    <mergeCell ref="C481:L481"/>
    <mergeCell ref="C450:L450"/>
    <mergeCell ref="C458:L458"/>
    <mergeCell ref="C462:L462"/>
    <mergeCell ref="C464:L464"/>
    <mergeCell ref="C466:L466"/>
    <mergeCell ref="C468:L468"/>
    <mergeCell ref="C431:L431"/>
    <mergeCell ref="C433:L433"/>
    <mergeCell ref="C437:L437"/>
    <mergeCell ref="C439:L439"/>
    <mergeCell ref="C441:L441"/>
    <mergeCell ref="C443:L443"/>
    <mergeCell ref="C407:L407"/>
    <mergeCell ref="C409:L409"/>
    <mergeCell ref="C411:L411"/>
    <mergeCell ref="C417:L417"/>
    <mergeCell ref="C419:L419"/>
    <mergeCell ref="C429:L429"/>
    <mergeCell ref="C394:L394"/>
    <mergeCell ref="C397:L397"/>
    <mergeCell ref="C399:L399"/>
    <mergeCell ref="C401:L401"/>
    <mergeCell ref="C403:L403"/>
    <mergeCell ref="C405:L405"/>
    <mergeCell ref="C382:L382"/>
    <mergeCell ref="C384:L384"/>
    <mergeCell ref="C386:L386"/>
    <mergeCell ref="C388:L388"/>
    <mergeCell ref="C390:L390"/>
    <mergeCell ref="C392:L392"/>
    <mergeCell ref="C357:L357"/>
    <mergeCell ref="C359:L359"/>
    <mergeCell ref="C361:L361"/>
    <mergeCell ref="C363:L363"/>
    <mergeCell ref="C370:L370"/>
    <mergeCell ref="C378:L378"/>
    <mergeCell ref="C336:L336"/>
    <mergeCell ref="C338:L338"/>
    <mergeCell ref="C344:L344"/>
    <mergeCell ref="C349:L349"/>
    <mergeCell ref="C351:L351"/>
    <mergeCell ref="C353:L353"/>
    <mergeCell ref="C320:L320"/>
    <mergeCell ref="C322:L322"/>
    <mergeCell ref="C324:L324"/>
    <mergeCell ref="C326:L326"/>
    <mergeCell ref="C328:L328"/>
    <mergeCell ref="C330:L330"/>
    <mergeCell ref="C307:L307"/>
    <mergeCell ref="C309:L309"/>
    <mergeCell ref="C311:L311"/>
    <mergeCell ref="C313:L313"/>
    <mergeCell ref="C316:L316"/>
    <mergeCell ref="C318:L318"/>
    <mergeCell ref="C281:L281"/>
    <mergeCell ref="C292:L292"/>
    <mergeCell ref="C297:L297"/>
    <mergeCell ref="C301:L301"/>
    <mergeCell ref="C303:L303"/>
    <mergeCell ref="C305:L305"/>
    <mergeCell ref="C267:L267"/>
    <mergeCell ref="C269:L269"/>
    <mergeCell ref="C271:L271"/>
    <mergeCell ref="C275:L275"/>
    <mergeCell ref="C277:L277"/>
    <mergeCell ref="C279:L279"/>
    <mergeCell ref="C244:L244"/>
    <mergeCell ref="C246:L246"/>
    <mergeCell ref="C248:L248"/>
    <mergeCell ref="C254:L254"/>
    <mergeCell ref="C256:L256"/>
    <mergeCell ref="C262:L262"/>
    <mergeCell ref="C231:L231"/>
    <mergeCell ref="C234:L234"/>
    <mergeCell ref="C236:L236"/>
    <mergeCell ref="C238:L238"/>
    <mergeCell ref="C240:L240"/>
    <mergeCell ref="C242:L242"/>
    <mergeCell ref="C219:L219"/>
    <mergeCell ref="C221:L221"/>
    <mergeCell ref="C223:L223"/>
    <mergeCell ref="C225:L225"/>
    <mergeCell ref="C227:L227"/>
    <mergeCell ref="C229:L229"/>
    <mergeCell ref="C192:L192"/>
    <mergeCell ref="C194:L194"/>
    <mergeCell ref="C196:L196"/>
    <mergeCell ref="C199:L199"/>
    <mergeCell ref="C201:L201"/>
    <mergeCell ref="C215:L215"/>
    <mergeCell ref="C169:L169"/>
    <mergeCell ref="C172:L172"/>
    <mergeCell ref="C180:L180"/>
    <mergeCell ref="C183:L183"/>
    <mergeCell ref="C186:L186"/>
    <mergeCell ref="C190:L190"/>
    <mergeCell ref="C148:L148"/>
    <mergeCell ref="C150:L150"/>
    <mergeCell ref="C152:L152"/>
    <mergeCell ref="C154:L154"/>
    <mergeCell ref="C156:L156"/>
    <mergeCell ref="C158:L158"/>
    <mergeCell ref="C135:L135"/>
    <mergeCell ref="C137:L137"/>
    <mergeCell ref="C139:L139"/>
    <mergeCell ref="C142:L142"/>
    <mergeCell ref="C144:L144"/>
    <mergeCell ref="C146:L146"/>
    <mergeCell ref="B116:L116"/>
    <mergeCell ref="C122:L122"/>
    <mergeCell ref="C125:L125"/>
    <mergeCell ref="C129:L129"/>
    <mergeCell ref="C131:L131"/>
    <mergeCell ref="C133:L133"/>
    <mergeCell ref="C86:L86"/>
    <mergeCell ref="C88:L88"/>
    <mergeCell ref="C91:L91"/>
    <mergeCell ref="C93:L93"/>
    <mergeCell ref="C99:L99"/>
    <mergeCell ref="C101:L101"/>
    <mergeCell ref="C71:L71"/>
    <mergeCell ref="C74:L74"/>
    <mergeCell ref="C78:L78"/>
    <mergeCell ref="C80:L80"/>
    <mergeCell ref="C82:L82"/>
    <mergeCell ref="C84:L84"/>
    <mergeCell ref="C50:L50"/>
    <mergeCell ref="C53:L53"/>
    <mergeCell ref="C55:L55"/>
    <mergeCell ref="C61:L61"/>
    <mergeCell ref="C63:L63"/>
    <mergeCell ref="C65:L65"/>
    <mergeCell ref="C36:L36"/>
    <mergeCell ref="C40:L40"/>
    <mergeCell ref="C42:L42"/>
    <mergeCell ref="C44:L44"/>
    <mergeCell ref="C46:L46"/>
    <mergeCell ref="C48:L48"/>
    <mergeCell ref="A30:A31"/>
    <mergeCell ref="B30:B31"/>
    <mergeCell ref="C30:C31"/>
    <mergeCell ref="D30:D31"/>
    <mergeCell ref="E30:G30"/>
    <mergeCell ref="H30:L30"/>
    <mergeCell ref="A26:B26"/>
    <mergeCell ref="E26:H26"/>
    <mergeCell ref="I26:K26"/>
    <mergeCell ref="A27:B27"/>
    <mergeCell ref="E27:L27"/>
    <mergeCell ref="A28:B28"/>
    <mergeCell ref="E28:L28"/>
    <mergeCell ref="A23:D23"/>
    <mergeCell ref="E23:H23"/>
    <mergeCell ref="I23:K23"/>
    <mergeCell ref="A24:B24"/>
    <mergeCell ref="C24:L24"/>
    <mergeCell ref="A25:B25"/>
    <mergeCell ref="E25:H25"/>
    <mergeCell ref="I25:K25"/>
    <mergeCell ref="A21:C21"/>
    <mergeCell ref="D21:E21"/>
    <mergeCell ref="F21:G21"/>
    <mergeCell ref="H21:L21"/>
    <mergeCell ref="A22:B22"/>
    <mergeCell ref="E22:H22"/>
    <mergeCell ref="I22:K22"/>
    <mergeCell ref="A20:B20"/>
    <mergeCell ref="C20:G20"/>
    <mergeCell ref="H20:L20"/>
    <mergeCell ref="A13:L13"/>
    <mergeCell ref="A14:L14"/>
    <mergeCell ref="A15:L15"/>
    <mergeCell ref="A16:L16"/>
    <mergeCell ref="A17:L17"/>
    <mergeCell ref="A18:B18"/>
    <mergeCell ref="D18:L18"/>
    <mergeCell ref="A11:L11"/>
    <mergeCell ref="A12:L12"/>
    <mergeCell ref="A5:E5"/>
    <mergeCell ref="F5:L5"/>
    <mergeCell ref="A6:E6"/>
    <mergeCell ref="F6:L6"/>
    <mergeCell ref="A7:E7"/>
    <mergeCell ref="F7:L7"/>
    <mergeCell ref="A19:B19"/>
    <mergeCell ref="C19:G19"/>
    <mergeCell ref="H19:L19"/>
    <mergeCell ref="A2:E2"/>
    <mergeCell ref="F2:L2"/>
    <mergeCell ref="A3:E3"/>
    <mergeCell ref="F3:L3"/>
    <mergeCell ref="A4:E4"/>
    <mergeCell ref="F4:L4"/>
    <mergeCell ref="A8:E8"/>
    <mergeCell ref="F8:L8"/>
    <mergeCell ref="A9:E9"/>
    <mergeCell ref="F9:L9"/>
  </mergeCells>
  <pageMargins left="0.19685039400000001" right="0.19685039400000001" top="0.393700787" bottom="0.393700787" header="0.19685039400000001" footer="0.19685039400000001"/>
  <pageSetup paperSize="9" orientation="landscape"/>
  <headerFooter>
    <oddHeader>&amp;L&amp;7&lt;137*ОС02-01*ЛС-02-01-04&gt;&amp;R&amp;7Документ составлен в ПК РИК (вер. 1.3.251208), тел. (495)347-33-01. Форма локального сметного расчета, разработанная ресурсно-индексным методом по приказу № 55/пр от 30 января 2024 г.</oddHeader>
    <oddFooter>&amp;R&amp;7&amp;P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3500"/>
  <sheetViews>
    <sheetView workbookViewId="0"/>
  </sheetViews>
  <sheetFormatPr defaultRowHeight="12.75" outlineLevelRow="1" x14ac:dyDescent="0.2"/>
  <cols>
    <col min="1" max="1" width="5.33203125" style="28" customWidth="1"/>
    <col min="2" max="2" width="19.6640625" style="28" customWidth="1"/>
    <col min="3" max="3" width="33.33203125" style="28" customWidth="1"/>
    <col min="4" max="4" width="10.6640625" style="28" customWidth="1"/>
    <col min="5" max="5" width="9.5" style="28" customWidth="1"/>
    <col min="6" max="6" width="6.83203125" style="28" customWidth="1"/>
    <col min="7" max="7" width="11.6640625" style="28" customWidth="1"/>
    <col min="8" max="8" width="14.83203125" style="28" customWidth="1"/>
    <col min="9" max="9" width="5.33203125" style="28" customWidth="1"/>
    <col min="10" max="10" width="14.83203125" style="28" customWidth="1"/>
    <col min="11" max="11" width="5.33203125" style="28" customWidth="1"/>
    <col min="12" max="12" width="14.83203125" style="28" customWidth="1"/>
    <col min="13" max="13" width="78.5" style="28" hidden="1" customWidth="1"/>
    <col min="14" max="14" width="73.6640625" style="28" hidden="1" customWidth="1"/>
    <col min="15" max="15" width="152.1640625" style="28" hidden="1" customWidth="1"/>
    <col min="16" max="16" width="5.33203125" style="28" hidden="1" customWidth="1"/>
    <col min="17" max="17" width="19.6640625" style="28" hidden="1" customWidth="1"/>
    <col min="18" max="18" width="33.33203125" style="28" hidden="1" customWidth="1"/>
    <col min="19" max="19" width="10.6640625" style="28" hidden="1" customWidth="1"/>
    <col min="20" max="20" width="28.1640625" style="28" hidden="1" customWidth="1"/>
    <col min="21" max="21" width="55.1640625" style="28" hidden="1" customWidth="1"/>
    <col min="22" max="22" width="146.83203125" style="28" hidden="1" customWidth="1"/>
    <col min="23" max="23" width="60.5" style="28" hidden="1" customWidth="1"/>
    <col min="24" max="24" width="127.1640625" style="28" hidden="1" customWidth="1"/>
    <col min="25" max="16384" width="9.33203125" style="28"/>
  </cols>
  <sheetData>
    <row r="2" spans="1:15" x14ac:dyDescent="0.2">
      <c r="A2" s="141" t="s">
        <v>106</v>
      </c>
      <c r="B2" s="141"/>
      <c r="C2" s="141"/>
      <c r="D2" s="141"/>
      <c r="E2" s="141"/>
      <c r="F2" s="142" t="s">
        <v>107</v>
      </c>
      <c r="G2" s="142"/>
      <c r="H2" s="142"/>
      <c r="I2" s="142"/>
      <c r="J2" s="142"/>
      <c r="K2" s="142"/>
      <c r="L2" s="142"/>
      <c r="M2" s="46" t="s">
        <v>106</v>
      </c>
      <c r="N2" s="47" t="s">
        <v>107</v>
      </c>
    </row>
    <row r="3" spans="1:15" x14ac:dyDescent="0.2">
      <c r="A3" s="141" t="s">
        <v>108</v>
      </c>
      <c r="B3" s="141"/>
      <c r="C3" s="141"/>
      <c r="D3" s="141"/>
      <c r="E3" s="141"/>
      <c r="F3" s="142" t="s">
        <v>109</v>
      </c>
      <c r="G3" s="142"/>
      <c r="H3" s="142"/>
      <c r="I3" s="142"/>
      <c r="J3" s="142"/>
      <c r="K3" s="142"/>
      <c r="L3" s="142"/>
      <c r="M3" s="46" t="s">
        <v>108</v>
      </c>
      <c r="N3" s="47" t="s">
        <v>109</v>
      </c>
    </row>
    <row r="4" spans="1:15" ht="25.5" x14ac:dyDescent="0.2">
      <c r="A4" s="141" t="s">
        <v>110</v>
      </c>
      <c r="B4" s="141"/>
      <c r="C4" s="141"/>
      <c r="D4" s="141"/>
      <c r="E4" s="141"/>
      <c r="F4" s="142" t="s">
        <v>111</v>
      </c>
      <c r="G4" s="142"/>
      <c r="H4" s="142"/>
      <c r="I4" s="142"/>
      <c r="J4" s="142"/>
      <c r="K4" s="142"/>
      <c r="L4" s="142"/>
      <c r="M4" s="46" t="s">
        <v>110</v>
      </c>
      <c r="N4" s="47" t="s">
        <v>111</v>
      </c>
    </row>
    <row r="5" spans="1:15" ht="102" x14ac:dyDescent="0.2">
      <c r="A5" s="141" t="s">
        <v>112</v>
      </c>
      <c r="B5" s="141"/>
      <c r="C5" s="141"/>
      <c r="D5" s="141"/>
      <c r="E5" s="141"/>
      <c r="F5" s="142" t="s">
        <v>113</v>
      </c>
      <c r="G5" s="142"/>
      <c r="H5" s="142"/>
      <c r="I5" s="142"/>
      <c r="J5" s="142"/>
      <c r="K5" s="142"/>
      <c r="L5" s="142"/>
      <c r="M5" s="46" t="s">
        <v>112</v>
      </c>
      <c r="N5" s="47" t="s">
        <v>113</v>
      </c>
    </row>
    <row r="6" spans="1:15" ht="51" x14ac:dyDescent="0.2">
      <c r="A6" s="141" t="s">
        <v>114</v>
      </c>
      <c r="B6" s="141"/>
      <c r="C6" s="141"/>
      <c r="D6" s="141"/>
      <c r="E6" s="141"/>
      <c r="F6" s="142" t="s">
        <v>115</v>
      </c>
      <c r="G6" s="142"/>
      <c r="H6" s="142"/>
      <c r="I6" s="142"/>
      <c r="J6" s="142"/>
      <c r="K6" s="142"/>
      <c r="L6" s="142"/>
      <c r="M6" s="46" t="s">
        <v>114</v>
      </c>
      <c r="N6" s="47" t="s">
        <v>115</v>
      </c>
    </row>
    <row r="7" spans="1:15" x14ac:dyDescent="0.2">
      <c r="A7" s="141" t="s">
        <v>116</v>
      </c>
      <c r="B7" s="141"/>
      <c r="C7" s="141"/>
      <c r="D7" s="141"/>
      <c r="E7" s="141"/>
      <c r="F7" s="142" t="s">
        <v>117</v>
      </c>
      <c r="G7" s="142"/>
      <c r="H7" s="142"/>
      <c r="I7" s="142"/>
      <c r="J7" s="142"/>
      <c r="K7" s="142"/>
      <c r="L7" s="142"/>
      <c r="M7" s="46" t="s">
        <v>116</v>
      </c>
      <c r="N7" s="47" t="s">
        <v>117</v>
      </c>
    </row>
    <row r="8" spans="1:15" x14ac:dyDescent="0.2">
      <c r="A8" s="141" t="s">
        <v>118</v>
      </c>
      <c r="B8" s="141"/>
      <c r="C8" s="141"/>
      <c r="D8" s="141"/>
      <c r="E8" s="141"/>
      <c r="F8" s="142" t="s">
        <v>119</v>
      </c>
      <c r="G8" s="142"/>
      <c r="H8" s="142"/>
      <c r="I8" s="142"/>
      <c r="J8" s="142"/>
      <c r="K8" s="142"/>
      <c r="L8" s="142"/>
      <c r="M8" s="46" t="s">
        <v>118</v>
      </c>
      <c r="N8" s="47" t="s">
        <v>119</v>
      </c>
    </row>
    <row r="9" spans="1:15" x14ac:dyDescent="0.2">
      <c r="A9" s="141" t="s">
        <v>120</v>
      </c>
      <c r="B9" s="141"/>
      <c r="C9" s="141"/>
      <c r="D9" s="141"/>
      <c r="E9" s="141"/>
      <c r="F9" s="142" t="s">
        <v>119</v>
      </c>
      <c r="G9" s="142"/>
      <c r="H9" s="142"/>
      <c r="I9" s="142"/>
      <c r="J9" s="142"/>
      <c r="K9" s="142"/>
      <c r="L9" s="142"/>
      <c r="M9" s="46" t="s">
        <v>120</v>
      </c>
      <c r="N9" s="47" t="s">
        <v>119</v>
      </c>
    </row>
    <row r="11" spans="1:15" ht="31.5" x14ac:dyDescent="0.2">
      <c r="A11" s="147" t="s">
        <v>10</v>
      </c>
      <c r="B11" s="147"/>
      <c r="C11" s="147"/>
      <c r="D11" s="147"/>
      <c r="E11" s="147"/>
      <c r="F11" s="147"/>
      <c r="G11" s="147"/>
      <c r="H11" s="147"/>
      <c r="I11" s="147"/>
      <c r="J11" s="147"/>
      <c r="K11" s="147"/>
      <c r="L11" s="147"/>
      <c r="O11" s="48" t="s">
        <v>10</v>
      </c>
    </row>
    <row r="12" spans="1:15" x14ac:dyDescent="0.2">
      <c r="A12" s="146" t="s">
        <v>11</v>
      </c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</row>
    <row r="13" spans="1:15" ht="15.75" x14ac:dyDescent="0.2">
      <c r="A13" s="147" t="s">
        <v>32</v>
      </c>
      <c r="B13" s="147"/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O13" s="48" t="s">
        <v>32</v>
      </c>
    </row>
    <row r="14" spans="1:15" x14ac:dyDescent="0.2">
      <c r="A14" s="146" t="s">
        <v>105</v>
      </c>
      <c r="B14" s="146"/>
      <c r="C14" s="146"/>
      <c r="D14" s="146"/>
      <c r="E14" s="146"/>
      <c r="F14" s="146"/>
      <c r="G14" s="146"/>
      <c r="H14" s="146"/>
      <c r="I14" s="146"/>
      <c r="J14" s="146"/>
      <c r="K14" s="146"/>
      <c r="L14" s="146"/>
    </row>
    <row r="15" spans="1:15" ht="15.75" x14ac:dyDescent="0.2">
      <c r="A15" s="148" t="s">
        <v>5436</v>
      </c>
      <c r="B15" s="148"/>
      <c r="C15" s="148"/>
      <c r="D15" s="148"/>
      <c r="E15" s="148"/>
      <c r="F15" s="148"/>
      <c r="G15" s="148"/>
      <c r="H15" s="148"/>
      <c r="I15" s="148"/>
      <c r="J15" s="148"/>
      <c r="K15" s="148"/>
      <c r="L15" s="148"/>
      <c r="O15" s="49" t="s">
        <v>5436</v>
      </c>
    </row>
    <row r="16" spans="1:15" x14ac:dyDescent="0.2">
      <c r="A16" s="149" t="s">
        <v>82</v>
      </c>
      <c r="B16" s="149"/>
      <c r="C16" s="149"/>
      <c r="D16" s="149"/>
      <c r="E16" s="149"/>
      <c r="F16" s="149"/>
      <c r="G16" s="149"/>
      <c r="H16" s="149"/>
      <c r="I16" s="149"/>
      <c r="J16" s="149"/>
      <c r="K16" s="149"/>
      <c r="L16" s="149"/>
      <c r="O16" s="50" t="s">
        <v>82</v>
      </c>
    </row>
    <row r="17" spans="1:21" x14ac:dyDescent="0.2">
      <c r="A17" s="146" t="s">
        <v>122</v>
      </c>
      <c r="B17" s="146"/>
      <c r="C17" s="146"/>
      <c r="D17" s="146"/>
      <c r="E17" s="146"/>
      <c r="F17" s="146"/>
      <c r="G17" s="146"/>
      <c r="H17" s="146"/>
      <c r="I17" s="146"/>
      <c r="J17" s="146"/>
      <c r="K17" s="146"/>
      <c r="L17" s="146"/>
    </row>
    <row r="18" spans="1:21" x14ac:dyDescent="0.2">
      <c r="A18" s="143" t="s">
        <v>123</v>
      </c>
      <c r="B18" s="143"/>
      <c r="C18" s="51" t="s">
        <v>124</v>
      </c>
      <c r="D18" s="145" t="s">
        <v>125</v>
      </c>
      <c r="E18" s="145"/>
      <c r="F18" s="145"/>
      <c r="G18" s="145"/>
      <c r="H18" s="145"/>
      <c r="I18" s="145"/>
      <c r="J18" s="145"/>
      <c r="K18" s="145"/>
      <c r="L18" s="145"/>
    </row>
    <row r="19" spans="1:21" x14ac:dyDescent="0.2">
      <c r="A19" s="143" t="s">
        <v>103</v>
      </c>
      <c r="B19" s="143"/>
      <c r="C19" s="144" t="s">
        <v>5437</v>
      </c>
      <c r="D19" s="144"/>
      <c r="E19" s="144"/>
      <c r="F19" s="144"/>
      <c r="G19" s="144"/>
      <c r="H19" s="145"/>
      <c r="I19" s="145"/>
      <c r="J19" s="145"/>
      <c r="K19" s="145"/>
      <c r="L19" s="145"/>
    </row>
    <row r="20" spans="1:21" x14ac:dyDescent="0.2">
      <c r="A20" s="145"/>
      <c r="B20" s="145"/>
      <c r="C20" s="146" t="s">
        <v>101</v>
      </c>
      <c r="D20" s="146"/>
      <c r="E20" s="146"/>
      <c r="F20" s="146"/>
      <c r="G20" s="146"/>
      <c r="H20" s="145"/>
      <c r="I20" s="145"/>
      <c r="J20" s="145"/>
      <c r="K20" s="145"/>
      <c r="L20" s="145"/>
    </row>
    <row r="21" spans="1:21" x14ac:dyDescent="0.2">
      <c r="A21" s="145" t="s">
        <v>127</v>
      </c>
      <c r="B21" s="145"/>
      <c r="C21" s="145"/>
      <c r="D21" s="154" t="s">
        <v>128</v>
      </c>
      <c r="E21" s="154"/>
      <c r="F21" s="154"/>
      <c r="G21" s="154"/>
      <c r="H21" s="145"/>
      <c r="I21" s="145"/>
      <c r="J21" s="145"/>
      <c r="K21" s="145"/>
      <c r="L21" s="145"/>
    </row>
    <row r="22" spans="1:21" x14ac:dyDescent="0.2">
      <c r="A22" s="150" t="s">
        <v>100</v>
      </c>
      <c r="B22" s="150"/>
      <c r="C22" s="52" t="s">
        <v>5438</v>
      </c>
      <c r="D22" s="53" t="s">
        <v>95</v>
      </c>
      <c r="E22" s="150" t="s">
        <v>130</v>
      </c>
      <c r="F22" s="150"/>
      <c r="G22" s="150"/>
      <c r="H22" s="150"/>
      <c r="I22" s="152" t="s">
        <v>5439</v>
      </c>
      <c r="J22" s="152"/>
      <c r="K22" s="152"/>
      <c r="L22" s="53" t="s">
        <v>95</v>
      </c>
    </row>
    <row r="23" spans="1:21" x14ac:dyDescent="0.2">
      <c r="A23" s="150"/>
      <c r="B23" s="150"/>
      <c r="C23" s="150"/>
      <c r="D23" s="150"/>
      <c r="E23" s="150" t="s">
        <v>132</v>
      </c>
      <c r="F23" s="150"/>
      <c r="G23" s="150"/>
      <c r="H23" s="150"/>
      <c r="I23" s="152" t="s">
        <v>5440</v>
      </c>
      <c r="J23" s="152"/>
      <c r="K23" s="152"/>
      <c r="L23" s="53" t="s">
        <v>95</v>
      </c>
    </row>
    <row r="24" spans="1:21" x14ac:dyDescent="0.2">
      <c r="A24" s="153" t="s">
        <v>134</v>
      </c>
      <c r="B24" s="153"/>
      <c r="C24" s="145"/>
      <c r="D24" s="145"/>
      <c r="E24" s="145"/>
      <c r="F24" s="145"/>
      <c r="G24" s="145"/>
      <c r="H24" s="145"/>
      <c r="I24" s="145"/>
      <c r="J24" s="145"/>
      <c r="K24" s="145"/>
      <c r="L24" s="145"/>
    </row>
    <row r="25" spans="1:21" x14ac:dyDescent="0.2">
      <c r="A25" s="150" t="s">
        <v>135</v>
      </c>
      <c r="B25" s="150"/>
      <c r="C25" s="52" t="s">
        <v>5441</v>
      </c>
      <c r="D25" s="53" t="s">
        <v>95</v>
      </c>
      <c r="E25" s="150" t="s">
        <v>136</v>
      </c>
      <c r="F25" s="150"/>
      <c r="G25" s="150"/>
      <c r="H25" s="150"/>
      <c r="I25" s="164">
        <v>3672.5718000000002</v>
      </c>
      <c r="J25" s="164"/>
      <c r="K25" s="164"/>
      <c r="L25" s="53" t="s">
        <v>137</v>
      </c>
    </row>
    <row r="26" spans="1:21" x14ac:dyDescent="0.2">
      <c r="A26" s="150" t="s">
        <v>138</v>
      </c>
      <c r="B26" s="150"/>
      <c r="C26" s="52" t="s">
        <v>5442</v>
      </c>
      <c r="D26" s="53" t="s">
        <v>95</v>
      </c>
      <c r="E26" s="150" t="s">
        <v>139</v>
      </c>
      <c r="F26" s="150"/>
      <c r="G26" s="150"/>
      <c r="H26" s="150"/>
      <c r="I26" s="163">
        <v>33.379531999999998</v>
      </c>
      <c r="J26" s="163"/>
      <c r="K26" s="163"/>
      <c r="L26" s="53" t="s">
        <v>137</v>
      </c>
    </row>
    <row r="27" spans="1:21" x14ac:dyDescent="0.2">
      <c r="A27" s="150" t="s">
        <v>140</v>
      </c>
      <c r="B27" s="150"/>
      <c r="C27" s="52" t="s">
        <v>5443</v>
      </c>
      <c r="D27" s="53" t="s">
        <v>95</v>
      </c>
      <c r="E27" s="150"/>
      <c r="F27" s="150"/>
      <c r="G27" s="150"/>
      <c r="H27" s="150"/>
      <c r="I27" s="150"/>
      <c r="J27" s="150"/>
      <c r="K27" s="150"/>
      <c r="L27" s="150"/>
    </row>
    <row r="28" spans="1:21" x14ac:dyDescent="0.2">
      <c r="A28" s="150" t="s">
        <v>141</v>
      </c>
      <c r="B28" s="150"/>
      <c r="C28" s="52"/>
      <c r="D28" s="53"/>
      <c r="E28" s="150"/>
      <c r="F28" s="150"/>
      <c r="G28" s="150"/>
      <c r="H28" s="150"/>
      <c r="I28" s="150"/>
      <c r="J28" s="150"/>
      <c r="K28" s="150"/>
      <c r="L28" s="150"/>
    </row>
    <row r="30" spans="1:21" ht="38.25" x14ac:dyDescent="0.2">
      <c r="A30" s="156" t="s">
        <v>13</v>
      </c>
      <c r="B30" s="156" t="s">
        <v>14</v>
      </c>
      <c r="C30" s="156" t="s">
        <v>142</v>
      </c>
      <c r="D30" s="156" t="s">
        <v>143</v>
      </c>
      <c r="E30" s="156" t="s">
        <v>144</v>
      </c>
      <c r="F30" s="156"/>
      <c r="G30" s="156"/>
      <c r="H30" s="156" t="s">
        <v>145</v>
      </c>
      <c r="I30" s="156"/>
      <c r="J30" s="156"/>
      <c r="K30" s="156"/>
      <c r="L30" s="156"/>
      <c r="P30" s="54" t="s">
        <v>13</v>
      </c>
      <c r="Q30" s="54" t="s">
        <v>14</v>
      </c>
      <c r="R30" s="54" t="s">
        <v>142</v>
      </c>
      <c r="S30" s="54" t="s">
        <v>143</v>
      </c>
      <c r="T30" s="54" t="s">
        <v>144</v>
      </c>
      <c r="U30" s="54" t="s">
        <v>145</v>
      </c>
    </row>
    <row r="31" spans="1:21" ht="51" x14ac:dyDescent="0.2">
      <c r="A31" s="156"/>
      <c r="B31" s="156"/>
      <c r="C31" s="156"/>
      <c r="D31" s="156"/>
      <c r="E31" s="54" t="s">
        <v>146</v>
      </c>
      <c r="F31" s="54" t="s">
        <v>147</v>
      </c>
      <c r="G31" s="54" t="s">
        <v>148</v>
      </c>
      <c r="H31" s="54" t="s">
        <v>149</v>
      </c>
      <c r="I31" s="54" t="s">
        <v>150</v>
      </c>
      <c r="J31" s="54" t="s">
        <v>151</v>
      </c>
      <c r="K31" s="54" t="s">
        <v>147</v>
      </c>
      <c r="L31" s="54" t="s">
        <v>152</v>
      </c>
    </row>
    <row r="32" spans="1:21" x14ac:dyDescent="0.2">
      <c r="A32" s="55" t="s">
        <v>22</v>
      </c>
      <c r="B32" s="55" t="s">
        <v>23</v>
      </c>
      <c r="C32" s="55" t="s">
        <v>24</v>
      </c>
      <c r="D32" s="55" t="s">
        <v>25</v>
      </c>
      <c r="E32" s="55" t="s">
        <v>26</v>
      </c>
      <c r="F32" s="55" t="s">
        <v>27</v>
      </c>
      <c r="G32" s="55" t="s">
        <v>28</v>
      </c>
      <c r="H32" s="55" t="s">
        <v>29</v>
      </c>
      <c r="I32" s="55" t="s">
        <v>153</v>
      </c>
      <c r="J32" s="55" t="s">
        <v>154</v>
      </c>
      <c r="K32" s="55" t="s">
        <v>155</v>
      </c>
      <c r="L32" s="55" t="s">
        <v>156</v>
      </c>
    </row>
    <row r="33" spans="1:15" x14ac:dyDescent="0.2">
      <c r="A33" s="155" t="s">
        <v>5444</v>
      </c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O33" s="56" t="s">
        <v>5444</v>
      </c>
    </row>
    <row r="34" spans="1:15" ht="76.5" x14ac:dyDescent="0.2">
      <c r="A34" s="57" t="s">
        <v>22</v>
      </c>
      <c r="B34" s="46" t="s">
        <v>5445</v>
      </c>
      <c r="C34" s="46" t="s">
        <v>5446</v>
      </c>
      <c r="D34" s="58" t="s">
        <v>276</v>
      </c>
      <c r="E34" s="83">
        <v>1</v>
      </c>
      <c r="F34" s="60"/>
      <c r="G34" s="83">
        <v>1</v>
      </c>
      <c r="H34" s="57"/>
      <c r="I34" s="57"/>
      <c r="J34" s="57"/>
      <c r="K34" s="57"/>
      <c r="L34" s="57"/>
    </row>
    <row r="35" spans="1:15" x14ac:dyDescent="0.2">
      <c r="A35" s="57"/>
      <c r="B35" s="61" t="s">
        <v>22</v>
      </c>
      <c r="C35" s="57" t="s">
        <v>161</v>
      </c>
      <c r="D35" s="62" t="s">
        <v>162</v>
      </c>
      <c r="E35" s="57"/>
      <c r="F35" s="57"/>
      <c r="G35" s="76">
        <v>4.12</v>
      </c>
      <c r="H35" s="57"/>
      <c r="I35" s="57"/>
      <c r="J35" s="57"/>
      <c r="K35" s="57"/>
      <c r="L35" s="72">
        <v>1761.63</v>
      </c>
    </row>
    <row r="36" spans="1:15" outlineLevel="1" x14ac:dyDescent="0.2">
      <c r="A36" s="57"/>
      <c r="B36" s="46" t="s">
        <v>251</v>
      </c>
      <c r="C36" s="65" t="s">
        <v>252</v>
      </c>
      <c r="D36" s="58" t="s">
        <v>162</v>
      </c>
      <c r="E36" s="66">
        <v>4.12</v>
      </c>
      <c r="F36" s="60"/>
      <c r="G36" s="66">
        <v>4.12</v>
      </c>
      <c r="H36" s="68"/>
      <c r="I36" s="69"/>
      <c r="J36" s="70">
        <v>427.58</v>
      </c>
      <c r="K36" s="60"/>
      <c r="L36" s="70">
        <v>1761.63</v>
      </c>
    </row>
    <row r="37" spans="1:15" outlineLevel="1" x14ac:dyDescent="0.2">
      <c r="A37" s="57"/>
      <c r="B37" s="57"/>
      <c r="C37" s="145" t="s">
        <v>5447</v>
      </c>
      <c r="D37" s="145"/>
      <c r="E37" s="145"/>
      <c r="F37" s="145"/>
      <c r="G37" s="145"/>
      <c r="H37" s="145"/>
      <c r="I37" s="145"/>
      <c r="J37" s="145"/>
      <c r="K37" s="145"/>
      <c r="L37" s="145"/>
    </row>
    <row r="38" spans="1:15" x14ac:dyDescent="0.2">
      <c r="A38" s="57"/>
      <c r="B38" s="61" t="s">
        <v>23</v>
      </c>
      <c r="C38" s="57" t="s">
        <v>166</v>
      </c>
      <c r="D38" s="57"/>
      <c r="E38" s="57"/>
      <c r="F38" s="57"/>
      <c r="G38" s="57"/>
      <c r="H38" s="57"/>
      <c r="I38" s="57"/>
      <c r="J38" s="57"/>
      <c r="K38" s="57"/>
      <c r="L38" s="72">
        <v>877.49</v>
      </c>
    </row>
    <row r="39" spans="1:15" x14ac:dyDescent="0.2">
      <c r="A39" s="57"/>
      <c r="B39" s="61"/>
      <c r="C39" s="73" t="s">
        <v>167</v>
      </c>
      <c r="D39" s="74" t="s">
        <v>162</v>
      </c>
      <c r="E39" s="57"/>
      <c r="F39" s="57"/>
      <c r="G39" s="108">
        <v>0.74</v>
      </c>
      <c r="H39" s="57"/>
      <c r="I39" s="57"/>
      <c r="J39" s="57"/>
      <c r="K39" s="57"/>
      <c r="L39" s="72">
        <v>359.97</v>
      </c>
    </row>
    <row r="40" spans="1:15" ht="25.5" outlineLevel="1" x14ac:dyDescent="0.2">
      <c r="A40" s="57"/>
      <c r="B40" s="46" t="s">
        <v>313</v>
      </c>
      <c r="C40" s="46" t="s">
        <v>314</v>
      </c>
      <c r="D40" s="58" t="s">
        <v>170</v>
      </c>
      <c r="E40" s="66">
        <v>0.37</v>
      </c>
      <c r="F40" s="60"/>
      <c r="G40" s="66">
        <v>0.37</v>
      </c>
      <c r="H40" s="68"/>
      <c r="I40" s="69"/>
      <c r="J40" s="70">
        <v>1617.05</v>
      </c>
      <c r="K40" s="60"/>
      <c r="L40" s="70">
        <v>598.30999999999995</v>
      </c>
    </row>
    <row r="41" spans="1:15" outlineLevel="1" x14ac:dyDescent="0.2">
      <c r="A41" s="57"/>
      <c r="B41" s="57"/>
      <c r="C41" s="145" t="s">
        <v>5448</v>
      </c>
      <c r="D41" s="145"/>
      <c r="E41" s="145"/>
      <c r="F41" s="145"/>
      <c r="G41" s="145"/>
      <c r="H41" s="145"/>
      <c r="I41" s="145"/>
      <c r="J41" s="145"/>
      <c r="K41" s="145"/>
      <c r="L41" s="145"/>
    </row>
    <row r="42" spans="1:15" outlineLevel="1" x14ac:dyDescent="0.2">
      <c r="A42" s="57"/>
      <c r="B42" s="46" t="s">
        <v>316</v>
      </c>
      <c r="C42" s="65" t="s">
        <v>317</v>
      </c>
      <c r="D42" s="58" t="s">
        <v>162</v>
      </c>
      <c r="E42" s="66">
        <v>0.37</v>
      </c>
      <c r="F42" s="60"/>
      <c r="G42" s="66">
        <v>0.37</v>
      </c>
      <c r="H42" s="68"/>
      <c r="I42" s="69"/>
      <c r="J42" s="70">
        <v>557.71</v>
      </c>
      <c r="K42" s="60"/>
      <c r="L42" s="70">
        <v>206.35</v>
      </c>
    </row>
    <row r="43" spans="1:15" outlineLevel="1" x14ac:dyDescent="0.2">
      <c r="A43" s="57"/>
      <c r="B43" s="57"/>
      <c r="C43" s="145" t="s">
        <v>5449</v>
      </c>
      <c r="D43" s="145"/>
      <c r="E43" s="145"/>
      <c r="F43" s="145"/>
      <c r="G43" s="145"/>
      <c r="H43" s="145"/>
      <c r="I43" s="145"/>
      <c r="J43" s="145"/>
      <c r="K43" s="145"/>
      <c r="L43" s="145"/>
    </row>
    <row r="44" spans="1:15" ht="25.5" outlineLevel="1" x14ac:dyDescent="0.2">
      <c r="A44" s="57"/>
      <c r="B44" s="46" t="s">
        <v>254</v>
      </c>
      <c r="C44" s="46" t="s">
        <v>255</v>
      </c>
      <c r="D44" s="58" t="s">
        <v>170</v>
      </c>
      <c r="E44" s="66">
        <v>0.37</v>
      </c>
      <c r="F44" s="60"/>
      <c r="G44" s="66">
        <v>0.37</v>
      </c>
      <c r="H44" s="68"/>
      <c r="I44" s="69"/>
      <c r="J44" s="70">
        <v>651.66999999999996</v>
      </c>
      <c r="K44" s="60"/>
      <c r="L44" s="70">
        <v>241.12</v>
      </c>
    </row>
    <row r="45" spans="1:15" outlineLevel="1" x14ac:dyDescent="0.2">
      <c r="A45" s="57"/>
      <c r="B45" s="57"/>
      <c r="C45" s="145" t="s">
        <v>5448</v>
      </c>
      <c r="D45" s="145"/>
      <c r="E45" s="145"/>
      <c r="F45" s="145"/>
      <c r="G45" s="145"/>
      <c r="H45" s="145"/>
      <c r="I45" s="145"/>
      <c r="J45" s="145"/>
      <c r="K45" s="145"/>
      <c r="L45" s="145"/>
    </row>
    <row r="46" spans="1:15" outlineLevel="1" x14ac:dyDescent="0.2">
      <c r="A46" s="57"/>
      <c r="B46" s="46" t="s">
        <v>257</v>
      </c>
      <c r="C46" s="65" t="s">
        <v>258</v>
      </c>
      <c r="D46" s="58" t="s">
        <v>162</v>
      </c>
      <c r="E46" s="66">
        <v>0.37</v>
      </c>
      <c r="F46" s="60"/>
      <c r="G46" s="66">
        <v>0.37</v>
      </c>
      <c r="H46" s="68"/>
      <c r="I46" s="69"/>
      <c r="J46" s="70">
        <v>415.19</v>
      </c>
      <c r="K46" s="60"/>
      <c r="L46" s="70">
        <v>153.62</v>
      </c>
    </row>
    <row r="47" spans="1:15" outlineLevel="1" x14ac:dyDescent="0.2">
      <c r="A47" s="57"/>
      <c r="B47" s="57"/>
      <c r="C47" s="145" t="s">
        <v>5449</v>
      </c>
      <c r="D47" s="145"/>
      <c r="E47" s="145"/>
      <c r="F47" s="145"/>
      <c r="G47" s="145"/>
      <c r="H47" s="145"/>
      <c r="I47" s="145"/>
      <c r="J47" s="145"/>
      <c r="K47" s="145"/>
      <c r="L47" s="145"/>
    </row>
    <row r="48" spans="1:15" ht="38.25" outlineLevel="1" x14ac:dyDescent="0.2">
      <c r="A48" s="57"/>
      <c r="B48" s="46" t="s">
        <v>260</v>
      </c>
      <c r="C48" s="46" t="s">
        <v>261</v>
      </c>
      <c r="D48" s="58" t="s">
        <v>170</v>
      </c>
      <c r="E48" s="78">
        <v>0.9</v>
      </c>
      <c r="F48" s="60"/>
      <c r="G48" s="78">
        <v>0.9</v>
      </c>
      <c r="H48" s="68"/>
      <c r="I48" s="69"/>
      <c r="J48" s="70">
        <v>42.29</v>
      </c>
      <c r="K48" s="60"/>
      <c r="L48" s="70">
        <v>38.06</v>
      </c>
    </row>
    <row r="49" spans="1:12" outlineLevel="1" x14ac:dyDescent="0.2">
      <c r="A49" s="57"/>
      <c r="B49" s="57"/>
      <c r="C49" s="145" t="s">
        <v>5450</v>
      </c>
      <c r="D49" s="145"/>
      <c r="E49" s="145"/>
      <c r="F49" s="145"/>
      <c r="G49" s="145"/>
      <c r="H49" s="145"/>
      <c r="I49" s="145"/>
      <c r="J49" s="145"/>
      <c r="K49" s="145"/>
      <c r="L49" s="145"/>
    </row>
    <row r="50" spans="1:12" x14ac:dyDescent="0.2">
      <c r="A50" s="57"/>
      <c r="B50" s="61" t="s">
        <v>25</v>
      </c>
      <c r="C50" s="57" t="s">
        <v>175</v>
      </c>
      <c r="D50" s="57"/>
      <c r="E50" s="57"/>
      <c r="F50" s="57"/>
      <c r="G50" s="57"/>
      <c r="H50" s="57"/>
      <c r="I50" s="57"/>
      <c r="J50" s="57"/>
      <c r="K50" s="57"/>
      <c r="L50" s="72">
        <v>4512.83</v>
      </c>
    </row>
    <row r="51" spans="1:12" ht="51" outlineLevel="1" x14ac:dyDescent="0.2">
      <c r="A51" s="57"/>
      <c r="B51" s="46" t="s">
        <v>267</v>
      </c>
      <c r="C51" s="46" t="s">
        <v>268</v>
      </c>
      <c r="D51" s="58" t="s">
        <v>269</v>
      </c>
      <c r="E51" s="78">
        <v>0.3</v>
      </c>
      <c r="F51" s="60"/>
      <c r="G51" s="78">
        <v>0.3</v>
      </c>
      <c r="H51" s="70">
        <v>155.63</v>
      </c>
      <c r="I51" s="95">
        <v>0.9</v>
      </c>
      <c r="J51" s="70">
        <v>140.07</v>
      </c>
      <c r="K51" s="60"/>
      <c r="L51" s="70">
        <v>42.02</v>
      </c>
    </row>
    <row r="52" spans="1:12" outlineLevel="1" x14ac:dyDescent="0.2">
      <c r="A52" s="57"/>
      <c r="B52" s="57"/>
      <c r="C52" s="145" t="s">
        <v>4538</v>
      </c>
      <c r="D52" s="145"/>
      <c r="E52" s="145"/>
      <c r="F52" s="145"/>
      <c r="G52" s="145"/>
      <c r="H52" s="145"/>
      <c r="I52" s="145"/>
      <c r="J52" s="145"/>
      <c r="K52" s="145"/>
      <c r="L52" s="145"/>
    </row>
    <row r="53" spans="1:12" ht="25.5" outlineLevel="1" x14ac:dyDescent="0.2">
      <c r="A53" s="57"/>
      <c r="B53" s="46" t="s">
        <v>336</v>
      </c>
      <c r="C53" s="46" t="s">
        <v>337</v>
      </c>
      <c r="D53" s="58" t="s">
        <v>269</v>
      </c>
      <c r="E53" s="66">
        <v>0.06</v>
      </c>
      <c r="F53" s="60"/>
      <c r="G53" s="66">
        <v>0.06</v>
      </c>
      <c r="H53" s="70">
        <v>174.93</v>
      </c>
      <c r="I53" s="76">
        <v>1.1100000000000001</v>
      </c>
      <c r="J53" s="70">
        <v>194.17</v>
      </c>
      <c r="K53" s="60"/>
      <c r="L53" s="70">
        <v>11.65</v>
      </c>
    </row>
    <row r="54" spans="1:12" outlineLevel="1" x14ac:dyDescent="0.2">
      <c r="A54" s="57"/>
      <c r="B54" s="57"/>
      <c r="C54" s="145" t="s">
        <v>4656</v>
      </c>
      <c r="D54" s="145"/>
      <c r="E54" s="145"/>
      <c r="F54" s="145"/>
      <c r="G54" s="145"/>
      <c r="H54" s="145"/>
      <c r="I54" s="145"/>
      <c r="J54" s="145"/>
      <c r="K54" s="145"/>
      <c r="L54" s="145"/>
    </row>
    <row r="55" spans="1:12" ht="38.25" outlineLevel="1" x14ac:dyDescent="0.2">
      <c r="A55" s="57"/>
      <c r="B55" s="46" t="s">
        <v>1907</v>
      </c>
      <c r="C55" s="46" t="s">
        <v>1908</v>
      </c>
      <c r="D55" s="58" t="s">
        <v>178</v>
      </c>
      <c r="E55" s="66">
        <v>0.03</v>
      </c>
      <c r="F55" s="60"/>
      <c r="G55" s="66">
        <v>0.03</v>
      </c>
      <c r="H55" s="71">
        <v>105278.81</v>
      </c>
      <c r="I55" s="76">
        <v>1.41</v>
      </c>
      <c r="J55" s="71">
        <v>148443.12</v>
      </c>
      <c r="K55" s="60"/>
      <c r="L55" s="70">
        <v>4453.29</v>
      </c>
    </row>
    <row r="56" spans="1:12" outlineLevel="1" x14ac:dyDescent="0.2">
      <c r="A56" s="57"/>
      <c r="B56" s="57"/>
      <c r="C56" s="145" t="s">
        <v>4709</v>
      </c>
      <c r="D56" s="145"/>
      <c r="E56" s="145"/>
      <c r="F56" s="145"/>
      <c r="G56" s="145"/>
      <c r="H56" s="145"/>
      <c r="I56" s="145"/>
      <c r="J56" s="145"/>
      <c r="K56" s="145"/>
      <c r="L56" s="145"/>
    </row>
    <row r="57" spans="1:12" ht="25.5" outlineLevel="1" x14ac:dyDescent="0.2">
      <c r="A57" s="57"/>
      <c r="B57" s="46" t="s">
        <v>3647</v>
      </c>
      <c r="C57" s="46" t="s">
        <v>3648</v>
      </c>
      <c r="D57" s="58" t="s">
        <v>269</v>
      </c>
      <c r="E57" s="66">
        <v>0.05</v>
      </c>
      <c r="F57" s="60"/>
      <c r="G57" s="66">
        <v>0.05</v>
      </c>
      <c r="H57" s="70">
        <v>79.88</v>
      </c>
      <c r="I57" s="76">
        <v>1.47</v>
      </c>
      <c r="J57" s="70">
        <v>117.42</v>
      </c>
      <c r="K57" s="60"/>
      <c r="L57" s="70">
        <v>5.87</v>
      </c>
    </row>
    <row r="58" spans="1:12" outlineLevel="1" x14ac:dyDescent="0.2">
      <c r="A58" s="57"/>
      <c r="B58" s="57"/>
      <c r="C58" s="145" t="s">
        <v>4712</v>
      </c>
      <c r="D58" s="145"/>
      <c r="E58" s="145"/>
      <c r="F58" s="145"/>
      <c r="G58" s="145"/>
      <c r="H58" s="145"/>
      <c r="I58" s="145"/>
      <c r="J58" s="145"/>
      <c r="K58" s="145"/>
      <c r="L58" s="145"/>
    </row>
    <row r="59" spans="1:12" x14ac:dyDescent="0.2">
      <c r="A59" s="57"/>
      <c r="B59" s="57"/>
      <c r="C59" s="80" t="s">
        <v>180</v>
      </c>
      <c r="D59" s="81"/>
      <c r="E59" s="81"/>
      <c r="F59" s="81"/>
      <c r="G59" s="81"/>
      <c r="H59" s="81"/>
      <c r="I59" s="81"/>
      <c r="J59" s="81"/>
      <c r="K59" s="81"/>
      <c r="L59" s="89">
        <v>7511.92</v>
      </c>
    </row>
    <row r="60" spans="1:12" ht="63.75" x14ac:dyDescent="0.2">
      <c r="A60" s="57" t="s">
        <v>3620</v>
      </c>
      <c r="B60" s="46" t="s">
        <v>4506</v>
      </c>
      <c r="C60" s="46" t="s">
        <v>4507</v>
      </c>
      <c r="D60" s="58" t="s">
        <v>184</v>
      </c>
      <c r="E60" s="83">
        <v>2</v>
      </c>
      <c r="F60" s="60"/>
      <c r="G60" s="83">
        <v>2</v>
      </c>
      <c r="H60" s="68"/>
      <c r="I60" s="69"/>
      <c r="J60" s="68"/>
      <c r="K60" s="60"/>
      <c r="L60" s="70">
        <v>35.229999999999997</v>
      </c>
    </row>
    <row r="61" spans="1:12" outlineLevel="1" x14ac:dyDescent="0.2">
      <c r="A61" s="57"/>
      <c r="B61" s="57"/>
      <c r="C61" s="57" t="s">
        <v>181</v>
      </c>
      <c r="D61" s="57"/>
      <c r="E61" s="57"/>
      <c r="F61" s="57"/>
      <c r="G61" s="57"/>
      <c r="H61" s="57"/>
      <c r="I61" s="57"/>
      <c r="J61" s="57"/>
      <c r="K61" s="57"/>
      <c r="L61" s="70">
        <v>2121.6</v>
      </c>
    </row>
    <row r="62" spans="1:12" ht="25.5" outlineLevel="1" x14ac:dyDescent="0.2">
      <c r="A62" s="57"/>
      <c r="B62" s="46" t="s">
        <v>5451</v>
      </c>
      <c r="C62" s="46" t="s">
        <v>5452</v>
      </c>
      <c r="D62" s="62" t="s">
        <v>184</v>
      </c>
      <c r="E62" s="83">
        <v>97</v>
      </c>
      <c r="F62" s="84"/>
      <c r="G62" s="83">
        <v>97</v>
      </c>
      <c r="H62" s="57"/>
      <c r="I62" s="57"/>
      <c r="J62" s="57"/>
      <c r="K62" s="57"/>
      <c r="L62" s="70">
        <v>2057.9499999999998</v>
      </c>
    </row>
    <row r="63" spans="1:12" ht="25.5" outlineLevel="1" x14ac:dyDescent="0.2">
      <c r="A63" s="57"/>
      <c r="B63" s="46" t="s">
        <v>5453</v>
      </c>
      <c r="C63" s="46" t="s">
        <v>5454</v>
      </c>
      <c r="D63" s="62" t="s">
        <v>184</v>
      </c>
      <c r="E63" s="83">
        <v>51</v>
      </c>
      <c r="F63" s="84"/>
      <c r="G63" s="83">
        <v>51</v>
      </c>
      <c r="H63" s="57"/>
      <c r="I63" s="57"/>
      <c r="J63" s="57"/>
      <c r="K63" s="57"/>
      <c r="L63" s="70">
        <v>1082.02</v>
      </c>
    </row>
    <row r="64" spans="1:12" x14ac:dyDescent="0.2">
      <c r="A64" s="85"/>
      <c r="B64" s="85"/>
      <c r="C64" s="86" t="s">
        <v>187</v>
      </c>
      <c r="D64" s="85"/>
      <c r="E64" s="85"/>
      <c r="F64" s="85"/>
      <c r="G64" s="85"/>
      <c r="H64" s="85"/>
      <c r="I64" s="85"/>
      <c r="J64" s="87">
        <v>10687.12</v>
      </c>
      <c r="K64" s="85"/>
      <c r="L64" s="87">
        <v>10687.12</v>
      </c>
    </row>
    <row r="65" spans="1:12" ht="38.25" x14ac:dyDescent="0.2">
      <c r="A65" s="57" t="s">
        <v>23</v>
      </c>
      <c r="B65" s="46" t="s">
        <v>5455</v>
      </c>
      <c r="C65" s="46" t="s">
        <v>5456</v>
      </c>
      <c r="D65" s="58" t="s">
        <v>276</v>
      </c>
      <c r="E65" s="83">
        <v>1</v>
      </c>
      <c r="F65" s="60"/>
      <c r="G65" s="83">
        <v>1</v>
      </c>
      <c r="H65" s="68"/>
      <c r="I65" s="69"/>
      <c r="J65" s="70">
        <v>80960</v>
      </c>
      <c r="K65" s="60"/>
      <c r="L65" s="70">
        <v>80960</v>
      </c>
    </row>
    <row r="66" spans="1:12" x14ac:dyDescent="0.2">
      <c r="A66" s="57"/>
      <c r="B66" s="57"/>
      <c r="C66" s="145" t="s">
        <v>5457</v>
      </c>
      <c r="D66" s="145"/>
      <c r="E66" s="145"/>
      <c r="F66" s="145"/>
      <c r="G66" s="145"/>
      <c r="H66" s="145"/>
      <c r="I66" s="145"/>
      <c r="J66" s="145"/>
      <c r="K66" s="145"/>
      <c r="L66" s="145"/>
    </row>
    <row r="67" spans="1:12" x14ac:dyDescent="0.2">
      <c r="A67" s="85"/>
      <c r="B67" s="85"/>
      <c r="C67" s="86" t="s">
        <v>187</v>
      </c>
      <c r="D67" s="85"/>
      <c r="E67" s="85"/>
      <c r="F67" s="85"/>
      <c r="G67" s="85"/>
      <c r="H67" s="85"/>
      <c r="I67" s="85"/>
      <c r="J67" s="87">
        <v>80960</v>
      </c>
      <c r="K67" s="85"/>
      <c r="L67" s="87">
        <v>80960</v>
      </c>
    </row>
    <row r="68" spans="1:12" ht="25.5" x14ac:dyDescent="0.2">
      <c r="A68" s="57" t="s">
        <v>24</v>
      </c>
      <c r="B68" s="46" t="s">
        <v>5458</v>
      </c>
      <c r="C68" s="46" t="s">
        <v>5459</v>
      </c>
      <c r="D68" s="58" t="s">
        <v>276</v>
      </c>
      <c r="E68" s="83">
        <v>2</v>
      </c>
      <c r="F68" s="60"/>
      <c r="G68" s="83">
        <v>2</v>
      </c>
      <c r="H68" s="57"/>
      <c r="I68" s="57"/>
      <c r="J68" s="57"/>
      <c r="K68" s="57"/>
      <c r="L68" s="57"/>
    </row>
    <row r="69" spans="1:12" x14ac:dyDescent="0.2">
      <c r="A69" s="57"/>
      <c r="B69" s="61" t="s">
        <v>22</v>
      </c>
      <c r="C69" s="57" t="s">
        <v>161</v>
      </c>
      <c r="D69" s="62" t="s">
        <v>162</v>
      </c>
      <c r="E69" s="57"/>
      <c r="F69" s="57"/>
      <c r="G69" s="95">
        <v>1.4</v>
      </c>
      <c r="H69" s="57"/>
      <c r="I69" s="57"/>
      <c r="J69" s="57"/>
      <c r="K69" s="57"/>
      <c r="L69" s="72">
        <v>598.61</v>
      </c>
    </row>
    <row r="70" spans="1:12" outlineLevel="1" x14ac:dyDescent="0.2">
      <c r="A70" s="57"/>
      <c r="B70" s="46" t="s">
        <v>251</v>
      </c>
      <c r="C70" s="65" t="s">
        <v>252</v>
      </c>
      <c r="D70" s="58" t="s">
        <v>162</v>
      </c>
      <c r="E70" s="78">
        <v>0.7</v>
      </c>
      <c r="F70" s="60"/>
      <c r="G70" s="78">
        <v>1.4</v>
      </c>
      <c r="H70" s="68"/>
      <c r="I70" s="69"/>
      <c r="J70" s="70">
        <v>427.58</v>
      </c>
      <c r="K70" s="60"/>
      <c r="L70" s="70">
        <v>598.61</v>
      </c>
    </row>
    <row r="71" spans="1:12" outlineLevel="1" x14ac:dyDescent="0.2">
      <c r="A71" s="57"/>
      <c r="B71" s="57"/>
      <c r="C71" s="145" t="s">
        <v>5460</v>
      </c>
      <c r="D71" s="145"/>
      <c r="E71" s="145"/>
      <c r="F71" s="145"/>
      <c r="G71" s="145"/>
      <c r="H71" s="145"/>
      <c r="I71" s="145"/>
      <c r="J71" s="145"/>
      <c r="K71" s="145"/>
      <c r="L71" s="145"/>
    </row>
    <row r="72" spans="1:12" x14ac:dyDescent="0.2">
      <c r="A72" s="57"/>
      <c r="B72" s="61" t="s">
        <v>23</v>
      </c>
      <c r="C72" s="57" t="s">
        <v>166</v>
      </c>
      <c r="D72" s="57"/>
      <c r="E72" s="57"/>
      <c r="F72" s="57"/>
      <c r="G72" s="57"/>
      <c r="H72" s="57"/>
      <c r="I72" s="57"/>
      <c r="J72" s="57"/>
      <c r="K72" s="57"/>
      <c r="L72" s="72">
        <v>45.37</v>
      </c>
    </row>
    <row r="73" spans="1:12" x14ac:dyDescent="0.2">
      <c r="A73" s="57"/>
      <c r="B73" s="61"/>
      <c r="C73" s="73" t="s">
        <v>167</v>
      </c>
      <c r="D73" s="74" t="s">
        <v>162</v>
      </c>
      <c r="E73" s="57"/>
      <c r="F73" s="57"/>
      <c r="G73" s="108">
        <v>0.04</v>
      </c>
      <c r="H73" s="57"/>
      <c r="I73" s="57"/>
      <c r="J73" s="57"/>
      <c r="K73" s="57"/>
      <c r="L73" s="72">
        <v>19.45</v>
      </c>
    </row>
    <row r="74" spans="1:12" ht="25.5" outlineLevel="1" x14ac:dyDescent="0.2">
      <c r="A74" s="57"/>
      <c r="B74" s="46" t="s">
        <v>313</v>
      </c>
      <c r="C74" s="46" t="s">
        <v>314</v>
      </c>
      <c r="D74" s="58" t="s">
        <v>170</v>
      </c>
      <c r="E74" s="66">
        <v>0.01</v>
      </c>
      <c r="F74" s="60"/>
      <c r="G74" s="66">
        <v>0.02</v>
      </c>
      <c r="H74" s="68"/>
      <c r="I74" s="69"/>
      <c r="J74" s="70">
        <v>1617.05</v>
      </c>
      <c r="K74" s="60"/>
      <c r="L74" s="70">
        <v>32.340000000000003</v>
      </c>
    </row>
    <row r="75" spans="1:12" outlineLevel="1" x14ac:dyDescent="0.2">
      <c r="A75" s="57"/>
      <c r="B75" s="57"/>
      <c r="C75" s="145" t="s">
        <v>4688</v>
      </c>
      <c r="D75" s="145"/>
      <c r="E75" s="145"/>
      <c r="F75" s="145"/>
      <c r="G75" s="145"/>
      <c r="H75" s="145"/>
      <c r="I75" s="145"/>
      <c r="J75" s="145"/>
      <c r="K75" s="145"/>
      <c r="L75" s="145"/>
    </row>
    <row r="76" spans="1:12" outlineLevel="1" x14ac:dyDescent="0.2">
      <c r="A76" s="57"/>
      <c r="B76" s="46" t="s">
        <v>316</v>
      </c>
      <c r="C76" s="65" t="s">
        <v>317</v>
      </c>
      <c r="D76" s="58" t="s">
        <v>162</v>
      </c>
      <c r="E76" s="66">
        <v>0.01</v>
      </c>
      <c r="F76" s="60"/>
      <c r="G76" s="66">
        <v>0.02</v>
      </c>
      <c r="H76" s="68"/>
      <c r="I76" s="69"/>
      <c r="J76" s="70">
        <v>557.71</v>
      </c>
      <c r="K76" s="60"/>
      <c r="L76" s="70">
        <v>11.15</v>
      </c>
    </row>
    <row r="77" spans="1:12" outlineLevel="1" x14ac:dyDescent="0.2">
      <c r="A77" s="57"/>
      <c r="B77" s="57"/>
      <c r="C77" s="145" t="s">
        <v>3993</v>
      </c>
      <c r="D77" s="145"/>
      <c r="E77" s="145"/>
      <c r="F77" s="145"/>
      <c r="G77" s="145"/>
      <c r="H77" s="145"/>
      <c r="I77" s="145"/>
      <c r="J77" s="145"/>
      <c r="K77" s="145"/>
      <c r="L77" s="145"/>
    </row>
    <row r="78" spans="1:12" ht="25.5" outlineLevel="1" x14ac:dyDescent="0.2">
      <c r="A78" s="57"/>
      <c r="B78" s="46" t="s">
        <v>254</v>
      </c>
      <c r="C78" s="46" t="s">
        <v>255</v>
      </c>
      <c r="D78" s="58" t="s">
        <v>170</v>
      </c>
      <c r="E78" s="66">
        <v>0.01</v>
      </c>
      <c r="F78" s="60"/>
      <c r="G78" s="66">
        <v>0.02</v>
      </c>
      <c r="H78" s="68"/>
      <c r="I78" s="69"/>
      <c r="J78" s="70">
        <v>651.66999999999996</v>
      </c>
      <c r="K78" s="60"/>
      <c r="L78" s="70">
        <v>13.03</v>
      </c>
    </row>
    <row r="79" spans="1:12" outlineLevel="1" x14ac:dyDescent="0.2">
      <c r="A79" s="57"/>
      <c r="B79" s="57"/>
      <c r="C79" s="145" t="s">
        <v>4688</v>
      </c>
      <c r="D79" s="145"/>
      <c r="E79" s="145"/>
      <c r="F79" s="145"/>
      <c r="G79" s="145"/>
      <c r="H79" s="145"/>
      <c r="I79" s="145"/>
      <c r="J79" s="145"/>
      <c r="K79" s="145"/>
      <c r="L79" s="145"/>
    </row>
    <row r="80" spans="1:12" outlineLevel="1" x14ac:dyDescent="0.2">
      <c r="A80" s="57"/>
      <c r="B80" s="46" t="s">
        <v>257</v>
      </c>
      <c r="C80" s="65" t="s">
        <v>258</v>
      </c>
      <c r="D80" s="58" t="s">
        <v>162</v>
      </c>
      <c r="E80" s="66">
        <v>0.01</v>
      </c>
      <c r="F80" s="60"/>
      <c r="G80" s="66">
        <v>0.02</v>
      </c>
      <c r="H80" s="68"/>
      <c r="I80" s="69"/>
      <c r="J80" s="70">
        <v>415.19</v>
      </c>
      <c r="K80" s="60"/>
      <c r="L80" s="70">
        <v>8.3000000000000007</v>
      </c>
    </row>
    <row r="81" spans="1:12" outlineLevel="1" x14ac:dyDescent="0.2">
      <c r="A81" s="57"/>
      <c r="B81" s="57"/>
      <c r="C81" s="145" t="s">
        <v>3993</v>
      </c>
      <c r="D81" s="145"/>
      <c r="E81" s="145"/>
      <c r="F81" s="145"/>
      <c r="G81" s="145"/>
      <c r="H81" s="145"/>
      <c r="I81" s="145"/>
      <c r="J81" s="145"/>
      <c r="K81" s="145"/>
      <c r="L81" s="145"/>
    </row>
    <row r="82" spans="1:12" x14ac:dyDescent="0.2">
      <c r="A82" s="57"/>
      <c r="B82" s="61" t="s">
        <v>25</v>
      </c>
      <c r="C82" s="57" t="s">
        <v>175</v>
      </c>
      <c r="D82" s="57"/>
      <c r="E82" s="57"/>
      <c r="F82" s="57"/>
      <c r="G82" s="57"/>
      <c r="H82" s="57"/>
      <c r="I82" s="57"/>
      <c r="J82" s="57"/>
      <c r="K82" s="57"/>
      <c r="L82" s="72">
        <v>9.94</v>
      </c>
    </row>
    <row r="83" spans="1:12" ht="25.5" outlineLevel="1" x14ac:dyDescent="0.2">
      <c r="A83" s="57"/>
      <c r="B83" s="46" t="s">
        <v>5461</v>
      </c>
      <c r="C83" s="46" t="s">
        <v>5462</v>
      </c>
      <c r="D83" s="58" t="s">
        <v>178</v>
      </c>
      <c r="E83" s="79">
        <v>3.0000000000000001E-5</v>
      </c>
      <c r="F83" s="60"/>
      <c r="G83" s="79">
        <v>6.0000000000000002E-5</v>
      </c>
      <c r="H83" s="71">
        <v>127406</v>
      </c>
      <c r="I83" s="95">
        <v>1.3</v>
      </c>
      <c r="J83" s="71">
        <v>165627.79999999999</v>
      </c>
      <c r="K83" s="60"/>
      <c r="L83" s="70">
        <v>9.94</v>
      </c>
    </row>
    <row r="84" spans="1:12" outlineLevel="1" x14ac:dyDescent="0.2">
      <c r="A84" s="57"/>
      <c r="B84" s="57"/>
      <c r="C84" s="145" t="s">
        <v>4574</v>
      </c>
      <c r="D84" s="145"/>
      <c r="E84" s="145"/>
      <c r="F84" s="145"/>
      <c r="G84" s="145"/>
      <c r="H84" s="145"/>
      <c r="I84" s="145"/>
      <c r="J84" s="145"/>
      <c r="K84" s="145"/>
      <c r="L84" s="145"/>
    </row>
    <row r="85" spans="1:12" x14ac:dyDescent="0.2">
      <c r="A85" s="57"/>
      <c r="B85" s="57"/>
      <c r="C85" s="80" t="s">
        <v>180</v>
      </c>
      <c r="D85" s="81"/>
      <c r="E85" s="81"/>
      <c r="F85" s="81"/>
      <c r="G85" s="81"/>
      <c r="H85" s="81"/>
      <c r="I85" s="81"/>
      <c r="J85" s="81"/>
      <c r="K85" s="81"/>
      <c r="L85" s="89">
        <v>673.37</v>
      </c>
    </row>
    <row r="86" spans="1:12" ht="63.75" x14ac:dyDescent="0.2">
      <c r="A86" s="57" t="s">
        <v>4505</v>
      </c>
      <c r="B86" s="46" t="s">
        <v>4506</v>
      </c>
      <c r="C86" s="46" t="s">
        <v>4507</v>
      </c>
      <c r="D86" s="58" t="s">
        <v>184</v>
      </c>
      <c r="E86" s="83">
        <v>2</v>
      </c>
      <c r="F86" s="60"/>
      <c r="G86" s="83">
        <v>2</v>
      </c>
      <c r="H86" s="68"/>
      <c r="I86" s="69"/>
      <c r="J86" s="68"/>
      <c r="K86" s="60"/>
      <c r="L86" s="70">
        <v>11.97</v>
      </c>
    </row>
    <row r="87" spans="1:12" outlineLevel="1" x14ac:dyDescent="0.2">
      <c r="A87" s="57"/>
      <c r="B87" s="57"/>
      <c r="C87" s="57" t="s">
        <v>181</v>
      </c>
      <c r="D87" s="57"/>
      <c r="E87" s="57"/>
      <c r="F87" s="57"/>
      <c r="G87" s="57"/>
      <c r="H87" s="57"/>
      <c r="I87" s="57"/>
      <c r="J87" s="57"/>
      <c r="K87" s="57"/>
      <c r="L87" s="70">
        <v>618.05999999999995</v>
      </c>
    </row>
    <row r="88" spans="1:12" ht="25.5" outlineLevel="1" x14ac:dyDescent="0.2">
      <c r="A88" s="57"/>
      <c r="B88" s="46" t="s">
        <v>5451</v>
      </c>
      <c r="C88" s="46" t="s">
        <v>5452</v>
      </c>
      <c r="D88" s="62" t="s">
        <v>184</v>
      </c>
      <c r="E88" s="83">
        <v>97</v>
      </c>
      <c r="F88" s="84"/>
      <c r="G88" s="83">
        <v>97</v>
      </c>
      <c r="H88" s="57"/>
      <c r="I88" s="57"/>
      <c r="J88" s="57"/>
      <c r="K88" s="57"/>
      <c r="L88" s="70">
        <v>599.52</v>
      </c>
    </row>
    <row r="89" spans="1:12" ht="25.5" outlineLevel="1" x14ac:dyDescent="0.2">
      <c r="A89" s="57"/>
      <c r="B89" s="46" t="s">
        <v>5453</v>
      </c>
      <c r="C89" s="46" t="s">
        <v>5454</v>
      </c>
      <c r="D89" s="62" t="s">
        <v>184</v>
      </c>
      <c r="E89" s="83">
        <v>51</v>
      </c>
      <c r="F89" s="84"/>
      <c r="G89" s="83">
        <v>51</v>
      </c>
      <c r="H89" s="57"/>
      <c r="I89" s="57"/>
      <c r="J89" s="57"/>
      <c r="K89" s="57"/>
      <c r="L89" s="70">
        <v>315.20999999999998</v>
      </c>
    </row>
    <row r="90" spans="1:12" x14ac:dyDescent="0.2">
      <c r="A90" s="85"/>
      <c r="B90" s="85"/>
      <c r="C90" s="86" t="s">
        <v>187</v>
      </c>
      <c r="D90" s="85"/>
      <c r="E90" s="85"/>
      <c r="F90" s="85"/>
      <c r="G90" s="85"/>
      <c r="H90" s="85"/>
      <c r="I90" s="85"/>
      <c r="J90" s="87">
        <v>800.04</v>
      </c>
      <c r="K90" s="85"/>
      <c r="L90" s="87">
        <v>1600.07</v>
      </c>
    </row>
    <row r="91" spans="1:12" ht="89.25" x14ac:dyDescent="0.2">
      <c r="A91" s="57" t="s">
        <v>25</v>
      </c>
      <c r="B91" s="46" t="s">
        <v>5463</v>
      </c>
      <c r="C91" s="46" t="s">
        <v>5464</v>
      </c>
      <c r="D91" s="58" t="s">
        <v>276</v>
      </c>
      <c r="E91" s="83">
        <v>2</v>
      </c>
      <c r="F91" s="60"/>
      <c r="G91" s="83">
        <v>2</v>
      </c>
      <c r="H91" s="70">
        <v>2491.61</v>
      </c>
      <c r="I91" s="76">
        <v>1.63</v>
      </c>
      <c r="J91" s="70">
        <v>4061.32</v>
      </c>
      <c r="K91" s="60"/>
      <c r="L91" s="70">
        <v>8122.64</v>
      </c>
    </row>
    <row r="92" spans="1:12" x14ac:dyDescent="0.2">
      <c r="A92" s="85"/>
      <c r="B92" s="85"/>
      <c r="C92" s="86" t="s">
        <v>187</v>
      </c>
      <c r="D92" s="85"/>
      <c r="E92" s="85"/>
      <c r="F92" s="85"/>
      <c r="G92" s="85"/>
      <c r="H92" s="85"/>
      <c r="I92" s="85"/>
      <c r="J92" s="87">
        <v>4061.32</v>
      </c>
      <c r="K92" s="85"/>
      <c r="L92" s="87">
        <v>8122.64</v>
      </c>
    </row>
    <row r="93" spans="1:12" ht="25.5" x14ac:dyDescent="0.2">
      <c r="A93" s="57" t="s">
        <v>26</v>
      </c>
      <c r="B93" s="46" t="s">
        <v>5465</v>
      </c>
      <c r="C93" s="46" t="s">
        <v>5466</v>
      </c>
      <c r="D93" s="58" t="s">
        <v>276</v>
      </c>
      <c r="E93" s="83">
        <v>6</v>
      </c>
      <c r="F93" s="60"/>
      <c r="G93" s="83">
        <v>6</v>
      </c>
      <c r="H93" s="57"/>
      <c r="I93" s="57"/>
      <c r="J93" s="57"/>
      <c r="K93" s="57"/>
      <c r="L93" s="57"/>
    </row>
    <row r="94" spans="1:12" x14ac:dyDescent="0.2">
      <c r="A94" s="57"/>
      <c r="B94" s="61" t="s">
        <v>22</v>
      </c>
      <c r="C94" s="57" t="s">
        <v>161</v>
      </c>
      <c r="D94" s="62" t="s">
        <v>162</v>
      </c>
      <c r="E94" s="57"/>
      <c r="F94" s="57"/>
      <c r="G94" s="95">
        <v>12.9</v>
      </c>
      <c r="H94" s="57"/>
      <c r="I94" s="57"/>
      <c r="J94" s="57"/>
      <c r="K94" s="57"/>
      <c r="L94" s="72">
        <v>5355.95</v>
      </c>
    </row>
    <row r="95" spans="1:12" outlineLevel="1" x14ac:dyDescent="0.2">
      <c r="A95" s="57"/>
      <c r="B95" s="46" t="s">
        <v>453</v>
      </c>
      <c r="C95" s="65" t="s">
        <v>454</v>
      </c>
      <c r="D95" s="58" t="s">
        <v>162</v>
      </c>
      <c r="E95" s="66">
        <v>2.15</v>
      </c>
      <c r="F95" s="60"/>
      <c r="G95" s="78">
        <v>12.9</v>
      </c>
      <c r="H95" s="68"/>
      <c r="I95" s="69"/>
      <c r="J95" s="70">
        <v>415.19</v>
      </c>
      <c r="K95" s="60"/>
      <c r="L95" s="70">
        <v>5355.95</v>
      </c>
    </row>
    <row r="96" spans="1:12" outlineLevel="1" x14ac:dyDescent="0.2">
      <c r="A96" s="57"/>
      <c r="B96" s="57"/>
      <c r="C96" s="145" t="s">
        <v>5467</v>
      </c>
      <c r="D96" s="145"/>
      <c r="E96" s="145"/>
      <c r="F96" s="145"/>
      <c r="G96" s="145"/>
      <c r="H96" s="145"/>
      <c r="I96" s="145"/>
      <c r="J96" s="145"/>
      <c r="K96" s="145"/>
      <c r="L96" s="145"/>
    </row>
    <row r="97" spans="1:12" x14ac:dyDescent="0.2">
      <c r="A97" s="57"/>
      <c r="B97" s="61" t="s">
        <v>23</v>
      </c>
      <c r="C97" s="57" t="s">
        <v>166</v>
      </c>
      <c r="D97" s="57"/>
      <c r="E97" s="57"/>
      <c r="F97" s="57"/>
      <c r="G97" s="57"/>
      <c r="H97" s="57"/>
      <c r="I97" s="57"/>
      <c r="J97" s="57"/>
      <c r="K97" s="57"/>
      <c r="L97" s="72">
        <v>486.34</v>
      </c>
    </row>
    <row r="98" spans="1:12" x14ac:dyDescent="0.2">
      <c r="A98" s="57"/>
      <c r="B98" s="61"/>
      <c r="C98" s="73" t="s">
        <v>167</v>
      </c>
      <c r="D98" s="74" t="s">
        <v>162</v>
      </c>
      <c r="E98" s="57"/>
      <c r="F98" s="57"/>
      <c r="G98" s="108">
        <v>0.54</v>
      </c>
      <c r="H98" s="57"/>
      <c r="I98" s="57"/>
      <c r="J98" s="57"/>
      <c r="K98" s="57"/>
      <c r="L98" s="72">
        <v>248.56</v>
      </c>
    </row>
    <row r="99" spans="1:12" ht="25.5" outlineLevel="1" x14ac:dyDescent="0.2">
      <c r="A99" s="57"/>
      <c r="B99" s="46" t="s">
        <v>313</v>
      </c>
      <c r="C99" s="46" t="s">
        <v>314</v>
      </c>
      <c r="D99" s="58" t="s">
        <v>170</v>
      </c>
      <c r="E99" s="91">
        <v>3.5000000000000003E-2</v>
      </c>
      <c r="F99" s="60"/>
      <c r="G99" s="66">
        <v>0.21</v>
      </c>
      <c r="H99" s="68"/>
      <c r="I99" s="69"/>
      <c r="J99" s="70">
        <v>1617.05</v>
      </c>
      <c r="K99" s="60"/>
      <c r="L99" s="70">
        <v>339.58</v>
      </c>
    </row>
    <row r="100" spans="1:12" outlineLevel="1" x14ac:dyDescent="0.2">
      <c r="A100" s="57"/>
      <c r="B100" s="57"/>
      <c r="C100" s="145" t="s">
        <v>5468</v>
      </c>
      <c r="D100" s="145"/>
      <c r="E100" s="145"/>
      <c r="F100" s="145"/>
      <c r="G100" s="145"/>
      <c r="H100" s="145"/>
      <c r="I100" s="145"/>
      <c r="J100" s="145"/>
      <c r="K100" s="145"/>
      <c r="L100" s="145"/>
    </row>
    <row r="101" spans="1:12" outlineLevel="1" x14ac:dyDescent="0.2">
      <c r="A101" s="57"/>
      <c r="B101" s="46" t="s">
        <v>316</v>
      </c>
      <c r="C101" s="65" t="s">
        <v>317</v>
      </c>
      <c r="D101" s="58" t="s">
        <v>162</v>
      </c>
      <c r="E101" s="91">
        <v>3.5000000000000003E-2</v>
      </c>
      <c r="F101" s="60"/>
      <c r="G101" s="66">
        <v>0.21</v>
      </c>
      <c r="H101" s="68"/>
      <c r="I101" s="69"/>
      <c r="J101" s="70">
        <v>557.71</v>
      </c>
      <c r="K101" s="60"/>
      <c r="L101" s="70">
        <v>117.12</v>
      </c>
    </row>
    <row r="102" spans="1:12" outlineLevel="1" x14ac:dyDescent="0.2">
      <c r="A102" s="57"/>
      <c r="B102" s="57"/>
      <c r="C102" s="145" t="s">
        <v>5469</v>
      </c>
      <c r="D102" s="145"/>
      <c r="E102" s="145"/>
      <c r="F102" s="145"/>
      <c r="G102" s="145"/>
      <c r="H102" s="145"/>
      <c r="I102" s="145"/>
      <c r="J102" s="145"/>
      <c r="K102" s="145"/>
      <c r="L102" s="145"/>
    </row>
    <row r="103" spans="1:12" ht="25.5" outlineLevel="1" x14ac:dyDescent="0.2">
      <c r="A103" s="57"/>
      <c r="B103" s="46" t="s">
        <v>5470</v>
      </c>
      <c r="C103" s="46" t="s">
        <v>5471</v>
      </c>
      <c r="D103" s="58" t="s">
        <v>170</v>
      </c>
      <c r="E103" s="66">
        <v>0.02</v>
      </c>
      <c r="F103" s="60"/>
      <c r="G103" s="66">
        <v>0.12</v>
      </c>
      <c r="H103" s="70">
        <v>55.78</v>
      </c>
      <c r="I103" s="76">
        <v>1.48</v>
      </c>
      <c r="J103" s="70">
        <v>82.55</v>
      </c>
      <c r="K103" s="60"/>
      <c r="L103" s="70">
        <v>9.91</v>
      </c>
    </row>
    <row r="104" spans="1:12" outlineLevel="1" x14ac:dyDescent="0.2">
      <c r="A104" s="57"/>
      <c r="B104" s="57"/>
      <c r="C104" s="145" t="s">
        <v>5472</v>
      </c>
      <c r="D104" s="145"/>
      <c r="E104" s="145"/>
      <c r="F104" s="145"/>
      <c r="G104" s="145"/>
      <c r="H104" s="145"/>
      <c r="I104" s="145"/>
      <c r="J104" s="145"/>
      <c r="K104" s="145"/>
      <c r="L104" s="145"/>
    </row>
    <row r="105" spans="1:12" outlineLevel="1" x14ac:dyDescent="0.2">
      <c r="A105" s="57"/>
      <c r="B105" s="46" t="s">
        <v>172</v>
      </c>
      <c r="C105" s="65" t="s">
        <v>173</v>
      </c>
      <c r="D105" s="58" t="s">
        <v>162</v>
      </c>
      <c r="E105" s="66">
        <v>0.02</v>
      </c>
      <c r="F105" s="60"/>
      <c r="G105" s="66">
        <v>0.12</v>
      </c>
      <c r="H105" s="68"/>
      <c r="I105" s="69"/>
      <c r="J105" s="70">
        <v>368.71</v>
      </c>
      <c r="K105" s="60"/>
      <c r="L105" s="70">
        <v>44.25</v>
      </c>
    </row>
    <row r="106" spans="1:12" outlineLevel="1" x14ac:dyDescent="0.2">
      <c r="A106" s="57"/>
      <c r="B106" s="57"/>
      <c r="C106" s="145" t="s">
        <v>4109</v>
      </c>
      <c r="D106" s="145"/>
      <c r="E106" s="145"/>
      <c r="F106" s="145"/>
      <c r="G106" s="145"/>
      <c r="H106" s="145"/>
      <c r="I106" s="145"/>
      <c r="J106" s="145"/>
      <c r="K106" s="145"/>
      <c r="L106" s="145"/>
    </row>
    <row r="107" spans="1:12" ht="25.5" outlineLevel="1" x14ac:dyDescent="0.2">
      <c r="A107" s="57"/>
      <c r="B107" s="46" t="s">
        <v>254</v>
      </c>
      <c r="C107" s="46" t="s">
        <v>255</v>
      </c>
      <c r="D107" s="58" t="s">
        <v>170</v>
      </c>
      <c r="E107" s="91">
        <v>3.5000000000000003E-2</v>
      </c>
      <c r="F107" s="60"/>
      <c r="G107" s="66">
        <v>0.21</v>
      </c>
      <c r="H107" s="68"/>
      <c r="I107" s="69"/>
      <c r="J107" s="70">
        <v>651.66999999999996</v>
      </c>
      <c r="K107" s="60"/>
      <c r="L107" s="70">
        <v>136.85</v>
      </c>
    </row>
    <row r="108" spans="1:12" outlineLevel="1" x14ac:dyDescent="0.2">
      <c r="A108" s="57"/>
      <c r="B108" s="57"/>
      <c r="C108" s="145" t="s">
        <v>5468</v>
      </c>
      <c r="D108" s="145"/>
      <c r="E108" s="145"/>
      <c r="F108" s="145"/>
      <c r="G108" s="145"/>
      <c r="H108" s="145"/>
      <c r="I108" s="145"/>
      <c r="J108" s="145"/>
      <c r="K108" s="145"/>
      <c r="L108" s="145"/>
    </row>
    <row r="109" spans="1:12" outlineLevel="1" x14ac:dyDescent="0.2">
      <c r="A109" s="57"/>
      <c r="B109" s="46" t="s">
        <v>257</v>
      </c>
      <c r="C109" s="65" t="s">
        <v>258</v>
      </c>
      <c r="D109" s="58" t="s">
        <v>162</v>
      </c>
      <c r="E109" s="91">
        <v>3.5000000000000003E-2</v>
      </c>
      <c r="F109" s="60"/>
      <c r="G109" s="66">
        <v>0.21</v>
      </c>
      <c r="H109" s="68"/>
      <c r="I109" s="69"/>
      <c r="J109" s="70">
        <v>415.19</v>
      </c>
      <c r="K109" s="60"/>
      <c r="L109" s="70">
        <v>87.19</v>
      </c>
    </row>
    <row r="110" spans="1:12" outlineLevel="1" x14ac:dyDescent="0.2">
      <c r="A110" s="57"/>
      <c r="B110" s="57"/>
      <c r="C110" s="145" t="s">
        <v>5469</v>
      </c>
      <c r="D110" s="145"/>
      <c r="E110" s="145"/>
      <c r="F110" s="145"/>
      <c r="G110" s="145"/>
      <c r="H110" s="145"/>
      <c r="I110" s="145"/>
      <c r="J110" s="145"/>
      <c r="K110" s="145"/>
      <c r="L110" s="145"/>
    </row>
    <row r="111" spans="1:12" x14ac:dyDescent="0.2">
      <c r="A111" s="57"/>
      <c r="B111" s="61" t="s">
        <v>25</v>
      </c>
      <c r="C111" s="57" t="s">
        <v>175</v>
      </c>
      <c r="D111" s="57"/>
      <c r="E111" s="57"/>
      <c r="F111" s="57"/>
      <c r="G111" s="57"/>
      <c r="H111" s="57"/>
      <c r="I111" s="57"/>
      <c r="J111" s="57"/>
      <c r="K111" s="57"/>
      <c r="L111" s="72">
        <v>1236.56</v>
      </c>
    </row>
    <row r="112" spans="1:12" ht="25.5" outlineLevel="1" x14ac:dyDescent="0.2">
      <c r="A112" s="57"/>
      <c r="B112" s="46" t="s">
        <v>336</v>
      </c>
      <c r="C112" s="46" t="s">
        <v>337</v>
      </c>
      <c r="D112" s="58" t="s">
        <v>269</v>
      </c>
      <c r="E112" s="66">
        <v>0.39</v>
      </c>
      <c r="F112" s="60"/>
      <c r="G112" s="66">
        <v>2.34</v>
      </c>
      <c r="H112" s="70">
        <v>174.93</v>
      </c>
      <c r="I112" s="76">
        <v>1.1100000000000001</v>
      </c>
      <c r="J112" s="70">
        <v>194.17</v>
      </c>
      <c r="K112" s="60"/>
      <c r="L112" s="70">
        <v>454.36</v>
      </c>
    </row>
    <row r="113" spans="1:12" outlineLevel="1" x14ac:dyDescent="0.2">
      <c r="A113" s="57"/>
      <c r="B113" s="57"/>
      <c r="C113" s="145" t="s">
        <v>5473</v>
      </c>
      <c r="D113" s="145"/>
      <c r="E113" s="145"/>
      <c r="F113" s="145"/>
      <c r="G113" s="145"/>
      <c r="H113" s="145"/>
      <c r="I113" s="145"/>
      <c r="J113" s="145"/>
      <c r="K113" s="145"/>
      <c r="L113" s="145"/>
    </row>
    <row r="114" spans="1:12" outlineLevel="1" x14ac:dyDescent="0.2">
      <c r="A114" s="57"/>
      <c r="B114" s="46" t="s">
        <v>5474</v>
      </c>
      <c r="C114" s="46" t="s">
        <v>5475</v>
      </c>
      <c r="D114" s="58" t="s">
        <v>1370</v>
      </c>
      <c r="E114" s="78">
        <v>0.1</v>
      </c>
      <c r="F114" s="60"/>
      <c r="G114" s="78">
        <v>0.6</v>
      </c>
      <c r="H114" s="70">
        <v>944.69</v>
      </c>
      <c r="I114" s="76">
        <v>1.38</v>
      </c>
      <c r="J114" s="70">
        <v>1303.67</v>
      </c>
      <c r="K114" s="60"/>
      <c r="L114" s="70">
        <v>782.2</v>
      </c>
    </row>
    <row r="115" spans="1:12" outlineLevel="1" x14ac:dyDescent="0.2">
      <c r="A115" s="57"/>
      <c r="B115" s="57"/>
      <c r="C115" s="145" t="s">
        <v>5476</v>
      </c>
      <c r="D115" s="145"/>
      <c r="E115" s="145"/>
      <c r="F115" s="145"/>
      <c r="G115" s="145"/>
      <c r="H115" s="145"/>
      <c r="I115" s="145"/>
      <c r="J115" s="145"/>
      <c r="K115" s="145"/>
      <c r="L115" s="145"/>
    </row>
    <row r="116" spans="1:12" x14ac:dyDescent="0.2">
      <c r="A116" s="57"/>
      <c r="B116" s="57"/>
      <c r="C116" s="80" t="s">
        <v>180</v>
      </c>
      <c r="D116" s="81"/>
      <c r="E116" s="81"/>
      <c r="F116" s="81"/>
      <c r="G116" s="81"/>
      <c r="H116" s="81"/>
      <c r="I116" s="81"/>
      <c r="J116" s="81"/>
      <c r="K116" s="81"/>
      <c r="L116" s="89">
        <v>7327.41</v>
      </c>
    </row>
    <row r="117" spans="1:12" ht="63.75" x14ac:dyDescent="0.2">
      <c r="A117" s="57" t="s">
        <v>5477</v>
      </c>
      <c r="B117" s="46" t="s">
        <v>4506</v>
      </c>
      <c r="C117" s="46" t="s">
        <v>4507</v>
      </c>
      <c r="D117" s="58" t="s">
        <v>184</v>
      </c>
      <c r="E117" s="83">
        <v>2</v>
      </c>
      <c r="F117" s="60"/>
      <c r="G117" s="83">
        <v>2</v>
      </c>
      <c r="H117" s="68"/>
      <c r="I117" s="69"/>
      <c r="J117" s="68"/>
      <c r="K117" s="60"/>
      <c r="L117" s="70">
        <v>107.12</v>
      </c>
    </row>
    <row r="118" spans="1:12" outlineLevel="1" x14ac:dyDescent="0.2">
      <c r="A118" s="57"/>
      <c r="B118" s="57"/>
      <c r="C118" s="57" t="s">
        <v>181</v>
      </c>
      <c r="D118" s="57"/>
      <c r="E118" s="57"/>
      <c r="F118" s="57"/>
      <c r="G118" s="57"/>
      <c r="H118" s="57"/>
      <c r="I118" s="57"/>
      <c r="J118" s="57"/>
      <c r="K118" s="57"/>
      <c r="L118" s="70">
        <v>5604.51</v>
      </c>
    </row>
    <row r="119" spans="1:12" ht="25.5" outlineLevel="1" x14ac:dyDescent="0.2">
      <c r="A119" s="57"/>
      <c r="B119" s="46" t="s">
        <v>5451</v>
      </c>
      <c r="C119" s="46" t="s">
        <v>5452</v>
      </c>
      <c r="D119" s="62" t="s">
        <v>184</v>
      </c>
      <c r="E119" s="83">
        <v>97</v>
      </c>
      <c r="F119" s="84"/>
      <c r="G119" s="83">
        <v>97</v>
      </c>
      <c r="H119" s="57"/>
      <c r="I119" s="57"/>
      <c r="J119" s="57"/>
      <c r="K119" s="57"/>
      <c r="L119" s="70">
        <v>5436.37</v>
      </c>
    </row>
    <row r="120" spans="1:12" ht="25.5" outlineLevel="1" x14ac:dyDescent="0.2">
      <c r="A120" s="57"/>
      <c r="B120" s="46" t="s">
        <v>5453</v>
      </c>
      <c r="C120" s="46" t="s">
        <v>5454</v>
      </c>
      <c r="D120" s="62" t="s">
        <v>184</v>
      </c>
      <c r="E120" s="83">
        <v>51</v>
      </c>
      <c r="F120" s="84"/>
      <c r="G120" s="83">
        <v>51</v>
      </c>
      <c r="H120" s="57"/>
      <c r="I120" s="57"/>
      <c r="J120" s="57"/>
      <c r="K120" s="57"/>
      <c r="L120" s="70">
        <v>2858.3</v>
      </c>
    </row>
    <row r="121" spans="1:12" x14ac:dyDescent="0.2">
      <c r="A121" s="85"/>
      <c r="B121" s="85"/>
      <c r="C121" s="86" t="s">
        <v>187</v>
      </c>
      <c r="D121" s="85"/>
      <c r="E121" s="85"/>
      <c r="F121" s="85"/>
      <c r="G121" s="85"/>
      <c r="H121" s="85"/>
      <c r="I121" s="85"/>
      <c r="J121" s="87">
        <v>2621.53</v>
      </c>
      <c r="K121" s="85"/>
      <c r="L121" s="87">
        <v>15729.2</v>
      </c>
    </row>
    <row r="122" spans="1:12" ht="38.25" x14ac:dyDescent="0.2">
      <c r="A122" s="57" t="s">
        <v>27</v>
      </c>
      <c r="B122" s="46" t="s">
        <v>5478</v>
      </c>
      <c r="C122" s="46" t="s">
        <v>5479</v>
      </c>
      <c r="D122" s="58" t="s">
        <v>276</v>
      </c>
      <c r="E122" s="83">
        <v>6</v>
      </c>
      <c r="F122" s="60"/>
      <c r="G122" s="83">
        <v>6</v>
      </c>
      <c r="H122" s="68"/>
      <c r="I122" s="69"/>
      <c r="J122" s="70">
        <v>967.14</v>
      </c>
      <c r="K122" s="60"/>
      <c r="L122" s="70">
        <v>5802.84</v>
      </c>
    </row>
    <row r="123" spans="1:12" x14ac:dyDescent="0.2">
      <c r="A123" s="57"/>
      <c r="B123" s="57"/>
      <c r="C123" s="145" t="s">
        <v>5480</v>
      </c>
      <c r="D123" s="145"/>
      <c r="E123" s="145"/>
      <c r="F123" s="145"/>
      <c r="G123" s="145"/>
      <c r="H123" s="145"/>
      <c r="I123" s="145"/>
      <c r="J123" s="145"/>
      <c r="K123" s="145"/>
      <c r="L123" s="145"/>
    </row>
    <row r="124" spans="1:12" x14ac:dyDescent="0.2">
      <c r="A124" s="85"/>
      <c r="B124" s="85"/>
      <c r="C124" s="86" t="s">
        <v>187</v>
      </c>
      <c r="D124" s="85"/>
      <c r="E124" s="85"/>
      <c r="F124" s="85"/>
      <c r="G124" s="85"/>
      <c r="H124" s="85"/>
      <c r="I124" s="85"/>
      <c r="J124" s="87">
        <v>967.14</v>
      </c>
      <c r="K124" s="85"/>
      <c r="L124" s="87">
        <v>5802.84</v>
      </c>
    </row>
    <row r="125" spans="1:12" ht="25.5" x14ac:dyDescent="0.2">
      <c r="A125" s="57" t="s">
        <v>28</v>
      </c>
      <c r="B125" s="46" t="s">
        <v>5481</v>
      </c>
      <c r="C125" s="46" t="s">
        <v>5482</v>
      </c>
      <c r="D125" s="58" t="s">
        <v>276</v>
      </c>
      <c r="E125" s="83">
        <v>2</v>
      </c>
      <c r="F125" s="60"/>
      <c r="G125" s="83">
        <v>2</v>
      </c>
      <c r="H125" s="57"/>
      <c r="I125" s="57"/>
      <c r="J125" s="57"/>
      <c r="K125" s="57"/>
      <c r="L125" s="57"/>
    </row>
    <row r="126" spans="1:12" x14ac:dyDescent="0.2">
      <c r="A126" s="57"/>
      <c r="B126" s="61" t="s">
        <v>22</v>
      </c>
      <c r="C126" s="57" t="s">
        <v>161</v>
      </c>
      <c r="D126" s="62" t="s">
        <v>162</v>
      </c>
      <c r="E126" s="57"/>
      <c r="F126" s="57"/>
      <c r="G126" s="76">
        <v>2.06</v>
      </c>
      <c r="H126" s="57"/>
      <c r="I126" s="57"/>
      <c r="J126" s="57"/>
      <c r="K126" s="57"/>
      <c r="L126" s="72">
        <v>880.81</v>
      </c>
    </row>
    <row r="127" spans="1:12" outlineLevel="1" x14ac:dyDescent="0.2">
      <c r="A127" s="57"/>
      <c r="B127" s="46" t="s">
        <v>251</v>
      </c>
      <c r="C127" s="65" t="s">
        <v>252</v>
      </c>
      <c r="D127" s="58" t="s">
        <v>162</v>
      </c>
      <c r="E127" s="66">
        <v>1.03</v>
      </c>
      <c r="F127" s="60"/>
      <c r="G127" s="66">
        <v>2.06</v>
      </c>
      <c r="H127" s="68"/>
      <c r="I127" s="69"/>
      <c r="J127" s="70">
        <v>427.58</v>
      </c>
      <c r="K127" s="60"/>
      <c r="L127" s="70">
        <v>880.81</v>
      </c>
    </row>
    <row r="128" spans="1:12" outlineLevel="1" x14ac:dyDescent="0.2">
      <c r="A128" s="57"/>
      <c r="B128" s="57"/>
      <c r="C128" s="145" t="s">
        <v>4587</v>
      </c>
      <c r="D128" s="145"/>
      <c r="E128" s="145"/>
      <c r="F128" s="145"/>
      <c r="G128" s="145"/>
      <c r="H128" s="145"/>
      <c r="I128" s="145"/>
      <c r="J128" s="145"/>
      <c r="K128" s="145"/>
      <c r="L128" s="145"/>
    </row>
    <row r="129" spans="1:12" x14ac:dyDescent="0.2">
      <c r="A129" s="57"/>
      <c r="B129" s="61" t="s">
        <v>25</v>
      </c>
      <c r="C129" s="57" t="s">
        <v>175</v>
      </c>
      <c r="D129" s="57"/>
      <c r="E129" s="57"/>
      <c r="F129" s="57"/>
      <c r="G129" s="57"/>
      <c r="H129" s="57"/>
      <c r="I129" s="57"/>
      <c r="J129" s="57"/>
      <c r="K129" s="57"/>
      <c r="L129" s="72">
        <v>7.77</v>
      </c>
    </row>
    <row r="130" spans="1:12" ht="25.5" outlineLevel="1" x14ac:dyDescent="0.2">
      <c r="A130" s="57"/>
      <c r="B130" s="46" t="s">
        <v>336</v>
      </c>
      <c r="C130" s="46" t="s">
        <v>337</v>
      </c>
      <c r="D130" s="58" t="s">
        <v>269</v>
      </c>
      <c r="E130" s="66">
        <v>0.02</v>
      </c>
      <c r="F130" s="60"/>
      <c r="G130" s="66">
        <v>0.04</v>
      </c>
      <c r="H130" s="70">
        <v>174.93</v>
      </c>
      <c r="I130" s="76">
        <v>1.1100000000000001</v>
      </c>
      <c r="J130" s="70">
        <v>194.17</v>
      </c>
      <c r="K130" s="60"/>
      <c r="L130" s="70">
        <v>7.77</v>
      </c>
    </row>
    <row r="131" spans="1:12" outlineLevel="1" x14ac:dyDescent="0.2">
      <c r="A131" s="57"/>
      <c r="B131" s="57"/>
      <c r="C131" s="145" t="s">
        <v>4569</v>
      </c>
      <c r="D131" s="145"/>
      <c r="E131" s="145"/>
      <c r="F131" s="145"/>
      <c r="G131" s="145"/>
      <c r="H131" s="145"/>
      <c r="I131" s="145"/>
      <c r="J131" s="145"/>
      <c r="K131" s="145"/>
      <c r="L131" s="145"/>
    </row>
    <row r="132" spans="1:12" x14ac:dyDescent="0.2">
      <c r="A132" s="57"/>
      <c r="B132" s="57"/>
      <c r="C132" s="80" t="s">
        <v>180</v>
      </c>
      <c r="D132" s="81"/>
      <c r="E132" s="81"/>
      <c r="F132" s="81"/>
      <c r="G132" s="81"/>
      <c r="H132" s="81"/>
      <c r="I132" s="81"/>
      <c r="J132" s="81"/>
      <c r="K132" s="81"/>
      <c r="L132" s="89">
        <v>888.58</v>
      </c>
    </row>
    <row r="133" spans="1:12" ht="63.75" x14ac:dyDescent="0.2">
      <c r="A133" s="57" t="s">
        <v>5483</v>
      </c>
      <c r="B133" s="46" t="s">
        <v>4506</v>
      </c>
      <c r="C133" s="46" t="s">
        <v>4507</v>
      </c>
      <c r="D133" s="58" t="s">
        <v>184</v>
      </c>
      <c r="E133" s="83">
        <v>2</v>
      </c>
      <c r="F133" s="60"/>
      <c r="G133" s="83">
        <v>2</v>
      </c>
      <c r="H133" s="68"/>
      <c r="I133" s="69"/>
      <c r="J133" s="68"/>
      <c r="K133" s="60"/>
      <c r="L133" s="70">
        <v>17.62</v>
      </c>
    </row>
    <row r="134" spans="1:12" outlineLevel="1" x14ac:dyDescent="0.2">
      <c r="A134" s="57"/>
      <c r="B134" s="57"/>
      <c r="C134" s="57" t="s">
        <v>181</v>
      </c>
      <c r="D134" s="57"/>
      <c r="E134" s="57"/>
      <c r="F134" s="57"/>
      <c r="G134" s="57"/>
      <c r="H134" s="57"/>
      <c r="I134" s="57"/>
      <c r="J134" s="57"/>
      <c r="K134" s="57"/>
      <c r="L134" s="70">
        <v>880.81</v>
      </c>
    </row>
    <row r="135" spans="1:12" ht="25.5" outlineLevel="1" x14ac:dyDescent="0.2">
      <c r="A135" s="57"/>
      <c r="B135" s="46" t="s">
        <v>5451</v>
      </c>
      <c r="C135" s="46" t="s">
        <v>5452</v>
      </c>
      <c r="D135" s="62" t="s">
        <v>184</v>
      </c>
      <c r="E135" s="83">
        <v>97</v>
      </c>
      <c r="F135" s="84"/>
      <c r="G135" s="83">
        <v>97</v>
      </c>
      <c r="H135" s="57"/>
      <c r="I135" s="57"/>
      <c r="J135" s="57"/>
      <c r="K135" s="57"/>
      <c r="L135" s="70">
        <v>854.39</v>
      </c>
    </row>
    <row r="136" spans="1:12" ht="25.5" outlineLevel="1" x14ac:dyDescent="0.2">
      <c r="A136" s="57"/>
      <c r="B136" s="46" t="s">
        <v>5453</v>
      </c>
      <c r="C136" s="46" t="s">
        <v>5454</v>
      </c>
      <c r="D136" s="62" t="s">
        <v>184</v>
      </c>
      <c r="E136" s="83">
        <v>51</v>
      </c>
      <c r="F136" s="84"/>
      <c r="G136" s="83">
        <v>51</v>
      </c>
      <c r="H136" s="57"/>
      <c r="I136" s="57"/>
      <c r="J136" s="57"/>
      <c r="K136" s="57"/>
      <c r="L136" s="70">
        <v>449.21</v>
      </c>
    </row>
    <row r="137" spans="1:12" x14ac:dyDescent="0.2">
      <c r="A137" s="85"/>
      <c r="B137" s="85"/>
      <c r="C137" s="86" t="s">
        <v>187</v>
      </c>
      <c r="D137" s="85"/>
      <c r="E137" s="85"/>
      <c r="F137" s="85"/>
      <c r="G137" s="85"/>
      <c r="H137" s="85"/>
      <c r="I137" s="85"/>
      <c r="J137" s="87">
        <v>1104.9000000000001</v>
      </c>
      <c r="K137" s="85"/>
      <c r="L137" s="87">
        <v>2209.8000000000002</v>
      </c>
    </row>
    <row r="138" spans="1:12" ht="38.25" x14ac:dyDescent="0.2">
      <c r="A138" s="57" t="s">
        <v>29</v>
      </c>
      <c r="B138" s="46" t="s">
        <v>5484</v>
      </c>
      <c r="C138" s="46" t="s">
        <v>5485</v>
      </c>
      <c r="D138" s="58" t="s">
        <v>276</v>
      </c>
      <c r="E138" s="83">
        <v>2</v>
      </c>
      <c r="F138" s="60"/>
      <c r="G138" s="83">
        <v>2</v>
      </c>
      <c r="H138" s="68"/>
      <c r="I138" s="69"/>
      <c r="J138" s="70">
        <v>26498.46</v>
      </c>
      <c r="K138" s="60"/>
      <c r="L138" s="70">
        <v>52996.92</v>
      </c>
    </row>
    <row r="139" spans="1:12" x14ac:dyDescent="0.2">
      <c r="A139" s="57"/>
      <c r="B139" s="57"/>
      <c r="C139" s="145" t="s">
        <v>5486</v>
      </c>
      <c r="D139" s="145"/>
      <c r="E139" s="145"/>
      <c r="F139" s="145"/>
      <c r="G139" s="145"/>
      <c r="H139" s="145"/>
      <c r="I139" s="145"/>
      <c r="J139" s="145"/>
      <c r="K139" s="145"/>
      <c r="L139" s="145"/>
    </row>
    <row r="140" spans="1:12" x14ac:dyDescent="0.2">
      <c r="A140" s="85"/>
      <c r="B140" s="85"/>
      <c r="C140" s="86" t="s">
        <v>187</v>
      </c>
      <c r="D140" s="85"/>
      <c r="E140" s="85"/>
      <c r="F140" s="85"/>
      <c r="G140" s="85"/>
      <c r="H140" s="85"/>
      <c r="I140" s="85"/>
      <c r="J140" s="87">
        <v>26498.46</v>
      </c>
      <c r="K140" s="85"/>
      <c r="L140" s="87">
        <v>52996.92</v>
      </c>
    </row>
    <row r="141" spans="1:12" ht="38.25" x14ac:dyDescent="0.2">
      <c r="A141" s="57" t="s">
        <v>153</v>
      </c>
      <c r="B141" s="46" t="s">
        <v>5487</v>
      </c>
      <c r="C141" s="46" t="s">
        <v>5488</v>
      </c>
      <c r="D141" s="58" t="s">
        <v>276</v>
      </c>
      <c r="E141" s="83">
        <v>1</v>
      </c>
      <c r="F141" s="60"/>
      <c r="G141" s="83">
        <v>1</v>
      </c>
      <c r="H141" s="57"/>
      <c r="I141" s="57"/>
      <c r="J141" s="57"/>
      <c r="K141" s="57"/>
      <c r="L141" s="57"/>
    </row>
    <row r="142" spans="1:12" x14ac:dyDescent="0.2">
      <c r="A142" s="57"/>
      <c r="B142" s="61" t="s">
        <v>22</v>
      </c>
      <c r="C142" s="57" t="s">
        <v>161</v>
      </c>
      <c r="D142" s="62" t="s">
        <v>162</v>
      </c>
      <c r="E142" s="57"/>
      <c r="F142" s="57"/>
      <c r="G142" s="76">
        <v>2.06</v>
      </c>
      <c r="H142" s="57"/>
      <c r="I142" s="57"/>
      <c r="J142" s="57"/>
      <c r="K142" s="57"/>
      <c r="L142" s="72">
        <v>880.81</v>
      </c>
    </row>
    <row r="143" spans="1:12" outlineLevel="1" x14ac:dyDescent="0.2">
      <c r="A143" s="57"/>
      <c r="B143" s="46" t="s">
        <v>251</v>
      </c>
      <c r="C143" s="65" t="s">
        <v>252</v>
      </c>
      <c r="D143" s="58" t="s">
        <v>162</v>
      </c>
      <c r="E143" s="66">
        <v>2.06</v>
      </c>
      <c r="F143" s="60"/>
      <c r="G143" s="66">
        <v>2.06</v>
      </c>
      <c r="H143" s="68"/>
      <c r="I143" s="69"/>
      <c r="J143" s="70">
        <v>427.58</v>
      </c>
      <c r="K143" s="60"/>
      <c r="L143" s="70">
        <v>880.81</v>
      </c>
    </row>
    <row r="144" spans="1:12" outlineLevel="1" x14ac:dyDescent="0.2">
      <c r="A144" s="57"/>
      <c r="B144" s="57"/>
      <c r="C144" s="145" t="s">
        <v>5489</v>
      </c>
      <c r="D144" s="145"/>
      <c r="E144" s="145"/>
      <c r="F144" s="145"/>
      <c r="G144" s="145"/>
      <c r="H144" s="145"/>
      <c r="I144" s="145"/>
      <c r="J144" s="145"/>
      <c r="K144" s="145"/>
      <c r="L144" s="145"/>
    </row>
    <row r="145" spans="1:12" x14ac:dyDescent="0.2">
      <c r="A145" s="57"/>
      <c r="B145" s="61" t="s">
        <v>23</v>
      </c>
      <c r="C145" s="57" t="s">
        <v>166</v>
      </c>
      <c r="D145" s="57"/>
      <c r="E145" s="57"/>
      <c r="F145" s="57"/>
      <c r="G145" s="57"/>
      <c r="H145" s="57"/>
      <c r="I145" s="57"/>
      <c r="J145" s="57"/>
      <c r="K145" s="57"/>
      <c r="L145" s="72">
        <v>239.37</v>
      </c>
    </row>
    <row r="146" spans="1:12" x14ac:dyDescent="0.2">
      <c r="A146" s="57"/>
      <c r="B146" s="61"/>
      <c r="C146" s="73" t="s">
        <v>167</v>
      </c>
      <c r="D146" s="74" t="s">
        <v>162</v>
      </c>
      <c r="E146" s="57"/>
      <c r="F146" s="57"/>
      <c r="G146" s="108">
        <v>0.31</v>
      </c>
      <c r="H146" s="57"/>
      <c r="I146" s="57"/>
      <c r="J146" s="57"/>
      <c r="K146" s="57"/>
      <c r="L146" s="72">
        <v>137.26</v>
      </c>
    </row>
    <row r="147" spans="1:12" ht="38.25" outlineLevel="1" x14ac:dyDescent="0.2">
      <c r="A147" s="57"/>
      <c r="B147" s="46" t="s">
        <v>5490</v>
      </c>
      <c r="C147" s="46" t="s">
        <v>5491</v>
      </c>
      <c r="D147" s="58" t="s">
        <v>170</v>
      </c>
      <c r="E147" s="66">
        <v>0.19</v>
      </c>
      <c r="F147" s="60"/>
      <c r="G147" s="66">
        <v>0.19</v>
      </c>
      <c r="H147" s="70">
        <v>10.23</v>
      </c>
      <c r="I147" s="76">
        <v>1.39</v>
      </c>
      <c r="J147" s="70">
        <v>14.22</v>
      </c>
      <c r="K147" s="60"/>
      <c r="L147" s="70">
        <v>2.7</v>
      </c>
    </row>
    <row r="148" spans="1:12" outlineLevel="1" x14ac:dyDescent="0.2">
      <c r="A148" s="57"/>
      <c r="B148" s="57"/>
      <c r="C148" s="145" t="s">
        <v>5492</v>
      </c>
      <c r="D148" s="145"/>
      <c r="E148" s="145"/>
      <c r="F148" s="145"/>
      <c r="G148" s="145"/>
      <c r="H148" s="145"/>
      <c r="I148" s="145"/>
      <c r="J148" s="145"/>
      <c r="K148" s="145"/>
      <c r="L148" s="145"/>
    </row>
    <row r="149" spans="1:12" ht="25.5" outlineLevel="1" x14ac:dyDescent="0.2">
      <c r="A149" s="57"/>
      <c r="B149" s="46" t="s">
        <v>313</v>
      </c>
      <c r="C149" s="46" t="s">
        <v>314</v>
      </c>
      <c r="D149" s="58" t="s">
        <v>170</v>
      </c>
      <c r="E149" s="66">
        <v>0.06</v>
      </c>
      <c r="F149" s="60"/>
      <c r="G149" s="66">
        <v>0.06</v>
      </c>
      <c r="H149" s="68"/>
      <c r="I149" s="69"/>
      <c r="J149" s="70">
        <v>1617.05</v>
      </c>
      <c r="K149" s="60"/>
      <c r="L149" s="70">
        <v>97.02</v>
      </c>
    </row>
    <row r="150" spans="1:12" outlineLevel="1" x14ac:dyDescent="0.2">
      <c r="A150" s="57"/>
      <c r="B150" s="57"/>
      <c r="C150" s="145" t="s">
        <v>4656</v>
      </c>
      <c r="D150" s="145"/>
      <c r="E150" s="145"/>
      <c r="F150" s="145"/>
      <c r="G150" s="145"/>
      <c r="H150" s="145"/>
      <c r="I150" s="145"/>
      <c r="J150" s="145"/>
      <c r="K150" s="145"/>
      <c r="L150" s="145"/>
    </row>
    <row r="151" spans="1:12" outlineLevel="1" x14ac:dyDescent="0.2">
      <c r="A151" s="57"/>
      <c r="B151" s="46" t="s">
        <v>316</v>
      </c>
      <c r="C151" s="65" t="s">
        <v>317</v>
      </c>
      <c r="D151" s="58" t="s">
        <v>162</v>
      </c>
      <c r="E151" s="66">
        <v>0.06</v>
      </c>
      <c r="F151" s="60"/>
      <c r="G151" s="66">
        <v>0.06</v>
      </c>
      <c r="H151" s="68"/>
      <c r="I151" s="69"/>
      <c r="J151" s="70">
        <v>557.71</v>
      </c>
      <c r="K151" s="60"/>
      <c r="L151" s="70">
        <v>33.46</v>
      </c>
    </row>
    <row r="152" spans="1:12" outlineLevel="1" x14ac:dyDescent="0.2">
      <c r="A152" s="57"/>
      <c r="B152" s="57"/>
      <c r="C152" s="145" t="s">
        <v>4048</v>
      </c>
      <c r="D152" s="145"/>
      <c r="E152" s="145"/>
      <c r="F152" s="145"/>
      <c r="G152" s="145"/>
      <c r="H152" s="145"/>
      <c r="I152" s="145"/>
      <c r="J152" s="145"/>
      <c r="K152" s="145"/>
      <c r="L152" s="145"/>
    </row>
    <row r="153" spans="1:12" ht="25.5" outlineLevel="1" x14ac:dyDescent="0.2">
      <c r="A153" s="57"/>
      <c r="B153" s="46" t="s">
        <v>254</v>
      </c>
      <c r="C153" s="46" t="s">
        <v>255</v>
      </c>
      <c r="D153" s="58" t="s">
        <v>170</v>
      </c>
      <c r="E153" s="66">
        <v>0.06</v>
      </c>
      <c r="F153" s="60"/>
      <c r="G153" s="66">
        <v>0.06</v>
      </c>
      <c r="H153" s="68"/>
      <c r="I153" s="69"/>
      <c r="J153" s="70">
        <v>651.66999999999996</v>
      </c>
      <c r="K153" s="60"/>
      <c r="L153" s="70">
        <v>39.1</v>
      </c>
    </row>
    <row r="154" spans="1:12" outlineLevel="1" x14ac:dyDescent="0.2">
      <c r="A154" s="57"/>
      <c r="B154" s="57"/>
      <c r="C154" s="145" t="s">
        <v>4656</v>
      </c>
      <c r="D154" s="145"/>
      <c r="E154" s="145"/>
      <c r="F154" s="145"/>
      <c r="G154" s="145"/>
      <c r="H154" s="145"/>
      <c r="I154" s="145"/>
      <c r="J154" s="145"/>
      <c r="K154" s="145"/>
      <c r="L154" s="145"/>
    </row>
    <row r="155" spans="1:12" outlineLevel="1" x14ac:dyDescent="0.2">
      <c r="A155" s="57"/>
      <c r="B155" s="46" t="s">
        <v>257</v>
      </c>
      <c r="C155" s="65" t="s">
        <v>258</v>
      </c>
      <c r="D155" s="58" t="s">
        <v>162</v>
      </c>
      <c r="E155" s="66">
        <v>0.06</v>
      </c>
      <c r="F155" s="60"/>
      <c r="G155" s="66">
        <v>0.06</v>
      </c>
      <c r="H155" s="68"/>
      <c r="I155" s="69"/>
      <c r="J155" s="70">
        <v>415.19</v>
      </c>
      <c r="K155" s="60"/>
      <c r="L155" s="70">
        <v>24.91</v>
      </c>
    </row>
    <row r="156" spans="1:12" outlineLevel="1" x14ac:dyDescent="0.2">
      <c r="A156" s="57"/>
      <c r="B156" s="57"/>
      <c r="C156" s="145" t="s">
        <v>4048</v>
      </c>
      <c r="D156" s="145"/>
      <c r="E156" s="145"/>
      <c r="F156" s="145"/>
      <c r="G156" s="145"/>
      <c r="H156" s="145"/>
      <c r="I156" s="145"/>
      <c r="J156" s="145"/>
      <c r="K156" s="145"/>
      <c r="L156" s="145"/>
    </row>
    <row r="157" spans="1:12" ht="38.25" outlineLevel="1" x14ac:dyDescent="0.2">
      <c r="A157" s="57"/>
      <c r="B157" s="46" t="s">
        <v>260</v>
      </c>
      <c r="C157" s="46" t="s">
        <v>261</v>
      </c>
      <c r="D157" s="58" t="s">
        <v>170</v>
      </c>
      <c r="E157" s="66">
        <v>0.61</v>
      </c>
      <c r="F157" s="60"/>
      <c r="G157" s="66">
        <v>0.61</v>
      </c>
      <c r="H157" s="68"/>
      <c r="I157" s="69"/>
      <c r="J157" s="70">
        <v>42.29</v>
      </c>
      <c r="K157" s="60"/>
      <c r="L157" s="70">
        <v>25.8</v>
      </c>
    </row>
    <row r="158" spans="1:12" outlineLevel="1" x14ac:dyDescent="0.2">
      <c r="A158" s="57"/>
      <c r="B158" s="57"/>
      <c r="C158" s="145" t="s">
        <v>5493</v>
      </c>
      <c r="D158" s="145"/>
      <c r="E158" s="145"/>
      <c r="F158" s="145"/>
      <c r="G158" s="145"/>
      <c r="H158" s="145"/>
      <c r="I158" s="145"/>
      <c r="J158" s="145"/>
      <c r="K158" s="145"/>
      <c r="L158" s="145"/>
    </row>
    <row r="159" spans="1:12" ht="76.5" outlineLevel="1" x14ac:dyDescent="0.2">
      <c r="A159" s="57"/>
      <c r="B159" s="46" t="s">
        <v>621</v>
      </c>
      <c r="C159" s="46" t="s">
        <v>622</v>
      </c>
      <c r="D159" s="58" t="s">
        <v>170</v>
      </c>
      <c r="E159" s="66">
        <v>0.19</v>
      </c>
      <c r="F159" s="60"/>
      <c r="G159" s="66">
        <v>0.19</v>
      </c>
      <c r="H159" s="68"/>
      <c r="I159" s="69"/>
      <c r="J159" s="70">
        <v>393.41</v>
      </c>
      <c r="K159" s="60"/>
      <c r="L159" s="70">
        <v>74.75</v>
      </c>
    </row>
    <row r="160" spans="1:12" outlineLevel="1" x14ac:dyDescent="0.2">
      <c r="A160" s="57"/>
      <c r="B160" s="57"/>
      <c r="C160" s="145" t="s">
        <v>5492</v>
      </c>
      <c r="D160" s="145"/>
      <c r="E160" s="145"/>
      <c r="F160" s="145"/>
      <c r="G160" s="145"/>
      <c r="H160" s="145"/>
      <c r="I160" s="145"/>
      <c r="J160" s="145"/>
      <c r="K160" s="145"/>
      <c r="L160" s="145"/>
    </row>
    <row r="161" spans="1:12" outlineLevel="1" x14ac:dyDescent="0.2">
      <c r="A161" s="57"/>
      <c r="B161" s="46" t="s">
        <v>257</v>
      </c>
      <c r="C161" s="65" t="s">
        <v>258</v>
      </c>
      <c r="D161" s="58" t="s">
        <v>162</v>
      </c>
      <c r="E161" s="66">
        <v>0.19</v>
      </c>
      <c r="F161" s="60"/>
      <c r="G161" s="66">
        <v>0.19</v>
      </c>
      <c r="H161" s="68"/>
      <c r="I161" s="69"/>
      <c r="J161" s="70">
        <v>415.19</v>
      </c>
      <c r="K161" s="60"/>
      <c r="L161" s="70">
        <v>78.89</v>
      </c>
    </row>
    <row r="162" spans="1:12" outlineLevel="1" x14ac:dyDescent="0.2">
      <c r="A162" s="57"/>
      <c r="B162" s="57"/>
      <c r="C162" s="145" t="s">
        <v>5494</v>
      </c>
      <c r="D162" s="145"/>
      <c r="E162" s="145"/>
      <c r="F162" s="145"/>
      <c r="G162" s="145"/>
      <c r="H162" s="145"/>
      <c r="I162" s="145"/>
      <c r="J162" s="145"/>
      <c r="K162" s="145"/>
      <c r="L162" s="145"/>
    </row>
    <row r="163" spans="1:12" x14ac:dyDescent="0.2">
      <c r="A163" s="57"/>
      <c r="B163" s="61" t="s">
        <v>25</v>
      </c>
      <c r="C163" s="57" t="s">
        <v>175</v>
      </c>
      <c r="D163" s="57"/>
      <c r="E163" s="57"/>
      <c r="F163" s="57"/>
      <c r="G163" s="57"/>
      <c r="H163" s="57"/>
      <c r="I163" s="57"/>
      <c r="J163" s="57"/>
      <c r="K163" s="57"/>
      <c r="L163" s="72">
        <v>35.78</v>
      </c>
    </row>
    <row r="164" spans="1:12" ht="51" outlineLevel="1" x14ac:dyDescent="0.2">
      <c r="A164" s="57"/>
      <c r="B164" s="46" t="s">
        <v>267</v>
      </c>
      <c r="C164" s="46" t="s">
        <v>268</v>
      </c>
      <c r="D164" s="58" t="s">
        <v>269</v>
      </c>
      <c r="E164" s="78">
        <v>0.1</v>
      </c>
      <c r="F164" s="60"/>
      <c r="G164" s="78">
        <v>0.1</v>
      </c>
      <c r="H164" s="70">
        <v>155.63</v>
      </c>
      <c r="I164" s="95">
        <v>0.9</v>
      </c>
      <c r="J164" s="70">
        <v>140.07</v>
      </c>
      <c r="K164" s="60"/>
      <c r="L164" s="70">
        <v>14.01</v>
      </c>
    </row>
    <row r="165" spans="1:12" outlineLevel="1" x14ac:dyDescent="0.2">
      <c r="A165" s="57"/>
      <c r="B165" s="57"/>
      <c r="C165" s="145" t="s">
        <v>4790</v>
      </c>
      <c r="D165" s="145"/>
      <c r="E165" s="145"/>
      <c r="F165" s="145"/>
      <c r="G165" s="145"/>
      <c r="H165" s="145"/>
      <c r="I165" s="145"/>
      <c r="J165" s="145"/>
      <c r="K165" s="145"/>
      <c r="L165" s="145"/>
    </row>
    <row r="166" spans="1:12" ht="25.5" outlineLevel="1" x14ac:dyDescent="0.2">
      <c r="A166" s="57"/>
      <c r="B166" s="46" t="s">
        <v>336</v>
      </c>
      <c r="C166" s="46" t="s">
        <v>337</v>
      </c>
      <c r="D166" s="58" t="s">
        <v>269</v>
      </c>
      <c r="E166" s="78">
        <v>0.1</v>
      </c>
      <c r="F166" s="60"/>
      <c r="G166" s="78">
        <v>0.1</v>
      </c>
      <c r="H166" s="70">
        <v>174.93</v>
      </c>
      <c r="I166" s="76">
        <v>1.1100000000000001</v>
      </c>
      <c r="J166" s="70">
        <v>194.17</v>
      </c>
      <c r="K166" s="60"/>
      <c r="L166" s="70">
        <v>19.420000000000002</v>
      </c>
    </row>
    <row r="167" spans="1:12" outlineLevel="1" x14ac:dyDescent="0.2">
      <c r="A167" s="57"/>
      <c r="B167" s="57"/>
      <c r="C167" s="145" t="s">
        <v>4790</v>
      </c>
      <c r="D167" s="145"/>
      <c r="E167" s="145"/>
      <c r="F167" s="145"/>
      <c r="G167" s="145"/>
      <c r="H167" s="145"/>
      <c r="I167" s="145"/>
      <c r="J167" s="145"/>
      <c r="K167" s="145"/>
      <c r="L167" s="145"/>
    </row>
    <row r="168" spans="1:12" ht="25.5" outlineLevel="1" x14ac:dyDescent="0.2">
      <c r="A168" s="57"/>
      <c r="B168" s="46" t="s">
        <v>3647</v>
      </c>
      <c r="C168" s="46" t="s">
        <v>3648</v>
      </c>
      <c r="D168" s="58" t="s">
        <v>269</v>
      </c>
      <c r="E168" s="66">
        <v>0.02</v>
      </c>
      <c r="F168" s="60"/>
      <c r="G168" s="66">
        <v>0.02</v>
      </c>
      <c r="H168" s="70">
        <v>79.88</v>
      </c>
      <c r="I168" s="76">
        <v>1.47</v>
      </c>
      <c r="J168" s="70">
        <v>117.42</v>
      </c>
      <c r="K168" s="60"/>
      <c r="L168" s="70">
        <v>2.35</v>
      </c>
    </row>
    <row r="169" spans="1:12" outlineLevel="1" x14ac:dyDescent="0.2">
      <c r="A169" s="57"/>
      <c r="B169" s="57"/>
      <c r="C169" s="145" t="s">
        <v>3649</v>
      </c>
      <c r="D169" s="145"/>
      <c r="E169" s="145"/>
      <c r="F169" s="145"/>
      <c r="G169" s="145"/>
      <c r="H169" s="145"/>
      <c r="I169" s="145"/>
      <c r="J169" s="145"/>
      <c r="K169" s="145"/>
      <c r="L169" s="145"/>
    </row>
    <row r="170" spans="1:12" x14ac:dyDescent="0.2">
      <c r="A170" s="57"/>
      <c r="B170" s="57"/>
      <c r="C170" s="80" t="s">
        <v>180</v>
      </c>
      <c r="D170" s="81"/>
      <c r="E170" s="81"/>
      <c r="F170" s="81"/>
      <c r="G170" s="81"/>
      <c r="H170" s="81"/>
      <c r="I170" s="81"/>
      <c r="J170" s="81"/>
      <c r="K170" s="81"/>
      <c r="L170" s="89">
        <v>1293.22</v>
      </c>
    </row>
    <row r="171" spans="1:12" ht="63.75" x14ac:dyDescent="0.2">
      <c r="A171" s="57" t="s">
        <v>3685</v>
      </c>
      <c r="B171" s="46" t="s">
        <v>4506</v>
      </c>
      <c r="C171" s="46" t="s">
        <v>4507</v>
      </c>
      <c r="D171" s="58" t="s">
        <v>184</v>
      </c>
      <c r="E171" s="83">
        <v>2</v>
      </c>
      <c r="F171" s="60"/>
      <c r="G171" s="83">
        <v>2</v>
      </c>
      <c r="H171" s="68"/>
      <c r="I171" s="69"/>
      <c r="J171" s="68"/>
      <c r="K171" s="60"/>
      <c r="L171" s="70">
        <v>17.62</v>
      </c>
    </row>
    <row r="172" spans="1:12" outlineLevel="1" x14ac:dyDescent="0.2">
      <c r="A172" s="57"/>
      <c r="B172" s="57"/>
      <c r="C172" s="57" t="s">
        <v>181</v>
      </c>
      <c r="D172" s="57"/>
      <c r="E172" s="57"/>
      <c r="F172" s="57"/>
      <c r="G172" s="57"/>
      <c r="H172" s="57"/>
      <c r="I172" s="57"/>
      <c r="J172" s="57"/>
      <c r="K172" s="57"/>
      <c r="L172" s="70">
        <v>1018.07</v>
      </c>
    </row>
    <row r="173" spans="1:12" ht="25.5" outlineLevel="1" x14ac:dyDescent="0.2">
      <c r="A173" s="57"/>
      <c r="B173" s="46" t="s">
        <v>5451</v>
      </c>
      <c r="C173" s="46" t="s">
        <v>5452</v>
      </c>
      <c r="D173" s="62" t="s">
        <v>184</v>
      </c>
      <c r="E173" s="83">
        <v>97</v>
      </c>
      <c r="F173" s="84"/>
      <c r="G173" s="83">
        <v>97</v>
      </c>
      <c r="H173" s="57"/>
      <c r="I173" s="57"/>
      <c r="J173" s="57"/>
      <c r="K173" s="57"/>
      <c r="L173" s="70">
        <v>987.53</v>
      </c>
    </row>
    <row r="174" spans="1:12" ht="25.5" outlineLevel="1" x14ac:dyDescent="0.2">
      <c r="A174" s="57"/>
      <c r="B174" s="46" t="s">
        <v>5453</v>
      </c>
      <c r="C174" s="46" t="s">
        <v>5454</v>
      </c>
      <c r="D174" s="62" t="s">
        <v>184</v>
      </c>
      <c r="E174" s="83">
        <v>51</v>
      </c>
      <c r="F174" s="84"/>
      <c r="G174" s="83">
        <v>51</v>
      </c>
      <c r="H174" s="57"/>
      <c r="I174" s="57"/>
      <c r="J174" s="57"/>
      <c r="K174" s="57"/>
      <c r="L174" s="70">
        <v>519.22</v>
      </c>
    </row>
    <row r="175" spans="1:12" x14ac:dyDescent="0.2">
      <c r="A175" s="85"/>
      <c r="B175" s="85"/>
      <c r="C175" s="86" t="s">
        <v>187</v>
      </c>
      <c r="D175" s="85"/>
      <c r="E175" s="85"/>
      <c r="F175" s="85"/>
      <c r="G175" s="85"/>
      <c r="H175" s="85"/>
      <c r="I175" s="85"/>
      <c r="J175" s="87">
        <v>2817.59</v>
      </c>
      <c r="K175" s="85"/>
      <c r="L175" s="87">
        <v>2817.59</v>
      </c>
    </row>
    <row r="176" spans="1:12" ht="38.25" x14ac:dyDescent="0.2">
      <c r="A176" s="57" t="s">
        <v>154</v>
      </c>
      <c r="B176" s="46" t="s">
        <v>5495</v>
      </c>
      <c r="C176" s="46" t="s">
        <v>5496</v>
      </c>
      <c r="D176" s="58" t="s">
        <v>276</v>
      </c>
      <c r="E176" s="83">
        <v>1</v>
      </c>
      <c r="F176" s="60"/>
      <c r="G176" s="83">
        <v>1</v>
      </c>
      <c r="H176" s="68"/>
      <c r="I176" s="69"/>
      <c r="J176" s="70">
        <v>12653.37</v>
      </c>
      <c r="K176" s="60"/>
      <c r="L176" s="70">
        <v>12653.37</v>
      </c>
    </row>
    <row r="177" spans="1:12" x14ac:dyDescent="0.2">
      <c r="A177" s="57"/>
      <c r="B177" s="57"/>
      <c r="C177" s="145" t="s">
        <v>5497</v>
      </c>
      <c r="D177" s="145"/>
      <c r="E177" s="145"/>
      <c r="F177" s="145"/>
      <c r="G177" s="145"/>
      <c r="H177" s="145"/>
      <c r="I177" s="145"/>
      <c r="J177" s="145"/>
      <c r="K177" s="145"/>
      <c r="L177" s="145"/>
    </row>
    <row r="178" spans="1:12" x14ac:dyDescent="0.2">
      <c r="A178" s="85"/>
      <c r="B178" s="85"/>
      <c r="C178" s="86" t="s">
        <v>187</v>
      </c>
      <c r="D178" s="85"/>
      <c r="E178" s="85"/>
      <c r="F178" s="85"/>
      <c r="G178" s="85"/>
      <c r="H178" s="85"/>
      <c r="I178" s="85"/>
      <c r="J178" s="87">
        <v>12653.37</v>
      </c>
      <c r="K178" s="85"/>
      <c r="L178" s="87">
        <v>12653.37</v>
      </c>
    </row>
    <row r="179" spans="1:12" ht="25.5" x14ac:dyDescent="0.2">
      <c r="A179" s="57" t="s">
        <v>155</v>
      </c>
      <c r="B179" s="46" t="s">
        <v>5458</v>
      </c>
      <c r="C179" s="46" t="s">
        <v>5459</v>
      </c>
      <c r="D179" s="58" t="s">
        <v>276</v>
      </c>
      <c r="E179" s="83">
        <v>1</v>
      </c>
      <c r="F179" s="60"/>
      <c r="G179" s="83">
        <v>1</v>
      </c>
      <c r="H179" s="57"/>
      <c r="I179" s="57"/>
      <c r="J179" s="57"/>
      <c r="K179" s="57"/>
      <c r="L179" s="57"/>
    </row>
    <row r="180" spans="1:12" x14ac:dyDescent="0.2">
      <c r="A180" s="57"/>
      <c r="B180" s="61" t="s">
        <v>22</v>
      </c>
      <c r="C180" s="57" t="s">
        <v>161</v>
      </c>
      <c r="D180" s="62" t="s">
        <v>162</v>
      </c>
      <c r="E180" s="57"/>
      <c r="F180" s="57"/>
      <c r="G180" s="95">
        <v>0.7</v>
      </c>
      <c r="H180" s="57"/>
      <c r="I180" s="57"/>
      <c r="J180" s="57"/>
      <c r="K180" s="57"/>
      <c r="L180" s="72">
        <v>299.31</v>
      </c>
    </row>
    <row r="181" spans="1:12" outlineLevel="1" x14ac:dyDescent="0.2">
      <c r="A181" s="57"/>
      <c r="B181" s="46" t="s">
        <v>251</v>
      </c>
      <c r="C181" s="65" t="s">
        <v>252</v>
      </c>
      <c r="D181" s="58" t="s">
        <v>162</v>
      </c>
      <c r="E181" s="78">
        <v>0.7</v>
      </c>
      <c r="F181" s="60"/>
      <c r="G181" s="78">
        <v>0.7</v>
      </c>
      <c r="H181" s="68"/>
      <c r="I181" s="69"/>
      <c r="J181" s="70">
        <v>427.58</v>
      </c>
      <c r="K181" s="60"/>
      <c r="L181" s="70">
        <v>299.31</v>
      </c>
    </row>
    <row r="182" spans="1:12" outlineLevel="1" x14ac:dyDescent="0.2">
      <c r="A182" s="57"/>
      <c r="B182" s="57"/>
      <c r="C182" s="145" t="s">
        <v>5498</v>
      </c>
      <c r="D182" s="145"/>
      <c r="E182" s="145"/>
      <c r="F182" s="145"/>
      <c r="G182" s="145"/>
      <c r="H182" s="145"/>
      <c r="I182" s="145"/>
      <c r="J182" s="145"/>
      <c r="K182" s="145"/>
      <c r="L182" s="145"/>
    </row>
    <row r="183" spans="1:12" x14ac:dyDescent="0.2">
      <c r="A183" s="57"/>
      <c r="B183" s="61" t="s">
        <v>23</v>
      </c>
      <c r="C183" s="57" t="s">
        <v>166</v>
      </c>
      <c r="D183" s="57"/>
      <c r="E183" s="57"/>
      <c r="F183" s="57"/>
      <c r="G183" s="57"/>
      <c r="H183" s="57"/>
      <c r="I183" s="57"/>
      <c r="J183" s="57"/>
      <c r="K183" s="57"/>
      <c r="L183" s="72">
        <v>22.69</v>
      </c>
    </row>
    <row r="184" spans="1:12" x14ac:dyDescent="0.2">
      <c r="A184" s="57"/>
      <c r="B184" s="61"/>
      <c r="C184" s="73" t="s">
        <v>167</v>
      </c>
      <c r="D184" s="74" t="s">
        <v>162</v>
      </c>
      <c r="E184" s="57"/>
      <c r="F184" s="57"/>
      <c r="G184" s="108">
        <v>0.02</v>
      </c>
      <c r="H184" s="57"/>
      <c r="I184" s="57"/>
      <c r="J184" s="57"/>
      <c r="K184" s="57"/>
      <c r="L184" s="72">
        <v>9.73</v>
      </c>
    </row>
    <row r="185" spans="1:12" ht="25.5" outlineLevel="1" x14ac:dyDescent="0.2">
      <c r="A185" s="57"/>
      <c r="B185" s="46" t="s">
        <v>313</v>
      </c>
      <c r="C185" s="46" t="s">
        <v>314</v>
      </c>
      <c r="D185" s="58" t="s">
        <v>170</v>
      </c>
      <c r="E185" s="66">
        <v>0.01</v>
      </c>
      <c r="F185" s="60"/>
      <c r="G185" s="66">
        <v>0.01</v>
      </c>
      <c r="H185" s="68"/>
      <c r="I185" s="69"/>
      <c r="J185" s="70">
        <v>1617.05</v>
      </c>
      <c r="K185" s="60"/>
      <c r="L185" s="70">
        <v>16.170000000000002</v>
      </c>
    </row>
    <row r="186" spans="1:12" outlineLevel="1" x14ac:dyDescent="0.2">
      <c r="A186" s="57"/>
      <c r="B186" s="57"/>
      <c r="C186" s="145" t="s">
        <v>3646</v>
      </c>
      <c r="D186" s="145"/>
      <c r="E186" s="145"/>
      <c r="F186" s="145"/>
      <c r="G186" s="145"/>
      <c r="H186" s="145"/>
      <c r="I186" s="145"/>
      <c r="J186" s="145"/>
      <c r="K186" s="145"/>
      <c r="L186" s="145"/>
    </row>
    <row r="187" spans="1:12" outlineLevel="1" x14ac:dyDescent="0.2">
      <c r="A187" s="57"/>
      <c r="B187" s="46" t="s">
        <v>316</v>
      </c>
      <c r="C187" s="65" t="s">
        <v>317</v>
      </c>
      <c r="D187" s="58" t="s">
        <v>162</v>
      </c>
      <c r="E187" s="66">
        <v>0.01</v>
      </c>
      <c r="F187" s="60"/>
      <c r="G187" s="66">
        <v>0.01</v>
      </c>
      <c r="H187" s="68"/>
      <c r="I187" s="69"/>
      <c r="J187" s="70">
        <v>557.71</v>
      </c>
      <c r="K187" s="60"/>
      <c r="L187" s="70">
        <v>5.58</v>
      </c>
    </row>
    <row r="188" spans="1:12" outlineLevel="1" x14ac:dyDescent="0.2">
      <c r="A188" s="57"/>
      <c r="B188" s="57"/>
      <c r="C188" s="145" t="s">
        <v>1945</v>
      </c>
      <c r="D188" s="145"/>
      <c r="E188" s="145"/>
      <c r="F188" s="145"/>
      <c r="G188" s="145"/>
      <c r="H188" s="145"/>
      <c r="I188" s="145"/>
      <c r="J188" s="145"/>
      <c r="K188" s="145"/>
      <c r="L188" s="145"/>
    </row>
    <row r="189" spans="1:12" ht="25.5" outlineLevel="1" x14ac:dyDescent="0.2">
      <c r="A189" s="57"/>
      <c r="B189" s="46" t="s">
        <v>254</v>
      </c>
      <c r="C189" s="46" t="s">
        <v>255</v>
      </c>
      <c r="D189" s="58" t="s">
        <v>170</v>
      </c>
      <c r="E189" s="66">
        <v>0.01</v>
      </c>
      <c r="F189" s="60"/>
      <c r="G189" s="66">
        <v>0.01</v>
      </c>
      <c r="H189" s="68"/>
      <c r="I189" s="69"/>
      <c r="J189" s="70">
        <v>651.66999999999996</v>
      </c>
      <c r="K189" s="60"/>
      <c r="L189" s="70">
        <v>6.52</v>
      </c>
    </row>
    <row r="190" spans="1:12" outlineLevel="1" x14ac:dyDescent="0.2">
      <c r="A190" s="57"/>
      <c r="B190" s="57"/>
      <c r="C190" s="145" t="s">
        <v>3646</v>
      </c>
      <c r="D190" s="145"/>
      <c r="E190" s="145"/>
      <c r="F190" s="145"/>
      <c r="G190" s="145"/>
      <c r="H190" s="145"/>
      <c r="I190" s="145"/>
      <c r="J190" s="145"/>
      <c r="K190" s="145"/>
      <c r="L190" s="145"/>
    </row>
    <row r="191" spans="1:12" outlineLevel="1" x14ac:dyDescent="0.2">
      <c r="A191" s="57"/>
      <c r="B191" s="46" t="s">
        <v>257</v>
      </c>
      <c r="C191" s="65" t="s">
        <v>258</v>
      </c>
      <c r="D191" s="58" t="s">
        <v>162</v>
      </c>
      <c r="E191" s="66">
        <v>0.01</v>
      </c>
      <c r="F191" s="60"/>
      <c r="G191" s="66">
        <v>0.01</v>
      </c>
      <c r="H191" s="68"/>
      <c r="I191" s="69"/>
      <c r="J191" s="70">
        <v>415.19</v>
      </c>
      <c r="K191" s="60"/>
      <c r="L191" s="70">
        <v>4.1500000000000004</v>
      </c>
    </row>
    <row r="192" spans="1:12" outlineLevel="1" x14ac:dyDescent="0.2">
      <c r="A192" s="57"/>
      <c r="B192" s="57"/>
      <c r="C192" s="145" t="s">
        <v>1945</v>
      </c>
      <c r="D192" s="145"/>
      <c r="E192" s="145"/>
      <c r="F192" s="145"/>
      <c r="G192" s="145"/>
      <c r="H192" s="145"/>
      <c r="I192" s="145"/>
      <c r="J192" s="145"/>
      <c r="K192" s="145"/>
      <c r="L192" s="145"/>
    </row>
    <row r="193" spans="1:22" x14ac:dyDescent="0.2">
      <c r="A193" s="57"/>
      <c r="B193" s="61" t="s">
        <v>25</v>
      </c>
      <c r="C193" s="57" t="s">
        <v>175</v>
      </c>
      <c r="D193" s="57"/>
      <c r="E193" s="57"/>
      <c r="F193" s="57"/>
      <c r="G193" s="57"/>
      <c r="H193" s="57"/>
      <c r="I193" s="57"/>
      <c r="J193" s="57"/>
      <c r="K193" s="57"/>
      <c r="L193" s="72">
        <v>4.97</v>
      </c>
    </row>
    <row r="194" spans="1:22" ht="25.5" outlineLevel="1" x14ac:dyDescent="0.2">
      <c r="A194" s="57"/>
      <c r="B194" s="46" t="s">
        <v>5461</v>
      </c>
      <c r="C194" s="46" t="s">
        <v>5462</v>
      </c>
      <c r="D194" s="58" t="s">
        <v>178</v>
      </c>
      <c r="E194" s="79">
        <v>3.0000000000000001E-5</v>
      </c>
      <c r="F194" s="60"/>
      <c r="G194" s="79">
        <v>3.0000000000000001E-5</v>
      </c>
      <c r="H194" s="71">
        <v>127406</v>
      </c>
      <c r="I194" s="95">
        <v>1.3</v>
      </c>
      <c r="J194" s="71">
        <v>165627.79999999999</v>
      </c>
      <c r="K194" s="60"/>
      <c r="L194" s="70">
        <v>4.97</v>
      </c>
    </row>
    <row r="195" spans="1:22" outlineLevel="1" x14ac:dyDescent="0.2">
      <c r="A195" s="57"/>
      <c r="B195" s="57"/>
      <c r="C195" s="145" t="s">
        <v>5499</v>
      </c>
      <c r="D195" s="145"/>
      <c r="E195" s="145"/>
      <c r="F195" s="145"/>
      <c r="G195" s="145"/>
      <c r="H195" s="145"/>
      <c r="I195" s="145"/>
      <c r="J195" s="145"/>
      <c r="K195" s="145"/>
      <c r="L195" s="145"/>
    </row>
    <row r="196" spans="1:22" x14ac:dyDescent="0.2">
      <c r="A196" s="57"/>
      <c r="B196" s="57"/>
      <c r="C196" s="80" t="s">
        <v>180</v>
      </c>
      <c r="D196" s="81"/>
      <c r="E196" s="81"/>
      <c r="F196" s="81"/>
      <c r="G196" s="81"/>
      <c r="H196" s="81"/>
      <c r="I196" s="81"/>
      <c r="J196" s="81"/>
      <c r="K196" s="81"/>
      <c r="L196" s="89">
        <v>336.7</v>
      </c>
    </row>
    <row r="197" spans="1:22" ht="63.75" x14ac:dyDescent="0.2">
      <c r="A197" s="57" t="s">
        <v>4558</v>
      </c>
      <c r="B197" s="46" t="s">
        <v>4506</v>
      </c>
      <c r="C197" s="46" t="s">
        <v>4507</v>
      </c>
      <c r="D197" s="58" t="s">
        <v>184</v>
      </c>
      <c r="E197" s="83">
        <v>2</v>
      </c>
      <c r="F197" s="60"/>
      <c r="G197" s="83">
        <v>2</v>
      </c>
      <c r="H197" s="68"/>
      <c r="I197" s="69"/>
      <c r="J197" s="68"/>
      <c r="K197" s="60"/>
      <c r="L197" s="70">
        <v>5.99</v>
      </c>
    </row>
    <row r="198" spans="1:22" outlineLevel="1" x14ac:dyDescent="0.2">
      <c r="A198" s="57"/>
      <c r="B198" s="57"/>
      <c r="C198" s="57" t="s">
        <v>181</v>
      </c>
      <c r="D198" s="57"/>
      <c r="E198" s="57"/>
      <c r="F198" s="57"/>
      <c r="G198" s="57"/>
      <c r="H198" s="57"/>
      <c r="I198" s="57"/>
      <c r="J198" s="57"/>
      <c r="K198" s="57"/>
      <c r="L198" s="70">
        <v>309.04000000000002</v>
      </c>
    </row>
    <row r="199" spans="1:22" ht="25.5" outlineLevel="1" x14ac:dyDescent="0.2">
      <c r="A199" s="57"/>
      <c r="B199" s="46" t="s">
        <v>5451</v>
      </c>
      <c r="C199" s="46" t="s">
        <v>5452</v>
      </c>
      <c r="D199" s="62" t="s">
        <v>184</v>
      </c>
      <c r="E199" s="83">
        <v>97</v>
      </c>
      <c r="F199" s="84"/>
      <c r="G199" s="83">
        <v>97</v>
      </c>
      <c r="H199" s="57"/>
      <c r="I199" s="57"/>
      <c r="J199" s="57"/>
      <c r="K199" s="57"/>
      <c r="L199" s="70">
        <v>299.77</v>
      </c>
    </row>
    <row r="200" spans="1:22" ht="25.5" outlineLevel="1" x14ac:dyDescent="0.2">
      <c r="A200" s="57"/>
      <c r="B200" s="46" t="s">
        <v>5453</v>
      </c>
      <c r="C200" s="46" t="s">
        <v>5454</v>
      </c>
      <c r="D200" s="62" t="s">
        <v>184</v>
      </c>
      <c r="E200" s="83">
        <v>51</v>
      </c>
      <c r="F200" s="84"/>
      <c r="G200" s="83">
        <v>51</v>
      </c>
      <c r="H200" s="57"/>
      <c r="I200" s="57"/>
      <c r="J200" s="57"/>
      <c r="K200" s="57"/>
      <c r="L200" s="70">
        <v>157.61000000000001</v>
      </c>
    </row>
    <row r="201" spans="1:22" x14ac:dyDescent="0.2">
      <c r="A201" s="85"/>
      <c r="B201" s="85"/>
      <c r="C201" s="86" t="s">
        <v>187</v>
      </c>
      <c r="D201" s="85"/>
      <c r="E201" s="85"/>
      <c r="F201" s="85"/>
      <c r="G201" s="85"/>
      <c r="H201" s="85"/>
      <c r="I201" s="85"/>
      <c r="J201" s="87">
        <v>800.07</v>
      </c>
      <c r="K201" s="85"/>
      <c r="L201" s="87">
        <v>800.07</v>
      </c>
    </row>
    <row r="202" spans="1:22" ht="89.25" x14ac:dyDescent="0.2">
      <c r="A202" s="57" t="s">
        <v>156</v>
      </c>
      <c r="B202" s="46" t="s">
        <v>5500</v>
      </c>
      <c r="C202" s="46" t="s">
        <v>5501</v>
      </c>
      <c r="D202" s="58" t="s">
        <v>276</v>
      </c>
      <c r="E202" s="83">
        <v>1</v>
      </c>
      <c r="F202" s="60"/>
      <c r="G202" s="83">
        <v>1</v>
      </c>
      <c r="H202" s="70">
        <v>2491.61</v>
      </c>
      <c r="I202" s="76">
        <v>1.63</v>
      </c>
      <c r="J202" s="70">
        <v>4061.32</v>
      </c>
      <c r="K202" s="60"/>
      <c r="L202" s="70">
        <v>4061.32</v>
      </c>
    </row>
    <row r="203" spans="1:22" x14ac:dyDescent="0.2">
      <c r="A203" s="85"/>
      <c r="B203" s="85"/>
      <c r="C203" s="86" t="s">
        <v>187</v>
      </c>
      <c r="D203" s="85"/>
      <c r="E203" s="85"/>
      <c r="F203" s="85"/>
      <c r="G203" s="85"/>
      <c r="H203" s="85"/>
      <c r="I203" s="85"/>
      <c r="J203" s="87">
        <v>4061.32</v>
      </c>
      <c r="K203" s="85"/>
      <c r="L203" s="87">
        <v>4061.32</v>
      </c>
    </row>
    <row r="204" spans="1:22" x14ac:dyDescent="0.2">
      <c r="A204" s="57"/>
      <c r="B204" s="159" t="s">
        <v>5502</v>
      </c>
      <c r="C204" s="159"/>
      <c r="D204" s="159"/>
      <c r="E204" s="159"/>
      <c r="F204" s="159"/>
      <c r="G204" s="159"/>
      <c r="H204" s="159"/>
      <c r="I204" s="159"/>
      <c r="J204" s="159"/>
      <c r="K204" s="159"/>
      <c r="L204" s="159"/>
      <c r="V204" s="65" t="s">
        <v>5502</v>
      </c>
    </row>
    <row r="205" spans="1:22" ht="76.5" x14ac:dyDescent="0.2">
      <c r="A205" s="57" t="s">
        <v>393</v>
      </c>
      <c r="B205" s="46" t="s">
        <v>5503</v>
      </c>
      <c r="C205" s="46" t="s">
        <v>5504</v>
      </c>
      <c r="D205" s="58" t="s">
        <v>276</v>
      </c>
      <c r="E205" s="83">
        <v>1</v>
      </c>
      <c r="F205" s="60"/>
      <c r="G205" s="83">
        <v>1</v>
      </c>
      <c r="H205" s="57"/>
      <c r="I205" s="57"/>
      <c r="J205" s="57"/>
      <c r="K205" s="57"/>
      <c r="L205" s="57"/>
    </row>
    <row r="206" spans="1:22" x14ac:dyDescent="0.2">
      <c r="A206" s="57"/>
      <c r="B206" s="61" t="s">
        <v>22</v>
      </c>
      <c r="C206" s="57" t="s">
        <v>161</v>
      </c>
      <c r="D206" s="62" t="s">
        <v>162</v>
      </c>
      <c r="E206" s="57"/>
      <c r="F206" s="57"/>
      <c r="G206" s="76">
        <v>3.09</v>
      </c>
      <c r="H206" s="57"/>
      <c r="I206" s="57"/>
      <c r="J206" s="57"/>
      <c r="K206" s="57"/>
      <c r="L206" s="72">
        <v>1321.22</v>
      </c>
    </row>
    <row r="207" spans="1:22" outlineLevel="1" x14ac:dyDescent="0.2">
      <c r="A207" s="57"/>
      <c r="B207" s="46" t="s">
        <v>251</v>
      </c>
      <c r="C207" s="65" t="s">
        <v>252</v>
      </c>
      <c r="D207" s="58" t="s">
        <v>162</v>
      </c>
      <c r="E207" s="66">
        <v>3.09</v>
      </c>
      <c r="F207" s="60"/>
      <c r="G207" s="66">
        <v>3.09</v>
      </c>
      <c r="H207" s="68"/>
      <c r="I207" s="69"/>
      <c r="J207" s="70">
        <v>427.58</v>
      </c>
      <c r="K207" s="60"/>
      <c r="L207" s="70">
        <v>1321.22</v>
      </c>
    </row>
    <row r="208" spans="1:22" outlineLevel="1" x14ac:dyDescent="0.2">
      <c r="A208" s="57"/>
      <c r="B208" s="57"/>
      <c r="C208" s="145" t="s">
        <v>5505</v>
      </c>
      <c r="D208" s="145"/>
      <c r="E208" s="145"/>
      <c r="F208" s="145"/>
      <c r="G208" s="145"/>
      <c r="H208" s="145"/>
      <c r="I208" s="145"/>
      <c r="J208" s="145"/>
      <c r="K208" s="145"/>
      <c r="L208" s="145"/>
    </row>
    <row r="209" spans="1:12" x14ac:dyDescent="0.2">
      <c r="A209" s="57"/>
      <c r="B209" s="61" t="s">
        <v>23</v>
      </c>
      <c r="C209" s="57" t="s">
        <v>166</v>
      </c>
      <c r="D209" s="57"/>
      <c r="E209" s="57"/>
      <c r="F209" s="57"/>
      <c r="G209" s="57"/>
      <c r="H209" s="57"/>
      <c r="I209" s="57"/>
      <c r="J209" s="57"/>
      <c r="K209" s="57"/>
      <c r="L209" s="72">
        <v>641.30999999999995</v>
      </c>
    </row>
    <row r="210" spans="1:12" x14ac:dyDescent="0.2">
      <c r="A210" s="57"/>
      <c r="B210" s="61"/>
      <c r="C210" s="73" t="s">
        <v>167</v>
      </c>
      <c r="D210" s="74" t="s">
        <v>162</v>
      </c>
      <c r="E210" s="57"/>
      <c r="F210" s="57"/>
      <c r="G210" s="108">
        <v>0.54</v>
      </c>
      <c r="H210" s="57"/>
      <c r="I210" s="57"/>
      <c r="J210" s="57"/>
      <c r="K210" s="57"/>
      <c r="L210" s="72">
        <v>262.68</v>
      </c>
    </row>
    <row r="211" spans="1:12" ht="25.5" outlineLevel="1" x14ac:dyDescent="0.2">
      <c r="A211" s="57"/>
      <c r="B211" s="46" t="s">
        <v>313</v>
      </c>
      <c r="C211" s="46" t="s">
        <v>314</v>
      </c>
      <c r="D211" s="58" t="s">
        <v>170</v>
      </c>
      <c r="E211" s="66">
        <v>0.27</v>
      </c>
      <c r="F211" s="60"/>
      <c r="G211" s="66">
        <v>0.27</v>
      </c>
      <c r="H211" s="68"/>
      <c r="I211" s="69"/>
      <c r="J211" s="70">
        <v>1617.05</v>
      </c>
      <c r="K211" s="60"/>
      <c r="L211" s="70">
        <v>436.6</v>
      </c>
    </row>
    <row r="212" spans="1:12" outlineLevel="1" x14ac:dyDescent="0.2">
      <c r="A212" s="57"/>
      <c r="B212" s="57"/>
      <c r="C212" s="145" t="s">
        <v>4655</v>
      </c>
      <c r="D212" s="145"/>
      <c r="E212" s="145"/>
      <c r="F212" s="145"/>
      <c r="G212" s="145"/>
      <c r="H212" s="145"/>
      <c r="I212" s="145"/>
      <c r="J212" s="145"/>
      <c r="K212" s="145"/>
      <c r="L212" s="145"/>
    </row>
    <row r="213" spans="1:12" outlineLevel="1" x14ac:dyDescent="0.2">
      <c r="A213" s="57"/>
      <c r="B213" s="46" t="s">
        <v>316</v>
      </c>
      <c r="C213" s="65" t="s">
        <v>317</v>
      </c>
      <c r="D213" s="58" t="s">
        <v>162</v>
      </c>
      <c r="E213" s="66">
        <v>0.27</v>
      </c>
      <c r="F213" s="60"/>
      <c r="G213" s="66">
        <v>0.27</v>
      </c>
      <c r="H213" s="68"/>
      <c r="I213" s="69"/>
      <c r="J213" s="70">
        <v>557.71</v>
      </c>
      <c r="K213" s="60"/>
      <c r="L213" s="70">
        <v>150.58000000000001</v>
      </c>
    </row>
    <row r="214" spans="1:12" outlineLevel="1" x14ac:dyDescent="0.2">
      <c r="A214" s="57"/>
      <c r="B214" s="57"/>
      <c r="C214" s="145" t="s">
        <v>5506</v>
      </c>
      <c r="D214" s="145"/>
      <c r="E214" s="145"/>
      <c r="F214" s="145"/>
      <c r="G214" s="145"/>
      <c r="H214" s="145"/>
      <c r="I214" s="145"/>
      <c r="J214" s="145"/>
      <c r="K214" s="145"/>
      <c r="L214" s="145"/>
    </row>
    <row r="215" spans="1:12" ht="25.5" outlineLevel="1" x14ac:dyDescent="0.2">
      <c r="A215" s="57"/>
      <c r="B215" s="46" t="s">
        <v>254</v>
      </c>
      <c r="C215" s="46" t="s">
        <v>255</v>
      </c>
      <c r="D215" s="58" t="s">
        <v>170</v>
      </c>
      <c r="E215" s="66">
        <v>0.27</v>
      </c>
      <c r="F215" s="60"/>
      <c r="G215" s="66">
        <v>0.27</v>
      </c>
      <c r="H215" s="68"/>
      <c r="I215" s="69"/>
      <c r="J215" s="70">
        <v>651.66999999999996</v>
      </c>
      <c r="K215" s="60"/>
      <c r="L215" s="70">
        <v>175.95</v>
      </c>
    </row>
    <row r="216" spans="1:12" outlineLevel="1" x14ac:dyDescent="0.2">
      <c r="A216" s="57"/>
      <c r="B216" s="57"/>
      <c r="C216" s="145" t="s">
        <v>4655</v>
      </c>
      <c r="D216" s="145"/>
      <c r="E216" s="145"/>
      <c r="F216" s="145"/>
      <c r="G216" s="145"/>
      <c r="H216" s="145"/>
      <c r="I216" s="145"/>
      <c r="J216" s="145"/>
      <c r="K216" s="145"/>
      <c r="L216" s="145"/>
    </row>
    <row r="217" spans="1:12" outlineLevel="1" x14ac:dyDescent="0.2">
      <c r="A217" s="57"/>
      <c r="B217" s="46" t="s">
        <v>257</v>
      </c>
      <c r="C217" s="65" t="s">
        <v>258</v>
      </c>
      <c r="D217" s="58" t="s">
        <v>162</v>
      </c>
      <c r="E217" s="66">
        <v>0.27</v>
      </c>
      <c r="F217" s="60"/>
      <c r="G217" s="66">
        <v>0.27</v>
      </c>
      <c r="H217" s="68"/>
      <c r="I217" s="69"/>
      <c r="J217" s="70">
        <v>415.19</v>
      </c>
      <c r="K217" s="60"/>
      <c r="L217" s="70">
        <v>112.1</v>
      </c>
    </row>
    <row r="218" spans="1:12" outlineLevel="1" x14ac:dyDescent="0.2">
      <c r="A218" s="57"/>
      <c r="B218" s="57"/>
      <c r="C218" s="145" t="s">
        <v>5506</v>
      </c>
      <c r="D218" s="145"/>
      <c r="E218" s="145"/>
      <c r="F218" s="145"/>
      <c r="G218" s="145"/>
      <c r="H218" s="145"/>
      <c r="I218" s="145"/>
      <c r="J218" s="145"/>
      <c r="K218" s="145"/>
      <c r="L218" s="145"/>
    </row>
    <row r="219" spans="1:12" ht="38.25" outlineLevel="1" x14ac:dyDescent="0.2">
      <c r="A219" s="57"/>
      <c r="B219" s="46" t="s">
        <v>260</v>
      </c>
      <c r="C219" s="46" t="s">
        <v>261</v>
      </c>
      <c r="D219" s="58" t="s">
        <v>170</v>
      </c>
      <c r="E219" s="66">
        <v>0.68</v>
      </c>
      <c r="F219" s="60"/>
      <c r="G219" s="66">
        <v>0.68</v>
      </c>
      <c r="H219" s="68"/>
      <c r="I219" s="69"/>
      <c r="J219" s="70">
        <v>42.29</v>
      </c>
      <c r="K219" s="60"/>
      <c r="L219" s="70">
        <v>28.76</v>
      </c>
    </row>
    <row r="220" spans="1:12" outlineLevel="1" x14ac:dyDescent="0.2">
      <c r="A220" s="57"/>
      <c r="B220" s="57"/>
      <c r="C220" s="145" t="s">
        <v>5507</v>
      </c>
      <c r="D220" s="145"/>
      <c r="E220" s="145"/>
      <c r="F220" s="145"/>
      <c r="G220" s="145"/>
      <c r="H220" s="145"/>
      <c r="I220" s="145"/>
      <c r="J220" s="145"/>
      <c r="K220" s="145"/>
      <c r="L220" s="145"/>
    </row>
    <row r="221" spans="1:12" x14ac:dyDescent="0.2">
      <c r="A221" s="57"/>
      <c r="B221" s="61" t="s">
        <v>25</v>
      </c>
      <c r="C221" s="57" t="s">
        <v>175</v>
      </c>
      <c r="D221" s="57"/>
      <c r="E221" s="57"/>
      <c r="F221" s="57"/>
      <c r="G221" s="57"/>
      <c r="H221" s="57"/>
      <c r="I221" s="57"/>
      <c r="J221" s="57"/>
      <c r="K221" s="57"/>
      <c r="L221" s="72">
        <v>3761.27</v>
      </c>
    </row>
    <row r="222" spans="1:12" ht="51" outlineLevel="1" x14ac:dyDescent="0.2">
      <c r="A222" s="57"/>
      <c r="B222" s="46" t="s">
        <v>267</v>
      </c>
      <c r="C222" s="46" t="s">
        <v>268</v>
      </c>
      <c r="D222" s="58" t="s">
        <v>269</v>
      </c>
      <c r="E222" s="66">
        <v>0.25</v>
      </c>
      <c r="F222" s="60"/>
      <c r="G222" s="66">
        <v>0.25</v>
      </c>
      <c r="H222" s="70">
        <v>155.63</v>
      </c>
      <c r="I222" s="95">
        <v>0.9</v>
      </c>
      <c r="J222" s="70">
        <v>140.07</v>
      </c>
      <c r="K222" s="60"/>
      <c r="L222" s="70">
        <v>35.020000000000003</v>
      </c>
    </row>
    <row r="223" spans="1:12" outlineLevel="1" x14ac:dyDescent="0.2">
      <c r="A223" s="57"/>
      <c r="B223" s="57"/>
      <c r="C223" s="145" t="s">
        <v>5508</v>
      </c>
      <c r="D223" s="145"/>
      <c r="E223" s="145"/>
      <c r="F223" s="145"/>
      <c r="G223" s="145"/>
      <c r="H223" s="145"/>
      <c r="I223" s="145"/>
      <c r="J223" s="145"/>
      <c r="K223" s="145"/>
      <c r="L223" s="145"/>
    </row>
    <row r="224" spans="1:12" ht="25.5" outlineLevel="1" x14ac:dyDescent="0.2">
      <c r="A224" s="57"/>
      <c r="B224" s="46" t="s">
        <v>336</v>
      </c>
      <c r="C224" s="46" t="s">
        <v>337</v>
      </c>
      <c r="D224" s="58" t="s">
        <v>269</v>
      </c>
      <c r="E224" s="66">
        <v>0.06</v>
      </c>
      <c r="F224" s="60"/>
      <c r="G224" s="66">
        <v>0.06</v>
      </c>
      <c r="H224" s="70">
        <v>174.93</v>
      </c>
      <c r="I224" s="76">
        <v>1.1100000000000001</v>
      </c>
      <c r="J224" s="70">
        <v>194.17</v>
      </c>
      <c r="K224" s="60"/>
      <c r="L224" s="70">
        <v>11.65</v>
      </c>
    </row>
    <row r="225" spans="1:12" outlineLevel="1" x14ac:dyDescent="0.2">
      <c r="A225" s="57"/>
      <c r="B225" s="57"/>
      <c r="C225" s="145" t="s">
        <v>4656</v>
      </c>
      <c r="D225" s="145"/>
      <c r="E225" s="145"/>
      <c r="F225" s="145"/>
      <c r="G225" s="145"/>
      <c r="H225" s="145"/>
      <c r="I225" s="145"/>
      <c r="J225" s="145"/>
      <c r="K225" s="145"/>
      <c r="L225" s="145"/>
    </row>
    <row r="226" spans="1:12" ht="38.25" outlineLevel="1" x14ac:dyDescent="0.2">
      <c r="A226" s="57"/>
      <c r="B226" s="46" t="s">
        <v>1907</v>
      </c>
      <c r="C226" s="46" t="s">
        <v>1908</v>
      </c>
      <c r="D226" s="58" t="s">
        <v>178</v>
      </c>
      <c r="E226" s="91">
        <v>2.5000000000000001E-2</v>
      </c>
      <c r="F226" s="60"/>
      <c r="G226" s="91">
        <v>2.5000000000000001E-2</v>
      </c>
      <c r="H226" s="71">
        <v>105278.81</v>
      </c>
      <c r="I226" s="76">
        <v>1.41</v>
      </c>
      <c r="J226" s="71">
        <v>148443.12</v>
      </c>
      <c r="K226" s="60"/>
      <c r="L226" s="70">
        <v>3711.08</v>
      </c>
    </row>
    <row r="227" spans="1:12" outlineLevel="1" x14ac:dyDescent="0.2">
      <c r="A227" s="57"/>
      <c r="B227" s="57"/>
      <c r="C227" s="145" t="s">
        <v>5509</v>
      </c>
      <c r="D227" s="145"/>
      <c r="E227" s="145"/>
      <c r="F227" s="145"/>
      <c r="G227" s="145"/>
      <c r="H227" s="145"/>
      <c r="I227" s="145"/>
      <c r="J227" s="145"/>
      <c r="K227" s="145"/>
      <c r="L227" s="145"/>
    </row>
    <row r="228" spans="1:12" ht="25.5" outlineLevel="1" x14ac:dyDescent="0.2">
      <c r="A228" s="57"/>
      <c r="B228" s="46" t="s">
        <v>3647</v>
      </c>
      <c r="C228" s="46" t="s">
        <v>3648</v>
      </c>
      <c r="D228" s="58" t="s">
        <v>269</v>
      </c>
      <c r="E228" s="66">
        <v>0.03</v>
      </c>
      <c r="F228" s="60"/>
      <c r="G228" s="66">
        <v>0.03</v>
      </c>
      <c r="H228" s="70">
        <v>79.88</v>
      </c>
      <c r="I228" s="76">
        <v>1.47</v>
      </c>
      <c r="J228" s="70">
        <v>117.42</v>
      </c>
      <c r="K228" s="60"/>
      <c r="L228" s="70">
        <v>3.52</v>
      </c>
    </row>
    <row r="229" spans="1:12" outlineLevel="1" x14ac:dyDescent="0.2">
      <c r="A229" s="57"/>
      <c r="B229" s="57"/>
      <c r="C229" s="145" t="s">
        <v>4709</v>
      </c>
      <c r="D229" s="145"/>
      <c r="E229" s="145"/>
      <c r="F229" s="145"/>
      <c r="G229" s="145"/>
      <c r="H229" s="145"/>
      <c r="I229" s="145"/>
      <c r="J229" s="145"/>
      <c r="K229" s="145"/>
      <c r="L229" s="145"/>
    </row>
    <row r="230" spans="1:12" x14ac:dyDescent="0.2">
      <c r="A230" s="57"/>
      <c r="B230" s="57"/>
      <c r="C230" s="80" t="s">
        <v>180</v>
      </c>
      <c r="D230" s="81"/>
      <c r="E230" s="81"/>
      <c r="F230" s="81"/>
      <c r="G230" s="81"/>
      <c r="H230" s="81"/>
      <c r="I230" s="81"/>
      <c r="J230" s="81"/>
      <c r="K230" s="81"/>
      <c r="L230" s="89">
        <v>5986.48</v>
      </c>
    </row>
    <row r="231" spans="1:12" ht="63.75" x14ac:dyDescent="0.2">
      <c r="A231" s="57" t="s">
        <v>5510</v>
      </c>
      <c r="B231" s="46" t="s">
        <v>4506</v>
      </c>
      <c r="C231" s="46" t="s">
        <v>4507</v>
      </c>
      <c r="D231" s="58" t="s">
        <v>184</v>
      </c>
      <c r="E231" s="83">
        <v>2</v>
      </c>
      <c r="F231" s="60"/>
      <c r="G231" s="83">
        <v>2</v>
      </c>
      <c r="H231" s="68"/>
      <c r="I231" s="69"/>
      <c r="J231" s="68"/>
      <c r="K231" s="60"/>
      <c r="L231" s="70">
        <v>26.42</v>
      </c>
    </row>
    <row r="232" spans="1:12" outlineLevel="1" x14ac:dyDescent="0.2">
      <c r="A232" s="57"/>
      <c r="B232" s="57"/>
      <c r="C232" s="57" t="s">
        <v>181</v>
      </c>
      <c r="D232" s="57"/>
      <c r="E232" s="57"/>
      <c r="F232" s="57"/>
      <c r="G232" s="57"/>
      <c r="H232" s="57"/>
      <c r="I232" s="57"/>
      <c r="J232" s="57"/>
      <c r="K232" s="57"/>
      <c r="L232" s="70">
        <v>1583.9</v>
      </c>
    </row>
    <row r="233" spans="1:12" ht="25.5" outlineLevel="1" x14ac:dyDescent="0.2">
      <c r="A233" s="57"/>
      <c r="B233" s="46" t="s">
        <v>5451</v>
      </c>
      <c r="C233" s="46" t="s">
        <v>5452</v>
      </c>
      <c r="D233" s="62" t="s">
        <v>184</v>
      </c>
      <c r="E233" s="83">
        <v>97</v>
      </c>
      <c r="F233" s="84"/>
      <c r="G233" s="83">
        <v>97</v>
      </c>
      <c r="H233" s="57"/>
      <c r="I233" s="57"/>
      <c r="J233" s="57"/>
      <c r="K233" s="57"/>
      <c r="L233" s="70">
        <v>1536.38</v>
      </c>
    </row>
    <row r="234" spans="1:12" ht="25.5" outlineLevel="1" x14ac:dyDescent="0.2">
      <c r="A234" s="57"/>
      <c r="B234" s="46" t="s">
        <v>5453</v>
      </c>
      <c r="C234" s="46" t="s">
        <v>5454</v>
      </c>
      <c r="D234" s="62" t="s">
        <v>184</v>
      </c>
      <c r="E234" s="83">
        <v>51</v>
      </c>
      <c r="F234" s="84"/>
      <c r="G234" s="83">
        <v>51</v>
      </c>
      <c r="H234" s="57"/>
      <c r="I234" s="57"/>
      <c r="J234" s="57"/>
      <c r="K234" s="57"/>
      <c r="L234" s="70">
        <v>807.79</v>
      </c>
    </row>
    <row r="235" spans="1:12" x14ac:dyDescent="0.2">
      <c r="A235" s="85"/>
      <c r="B235" s="85"/>
      <c r="C235" s="86" t="s">
        <v>187</v>
      </c>
      <c r="D235" s="85"/>
      <c r="E235" s="85"/>
      <c r="F235" s="85"/>
      <c r="G235" s="85"/>
      <c r="H235" s="85"/>
      <c r="I235" s="85"/>
      <c r="J235" s="87">
        <v>8357.07</v>
      </c>
      <c r="K235" s="85"/>
      <c r="L235" s="87">
        <v>8357.07</v>
      </c>
    </row>
    <row r="236" spans="1:12" ht="38.25" x14ac:dyDescent="0.2">
      <c r="A236" s="57" t="s">
        <v>401</v>
      </c>
      <c r="B236" s="46" t="s">
        <v>5511</v>
      </c>
      <c r="C236" s="46" t="s">
        <v>5512</v>
      </c>
      <c r="D236" s="58" t="s">
        <v>276</v>
      </c>
      <c r="E236" s="83">
        <v>1</v>
      </c>
      <c r="F236" s="60"/>
      <c r="G236" s="83">
        <v>1</v>
      </c>
      <c r="H236" s="68"/>
      <c r="I236" s="69"/>
      <c r="J236" s="70">
        <v>16908.8</v>
      </c>
      <c r="K236" s="60"/>
      <c r="L236" s="70">
        <v>16908.8</v>
      </c>
    </row>
    <row r="237" spans="1:12" x14ac:dyDescent="0.2">
      <c r="A237" s="57"/>
      <c r="B237" s="57"/>
      <c r="C237" s="145" t="s">
        <v>5513</v>
      </c>
      <c r="D237" s="145"/>
      <c r="E237" s="145"/>
      <c r="F237" s="145"/>
      <c r="G237" s="145"/>
      <c r="H237" s="145"/>
      <c r="I237" s="145"/>
      <c r="J237" s="145"/>
      <c r="K237" s="145"/>
      <c r="L237" s="145"/>
    </row>
    <row r="238" spans="1:12" x14ac:dyDescent="0.2">
      <c r="A238" s="85"/>
      <c r="B238" s="85"/>
      <c r="C238" s="86" t="s">
        <v>187</v>
      </c>
      <c r="D238" s="85"/>
      <c r="E238" s="85"/>
      <c r="F238" s="85"/>
      <c r="G238" s="85"/>
      <c r="H238" s="85"/>
      <c r="I238" s="85"/>
      <c r="J238" s="87">
        <v>16908.8</v>
      </c>
      <c r="K238" s="85"/>
      <c r="L238" s="87">
        <v>16908.8</v>
      </c>
    </row>
    <row r="239" spans="1:12" ht="25.5" x14ac:dyDescent="0.2">
      <c r="A239" s="57" t="s">
        <v>410</v>
      </c>
      <c r="B239" s="46" t="s">
        <v>5481</v>
      </c>
      <c r="C239" s="46" t="s">
        <v>5482</v>
      </c>
      <c r="D239" s="58" t="s">
        <v>276</v>
      </c>
      <c r="E239" s="83">
        <v>20</v>
      </c>
      <c r="F239" s="60"/>
      <c r="G239" s="83">
        <v>20</v>
      </c>
      <c r="H239" s="57"/>
      <c r="I239" s="57"/>
      <c r="J239" s="57"/>
      <c r="K239" s="57"/>
      <c r="L239" s="57"/>
    </row>
    <row r="240" spans="1:12" x14ac:dyDescent="0.2">
      <c r="A240" s="57"/>
      <c r="B240" s="57"/>
      <c r="C240" s="145" t="s">
        <v>5514</v>
      </c>
      <c r="D240" s="145"/>
      <c r="E240" s="145"/>
      <c r="F240" s="145"/>
      <c r="G240" s="145"/>
      <c r="H240" s="145"/>
      <c r="I240" s="145"/>
      <c r="J240" s="145"/>
      <c r="K240" s="145"/>
      <c r="L240" s="145"/>
    </row>
    <row r="241" spans="1:12" x14ac:dyDescent="0.2">
      <c r="A241" s="57"/>
      <c r="B241" s="61" t="s">
        <v>22</v>
      </c>
      <c r="C241" s="57" t="s">
        <v>161</v>
      </c>
      <c r="D241" s="62" t="s">
        <v>162</v>
      </c>
      <c r="E241" s="57"/>
      <c r="F241" s="57"/>
      <c r="G241" s="95">
        <v>20.6</v>
      </c>
      <c r="H241" s="57"/>
      <c r="I241" s="57"/>
      <c r="J241" s="57"/>
      <c r="K241" s="57"/>
      <c r="L241" s="72">
        <v>8808.15</v>
      </c>
    </row>
    <row r="242" spans="1:12" outlineLevel="1" x14ac:dyDescent="0.2">
      <c r="A242" s="57"/>
      <c r="B242" s="46" t="s">
        <v>251</v>
      </c>
      <c r="C242" s="65" t="s">
        <v>252</v>
      </c>
      <c r="D242" s="58" t="s">
        <v>162</v>
      </c>
      <c r="E242" s="66">
        <v>1.03</v>
      </c>
      <c r="F242" s="60"/>
      <c r="G242" s="78">
        <v>20.6</v>
      </c>
      <c r="H242" s="68"/>
      <c r="I242" s="69"/>
      <c r="J242" s="70">
        <v>427.58</v>
      </c>
      <c r="K242" s="60"/>
      <c r="L242" s="70">
        <v>8808.15</v>
      </c>
    </row>
    <row r="243" spans="1:12" outlineLevel="1" x14ac:dyDescent="0.2">
      <c r="A243" s="57"/>
      <c r="B243" s="57"/>
      <c r="C243" s="145" t="s">
        <v>5515</v>
      </c>
      <c r="D243" s="145"/>
      <c r="E243" s="145"/>
      <c r="F243" s="145"/>
      <c r="G243" s="145"/>
      <c r="H243" s="145"/>
      <c r="I243" s="145"/>
      <c r="J243" s="145"/>
      <c r="K243" s="145"/>
      <c r="L243" s="145"/>
    </row>
    <row r="244" spans="1:12" x14ac:dyDescent="0.2">
      <c r="A244" s="57"/>
      <c r="B244" s="61" t="s">
        <v>25</v>
      </c>
      <c r="C244" s="57" t="s">
        <v>175</v>
      </c>
      <c r="D244" s="57"/>
      <c r="E244" s="57"/>
      <c r="F244" s="57"/>
      <c r="G244" s="57"/>
      <c r="H244" s="57"/>
      <c r="I244" s="57"/>
      <c r="J244" s="57"/>
      <c r="K244" s="57"/>
      <c r="L244" s="72">
        <v>77.67</v>
      </c>
    </row>
    <row r="245" spans="1:12" ht="25.5" outlineLevel="1" x14ac:dyDescent="0.2">
      <c r="A245" s="57"/>
      <c r="B245" s="46" t="s">
        <v>336</v>
      </c>
      <c r="C245" s="46" t="s">
        <v>337</v>
      </c>
      <c r="D245" s="58" t="s">
        <v>269</v>
      </c>
      <c r="E245" s="66">
        <v>0.02</v>
      </c>
      <c r="F245" s="60"/>
      <c r="G245" s="78">
        <v>0.4</v>
      </c>
      <c r="H245" s="70">
        <v>174.93</v>
      </c>
      <c r="I245" s="76">
        <v>1.1100000000000001</v>
      </c>
      <c r="J245" s="70">
        <v>194.17</v>
      </c>
      <c r="K245" s="60"/>
      <c r="L245" s="70">
        <v>77.67</v>
      </c>
    </row>
    <row r="246" spans="1:12" outlineLevel="1" x14ac:dyDescent="0.2">
      <c r="A246" s="57"/>
      <c r="B246" s="57"/>
      <c r="C246" s="145" t="s">
        <v>5516</v>
      </c>
      <c r="D246" s="145"/>
      <c r="E246" s="145"/>
      <c r="F246" s="145"/>
      <c r="G246" s="145"/>
      <c r="H246" s="145"/>
      <c r="I246" s="145"/>
      <c r="J246" s="145"/>
      <c r="K246" s="145"/>
      <c r="L246" s="145"/>
    </row>
    <row r="247" spans="1:12" x14ac:dyDescent="0.2">
      <c r="A247" s="57"/>
      <c r="B247" s="57"/>
      <c r="C247" s="80" t="s">
        <v>180</v>
      </c>
      <c r="D247" s="81"/>
      <c r="E247" s="81"/>
      <c r="F247" s="81"/>
      <c r="G247" s="81"/>
      <c r="H247" s="81"/>
      <c r="I247" s="81"/>
      <c r="J247" s="81"/>
      <c r="K247" s="81"/>
      <c r="L247" s="89">
        <v>8885.82</v>
      </c>
    </row>
    <row r="248" spans="1:12" ht="63.75" x14ac:dyDescent="0.2">
      <c r="A248" s="57" t="s">
        <v>5517</v>
      </c>
      <c r="B248" s="46" t="s">
        <v>4506</v>
      </c>
      <c r="C248" s="46" t="s">
        <v>4507</v>
      </c>
      <c r="D248" s="58" t="s">
        <v>184</v>
      </c>
      <c r="E248" s="83">
        <v>2</v>
      </c>
      <c r="F248" s="60"/>
      <c r="G248" s="83">
        <v>2</v>
      </c>
      <c r="H248" s="68"/>
      <c r="I248" s="69"/>
      <c r="J248" s="68"/>
      <c r="K248" s="60"/>
      <c r="L248" s="70">
        <v>176.16</v>
      </c>
    </row>
    <row r="249" spans="1:12" outlineLevel="1" x14ac:dyDescent="0.2">
      <c r="A249" s="57"/>
      <c r="B249" s="57"/>
      <c r="C249" s="57" t="s">
        <v>181</v>
      </c>
      <c r="D249" s="57"/>
      <c r="E249" s="57"/>
      <c r="F249" s="57"/>
      <c r="G249" s="57"/>
      <c r="H249" s="57"/>
      <c r="I249" s="57"/>
      <c r="J249" s="57"/>
      <c r="K249" s="57"/>
      <c r="L249" s="70">
        <v>8808.15</v>
      </c>
    </row>
    <row r="250" spans="1:12" ht="25.5" outlineLevel="1" x14ac:dyDescent="0.2">
      <c r="A250" s="57"/>
      <c r="B250" s="46" t="s">
        <v>5451</v>
      </c>
      <c r="C250" s="46" t="s">
        <v>5452</v>
      </c>
      <c r="D250" s="62" t="s">
        <v>184</v>
      </c>
      <c r="E250" s="83">
        <v>97</v>
      </c>
      <c r="F250" s="84"/>
      <c r="G250" s="83">
        <v>97</v>
      </c>
      <c r="H250" s="57"/>
      <c r="I250" s="57"/>
      <c r="J250" s="57"/>
      <c r="K250" s="57"/>
      <c r="L250" s="70">
        <v>8543.91</v>
      </c>
    </row>
    <row r="251" spans="1:12" ht="25.5" outlineLevel="1" x14ac:dyDescent="0.2">
      <c r="A251" s="57"/>
      <c r="B251" s="46" t="s">
        <v>5453</v>
      </c>
      <c r="C251" s="46" t="s">
        <v>5454</v>
      </c>
      <c r="D251" s="62" t="s">
        <v>184</v>
      </c>
      <c r="E251" s="83">
        <v>51</v>
      </c>
      <c r="F251" s="84"/>
      <c r="G251" s="83">
        <v>51</v>
      </c>
      <c r="H251" s="57"/>
      <c r="I251" s="57"/>
      <c r="J251" s="57"/>
      <c r="K251" s="57"/>
      <c r="L251" s="70">
        <v>4492.16</v>
      </c>
    </row>
    <row r="252" spans="1:12" x14ac:dyDescent="0.2">
      <c r="A252" s="85"/>
      <c r="B252" s="85"/>
      <c r="C252" s="86" t="s">
        <v>187</v>
      </c>
      <c r="D252" s="85"/>
      <c r="E252" s="85"/>
      <c r="F252" s="85"/>
      <c r="G252" s="85"/>
      <c r="H252" s="85"/>
      <c r="I252" s="85"/>
      <c r="J252" s="87">
        <v>1104.9000000000001</v>
      </c>
      <c r="K252" s="85"/>
      <c r="L252" s="87">
        <v>22098.05</v>
      </c>
    </row>
    <row r="253" spans="1:12" ht="38.25" x14ac:dyDescent="0.2">
      <c r="A253" s="57" t="s">
        <v>419</v>
      </c>
      <c r="B253" s="46" t="s">
        <v>5484</v>
      </c>
      <c r="C253" s="46" t="s">
        <v>5485</v>
      </c>
      <c r="D253" s="58" t="s">
        <v>276</v>
      </c>
      <c r="E253" s="83">
        <v>1</v>
      </c>
      <c r="F253" s="60"/>
      <c r="G253" s="83">
        <v>1</v>
      </c>
      <c r="H253" s="68"/>
      <c r="I253" s="69"/>
      <c r="J253" s="70">
        <v>26498.46</v>
      </c>
      <c r="K253" s="60"/>
      <c r="L253" s="70">
        <v>26498.46</v>
      </c>
    </row>
    <row r="254" spans="1:12" x14ac:dyDescent="0.2">
      <c r="A254" s="57"/>
      <c r="B254" s="57"/>
      <c r="C254" s="145" t="s">
        <v>5486</v>
      </c>
      <c r="D254" s="145"/>
      <c r="E254" s="145"/>
      <c r="F254" s="145"/>
      <c r="G254" s="145"/>
      <c r="H254" s="145"/>
      <c r="I254" s="145"/>
      <c r="J254" s="145"/>
      <c r="K254" s="145"/>
      <c r="L254" s="145"/>
    </row>
    <row r="255" spans="1:12" x14ac:dyDescent="0.2">
      <c r="A255" s="85"/>
      <c r="B255" s="85"/>
      <c r="C255" s="86" t="s">
        <v>187</v>
      </c>
      <c r="D255" s="85"/>
      <c r="E255" s="85"/>
      <c r="F255" s="85"/>
      <c r="G255" s="85"/>
      <c r="H255" s="85"/>
      <c r="I255" s="85"/>
      <c r="J255" s="87">
        <v>26498.46</v>
      </c>
      <c r="K255" s="85"/>
      <c r="L255" s="87">
        <v>26498.46</v>
      </c>
    </row>
    <row r="256" spans="1:12" ht="38.25" x14ac:dyDescent="0.2">
      <c r="A256" s="57" t="s">
        <v>431</v>
      </c>
      <c r="B256" s="46" t="s">
        <v>5518</v>
      </c>
      <c r="C256" s="46" t="s">
        <v>5519</v>
      </c>
      <c r="D256" s="58" t="s">
        <v>276</v>
      </c>
      <c r="E256" s="83">
        <v>1</v>
      </c>
      <c r="F256" s="60"/>
      <c r="G256" s="83">
        <v>1</v>
      </c>
      <c r="H256" s="68"/>
      <c r="I256" s="69"/>
      <c r="J256" s="70">
        <v>3296.59</v>
      </c>
      <c r="K256" s="60"/>
      <c r="L256" s="70">
        <v>3296.59</v>
      </c>
    </row>
    <row r="257" spans="1:22" x14ac:dyDescent="0.2">
      <c r="A257" s="57"/>
      <c r="B257" s="57"/>
      <c r="C257" s="145" t="s">
        <v>5520</v>
      </c>
      <c r="D257" s="145"/>
      <c r="E257" s="145"/>
      <c r="F257" s="145"/>
      <c r="G257" s="145"/>
      <c r="H257" s="145"/>
      <c r="I257" s="145"/>
      <c r="J257" s="145"/>
      <c r="K257" s="145"/>
      <c r="L257" s="145"/>
    </row>
    <row r="258" spans="1:22" x14ac:dyDescent="0.2">
      <c r="A258" s="85"/>
      <c r="B258" s="85"/>
      <c r="C258" s="86" t="s">
        <v>187</v>
      </c>
      <c r="D258" s="85"/>
      <c r="E258" s="85"/>
      <c r="F258" s="85"/>
      <c r="G258" s="85"/>
      <c r="H258" s="85"/>
      <c r="I258" s="85"/>
      <c r="J258" s="87">
        <v>3296.59</v>
      </c>
      <c r="K258" s="85"/>
      <c r="L258" s="87">
        <v>3296.59</v>
      </c>
    </row>
    <row r="259" spans="1:22" ht="25.5" x14ac:dyDescent="0.2">
      <c r="A259" s="57" t="s">
        <v>447</v>
      </c>
      <c r="B259" s="46" t="s">
        <v>5521</v>
      </c>
      <c r="C259" s="46" t="s">
        <v>5522</v>
      </c>
      <c r="D259" s="58" t="s">
        <v>276</v>
      </c>
      <c r="E259" s="83">
        <v>1</v>
      </c>
      <c r="F259" s="60"/>
      <c r="G259" s="83">
        <v>1</v>
      </c>
      <c r="H259" s="70">
        <v>443.55</v>
      </c>
      <c r="I259" s="76">
        <v>1.1599999999999999</v>
      </c>
      <c r="J259" s="70">
        <v>514.52</v>
      </c>
      <c r="K259" s="60"/>
      <c r="L259" s="70">
        <v>514.52</v>
      </c>
    </row>
    <row r="260" spans="1:22" x14ac:dyDescent="0.2">
      <c r="A260" s="85"/>
      <c r="B260" s="85"/>
      <c r="C260" s="86" t="s">
        <v>187</v>
      </c>
      <c r="D260" s="85"/>
      <c r="E260" s="85"/>
      <c r="F260" s="85"/>
      <c r="G260" s="85"/>
      <c r="H260" s="85"/>
      <c r="I260" s="85"/>
      <c r="J260" s="87">
        <v>514.52</v>
      </c>
      <c r="K260" s="85"/>
      <c r="L260" s="87">
        <v>514.52</v>
      </c>
    </row>
    <row r="261" spans="1:22" ht="25.5" x14ac:dyDescent="0.2">
      <c r="A261" s="57" t="s">
        <v>480</v>
      </c>
      <c r="B261" s="46" t="s">
        <v>5523</v>
      </c>
      <c r="C261" s="46" t="s">
        <v>5524</v>
      </c>
      <c r="D261" s="58" t="s">
        <v>276</v>
      </c>
      <c r="E261" s="83">
        <v>8</v>
      </c>
      <c r="F261" s="60"/>
      <c r="G261" s="83">
        <v>8</v>
      </c>
      <c r="H261" s="70">
        <v>356.95</v>
      </c>
      <c r="I261" s="76">
        <v>1.1599999999999999</v>
      </c>
      <c r="J261" s="70">
        <v>414.06</v>
      </c>
      <c r="K261" s="60"/>
      <c r="L261" s="70">
        <v>3312.48</v>
      </c>
    </row>
    <row r="262" spans="1:22" x14ac:dyDescent="0.2">
      <c r="A262" s="85"/>
      <c r="B262" s="85"/>
      <c r="C262" s="86" t="s">
        <v>187</v>
      </c>
      <c r="D262" s="85"/>
      <c r="E262" s="85"/>
      <c r="F262" s="85"/>
      <c r="G262" s="85"/>
      <c r="H262" s="85"/>
      <c r="I262" s="85"/>
      <c r="J262" s="87">
        <v>414.06</v>
      </c>
      <c r="K262" s="85"/>
      <c r="L262" s="87">
        <v>3312.48</v>
      </c>
    </row>
    <row r="263" spans="1:22" ht="25.5" x14ac:dyDescent="0.2">
      <c r="A263" s="57" t="s">
        <v>487</v>
      </c>
      <c r="B263" s="46" t="s">
        <v>5525</v>
      </c>
      <c r="C263" s="46" t="s">
        <v>5526</v>
      </c>
      <c r="D263" s="58" t="s">
        <v>276</v>
      </c>
      <c r="E263" s="83">
        <v>2</v>
      </c>
      <c r="F263" s="60"/>
      <c r="G263" s="83">
        <v>2</v>
      </c>
      <c r="H263" s="70">
        <v>330.49</v>
      </c>
      <c r="I263" s="76">
        <v>1.1599999999999999</v>
      </c>
      <c r="J263" s="70">
        <v>383.37</v>
      </c>
      <c r="K263" s="60"/>
      <c r="L263" s="70">
        <v>766.74</v>
      </c>
    </row>
    <row r="264" spans="1:22" x14ac:dyDescent="0.2">
      <c r="A264" s="85"/>
      <c r="B264" s="85"/>
      <c r="C264" s="86" t="s">
        <v>187</v>
      </c>
      <c r="D264" s="85"/>
      <c r="E264" s="85"/>
      <c r="F264" s="85"/>
      <c r="G264" s="85"/>
      <c r="H264" s="85"/>
      <c r="I264" s="85"/>
      <c r="J264" s="87">
        <v>383.37</v>
      </c>
      <c r="K264" s="85"/>
      <c r="L264" s="87">
        <v>766.74</v>
      </c>
    </row>
    <row r="265" spans="1:22" ht="25.5" x14ac:dyDescent="0.2">
      <c r="A265" s="57" t="s">
        <v>497</v>
      </c>
      <c r="B265" s="46" t="s">
        <v>5527</v>
      </c>
      <c r="C265" s="46" t="s">
        <v>5528</v>
      </c>
      <c r="D265" s="58" t="s">
        <v>276</v>
      </c>
      <c r="E265" s="83">
        <v>2</v>
      </c>
      <c r="F265" s="60"/>
      <c r="G265" s="83">
        <v>2</v>
      </c>
      <c r="H265" s="70">
        <v>100.65</v>
      </c>
      <c r="I265" s="76">
        <v>1.1599999999999999</v>
      </c>
      <c r="J265" s="70">
        <v>116.75</v>
      </c>
      <c r="K265" s="60"/>
      <c r="L265" s="70">
        <v>233.5</v>
      </c>
    </row>
    <row r="266" spans="1:22" x14ac:dyDescent="0.2">
      <c r="A266" s="85"/>
      <c r="B266" s="85"/>
      <c r="C266" s="86" t="s">
        <v>187</v>
      </c>
      <c r="D266" s="85"/>
      <c r="E266" s="85"/>
      <c r="F266" s="85"/>
      <c r="G266" s="85"/>
      <c r="H266" s="85"/>
      <c r="I266" s="85"/>
      <c r="J266" s="87">
        <v>116.75</v>
      </c>
      <c r="K266" s="85"/>
      <c r="L266" s="87">
        <v>233.5</v>
      </c>
    </row>
    <row r="267" spans="1:22" ht="38.25" x14ac:dyDescent="0.2">
      <c r="A267" s="57" t="s">
        <v>522</v>
      </c>
      <c r="B267" s="46" t="s">
        <v>5529</v>
      </c>
      <c r="C267" s="46" t="s">
        <v>5530</v>
      </c>
      <c r="D267" s="58" t="s">
        <v>276</v>
      </c>
      <c r="E267" s="83">
        <v>5</v>
      </c>
      <c r="F267" s="60"/>
      <c r="G267" s="83">
        <v>5</v>
      </c>
      <c r="H267" s="68"/>
      <c r="I267" s="69"/>
      <c r="J267" s="70">
        <v>3546.05</v>
      </c>
      <c r="K267" s="60"/>
      <c r="L267" s="70">
        <v>17730.25</v>
      </c>
    </row>
    <row r="268" spans="1:22" x14ac:dyDescent="0.2">
      <c r="A268" s="57"/>
      <c r="B268" s="57"/>
      <c r="C268" s="145" t="s">
        <v>5531</v>
      </c>
      <c r="D268" s="145"/>
      <c r="E268" s="145"/>
      <c r="F268" s="145"/>
      <c r="G268" s="145"/>
      <c r="H268" s="145"/>
      <c r="I268" s="145"/>
      <c r="J268" s="145"/>
      <c r="K268" s="145"/>
      <c r="L268" s="145"/>
    </row>
    <row r="269" spans="1:22" x14ac:dyDescent="0.2">
      <c r="A269" s="85"/>
      <c r="B269" s="85"/>
      <c r="C269" s="86" t="s">
        <v>187</v>
      </c>
      <c r="D269" s="85"/>
      <c r="E269" s="85"/>
      <c r="F269" s="85"/>
      <c r="G269" s="85"/>
      <c r="H269" s="85"/>
      <c r="I269" s="85"/>
      <c r="J269" s="87">
        <v>3546.05</v>
      </c>
      <c r="K269" s="85"/>
      <c r="L269" s="87">
        <v>17730.25</v>
      </c>
    </row>
    <row r="270" spans="1:22" x14ac:dyDescent="0.2">
      <c r="A270" s="57"/>
      <c r="B270" s="159" t="s">
        <v>5532</v>
      </c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V270" s="65" t="s">
        <v>5532</v>
      </c>
    </row>
    <row r="271" spans="1:22" ht="76.5" x14ac:dyDescent="0.2">
      <c r="A271" s="57" t="s">
        <v>534</v>
      </c>
      <c r="B271" s="46" t="s">
        <v>5503</v>
      </c>
      <c r="C271" s="46" t="s">
        <v>5504</v>
      </c>
      <c r="D271" s="58" t="s">
        <v>276</v>
      </c>
      <c r="E271" s="83">
        <v>1</v>
      </c>
      <c r="F271" s="60"/>
      <c r="G271" s="83">
        <v>1</v>
      </c>
      <c r="H271" s="57"/>
      <c r="I271" s="57"/>
      <c r="J271" s="57"/>
      <c r="K271" s="57"/>
      <c r="L271" s="57"/>
    </row>
    <row r="272" spans="1:22" x14ac:dyDescent="0.2">
      <c r="A272" s="57"/>
      <c r="B272" s="61" t="s">
        <v>22</v>
      </c>
      <c r="C272" s="57" t="s">
        <v>161</v>
      </c>
      <c r="D272" s="62" t="s">
        <v>162</v>
      </c>
      <c r="E272" s="57"/>
      <c r="F272" s="57"/>
      <c r="G272" s="76">
        <v>3.09</v>
      </c>
      <c r="H272" s="57"/>
      <c r="I272" s="57"/>
      <c r="J272" s="57"/>
      <c r="K272" s="57"/>
      <c r="L272" s="72">
        <v>1321.22</v>
      </c>
    </row>
    <row r="273" spans="1:12" outlineLevel="1" x14ac:dyDescent="0.2">
      <c r="A273" s="57"/>
      <c r="B273" s="46" t="s">
        <v>251</v>
      </c>
      <c r="C273" s="65" t="s">
        <v>252</v>
      </c>
      <c r="D273" s="58" t="s">
        <v>162</v>
      </c>
      <c r="E273" s="66">
        <v>3.09</v>
      </c>
      <c r="F273" s="60"/>
      <c r="G273" s="66">
        <v>3.09</v>
      </c>
      <c r="H273" s="68"/>
      <c r="I273" s="69"/>
      <c r="J273" s="70">
        <v>427.58</v>
      </c>
      <c r="K273" s="60"/>
      <c r="L273" s="70">
        <v>1321.22</v>
      </c>
    </row>
    <row r="274" spans="1:12" outlineLevel="1" x14ac:dyDescent="0.2">
      <c r="A274" s="57"/>
      <c r="B274" s="57"/>
      <c r="C274" s="145" t="s">
        <v>5505</v>
      </c>
      <c r="D274" s="145"/>
      <c r="E274" s="145"/>
      <c r="F274" s="145"/>
      <c r="G274" s="145"/>
      <c r="H274" s="145"/>
      <c r="I274" s="145"/>
      <c r="J274" s="145"/>
      <c r="K274" s="145"/>
      <c r="L274" s="145"/>
    </row>
    <row r="275" spans="1:12" x14ac:dyDescent="0.2">
      <c r="A275" s="57"/>
      <c r="B275" s="61" t="s">
        <v>23</v>
      </c>
      <c r="C275" s="57" t="s">
        <v>166</v>
      </c>
      <c r="D275" s="57"/>
      <c r="E275" s="57"/>
      <c r="F275" s="57"/>
      <c r="G275" s="57"/>
      <c r="H275" s="57"/>
      <c r="I275" s="57"/>
      <c r="J275" s="57"/>
      <c r="K275" s="57"/>
      <c r="L275" s="72">
        <v>641.30999999999995</v>
      </c>
    </row>
    <row r="276" spans="1:12" x14ac:dyDescent="0.2">
      <c r="A276" s="57"/>
      <c r="B276" s="61"/>
      <c r="C276" s="73" t="s">
        <v>167</v>
      </c>
      <c r="D276" s="74" t="s">
        <v>162</v>
      </c>
      <c r="E276" s="57"/>
      <c r="F276" s="57"/>
      <c r="G276" s="108">
        <v>0.54</v>
      </c>
      <c r="H276" s="57"/>
      <c r="I276" s="57"/>
      <c r="J276" s="57"/>
      <c r="K276" s="57"/>
      <c r="L276" s="72">
        <v>262.68</v>
      </c>
    </row>
    <row r="277" spans="1:12" ht="25.5" outlineLevel="1" x14ac:dyDescent="0.2">
      <c r="A277" s="57"/>
      <c r="B277" s="46" t="s">
        <v>313</v>
      </c>
      <c r="C277" s="46" t="s">
        <v>314</v>
      </c>
      <c r="D277" s="58" t="s">
        <v>170</v>
      </c>
      <c r="E277" s="66">
        <v>0.27</v>
      </c>
      <c r="F277" s="60"/>
      <c r="G277" s="66">
        <v>0.27</v>
      </c>
      <c r="H277" s="68"/>
      <c r="I277" s="69"/>
      <c r="J277" s="70">
        <v>1617.05</v>
      </c>
      <c r="K277" s="60"/>
      <c r="L277" s="70">
        <v>436.6</v>
      </c>
    </row>
    <row r="278" spans="1:12" outlineLevel="1" x14ac:dyDescent="0.2">
      <c r="A278" s="57"/>
      <c r="B278" s="57"/>
      <c r="C278" s="145" t="s">
        <v>4655</v>
      </c>
      <c r="D278" s="145"/>
      <c r="E278" s="145"/>
      <c r="F278" s="145"/>
      <c r="G278" s="145"/>
      <c r="H278" s="145"/>
      <c r="I278" s="145"/>
      <c r="J278" s="145"/>
      <c r="K278" s="145"/>
      <c r="L278" s="145"/>
    </row>
    <row r="279" spans="1:12" outlineLevel="1" x14ac:dyDescent="0.2">
      <c r="A279" s="57"/>
      <c r="B279" s="46" t="s">
        <v>316</v>
      </c>
      <c r="C279" s="65" t="s">
        <v>317</v>
      </c>
      <c r="D279" s="58" t="s">
        <v>162</v>
      </c>
      <c r="E279" s="66">
        <v>0.27</v>
      </c>
      <c r="F279" s="60"/>
      <c r="G279" s="66">
        <v>0.27</v>
      </c>
      <c r="H279" s="68"/>
      <c r="I279" s="69"/>
      <c r="J279" s="70">
        <v>557.71</v>
      </c>
      <c r="K279" s="60"/>
      <c r="L279" s="70">
        <v>150.58000000000001</v>
      </c>
    </row>
    <row r="280" spans="1:12" outlineLevel="1" x14ac:dyDescent="0.2">
      <c r="A280" s="57"/>
      <c r="B280" s="57"/>
      <c r="C280" s="145" t="s">
        <v>5506</v>
      </c>
      <c r="D280" s="145"/>
      <c r="E280" s="145"/>
      <c r="F280" s="145"/>
      <c r="G280" s="145"/>
      <c r="H280" s="145"/>
      <c r="I280" s="145"/>
      <c r="J280" s="145"/>
      <c r="K280" s="145"/>
      <c r="L280" s="145"/>
    </row>
    <row r="281" spans="1:12" ht="25.5" outlineLevel="1" x14ac:dyDescent="0.2">
      <c r="A281" s="57"/>
      <c r="B281" s="46" t="s">
        <v>254</v>
      </c>
      <c r="C281" s="46" t="s">
        <v>255</v>
      </c>
      <c r="D281" s="58" t="s">
        <v>170</v>
      </c>
      <c r="E281" s="66">
        <v>0.27</v>
      </c>
      <c r="F281" s="60"/>
      <c r="G281" s="66">
        <v>0.27</v>
      </c>
      <c r="H281" s="68"/>
      <c r="I281" s="69"/>
      <c r="J281" s="70">
        <v>651.66999999999996</v>
      </c>
      <c r="K281" s="60"/>
      <c r="L281" s="70">
        <v>175.95</v>
      </c>
    </row>
    <row r="282" spans="1:12" outlineLevel="1" x14ac:dyDescent="0.2">
      <c r="A282" s="57"/>
      <c r="B282" s="57"/>
      <c r="C282" s="145" t="s">
        <v>4655</v>
      </c>
      <c r="D282" s="145"/>
      <c r="E282" s="145"/>
      <c r="F282" s="145"/>
      <c r="G282" s="145"/>
      <c r="H282" s="145"/>
      <c r="I282" s="145"/>
      <c r="J282" s="145"/>
      <c r="K282" s="145"/>
      <c r="L282" s="145"/>
    </row>
    <row r="283" spans="1:12" outlineLevel="1" x14ac:dyDescent="0.2">
      <c r="A283" s="57"/>
      <c r="B283" s="46" t="s">
        <v>257</v>
      </c>
      <c r="C283" s="65" t="s">
        <v>258</v>
      </c>
      <c r="D283" s="58" t="s">
        <v>162</v>
      </c>
      <c r="E283" s="66">
        <v>0.27</v>
      </c>
      <c r="F283" s="60"/>
      <c r="G283" s="66">
        <v>0.27</v>
      </c>
      <c r="H283" s="68"/>
      <c r="I283" s="69"/>
      <c r="J283" s="70">
        <v>415.19</v>
      </c>
      <c r="K283" s="60"/>
      <c r="L283" s="70">
        <v>112.1</v>
      </c>
    </row>
    <row r="284" spans="1:12" outlineLevel="1" x14ac:dyDescent="0.2">
      <c r="A284" s="57"/>
      <c r="B284" s="57"/>
      <c r="C284" s="145" t="s">
        <v>5506</v>
      </c>
      <c r="D284" s="145"/>
      <c r="E284" s="145"/>
      <c r="F284" s="145"/>
      <c r="G284" s="145"/>
      <c r="H284" s="145"/>
      <c r="I284" s="145"/>
      <c r="J284" s="145"/>
      <c r="K284" s="145"/>
      <c r="L284" s="145"/>
    </row>
    <row r="285" spans="1:12" ht="38.25" outlineLevel="1" x14ac:dyDescent="0.2">
      <c r="A285" s="57"/>
      <c r="B285" s="46" t="s">
        <v>260</v>
      </c>
      <c r="C285" s="46" t="s">
        <v>261</v>
      </c>
      <c r="D285" s="58" t="s">
        <v>170</v>
      </c>
      <c r="E285" s="66">
        <v>0.68</v>
      </c>
      <c r="F285" s="60"/>
      <c r="G285" s="66">
        <v>0.68</v>
      </c>
      <c r="H285" s="68"/>
      <c r="I285" s="69"/>
      <c r="J285" s="70">
        <v>42.29</v>
      </c>
      <c r="K285" s="60"/>
      <c r="L285" s="70">
        <v>28.76</v>
      </c>
    </row>
    <row r="286" spans="1:12" outlineLevel="1" x14ac:dyDescent="0.2">
      <c r="A286" s="57"/>
      <c r="B286" s="57"/>
      <c r="C286" s="145" t="s">
        <v>5507</v>
      </c>
      <c r="D286" s="145"/>
      <c r="E286" s="145"/>
      <c r="F286" s="145"/>
      <c r="G286" s="145"/>
      <c r="H286" s="145"/>
      <c r="I286" s="145"/>
      <c r="J286" s="145"/>
      <c r="K286" s="145"/>
      <c r="L286" s="145"/>
    </row>
    <row r="287" spans="1:12" x14ac:dyDescent="0.2">
      <c r="A287" s="57"/>
      <c r="B287" s="61" t="s">
        <v>25</v>
      </c>
      <c r="C287" s="57" t="s">
        <v>175</v>
      </c>
      <c r="D287" s="57"/>
      <c r="E287" s="57"/>
      <c r="F287" s="57"/>
      <c r="G287" s="57"/>
      <c r="H287" s="57"/>
      <c r="I287" s="57"/>
      <c r="J287" s="57"/>
      <c r="K287" s="57"/>
      <c r="L287" s="72">
        <v>3761.27</v>
      </c>
    </row>
    <row r="288" spans="1:12" ht="51" outlineLevel="1" x14ac:dyDescent="0.2">
      <c r="A288" s="57"/>
      <c r="B288" s="46" t="s">
        <v>267</v>
      </c>
      <c r="C288" s="46" t="s">
        <v>268</v>
      </c>
      <c r="D288" s="58" t="s">
        <v>269</v>
      </c>
      <c r="E288" s="66">
        <v>0.25</v>
      </c>
      <c r="F288" s="60"/>
      <c r="G288" s="66">
        <v>0.25</v>
      </c>
      <c r="H288" s="70">
        <v>155.63</v>
      </c>
      <c r="I288" s="95">
        <v>0.9</v>
      </c>
      <c r="J288" s="70">
        <v>140.07</v>
      </c>
      <c r="K288" s="60"/>
      <c r="L288" s="70">
        <v>35.020000000000003</v>
      </c>
    </row>
    <row r="289" spans="1:12" outlineLevel="1" x14ac:dyDescent="0.2">
      <c r="A289" s="57"/>
      <c r="B289" s="57"/>
      <c r="C289" s="145" t="s">
        <v>5508</v>
      </c>
      <c r="D289" s="145"/>
      <c r="E289" s="145"/>
      <c r="F289" s="145"/>
      <c r="G289" s="145"/>
      <c r="H289" s="145"/>
      <c r="I289" s="145"/>
      <c r="J289" s="145"/>
      <c r="K289" s="145"/>
      <c r="L289" s="145"/>
    </row>
    <row r="290" spans="1:12" ht="25.5" outlineLevel="1" x14ac:dyDescent="0.2">
      <c r="A290" s="57"/>
      <c r="B290" s="46" t="s">
        <v>336</v>
      </c>
      <c r="C290" s="46" t="s">
        <v>337</v>
      </c>
      <c r="D290" s="58" t="s">
        <v>269</v>
      </c>
      <c r="E290" s="66">
        <v>0.06</v>
      </c>
      <c r="F290" s="60"/>
      <c r="G290" s="66">
        <v>0.06</v>
      </c>
      <c r="H290" s="70">
        <v>174.93</v>
      </c>
      <c r="I290" s="76">
        <v>1.1100000000000001</v>
      </c>
      <c r="J290" s="70">
        <v>194.17</v>
      </c>
      <c r="K290" s="60"/>
      <c r="L290" s="70">
        <v>11.65</v>
      </c>
    </row>
    <row r="291" spans="1:12" outlineLevel="1" x14ac:dyDescent="0.2">
      <c r="A291" s="57"/>
      <c r="B291" s="57"/>
      <c r="C291" s="145" t="s">
        <v>4656</v>
      </c>
      <c r="D291" s="145"/>
      <c r="E291" s="145"/>
      <c r="F291" s="145"/>
      <c r="G291" s="145"/>
      <c r="H291" s="145"/>
      <c r="I291" s="145"/>
      <c r="J291" s="145"/>
      <c r="K291" s="145"/>
      <c r="L291" s="145"/>
    </row>
    <row r="292" spans="1:12" ht="38.25" outlineLevel="1" x14ac:dyDescent="0.2">
      <c r="A292" s="57"/>
      <c r="B292" s="46" t="s">
        <v>1907</v>
      </c>
      <c r="C292" s="46" t="s">
        <v>1908</v>
      </c>
      <c r="D292" s="58" t="s">
        <v>178</v>
      </c>
      <c r="E292" s="91">
        <v>2.5000000000000001E-2</v>
      </c>
      <c r="F292" s="60"/>
      <c r="G292" s="91">
        <v>2.5000000000000001E-2</v>
      </c>
      <c r="H292" s="71">
        <v>105278.81</v>
      </c>
      <c r="I292" s="76">
        <v>1.41</v>
      </c>
      <c r="J292" s="71">
        <v>148443.12</v>
      </c>
      <c r="K292" s="60"/>
      <c r="L292" s="70">
        <v>3711.08</v>
      </c>
    </row>
    <row r="293" spans="1:12" outlineLevel="1" x14ac:dyDescent="0.2">
      <c r="A293" s="57"/>
      <c r="B293" s="57"/>
      <c r="C293" s="145" t="s">
        <v>5509</v>
      </c>
      <c r="D293" s="145"/>
      <c r="E293" s="145"/>
      <c r="F293" s="145"/>
      <c r="G293" s="145"/>
      <c r="H293" s="145"/>
      <c r="I293" s="145"/>
      <c r="J293" s="145"/>
      <c r="K293" s="145"/>
      <c r="L293" s="145"/>
    </row>
    <row r="294" spans="1:12" ht="25.5" outlineLevel="1" x14ac:dyDescent="0.2">
      <c r="A294" s="57"/>
      <c r="B294" s="46" t="s">
        <v>3647</v>
      </c>
      <c r="C294" s="46" t="s">
        <v>3648</v>
      </c>
      <c r="D294" s="58" t="s">
        <v>269</v>
      </c>
      <c r="E294" s="66">
        <v>0.03</v>
      </c>
      <c r="F294" s="60"/>
      <c r="G294" s="66">
        <v>0.03</v>
      </c>
      <c r="H294" s="70">
        <v>79.88</v>
      </c>
      <c r="I294" s="76">
        <v>1.47</v>
      </c>
      <c r="J294" s="70">
        <v>117.42</v>
      </c>
      <c r="K294" s="60"/>
      <c r="L294" s="70">
        <v>3.52</v>
      </c>
    </row>
    <row r="295" spans="1:12" outlineLevel="1" x14ac:dyDescent="0.2">
      <c r="A295" s="57"/>
      <c r="B295" s="57"/>
      <c r="C295" s="145" t="s">
        <v>4709</v>
      </c>
      <c r="D295" s="145"/>
      <c r="E295" s="145"/>
      <c r="F295" s="145"/>
      <c r="G295" s="145"/>
      <c r="H295" s="145"/>
      <c r="I295" s="145"/>
      <c r="J295" s="145"/>
      <c r="K295" s="145"/>
      <c r="L295" s="145"/>
    </row>
    <row r="296" spans="1:12" x14ac:dyDescent="0.2">
      <c r="A296" s="57"/>
      <c r="B296" s="57"/>
      <c r="C296" s="80" t="s">
        <v>180</v>
      </c>
      <c r="D296" s="81"/>
      <c r="E296" s="81"/>
      <c r="F296" s="81"/>
      <c r="G296" s="81"/>
      <c r="H296" s="81"/>
      <c r="I296" s="81"/>
      <c r="J296" s="81"/>
      <c r="K296" s="81"/>
      <c r="L296" s="89">
        <v>5986.48</v>
      </c>
    </row>
    <row r="297" spans="1:12" ht="63.75" x14ac:dyDescent="0.2">
      <c r="A297" s="57" t="s">
        <v>4625</v>
      </c>
      <c r="B297" s="46" t="s">
        <v>4506</v>
      </c>
      <c r="C297" s="46" t="s">
        <v>4507</v>
      </c>
      <c r="D297" s="58" t="s">
        <v>184</v>
      </c>
      <c r="E297" s="83">
        <v>2</v>
      </c>
      <c r="F297" s="60"/>
      <c r="G297" s="83">
        <v>2</v>
      </c>
      <c r="H297" s="68"/>
      <c r="I297" s="69"/>
      <c r="J297" s="68"/>
      <c r="K297" s="60"/>
      <c r="L297" s="70">
        <v>26.42</v>
      </c>
    </row>
    <row r="298" spans="1:12" outlineLevel="1" x14ac:dyDescent="0.2">
      <c r="A298" s="57"/>
      <c r="B298" s="57"/>
      <c r="C298" s="57" t="s">
        <v>181</v>
      </c>
      <c r="D298" s="57"/>
      <c r="E298" s="57"/>
      <c r="F298" s="57"/>
      <c r="G298" s="57"/>
      <c r="H298" s="57"/>
      <c r="I298" s="57"/>
      <c r="J298" s="57"/>
      <c r="K298" s="57"/>
      <c r="L298" s="70">
        <v>1583.9</v>
      </c>
    </row>
    <row r="299" spans="1:12" ht="25.5" outlineLevel="1" x14ac:dyDescent="0.2">
      <c r="A299" s="57"/>
      <c r="B299" s="46" t="s">
        <v>5451</v>
      </c>
      <c r="C299" s="46" t="s">
        <v>5452</v>
      </c>
      <c r="D299" s="62" t="s">
        <v>184</v>
      </c>
      <c r="E299" s="83">
        <v>97</v>
      </c>
      <c r="F299" s="84"/>
      <c r="G299" s="83">
        <v>97</v>
      </c>
      <c r="H299" s="57"/>
      <c r="I299" s="57"/>
      <c r="J299" s="57"/>
      <c r="K299" s="57"/>
      <c r="L299" s="70">
        <v>1536.38</v>
      </c>
    </row>
    <row r="300" spans="1:12" ht="25.5" outlineLevel="1" x14ac:dyDescent="0.2">
      <c r="A300" s="57"/>
      <c r="B300" s="46" t="s">
        <v>5453</v>
      </c>
      <c r="C300" s="46" t="s">
        <v>5454</v>
      </c>
      <c r="D300" s="62" t="s">
        <v>184</v>
      </c>
      <c r="E300" s="83">
        <v>51</v>
      </c>
      <c r="F300" s="84"/>
      <c r="G300" s="83">
        <v>51</v>
      </c>
      <c r="H300" s="57"/>
      <c r="I300" s="57"/>
      <c r="J300" s="57"/>
      <c r="K300" s="57"/>
      <c r="L300" s="70">
        <v>807.79</v>
      </c>
    </row>
    <row r="301" spans="1:12" x14ac:dyDescent="0.2">
      <c r="A301" s="85"/>
      <c r="B301" s="85"/>
      <c r="C301" s="86" t="s">
        <v>187</v>
      </c>
      <c r="D301" s="85"/>
      <c r="E301" s="85"/>
      <c r="F301" s="85"/>
      <c r="G301" s="85"/>
      <c r="H301" s="85"/>
      <c r="I301" s="85"/>
      <c r="J301" s="87">
        <v>8357.07</v>
      </c>
      <c r="K301" s="85"/>
      <c r="L301" s="87">
        <v>8357.07</v>
      </c>
    </row>
    <row r="302" spans="1:12" ht="38.25" x14ac:dyDescent="0.2">
      <c r="A302" s="57" t="s">
        <v>551</v>
      </c>
      <c r="B302" s="46" t="s">
        <v>5511</v>
      </c>
      <c r="C302" s="46" t="s">
        <v>5512</v>
      </c>
      <c r="D302" s="58" t="s">
        <v>276</v>
      </c>
      <c r="E302" s="83">
        <v>1</v>
      </c>
      <c r="F302" s="60"/>
      <c r="G302" s="83">
        <v>1</v>
      </c>
      <c r="H302" s="68"/>
      <c r="I302" s="69"/>
      <c r="J302" s="70">
        <v>16908.8</v>
      </c>
      <c r="K302" s="60"/>
      <c r="L302" s="70">
        <v>16908.8</v>
      </c>
    </row>
    <row r="303" spans="1:12" x14ac:dyDescent="0.2">
      <c r="A303" s="57"/>
      <c r="B303" s="57"/>
      <c r="C303" s="145" t="s">
        <v>5513</v>
      </c>
      <c r="D303" s="145"/>
      <c r="E303" s="145"/>
      <c r="F303" s="145"/>
      <c r="G303" s="145"/>
      <c r="H303" s="145"/>
      <c r="I303" s="145"/>
      <c r="J303" s="145"/>
      <c r="K303" s="145"/>
      <c r="L303" s="145"/>
    </row>
    <row r="304" spans="1:12" x14ac:dyDescent="0.2">
      <c r="A304" s="85"/>
      <c r="B304" s="85"/>
      <c r="C304" s="86" t="s">
        <v>187</v>
      </c>
      <c r="D304" s="85"/>
      <c r="E304" s="85"/>
      <c r="F304" s="85"/>
      <c r="G304" s="85"/>
      <c r="H304" s="85"/>
      <c r="I304" s="85"/>
      <c r="J304" s="87">
        <v>16908.8</v>
      </c>
      <c r="K304" s="85"/>
      <c r="L304" s="87">
        <v>16908.8</v>
      </c>
    </row>
    <row r="305" spans="1:12" ht="25.5" x14ac:dyDescent="0.2">
      <c r="A305" s="57" t="s">
        <v>558</v>
      </c>
      <c r="B305" s="46" t="s">
        <v>5481</v>
      </c>
      <c r="C305" s="46" t="s">
        <v>5482</v>
      </c>
      <c r="D305" s="58" t="s">
        <v>276</v>
      </c>
      <c r="E305" s="83">
        <v>25</v>
      </c>
      <c r="F305" s="60"/>
      <c r="G305" s="83">
        <v>25</v>
      </c>
      <c r="H305" s="57"/>
      <c r="I305" s="57"/>
      <c r="J305" s="57"/>
      <c r="K305" s="57"/>
      <c r="L305" s="57"/>
    </row>
    <row r="306" spans="1:12" x14ac:dyDescent="0.2">
      <c r="A306" s="57"/>
      <c r="B306" s="57"/>
      <c r="C306" s="145" t="s">
        <v>5533</v>
      </c>
      <c r="D306" s="145"/>
      <c r="E306" s="145"/>
      <c r="F306" s="145"/>
      <c r="G306" s="145"/>
      <c r="H306" s="145"/>
      <c r="I306" s="145"/>
      <c r="J306" s="145"/>
      <c r="K306" s="145"/>
      <c r="L306" s="145"/>
    </row>
    <row r="307" spans="1:12" x14ac:dyDescent="0.2">
      <c r="A307" s="57"/>
      <c r="B307" s="61" t="s">
        <v>22</v>
      </c>
      <c r="C307" s="57" t="s">
        <v>161</v>
      </c>
      <c r="D307" s="62" t="s">
        <v>162</v>
      </c>
      <c r="E307" s="57"/>
      <c r="F307" s="57"/>
      <c r="G307" s="76">
        <v>25.75</v>
      </c>
      <c r="H307" s="57"/>
      <c r="I307" s="57"/>
      <c r="J307" s="57"/>
      <c r="K307" s="57"/>
      <c r="L307" s="72">
        <v>11010.19</v>
      </c>
    </row>
    <row r="308" spans="1:12" outlineLevel="1" x14ac:dyDescent="0.2">
      <c r="A308" s="57"/>
      <c r="B308" s="46" t="s">
        <v>251</v>
      </c>
      <c r="C308" s="65" t="s">
        <v>252</v>
      </c>
      <c r="D308" s="58" t="s">
        <v>162</v>
      </c>
      <c r="E308" s="66">
        <v>1.03</v>
      </c>
      <c r="F308" s="60"/>
      <c r="G308" s="66">
        <v>25.75</v>
      </c>
      <c r="H308" s="68"/>
      <c r="I308" s="69"/>
      <c r="J308" s="70">
        <v>427.58</v>
      </c>
      <c r="K308" s="60"/>
      <c r="L308" s="70">
        <v>11010.19</v>
      </c>
    </row>
    <row r="309" spans="1:12" outlineLevel="1" x14ac:dyDescent="0.2">
      <c r="A309" s="57"/>
      <c r="B309" s="57"/>
      <c r="C309" s="145" t="s">
        <v>5534</v>
      </c>
      <c r="D309" s="145"/>
      <c r="E309" s="145"/>
      <c r="F309" s="145"/>
      <c r="G309" s="145"/>
      <c r="H309" s="145"/>
      <c r="I309" s="145"/>
      <c r="J309" s="145"/>
      <c r="K309" s="145"/>
      <c r="L309" s="145"/>
    </row>
    <row r="310" spans="1:12" x14ac:dyDescent="0.2">
      <c r="A310" s="57"/>
      <c r="B310" s="61" t="s">
        <v>25</v>
      </c>
      <c r="C310" s="57" t="s">
        <v>175</v>
      </c>
      <c r="D310" s="57"/>
      <c r="E310" s="57"/>
      <c r="F310" s="57"/>
      <c r="G310" s="57"/>
      <c r="H310" s="57"/>
      <c r="I310" s="57"/>
      <c r="J310" s="57"/>
      <c r="K310" s="57"/>
      <c r="L310" s="72">
        <v>97.09</v>
      </c>
    </row>
    <row r="311" spans="1:12" ht="25.5" outlineLevel="1" x14ac:dyDescent="0.2">
      <c r="A311" s="57"/>
      <c r="B311" s="46" t="s">
        <v>336</v>
      </c>
      <c r="C311" s="46" t="s">
        <v>337</v>
      </c>
      <c r="D311" s="58" t="s">
        <v>269</v>
      </c>
      <c r="E311" s="66">
        <v>0.02</v>
      </c>
      <c r="F311" s="60"/>
      <c r="G311" s="78">
        <v>0.5</v>
      </c>
      <c r="H311" s="70">
        <v>174.93</v>
      </c>
      <c r="I311" s="76">
        <v>1.1100000000000001</v>
      </c>
      <c r="J311" s="70">
        <v>194.17</v>
      </c>
      <c r="K311" s="60"/>
      <c r="L311" s="70">
        <v>97.09</v>
      </c>
    </row>
    <row r="312" spans="1:12" outlineLevel="1" x14ac:dyDescent="0.2">
      <c r="A312" s="57"/>
      <c r="B312" s="57"/>
      <c r="C312" s="145" t="s">
        <v>5535</v>
      </c>
      <c r="D312" s="145"/>
      <c r="E312" s="145"/>
      <c r="F312" s="145"/>
      <c r="G312" s="145"/>
      <c r="H312" s="145"/>
      <c r="I312" s="145"/>
      <c r="J312" s="145"/>
      <c r="K312" s="145"/>
      <c r="L312" s="145"/>
    </row>
    <row r="313" spans="1:12" x14ac:dyDescent="0.2">
      <c r="A313" s="57"/>
      <c r="B313" s="57"/>
      <c r="C313" s="80" t="s">
        <v>180</v>
      </c>
      <c r="D313" s="81"/>
      <c r="E313" s="81"/>
      <c r="F313" s="81"/>
      <c r="G313" s="81"/>
      <c r="H313" s="81"/>
      <c r="I313" s="81"/>
      <c r="J313" s="81"/>
      <c r="K313" s="81"/>
      <c r="L313" s="89">
        <v>11107.28</v>
      </c>
    </row>
    <row r="314" spans="1:12" ht="63.75" x14ac:dyDescent="0.2">
      <c r="A314" s="57" t="s">
        <v>4633</v>
      </c>
      <c r="B314" s="46" t="s">
        <v>4506</v>
      </c>
      <c r="C314" s="46" t="s">
        <v>4507</v>
      </c>
      <c r="D314" s="58" t="s">
        <v>184</v>
      </c>
      <c r="E314" s="83">
        <v>2</v>
      </c>
      <c r="F314" s="60"/>
      <c r="G314" s="83">
        <v>2</v>
      </c>
      <c r="H314" s="68"/>
      <c r="I314" s="69"/>
      <c r="J314" s="68"/>
      <c r="K314" s="60"/>
      <c r="L314" s="70">
        <v>220.2</v>
      </c>
    </row>
    <row r="315" spans="1:12" outlineLevel="1" x14ac:dyDescent="0.2">
      <c r="A315" s="57"/>
      <c r="B315" s="57"/>
      <c r="C315" s="57" t="s">
        <v>181</v>
      </c>
      <c r="D315" s="57"/>
      <c r="E315" s="57"/>
      <c r="F315" s="57"/>
      <c r="G315" s="57"/>
      <c r="H315" s="57"/>
      <c r="I315" s="57"/>
      <c r="J315" s="57"/>
      <c r="K315" s="57"/>
      <c r="L315" s="70">
        <v>11010.19</v>
      </c>
    </row>
    <row r="316" spans="1:12" ht="25.5" outlineLevel="1" x14ac:dyDescent="0.2">
      <c r="A316" s="57"/>
      <c r="B316" s="46" t="s">
        <v>5451</v>
      </c>
      <c r="C316" s="46" t="s">
        <v>5452</v>
      </c>
      <c r="D316" s="62" t="s">
        <v>184</v>
      </c>
      <c r="E316" s="83">
        <v>97</v>
      </c>
      <c r="F316" s="84"/>
      <c r="G316" s="83">
        <v>97</v>
      </c>
      <c r="H316" s="57"/>
      <c r="I316" s="57"/>
      <c r="J316" s="57"/>
      <c r="K316" s="57"/>
      <c r="L316" s="70">
        <v>10679.88</v>
      </c>
    </row>
    <row r="317" spans="1:12" ht="25.5" outlineLevel="1" x14ac:dyDescent="0.2">
      <c r="A317" s="57"/>
      <c r="B317" s="46" t="s">
        <v>5453</v>
      </c>
      <c r="C317" s="46" t="s">
        <v>5454</v>
      </c>
      <c r="D317" s="62" t="s">
        <v>184</v>
      </c>
      <c r="E317" s="83">
        <v>51</v>
      </c>
      <c r="F317" s="84"/>
      <c r="G317" s="83">
        <v>51</v>
      </c>
      <c r="H317" s="57"/>
      <c r="I317" s="57"/>
      <c r="J317" s="57"/>
      <c r="K317" s="57"/>
      <c r="L317" s="70">
        <v>5615.2</v>
      </c>
    </row>
    <row r="318" spans="1:12" x14ac:dyDescent="0.2">
      <c r="A318" s="85"/>
      <c r="B318" s="85"/>
      <c r="C318" s="86" t="s">
        <v>187</v>
      </c>
      <c r="D318" s="85"/>
      <c r="E318" s="85"/>
      <c r="F318" s="85"/>
      <c r="G318" s="85"/>
      <c r="H318" s="85"/>
      <c r="I318" s="85"/>
      <c r="J318" s="87">
        <v>1104.9000000000001</v>
      </c>
      <c r="K318" s="85"/>
      <c r="L318" s="87">
        <v>27622.560000000001</v>
      </c>
    </row>
    <row r="319" spans="1:12" ht="38.25" x14ac:dyDescent="0.2">
      <c r="A319" s="57" t="s">
        <v>573</v>
      </c>
      <c r="B319" s="46" t="s">
        <v>5484</v>
      </c>
      <c r="C319" s="46" t="s">
        <v>5485</v>
      </c>
      <c r="D319" s="58" t="s">
        <v>276</v>
      </c>
      <c r="E319" s="83">
        <v>1</v>
      </c>
      <c r="F319" s="60"/>
      <c r="G319" s="83">
        <v>1</v>
      </c>
      <c r="H319" s="68"/>
      <c r="I319" s="69"/>
      <c r="J319" s="70">
        <v>26498.46</v>
      </c>
      <c r="K319" s="60"/>
      <c r="L319" s="70">
        <v>26498.46</v>
      </c>
    </row>
    <row r="320" spans="1:12" x14ac:dyDescent="0.2">
      <c r="A320" s="57"/>
      <c r="B320" s="57"/>
      <c r="C320" s="145" t="s">
        <v>5486</v>
      </c>
      <c r="D320" s="145"/>
      <c r="E320" s="145"/>
      <c r="F320" s="145"/>
      <c r="G320" s="145"/>
      <c r="H320" s="145"/>
      <c r="I320" s="145"/>
      <c r="J320" s="145"/>
      <c r="K320" s="145"/>
      <c r="L320" s="145"/>
    </row>
    <row r="321" spans="1:12" x14ac:dyDescent="0.2">
      <c r="A321" s="85"/>
      <c r="B321" s="85"/>
      <c r="C321" s="86" t="s">
        <v>187</v>
      </c>
      <c r="D321" s="85"/>
      <c r="E321" s="85"/>
      <c r="F321" s="85"/>
      <c r="G321" s="85"/>
      <c r="H321" s="85"/>
      <c r="I321" s="85"/>
      <c r="J321" s="87">
        <v>26498.46</v>
      </c>
      <c r="K321" s="85"/>
      <c r="L321" s="87">
        <v>26498.46</v>
      </c>
    </row>
    <row r="322" spans="1:12" ht="38.25" x14ac:dyDescent="0.2">
      <c r="A322" s="57" t="s">
        <v>579</v>
      </c>
      <c r="B322" s="46" t="s">
        <v>5536</v>
      </c>
      <c r="C322" s="46" t="s">
        <v>5537</v>
      </c>
      <c r="D322" s="58" t="s">
        <v>276</v>
      </c>
      <c r="E322" s="83">
        <v>1</v>
      </c>
      <c r="F322" s="60"/>
      <c r="G322" s="83">
        <v>1</v>
      </c>
      <c r="H322" s="68"/>
      <c r="I322" s="69"/>
      <c r="J322" s="70">
        <v>6594.87</v>
      </c>
      <c r="K322" s="60"/>
      <c r="L322" s="70">
        <v>6594.87</v>
      </c>
    </row>
    <row r="323" spans="1:12" x14ac:dyDescent="0.2">
      <c r="A323" s="57"/>
      <c r="B323" s="57"/>
      <c r="C323" s="145" t="s">
        <v>5538</v>
      </c>
      <c r="D323" s="145"/>
      <c r="E323" s="145"/>
      <c r="F323" s="145"/>
      <c r="G323" s="145"/>
      <c r="H323" s="145"/>
      <c r="I323" s="145"/>
      <c r="J323" s="145"/>
      <c r="K323" s="145"/>
      <c r="L323" s="145"/>
    </row>
    <row r="324" spans="1:12" x14ac:dyDescent="0.2">
      <c r="A324" s="85"/>
      <c r="B324" s="85"/>
      <c r="C324" s="86" t="s">
        <v>187</v>
      </c>
      <c r="D324" s="85"/>
      <c r="E324" s="85"/>
      <c r="F324" s="85"/>
      <c r="G324" s="85"/>
      <c r="H324" s="85"/>
      <c r="I324" s="85"/>
      <c r="J324" s="87">
        <v>6594.87</v>
      </c>
      <c r="K324" s="85"/>
      <c r="L324" s="87">
        <v>6594.87</v>
      </c>
    </row>
    <row r="325" spans="1:12" ht="25.5" x14ac:dyDescent="0.2">
      <c r="A325" s="57" t="s">
        <v>590</v>
      </c>
      <c r="B325" s="46" t="s">
        <v>5539</v>
      </c>
      <c r="C325" s="46" t="s">
        <v>5540</v>
      </c>
      <c r="D325" s="58" t="s">
        <v>276</v>
      </c>
      <c r="E325" s="83">
        <v>1</v>
      </c>
      <c r="F325" s="60"/>
      <c r="G325" s="83">
        <v>1</v>
      </c>
      <c r="H325" s="70">
        <v>432.61</v>
      </c>
      <c r="I325" s="76">
        <v>1.1599999999999999</v>
      </c>
      <c r="J325" s="70">
        <v>501.83</v>
      </c>
      <c r="K325" s="60"/>
      <c r="L325" s="70">
        <v>501.83</v>
      </c>
    </row>
    <row r="326" spans="1:12" x14ac:dyDescent="0.2">
      <c r="A326" s="85"/>
      <c r="B326" s="85"/>
      <c r="C326" s="86" t="s">
        <v>187</v>
      </c>
      <c r="D326" s="85"/>
      <c r="E326" s="85"/>
      <c r="F326" s="85"/>
      <c r="G326" s="85"/>
      <c r="H326" s="85"/>
      <c r="I326" s="85"/>
      <c r="J326" s="87">
        <v>501.83</v>
      </c>
      <c r="K326" s="85"/>
      <c r="L326" s="87">
        <v>501.83</v>
      </c>
    </row>
    <row r="327" spans="1:12" ht="25.5" x14ac:dyDescent="0.2">
      <c r="A327" s="57" t="s">
        <v>598</v>
      </c>
      <c r="B327" s="46" t="s">
        <v>5521</v>
      </c>
      <c r="C327" s="46" t="s">
        <v>5522</v>
      </c>
      <c r="D327" s="58" t="s">
        <v>276</v>
      </c>
      <c r="E327" s="83">
        <v>2</v>
      </c>
      <c r="F327" s="60"/>
      <c r="G327" s="83">
        <v>2</v>
      </c>
      <c r="H327" s="70">
        <v>443.55</v>
      </c>
      <c r="I327" s="76">
        <v>1.1599999999999999</v>
      </c>
      <c r="J327" s="70">
        <v>514.52</v>
      </c>
      <c r="K327" s="60"/>
      <c r="L327" s="70">
        <v>1029.04</v>
      </c>
    </row>
    <row r="328" spans="1:12" x14ac:dyDescent="0.2">
      <c r="A328" s="85"/>
      <c r="B328" s="85"/>
      <c r="C328" s="86" t="s">
        <v>187</v>
      </c>
      <c r="D328" s="85"/>
      <c r="E328" s="85"/>
      <c r="F328" s="85"/>
      <c r="G328" s="85"/>
      <c r="H328" s="85"/>
      <c r="I328" s="85"/>
      <c r="J328" s="87">
        <v>514.52</v>
      </c>
      <c r="K328" s="85"/>
      <c r="L328" s="87">
        <v>1029.04</v>
      </c>
    </row>
    <row r="329" spans="1:12" ht="25.5" x14ac:dyDescent="0.2">
      <c r="A329" s="57" t="s">
        <v>604</v>
      </c>
      <c r="B329" s="46" t="s">
        <v>5523</v>
      </c>
      <c r="C329" s="46" t="s">
        <v>5524</v>
      </c>
      <c r="D329" s="58" t="s">
        <v>276</v>
      </c>
      <c r="E329" s="83">
        <v>3</v>
      </c>
      <c r="F329" s="60"/>
      <c r="G329" s="83">
        <v>3</v>
      </c>
      <c r="H329" s="70">
        <v>356.95</v>
      </c>
      <c r="I329" s="76">
        <v>1.1599999999999999</v>
      </c>
      <c r="J329" s="70">
        <v>414.06</v>
      </c>
      <c r="K329" s="60"/>
      <c r="L329" s="70">
        <v>1242.18</v>
      </c>
    </row>
    <row r="330" spans="1:12" x14ac:dyDescent="0.2">
      <c r="A330" s="85"/>
      <c r="B330" s="85"/>
      <c r="C330" s="86" t="s">
        <v>187</v>
      </c>
      <c r="D330" s="85"/>
      <c r="E330" s="85"/>
      <c r="F330" s="85"/>
      <c r="G330" s="85"/>
      <c r="H330" s="85"/>
      <c r="I330" s="85"/>
      <c r="J330" s="87">
        <v>414.06</v>
      </c>
      <c r="K330" s="85"/>
      <c r="L330" s="87">
        <v>1242.18</v>
      </c>
    </row>
    <row r="331" spans="1:12" ht="25.5" x14ac:dyDescent="0.2">
      <c r="A331" s="57" t="s">
        <v>612</v>
      </c>
      <c r="B331" s="46" t="s">
        <v>5541</v>
      </c>
      <c r="C331" s="46" t="s">
        <v>5542</v>
      </c>
      <c r="D331" s="58" t="s">
        <v>276</v>
      </c>
      <c r="E331" s="83">
        <v>2</v>
      </c>
      <c r="F331" s="60"/>
      <c r="G331" s="83">
        <v>2</v>
      </c>
      <c r="H331" s="70">
        <v>381</v>
      </c>
      <c r="I331" s="76">
        <v>1.1599999999999999</v>
      </c>
      <c r="J331" s="70">
        <v>441.96</v>
      </c>
      <c r="K331" s="60"/>
      <c r="L331" s="70">
        <v>883.92</v>
      </c>
    </row>
    <row r="332" spans="1:12" x14ac:dyDescent="0.2">
      <c r="A332" s="85"/>
      <c r="B332" s="85"/>
      <c r="C332" s="86" t="s">
        <v>187</v>
      </c>
      <c r="D332" s="85"/>
      <c r="E332" s="85"/>
      <c r="F332" s="85"/>
      <c r="G332" s="85"/>
      <c r="H332" s="85"/>
      <c r="I332" s="85"/>
      <c r="J332" s="87">
        <v>441.96</v>
      </c>
      <c r="K332" s="85"/>
      <c r="L332" s="87">
        <v>883.92</v>
      </c>
    </row>
    <row r="333" spans="1:12" ht="25.5" x14ac:dyDescent="0.2">
      <c r="A333" s="57" t="s">
        <v>631</v>
      </c>
      <c r="B333" s="46" t="s">
        <v>5543</v>
      </c>
      <c r="C333" s="46" t="s">
        <v>5544</v>
      </c>
      <c r="D333" s="58" t="s">
        <v>276</v>
      </c>
      <c r="E333" s="83">
        <v>1</v>
      </c>
      <c r="F333" s="60"/>
      <c r="G333" s="83">
        <v>1</v>
      </c>
      <c r="H333" s="70">
        <v>367.84</v>
      </c>
      <c r="I333" s="76">
        <v>1.1599999999999999</v>
      </c>
      <c r="J333" s="70">
        <v>426.69</v>
      </c>
      <c r="K333" s="60"/>
      <c r="L333" s="70">
        <v>426.69</v>
      </c>
    </row>
    <row r="334" spans="1:12" x14ac:dyDescent="0.2">
      <c r="A334" s="85"/>
      <c r="B334" s="85"/>
      <c r="C334" s="86" t="s">
        <v>187</v>
      </c>
      <c r="D334" s="85"/>
      <c r="E334" s="85"/>
      <c r="F334" s="85"/>
      <c r="G334" s="85"/>
      <c r="H334" s="85"/>
      <c r="I334" s="85"/>
      <c r="J334" s="87">
        <v>426.69</v>
      </c>
      <c r="K334" s="85"/>
      <c r="L334" s="87">
        <v>426.69</v>
      </c>
    </row>
    <row r="335" spans="1:12" ht="25.5" x14ac:dyDescent="0.2">
      <c r="A335" s="57" t="s">
        <v>635</v>
      </c>
      <c r="B335" s="46" t="s">
        <v>5527</v>
      </c>
      <c r="C335" s="46" t="s">
        <v>5528</v>
      </c>
      <c r="D335" s="58" t="s">
        <v>276</v>
      </c>
      <c r="E335" s="83">
        <v>6</v>
      </c>
      <c r="F335" s="60"/>
      <c r="G335" s="83">
        <v>6</v>
      </c>
      <c r="H335" s="70">
        <v>100.65</v>
      </c>
      <c r="I335" s="76">
        <v>1.1599999999999999</v>
      </c>
      <c r="J335" s="70">
        <v>116.75</v>
      </c>
      <c r="K335" s="60"/>
      <c r="L335" s="70">
        <v>700.5</v>
      </c>
    </row>
    <row r="336" spans="1:12" x14ac:dyDescent="0.2">
      <c r="A336" s="85"/>
      <c r="B336" s="85"/>
      <c r="C336" s="86" t="s">
        <v>187</v>
      </c>
      <c r="D336" s="85"/>
      <c r="E336" s="85"/>
      <c r="F336" s="85"/>
      <c r="G336" s="85"/>
      <c r="H336" s="85"/>
      <c r="I336" s="85"/>
      <c r="J336" s="87">
        <v>116.75</v>
      </c>
      <c r="K336" s="85"/>
      <c r="L336" s="87">
        <v>700.5</v>
      </c>
    </row>
    <row r="337" spans="1:22" ht="38.25" x14ac:dyDescent="0.2">
      <c r="A337" s="57" t="s">
        <v>639</v>
      </c>
      <c r="B337" s="46" t="s">
        <v>5529</v>
      </c>
      <c r="C337" s="46" t="s">
        <v>5530</v>
      </c>
      <c r="D337" s="58" t="s">
        <v>276</v>
      </c>
      <c r="E337" s="83">
        <v>2</v>
      </c>
      <c r="F337" s="60"/>
      <c r="G337" s="83">
        <v>2</v>
      </c>
      <c r="H337" s="68"/>
      <c r="I337" s="69"/>
      <c r="J337" s="70">
        <v>3546.05</v>
      </c>
      <c r="K337" s="60"/>
      <c r="L337" s="70">
        <v>7092.1</v>
      </c>
    </row>
    <row r="338" spans="1:22" x14ac:dyDescent="0.2">
      <c r="A338" s="57"/>
      <c r="B338" s="57"/>
      <c r="C338" s="145" t="s">
        <v>5531</v>
      </c>
      <c r="D338" s="145"/>
      <c r="E338" s="145"/>
      <c r="F338" s="145"/>
      <c r="G338" s="145"/>
      <c r="H338" s="145"/>
      <c r="I338" s="145"/>
      <c r="J338" s="145"/>
      <c r="K338" s="145"/>
      <c r="L338" s="145"/>
    </row>
    <row r="339" spans="1:22" x14ac:dyDescent="0.2">
      <c r="A339" s="85"/>
      <c r="B339" s="85"/>
      <c r="C339" s="86" t="s">
        <v>187</v>
      </c>
      <c r="D339" s="85"/>
      <c r="E339" s="85"/>
      <c r="F339" s="85"/>
      <c r="G339" s="85"/>
      <c r="H339" s="85"/>
      <c r="I339" s="85"/>
      <c r="J339" s="87">
        <v>3546.05</v>
      </c>
      <c r="K339" s="85"/>
      <c r="L339" s="87">
        <v>7092.1</v>
      </c>
    </row>
    <row r="340" spans="1:22" ht="38.25" x14ac:dyDescent="0.2">
      <c r="A340" s="57" t="s">
        <v>779</v>
      </c>
      <c r="B340" s="46" t="s">
        <v>5484</v>
      </c>
      <c r="C340" s="46" t="s">
        <v>5545</v>
      </c>
      <c r="D340" s="58" t="s">
        <v>276</v>
      </c>
      <c r="E340" s="83">
        <v>6</v>
      </c>
      <c r="F340" s="60"/>
      <c r="G340" s="83">
        <v>6</v>
      </c>
      <c r="H340" s="68"/>
      <c r="I340" s="69"/>
      <c r="J340" s="70">
        <v>1424.9</v>
      </c>
      <c r="K340" s="60"/>
      <c r="L340" s="70">
        <v>8549.4</v>
      </c>
    </row>
    <row r="341" spans="1:22" x14ac:dyDescent="0.2">
      <c r="A341" s="57"/>
      <c r="B341" s="57"/>
      <c r="C341" s="145" t="s">
        <v>5546</v>
      </c>
      <c r="D341" s="145"/>
      <c r="E341" s="145"/>
      <c r="F341" s="145"/>
      <c r="G341" s="145"/>
      <c r="H341" s="145"/>
      <c r="I341" s="145"/>
      <c r="J341" s="145"/>
      <c r="K341" s="145"/>
      <c r="L341" s="145"/>
    </row>
    <row r="342" spans="1:22" x14ac:dyDescent="0.2">
      <c r="A342" s="85"/>
      <c r="B342" s="85"/>
      <c r="C342" s="86" t="s">
        <v>187</v>
      </c>
      <c r="D342" s="85"/>
      <c r="E342" s="85"/>
      <c r="F342" s="85"/>
      <c r="G342" s="85"/>
      <c r="H342" s="85"/>
      <c r="I342" s="85"/>
      <c r="J342" s="87">
        <v>1424.9</v>
      </c>
      <c r="K342" s="85"/>
      <c r="L342" s="87">
        <v>8549.4</v>
      </c>
    </row>
    <row r="343" spans="1:22" x14ac:dyDescent="0.2">
      <c r="A343" s="57"/>
      <c r="B343" s="159" t="s">
        <v>5547</v>
      </c>
      <c r="C343" s="159"/>
      <c r="D343" s="159"/>
      <c r="E343" s="159"/>
      <c r="F343" s="159"/>
      <c r="G343" s="159"/>
      <c r="H343" s="159"/>
      <c r="I343" s="159"/>
      <c r="J343" s="159"/>
      <c r="K343" s="159"/>
      <c r="L343" s="159"/>
      <c r="V343" s="65" t="s">
        <v>5547</v>
      </c>
    </row>
    <row r="344" spans="1:22" ht="38.25" x14ac:dyDescent="0.2">
      <c r="A344" s="57" t="s">
        <v>799</v>
      </c>
      <c r="B344" s="46" t="s">
        <v>5487</v>
      </c>
      <c r="C344" s="46" t="s">
        <v>5488</v>
      </c>
      <c r="D344" s="58" t="s">
        <v>276</v>
      </c>
      <c r="E344" s="83">
        <v>1</v>
      </c>
      <c r="F344" s="60"/>
      <c r="G344" s="83">
        <v>1</v>
      </c>
      <c r="H344" s="57"/>
      <c r="I344" s="57"/>
      <c r="J344" s="57"/>
      <c r="K344" s="57"/>
      <c r="L344" s="57"/>
    </row>
    <row r="345" spans="1:22" x14ac:dyDescent="0.2">
      <c r="A345" s="57"/>
      <c r="B345" s="61" t="s">
        <v>22</v>
      </c>
      <c r="C345" s="57" t="s">
        <v>161</v>
      </c>
      <c r="D345" s="62" t="s">
        <v>162</v>
      </c>
      <c r="E345" s="57"/>
      <c r="F345" s="57"/>
      <c r="G345" s="76">
        <v>2.06</v>
      </c>
      <c r="H345" s="57"/>
      <c r="I345" s="57"/>
      <c r="J345" s="57"/>
      <c r="K345" s="57"/>
      <c r="L345" s="72">
        <v>880.81</v>
      </c>
    </row>
    <row r="346" spans="1:22" outlineLevel="1" x14ac:dyDescent="0.2">
      <c r="A346" s="57"/>
      <c r="B346" s="46" t="s">
        <v>251</v>
      </c>
      <c r="C346" s="65" t="s">
        <v>252</v>
      </c>
      <c r="D346" s="58" t="s">
        <v>162</v>
      </c>
      <c r="E346" s="66">
        <v>2.06</v>
      </c>
      <c r="F346" s="60"/>
      <c r="G346" s="66">
        <v>2.06</v>
      </c>
      <c r="H346" s="68"/>
      <c r="I346" s="69"/>
      <c r="J346" s="70">
        <v>427.58</v>
      </c>
      <c r="K346" s="60"/>
      <c r="L346" s="70">
        <v>880.81</v>
      </c>
    </row>
    <row r="347" spans="1:22" outlineLevel="1" x14ac:dyDescent="0.2">
      <c r="A347" s="57"/>
      <c r="B347" s="57"/>
      <c r="C347" s="145" t="s">
        <v>5489</v>
      </c>
      <c r="D347" s="145"/>
      <c r="E347" s="145"/>
      <c r="F347" s="145"/>
      <c r="G347" s="145"/>
      <c r="H347" s="145"/>
      <c r="I347" s="145"/>
      <c r="J347" s="145"/>
      <c r="K347" s="145"/>
      <c r="L347" s="145"/>
    </row>
    <row r="348" spans="1:22" x14ac:dyDescent="0.2">
      <c r="A348" s="57"/>
      <c r="B348" s="61" t="s">
        <v>23</v>
      </c>
      <c r="C348" s="57" t="s">
        <v>166</v>
      </c>
      <c r="D348" s="57"/>
      <c r="E348" s="57"/>
      <c r="F348" s="57"/>
      <c r="G348" s="57"/>
      <c r="H348" s="57"/>
      <c r="I348" s="57"/>
      <c r="J348" s="57"/>
      <c r="K348" s="57"/>
      <c r="L348" s="72">
        <v>239.37</v>
      </c>
    </row>
    <row r="349" spans="1:22" x14ac:dyDescent="0.2">
      <c r="A349" s="57"/>
      <c r="B349" s="61"/>
      <c r="C349" s="73" t="s">
        <v>167</v>
      </c>
      <c r="D349" s="74" t="s">
        <v>162</v>
      </c>
      <c r="E349" s="57"/>
      <c r="F349" s="57"/>
      <c r="G349" s="108">
        <v>0.31</v>
      </c>
      <c r="H349" s="57"/>
      <c r="I349" s="57"/>
      <c r="J349" s="57"/>
      <c r="K349" s="57"/>
      <c r="L349" s="72">
        <v>137.26</v>
      </c>
    </row>
    <row r="350" spans="1:22" ht="38.25" outlineLevel="1" x14ac:dyDescent="0.2">
      <c r="A350" s="57"/>
      <c r="B350" s="46" t="s">
        <v>5490</v>
      </c>
      <c r="C350" s="46" t="s">
        <v>5491</v>
      </c>
      <c r="D350" s="58" t="s">
        <v>170</v>
      </c>
      <c r="E350" s="66">
        <v>0.19</v>
      </c>
      <c r="F350" s="60"/>
      <c r="G350" s="66">
        <v>0.19</v>
      </c>
      <c r="H350" s="70">
        <v>10.23</v>
      </c>
      <c r="I350" s="76">
        <v>1.39</v>
      </c>
      <c r="J350" s="70">
        <v>14.22</v>
      </c>
      <c r="K350" s="60"/>
      <c r="L350" s="70">
        <v>2.7</v>
      </c>
    </row>
    <row r="351" spans="1:22" outlineLevel="1" x14ac:dyDescent="0.2">
      <c r="A351" s="57"/>
      <c r="B351" s="57"/>
      <c r="C351" s="145" t="s">
        <v>5492</v>
      </c>
      <c r="D351" s="145"/>
      <c r="E351" s="145"/>
      <c r="F351" s="145"/>
      <c r="G351" s="145"/>
      <c r="H351" s="145"/>
      <c r="I351" s="145"/>
      <c r="J351" s="145"/>
      <c r="K351" s="145"/>
      <c r="L351" s="145"/>
    </row>
    <row r="352" spans="1:22" ht="25.5" outlineLevel="1" x14ac:dyDescent="0.2">
      <c r="A352" s="57"/>
      <c r="B352" s="46" t="s">
        <v>313</v>
      </c>
      <c r="C352" s="46" t="s">
        <v>314</v>
      </c>
      <c r="D352" s="58" t="s">
        <v>170</v>
      </c>
      <c r="E352" s="66">
        <v>0.06</v>
      </c>
      <c r="F352" s="60"/>
      <c r="G352" s="66">
        <v>0.06</v>
      </c>
      <c r="H352" s="68"/>
      <c r="I352" s="69"/>
      <c r="J352" s="70">
        <v>1617.05</v>
      </c>
      <c r="K352" s="60"/>
      <c r="L352" s="70">
        <v>97.02</v>
      </c>
    </row>
    <row r="353" spans="1:12" outlineLevel="1" x14ac:dyDescent="0.2">
      <c r="A353" s="57"/>
      <c r="B353" s="57"/>
      <c r="C353" s="145" t="s">
        <v>4656</v>
      </c>
      <c r="D353" s="145"/>
      <c r="E353" s="145"/>
      <c r="F353" s="145"/>
      <c r="G353" s="145"/>
      <c r="H353" s="145"/>
      <c r="I353" s="145"/>
      <c r="J353" s="145"/>
      <c r="K353" s="145"/>
      <c r="L353" s="145"/>
    </row>
    <row r="354" spans="1:12" outlineLevel="1" x14ac:dyDescent="0.2">
      <c r="A354" s="57"/>
      <c r="B354" s="46" t="s">
        <v>316</v>
      </c>
      <c r="C354" s="65" t="s">
        <v>317</v>
      </c>
      <c r="D354" s="58" t="s">
        <v>162</v>
      </c>
      <c r="E354" s="66">
        <v>0.06</v>
      </c>
      <c r="F354" s="60"/>
      <c r="G354" s="66">
        <v>0.06</v>
      </c>
      <c r="H354" s="68"/>
      <c r="I354" s="69"/>
      <c r="J354" s="70">
        <v>557.71</v>
      </c>
      <c r="K354" s="60"/>
      <c r="L354" s="70">
        <v>33.46</v>
      </c>
    </row>
    <row r="355" spans="1:12" outlineLevel="1" x14ac:dyDescent="0.2">
      <c r="A355" s="57"/>
      <c r="B355" s="57"/>
      <c r="C355" s="145" t="s">
        <v>4048</v>
      </c>
      <c r="D355" s="145"/>
      <c r="E355" s="145"/>
      <c r="F355" s="145"/>
      <c r="G355" s="145"/>
      <c r="H355" s="145"/>
      <c r="I355" s="145"/>
      <c r="J355" s="145"/>
      <c r="K355" s="145"/>
      <c r="L355" s="145"/>
    </row>
    <row r="356" spans="1:12" ht="25.5" outlineLevel="1" x14ac:dyDescent="0.2">
      <c r="A356" s="57"/>
      <c r="B356" s="46" t="s">
        <v>254</v>
      </c>
      <c r="C356" s="46" t="s">
        <v>255</v>
      </c>
      <c r="D356" s="58" t="s">
        <v>170</v>
      </c>
      <c r="E356" s="66">
        <v>0.06</v>
      </c>
      <c r="F356" s="60"/>
      <c r="G356" s="66">
        <v>0.06</v>
      </c>
      <c r="H356" s="68"/>
      <c r="I356" s="69"/>
      <c r="J356" s="70">
        <v>651.66999999999996</v>
      </c>
      <c r="K356" s="60"/>
      <c r="L356" s="70">
        <v>39.1</v>
      </c>
    </row>
    <row r="357" spans="1:12" outlineLevel="1" x14ac:dyDescent="0.2">
      <c r="A357" s="57"/>
      <c r="B357" s="57"/>
      <c r="C357" s="145" t="s">
        <v>4656</v>
      </c>
      <c r="D357" s="145"/>
      <c r="E357" s="145"/>
      <c r="F357" s="145"/>
      <c r="G357" s="145"/>
      <c r="H357" s="145"/>
      <c r="I357" s="145"/>
      <c r="J357" s="145"/>
      <c r="K357" s="145"/>
      <c r="L357" s="145"/>
    </row>
    <row r="358" spans="1:12" outlineLevel="1" x14ac:dyDescent="0.2">
      <c r="A358" s="57"/>
      <c r="B358" s="46" t="s">
        <v>257</v>
      </c>
      <c r="C358" s="65" t="s">
        <v>258</v>
      </c>
      <c r="D358" s="58" t="s">
        <v>162</v>
      </c>
      <c r="E358" s="66">
        <v>0.06</v>
      </c>
      <c r="F358" s="60"/>
      <c r="G358" s="66">
        <v>0.06</v>
      </c>
      <c r="H358" s="68"/>
      <c r="I358" s="69"/>
      <c r="J358" s="70">
        <v>415.19</v>
      </c>
      <c r="K358" s="60"/>
      <c r="L358" s="70">
        <v>24.91</v>
      </c>
    </row>
    <row r="359" spans="1:12" outlineLevel="1" x14ac:dyDescent="0.2">
      <c r="A359" s="57"/>
      <c r="B359" s="57"/>
      <c r="C359" s="145" t="s">
        <v>4048</v>
      </c>
      <c r="D359" s="145"/>
      <c r="E359" s="145"/>
      <c r="F359" s="145"/>
      <c r="G359" s="145"/>
      <c r="H359" s="145"/>
      <c r="I359" s="145"/>
      <c r="J359" s="145"/>
      <c r="K359" s="145"/>
      <c r="L359" s="145"/>
    </row>
    <row r="360" spans="1:12" ht="38.25" outlineLevel="1" x14ac:dyDescent="0.2">
      <c r="A360" s="57"/>
      <c r="B360" s="46" t="s">
        <v>260</v>
      </c>
      <c r="C360" s="46" t="s">
        <v>261</v>
      </c>
      <c r="D360" s="58" t="s">
        <v>170</v>
      </c>
      <c r="E360" s="66">
        <v>0.61</v>
      </c>
      <c r="F360" s="60"/>
      <c r="G360" s="66">
        <v>0.61</v>
      </c>
      <c r="H360" s="68"/>
      <c r="I360" s="69"/>
      <c r="J360" s="70">
        <v>42.29</v>
      </c>
      <c r="K360" s="60"/>
      <c r="L360" s="70">
        <v>25.8</v>
      </c>
    </row>
    <row r="361" spans="1:12" outlineLevel="1" x14ac:dyDescent="0.2">
      <c r="A361" s="57"/>
      <c r="B361" s="57"/>
      <c r="C361" s="145" t="s">
        <v>5493</v>
      </c>
      <c r="D361" s="145"/>
      <c r="E361" s="145"/>
      <c r="F361" s="145"/>
      <c r="G361" s="145"/>
      <c r="H361" s="145"/>
      <c r="I361" s="145"/>
      <c r="J361" s="145"/>
      <c r="K361" s="145"/>
      <c r="L361" s="145"/>
    </row>
    <row r="362" spans="1:12" ht="76.5" outlineLevel="1" x14ac:dyDescent="0.2">
      <c r="A362" s="57"/>
      <c r="B362" s="46" t="s">
        <v>621</v>
      </c>
      <c r="C362" s="46" t="s">
        <v>622</v>
      </c>
      <c r="D362" s="58" t="s">
        <v>170</v>
      </c>
      <c r="E362" s="66">
        <v>0.19</v>
      </c>
      <c r="F362" s="60"/>
      <c r="G362" s="66">
        <v>0.19</v>
      </c>
      <c r="H362" s="68"/>
      <c r="I362" s="69"/>
      <c r="J362" s="70">
        <v>393.41</v>
      </c>
      <c r="K362" s="60"/>
      <c r="L362" s="70">
        <v>74.75</v>
      </c>
    </row>
    <row r="363" spans="1:12" outlineLevel="1" x14ac:dyDescent="0.2">
      <c r="A363" s="57"/>
      <c r="B363" s="57"/>
      <c r="C363" s="145" t="s">
        <v>5492</v>
      </c>
      <c r="D363" s="145"/>
      <c r="E363" s="145"/>
      <c r="F363" s="145"/>
      <c r="G363" s="145"/>
      <c r="H363" s="145"/>
      <c r="I363" s="145"/>
      <c r="J363" s="145"/>
      <c r="K363" s="145"/>
      <c r="L363" s="145"/>
    </row>
    <row r="364" spans="1:12" outlineLevel="1" x14ac:dyDescent="0.2">
      <c r="A364" s="57"/>
      <c r="B364" s="46" t="s">
        <v>257</v>
      </c>
      <c r="C364" s="65" t="s">
        <v>258</v>
      </c>
      <c r="D364" s="58" t="s">
        <v>162</v>
      </c>
      <c r="E364" s="66">
        <v>0.19</v>
      </c>
      <c r="F364" s="60"/>
      <c r="G364" s="66">
        <v>0.19</v>
      </c>
      <c r="H364" s="68"/>
      <c r="I364" s="69"/>
      <c r="J364" s="70">
        <v>415.19</v>
      </c>
      <c r="K364" s="60"/>
      <c r="L364" s="70">
        <v>78.89</v>
      </c>
    </row>
    <row r="365" spans="1:12" outlineLevel="1" x14ac:dyDescent="0.2">
      <c r="A365" s="57"/>
      <c r="B365" s="57"/>
      <c r="C365" s="145" t="s">
        <v>5494</v>
      </c>
      <c r="D365" s="145"/>
      <c r="E365" s="145"/>
      <c r="F365" s="145"/>
      <c r="G365" s="145"/>
      <c r="H365" s="145"/>
      <c r="I365" s="145"/>
      <c r="J365" s="145"/>
      <c r="K365" s="145"/>
      <c r="L365" s="145"/>
    </row>
    <row r="366" spans="1:12" x14ac:dyDescent="0.2">
      <c r="A366" s="57"/>
      <c r="B366" s="61" t="s">
        <v>25</v>
      </c>
      <c r="C366" s="57" t="s">
        <v>175</v>
      </c>
      <c r="D366" s="57"/>
      <c r="E366" s="57"/>
      <c r="F366" s="57"/>
      <c r="G366" s="57"/>
      <c r="H366" s="57"/>
      <c r="I366" s="57"/>
      <c r="J366" s="57"/>
      <c r="K366" s="57"/>
      <c r="L366" s="72">
        <v>35.78</v>
      </c>
    </row>
    <row r="367" spans="1:12" ht="51" outlineLevel="1" x14ac:dyDescent="0.2">
      <c r="A367" s="57"/>
      <c r="B367" s="46" t="s">
        <v>267</v>
      </c>
      <c r="C367" s="46" t="s">
        <v>268</v>
      </c>
      <c r="D367" s="58" t="s">
        <v>269</v>
      </c>
      <c r="E367" s="78">
        <v>0.1</v>
      </c>
      <c r="F367" s="60"/>
      <c r="G367" s="78">
        <v>0.1</v>
      </c>
      <c r="H367" s="70">
        <v>155.63</v>
      </c>
      <c r="I367" s="95">
        <v>0.9</v>
      </c>
      <c r="J367" s="70">
        <v>140.07</v>
      </c>
      <c r="K367" s="60"/>
      <c r="L367" s="70">
        <v>14.01</v>
      </c>
    </row>
    <row r="368" spans="1:12" outlineLevel="1" x14ac:dyDescent="0.2">
      <c r="A368" s="57"/>
      <c r="B368" s="57"/>
      <c r="C368" s="145" t="s">
        <v>4790</v>
      </c>
      <c r="D368" s="145"/>
      <c r="E368" s="145"/>
      <c r="F368" s="145"/>
      <c r="G368" s="145"/>
      <c r="H368" s="145"/>
      <c r="I368" s="145"/>
      <c r="J368" s="145"/>
      <c r="K368" s="145"/>
      <c r="L368" s="145"/>
    </row>
    <row r="369" spans="1:12" ht="25.5" outlineLevel="1" x14ac:dyDescent="0.2">
      <c r="A369" s="57"/>
      <c r="B369" s="46" t="s">
        <v>336</v>
      </c>
      <c r="C369" s="46" t="s">
        <v>337</v>
      </c>
      <c r="D369" s="58" t="s">
        <v>269</v>
      </c>
      <c r="E369" s="78">
        <v>0.1</v>
      </c>
      <c r="F369" s="60"/>
      <c r="G369" s="78">
        <v>0.1</v>
      </c>
      <c r="H369" s="70">
        <v>174.93</v>
      </c>
      <c r="I369" s="76">
        <v>1.1100000000000001</v>
      </c>
      <c r="J369" s="70">
        <v>194.17</v>
      </c>
      <c r="K369" s="60"/>
      <c r="L369" s="70">
        <v>19.420000000000002</v>
      </c>
    </row>
    <row r="370" spans="1:12" outlineLevel="1" x14ac:dyDescent="0.2">
      <c r="A370" s="57"/>
      <c r="B370" s="57"/>
      <c r="C370" s="145" t="s">
        <v>4790</v>
      </c>
      <c r="D370" s="145"/>
      <c r="E370" s="145"/>
      <c r="F370" s="145"/>
      <c r="G370" s="145"/>
      <c r="H370" s="145"/>
      <c r="I370" s="145"/>
      <c r="J370" s="145"/>
      <c r="K370" s="145"/>
      <c r="L370" s="145"/>
    </row>
    <row r="371" spans="1:12" ht="25.5" outlineLevel="1" x14ac:dyDescent="0.2">
      <c r="A371" s="57"/>
      <c r="B371" s="46" t="s">
        <v>3647</v>
      </c>
      <c r="C371" s="46" t="s">
        <v>3648</v>
      </c>
      <c r="D371" s="58" t="s">
        <v>269</v>
      </c>
      <c r="E371" s="66">
        <v>0.02</v>
      </c>
      <c r="F371" s="60"/>
      <c r="G371" s="66">
        <v>0.02</v>
      </c>
      <c r="H371" s="70">
        <v>79.88</v>
      </c>
      <c r="I371" s="76">
        <v>1.47</v>
      </c>
      <c r="J371" s="70">
        <v>117.42</v>
      </c>
      <c r="K371" s="60"/>
      <c r="L371" s="70">
        <v>2.35</v>
      </c>
    </row>
    <row r="372" spans="1:12" outlineLevel="1" x14ac:dyDescent="0.2">
      <c r="A372" s="57"/>
      <c r="B372" s="57"/>
      <c r="C372" s="145" t="s">
        <v>3649</v>
      </c>
      <c r="D372" s="145"/>
      <c r="E372" s="145"/>
      <c r="F372" s="145"/>
      <c r="G372" s="145"/>
      <c r="H372" s="145"/>
      <c r="I372" s="145"/>
      <c r="J372" s="145"/>
      <c r="K372" s="145"/>
      <c r="L372" s="145"/>
    </row>
    <row r="373" spans="1:12" x14ac:dyDescent="0.2">
      <c r="A373" s="57"/>
      <c r="B373" s="57"/>
      <c r="C373" s="80" t="s">
        <v>180</v>
      </c>
      <c r="D373" s="81"/>
      <c r="E373" s="81"/>
      <c r="F373" s="81"/>
      <c r="G373" s="81"/>
      <c r="H373" s="81"/>
      <c r="I373" s="81"/>
      <c r="J373" s="81"/>
      <c r="K373" s="81"/>
      <c r="L373" s="89">
        <v>1293.22</v>
      </c>
    </row>
    <row r="374" spans="1:12" ht="63.75" x14ac:dyDescent="0.2">
      <c r="A374" s="57" t="s">
        <v>807</v>
      </c>
      <c r="B374" s="46" t="s">
        <v>4506</v>
      </c>
      <c r="C374" s="46" t="s">
        <v>4507</v>
      </c>
      <c r="D374" s="58" t="s">
        <v>184</v>
      </c>
      <c r="E374" s="83">
        <v>2</v>
      </c>
      <c r="F374" s="60"/>
      <c r="G374" s="83">
        <v>2</v>
      </c>
      <c r="H374" s="68"/>
      <c r="I374" s="69"/>
      <c r="J374" s="68"/>
      <c r="K374" s="60"/>
      <c r="L374" s="70">
        <v>17.62</v>
      </c>
    </row>
    <row r="375" spans="1:12" outlineLevel="1" x14ac:dyDescent="0.2">
      <c r="A375" s="57"/>
      <c r="B375" s="57"/>
      <c r="C375" s="57" t="s">
        <v>181</v>
      </c>
      <c r="D375" s="57"/>
      <c r="E375" s="57"/>
      <c r="F375" s="57"/>
      <c r="G375" s="57"/>
      <c r="H375" s="57"/>
      <c r="I375" s="57"/>
      <c r="J375" s="57"/>
      <c r="K375" s="57"/>
      <c r="L375" s="70">
        <v>1018.07</v>
      </c>
    </row>
    <row r="376" spans="1:12" ht="25.5" outlineLevel="1" x14ac:dyDescent="0.2">
      <c r="A376" s="57"/>
      <c r="B376" s="46" t="s">
        <v>5451</v>
      </c>
      <c r="C376" s="46" t="s">
        <v>5452</v>
      </c>
      <c r="D376" s="62" t="s">
        <v>184</v>
      </c>
      <c r="E376" s="83">
        <v>97</v>
      </c>
      <c r="F376" s="84"/>
      <c r="G376" s="83">
        <v>97</v>
      </c>
      <c r="H376" s="57"/>
      <c r="I376" s="57"/>
      <c r="J376" s="57"/>
      <c r="K376" s="57"/>
      <c r="L376" s="70">
        <v>987.53</v>
      </c>
    </row>
    <row r="377" spans="1:12" ht="25.5" outlineLevel="1" x14ac:dyDescent="0.2">
      <c r="A377" s="57"/>
      <c r="B377" s="46" t="s">
        <v>5453</v>
      </c>
      <c r="C377" s="46" t="s">
        <v>5454</v>
      </c>
      <c r="D377" s="62" t="s">
        <v>184</v>
      </c>
      <c r="E377" s="83">
        <v>51</v>
      </c>
      <c r="F377" s="84"/>
      <c r="G377" s="83">
        <v>51</v>
      </c>
      <c r="H377" s="57"/>
      <c r="I377" s="57"/>
      <c r="J377" s="57"/>
      <c r="K377" s="57"/>
      <c r="L377" s="70">
        <v>519.22</v>
      </c>
    </row>
    <row r="378" spans="1:12" x14ac:dyDescent="0.2">
      <c r="A378" s="85"/>
      <c r="B378" s="85"/>
      <c r="C378" s="86" t="s">
        <v>187</v>
      </c>
      <c r="D378" s="85"/>
      <c r="E378" s="85"/>
      <c r="F378" s="85"/>
      <c r="G378" s="85"/>
      <c r="H378" s="85"/>
      <c r="I378" s="85"/>
      <c r="J378" s="87">
        <v>2817.59</v>
      </c>
      <c r="K378" s="85"/>
      <c r="L378" s="87">
        <v>2817.59</v>
      </c>
    </row>
    <row r="379" spans="1:12" ht="38.25" x14ac:dyDescent="0.2">
      <c r="A379" s="57" t="s">
        <v>809</v>
      </c>
      <c r="B379" s="46" t="s">
        <v>5548</v>
      </c>
      <c r="C379" s="46" t="s">
        <v>5549</v>
      </c>
      <c r="D379" s="58" t="s">
        <v>276</v>
      </c>
      <c r="E379" s="83">
        <v>1</v>
      </c>
      <c r="F379" s="60"/>
      <c r="G379" s="83">
        <v>1</v>
      </c>
      <c r="H379" s="70">
        <v>1888.23</v>
      </c>
      <c r="I379" s="76">
        <v>1.38</v>
      </c>
      <c r="J379" s="70">
        <v>2605.7600000000002</v>
      </c>
      <c r="K379" s="60"/>
      <c r="L379" s="70">
        <v>2605.7600000000002</v>
      </c>
    </row>
    <row r="380" spans="1:12" x14ac:dyDescent="0.2">
      <c r="A380" s="85"/>
      <c r="B380" s="85"/>
      <c r="C380" s="86" t="s">
        <v>187</v>
      </c>
      <c r="D380" s="85"/>
      <c r="E380" s="85"/>
      <c r="F380" s="85"/>
      <c r="G380" s="85"/>
      <c r="H380" s="85"/>
      <c r="I380" s="85"/>
      <c r="J380" s="87">
        <v>2605.7600000000002</v>
      </c>
      <c r="K380" s="85"/>
      <c r="L380" s="87">
        <v>2605.7600000000002</v>
      </c>
    </row>
    <row r="381" spans="1:12" ht="25.5" x14ac:dyDescent="0.2">
      <c r="A381" s="57" t="s">
        <v>828</v>
      </c>
      <c r="B381" s="46" t="s">
        <v>5481</v>
      </c>
      <c r="C381" s="46" t="s">
        <v>5482</v>
      </c>
      <c r="D381" s="58" t="s">
        <v>276</v>
      </c>
      <c r="E381" s="83">
        <v>7</v>
      </c>
      <c r="F381" s="60"/>
      <c r="G381" s="83">
        <v>7</v>
      </c>
      <c r="H381" s="57"/>
      <c r="I381" s="57"/>
      <c r="J381" s="57"/>
      <c r="K381" s="57"/>
      <c r="L381" s="57"/>
    </row>
    <row r="382" spans="1:12" x14ac:dyDescent="0.2">
      <c r="A382" s="57"/>
      <c r="B382" s="61" t="s">
        <v>22</v>
      </c>
      <c r="C382" s="57" t="s">
        <v>161</v>
      </c>
      <c r="D382" s="62" t="s">
        <v>162</v>
      </c>
      <c r="E382" s="57"/>
      <c r="F382" s="57"/>
      <c r="G382" s="76">
        <v>7.21</v>
      </c>
      <c r="H382" s="57"/>
      <c r="I382" s="57"/>
      <c r="J382" s="57"/>
      <c r="K382" s="57"/>
      <c r="L382" s="72">
        <v>3082.85</v>
      </c>
    </row>
    <row r="383" spans="1:12" outlineLevel="1" x14ac:dyDescent="0.2">
      <c r="A383" s="57"/>
      <c r="B383" s="46" t="s">
        <v>251</v>
      </c>
      <c r="C383" s="65" t="s">
        <v>252</v>
      </c>
      <c r="D383" s="58" t="s">
        <v>162</v>
      </c>
      <c r="E383" s="66">
        <v>1.03</v>
      </c>
      <c r="F383" s="60"/>
      <c r="G383" s="66">
        <v>7.21</v>
      </c>
      <c r="H383" s="68"/>
      <c r="I383" s="69"/>
      <c r="J383" s="70">
        <v>427.58</v>
      </c>
      <c r="K383" s="60"/>
      <c r="L383" s="70">
        <v>3082.85</v>
      </c>
    </row>
    <row r="384" spans="1:12" outlineLevel="1" x14ac:dyDescent="0.2">
      <c r="A384" s="57"/>
      <c r="B384" s="57"/>
      <c r="C384" s="145" t="s">
        <v>5550</v>
      </c>
      <c r="D384" s="145"/>
      <c r="E384" s="145"/>
      <c r="F384" s="145"/>
      <c r="G384" s="145"/>
      <c r="H384" s="145"/>
      <c r="I384" s="145"/>
      <c r="J384" s="145"/>
      <c r="K384" s="145"/>
      <c r="L384" s="145"/>
    </row>
    <row r="385" spans="1:22" x14ac:dyDescent="0.2">
      <c r="A385" s="57"/>
      <c r="B385" s="61" t="s">
        <v>25</v>
      </c>
      <c r="C385" s="57" t="s">
        <v>175</v>
      </c>
      <c r="D385" s="57"/>
      <c r="E385" s="57"/>
      <c r="F385" s="57"/>
      <c r="G385" s="57"/>
      <c r="H385" s="57"/>
      <c r="I385" s="57"/>
      <c r="J385" s="57"/>
      <c r="K385" s="57"/>
      <c r="L385" s="72">
        <v>27.18</v>
      </c>
    </row>
    <row r="386" spans="1:22" ht="25.5" outlineLevel="1" x14ac:dyDescent="0.2">
      <c r="A386" s="57"/>
      <c r="B386" s="46" t="s">
        <v>336</v>
      </c>
      <c r="C386" s="46" t="s">
        <v>337</v>
      </c>
      <c r="D386" s="58" t="s">
        <v>269</v>
      </c>
      <c r="E386" s="66">
        <v>0.02</v>
      </c>
      <c r="F386" s="60"/>
      <c r="G386" s="66">
        <v>0.14000000000000001</v>
      </c>
      <c r="H386" s="70">
        <v>174.93</v>
      </c>
      <c r="I386" s="76">
        <v>1.1100000000000001</v>
      </c>
      <c r="J386" s="70">
        <v>194.17</v>
      </c>
      <c r="K386" s="60"/>
      <c r="L386" s="70">
        <v>27.18</v>
      </c>
    </row>
    <row r="387" spans="1:22" outlineLevel="1" x14ac:dyDescent="0.2">
      <c r="A387" s="57"/>
      <c r="B387" s="57"/>
      <c r="C387" s="145" t="s">
        <v>5551</v>
      </c>
      <c r="D387" s="145"/>
      <c r="E387" s="145"/>
      <c r="F387" s="145"/>
      <c r="G387" s="145"/>
      <c r="H387" s="145"/>
      <c r="I387" s="145"/>
      <c r="J387" s="145"/>
      <c r="K387" s="145"/>
      <c r="L387" s="145"/>
    </row>
    <row r="388" spans="1:22" x14ac:dyDescent="0.2">
      <c r="A388" s="57"/>
      <c r="B388" s="57"/>
      <c r="C388" s="80" t="s">
        <v>180</v>
      </c>
      <c r="D388" s="81"/>
      <c r="E388" s="81"/>
      <c r="F388" s="81"/>
      <c r="G388" s="81"/>
      <c r="H388" s="81"/>
      <c r="I388" s="81"/>
      <c r="J388" s="81"/>
      <c r="K388" s="81"/>
      <c r="L388" s="89">
        <v>3110.03</v>
      </c>
    </row>
    <row r="389" spans="1:22" ht="63.75" x14ac:dyDescent="0.2">
      <c r="A389" s="57" t="s">
        <v>834</v>
      </c>
      <c r="B389" s="46" t="s">
        <v>4506</v>
      </c>
      <c r="C389" s="46" t="s">
        <v>4507</v>
      </c>
      <c r="D389" s="58" t="s">
        <v>184</v>
      </c>
      <c r="E389" s="83">
        <v>2</v>
      </c>
      <c r="F389" s="60"/>
      <c r="G389" s="83">
        <v>2</v>
      </c>
      <c r="H389" s="68"/>
      <c r="I389" s="69"/>
      <c r="J389" s="68"/>
      <c r="K389" s="60"/>
      <c r="L389" s="70">
        <v>61.66</v>
      </c>
    </row>
    <row r="390" spans="1:22" outlineLevel="1" x14ac:dyDescent="0.2">
      <c r="A390" s="57"/>
      <c r="B390" s="57"/>
      <c r="C390" s="57" t="s">
        <v>181</v>
      </c>
      <c r="D390" s="57"/>
      <c r="E390" s="57"/>
      <c r="F390" s="57"/>
      <c r="G390" s="57"/>
      <c r="H390" s="57"/>
      <c r="I390" s="57"/>
      <c r="J390" s="57"/>
      <c r="K390" s="57"/>
      <c r="L390" s="70">
        <v>3082.85</v>
      </c>
    </row>
    <row r="391" spans="1:22" ht="25.5" outlineLevel="1" x14ac:dyDescent="0.2">
      <c r="A391" s="57"/>
      <c r="B391" s="46" t="s">
        <v>5451</v>
      </c>
      <c r="C391" s="46" t="s">
        <v>5452</v>
      </c>
      <c r="D391" s="62" t="s">
        <v>184</v>
      </c>
      <c r="E391" s="83">
        <v>97</v>
      </c>
      <c r="F391" s="84"/>
      <c r="G391" s="83">
        <v>97</v>
      </c>
      <c r="H391" s="57"/>
      <c r="I391" s="57"/>
      <c r="J391" s="57"/>
      <c r="K391" s="57"/>
      <c r="L391" s="70">
        <v>2990.36</v>
      </c>
    </row>
    <row r="392" spans="1:22" ht="25.5" outlineLevel="1" x14ac:dyDescent="0.2">
      <c r="A392" s="57"/>
      <c r="B392" s="46" t="s">
        <v>5453</v>
      </c>
      <c r="C392" s="46" t="s">
        <v>5454</v>
      </c>
      <c r="D392" s="62" t="s">
        <v>184</v>
      </c>
      <c r="E392" s="83">
        <v>51</v>
      </c>
      <c r="F392" s="84"/>
      <c r="G392" s="83">
        <v>51</v>
      </c>
      <c r="H392" s="57"/>
      <c r="I392" s="57"/>
      <c r="J392" s="57"/>
      <c r="K392" s="57"/>
      <c r="L392" s="70">
        <v>1572.25</v>
      </c>
    </row>
    <row r="393" spans="1:22" x14ac:dyDescent="0.2">
      <c r="A393" s="85"/>
      <c r="B393" s="85"/>
      <c r="C393" s="86" t="s">
        <v>187</v>
      </c>
      <c r="D393" s="85"/>
      <c r="E393" s="85"/>
      <c r="F393" s="85"/>
      <c r="G393" s="85"/>
      <c r="H393" s="85"/>
      <c r="I393" s="85"/>
      <c r="J393" s="87">
        <v>1104.9000000000001</v>
      </c>
      <c r="K393" s="85"/>
      <c r="L393" s="87">
        <v>7734.3</v>
      </c>
    </row>
    <row r="394" spans="1:22" ht="25.5" x14ac:dyDescent="0.2">
      <c r="A394" s="57" t="s">
        <v>836</v>
      </c>
      <c r="B394" s="46" t="s">
        <v>5552</v>
      </c>
      <c r="C394" s="46" t="s">
        <v>5542</v>
      </c>
      <c r="D394" s="58" t="s">
        <v>276</v>
      </c>
      <c r="E394" s="83">
        <v>1</v>
      </c>
      <c r="F394" s="60"/>
      <c r="G394" s="83">
        <v>1</v>
      </c>
      <c r="H394" s="70">
        <v>381</v>
      </c>
      <c r="I394" s="76">
        <v>1.1599999999999999</v>
      </c>
      <c r="J394" s="70">
        <v>441.96</v>
      </c>
      <c r="K394" s="60"/>
      <c r="L394" s="70">
        <v>441.96</v>
      </c>
    </row>
    <row r="395" spans="1:22" x14ac:dyDescent="0.2">
      <c r="A395" s="85"/>
      <c r="B395" s="85"/>
      <c r="C395" s="86" t="s">
        <v>187</v>
      </c>
      <c r="D395" s="85"/>
      <c r="E395" s="85"/>
      <c r="F395" s="85"/>
      <c r="G395" s="85"/>
      <c r="H395" s="85"/>
      <c r="I395" s="85"/>
      <c r="J395" s="87">
        <v>441.96</v>
      </c>
      <c r="K395" s="85"/>
      <c r="L395" s="87">
        <v>441.96</v>
      </c>
    </row>
    <row r="396" spans="1:22" ht="25.5" x14ac:dyDescent="0.2">
      <c r="A396" s="57" t="s">
        <v>844</v>
      </c>
      <c r="B396" s="46" t="s">
        <v>5543</v>
      </c>
      <c r="C396" s="46" t="s">
        <v>5544</v>
      </c>
      <c r="D396" s="58" t="s">
        <v>276</v>
      </c>
      <c r="E396" s="83">
        <v>2</v>
      </c>
      <c r="F396" s="60"/>
      <c r="G396" s="83">
        <v>2</v>
      </c>
      <c r="H396" s="70">
        <v>367.84</v>
      </c>
      <c r="I396" s="76">
        <v>1.1599999999999999</v>
      </c>
      <c r="J396" s="70">
        <v>426.69</v>
      </c>
      <c r="K396" s="60"/>
      <c r="L396" s="70">
        <v>853.38</v>
      </c>
    </row>
    <row r="397" spans="1:22" x14ac:dyDescent="0.2">
      <c r="A397" s="85"/>
      <c r="B397" s="85"/>
      <c r="C397" s="86" t="s">
        <v>187</v>
      </c>
      <c r="D397" s="85"/>
      <c r="E397" s="85"/>
      <c r="F397" s="85"/>
      <c r="G397" s="85"/>
      <c r="H397" s="85"/>
      <c r="I397" s="85"/>
      <c r="J397" s="87">
        <v>426.69</v>
      </c>
      <c r="K397" s="85"/>
      <c r="L397" s="87">
        <v>853.38</v>
      </c>
    </row>
    <row r="398" spans="1:22" ht="25.5" x14ac:dyDescent="0.2">
      <c r="A398" s="57" t="s">
        <v>861</v>
      </c>
      <c r="B398" s="46" t="s">
        <v>5527</v>
      </c>
      <c r="C398" s="46" t="s">
        <v>5528</v>
      </c>
      <c r="D398" s="58" t="s">
        <v>276</v>
      </c>
      <c r="E398" s="83">
        <v>4</v>
      </c>
      <c r="F398" s="60"/>
      <c r="G398" s="83">
        <v>4</v>
      </c>
      <c r="H398" s="70">
        <v>100.65</v>
      </c>
      <c r="I398" s="76">
        <v>1.1599999999999999</v>
      </c>
      <c r="J398" s="70">
        <v>116.75</v>
      </c>
      <c r="K398" s="60"/>
      <c r="L398" s="70">
        <v>467</v>
      </c>
    </row>
    <row r="399" spans="1:22" x14ac:dyDescent="0.2">
      <c r="A399" s="85"/>
      <c r="B399" s="85"/>
      <c r="C399" s="86" t="s">
        <v>187</v>
      </c>
      <c r="D399" s="85"/>
      <c r="E399" s="85"/>
      <c r="F399" s="85"/>
      <c r="G399" s="85"/>
      <c r="H399" s="85"/>
      <c r="I399" s="85"/>
      <c r="J399" s="87">
        <v>116.75</v>
      </c>
      <c r="K399" s="85"/>
      <c r="L399" s="87">
        <v>467</v>
      </c>
    </row>
    <row r="400" spans="1:22" x14ac:dyDescent="0.2">
      <c r="A400" s="57"/>
      <c r="B400" s="159" t="s">
        <v>5553</v>
      </c>
      <c r="C400" s="159"/>
      <c r="D400" s="159"/>
      <c r="E400" s="159"/>
      <c r="F400" s="159"/>
      <c r="G400" s="159"/>
      <c r="H400" s="159"/>
      <c r="I400" s="159"/>
      <c r="J400" s="159"/>
      <c r="K400" s="159"/>
      <c r="L400" s="159"/>
      <c r="V400" s="65" t="s">
        <v>5553</v>
      </c>
    </row>
    <row r="401" spans="1:12" ht="38.25" x14ac:dyDescent="0.2">
      <c r="A401" s="57" t="s">
        <v>876</v>
      </c>
      <c r="B401" s="46" t="s">
        <v>5487</v>
      </c>
      <c r="C401" s="46" t="s">
        <v>5488</v>
      </c>
      <c r="D401" s="58" t="s">
        <v>276</v>
      </c>
      <c r="E401" s="83">
        <v>1</v>
      </c>
      <c r="F401" s="60"/>
      <c r="G401" s="83">
        <v>1</v>
      </c>
      <c r="H401" s="57"/>
      <c r="I401" s="57"/>
      <c r="J401" s="57"/>
      <c r="K401" s="57"/>
      <c r="L401" s="57"/>
    </row>
    <row r="402" spans="1:12" x14ac:dyDescent="0.2">
      <c r="A402" s="57"/>
      <c r="B402" s="61" t="s">
        <v>22</v>
      </c>
      <c r="C402" s="57" t="s">
        <v>161</v>
      </c>
      <c r="D402" s="62" t="s">
        <v>162</v>
      </c>
      <c r="E402" s="57"/>
      <c r="F402" s="57"/>
      <c r="G402" s="76">
        <v>2.06</v>
      </c>
      <c r="H402" s="57"/>
      <c r="I402" s="57"/>
      <c r="J402" s="57"/>
      <c r="K402" s="57"/>
      <c r="L402" s="72">
        <v>880.81</v>
      </c>
    </row>
    <row r="403" spans="1:12" outlineLevel="1" x14ac:dyDescent="0.2">
      <c r="A403" s="57"/>
      <c r="B403" s="46" t="s">
        <v>251</v>
      </c>
      <c r="C403" s="65" t="s">
        <v>252</v>
      </c>
      <c r="D403" s="58" t="s">
        <v>162</v>
      </c>
      <c r="E403" s="66">
        <v>2.06</v>
      </c>
      <c r="F403" s="60"/>
      <c r="G403" s="66">
        <v>2.06</v>
      </c>
      <c r="H403" s="68"/>
      <c r="I403" s="69"/>
      <c r="J403" s="70">
        <v>427.58</v>
      </c>
      <c r="K403" s="60"/>
      <c r="L403" s="70">
        <v>880.81</v>
      </c>
    </row>
    <row r="404" spans="1:12" outlineLevel="1" x14ac:dyDescent="0.2">
      <c r="A404" s="57"/>
      <c r="B404" s="57"/>
      <c r="C404" s="145" t="s">
        <v>5489</v>
      </c>
      <c r="D404" s="145"/>
      <c r="E404" s="145"/>
      <c r="F404" s="145"/>
      <c r="G404" s="145"/>
      <c r="H404" s="145"/>
      <c r="I404" s="145"/>
      <c r="J404" s="145"/>
      <c r="K404" s="145"/>
      <c r="L404" s="145"/>
    </row>
    <row r="405" spans="1:12" x14ac:dyDescent="0.2">
      <c r="A405" s="57"/>
      <c r="B405" s="61" t="s">
        <v>23</v>
      </c>
      <c r="C405" s="57" t="s">
        <v>166</v>
      </c>
      <c r="D405" s="57"/>
      <c r="E405" s="57"/>
      <c r="F405" s="57"/>
      <c r="G405" s="57"/>
      <c r="H405" s="57"/>
      <c r="I405" s="57"/>
      <c r="J405" s="57"/>
      <c r="K405" s="57"/>
      <c r="L405" s="72">
        <v>239.37</v>
      </c>
    </row>
    <row r="406" spans="1:12" x14ac:dyDescent="0.2">
      <c r="A406" s="57"/>
      <c r="B406" s="61"/>
      <c r="C406" s="73" t="s">
        <v>167</v>
      </c>
      <c r="D406" s="74" t="s">
        <v>162</v>
      </c>
      <c r="E406" s="57"/>
      <c r="F406" s="57"/>
      <c r="G406" s="108">
        <v>0.31</v>
      </c>
      <c r="H406" s="57"/>
      <c r="I406" s="57"/>
      <c r="J406" s="57"/>
      <c r="K406" s="57"/>
      <c r="L406" s="72">
        <v>137.26</v>
      </c>
    </row>
    <row r="407" spans="1:12" ht="38.25" outlineLevel="1" x14ac:dyDescent="0.2">
      <c r="A407" s="57"/>
      <c r="B407" s="46" t="s">
        <v>5490</v>
      </c>
      <c r="C407" s="46" t="s">
        <v>5491</v>
      </c>
      <c r="D407" s="58" t="s">
        <v>170</v>
      </c>
      <c r="E407" s="66">
        <v>0.19</v>
      </c>
      <c r="F407" s="60"/>
      <c r="G407" s="66">
        <v>0.19</v>
      </c>
      <c r="H407" s="70">
        <v>10.23</v>
      </c>
      <c r="I407" s="76">
        <v>1.39</v>
      </c>
      <c r="J407" s="70">
        <v>14.22</v>
      </c>
      <c r="K407" s="60"/>
      <c r="L407" s="70">
        <v>2.7</v>
      </c>
    </row>
    <row r="408" spans="1:12" outlineLevel="1" x14ac:dyDescent="0.2">
      <c r="A408" s="57"/>
      <c r="B408" s="57"/>
      <c r="C408" s="145" t="s">
        <v>5492</v>
      </c>
      <c r="D408" s="145"/>
      <c r="E408" s="145"/>
      <c r="F408" s="145"/>
      <c r="G408" s="145"/>
      <c r="H408" s="145"/>
      <c r="I408" s="145"/>
      <c r="J408" s="145"/>
      <c r="K408" s="145"/>
      <c r="L408" s="145"/>
    </row>
    <row r="409" spans="1:12" ht="25.5" outlineLevel="1" x14ac:dyDescent="0.2">
      <c r="A409" s="57"/>
      <c r="B409" s="46" t="s">
        <v>313</v>
      </c>
      <c r="C409" s="46" t="s">
        <v>314</v>
      </c>
      <c r="D409" s="58" t="s">
        <v>170</v>
      </c>
      <c r="E409" s="66">
        <v>0.06</v>
      </c>
      <c r="F409" s="60"/>
      <c r="G409" s="66">
        <v>0.06</v>
      </c>
      <c r="H409" s="68"/>
      <c r="I409" s="69"/>
      <c r="J409" s="70">
        <v>1617.05</v>
      </c>
      <c r="K409" s="60"/>
      <c r="L409" s="70">
        <v>97.02</v>
      </c>
    </row>
    <row r="410" spans="1:12" outlineLevel="1" x14ac:dyDescent="0.2">
      <c r="A410" s="57"/>
      <c r="B410" s="57"/>
      <c r="C410" s="145" t="s">
        <v>4656</v>
      </c>
      <c r="D410" s="145"/>
      <c r="E410" s="145"/>
      <c r="F410" s="145"/>
      <c r="G410" s="145"/>
      <c r="H410" s="145"/>
      <c r="I410" s="145"/>
      <c r="J410" s="145"/>
      <c r="K410" s="145"/>
      <c r="L410" s="145"/>
    </row>
    <row r="411" spans="1:12" outlineLevel="1" x14ac:dyDescent="0.2">
      <c r="A411" s="57"/>
      <c r="B411" s="46" t="s">
        <v>316</v>
      </c>
      <c r="C411" s="65" t="s">
        <v>317</v>
      </c>
      <c r="D411" s="58" t="s">
        <v>162</v>
      </c>
      <c r="E411" s="66">
        <v>0.06</v>
      </c>
      <c r="F411" s="60"/>
      <c r="G411" s="66">
        <v>0.06</v>
      </c>
      <c r="H411" s="68"/>
      <c r="I411" s="69"/>
      <c r="J411" s="70">
        <v>557.71</v>
      </c>
      <c r="K411" s="60"/>
      <c r="L411" s="70">
        <v>33.46</v>
      </c>
    </row>
    <row r="412" spans="1:12" outlineLevel="1" x14ac:dyDescent="0.2">
      <c r="A412" s="57"/>
      <c r="B412" s="57"/>
      <c r="C412" s="145" t="s">
        <v>4048</v>
      </c>
      <c r="D412" s="145"/>
      <c r="E412" s="145"/>
      <c r="F412" s="145"/>
      <c r="G412" s="145"/>
      <c r="H412" s="145"/>
      <c r="I412" s="145"/>
      <c r="J412" s="145"/>
      <c r="K412" s="145"/>
      <c r="L412" s="145"/>
    </row>
    <row r="413" spans="1:12" ht="25.5" outlineLevel="1" x14ac:dyDescent="0.2">
      <c r="A413" s="57"/>
      <c r="B413" s="46" t="s">
        <v>254</v>
      </c>
      <c r="C413" s="46" t="s">
        <v>255</v>
      </c>
      <c r="D413" s="58" t="s">
        <v>170</v>
      </c>
      <c r="E413" s="66">
        <v>0.06</v>
      </c>
      <c r="F413" s="60"/>
      <c r="G413" s="66">
        <v>0.06</v>
      </c>
      <c r="H413" s="68"/>
      <c r="I413" s="69"/>
      <c r="J413" s="70">
        <v>651.66999999999996</v>
      </c>
      <c r="K413" s="60"/>
      <c r="L413" s="70">
        <v>39.1</v>
      </c>
    </row>
    <row r="414" spans="1:12" outlineLevel="1" x14ac:dyDescent="0.2">
      <c r="A414" s="57"/>
      <c r="B414" s="57"/>
      <c r="C414" s="145" t="s">
        <v>4656</v>
      </c>
      <c r="D414" s="145"/>
      <c r="E414" s="145"/>
      <c r="F414" s="145"/>
      <c r="G414" s="145"/>
      <c r="H414" s="145"/>
      <c r="I414" s="145"/>
      <c r="J414" s="145"/>
      <c r="K414" s="145"/>
      <c r="L414" s="145"/>
    </row>
    <row r="415" spans="1:12" outlineLevel="1" x14ac:dyDescent="0.2">
      <c r="A415" s="57"/>
      <c r="B415" s="46" t="s">
        <v>257</v>
      </c>
      <c r="C415" s="65" t="s">
        <v>258</v>
      </c>
      <c r="D415" s="58" t="s">
        <v>162</v>
      </c>
      <c r="E415" s="66">
        <v>0.06</v>
      </c>
      <c r="F415" s="60"/>
      <c r="G415" s="66">
        <v>0.06</v>
      </c>
      <c r="H415" s="68"/>
      <c r="I415" s="69"/>
      <c r="J415" s="70">
        <v>415.19</v>
      </c>
      <c r="K415" s="60"/>
      <c r="L415" s="70">
        <v>24.91</v>
      </c>
    </row>
    <row r="416" spans="1:12" outlineLevel="1" x14ac:dyDescent="0.2">
      <c r="A416" s="57"/>
      <c r="B416" s="57"/>
      <c r="C416" s="145" t="s">
        <v>4048</v>
      </c>
      <c r="D416" s="145"/>
      <c r="E416" s="145"/>
      <c r="F416" s="145"/>
      <c r="G416" s="145"/>
      <c r="H416" s="145"/>
      <c r="I416" s="145"/>
      <c r="J416" s="145"/>
      <c r="K416" s="145"/>
      <c r="L416" s="145"/>
    </row>
    <row r="417" spans="1:12" ht="38.25" outlineLevel="1" x14ac:dyDescent="0.2">
      <c r="A417" s="57"/>
      <c r="B417" s="46" t="s">
        <v>260</v>
      </c>
      <c r="C417" s="46" t="s">
        <v>261</v>
      </c>
      <c r="D417" s="58" t="s">
        <v>170</v>
      </c>
      <c r="E417" s="66">
        <v>0.61</v>
      </c>
      <c r="F417" s="60"/>
      <c r="G417" s="66">
        <v>0.61</v>
      </c>
      <c r="H417" s="68"/>
      <c r="I417" s="69"/>
      <c r="J417" s="70">
        <v>42.29</v>
      </c>
      <c r="K417" s="60"/>
      <c r="L417" s="70">
        <v>25.8</v>
      </c>
    </row>
    <row r="418" spans="1:12" outlineLevel="1" x14ac:dyDescent="0.2">
      <c r="A418" s="57"/>
      <c r="B418" s="57"/>
      <c r="C418" s="145" t="s">
        <v>5493</v>
      </c>
      <c r="D418" s="145"/>
      <c r="E418" s="145"/>
      <c r="F418" s="145"/>
      <c r="G418" s="145"/>
      <c r="H418" s="145"/>
      <c r="I418" s="145"/>
      <c r="J418" s="145"/>
      <c r="K418" s="145"/>
      <c r="L418" s="145"/>
    </row>
    <row r="419" spans="1:12" ht="76.5" outlineLevel="1" x14ac:dyDescent="0.2">
      <c r="A419" s="57"/>
      <c r="B419" s="46" t="s">
        <v>621</v>
      </c>
      <c r="C419" s="46" t="s">
        <v>622</v>
      </c>
      <c r="D419" s="58" t="s">
        <v>170</v>
      </c>
      <c r="E419" s="66">
        <v>0.19</v>
      </c>
      <c r="F419" s="60"/>
      <c r="G419" s="66">
        <v>0.19</v>
      </c>
      <c r="H419" s="68"/>
      <c r="I419" s="69"/>
      <c r="J419" s="70">
        <v>393.41</v>
      </c>
      <c r="K419" s="60"/>
      <c r="L419" s="70">
        <v>74.75</v>
      </c>
    </row>
    <row r="420" spans="1:12" outlineLevel="1" x14ac:dyDescent="0.2">
      <c r="A420" s="57"/>
      <c r="B420" s="57"/>
      <c r="C420" s="145" t="s">
        <v>5492</v>
      </c>
      <c r="D420" s="145"/>
      <c r="E420" s="145"/>
      <c r="F420" s="145"/>
      <c r="G420" s="145"/>
      <c r="H420" s="145"/>
      <c r="I420" s="145"/>
      <c r="J420" s="145"/>
      <c r="K420" s="145"/>
      <c r="L420" s="145"/>
    </row>
    <row r="421" spans="1:12" outlineLevel="1" x14ac:dyDescent="0.2">
      <c r="A421" s="57"/>
      <c r="B421" s="46" t="s">
        <v>257</v>
      </c>
      <c r="C421" s="65" t="s">
        <v>258</v>
      </c>
      <c r="D421" s="58" t="s">
        <v>162</v>
      </c>
      <c r="E421" s="66">
        <v>0.19</v>
      </c>
      <c r="F421" s="60"/>
      <c r="G421" s="66">
        <v>0.19</v>
      </c>
      <c r="H421" s="68"/>
      <c r="I421" s="69"/>
      <c r="J421" s="70">
        <v>415.19</v>
      </c>
      <c r="K421" s="60"/>
      <c r="L421" s="70">
        <v>78.89</v>
      </c>
    </row>
    <row r="422" spans="1:12" outlineLevel="1" x14ac:dyDescent="0.2">
      <c r="A422" s="57"/>
      <c r="B422" s="57"/>
      <c r="C422" s="145" t="s">
        <v>5494</v>
      </c>
      <c r="D422" s="145"/>
      <c r="E422" s="145"/>
      <c r="F422" s="145"/>
      <c r="G422" s="145"/>
      <c r="H422" s="145"/>
      <c r="I422" s="145"/>
      <c r="J422" s="145"/>
      <c r="K422" s="145"/>
      <c r="L422" s="145"/>
    </row>
    <row r="423" spans="1:12" x14ac:dyDescent="0.2">
      <c r="A423" s="57"/>
      <c r="B423" s="61" t="s">
        <v>25</v>
      </c>
      <c r="C423" s="57" t="s">
        <v>175</v>
      </c>
      <c r="D423" s="57"/>
      <c r="E423" s="57"/>
      <c r="F423" s="57"/>
      <c r="G423" s="57"/>
      <c r="H423" s="57"/>
      <c r="I423" s="57"/>
      <c r="J423" s="57"/>
      <c r="K423" s="57"/>
      <c r="L423" s="72">
        <v>35.78</v>
      </c>
    </row>
    <row r="424" spans="1:12" ht="51" outlineLevel="1" x14ac:dyDescent="0.2">
      <c r="A424" s="57"/>
      <c r="B424" s="46" t="s">
        <v>267</v>
      </c>
      <c r="C424" s="46" t="s">
        <v>268</v>
      </c>
      <c r="D424" s="58" t="s">
        <v>269</v>
      </c>
      <c r="E424" s="78">
        <v>0.1</v>
      </c>
      <c r="F424" s="60"/>
      <c r="G424" s="78">
        <v>0.1</v>
      </c>
      <c r="H424" s="70">
        <v>155.63</v>
      </c>
      <c r="I424" s="95">
        <v>0.9</v>
      </c>
      <c r="J424" s="70">
        <v>140.07</v>
      </c>
      <c r="K424" s="60"/>
      <c r="L424" s="70">
        <v>14.01</v>
      </c>
    </row>
    <row r="425" spans="1:12" outlineLevel="1" x14ac:dyDescent="0.2">
      <c r="A425" s="57"/>
      <c r="B425" s="57"/>
      <c r="C425" s="145" t="s">
        <v>4790</v>
      </c>
      <c r="D425" s="145"/>
      <c r="E425" s="145"/>
      <c r="F425" s="145"/>
      <c r="G425" s="145"/>
      <c r="H425" s="145"/>
      <c r="I425" s="145"/>
      <c r="J425" s="145"/>
      <c r="K425" s="145"/>
      <c r="L425" s="145"/>
    </row>
    <row r="426" spans="1:12" ht="25.5" outlineLevel="1" x14ac:dyDescent="0.2">
      <c r="A426" s="57"/>
      <c r="B426" s="46" t="s">
        <v>336</v>
      </c>
      <c r="C426" s="46" t="s">
        <v>337</v>
      </c>
      <c r="D426" s="58" t="s">
        <v>269</v>
      </c>
      <c r="E426" s="78">
        <v>0.1</v>
      </c>
      <c r="F426" s="60"/>
      <c r="G426" s="78">
        <v>0.1</v>
      </c>
      <c r="H426" s="70">
        <v>174.93</v>
      </c>
      <c r="I426" s="76">
        <v>1.1100000000000001</v>
      </c>
      <c r="J426" s="70">
        <v>194.17</v>
      </c>
      <c r="K426" s="60"/>
      <c r="L426" s="70">
        <v>19.420000000000002</v>
      </c>
    </row>
    <row r="427" spans="1:12" outlineLevel="1" x14ac:dyDescent="0.2">
      <c r="A427" s="57"/>
      <c r="B427" s="57"/>
      <c r="C427" s="145" t="s">
        <v>4790</v>
      </c>
      <c r="D427" s="145"/>
      <c r="E427" s="145"/>
      <c r="F427" s="145"/>
      <c r="G427" s="145"/>
      <c r="H427" s="145"/>
      <c r="I427" s="145"/>
      <c r="J427" s="145"/>
      <c r="K427" s="145"/>
      <c r="L427" s="145"/>
    </row>
    <row r="428" spans="1:12" ht="25.5" outlineLevel="1" x14ac:dyDescent="0.2">
      <c r="A428" s="57"/>
      <c r="B428" s="46" t="s">
        <v>3647</v>
      </c>
      <c r="C428" s="46" t="s">
        <v>3648</v>
      </c>
      <c r="D428" s="58" t="s">
        <v>269</v>
      </c>
      <c r="E428" s="66">
        <v>0.02</v>
      </c>
      <c r="F428" s="60"/>
      <c r="G428" s="66">
        <v>0.02</v>
      </c>
      <c r="H428" s="70">
        <v>79.88</v>
      </c>
      <c r="I428" s="76">
        <v>1.47</v>
      </c>
      <c r="J428" s="70">
        <v>117.42</v>
      </c>
      <c r="K428" s="60"/>
      <c r="L428" s="70">
        <v>2.35</v>
      </c>
    </row>
    <row r="429" spans="1:12" outlineLevel="1" x14ac:dyDescent="0.2">
      <c r="A429" s="57"/>
      <c r="B429" s="57"/>
      <c r="C429" s="145" t="s">
        <v>3649</v>
      </c>
      <c r="D429" s="145"/>
      <c r="E429" s="145"/>
      <c r="F429" s="145"/>
      <c r="G429" s="145"/>
      <c r="H429" s="145"/>
      <c r="I429" s="145"/>
      <c r="J429" s="145"/>
      <c r="K429" s="145"/>
      <c r="L429" s="145"/>
    </row>
    <row r="430" spans="1:12" x14ac:dyDescent="0.2">
      <c r="A430" s="57"/>
      <c r="B430" s="57"/>
      <c r="C430" s="80" t="s">
        <v>180</v>
      </c>
      <c r="D430" s="81"/>
      <c r="E430" s="81"/>
      <c r="F430" s="81"/>
      <c r="G430" s="81"/>
      <c r="H430" s="81"/>
      <c r="I430" s="81"/>
      <c r="J430" s="81"/>
      <c r="K430" s="81"/>
      <c r="L430" s="89">
        <v>1293.22</v>
      </c>
    </row>
    <row r="431" spans="1:12" ht="63.75" x14ac:dyDescent="0.2">
      <c r="A431" s="57" t="s">
        <v>892</v>
      </c>
      <c r="B431" s="46" t="s">
        <v>4506</v>
      </c>
      <c r="C431" s="46" t="s">
        <v>4507</v>
      </c>
      <c r="D431" s="58" t="s">
        <v>184</v>
      </c>
      <c r="E431" s="83">
        <v>2</v>
      </c>
      <c r="F431" s="60"/>
      <c r="G431" s="83">
        <v>2</v>
      </c>
      <c r="H431" s="68"/>
      <c r="I431" s="69"/>
      <c r="J431" s="68"/>
      <c r="K431" s="60"/>
      <c r="L431" s="70">
        <v>17.62</v>
      </c>
    </row>
    <row r="432" spans="1:12" outlineLevel="1" x14ac:dyDescent="0.2">
      <c r="A432" s="57"/>
      <c r="B432" s="57"/>
      <c r="C432" s="57" t="s">
        <v>181</v>
      </c>
      <c r="D432" s="57"/>
      <c r="E432" s="57"/>
      <c r="F432" s="57"/>
      <c r="G432" s="57"/>
      <c r="H432" s="57"/>
      <c r="I432" s="57"/>
      <c r="J432" s="57"/>
      <c r="K432" s="57"/>
      <c r="L432" s="70">
        <v>1018.07</v>
      </c>
    </row>
    <row r="433" spans="1:12" ht="25.5" outlineLevel="1" x14ac:dyDescent="0.2">
      <c r="A433" s="57"/>
      <c r="B433" s="46" t="s">
        <v>5451</v>
      </c>
      <c r="C433" s="46" t="s">
        <v>5452</v>
      </c>
      <c r="D433" s="62" t="s">
        <v>184</v>
      </c>
      <c r="E433" s="83">
        <v>97</v>
      </c>
      <c r="F433" s="84"/>
      <c r="G433" s="83">
        <v>97</v>
      </c>
      <c r="H433" s="57"/>
      <c r="I433" s="57"/>
      <c r="J433" s="57"/>
      <c r="K433" s="57"/>
      <c r="L433" s="70">
        <v>987.53</v>
      </c>
    </row>
    <row r="434" spans="1:12" ht="25.5" outlineLevel="1" x14ac:dyDescent="0.2">
      <c r="A434" s="57"/>
      <c r="B434" s="46" t="s">
        <v>5453</v>
      </c>
      <c r="C434" s="46" t="s">
        <v>5454</v>
      </c>
      <c r="D434" s="62" t="s">
        <v>184</v>
      </c>
      <c r="E434" s="83">
        <v>51</v>
      </c>
      <c r="F434" s="84"/>
      <c r="G434" s="83">
        <v>51</v>
      </c>
      <c r="H434" s="57"/>
      <c r="I434" s="57"/>
      <c r="J434" s="57"/>
      <c r="K434" s="57"/>
      <c r="L434" s="70">
        <v>519.22</v>
      </c>
    </row>
    <row r="435" spans="1:12" x14ac:dyDescent="0.2">
      <c r="A435" s="85"/>
      <c r="B435" s="85"/>
      <c r="C435" s="86" t="s">
        <v>187</v>
      </c>
      <c r="D435" s="85"/>
      <c r="E435" s="85"/>
      <c r="F435" s="85"/>
      <c r="G435" s="85"/>
      <c r="H435" s="85"/>
      <c r="I435" s="85"/>
      <c r="J435" s="87">
        <v>2817.59</v>
      </c>
      <c r="K435" s="85"/>
      <c r="L435" s="87">
        <v>2817.59</v>
      </c>
    </row>
    <row r="436" spans="1:12" ht="38.25" x14ac:dyDescent="0.2">
      <c r="A436" s="57" t="s">
        <v>896</v>
      </c>
      <c r="B436" s="46" t="s">
        <v>5548</v>
      </c>
      <c r="C436" s="46" t="s">
        <v>5549</v>
      </c>
      <c r="D436" s="58" t="s">
        <v>276</v>
      </c>
      <c r="E436" s="83">
        <v>1</v>
      </c>
      <c r="F436" s="60"/>
      <c r="G436" s="83">
        <v>1</v>
      </c>
      <c r="H436" s="70">
        <v>1888.23</v>
      </c>
      <c r="I436" s="76">
        <v>1.38</v>
      </c>
      <c r="J436" s="70">
        <v>2605.7600000000002</v>
      </c>
      <c r="K436" s="60"/>
      <c r="L436" s="70">
        <v>2605.7600000000002</v>
      </c>
    </row>
    <row r="437" spans="1:12" x14ac:dyDescent="0.2">
      <c r="A437" s="85"/>
      <c r="B437" s="85"/>
      <c r="C437" s="86" t="s">
        <v>187</v>
      </c>
      <c r="D437" s="85"/>
      <c r="E437" s="85"/>
      <c r="F437" s="85"/>
      <c r="G437" s="85"/>
      <c r="H437" s="85"/>
      <c r="I437" s="85"/>
      <c r="J437" s="87">
        <v>2605.7600000000002</v>
      </c>
      <c r="K437" s="85"/>
      <c r="L437" s="87">
        <v>2605.7600000000002</v>
      </c>
    </row>
    <row r="438" spans="1:12" ht="25.5" x14ac:dyDescent="0.2">
      <c r="A438" s="57" t="s">
        <v>904</v>
      </c>
      <c r="B438" s="46" t="s">
        <v>5481</v>
      </c>
      <c r="C438" s="46" t="s">
        <v>5482</v>
      </c>
      <c r="D438" s="58" t="s">
        <v>276</v>
      </c>
      <c r="E438" s="83">
        <v>13</v>
      </c>
      <c r="F438" s="60"/>
      <c r="G438" s="83">
        <v>13</v>
      </c>
      <c r="H438" s="57"/>
      <c r="I438" s="57"/>
      <c r="J438" s="57"/>
      <c r="K438" s="57"/>
      <c r="L438" s="57"/>
    </row>
    <row r="439" spans="1:12" x14ac:dyDescent="0.2">
      <c r="A439" s="57"/>
      <c r="B439" s="61" t="s">
        <v>22</v>
      </c>
      <c r="C439" s="57" t="s">
        <v>161</v>
      </c>
      <c r="D439" s="62" t="s">
        <v>162</v>
      </c>
      <c r="E439" s="57"/>
      <c r="F439" s="57"/>
      <c r="G439" s="76">
        <v>13.39</v>
      </c>
      <c r="H439" s="57"/>
      <c r="I439" s="57"/>
      <c r="J439" s="57"/>
      <c r="K439" s="57"/>
      <c r="L439" s="72">
        <v>5725.3</v>
      </c>
    </row>
    <row r="440" spans="1:12" outlineLevel="1" x14ac:dyDescent="0.2">
      <c r="A440" s="57"/>
      <c r="B440" s="46" t="s">
        <v>251</v>
      </c>
      <c r="C440" s="65" t="s">
        <v>252</v>
      </c>
      <c r="D440" s="58" t="s">
        <v>162</v>
      </c>
      <c r="E440" s="66">
        <v>1.03</v>
      </c>
      <c r="F440" s="60"/>
      <c r="G440" s="66">
        <v>13.39</v>
      </c>
      <c r="H440" s="68"/>
      <c r="I440" s="69"/>
      <c r="J440" s="70">
        <v>427.58</v>
      </c>
      <c r="K440" s="60"/>
      <c r="L440" s="70">
        <v>5725.3</v>
      </c>
    </row>
    <row r="441" spans="1:12" outlineLevel="1" x14ac:dyDescent="0.2">
      <c r="A441" s="57"/>
      <c r="B441" s="57"/>
      <c r="C441" s="145" t="s">
        <v>5554</v>
      </c>
      <c r="D441" s="145"/>
      <c r="E441" s="145"/>
      <c r="F441" s="145"/>
      <c r="G441" s="145"/>
      <c r="H441" s="145"/>
      <c r="I441" s="145"/>
      <c r="J441" s="145"/>
      <c r="K441" s="145"/>
      <c r="L441" s="145"/>
    </row>
    <row r="442" spans="1:12" x14ac:dyDescent="0.2">
      <c r="A442" s="57"/>
      <c r="B442" s="61" t="s">
        <v>25</v>
      </c>
      <c r="C442" s="57" t="s">
        <v>175</v>
      </c>
      <c r="D442" s="57"/>
      <c r="E442" s="57"/>
      <c r="F442" s="57"/>
      <c r="G442" s="57"/>
      <c r="H442" s="57"/>
      <c r="I442" s="57"/>
      <c r="J442" s="57"/>
      <c r="K442" s="57"/>
      <c r="L442" s="72">
        <v>50.48</v>
      </c>
    </row>
    <row r="443" spans="1:12" ht="25.5" outlineLevel="1" x14ac:dyDescent="0.2">
      <c r="A443" s="57"/>
      <c r="B443" s="46" t="s">
        <v>336</v>
      </c>
      <c r="C443" s="46" t="s">
        <v>337</v>
      </c>
      <c r="D443" s="58" t="s">
        <v>269</v>
      </c>
      <c r="E443" s="66">
        <v>0.02</v>
      </c>
      <c r="F443" s="60"/>
      <c r="G443" s="66">
        <v>0.26</v>
      </c>
      <c r="H443" s="70">
        <v>174.93</v>
      </c>
      <c r="I443" s="76">
        <v>1.1100000000000001</v>
      </c>
      <c r="J443" s="70">
        <v>194.17</v>
      </c>
      <c r="K443" s="60"/>
      <c r="L443" s="70">
        <v>50.48</v>
      </c>
    </row>
    <row r="444" spans="1:12" outlineLevel="1" x14ac:dyDescent="0.2">
      <c r="A444" s="57"/>
      <c r="B444" s="57"/>
      <c r="C444" s="145" t="s">
        <v>5555</v>
      </c>
      <c r="D444" s="145"/>
      <c r="E444" s="145"/>
      <c r="F444" s="145"/>
      <c r="G444" s="145"/>
      <c r="H444" s="145"/>
      <c r="I444" s="145"/>
      <c r="J444" s="145"/>
      <c r="K444" s="145"/>
      <c r="L444" s="145"/>
    </row>
    <row r="445" spans="1:12" x14ac:dyDescent="0.2">
      <c r="A445" s="57"/>
      <c r="B445" s="57"/>
      <c r="C445" s="80" t="s">
        <v>180</v>
      </c>
      <c r="D445" s="81"/>
      <c r="E445" s="81"/>
      <c r="F445" s="81"/>
      <c r="G445" s="81"/>
      <c r="H445" s="81"/>
      <c r="I445" s="81"/>
      <c r="J445" s="81"/>
      <c r="K445" s="81"/>
      <c r="L445" s="89">
        <v>5775.78</v>
      </c>
    </row>
    <row r="446" spans="1:12" ht="63.75" x14ac:dyDescent="0.2">
      <c r="A446" s="57" t="s">
        <v>929</v>
      </c>
      <c r="B446" s="46" t="s">
        <v>4506</v>
      </c>
      <c r="C446" s="46" t="s">
        <v>4507</v>
      </c>
      <c r="D446" s="58" t="s">
        <v>184</v>
      </c>
      <c r="E446" s="83">
        <v>2</v>
      </c>
      <c r="F446" s="60"/>
      <c r="G446" s="83">
        <v>2</v>
      </c>
      <c r="H446" s="68"/>
      <c r="I446" s="69"/>
      <c r="J446" s="68"/>
      <c r="K446" s="60"/>
      <c r="L446" s="70">
        <v>114.51</v>
      </c>
    </row>
    <row r="447" spans="1:12" outlineLevel="1" x14ac:dyDescent="0.2">
      <c r="A447" s="57"/>
      <c r="B447" s="57"/>
      <c r="C447" s="57" t="s">
        <v>181</v>
      </c>
      <c r="D447" s="57"/>
      <c r="E447" s="57"/>
      <c r="F447" s="57"/>
      <c r="G447" s="57"/>
      <c r="H447" s="57"/>
      <c r="I447" s="57"/>
      <c r="J447" s="57"/>
      <c r="K447" s="57"/>
      <c r="L447" s="70">
        <v>5725.3</v>
      </c>
    </row>
    <row r="448" spans="1:12" ht="25.5" outlineLevel="1" x14ac:dyDescent="0.2">
      <c r="A448" s="57"/>
      <c r="B448" s="46" t="s">
        <v>5451</v>
      </c>
      <c r="C448" s="46" t="s">
        <v>5452</v>
      </c>
      <c r="D448" s="62" t="s">
        <v>184</v>
      </c>
      <c r="E448" s="83">
        <v>97</v>
      </c>
      <c r="F448" s="84"/>
      <c r="G448" s="83">
        <v>97</v>
      </c>
      <c r="H448" s="57"/>
      <c r="I448" s="57"/>
      <c r="J448" s="57"/>
      <c r="K448" s="57"/>
      <c r="L448" s="70">
        <v>5553.54</v>
      </c>
    </row>
    <row r="449" spans="1:22" ht="25.5" outlineLevel="1" x14ac:dyDescent="0.2">
      <c r="A449" s="57"/>
      <c r="B449" s="46" t="s">
        <v>5453</v>
      </c>
      <c r="C449" s="46" t="s">
        <v>5454</v>
      </c>
      <c r="D449" s="62" t="s">
        <v>184</v>
      </c>
      <c r="E449" s="83">
        <v>51</v>
      </c>
      <c r="F449" s="84"/>
      <c r="G449" s="83">
        <v>51</v>
      </c>
      <c r="H449" s="57"/>
      <c r="I449" s="57"/>
      <c r="J449" s="57"/>
      <c r="K449" s="57"/>
      <c r="L449" s="70">
        <v>2919.9</v>
      </c>
    </row>
    <row r="450" spans="1:22" x14ac:dyDescent="0.2">
      <c r="A450" s="85"/>
      <c r="B450" s="85"/>
      <c r="C450" s="86" t="s">
        <v>187</v>
      </c>
      <c r="D450" s="85"/>
      <c r="E450" s="85"/>
      <c r="F450" s="85"/>
      <c r="G450" s="85"/>
      <c r="H450" s="85"/>
      <c r="I450" s="85"/>
      <c r="J450" s="87">
        <v>1104.9000000000001</v>
      </c>
      <c r="K450" s="85"/>
      <c r="L450" s="87">
        <v>14363.73</v>
      </c>
    </row>
    <row r="451" spans="1:22" ht="25.5" x14ac:dyDescent="0.2">
      <c r="A451" s="57" t="s">
        <v>945</v>
      </c>
      <c r="B451" s="46" t="s">
        <v>5556</v>
      </c>
      <c r="C451" s="46" t="s">
        <v>5557</v>
      </c>
      <c r="D451" s="58" t="s">
        <v>276</v>
      </c>
      <c r="E451" s="83">
        <v>1</v>
      </c>
      <c r="F451" s="60"/>
      <c r="G451" s="83">
        <v>1</v>
      </c>
      <c r="H451" s="70">
        <v>371.05</v>
      </c>
      <c r="I451" s="76">
        <v>1.1599999999999999</v>
      </c>
      <c r="J451" s="70">
        <v>430.42</v>
      </c>
      <c r="K451" s="60"/>
      <c r="L451" s="70">
        <v>430.42</v>
      </c>
    </row>
    <row r="452" spans="1:22" x14ac:dyDescent="0.2">
      <c r="A452" s="85"/>
      <c r="B452" s="85"/>
      <c r="C452" s="86" t="s">
        <v>187</v>
      </c>
      <c r="D452" s="85"/>
      <c r="E452" s="85"/>
      <c r="F452" s="85"/>
      <c r="G452" s="85"/>
      <c r="H452" s="85"/>
      <c r="I452" s="85"/>
      <c r="J452" s="87">
        <v>430.42</v>
      </c>
      <c r="K452" s="85"/>
      <c r="L452" s="87">
        <v>430.42</v>
      </c>
    </row>
    <row r="453" spans="1:22" ht="38.25" x14ac:dyDescent="0.2">
      <c r="A453" s="57" t="s">
        <v>953</v>
      </c>
      <c r="B453" s="46" t="s">
        <v>5529</v>
      </c>
      <c r="C453" s="46" t="s">
        <v>5558</v>
      </c>
      <c r="D453" s="58" t="s">
        <v>276</v>
      </c>
      <c r="E453" s="83">
        <v>12</v>
      </c>
      <c r="F453" s="60"/>
      <c r="G453" s="83">
        <v>12</v>
      </c>
      <c r="H453" s="68"/>
      <c r="I453" s="69"/>
      <c r="J453" s="70">
        <v>908.27</v>
      </c>
      <c r="K453" s="60"/>
      <c r="L453" s="70">
        <v>10899.24</v>
      </c>
    </row>
    <row r="454" spans="1:22" x14ac:dyDescent="0.2">
      <c r="A454" s="57"/>
      <c r="B454" s="57"/>
      <c r="C454" s="145" t="s">
        <v>5559</v>
      </c>
      <c r="D454" s="145"/>
      <c r="E454" s="145"/>
      <c r="F454" s="145"/>
      <c r="G454" s="145"/>
      <c r="H454" s="145"/>
      <c r="I454" s="145"/>
      <c r="J454" s="145"/>
      <c r="K454" s="145"/>
      <c r="L454" s="145"/>
    </row>
    <row r="455" spans="1:22" x14ac:dyDescent="0.2">
      <c r="A455" s="85"/>
      <c r="B455" s="85"/>
      <c r="C455" s="86" t="s">
        <v>187</v>
      </c>
      <c r="D455" s="85"/>
      <c r="E455" s="85"/>
      <c r="F455" s="85"/>
      <c r="G455" s="85"/>
      <c r="H455" s="85"/>
      <c r="I455" s="85"/>
      <c r="J455" s="87">
        <v>908.27</v>
      </c>
      <c r="K455" s="85"/>
      <c r="L455" s="87">
        <v>10899.24</v>
      </c>
    </row>
    <row r="456" spans="1:22" x14ac:dyDescent="0.2">
      <c r="A456" s="57"/>
      <c r="B456" s="159" t="s">
        <v>5560</v>
      </c>
      <c r="C456" s="159"/>
      <c r="D456" s="159"/>
      <c r="E456" s="159"/>
      <c r="F456" s="159"/>
      <c r="G456" s="159"/>
      <c r="H456" s="159"/>
      <c r="I456" s="159"/>
      <c r="J456" s="159"/>
      <c r="K456" s="159"/>
      <c r="L456" s="159"/>
      <c r="V456" s="65" t="s">
        <v>5560</v>
      </c>
    </row>
    <row r="457" spans="1:22" ht="38.25" x14ac:dyDescent="0.2">
      <c r="A457" s="57" t="s">
        <v>972</v>
      </c>
      <c r="B457" s="46" t="s">
        <v>5487</v>
      </c>
      <c r="C457" s="46" t="s">
        <v>5488</v>
      </c>
      <c r="D457" s="58" t="s">
        <v>276</v>
      </c>
      <c r="E457" s="83">
        <v>3</v>
      </c>
      <c r="F457" s="60"/>
      <c r="G457" s="83">
        <v>3</v>
      </c>
      <c r="H457" s="57"/>
      <c r="I457" s="57"/>
      <c r="J457" s="57"/>
      <c r="K457" s="57"/>
      <c r="L457" s="57"/>
    </row>
    <row r="458" spans="1:22" x14ac:dyDescent="0.2">
      <c r="A458" s="57"/>
      <c r="B458" s="61" t="s">
        <v>22</v>
      </c>
      <c r="C458" s="57" t="s">
        <v>161</v>
      </c>
      <c r="D458" s="62" t="s">
        <v>162</v>
      </c>
      <c r="E458" s="57"/>
      <c r="F458" s="57"/>
      <c r="G458" s="76">
        <v>6.18</v>
      </c>
      <c r="H458" s="57"/>
      <c r="I458" s="57"/>
      <c r="J458" s="57"/>
      <c r="K458" s="57"/>
      <c r="L458" s="72">
        <v>2642.44</v>
      </c>
    </row>
    <row r="459" spans="1:22" outlineLevel="1" x14ac:dyDescent="0.2">
      <c r="A459" s="57"/>
      <c r="B459" s="46" t="s">
        <v>251</v>
      </c>
      <c r="C459" s="65" t="s">
        <v>252</v>
      </c>
      <c r="D459" s="58" t="s">
        <v>162</v>
      </c>
      <c r="E459" s="66">
        <v>2.06</v>
      </c>
      <c r="F459" s="60"/>
      <c r="G459" s="66">
        <v>6.18</v>
      </c>
      <c r="H459" s="68"/>
      <c r="I459" s="69"/>
      <c r="J459" s="70">
        <v>427.58</v>
      </c>
      <c r="K459" s="60"/>
      <c r="L459" s="70">
        <v>2642.44</v>
      </c>
    </row>
    <row r="460" spans="1:22" outlineLevel="1" x14ac:dyDescent="0.2">
      <c r="A460" s="57"/>
      <c r="B460" s="57"/>
      <c r="C460" s="145" t="s">
        <v>5561</v>
      </c>
      <c r="D460" s="145"/>
      <c r="E460" s="145"/>
      <c r="F460" s="145"/>
      <c r="G460" s="145"/>
      <c r="H460" s="145"/>
      <c r="I460" s="145"/>
      <c r="J460" s="145"/>
      <c r="K460" s="145"/>
      <c r="L460" s="145"/>
    </row>
    <row r="461" spans="1:22" x14ac:dyDescent="0.2">
      <c r="A461" s="57"/>
      <c r="B461" s="61" t="s">
        <v>23</v>
      </c>
      <c r="C461" s="57" t="s">
        <v>166</v>
      </c>
      <c r="D461" s="57"/>
      <c r="E461" s="57"/>
      <c r="F461" s="57"/>
      <c r="G461" s="57"/>
      <c r="H461" s="57"/>
      <c r="I461" s="57"/>
      <c r="J461" s="57"/>
      <c r="K461" s="57"/>
      <c r="L461" s="72">
        <v>718.11</v>
      </c>
    </row>
    <row r="462" spans="1:22" x14ac:dyDescent="0.2">
      <c r="A462" s="57"/>
      <c r="B462" s="61"/>
      <c r="C462" s="73" t="s">
        <v>167</v>
      </c>
      <c r="D462" s="74" t="s">
        <v>162</v>
      </c>
      <c r="E462" s="57"/>
      <c r="F462" s="57"/>
      <c r="G462" s="108">
        <v>0.93</v>
      </c>
      <c r="H462" s="57"/>
      <c r="I462" s="57"/>
      <c r="J462" s="57"/>
      <c r="K462" s="57"/>
      <c r="L462" s="72">
        <v>411.78</v>
      </c>
    </row>
    <row r="463" spans="1:22" ht="38.25" outlineLevel="1" x14ac:dyDescent="0.2">
      <c r="A463" s="57"/>
      <c r="B463" s="46" t="s">
        <v>5490</v>
      </c>
      <c r="C463" s="46" t="s">
        <v>5491</v>
      </c>
      <c r="D463" s="58" t="s">
        <v>170</v>
      </c>
      <c r="E463" s="66">
        <v>0.19</v>
      </c>
      <c r="F463" s="60"/>
      <c r="G463" s="66">
        <v>0.56999999999999995</v>
      </c>
      <c r="H463" s="70">
        <v>10.23</v>
      </c>
      <c r="I463" s="76">
        <v>1.39</v>
      </c>
      <c r="J463" s="70">
        <v>14.22</v>
      </c>
      <c r="K463" s="60"/>
      <c r="L463" s="70">
        <v>8.11</v>
      </c>
    </row>
    <row r="464" spans="1:22" outlineLevel="1" x14ac:dyDescent="0.2">
      <c r="A464" s="57"/>
      <c r="B464" s="57"/>
      <c r="C464" s="145" t="s">
        <v>5562</v>
      </c>
      <c r="D464" s="145"/>
      <c r="E464" s="145"/>
      <c r="F464" s="145"/>
      <c r="G464" s="145"/>
      <c r="H464" s="145"/>
      <c r="I464" s="145"/>
      <c r="J464" s="145"/>
      <c r="K464" s="145"/>
      <c r="L464" s="145"/>
    </row>
    <row r="465" spans="1:12" ht="25.5" outlineLevel="1" x14ac:dyDescent="0.2">
      <c r="A465" s="57"/>
      <c r="B465" s="46" t="s">
        <v>313</v>
      </c>
      <c r="C465" s="46" t="s">
        <v>314</v>
      </c>
      <c r="D465" s="58" t="s">
        <v>170</v>
      </c>
      <c r="E465" s="66">
        <v>0.06</v>
      </c>
      <c r="F465" s="60"/>
      <c r="G465" s="66">
        <v>0.18</v>
      </c>
      <c r="H465" s="68"/>
      <c r="I465" s="69"/>
      <c r="J465" s="70">
        <v>1617.05</v>
      </c>
      <c r="K465" s="60"/>
      <c r="L465" s="70">
        <v>291.07</v>
      </c>
    </row>
    <row r="466" spans="1:12" outlineLevel="1" x14ac:dyDescent="0.2">
      <c r="A466" s="57"/>
      <c r="B466" s="57"/>
      <c r="C466" s="145" t="s">
        <v>5563</v>
      </c>
      <c r="D466" s="145"/>
      <c r="E466" s="145"/>
      <c r="F466" s="145"/>
      <c r="G466" s="145"/>
      <c r="H466" s="145"/>
      <c r="I466" s="145"/>
      <c r="J466" s="145"/>
      <c r="K466" s="145"/>
      <c r="L466" s="145"/>
    </row>
    <row r="467" spans="1:12" outlineLevel="1" x14ac:dyDescent="0.2">
      <c r="A467" s="57"/>
      <c r="B467" s="46" t="s">
        <v>316</v>
      </c>
      <c r="C467" s="65" t="s">
        <v>317</v>
      </c>
      <c r="D467" s="58" t="s">
        <v>162</v>
      </c>
      <c r="E467" s="66">
        <v>0.06</v>
      </c>
      <c r="F467" s="60"/>
      <c r="G467" s="66">
        <v>0.18</v>
      </c>
      <c r="H467" s="68"/>
      <c r="I467" s="69"/>
      <c r="J467" s="70">
        <v>557.71</v>
      </c>
      <c r="K467" s="60"/>
      <c r="L467" s="70">
        <v>100.39</v>
      </c>
    </row>
    <row r="468" spans="1:12" outlineLevel="1" x14ac:dyDescent="0.2">
      <c r="A468" s="57"/>
      <c r="B468" s="57"/>
      <c r="C468" s="145" t="s">
        <v>2378</v>
      </c>
      <c r="D468" s="145"/>
      <c r="E468" s="145"/>
      <c r="F468" s="145"/>
      <c r="G468" s="145"/>
      <c r="H468" s="145"/>
      <c r="I468" s="145"/>
      <c r="J468" s="145"/>
      <c r="K468" s="145"/>
      <c r="L468" s="145"/>
    </row>
    <row r="469" spans="1:12" ht="25.5" outlineLevel="1" x14ac:dyDescent="0.2">
      <c r="A469" s="57"/>
      <c r="B469" s="46" t="s">
        <v>254</v>
      </c>
      <c r="C469" s="46" t="s">
        <v>255</v>
      </c>
      <c r="D469" s="58" t="s">
        <v>170</v>
      </c>
      <c r="E469" s="66">
        <v>0.06</v>
      </c>
      <c r="F469" s="60"/>
      <c r="G469" s="66">
        <v>0.18</v>
      </c>
      <c r="H469" s="68"/>
      <c r="I469" s="69"/>
      <c r="J469" s="70">
        <v>651.66999999999996</v>
      </c>
      <c r="K469" s="60"/>
      <c r="L469" s="70">
        <v>117.3</v>
      </c>
    </row>
    <row r="470" spans="1:12" outlineLevel="1" x14ac:dyDescent="0.2">
      <c r="A470" s="57"/>
      <c r="B470" s="57"/>
      <c r="C470" s="145" t="s">
        <v>5563</v>
      </c>
      <c r="D470" s="145"/>
      <c r="E470" s="145"/>
      <c r="F470" s="145"/>
      <c r="G470" s="145"/>
      <c r="H470" s="145"/>
      <c r="I470" s="145"/>
      <c r="J470" s="145"/>
      <c r="K470" s="145"/>
      <c r="L470" s="145"/>
    </row>
    <row r="471" spans="1:12" outlineLevel="1" x14ac:dyDescent="0.2">
      <c r="A471" s="57"/>
      <c r="B471" s="46" t="s">
        <v>257</v>
      </c>
      <c r="C471" s="65" t="s">
        <v>258</v>
      </c>
      <c r="D471" s="58" t="s">
        <v>162</v>
      </c>
      <c r="E471" s="66">
        <v>0.06</v>
      </c>
      <c r="F471" s="60"/>
      <c r="G471" s="66">
        <v>0.18</v>
      </c>
      <c r="H471" s="68"/>
      <c r="I471" s="69"/>
      <c r="J471" s="70">
        <v>415.19</v>
      </c>
      <c r="K471" s="60"/>
      <c r="L471" s="70">
        <v>74.73</v>
      </c>
    </row>
    <row r="472" spans="1:12" outlineLevel="1" x14ac:dyDescent="0.2">
      <c r="A472" s="57"/>
      <c r="B472" s="57"/>
      <c r="C472" s="145" t="s">
        <v>2378</v>
      </c>
      <c r="D472" s="145"/>
      <c r="E472" s="145"/>
      <c r="F472" s="145"/>
      <c r="G472" s="145"/>
      <c r="H472" s="145"/>
      <c r="I472" s="145"/>
      <c r="J472" s="145"/>
      <c r="K472" s="145"/>
      <c r="L472" s="145"/>
    </row>
    <row r="473" spans="1:12" ht="38.25" outlineLevel="1" x14ac:dyDescent="0.2">
      <c r="A473" s="57"/>
      <c r="B473" s="46" t="s">
        <v>260</v>
      </c>
      <c r="C473" s="46" t="s">
        <v>261</v>
      </c>
      <c r="D473" s="58" t="s">
        <v>170</v>
      </c>
      <c r="E473" s="66">
        <v>0.61</v>
      </c>
      <c r="F473" s="60"/>
      <c r="G473" s="66">
        <v>1.83</v>
      </c>
      <c r="H473" s="68"/>
      <c r="I473" s="69"/>
      <c r="J473" s="70">
        <v>42.29</v>
      </c>
      <c r="K473" s="60"/>
      <c r="L473" s="70">
        <v>77.39</v>
      </c>
    </row>
    <row r="474" spans="1:12" outlineLevel="1" x14ac:dyDescent="0.2">
      <c r="A474" s="57"/>
      <c r="B474" s="57"/>
      <c r="C474" s="145" t="s">
        <v>5564</v>
      </c>
      <c r="D474" s="145"/>
      <c r="E474" s="145"/>
      <c r="F474" s="145"/>
      <c r="G474" s="145"/>
      <c r="H474" s="145"/>
      <c r="I474" s="145"/>
      <c r="J474" s="145"/>
      <c r="K474" s="145"/>
      <c r="L474" s="145"/>
    </row>
    <row r="475" spans="1:12" ht="76.5" outlineLevel="1" x14ac:dyDescent="0.2">
      <c r="A475" s="57"/>
      <c r="B475" s="46" t="s">
        <v>621</v>
      </c>
      <c r="C475" s="46" t="s">
        <v>622</v>
      </c>
      <c r="D475" s="58" t="s">
        <v>170</v>
      </c>
      <c r="E475" s="66">
        <v>0.19</v>
      </c>
      <c r="F475" s="60"/>
      <c r="G475" s="66">
        <v>0.56999999999999995</v>
      </c>
      <c r="H475" s="68"/>
      <c r="I475" s="69"/>
      <c r="J475" s="70">
        <v>393.41</v>
      </c>
      <c r="K475" s="60"/>
      <c r="L475" s="70">
        <v>224.24</v>
      </c>
    </row>
    <row r="476" spans="1:12" outlineLevel="1" x14ac:dyDescent="0.2">
      <c r="A476" s="57"/>
      <c r="B476" s="57"/>
      <c r="C476" s="145" t="s">
        <v>5562</v>
      </c>
      <c r="D476" s="145"/>
      <c r="E476" s="145"/>
      <c r="F476" s="145"/>
      <c r="G476" s="145"/>
      <c r="H476" s="145"/>
      <c r="I476" s="145"/>
      <c r="J476" s="145"/>
      <c r="K476" s="145"/>
      <c r="L476" s="145"/>
    </row>
    <row r="477" spans="1:12" outlineLevel="1" x14ac:dyDescent="0.2">
      <c r="A477" s="57"/>
      <c r="B477" s="46" t="s">
        <v>257</v>
      </c>
      <c r="C477" s="65" t="s">
        <v>258</v>
      </c>
      <c r="D477" s="58" t="s">
        <v>162</v>
      </c>
      <c r="E477" s="66">
        <v>0.19</v>
      </c>
      <c r="F477" s="60"/>
      <c r="G477" s="66">
        <v>0.56999999999999995</v>
      </c>
      <c r="H477" s="68"/>
      <c r="I477" s="69"/>
      <c r="J477" s="70">
        <v>415.19</v>
      </c>
      <c r="K477" s="60"/>
      <c r="L477" s="70">
        <v>236.66</v>
      </c>
    </row>
    <row r="478" spans="1:12" outlineLevel="1" x14ac:dyDescent="0.2">
      <c r="A478" s="57"/>
      <c r="B478" s="57"/>
      <c r="C478" s="145" t="s">
        <v>5565</v>
      </c>
      <c r="D478" s="145"/>
      <c r="E478" s="145"/>
      <c r="F478" s="145"/>
      <c r="G478" s="145"/>
      <c r="H478" s="145"/>
      <c r="I478" s="145"/>
      <c r="J478" s="145"/>
      <c r="K478" s="145"/>
      <c r="L478" s="145"/>
    </row>
    <row r="479" spans="1:12" x14ac:dyDescent="0.2">
      <c r="A479" s="57"/>
      <c r="B479" s="61" t="s">
        <v>25</v>
      </c>
      <c r="C479" s="57" t="s">
        <v>175</v>
      </c>
      <c r="D479" s="57"/>
      <c r="E479" s="57"/>
      <c r="F479" s="57"/>
      <c r="G479" s="57"/>
      <c r="H479" s="57"/>
      <c r="I479" s="57"/>
      <c r="J479" s="57"/>
      <c r="K479" s="57"/>
      <c r="L479" s="72">
        <v>107.32</v>
      </c>
    </row>
    <row r="480" spans="1:12" ht="51" outlineLevel="1" x14ac:dyDescent="0.2">
      <c r="A480" s="57"/>
      <c r="B480" s="46" t="s">
        <v>267</v>
      </c>
      <c r="C480" s="46" t="s">
        <v>268</v>
      </c>
      <c r="D480" s="58" t="s">
        <v>269</v>
      </c>
      <c r="E480" s="78">
        <v>0.1</v>
      </c>
      <c r="F480" s="60"/>
      <c r="G480" s="78">
        <v>0.3</v>
      </c>
      <c r="H480" s="70">
        <v>155.63</v>
      </c>
      <c r="I480" s="95">
        <v>0.9</v>
      </c>
      <c r="J480" s="70">
        <v>140.07</v>
      </c>
      <c r="K480" s="60"/>
      <c r="L480" s="70">
        <v>42.02</v>
      </c>
    </row>
    <row r="481" spans="1:12" outlineLevel="1" x14ac:dyDescent="0.2">
      <c r="A481" s="57"/>
      <c r="B481" s="57"/>
      <c r="C481" s="145" t="s">
        <v>5566</v>
      </c>
      <c r="D481" s="145"/>
      <c r="E481" s="145"/>
      <c r="F481" s="145"/>
      <c r="G481" s="145"/>
      <c r="H481" s="145"/>
      <c r="I481" s="145"/>
      <c r="J481" s="145"/>
      <c r="K481" s="145"/>
      <c r="L481" s="145"/>
    </row>
    <row r="482" spans="1:12" ht="25.5" outlineLevel="1" x14ac:dyDescent="0.2">
      <c r="A482" s="57"/>
      <c r="B482" s="46" t="s">
        <v>336</v>
      </c>
      <c r="C482" s="46" t="s">
        <v>337</v>
      </c>
      <c r="D482" s="58" t="s">
        <v>269</v>
      </c>
      <c r="E482" s="78">
        <v>0.1</v>
      </c>
      <c r="F482" s="60"/>
      <c r="G482" s="78">
        <v>0.3</v>
      </c>
      <c r="H482" s="70">
        <v>174.93</v>
      </c>
      <c r="I482" s="76">
        <v>1.1100000000000001</v>
      </c>
      <c r="J482" s="70">
        <v>194.17</v>
      </c>
      <c r="K482" s="60"/>
      <c r="L482" s="70">
        <v>58.25</v>
      </c>
    </row>
    <row r="483" spans="1:12" outlineLevel="1" x14ac:dyDescent="0.2">
      <c r="A483" s="57"/>
      <c r="B483" s="57"/>
      <c r="C483" s="145" t="s">
        <v>5566</v>
      </c>
      <c r="D483" s="145"/>
      <c r="E483" s="145"/>
      <c r="F483" s="145"/>
      <c r="G483" s="145"/>
      <c r="H483" s="145"/>
      <c r="I483" s="145"/>
      <c r="J483" s="145"/>
      <c r="K483" s="145"/>
      <c r="L483" s="145"/>
    </row>
    <row r="484" spans="1:12" ht="25.5" outlineLevel="1" x14ac:dyDescent="0.2">
      <c r="A484" s="57"/>
      <c r="B484" s="46" t="s">
        <v>3647</v>
      </c>
      <c r="C484" s="46" t="s">
        <v>3648</v>
      </c>
      <c r="D484" s="58" t="s">
        <v>269</v>
      </c>
      <c r="E484" s="66">
        <v>0.02</v>
      </c>
      <c r="F484" s="60"/>
      <c r="G484" s="66">
        <v>0.06</v>
      </c>
      <c r="H484" s="70">
        <v>79.88</v>
      </c>
      <c r="I484" s="76">
        <v>1.47</v>
      </c>
      <c r="J484" s="70">
        <v>117.42</v>
      </c>
      <c r="K484" s="60"/>
      <c r="L484" s="70">
        <v>7.05</v>
      </c>
    </row>
    <row r="485" spans="1:12" outlineLevel="1" x14ac:dyDescent="0.2">
      <c r="A485" s="57"/>
      <c r="B485" s="57"/>
      <c r="C485" s="145" t="s">
        <v>5567</v>
      </c>
      <c r="D485" s="145"/>
      <c r="E485" s="145"/>
      <c r="F485" s="145"/>
      <c r="G485" s="145"/>
      <c r="H485" s="145"/>
      <c r="I485" s="145"/>
      <c r="J485" s="145"/>
      <c r="K485" s="145"/>
      <c r="L485" s="145"/>
    </row>
    <row r="486" spans="1:12" x14ac:dyDescent="0.2">
      <c r="A486" s="57"/>
      <c r="B486" s="57"/>
      <c r="C486" s="80" t="s">
        <v>180</v>
      </c>
      <c r="D486" s="81"/>
      <c r="E486" s="81"/>
      <c r="F486" s="81"/>
      <c r="G486" s="81"/>
      <c r="H486" s="81"/>
      <c r="I486" s="81"/>
      <c r="J486" s="81"/>
      <c r="K486" s="81"/>
      <c r="L486" s="89">
        <v>3879.65</v>
      </c>
    </row>
    <row r="487" spans="1:12" ht="63.75" x14ac:dyDescent="0.2">
      <c r="A487" s="57" t="s">
        <v>978</v>
      </c>
      <c r="B487" s="46" t="s">
        <v>4506</v>
      </c>
      <c r="C487" s="46" t="s">
        <v>4507</v>
      </c>
      <c r="D487" s="58" t="s">
        <v>184</v>
      </c>
      <c r="E487" s="83">
        <v>2</v>
      </c>
      <c r="F487" s="60"/>
      <c r="G487" s="83">
        <v>2</v>
      </c>
      <c r="H487" s="68"/>
      <c r="I487" s="69"/>
      <c r="J487" s="68"/>
      <c r="K487" s="60"/>
      <c r="L487" s="70">
        <v>52.85</v>
      </c>
    </row>
    <row r="488" spans="1:12" outlineLevel="1" x14ac:dyDescent="0.2">
      <c r="A488" s="57"/>
      <c r="B488" s="57"/>
      <c r="C488" s="57" t="s">
        <v>181</v>
      </c>
      <c r="D488" s="57"/>
      <c r="E488" s="57"/>
      <c r="F488" s="57"/>
      <c r="G488" s="57"/>
      <c r="H488" s="57"/>
      <c r="I488" s="57"/>
      <c r="J488" s="57"/>
      <c r="K488" s="57"/>
      <c r="L488" s="70">
        <v>3054.22</v>
      </c>
    </row>
    <row r="489" spans="1:12" ht="25.5" outlineLevel="1" x14ac:dyDescent="0.2">
      <c r="A489" s="57"/>
      <c r="B489" s="46" t="s">
        <v>5451</v>
      </c>
      <c r="C489" s="46" t="s">
        <v>5452</v>
      </c>
      <c r="D489" s="62" t="s">
        <v>184</v>
      </c>
      <c r="E489" s="83">
        <v>97</v>
      </c>
      <c r="F489" s="84"/>
      <c r="G489" s="83">
        <v>97</v>
      </c>
      <c r="H489" s="57"/>
      <c r="I489" s="57"/>
      <c r="J489" s="57"/>
      <c r="K489" s="57"/>
      <c r="L489" s="70">
        <v>2962.59</v>
      </c>
    </row>
    <row r="490" spans="1:12" ht="25.5" outlineLevel="1" x14ac:dyDescent="0.2">
      <c r="A490" s="57"/>
      <c r="B490" s="46" t="s">
        <v>5453</v>
      </c>
      <c r="C490" s="46" t="s">
        <v>5454</v>
      </c>
      <c r="D490" s="62" t="s">
        <v>184</v>
      </c>
      <c r="E490" s="83">
        <v>51</v>
      </c>
      <c r="F490" s="84"/>
      <c r="G490" s="83">
        <v>51</v>
      </c>
      <c r="H490" s="57"/>
      <c r="I490" s="57"/>
      <c r="J490" s="57"/>
      <c r="K490" s="57"/>
      <c r="L490" s="70">
        <v>1557.65</v>
      </c>
    </row>
    <row r="491" spans="1:12" x14ac:dyDescent="0.2">
      <c r="A491" s="85"/>
      <c r="B491" s="85"/>
      <c r="C491" s="86" t="s">
        <v>187</v>
      </c>
      <c r="D491" s="85"/>
      <c r="E491" s="85"/>
      <c r="F491" s="85"/>
      <c r="G491" s="85"/>
      <c r="H491" s="85"/>
      <c r="I491" s="85"/>
      <c r="J491" s="87">
        <v>2817.58</v>
      </c>
      <c r="K491" s="85"/>
      <c r="L491" s="87">
        <v>8452.74</v>
      </c>
    </row>
    <row r="492" spans="1:12" ht="38.25" x14ac:dyDescent="0.2">
      <c r="A492" s="57" t="s">
        <v>980</v>
      </c>
      <c r="B492" s="46" t="s">
        <v>5568</v>
      </c>
      <c r="C492" s="46" t="s">
        <v>5569</v>
      </c>
      <c r="D492" s="58" t="s">
        <v>276</v>
      </c>
      <c r="E492" s="83">
        <v>3</v>
      </c>
      <c r="F492" s="60"/>
      <c r="G492" s="83">
        <v>3</v>
      </c>
      <c r="H492" s="70">
        <v>1307.92</v>
      </c>
      <c r="I492" s="76">
        <v>1.38</v>
      </c>
      <c r="J492" s="70">
        <v>1804.93</v>
      </c>
      <c r="K492" s="60"/>
      <c r="L492" s="70">
        <v>5414.79</v>
      </c>
    </row>
    <row r="493" spans="1:12" x14ac:dyDescent="0.2">
      <c r="A493" s="85"/>
      <c r="B493" s="85"/>
      <c r="C493" s="86" t="s">
        <v>187</v>
      </c>
      <c r="D493" s="85"/>
      <c r="E493" s="85"/>
      <c r="F493" s="85"/>
      <c r="G493" s="85"/>
      <c r="H493" s="85"/>
      <c r="I493" s="85"/>
      <c r="J493" s="87">
        <v>1804.93</v>
      </c>
      <c r="K493" s="85"/>
      <c r="L493" s="87">
        <v>5414.79</v>
      </c>
    </row>
    <row r="494" spans="1:12" ht="25.5" x14ac:dyDescent="0.2">
      <c r="A494" s="57" t="s">
        <v>1002</v>
      </c>
      <c r="B494" s="46" t="s">
        <v>5481</v>
      </c>
      <c r="C494" s="46" t="s">
        <v>5482</v>
      </c>
      <c r="D494" s="58" t="s">
        <v>276</v>
      </c>
      <c r="E494" s="83">
        <v>36</v>
      </c>
      <c r="F494" s="60"/>
      <c r="G494" s="83">
        <v>36</v>
      </c>
      <c r="H494" s="57"/>
      <c r="I494" s="57"/>
      <c r="J494" s="57"/>
      <c r="K494" s="57"/>
      <c r="L494" s="57"/>
    </row>
    <row r="495" spans="1:12" x14ac:dyDescent="0.2">
      <c r="A495" s="57"/>
      <c r="B495" s="57"/>
      <c r="C495" s="145" t="s">
        <v>5570</v>
      </c>
      <c r="D495" s="145"/>
      <c r="E495" s="145"/>
      <c r="F495" s="145"/>
      <c r="G495" s="145"/>
      <c r="H495" s="145"/>
      <c r="I495" s="145"/>
      <c r="J495" s="145"/>
      <c r="K495" s="145"/>
      <c r="L495" s="145"/>
    </row>
    <row r="496" spans="1:12" x14ac:dyDescent="0.2">
      <c r="A496" s="57"/>
      <c r="B496" s="61" t="s">
        <v>22</v>
      </c>
      <c r="C496" s="57" t="s">
        <v>161</v>
      </c>
      <c r="D496" s="62" t="s">
        <v>162</v>
      </c>
      <c r="E496" s="57"/>
      <c r="F496" s="57"/>
      <c r="G496" s="76">
        <v>37.08</v>
      </c>
      <c r="H496" s="57"/>
      <c r="I496" s="57"/>
      <c r="J496" s="57"/>
      <c r="K496" s="57"/>
      <c r="L496" s="72">
        <v>15854.67</v>
      </c>
    </row>
    <row r="497" spans="1:12" outlineLevel="1" x14ac:dyDescent="0.2">
      <c r="A497" s="57"/>
      <c r="B497" s="46" t="s">
        <v>251</v>
      </c>
      <c r="C497" s="65" t="s">
        <v>252</v>
      </c>
      <c r="D497" s="58" t="s">
        <v>162</v>
      </c>
      <c r="E497" s="66">
        <v>1.03</v>
      </c>
      <c r="F497" s="60"/>
      <c r="G497" s="66">
        <v>37.08</v>
      </c>
      <c r="H497" s="68"/>
      <c r="I497" s="69"/>
      <c r="J497" s="70">
        <v>427.58</v>
      </c>
      <c r="K497" s="60"/>
      <c r="L497" s="70">
        <v>15854.67</v>
      </c>
    </row>
    <row r="498" spans="1:12" outlineLevel="1" x14ac:dyDescent="0.2">
      <c r="A498" s="57"/>
      <c r="B498" s="57"/>
      <c r="C498" s="145" t="s">
        <v>5571</v>
      </c>
      <c r="D498" s="145"/>
      <c r="E498" s="145"/>
      <c r="F498" s="145"/>
      <c r="G498" s="145"/>
      <c r="H498" s="145"/>
      <c r="I498" s="145"/>
      <c r="J498" s="145"/>
      <c r="K498" s="145"/>
      <c r="L498" s="145"/>
    </row>
    <row r="499" spans="1:12" x14ac:dyDescent="0.2">
      <c r="A499" s="57"/>
      <c r="B499" s="61" t="s">
        <v>25</v>
      </c>
      <c r="C499" s="57" t="s">
        <v>175</v>
      </c>
      <c r="D499" s="57"/>
      <c r="E499" s="57"/>
      <c r="F499" s="57"/>
      <c r="G499" s="57"/>
      <c r="H499" s="57"/>
      <c r="I499" s="57"/>
      <c r="J499" s="57"/>
      <c r="K499" s="57"/>
      <c r="L499" s="72">
        <v>139.80000000000001</v>
      </c>
    </row>
    <row r="500" spans="1:12" ht="25.5" outlineLevel="1" x14ac:dyDescent="0.2">
      <c r="A500" s="57"/>
      <c r="B500" s="46" t="s">
        <v>336</v>
      </c>
      <c r="C500" s="46" t="s">
        <v>337</v>
      </c>
      <c r="D500" s="58" t="s">
        <v>269</v>
      </c>
      <c r="E500" s="66">
        <v>0.02</v>
      </c>
      <c r="F500" s="60"/>
      <c r="G500" s="66">
        <v>0.72</v>
      </c>
      <c r="H500" s="70">
        <v>174.93</v>
      </c>
      <c r="I500" s="76">
        <v>1.1100000000000001</v>
      </c>
      <c r="J500" s="70">
        <v>194.17</v>
      </c>
      <c r="K500" s="60"/>
      <c r="L500" s="70">
        <v>139.80000000000001</v>
      </c>
    </row>
    <row r="501" spans="1:12" outlineLevel="1" x14ac:dyDescent="0.2">
      <c r="A501" s="57"/>
      <c r="B501" s="57"/>
      <c r="C501" s="145" t="s">
        <v>5572</v>
      </c>
      <c r="D501" s="145"/>
      <c r="E501" s="145"/>
      <c r="F501" s="145"/>
      <c r="G501" s="145"/>
      <c r="H501" s="145"/>
      <c r="I501" s="145"/>
      <c r="J501" s="145"/>
      <c r="K501" s="145"/>
      <c r="L501" s="145"/>
    </row>
    <row r="502" spans="1:12" x14ac:dyDescent="0.2">
      <c r="A502" s="57"/>
      <c r="B502" s="57"/>
      <c r="C502" s="80" t="s">
        <v>180</v>
      </c>
      <c r="D502" s="81"/>
      <c r="E502" s="81"/>
      <c r="F502" s="81"/>
      <c r="G502" s="81"/>
      <c r="H502" s="81"/>
      <c r="I502" s="81"/>
      <c r="J502" s="81"/>
      <c r="K502" s="81"/>
      <c r="L502" s="89">
        <v>15994.47</v>
      </c>
    </row>
    <row r="503" spans="1:12" ht="63.75" x14ac:dyDescent="0.2">
      <c r="A503" s="57" t="s">
        <v>1016</v>
      </c>
      <c r="B503" s="46" t="s">
        <v>4506</v>
      </c>
      <c r="C503" s="46" t="s">
        <v>4507</v>
      </c>
      <c r="D503" s="58" t="s">
        <v>184</v>
      </c>
      <c r="E503" s="83">
        <v>2</v>
      </c>
      <c r="F503" s="60"/>
      <c r="G503" s="83">
        <v>2</v>
      </c>
      <c r="H503" s="68"/>
      <c r="I503" s="69"/>
      <c r="J503" s="68"/>
      <c r="K503" s="60"/>
      <c r="L503" s="70">
        <v>317.08999999999997</v>
      </c>
    </row>
    <row r="504" spans="1:12" outlineLevel="1" x14ac:dyDescent="0.2">
      <c r="A504" s="57"/>
      <c r="B504" s="57"/>
      <c r="C504" s="57" t="s">
        <v>181</v>
      </c>
      <c r="D504" s="57"/>
      <c r="E504" s="57"/>
      <c r="F504" s="57"/>
      <c r="G504" s="57"/>
      <c r="H504" s="57"/>
      <c r="I504" s="57"/>
      <c r="J504" s="57"/>
      <c r="K504" s="57"/>
      <c r="L504" s="70">
        <v>15854.67</v>
      </c>
    </row>
    <row r="505" spans="1:12" ht="25.5" outlineLevel="1" x14ac:dyDescent="0.2">
      <c r="A505" s="57"/>
      <c r="B505" s="46" t="s">
        <v>5451</v>
      </c>
      <c r="C505" s="46" t="s">
        <v>5452</v>
      </c>
      <c r="D505" s="62" t="s">
        <v>184</v>
      </c>
      <c r="E505" s="83">
        <v>97</v>
      </c>
      <c r="F505" s="84"/>
      <c r="G505" s="83">
        <v>97</v>
      </c>
      <c r="H505" s="57"/>
      <c r="I505" s="57"/>
      <c r="J505" s="57"/>
      <c r="K505" s="57"/>
      <c r="L505" s="70">
        <v>15379.03</v>
      </c>
    </row>
    <row r="506" spans="1:12" ht="25.5" outlineLevel="1" x14ac:dyDescent="0.2">
      <c r="A506" s="57"/>
      <c r="B506" s="46" t="s">
        <v>5453</v>
      </c>
      <c r="C506" s="46" t="s">
        <v>5454</v>
      </c>
      <c r="D506" s="62" t="s">
        <v>184</v>
      </c>
      <c r="E506" s="83">
        <v>51</v>
      </c>
      <c r="F506" s="84"/>
      <c r="G506" s="83">
        <v>51</v>
      </c>
      <c r="H506" s="57"/>
      <c r="I506" s="57"/>
      <c r="J506" s="57"/>
      <c r="K506" s="57"/>
      <c r="L506" s="70">
        <v>8085.88</v>
      </c>
    </row>
    <row r="507" spans="1:12" x14ac:dyDescent="0.2">
      <c r="A507" s="85"/>
      <c r="B507" s="85"/>
      <c r="C507" s="86" t="s">
        <v>187</v>
      </c>
      <c r="D507" s="85"/>
      <c r="E507" s="85"/>
      <c r="F507" s="85"/>
      <c r="G507" s="85"/>
      <c r="H507" s="85"/>
      <c r="I507" s="85"/>
      <c r="J507" s="87">
        <v>1104.9000000000001</v>
      </c>
      <c r="K507" s="85"/>
      <c r="L507" s="87">
        <v>39776.47</v>
      </c>
    </row>
    <row r="508" spans="1:12" ht="25.5" x14ac:dyDescent="0.2">
      <c r="A508" s="57" t="s">
        <v>1024</v>
      </c>
      <c r="B508" s="46" t="s">
        <v>5573</v>
      </c>
      <c r="C508" s="46" t="s">
        <v>5557</v>
      </c>
      <c r="D508" s="58" t="s">
        <v>276</v>
      </c>
      <c r="E508" s="83">
        <v>3</v>
      </c>
      <c r="F508" s="60"/>
      <c r="G508" s="83">
        <v>3</v>
      </c>
      <c r="H508" s="70">
        <v>371.05</v>
      </c>
      <c r="I508" s="76">
        <v>1.1599999999999999</v>
      </c>
      <c r="J508" s="70">
        <v>430.42</v>
      </c>
      <c r="K508" s="60"/>
      <c r="L508" s="70">
        <v>1291.26</v>
      </c>
    </row>
    <row r="509" spans="1:12" x14ac:dyDescent="0.2">
      <c r="A509" s="57"/>
      <c r="B509" s="57"/>
      <c r="C509" s="145" t="s">
        <v>5574</v>
      </c>
      <c r="D509" s="145"/>
      <c r="E509" s="145"/>
      <c r="F509" s="145"/>
      <c r="G509" s="145"/>
      <c r="H509" s="145"/>
      <c r="I509" s="145"/>
      <c r="J509" s="145"/>
      <c r="K509" s="145"/>
      <c r="L509" s="145"/>
    </row>
    <row r="510" spans="1:12" x14ac:dyDescent="0.2">
      <c r="A510" s="85"/>
      <c r="B510" s="85"/>
      <c r="C510" s="86" t="s">
        <v>187</v>
      </c>
      <c r="D510" s="85"/>
      <c r="E510" s="85"/>
      <c r="F510" s="85"/>
      <c r="G510" s="85"/>
      <c r="H510" s="85"/>
      <c r="I510" s="85"/>
      <c r="J510" s="87">
        <v>430.42</v>
      </c>
      <c r="K510" s="85"/>
      <c r="L510" s="87">
        <v>1291.26</v>
      </c>
    </row>
    <row r="511" spans="1:12" ht="38.25" x14ac:dyDescent="0.2">
      <c r="A511" s="57" t="s">
        <v>1042</v>
      </c>
      <c r="B511" s="46" t="s">
        <v>5529</v>
      </c>
      <c r="C511" s="46" t="s">
        <v>5558</v>
      </c>
      <c r="D511" s="58" t="s">
        <v>276</v>
      </c>
      <c r="E511" s="83">
        <v>33</v>
      </c>
      <c r="F511" s="60"/>
      <c r="G511" s="83">
        <v>33</v>
      </c>
      <c r="H511" s="68"/>
      <c r="I511" s="69"/>
      <c r="J511" s="70">
        <v>908.27</v>
      </c>
      <c r="K511" s="60"/>
      <c r="L511" s="70">
        <v>29972.91</v>
      </c>
    </row>
    <row r="512" spans="1:12" x14ac:dyDescent="0.2">
      <c r="A512" s="57"/>
      <c r="B512" s="57"/>
      <c r="C512" s="145" t="s">
        <v>5559</v>
      </c>
      <c r="D512" s="145"/>
      <c r="E512" s="145"/>
      <c r="F512" s="145"/>
      <c r="G512" s="145"/>
      <c r="H512" s="145"/>
      <c r="I512" s="145"/>
      <c r="J512" s="145"/>
      <c r="K512" s="145"/>
      <c r="L512" s="145"/>
    </row>
    <row r="513" spans="1:22" x14ac:dyDescent="0.2">
      <c r="A513" s="57"/>
      <c r="B513" s="57"/>
      <c r="C513" s="145" t="s">
        <v>5575</v>
      </c>
      <c r="D513" s="145"/>
      <c r="E513" s="145"/>
      <c r="F513" s="145"/>
      <c r="G513" s="145"/>
      <c r="H513" s="145"/>
      <c r="I513" s="145"/>
      <c r="J513" s="145"/>
      <c r="K513" s="145"/>
      <c r="L513" s="145"/>
    </row>
    <row r="514" spans="1:22" x14ac:dyDescent="0.2">
      <c r="A514" s="85"/>
      <c r="B514" s="85"/>
      <c r="C514" s="86" t="s">
        <v>187</v>
      </c>
      <c r="D514" s="85"/>
      <c r="E514" s="85"/>
      <c r="F514" s="85"/>
      <c r="G514" s="85"/>
      <c r="H514" s="85"/>
      <c r="I514" s="85"/>
      <c r="J514" s="87">
        <v>908.27</v>
      </c>
      <c r="K514" s="85"/>
      <c r="L514" s="87">
        <v>29972.91</v>
      </c>
    </row>
    <row r="515" spans="1:22" x14ac:dyDescent="0.2">
      <c r="A515" s="57"/>
      <c r="B515" s="159" t="s">
        <v>5576</v>
      </c>
      <c r="C515" s="159"/>
      <c r="D515" s="159"/>
      <c r="E515" s="159"/>
      <c r="F515" s="159"/>
      <c r="G515" s="159"/>
      <c r="H515" s="159"/>
      <c r="I515" s="159"/>
      <c r="J515" s="159"/>
      <c r="K515" s="159"/>
      <c r="L515" s="159"/>
      <c r="V515" s="65" t="s">
        <v>5576</v>
      </c>
    </row>
    <row r="516" spans="1:22" ht="38.25" x14ac:dyDescent="0.2">
      <c r="A516" s="57" t="s">
        <v>1063</v>
      </c>
      <c r="B516" s="46" t="s">
        <v>5487</v>
      </c>
      <c r="C516" s="46" t="s">
        <v>5488</v>
      </c>
      <c r="D516" s="58" t="s">
        <v>276</v>
      </c>
      <c r="E516" s="83">
        <v>1</v>
      </c>
      <c r="F516" s="60"/>
      <c r="G516" s="83">
        <v>1</v>
      </c>
      <c r="H516" s="57"/>
      <c r="I516" s="57"/>
      <c r="J516" s="57"/>
      <c r="K516" s="57"/>
      <c r="L516" s="57"/>
    </row>
    <row r="517" spans="1:22" x14ac:dyDescent="0.2">
      <c r="A517" s="57"/>
      <c r="B517" s="61" t="s">
        <v>22</v>
      </c>
      <c r="C517" s="57" t="s">
        <v>161</v>
      </c>
      <c r="D517" s="62" t="s">
        <v>162</v>
      </c>
      <c r="E517" s="57"/>
      <c r="F517" s="57"/>
      <c r="G517" s="76">
        <v>2.06</v>
      </c>
      <c r="H517" s="57"/>
      <c r="I517" s="57"/>
      <c r="J517" s="57"/>
      <c r="K517" s="57"/>
      <c r="L517" s="72">
        <v>880.81</v>
      </c>
    </row>
    <row r="518" spans="1:22" outlineLevel="1" x14ac:dyDescent="0.2">
      <c r="A518" s="57"/>
      <c r="B518" s="46" t="s">
        <v>251</v>
      </c>
      <c r="C518" s="65" t="s">
        <v>252</v>
      </c>
      <c r="D518" s="58" t="s">
        <v>162</v>
      </c>
      <c r="E518" s="66">
        <v>2.06</v>
      </c>
      <c r="F518" s="60"/>
      <c r="G518" s="66">
        <v>2.06</v>
      </c>
      <c r="H518" s="68"/>
      <c r="I518" s="69"/>
      <c r="J518" s="70">
        <v>427.58</v>
      </c>
      <c r="K518" s="60"/>
      <c r="L518" s="70">
        <v>880.81</v>
      </c>
    </row>
    <row r="519" spans="1:22" outlineLevel="1" x14ac:dyDescent="0.2">
      <c r="A519" s="57"/>
      <c r="B519" s="57"/>
      <c r="C519" s="145" t="s">
        <v>5489</v>
      </c>
      <c r="D519" s="145"/>
      <c r="E519" s="145"/>
      <c r="F519" s="145"/>
      <c r="G519" s="145"/>
      <c r="H519" s="145"/>
      <c r="I519" s="145"/>
      <c r="J519" s="145"/>
      <c r="K519" s="145"/>
      <c r="L519" s="145"/>
    </row>
    <row r="520" spans="1:22" x14ac:dyDescent="0.2">
      <c r="A520" s="57"/>
      <c r="B520" s="61" t="s">
        <v>23</v>
      </c>
      <c r="C520" s="57" t="s">
        <v>166</v>
      </c>
      <c r="D520" s="57"/>
      <c r="E520" s="57"/>
      <c r="F520" s="57"/>
      <c r="G520" s="57"/>
      <c r="H520" s="57"/>
      <c r="I520" s="57"/>
      <c r="J520" s="57"/>
      <c r="K520" s="57"/>
      <c r="L520" s="72">
        <v>239.37</v>
      </c>
    </row>
    <row r="521" spans="1:22" x14ac:dyDescent="0.2">
      <c r="A521" s="57"/>
      <c r="B521" s="61"/>
      <c r="C521" s="73" t="s">
        <v>167</v>
      </c>
      <c r="D521" s="74" t="s">
        <v>162</v>
      </c>
      <c r="E521" s="57"/>
      <c r="F521" s="57"/>
      <c r="G521" s="108">
        <v>0.31</v>
      </c>
      <c r="H521" s="57"/>
      <c r="I521" s="57"/>
      <c r="J521" s="57"/>
      <c r="K521" s="57"/>
      <c r="L521" s="72">
        <v>137.26</v>
      </c>
    </row>
    <row r="522" spans="1:22" ht="38.25" outlineLevel="1" x14ac:dyDescent="0.2">
      <c r="A522" s="57"/>
      <c r="B522" s="46" t="s">
        <v>5490</v>
      </c>
      <c r="C522" s="46" t="s">
        <v>5491</v>
      </c>
      <c r="D522" s="58" t="s">
        <v>170</v>
      </c>
      <c r="E522" s="66">
        <v>0.19</v>
      </c>
      <c r="F522" s="60"/>
      <c r="G522" s="66">
        <v>0.19</v>
      </c>
      <c r="H522" s="70">
        <v>10.23</v>
      </c>
      <c r="I522" s="76">
        <v>1.39</v>
      </c>
      <c r="J522" s="70">
        <v>14.22</v>
      </c>
      <c r="K522" s="60"/>
      <c r="L522" s="70">
        <v>2.7</v>
      </c>
    </row>
    <row r="523" spans="1:22" outlineLevel="1" x14ac:dyDescent="0.2">
      <c r="A523" s="57"/>
      <c r="B523" s="57"/>
      <c r="C523" s="145" t="s">
        <v>5492</v>
      </c>
      <c r="D523" s="145"/>
      <c r="E523" s="145"/>
      <c r="F523" s="145"/>
      <c r="G523" s="145"/>
      <c r="H523" s="145"/>
      <c r="I523" s="145"/>
      <c r="J523" s="145"/>
      <c r="K523" s="145"/>
      <c r="L523" s="145"/>
    </row>
    <row r="524" spans="1:22" ht="25.5" outlineLevel="1" x14ac:dyDescent="0.2">
      <c r="A524" s="57"/>
      <c r="B524" s="46" t="s">
        <v>313</v>
      </c>
      <c r="C524" s="46" t="s">
        <v>314</v>
      </c>
      <c r="D524" s="58" t="s">
        <v>170</v>
      </c>
      <c r="E524" s="66">
        <v>0.06</v>
      </c>
      <c r="F524" s="60"/>
      <c r="G524" s="66">
        <v>0.06</v>
      </c>
      <c r="H524" s="68"/>
      <c r="I524" s="69"/>
      <c r="J524" s="70">
        <v>1617.05</v>
      </c>
      <c r="K524" s="60"/>
      <c r="L524" s="70">
        <v>97.02</v>
      </c>
    </row>
    <row r="525" spans="1:22" outlineLevel="1" x14ac:dyDescent="0.2">
      <c r="A525" s="57"/>
      <c r="B525" s="57"/>
      <c r="C525" s="145" t="s">
        <v>4656</v>
      </c>
      <c r="D525" s="145"/>
      <c r="E525" s="145"/>
      <c r="F525" s="145"/>
      <c r="G525" s="145"/>
      <c r="H525" s="145"/>
      <c r="I525" s="145"/>
      <c r="J525" s="145"/>
      <c r="K525" s="145"/>
      <c r="L525" s="145"/>
    </row>
    <row r="526" spans="1:22" outlineLevel="1" x14ac:dyDescent="0.2">
      <c r="A526" s="57"/>
      <c r="B526" s="46" t="s">
        <v>316</v>
      </c>
      <c r="C526" s="65" t="s">
        <v>317</v>
      </c>
      <c r="D526" s="58" t="s">
        <v>162</v>
      </c>
      <c r="E526" s="66">
        <v>0.06</v>
      </c>
      <c r="F526" s="60"/>
      <c r="G526" s="66">
        <v>0.06</v>
      </c>
      <c r="H526" s="68"/>
      <c r="I526" s="69"/>
      <c r="J526" s="70">
        <v>557.71</v>
      </c>
      <c r="K526" s="60"/>
      <c r="L526" s="70">
        <v>33.46</v>
      </c>
    </row>
    <row r="527" spans="1:22" outlineLevel="1" x14ac:dyDescent="0.2">
      <c r="A527" s="57"/>
      <c r="B527" s="57"/>
      <c r="C527" s="145" t="s">
        <v>4048</v>
      </c>
      <c r="D527" s="145"/>
      <c r="E527" s="145"/>
      <c r="F527" s="145"/>
      <c r="G527" s="145"/>
      <c r="H527" s="145"/>
      <c r="I527" s="145"/>
      <c r="J527" s="145"/>
      <c r="K527" s="145"/>
      <c r="L527" s="145"/>
    </row>
    <row r="528" spans="1:22" ht="25.5" outlineLevel="1" x14ac:dyDescent="0.2">
      <c r="A528" s="57"/>
      <c r="B528" s="46" t="s">
        <v>254</v>
      </c>
      <c r="C528" s="46" t="s">
        <v>255</v>
      </c>
      <c r="D528" s="58" t="s">
        <v>170</v>
      </c>
      <c r="E528" s="66">
        <v>0.06</v>
      </c>
      <c r="F528" s="60"/>
      <c r="G528" s="66">
        <v>0.06</v>
      </c>
      <c r="H528" s="68"/>
      <c r="I528" s="69"/>
      <c r="J528" s="70">
        <v>651.66999999999996</v>
      </c>
      <c r="K528" s="60"/>
      <c r="L528" s="70">
        <v>39.1</v>
      </c>
    </row>
    <row r="529" spans="1:12" outlineLevel="1" x14ac:dyDescent="0.2">
      <c r="A529" s="57"/>
      <c r="B529" s="57"/>
      <c r="C529" s="145" t="s">
        <v>4656</v>
      </c>
      <c r="D529" s="145"/>
      <c r="E529" s="145"/>
      <c r="F529" s="145"/>
      <c r="G529" s="145"/>
      <c r="H529" s="145"/>
      <c r="I529" s="145"/>
      <c r="J529" s="145"/>
      <c r="K529" s="145"/>
      <c r="L529" s="145"/>
    </row>
    <row r="530" spans="1:12" outlineLevel="1" x14ac:dyDescent="0.2">
      <c r="A530" s="57"/>
      <c r="B530" s="46" t="s">
        <v>257</v>
      </c>
      <c r="C530" s="65" t="s">
        <v>258</v>
      </c>
      <c r="D530" s="58" t="s">
        <v>162</v>
      </c>
      <c r="E530" s="66">
        <v>0.06</v>
      </c>
      <c r="F530" s="60"/>
      <c r="G530" s="66">
        <v>0.06</v>
      </c>
      <c r="H530" s="68"/>
      <c r="I530" s="69"/>
      <c r="J530" s="70">
        <v>415.19</v>
      </c>
      <c r="K530" s="60"/>
      <c r="L530" s="70">
        <v>24.91</v>
      </c>
    </row>
    <row r="531" spans="1:12" outlineLevel="1" x14ac:dyDescent="0.2">
      <c r="A531" s="57"/>
      <c r="B531" s="57"/>
      <c r="C531" s="145" t="s">
        <v>4048</v>
      </c>
      <c r="D531" s="145"/>
      <c r="E531" s="145"/>
      <c r="F531" s="145"/>
      <c r="G531" s="145"/>
      <c r="H531" s="145"/>
      <c r="I531" s="145"/>
      <c r="J531" s="145"/>
      <c r="K531" s="145"/>
      <c r="L531" s="145"/>
    </row>
    <row r="532" spans="1:12" ht="38.25" outlineLevel="1" x14ac:dyDescent="0.2">
      <c r="A532" s="57"/>
      <c r="B532" s="46" t="s">
        <v>260</v>
      </c>
      <c r="C532" s="46" t="s">
        <v>261</v>
      </c>
      <c r="D532" s="58" t="s">
        <v>170</v>
      </c>
      <c r="E532" s="66">
        <v>0.61</v>
      </c>
      <c r="F532" s="60"/>
      <c r="G532" s="66">
        <v>0.61</v>
      </c>
      <c r="H532" s="68"/>
      <c r="I532" s="69"/>
      <c r="J532" s="70">
        <v>42.29</v>
      </c>
      <c r="K532" s="60"/>
      <c r="L532" s="70">
        <v>25.8</v>
      </c>
    </row>
    <row r="533" spans="1:12" outlineLevel="1" x14ac:dyDescent="0.2">
      <c r="A533" s="57"/>
      <c r="B533" s="57"/>
      <c r="C533" s="145" t="s">
        <v>5493</v>
      </c>
      <c r="D533" s="145"/>
      <c r="E533" s="145"/>
      <c r="F533" s="145"/>
      <c r="G533" s="145"/>
      <c r="H533" s="145"/>
      <c r="I533" s="145"/>
      <c r="J533" s="145"/>
      <c r="K533" s="145"/>
      <c r="L533" s="145"/>
    </row>
    <row r="534" spans="1:12" ht="76.5" outlineLevel="1" x14ac:dyDescent="0.2">
      <c r="A534" s="57"/>
      <c r="B534" s="46" t="s">
        <v>621</v>
      </c>
      <c r="C534" s="46" t="s">
        <v>622</v>
      </c>
      <c r="D534" s="58" t="s">
        <v>170</v>
      </c>
      <c r="E534" s="66">
        <v>0.19</v>
      </c>
      <c r="F534" s="60"/>
      <c r="G534" s="66">
        <v>0.19</v>
      </c>
      <c r="H534" s="68"/>
      <c r="I534" s="69"/>
      <c r="J534" s="70">
        <v>393.41</v>
      </c>
      <c r="K534" s="60"/>
      <c r="L534" s="70">
        <v>74.75</v>
      </c>
    </row>
    <row r="535" spans="1:12" outlineLevel="1" x14ac:dyDescent="0.2">
      <c r="A535" s="57"/>
      <c r="B535" s="57"/>
      <c r="C535" s="145" t="s">
        <v>5492</v>
      </c>
      <c r="D535" s="145"/>
      <c r="E535" s="145"/>
      <c r="F535" s="145"/>
      <c r="G535" s="145"/>
      <c r="H535" s="145"/>
      <c r="I535" s="145"/>
      <c r="J535" s="145"/>
      <c r="K535" s="145"/>
      <c r="L535" s="145"/>
    </row>
    <row r="536" spans="1:12" outlineLevel="1" x14ac:dyDescent="0.2">
      <c r="A536" s="57"/>
      <c r="B536" s="46" t="s">
        <v>257</v>
      </c>
      <c r="C536" s="65" t="s">
        <v>258</v>
      </c>
      <c r="D536" s="58" t="s">
        <v>162</v>
      </c>
      <c r="E536" s="66">
        <v>0.19</v>
      </c>
      <c r="F536" s="60"/>
      <c r="G536" s="66">
        <v>0.19</v>
      </c>
      <c r="H536" s="68"/>
      <c r="I536" s="69"/>
      <c r="J536" s="70">
        <v>415.19</v>
      </c>
      <c r="K536" s="60"/>
      <c r="L536" s="70">
        <v>78.89</v>
      </c>
    </row>
    <row r="537" spans="1:12" outlineLevel="1" x14ac:dyDescent="0.2">
      <c r="A537" s="57"/>
      <c r="B537" s="57"/>
      <c r="C537" s="145" t="s">
        <v>5494</v>
      </c>
      <c r="D537" s="145"/>
      <c r="E537" s="145"/>
      <c r="F537" s="145"/>
      <c r="G537" s="145"/>
      <c r="H537" s="145"/>
      <c r="I537" s="145"/>
      <c r="J537" s="145"/>
      <c r="K537" s="145"/>
      <c r="L537" s="145"/>
    </row>
    <row r="538" spans="1:12" x14ac:dyDescent="0.2">
      <c r="A538" s="57"/>
      <c r="B538" s="61" t="s">
        <v>25</v>
      </c>
      <c r="C538" s="57" t="s">
        <v>175</v>
      </c>
      <c r="D538" s="57"/>
      <c r="E538" s="57"/>
      <c r="F538" s="57"/>
      <c r="G538" s="57"/>
      <c r="H538" s="57"/>
      <c r="I538" s="57"/>
      <c r="J538" s="57"/>
      <c r="K538" s="57"/>
      <c r="L538" s="72">
        <v>35.78</v>
      </c>
    </row>
    <row r="539" spans="1:12" ht="51" outlineLevel="1" x14ac:dyDescent="0.2">
      <c r="A539" s="57"/>
      <c r="B539" s="46" t="s">
        <v>267</v>
      </c>
      <c r="C539" s="46" t="s">
        <v>268</v>
      </c>
      <c r="D539" s="58" t="s">
        <v>269</v>
      </c>
      <c r="E539" s="78">
        <v>0.1</v>
      </c>
      <c r="F539" s="60"/>
      <c r="G539" s="78">
        <v>0.1</v>
      </c>
      <c r="H539" s="70">
        <v>155.63</v>
      </c>
      <c r="I539" s="95">
        <v>0.9</v>
      </c>
      <c r="J539" s="70">
        <v>140.07</v>
      </c>
      <c r="K539" s="60"/>
      <c r="L539" s="70">
        <v>14.01</v>
      </c>
    </row>
    <row r="540" spans="1:12" outlineLevel="1" x14ac:dyDescent="0.2">
      <c r="A540" s="57"/>
      <c r="B540" s="57"/>
      <c r="C540" s="145" t="s">
        <v>4790</v>
      </c>
      <c r="D540" s="145"/>
      <c r="E540" s="145"/>
      <c r="F540" s="145"/>
      <c r="G540" s="145"/>
      <c r="H540" s="145"/>
      <c r="I540" s="145"/>
      <c r="J540" s="145"/>
      <c r="K540" s="145"/>
      <c r="L540" s="145"/>
    </row>
    <row r="541" spans="1:12" ht="25.5" outlineLevel="1" x14ac:dyDescent="0.2">
      <c r="A541" s="57"/>
      <c r="B541" s="46" t="s">
        <v>336</v>
      </c>
      <c r="C541" s="46" t="s">
        <v>337</v>
      </c>
      <c r="D541" s="58" t="s">
        <v>269</v>
      </c>
      <c r="E541" s="78">
        <v>0.1</v>
      </c>
      <c r="F541" s="60"/>
      <c r="G541" s="78">
        <v>0.1</v>
      </c>
      <c r="H541" s="70">
        <v>174.93</v>
      </c>
      <c r="I541" s="76">
        <v>1.1100000000000001</v>
      </c>
      <c r="J541" s="70">
        <v>194.17</v>
      </c>
      <c r="K541" s="60"/>
      <c r="L541" s="70">
        <v>19.420000000000002</v>
      </c>
    </row>
    <row r="542" spans="1:12" outlineLevel="1" x14ac:dyDescent="0.2">
      <c r="A542" s="57"/>
      <c r="B542" s="57"/>
      <c r="C542" s="145" t="s">
        <v>4790</v>
      </c>
      <c r="D542" s="145"/>
      <c r="E542" s="145"/>
      <c r="F542" s="145"/>
      <c r="G542" s="145"/>
      <c r="H542" s="145"/>
      <c r="I542" s="145"/>
      <c r="J542" s="145"/>
      <c r="K542" s="145"/>
      <c r="L542" s="145"/>
    </row>
    <row r="543" spans="1:12" ht="25.5" outlineLevel="1" x14ac:dyDescent="0.2">
      <c r="A543" s="57"/>
      <c r="B543" s="46" t="s">
        <v>3647</v>
      </c>
      <c r="C543" s="46" t="s">
        <v>3648</v>
      </c>
      <c r="D543" s="58" t="s">
        <v>269</v>
      </c>
      <c r="E543" s="66">
        <v>0.02</v>
      </c>
      <c r="F543" s="60"/>
      <c r="G543" s="66">
        <v>0.02</v>
      </c>
      <c r="H543" s="70">
        <v>79.88</v>
      </c>
      <c r="I543" s="76">
        <v>1.47</v>
      </c>
      <c r="J543" s="70">
        <v>117.42</v>
      </c>
      <c r="K543" s="60"/>
      <c r="L543" s="70">
        <v>2.35</v>
      </c>
    </row>
    <row r="544" spans="1:12" outlineLevel="1" x14ac:dyDescent="0.2">
      <c r="A544" s="57"/>
      <c r="B544" s="57"/>
      <c r="C544" s="145" t="s">
        <v>3649</v>
      </c>
      <c r="D544" s="145"/>
      <c r="E544" s="145"/>
      <c r="F544" s="145"/>
      <c r="G544" s="145"/>
      <c r="H544" s="145"/>
      <c r="I544" s="145"/>
      <c r="J544" s="145"/>
      <c r="K544" s="145"/>
      <c r="L544" s="145"/>
    </row>
    <row r="545" spans="1:12" x14ac:dyDescent="0.2">
      <c r="A545" s="57"/>
      <c r="B545" s="57"/>
      <c r="C545" s="80" t="s">
        <v>180</v>
      </c>
      <c r="D545" s="81"/>
      <c r="E545" s="81"/>
      <c r="F545" s="81"/>
      <c r="G545" s="81"/>
      <c r="H545" s="81"/>
      <c r="I545" s="81"/>
      <c r="J545" s="81"/>
      <c r="K545" s="81"/>
      <c r="L545" s="89">
        <v>1293.22</v>
      </c>
    </row>
    <row r="546" spans="1:12" ht="63.75" x14ac:dyDescent="0.2">
      <c r="A546" s="57" t="s">
        <v>1084</v>
      </c>
      <c r="B546" s="46" t="s">
        <v>4506</v>
      </c>
      <c r="C546" s="46" t="s">
        <v>4507</v>
      </c>
      <c r="D546" s="58" t="s">
        <v>184</v>
      </c>
      <c r="E546" s="83">
        <v>2</v>
      </c>
      <c r="F546" s="60"/>
      <c r="G546" s="83">
        <v>2</v>
      </c>
      <c r="H546" s="68"/>
      <c r="I546" s="69"/>
      <c r="J546" s="68"/>
      <c r="K546" s="60"/>
      <c r="L546" s="70">
        <v>17.62</v>
      </c>
    </row>
    <row r="547" spans="1:12" outlineLevel="1" x14ac:dyDescent="0.2">
      <c r="A547" s="57"/>
      <c r="B547" s="57"/>
      <c r="C547" s="57" t="s">
        <v>181</v>
      </c>
      <c r="D547" s="57"/>
      <c r="E547" s="57"/>
      <c r="F547" s="57"/>
      <c r="G547" s="57"/>
      <c r="H547" s="57"/>
      <c r="I547" s="57"/>
      <c r="J547" s="57"/>
      <c r="K547" s="57"/>
      <c r="L547" s="70">
        <v>1018.07</v>
      </c>
    </row>
    <row r="548" spans="1:12" ht="25.5" outlineLevel="1" x14ac:dyDescent="0.2">
      <c r="A548" s="57"/>
      <c r="B548" s="46" t="s">
        <v>5451</v>
      </c>
      <c r="C548" s="46" t="s">
        <v>5452</v>
      </c>
      <c r="D548" s="62" t="s">
        <v>184</v>
      </c>
      <c r="E548" s="83">
        <v>97</v>
      </c>
      <c r="F548" s="84"/>
      <c r="G548" s="83">
        <v>97</v>
      </c>
      <c r="H548" s="57"/>
      <c r="I548" s="57"/>
      <c r="J548" s="57"/>
      <c r="K548" s="57"/>
      <c r="L548" s="70">
        <v>987.53</v>
      </c>
    </row>
    <row r="549" spans="1:12" ht="25.5" outlineLevel="1" x14ac:dyDescent="0.2">
      <c r="A549" s="57"/>
      <c r="B549" s="46" t="s">
        <v>5453</v>
      </c>
      <c r="C549" s="46" t="s">
        <v>5454</v>
      </c>
      <c r="D549" s="62" t="s">
        <v>184</v>
      </c>
      <c r="E549" s="83">
        <v>51</v>
      </c>
      <c r="F549" s="84"/>
      <c r="G549" s="83">
        <v>51</v>
      </c>
      <c r="H549" s="57"/>
      <c r="I549" s="57"/>
      <c r="J549" s="57"/>
      <c r="K549" s="57"/>
      <c r="L549" s="70">
        <v>519.22</v>
      </c>
    </row>
    <row r="550" spans="1:12" x14ac:dyDescent="0.2">
      <c r="A550" s="85"/>
      <c r="B550" s="85"/>
      <c r="C550" s="86" t="s">
        <v>187</v>
      </c>
      <c r="D550" s="85"/>
      <c r="E550" s="85"/>
      <c r="F550" s="85"/>
      <c r="G550" s="85"/>
      <c r="H550" s="85"/>
      <c r="I550" s="85"/>
      <c r="J550" s="87">
        <v>2817.59</v>
      </c>
      <c r="K550" s="85"/>
      <c r="L550" s="87">
        <v>2817.59</v>
      </c>
    </row>
    <row r="551" spans="1:12" ht="38.25" x14ac:dyDescent="0.2">
      <c r="A551" s="57" t="s">
        <v>1094</v>
      </c>
      <c r="B551" s="46" t="s">
        <v>5577</v>
      </c>
      <c r="C551" s="46" t="s">
        <v>5578</v>
      </c>
      <c r="D551" s="58" t="s">
        <v>276</v>
      </c>
      <c r="E551" s="83">
        <v>1</v>
      </c>
      <c r="F551" s="60"/>
      <c r="G551" s="83">
        <v>1</v>
      </c>
      <c r="H551" s="70">
        <v>1639.6</v>
      </c>
      <c r="I551" s="76">
        <v>1.38</v>
      </c>
      <c r="J551" s="70">
        <v>2262.65</v>
      </c>
      <c r="K551" s="60"/>
      <c r="L551" s="70">
        <v>2262.65</v>
      </c>
    </row>
    <row r="552" spans="1:12" x14ac:dyDescent="0.2">
      <c r="A552" s="85"/>
      <c r="B552" s="85"/>
      <c r="C552" s="86" t="s">
        <v>187</v>
      </c>
      <c r="D552" s="85"/>
      <c r="E552" s="85"/>
      <c r="F552" s="85"/>
      <c r="G552" s="85"/>
      <c r="H552" s="85"/>
      <c r="I552" s="85"/>
      <c r="J552" s="87">
        <v>2262.65</v>
      </c>
      <c r="K552" s="85"/>
      <c r="L552" s="87">
        <v>2262.65</v>
      </c>
    </row>
    <row r="553" spans="1:12" ht="25.5" x14ac:dyDescent="0.2">
      <c r="A553" s="57" t="s">
        <v>1130</v>
      </c>
      <c r="B553" s="46" t="s">
        <v>5481</v>
      </c>
      <c r="C553" s="46" t="s">
        <v>5482</v>
      </c>
      <c r="D553" s="58" t="s">
        <v>276</v>
      </c>
      <c r="E553" s="83">
        <v>13</v>
      </c>
      <c r="F553" s="60"/>
      <c r="G553" s="83">
        <v>13</v>
      </c>
      <c r="H553" s="57"/>
      <c r="I553" s="57"/>
      <c r="J553" s="57"/>
      <c r="K553" s="57"/>
      <c r="L553" s="57"/>
    </row>
    <row r="554" spans="1:12" x14ac:dyDescent="0.2">
      <c r="A554" s="57"/>
      <c r="B554" s="57"/>
      <c r="C554" s="145" t="s">
        <v>5579</v>
      </c>
      <c r="D554" s="145"/>
      <c r="E554" s="145"/>
      <c r="F554" s="145"/>
      <c r="G554" s="145"/>
      <c r="H554" s="145"/>
      <c r="I554" s="145"/>
      <c r="J554" s="145"/>
      <c r="K554" s="145"/>
      <c r="L554" s="145"/>
    </row>
    <row r="555" spans="1:12" x14ac:dyDescent="0.2">
      <c r="A555" s="57"/>
      <c r="B555" s="61" t="s">
        <v>22</v>
      </c>
      <c r="C555" s="57" t="s">
        <v>161</v>
      </c>
      <c r="D555" s="62" t="s">
        <v>162</v>
      </c>
      <c r="E555" s="57"/>
      <c r="F555" s="57"/>
      <c r="G555" s="76">
        <v>13.39</v>
      </c>
      <c r="H555" s="57"/>
      <c r="I555" s="57"/>
      <c r="J555" s="57"/>
      <c r="K555" s="57"/>
      <c r="L555" s="72">
        <v>5725.3</v>
      </c>
    </row>
    <row r="556" spans="1:12" outlineLevel="1" x14ac:dyDescent="0.2">
      <c r="A556" s="57"/>
      <c r="B556" s="46" t="s">
        <v>251</v>
      </c>
      <c r="C556" s="65" t="s">
        <v>252</v>
      </c>
      <c r="D556" s="58" t="s">
        <v>162</v>
      </c>
      <c r="E556" s="66">
        <v>1.03</v>
      </c>
      <c r="F556" s="60"/>
      <c r="G556" s="66">
        <v>13.39</v>
      </c>
      <c r="H556" s="68"/>
      <c r="I556" s="69"/>
      <c r="J556" s="70">
        <v>427.58</v>
      </c>
      <c r="K556" s="60"/>
      <c r="L556" s="70">
        <v>5725.3</v>
      </c>
    </row>
    <row r="557" spans="1:12" outlineLevel="1" x14ac:dyDescent="0.2">
      <c r="A557" s="57"/>
      <c r="B557" s="57"/>
      <c r="C557" s="145" t="s">
        <v>5554</v>
      </c>
      <c r="D557" s="145"/>
      <c r="E557" s="145"/>
      <c r="F557" s="145"/>
      <c r="G557" s="145"/>
      <c r="H557" s="145"/>
      <c r="I557" s="145"/>
      <c r="J557" s="145"/>
      <c r="K557" s="145"/>
      <c r="L557" s="145"/>
    </row>
    <row r="558" spans="1:12" x14ac:dyDescent="0.2">
      <c r="A558" s="57"/>
      <c r="B558" s="61" t="s">
        <v>25</v>
      </c>
      <c r="C558" s="57" t="s">
        <v>175</v>
      </c>
      <c r="D558" s="57"/>
      <c r="E558" s="57"/>
      <c r="F558" s="57"/>
      <c r="G558" s="57"/>
      <c r="H558" s="57"/>
      <c r="I558" s="57"/>
      <c r="J558" s="57"/>
      <c r="K558" s="57"/>
      <c r="L558" s="72">
        <v>50.48</v>
      </c>
    </row>
    <row r="559" spans="1:12" ht="25.5" outlineLevel="1" x14ac:dyDescent="0.2">
      <c r="A559" s="57"/>
      <c r="B559" s="46" t="s">
        <v>336</v>
      </c>
      <c r="C559" s="46" t="s">
        <v>337</v>
      </c>
      <c r="D559" s="58" t="s">
        <v>269</v>
      </c>
      <c r="E559" s="66">
        <v>0.02</v>
      </c>
      <c r="F559" s="60"/>
      <c r="G559" s="66">
        <v>0.26</v>
      </c>
      <c r="H559" s="70">
        <v>174.93</v>
      </c>
      <c r="I559" s="76">
        <v>1.1100000000000001</v>
      </c>
      <c r="J559" s="70">
        <v>194.17</v>
      </c>
      <c r="K559" s="60"/>
      <c r="L559" s="70">
        <v>50.48</v>
      </c>
    </row>
    <row r="560" spans="1:12" outlineLevel="1" x14ac:dyDescent="0.2">
      <c r="A560" s="57"/>
      <c r="B560" s="57"/>
      <c r="C560" s="145" t="s">
        <v>5555</v>
      </c>
      <c r="D560" s="145"/>
      <c r="E560" s="145"/>
      <c r="F560" s="145"/>
      <c r="G560" s="145"/>
      <c r="H560" s="145"/>
      <c r="I560" s="145"/>
      <c r="J560" s="145"/>
      <c r="K560" s="145"/>
      <c r="L560" s="145"/>
    </row>
    <row r="561" spans="1:12" x14ac:dyDescent="0.2">
      <c r="A561" s="57"/>
      <c r="B561" s="57"/>
      <c r="C561" s="80" t="s">
        <v>180</v>
      </c>
      <c r="D561" s="81"/>
      <c r="E561" s="81"/>
      <c r="F561" s="81"/>
      <c r="G561" s="81"/>
      <c r="H561" s="81"/>
      <c r="I561" s="81"/>
      <c r="J561" s="81"/>
      <c r="K561" s="81"/>
      <c r="L561" s="89">
        <v>5775.78</v>
      </c>
    </row>
    <row r="562" spans="1:12" ht="63.75" x14ac:dyDescent="0.2">
      <c r="A562" s="57" t="s">
        <v>5580</v>
      </c>
      <c r="B562" s="46" t="s">
        <v>4506</v>
      </c>
      <c r="C562" s="46" t="s">
        <v>4507</v>
      </c>
      <c r="D562" s="58" t="s">
        <v>184</v>
      </c>
      <c r="E562" s="83">
        <v>2</v>
      </c>
      <c r="F562" s="60"/>
      <c r="G562" s="83">
        <v>2</v>
      </c>
      <c r="H562" s="68"/>
      <c r="I562" s="69"/>
      <c r="J562" s="68"/>
      <c r="K562" s="60"/>
      <c r="L562" s="70">
        <v>114.51</v>
      </c>
    </row>
    <row r="563" spans="1:12" outlineLevel="1" x14ac:dyDescent="0.2">
      <c r="A563" s="57"/>
      <c r="B563" s="57"/>
      <c r="C563" s="57" t="s">
        <v>181</v>
      </c>
      <c r="D563" s="57"/>
      <c r="E563" s="57"/>
      <c r="F563" s="57"/>
      <c r="G563" s="57"/>
      <c r="H563" s="57"/>
      <c r="I563" s="57"/>
      <c r="J563" s="57"/>
      <c r="K563" s="57"/>
      <c r="L563" s="70">
        <v>5725.3</v>
      </c>
    </row>
    <row r="564" spans="1:12" ht="25.5" outlineLevel="1" x14ac:dyDescent="0.2">
      <c r="A564" s="57"/>
      <c r="B564" s="46" t="s">
        <v>5451</v>
      </c>
      <c r="C564" s="46" t="s">
        <v>5452</v>
      </c>
      <c r="D564" s="62" t="s">
        <v>184</v>
      </c>
      <c r="E564" s="83">
        <v>97</v>
      </c>
      <c r="F564" s="84"/>
      <c r="G564" s="83">
        <v>97</v>
      </c>
      <c r="H564" s="57"/>
      <c r="I564" s="57"/>
      <c r="J564" s="57"/>
      <c r="K564" s="57"/>
      <c r="L564" s="70">
        <v>5553.54</v>
      </c>
    </row>
    <row r="565" spans="1:12" ht="25.5" outlineLevel="1" x14ac:dyDescent="0.2">
      <c r="A565" s="57"/>
      <c r="B565" s="46" t="s">
        <v>5453</v>
      </c>
      <c r="C565" s="46" t="s">
        <v>5454</v>
      </c>
      <c r="D565" s="62" t="s">
        <v>184</v>
      </c>
      <c r="E565" s="83">
        <v>51</v>
      </c>
      <c r="F565" s="84"/>
      <c r="G565" s="83">
        <v>51</v>
      </c>
      <c r="H565" s="57"/>
      <c r="I565" s="57"/>
      <c r="J565" s="57"/>
      <c r="K565" s="57"/>
      <c r="L565" s="70">
        <v>2919.9</v>
      </c>
    </row>
    <row r="566" spans="1:12" x14ac:dyDescent="0.2">
      <c r="A566" s="85"/>
      <c r="B566" s="85"/>
      <c r="C566" s="86" t="s">
        <v>187</v>
      </c>
      <c r="D566" s="85"/>
      <c r="E566" s="85"/>
      <c r="F566" s="85"/>
      <c r="G566" s="85"/>
      <c r="H566" s="85"/>
      <c r="I566" s="85"/>
      <c r="J566" s="87">
        <v>1104.9000000000001</v>
      </c>
      <c r="K566" s="85"/>
      <c r="L566" s="87">
        <v>14363.73</v>
      </c>
    </row>
    <row r="567" spans="1:12" ht="25.5" x14ac:dyDescent="0.2">
      <c r="A567" s="57" t="s">
        <v>1144</v>
      </c>
      <c r="B567" s="46" t="s">
        <v>5581</v>
      </c>
      <c r="C567" s="46" t="s">
        <v>5540</v>
      </c>
      <c r="D567" s="58" t="s">
        <v>276</v>
      </c>
      <c r="E567" s="83">
        <v>1</v>
      </c>
      <c r="F567" s="60"/>
      <c r="G567" s="83">
        <v>1</v>
      </c>
      <c r="H567" s="70">
        <v>432.61</v>
      </c>
      <c r="I567" s="76">
        <v>1.1599999999999999</v>
      </c>
      <c r="J567" s="70">
        <v>501.83</v>
      </c>
      <c r="K567" s="60"/>
      <c r="L567" s="70">
        <v>501.83</v>
      </c>
    </row>
    <row r="568" spans="1:12" x14ac:dyDescent="0.2">
      <c r="A568" s="85"/>
      <c r="B568" s="85"/>
      <c r="C568" s="86" t="s">
        <v>187</v>
      </c>
      <c r="D568" s="85"/>
      <c r="E568" s="85"/>
      <c r="F568" s="85"/>
      <c r="G568" s="85"/>
      <c r="H568" s="85"/>
      <c r="I568" s="85"/>
      <c r="J568" s="87">
        <v>501.83</v>
      </c>
      <c r="K568" s="85"/>
      <c r="L568" s="87">
        <v>501.83</v>
      </c>
    </row>
    <row r="569" spans="1:12" ht="38.25" x14ac:dyDescent="0.2">
      <c r="A569" s="57" t="s">
        <v>1172</v>
      </c>
      <c r="B569" s="46" t="s">
        <v>5529</v>
      </c>
      <c r="C569" s="46" t="s">
        <v>5558</v>
      </c>
      <c r="D569" s="58" t="s">
        <v>276</v>
      </c>
      <c r="E569" s="83">
        <v>8</v>
      </c>
      <c r="F569" s="60"/>
      <c r="G569" s="83">
        <v>8</v>
      </c>
      <c r="H569" s="68"/>
      <c r="I569" s="69"/>
      <c r="J569" s="70">
        <v>908.27</v>
      </c>
      <c r="K569" s="60"/>
      <c r="L569" s="70">
        <v>7266.16</v>
      </c>
    </row>
    <row r="570" spans="1:12" x14ac:dyDescent="0.2">
      <c r="A570" s="57"/>
      <c r="B570" s="57"/>
      <c r="C570" s="145" t="s">
        <v>5559</v>
      </c>
      <c r="D570" s="145"/>
      <c r="E570" s="145"/>
      <c r="F570" s="145"/>
      <c r="G570" s="145"/>
      <c r="H570" s="145"/>
      <c r="I570" s="145"/>
      <c r="J570" s="145"/>
      <c r="K570" s="145"/>
      <c r="L570" s="145"/>
    </row>
    <row r="571" spans="1:12" x14ac:dyDescent="0.2">
      <c r="A571" s="85"/>
      <c r="B571" s="85"/>
      <c r="C571" s="86" t="s">
        <v>187</v>
      </c>
      <c r="D571" s="85"/>
      <c r="E571" s="85"/>
      <c r="F571" s="85"/>
      <c r="G571" s="85"/>
      <c r="H571" s="85"/>
      <c r="I571" s="85"/>
      <c r="J571" s="87">
        <v>908.27</v>
      </c>
      <c r="K571" s="85"/>
      <c r="L571" s="87">
        <v>7266.16</v>
      </c>
    </row>
    <row r="572" spans="1:12" ht="38.25" x14ac:dyDescent="0.2">
      <c r="A572" s="57" t="s">
        <v>1180</v>
      </c>
      <c r="B572" s="46" t="s">
        <v>5529</v>
      </c>
      <c r="C572" s="46" t="s">
        <v>5582</v>
      </c>
      <c r="D572" s="58" t="s">
        <v>276</v>
      </c>
      <c r="E572" s="83">
        <v>3</v>
      </c>
      <c r="F572" s="60"/>
      <c r="G572" s="83">
        <v>3</v>
      </c>
      <c r="H572" s="68"/>
      <c r="I572" s="69"/>
      <c r="J572" s="70">
        <v>1118.54</v>
      </c>
      <c r="K572" s="60"/>
      <c r="L572" s="70">
        <v>3355.62</v>
      </c>
    </row>
    <row r="573" spans="1:12" x14ac:dyDescent="0.2">
      <c r="A573" s="57"/>
      <c r="B573" s="57"/>
      <c r="C573" s="145" t="s">
        <v>5583</v>
      </c>
      <c r="D573" s="145"/>
      <c r="E573" s="145"/>
      <c r="F573" s="145"/>
      <c r="G573" s="145"/>
      <c r="H573" s="145"/>
      <c r="I573" s="145"/>
      <c r="J573" s="145"/>
      <c r="K573" s="145"/>
      <c r="L573" s="145"/>
    </row>
    <row r="574" spans="1:12" x14ac:dyDescent="0.2">
      <c r="A574" s="85"/>
      <c r="B574" s="85"/>
      <c r="C574" s="86" t="s">
        <v>187</v>
      </c>
      <c r="D574" s="85"/>
      <c r="E574" s="85"/>
      <c r="F574" s="85"/>
      <c r="G574" s="85"/>
      <c r="H574" s="85"/>
      <c r="I574" s="85"/>
      <c r="J574" s="87">
        <v>1118.54</v>
      </c>
      <c r="K574" s="85"/>
      <c r="L574" s="87">
        <v>3355.62</v>
      </c>
    </row>
    <row r="575" spans="1:12" ht="25.5" x14ac:dyDescent="0.2">
      <c r="A575" s="57" t="s">
        <v>1195</v>
      </c>
      <c r="B575" s="46" t="s">
        <v>5525</v>
      </c>
      <c r="C575" s="46" t="s">
        <v>5526</v>
      </c>
      <c r="D575" s="58" t="s">
        <v>276</v>
      </c>
      <c r="E575" s="83">
        <v>1</v>
      </c>
      <c r="F575" s="60"/>
      <c r="G575" s="83">
        <v>1</v>
      </c>
      <c r="H575" s="70">
        <v>330.49</v>
      </c>
      <c r="I575" s="76">
        <v>1.1599999999999999</v>
      </c>
      <c r="J575" s="70">
        <v>383.37</v>
      </c>
      <c r="K575" s="60"/>
      <c r="L575" s="70">
        <v>383.37</v>
      </c>
    </row>
    <row r="576" spans="1:12" x14ac:dyDescent="0.2">
      <c r="A576" s="85"/>
      <c r="B576" s="85"/>
      <c r="C576" s="86" t="s">
        <v>187</v>
      </c>
      <c r="D576" s="85"/>
      <c r="E576" s="85"/>
      <c r="F576" s="85"/>
      <c r="G576" s="85"/>
      <c r="H576" s="85"/>
      <c r="I576" s="85"/>
      <c r="J576" s="87">
        <v>383.37</v>
      </c>
      <c r="K576" s="85"/>
      <c r="L576" s="87">
        <v>383.37</v>
      </c>
    </row>
    <row r="577" spans="1:22" x14ac:dyDescent="0.2">
      <c r="A577" s="57"/>
      <c r="B577" s="159" t="s">
        <v>5584</v>
      </c>
      <c r="C577" s="159"/>
      <c r="D577" s="159"/>
      <c r="E577" s="159"/>
      <c r="F577" s="159"/>
      <c r="G577" s="159"/>
      <c r="H577" s="159"/>
      <c r="I577" s="159"/>
      <c r="J577" s="159"/>
      <c r="K577" s="159"/>
      <c r="L577" s="159"/>
      <c r="V577" s="65" t="s">
        <v>5584</v>
      </c>
    </row>
    <row r="578" spans="1:22" ht="38.25" x14ac:dyDescent="0.2">
      <c r="A578" s="57" t="s">
        <v>1213</v>
      </c>
      <c r="B578" s="46" t="s">
        <v>5487</v>
      </c>
      <c r="C578" s="46" t="s">
        <v>5488</v>
      </c>
      <c r="D578" s="58" t="s">
        <v>276</v>
      </c>
      <c r="E578" s="83">
        <v>2</v>
      </c>
      <c r="F578" s="60"/>
      <c r="G578" s="83">
        <v>2</v>
      </c>
      <c r="H578" s="57"/>
      <c r="I578" s="57"/>
      <c r="J578" s="57"/>
      <c r="K578" s="57"/>
      <c r="L578" s="57"/>
    </row>
    <row r="579" spans="1:22" x14ac:dyDescent="0.2">
      <c r="A579" s="57"/>
      <c r="B579" s="61" t="s">
        <v>22</v>
      </c>
      <c r="C579" s="57" t="s">
        <v>161</v>
      </c>
      <c r="D579" s="62" t="s">
        <v>162</v>
      </c>
      <c r="E579" s="57"/>
      <c r="F579" s="57"/>
      <c r="G579" s="76">
        <v>4.12</v>
      </c>
      <c r="H579" s="57"/>
      <c r="I579" s="57"/>
      <c r="J579" s="57"/>
      <c r="K579" s="57"/>
      <c r="L579" s="72">
        <v>1761.63</v>
      </c>
    </row>
    <row r="580" spans="1:22" outlineLevel="1" x14ac:dyDescent="0.2">
      <c r="A580" s="57"/>
      <c r="B580" s="46" t="s">
        <v>251</v>
      </c>
      <c r="C580" s="65" t="s">
        <v>252</v>
      </c>
      <c r="D580" s="58" t="s">
        <v>162</v>
      </c>
      <c r="E580" s="66">
        <v>2.06</v>
      </c>
      <c r="F580" s="60"/>
      <c r="G580" s="66">
        <v>4.12</v>
      </c>
      <c r="H580" s="68"/>
      <c r="I580" s="69"/>
      <c r="J580" s="70">
        <v>427.58</v>
      </c>
      <c r="K580" s="60"/>
      <c r="L580" s="70">
        <v>1761.63</v>
      </c>
    </row>
    <row r="581" spans="1:22" outlineLevel="1" x14ac:dyDescent="0.2">
      <c r="A581" s="57"/>
      <c r="B581" s="57"/>
      <c r="C581" s="145" t="s">
        <v>5585</v>
      </c>
      <c r="D581" s="145"/>
      <c r="E581" s="145"/>
      <c r="F581" s="145"/>
      <c r="G581" s="145"/>
      <c r="H581" s="145"/>
      <c r="I581" s="145"/>
      <c r="J581" s="145"/>
      <c r="K581" s="145"/>
      <c r="L581" s="145"/>
    </row>
    <row r="582" spans="1:22" x14ac:dyDescent="0.2">
      <c r="A582" s="57"/>
      <c r="B582" s="61" t="s">
        <v>23</v>
      </c>
      <c r="C582" s="57" t="s">
        <v>166</v>
      </c>
      <c r="D582" s="57"/>
      <c r="E582" s="57"/>
      <c r="F582" s="57"/>
      <c r="G582" s="57"/>
      <c r="H582" s="57"/>
      <c r="I582" s="57"/>
      <c r="J582" s="57"/>
      <c r="K582" s="57"/>
      <c r="L582" s="72">
        <v>478.74</v>
      </c>
    </row>
    <row r="583" spans="1:22" x14ac:dyDescent="0.2">
      <c r="A583" s="57"/>
      <c r="B583" s="61"/>
      <c r="C583" s="73" t="s">
        <v>167</v>
      </c>
      <c r="D583" s="74" t="s">
        <v>162</v>
      </c>
      <c r="E583" s="57"/>
      <c r="F583" s="57"/>
      <c r="G583" s="108">
        <v>0.62</v>
      </c>
      <c r="H583" s="57"/>
      <c r="I583" s="57"/>
      <c r="J583" s="57"/>
      <c r="K583" s="57"/>
      <c r="L583" s="72">
        <v>274.52</v>
      </c>
    </row>
    <row r="584" spans="1:22" ht="38.25" outlineLevel="1" x14ac:dyDescent="0.2">
      <c r="A584" s="57"/>
      <c r="B584" s="46" t="s">
        <v>5490</v>
      </c>
      <c r="C584" s="46" t="s">
        <v>5491</v>
      </c>
      <c r="D584" s="58" t="s">
        <v>170</v>
      </c>
      <c r="E584" s="66">
        <v>0.19</v>
      </c>
      <c r="F584" s="60"/>
      <c r="G584" s="66">
        <v>0.38</v>
      </c>
      <c r="H584" s="70">
        <v>10.23</v>
      </c>
      <c r="I584" s="76">
        <v>1.39</v>
      </c>
      <c r="J584" s="70">
        <v>14.22</v>
      </c>
      <c r="K584" s="60"/>
      <c r="L584" s="70">
        <v>5.4</v>
      </c>
    </row>
    <row r="585" spans="1:22" outlineLevel="1" x14ac:dyDescent="0.2">
      <c r="A585" s="57"/>
      <c r="B585" s="57"/>
      <c r="C585" s="145" t="s">
        <v>5586</v>
      </c>
      <c r="D585" s="145"/>
      <c r="E585" s="145"/>
      <c r="F585" s="145"/>
      <c r="G585" s="145"/>
      <c r="H585" s="145"/>
      <c r="I585" s="145"/>
      <c r="J585" s="145"/>
      <c r="K585" s="145"/>
      <c r="L585" s="145"/>
    </row>
    <row r="586" spans="1:22" ht="25.5" outlineLevel="1" x14ac:dyDescent="0.2">
      <c r="A586" s="57"/>
      <c r="B586" s="46" t="s">
        <v>313</v>
      </c>
      <c r="C586" s="46" t="s">
        <v>314</v>
      </c>
      <c r="D586" s="58" t="s">
        <v>170</v>
      </c>
      <c r="E586" s="66">
        <v>0.06</v>
      </c>
      <c r="F586" s="60"/>
      <c r="G586" s="66">
        <v>0.12</v>
      </c>
      <c r="H586" s="68"/>
      <c r="I586" s="69"/>
      <c r="J586" s="70">
        <v>1617.05</v>
      </c>
      <c r="K586" s="60"/>
      <c r="L586" s="70">
        <v>194.05</v>
      </c>
    </row>
    <row r="587" spans="1:22" outlineLevel="1" x14ac:dyDescent="0.2">
      <c r="A587" s="57"/>
      <c r="B587" s="57"/>
      <c r="C587" s="145" t="s">
        <v>5587</v>
      </c>
      <c r="D587" s="145"/>
      <c r="E587" s="145"/>
      <c r="F587" s="145"/>
      <c r="G587" s="145"/>
      <c r="H587" s="145"/>
      <c r="I587" s="145"/>
      <c r="J587" s="145"/>
      <c r="K587" s="145"/>
      <c r="L587" s="145"/>
    </row>
    <row r="588" spans="1:22" outlineLevel="1" x14ac:dyDescent="0.2">
      <c r="A588" s="57"/>
      <c r="B588" s="46" t="s">
        <v>316</v>
      </c>
      <c r="C588" s="65" t="s">
        <v>317</v>
      </c>
      <c r="D588" s="58" t="s">
        <v>162</v>
      </c>
      <c r="E588" s="66">
        <v>0.06</v>
      </c>
      <c r="F588" s="60"/>
      <c r="G588" s="66">
        <v>0.12</v>
      </c>
      <c r="H588" s="68"/>
      <c r="I588" s="69"/>
      <c r="J588" s="70">
        <v>557.71</v>
      </c>
      <c r="K588" s="60"/>
      <c r="L588" s="70">
        <v>66.930000000000007</v>
      </c>
    </row>
    <row r="589" spans="1:22" outlineLevel="1" x14ac:dyDescent="0.2">
      <c r="A589" s="57"/>
      <c r="B589" s="57"/>
      <c r="C589" s="145" t="s">
        <v>4109</v>
      </c>
      <c r="D589" s="145"/>
      <c r="E589" s="145"/>
      <c r="F589" s="145"/>
      <c r="G589" s="145"/>
      <c r="H589" s="145"/>
      <c r="I589" s="145"/>
      <c r="J589" s="145"/>
      <c r="K589" s="145"/>
      <c r="L589" s="145"/>
    </row>
    <row r="590" spans="1:22" ht="25.5" outlineLevel="1" x14ac:dyDescent="0.2">
      <c r="A590" s="57"/>
      <c r="B590" s="46" t="s">
        <v>254</v>
      </c>
      <c r="C590" s="46" t="s">
        <v>255</v>
      </c>
      <c r="D590" s="58" t="s">
        <v>170</v>
      </c>
      <c r="E590" s="66">
        <v>0.06</v>
      </c>
      <c r="F590" s="60"/>
      <c r="G590" s="66">
        <v>0.12</v>
      </c>
      <c r="H590" s="68"/>
      <c r="I590" s="69"/>
      <c r="J590" s="70">
        <v>651.66999999999996</v>
      </c>
      <c r="K590" s="60"/>
      <c r="L590" s="70">
        <v>78.2</v>
      </c>
    </row>
    <row r="591" spans="1:22" outlineLevel="1" x14ac:dyDescent="0.2">
      <c r="A591" s="57"/>
      <c r="B591" s="57"/>
      <c r="C591" s="145" t="s">
        <v>5587</v>
      </c>
      <c r="D591" s="145"/>
      <c r="E591" s="145"/>
      <c r="F591" s="145"/>
      <c r="G591" s="145"/>
      <c r="H591" s="145"/>
      <c r="I591" s="145"/>
      <c r="J591" s="145"/>
      <c r="K591" s="145"/>
      <c r="L591" s="145"/>
    </row>
    <row r="592" spans="1:22" outlineLevel="1" x14ac:dyDescent="0.2">
      <c r="A592" s="57"/>
      <c r="B592" s="46" t="s">
        <v>257</v>
      </c>
      <c r="C592" s="65" t="s">
        <v>258</v>
      </c>
      <c r="D592" s="58" t="s">
        <v>162</v>
      </c>
      <c r="E592" s="66">
        <v>0.06</v>
      </c>
      <c r="F592" s="60"/>
      <c r="G592" s="66">
        <v>0.12</v>
      </c>
      <c r="H592" s="68"/>
      <c r="I592" s="69"/>
      <c r="J592" s="70">
        <v>415.19</v>
      </c>
      <c r="K592" s="60"/>
      <c r="L592" s="70">
        <v>49.82</v>
      </c>
    </row>
    <row r="593" spans="1:12" outlineLevel="1" x14ac:dyDescent="0.2">
      <c r="A593" s="57"/>
      <c r="B593" s="57"/>
      <c r="C593" s="145" t="s">
        <v>4109</v>
      </c>
      <c r="D593" s="145"/>
      <c r="E593" s="145"/>
      <c r="F593" s="145"/>
      <c r="G593" s="145"/>
      <c r="H593" s="145"/>
      <c r="I593" s="145"/>
      <c r="J593" s="145"/>
      <c r="K593" s="145"/>
      <c r="L593" s="145"/>
    </row>
    <row r="594" spans="1:12" ht="38.25" outlineLevel="1" x14ac:dyDescent="0.2">
      <c r="A594" s="57"/>
      <c r="B594" s="46" t="s">
        <v>260</v>
      </c>
      <c r="C594" s="46" t="s">
        <v>261</v>
      </c>
      <c r="D594" s="58" t="s">
        <v>170</v>
      </c>
      <c r="E594" s="66">
        <v>0.61</v>
      </c>
      <c r="F594" s="60"/>
      <c r="G594" s="66">
        <v>1.22</v>
      </c>
      <c r="H594" s="68"/>
      <c r="I594" s="69"/>
      <c r="J594" s="70">
        <v>42.29</v>
      </c>
      <c r="K594" s="60"/>
      <c r="L594" s="70">
        <v>51.59</v>
      </c>
    </row>
    <row r="595" spans="1:12" outlineLevel="1" x14ac:dyDescent="0.2">
      <c r="A595" s="57"/>
      <c r="B595" s="57"/>
      <c r="C595" s="145" t="s">
        <v>5588</v>
      </c>
      <c r="D595" s="145"/>
      <c r="E595" s="145"/>
      <c r="F595" s="145"/>
      <c r="G595" s="145"/>
      <c r="H595" s="145"/>
      <c r="I595" s="145"/>
      <c r="J595" s="145"/>
      <c r="K595" s="145"/>
      <c r="L595" s="145"/>
    </row>
    <row r="596" spans="1:12" ht="76.5" outlineLevel="1" x14ac:dyDescent="0.2">
      <c r="A596" s="57"/>
      <c r="B596" s="46" t="s">
        <v>621</v>
      </c>
      <c r="C596" s="46" t="s">
        <v>622</v>
      </c>
      <c r="D596" s="58" t="s">
        <v>170</v>
      </c>
      <c r="E596" s="66">
        <v>0.19</v>
      </c>
      <c r="F596" s="60"/>
      <c r="G596" s="66">
        <v>0.38</v>
      </c>
      <c r="H596" s="68"/>
      <c r="I596" s="69"/>
      <c r="J596" s="70">
        <v>393.41</v>
      </c>
      <c r="K596" s="60"/>
      <c r="L596" s="70">
        <v>149.5</v>
      </c>
    </row>
    <row r="597" spans="1:12" outlineLevel="1" x14ac:dyDescent="0.2">
      <c r="A597" s="57"/>
      <c r="B597" s="57"/>
      <c r="C597" s="145" t="s">
        <v>5586</v>
      </c>
      <c r="D597" s="145"/>
      <c r="E597" s="145"/>
      <c r="F597" s="145"/>
      <c r="G597" s="145"/>
      <c r="H597" s="145"/>
      <c r="I597" s="145"/>
      <c r="J597" s="145"/>
      <c r="K597" s="145"/>
      <c r="L597" s="145"/>
    </row>
    <row r="598" spans="1:12" outlineLevel="1" x14ac:dyDescent="0.2">
      <c r="A598" s="57"/>
      <c r="B598" s="46" t="s">
        <v>257</v>
      </c>
      <c r="C598" s="65" t="s">
        <v>258</v>
      </c>
      <c r="D598" s="58" t="s">
        <v>162</v>
      </c>
      <c r="E598" s="66">
        <v>0.19</v>
      </c>
      <c r="F598" s="60"/>
      <c r="G598" s="66">
        <v>0.38</v>
      </c>
      <c r="H598" s="68"/>
      <c r="I598" s="69"/>
      <c r="J598" s="70">
        <v>415.19</v>
      </c>
      <c r="K598" s="60"/>
      <c r="L598" s="70">
        <v>157.77000000000001</v>
      </c>
    </row>
    <row r="599" spans="1:12" outlineLevel="1" x14ac:dyDescent="0.2">
      <c r="A599" s="57"/>
      <c r="B599" s="57"/>
      <c r="C599" s="145" t="s">
        <v>1884</v>
      </c>
      <c r="D599" s="145"/>
      <c r="E599" s="145"/>
      <c r="F599" s="145"/>
      <c r="G599" s="145"/>
      <c r="H599" s="145"/>
      <c r="I599" s="145"/>
      <c r="J599" s="145"/>
      <c r="K599" s="145"/>
      <c r="L599" s="145"/>
    </row>
    <row r="600" spans="1:12" x14ac:dyDescent="0.2">
      <c r="A600" s="57"/>
      <c r="B600" s="61" t="s">
        <v>25</v>
      </c>
      <c r="C600" s="57" t="s">
        <v>175</v>
      </c>
      <c r="D600" s="57"/>
      <c r="E600" s="57"/>
      <c r="F600" s="57"/>
      <c r="G600" s="57"/>
      <c r="H600" s="57"/>
      <c r="I600" s="57"/>
      <c r="J600" s="57"/>
      <c r="K600" s="57"/>
      <c r="L600" s="72">
        <v>71.540000000000006</v>
      </c>
    </row>
    <row r="601" spans="1:12" ht="51" outlineLevel="1" x14ac:dyDescent="0.2">
      <c r="A601" s="57"/>
      <c r="B601" s="46" t="s">
        <v>267</v>
      </c>
      <c r="C601" s="46" t="s">
        <v>268</v>
      </c>
      <c r="D601" s="58" t="s">
        <v>269</v>
      </c>
      <c r="E601" s="78">
        <v>0.1</v>
      </c>
      <c r="F601" s="60"/>
      <c r="G601" s="78">
        <v>0.2</v>
      </c>
      <c r="H601" s="70">
        <v>155.63</v>
      </c>
      <c r="I601" s="95">
        <v>0.9</v>
      </c>
      <c r="J601" s="70">
        <v>140.07</v>
      </c>
      <c r="K601" s="60"/>
      <c r="L601" s="70">
        <v>28.01</v>
      </c>
    </row>
    <row r="602" spans="1:12" outlineLevel="1" x14ac:dyDescent="0.2">
      <c r="A602" s="57"/>
      <c r="B602" s="57"/>
      <c r="C602" s="145" t="s">
        <v>5589</v>
      </c>
      <c r="D602" s="145"/>
      <c r="E602" s="145"/>
      <c r="F602" s="145"/>
      <c r="G602" s="145"/>
      <c r="H602" s="145"/>
      <c r="I602" s="145"/>
      <c r="J602" s="145"/>
      <c r="K602" s="145"/>
      <c r="L602" s="145"/>
    </row>
    <row r="603" spans="1:12" ht="25.5" outlineLevel="1" x14ac:dyDescent="0.2">
      <c r="A603" s="57"/>
      <c r="B603" s="46" t="s">
        <v>336</v>
      </c>
      <c r="C603" s="46" t="s">
        <v>337</v>
      </c>
      <c r="D603" s="58" t="s">
        <v>269</v>
      </c>
      <c r="E603" s="78">
        <v>0.1</v>
      </c>
      <c r="F603" s="60"/>
      <c r="G603" s="78">
        <v>0.2</v>
      </c>
      <c r="H603" s="70">
        <v>174.93</v>
      </c>
      <c r="I603" s="76">
        <v>1.1100000000000001</v>
      </c>
      <c r="J603" s="70">
        <v>194.17</v>
      </c>
      <c r="K603" s="60"/>
      <c r="L603" s="70">
        <v>38.83</v>
      </c>
    </row>
    <row r="604" spans="1:12" outlineLevel="1" x14ac:dyDescent="0.2">
      <c r="A604" s="57"/>
      <c r="B604" s="57"/>
      <c r="C604" s="145" t="s">
        <v>5589</v>
      </c>
      <c r="D604" s="145"/>
      <c r="E604" s="145"/>
      <c r="F604" s="145"/>
      <c r="G604" s="145"/>
      <c r="H604" s="145"/>
      <c r="I604" s="145"/>
      <c r="J604" s="145"/>
      <c r="K604" s="145"/>
      <c r="L604" s="145"/>
    </row>
    <row r="605" spans="1:12" ht="25.5" outlineLevel="1" x14ac:dyDescent="0.2">
      <c r="A605" s="57"/>
      <c r="B605" s="46" t="s">
        <v>3647</v>
      </c>
      <c r="C605" s="46" t="s">
        <v>3648</v>
      </c>
      <c r="D605" s="58" t="s">
        <v>269</v>
      </c>
      <c r="E605" s="66">
        <v>0.02</v>
      </c>
      <c r="F605" s="60"/>
      <c r="G605" s="66">
        <v>0.04</v>
      </c>
      <c r="H605" s="70">
        <v>79.88</v>
      </c>
      <c r="I605" s="76">
        <v>1.47</v>
      </c>
      <c r="J605" s="70">
        <v>117.42</v>
      </c>
      <c r="K605" s="60"/>
      <c r="L605" s="70">
        <v>4.7</v>
      </c>
    </row>
    <row r="606" spans="1:12" outlineLevel="1" x14ac:dyDescent="0.2">
      <c r="A606" s="57"/>
      <c r="B606" s="57"/>
      <c r="C606" s="145" t="s">
        <v>4569</v>
      </c>
      <c r="D606" s="145"/>
      <c r="E606" s="145"/>
      <c r="F606" s="145"/>
      <c r="G606" s="145"/>
      <c r="H606" s="145"/>
      <c r="I606" s="145"/>
      <c r="J606" s="145"/>
      <c r="K606" s="145"/>
      <c r="L606" s="145"/>
    </row>
    <row r="607" spans="1:12" x14ac:dyDescent="0.2">
      <c r="A607" s="57"/>
      <c r="B607" s="57"/>
      <c r="C607" s="80" t="s">
        <v>180</v>
      </c>
      <c r="D607" s="81"/>
      <c r="E607" s="81"/>
      <c r="F607" s="81"/>
      <c r="G607" s="81"/>
      <c r="H607" s="81"/>
      <c r="I607" s="81"/>
      <c r="J607" s="81"/>
      <c r="K607" s="81"/>
      <c r="L607" s="89">
        <v>2586.4299999999998</v>
      </c>
    </row>
    <row r="608" spans="1:12" ht="63.75" x14ac:dyDescent="0.2">
      <c r="A608" s="57" t="s">
        <v>4814</v>
      </c>
      <c r="B608" s="46" t="s">
        <v>4506</v>
      </c>
      <c r="C608" s="46" t="s">
        <v>4507</v>
      </c>
      <c r="D608" s="58" t="s">
        <v>184</v>
      </c>
      <c r="E608" s="83">
        <v>2</v>
      </c>
      <c r="F608" s="60"/>
      <c r="G608" s="83">
        <v>2</v>
      </c>
      <c r="H608" s="68"/>
      <c r="I608" s="69"/>
      <c r="J608" s="68"/>
      <c r="K608" s="60"/>
      <c r="L608" s="70">
        <v>35.229999999999997</v>
      </c>
    </row>
    <row r="609" spans="1:12" outlineLevel="1" x14ac:dyDescent="0.2">
      <c r="A609" s="57"/>
      <c r="B609" s="57"/>
      <c r="C609" s="57" t="s">
        <v>181</v>
      </c>
      <c r="D609" s="57"/>
      <c r="E609" s="57"/>
      <c r="F609" s="57"/>
      <c r="G609" s="57"/>
      <c r="H609" s="57"/>
      <c r="I609" s="57"/>
      <c r="J609" s="57"/>
      <c r="K609" s="57"/>
      <c r="L609" s="70">
        <v>2036.15</v>
      </c>
    </row>
    <row r="610" spans="1:12" ht="25.5" outlineLevel="1" x14ac:dyDescent="0.2">
      <c r="A610" s="57"/>
      <c r="B610" s="46" t="s">
        <v>5451</v>
      </c>
      <c r="C610" s="46" t="s">
        <v>5452</v>
      </c>
      <c r="D610" s="62" t="s">
        <v>184</v>
      </c>
      <c r="E610" s="83">
        <v>97</v>
      </c>
      <c r="F610" s="84"/>
      <c r="G610" s="83">
        <v>97</v>
      </c>
      <c r="H610" s="57"/>
      <c r="I610" s="57"/>
      <c r="J610" s="57"/>
      <c r="K610" s="57"/>
      <c r="L610" s="70">
        <v>1975.07</v>
      </c>
    </row>
    <row r="611" spans="1:12" ht="25.5" outlineLevel="1" x14ac:dyDescent="0.2">
      <c r="A611" s="57"/>
      <c r="B611" s="46" t="s">
        <v>5453</v>
      </c>
      <c r="C611" s="46" t="s">
        <v>5454</v>
      </c>
      <c r="D611" s="62" t="s">
        <v>184</v>
      </c>
      <c r="E611" s="83">
        <v>51</v>
      </c>
      <c r="F611" s="84"/>
      <c r="G611" s="83">
        <v>51</v>
      </c>
      <c r="H611" s="57"/>
      <c r="I611" s="57"/>
      <c r="J611" s="57"/>
      <c r="K611" s="57"/>
      <c r="L611" s="70">
        <v>1038.44</v>
      </c>
    </row>
    <row r="612" spans="1:12" x14ac:dyDescent="0.2">
      <c r="A612" s="85"/>
      <c r="B612" s="85"/>
      <c r="C612" s="86" t="s">
        <v>187</v>
      </c>
      <c r="D612" s="85"/>
      <c r="E612" s="85"/>
      <c r="F612" s="85"/>
      <c r="G612" s="85"/>
      <c r="H612" s="85"/>
      <c r="I612" s="85"/>
      <c r="J612" s="87">
        <v>2817.59</v>
      </c>
      <c r="K612" s="85"/>
      <c r="L612" s="87">
        <v>5635.17</v>
      </c>
    </row>
    <row r="613" spans="1:12" ht="38.25" x14ac:dyDescent="0.2">
      <c r="A613" s="57" t="s">
        <v>1221</v>
      </c>
      <c r="B613" s="46" t="s">
        <v>5590</v>
      </c>
      <c r="C613" s="46" t="s">
        <v>5591</v>
      </c>
      <c r="D613" s="58" t="s">
        <v>276</v>
      </c>
      <c r="E613" s="83">
        <v>2</v>
      </c>
      <c r="F613" s="60"/>
      <c r="G613" s="83">
        <v>2</v>
      </c>
      <c r="H613" s="70">
        <v>1032.3599999999999</v>
      </c>
      <c r="I613" s="76">
        <v>1.38</v>
      </c>
      <c r="J613" s="70">
        <v>1424.66</v>
      </c>
      <c r="K613" s="60"/>
      <c r="L613" s="70">
        <v>2849.32</v>
      </c>
    </row>
    <row r="614" spans="1:12" x14ac:dyDescent="0.2">
      <c r="A614" s="85"/>
      <c r="B614" s="85"/>
      <c r="C614" s="86" t="s">
        <v>187</v>
      </c>
      <c r="D614" s="85"/>
      <c r="E614" s="85"/>
      <c r="F614" s="85"/>
      <c r="G614" s="85"/>
      <c r="H614" s="85"/>
      <c r="I614" s="85"/>
      <c r="J614" s="87">
        <v>1424.66</v>
      </c>
      <c r="K614" s="85"/>
      <c r="L614" s="87">
        <v>2849.32</v>
      </c>
    </row>
    <row r="615" spans="1:12" ht="25.5" x14ac:dyDescent="0.2">
      <c r="A615" s="57" t="s">
        <v>1236</v>
      </c>
      <c r="B615" s="46" t="s">
        <v>5481</v>
      </c>
      <c r="C615" s="46" t="s">
        <v>5482</v>
      </c>
      <c r="D615" s="58" t="s">
        <v>276</v>
      </c>
      <c r="E615" s="83">
        <v>17</v>
      </c>
      <c r="F615" s="60"/>
      <c r="G615" s="83">
        <v>17</v>
      </c>
      <c r="H615" s="57"/>
      <c r="I615" s="57"/>
      <c r="J615" s="57"/>
      <c r="K615" s="57"/>
      <c r="L615" s="57"/>
    </row>
    <row r="616" spans="1:12" x14ac:dyDescent="0.2">
      <c r="A616" s="57"/>
      <c r="B616" s="57"/>
      <c r="C616" s="145" t="s">
        <v>5592</v>
      </c>
      <c r="D616" s="145"/>
      <c r="E616" s="145"/>
      <c r="F616" s="145"/>
      <c r="G616" s="145"/>
      <c r="H616" s="145"/>
      <c r="I616" s="145"/>
      <c r="J616" s="145"/>
      <c r="K616" s="145"/>
      <c r="L616" s="145"/>
    </row>
    <row r="617" spans="1:12" x14ac:dyDescent="0.2">
      <c r="A617" s="57"/>
      <c r="B617" s="61" t="s">
        <v>22</v>
      </c>
      <c r="C617" s="57" t="s">
        <v>161</v>
      </c>
      <c r="D617" s="62" t="s">
        <v>162</v>
      </c>
      <c r="E617" s="57"/>
      <c r="F617" s="57"/>
      <c r="G617" s="76">
        <v>17.510000000000002</v>
      </c>
      <c r="H617" s="57"/>
      <c r="I617" s="57"/>
      <c r="J617" s="57"/>
      <c r="K617" s="57"/>
      <c r="L617" s="72">
        <v>7486.93</v>
      </c>
    </row>
    <row r="618" spans="1:12" outlineLevel="1" x14ac:dyDescent="0.2">
      <c r="A618" s="57"/>
      <c r="B618" s="46" t="s">
        <v>251</v>
      </c>
      <c r="C618" s="65" t="s">
        <v>252</v>
      </c>
      <c r="D618" s="58" t="s">
        <v>162</v>
      </c>
      <c r="E618" s="66">
        <v>1.03</v>
      </c>
      <c r="F618" s="60"/>
      <c r="G618" s="66">
        <v>17.510000000000002</v>
      </c>
      <c r="H618" s="68"/>
      <c r="I618" s="69"/>
      <c r="J618" s="70">
        <v>427.58</v>
      </c>
      <c r="K618" s="60"/>
      <c r="L618" s="70">
        <v>7486.93</v>
      </c>
    </row>
    <row r="619" spans="1:12" outlineLevel="1" x14ac:dyDescent="0.2">
      <c r="A619" s="57"/>
      <c r="B619" s="57"/>
      <c r="C619" s="145" t="s">
        <v>5593</v>
      </c>
      <c r="D619" s="145"/>
      <c r="E619" s="145"/>
      <c r="F619" s="145"/>
      <c r="G619" s="145"/>
      <c r="H619" s="145"/>
      <c r="I619" s="145"/>
      <c r="J619" s="145"/>
      <c r="K619" s="145"/>
      <c r="L619" s="145"/>
    </row>
    <row r="620" spans="1:12" x14ac:dyDescent="0.2">
      <c r="A620" s="57"/>
      <c r="B620" s="61" t="s">
        <v>25</v>
      </c>
      <c r="C620" s="57" t="s">
        <v>175</v>
      </c>
      <c r="D620" s="57"/>
      <c r="E620" s="57"/>
      <c r="F620" s="57"/>
      <c r="G620" s="57"/>
      <c r="H620" s="57"/>
      <c r="I620" s="57"/>
      <c r="J620" s="57"/>
      <c r="K620" s="57"/>
      <c r="L620" s="72">
        <v>66.02</v>
      </c>
    </row>
    <row r="621" spans="1:12" ht="25.5" outlineLevel="1" x14ac:dyDescent="0.2">
      <c r="A621" s="57"/>
      <c r="B621" s="46" t="s">
        <v>336</v>
      </c>
      <c r="C621" s="46" t="s">
        <v>337</v>
      </c>
      <c r="D621" s="58" t="s">
        <v>269</v>
      </c>
      <c r="E621" s="66">
        <v>0.02</v>
      </c>
      <c r="F621" s="60"/>
      <c r="G621" s="66">
        <v>0.34</v>
      </c>
      <c r="H621" s="70">
        <v>174.93</v>
      </c>
      <c r="I621" s="76">
        <v>1.1100000000000001</v>
      </c>
      <c r="J621" s="70">
        <v>194.17</v>
      </c>
      <c r="K621" s="60"/>
      <c r="L621" s="70">
        <v>66.02</v>
      </c>
    </row>
    <row r="622" spans="1:12" outlineLevel="1" x14ac:dyDescent="0.2">
      <c r="A622" s="57"/>
      <c r="B622" s="57"/>
      <c r="C622" s="145" t="s">
        <v>5594</v>
      </c>
      <c r="D622" s="145"/>
      <c r="E622" s="145"/>
      <c r="F622" s="145"/>
      <c r="G622" s="145"/>
      <c r="H622" s="145"/>
      <c r="I622" s="145"/>
      <c r="J622" s="145"/>
      <c r="K622" s="145"/>
      <c r="L622" s="145"/>
    </row>
    <row r="623" spans="1:12" x14ac:dyDescent="0.2">
      <c r="A623" s="57"/>
      <c r="B623" s="57"/>
      <c r="C623" s="80" t="s">
        <v>180</v>
      </c>
      <c r="D623" s="81"/>
      <c r="E623" s="81"/>
      <c r="F623" s="81"/>
      <c r="G623" s="81"/>
      <c r="H623" s="81"/>
      <c r="I623" s="81"/>
      <c r="J623" s="81"/>
      <c r="K623" s="81"/>
      <c r="L623" s="89">
        <v>7552.95</v>
      </c>
    </row>
    <row r="624" spans="1:12" ht="63.75" x14ac:dyDescent="0.2">
      <c r="A624" s="57" t="s">
        <v>4834</v>
      </c>
      <c r="B624" s="46" t="s">
        <v>4506</v>
      </c>
      <c r="C624" s="46" t="s">
        <v>4507</v>
      </c>
      <c r="D624" s="58" t="s">
        <v>184</v>
      </c>
      <c r="E624" s="83">
        <v>2</v>
      </c>
      <c r="F624" s="60"/>
      <c r="G624" s="83">
        <v>2</v>
      </c>
      <c r="H624" s="68"/>
      <c r="I624" s="69"/>
      <c r="J624" s="68"/>
      <c r="K624" s="60"/>
      <c r="L624" s="70">
        <v>149.74</v>
      </c>
    </row>
    <row r="625" spans="1:22" outlineLevel="1" x14ac:dyDescent="0.2">
      <c r="A625" s="57"/>
      <c r="B625" s="57"/>
      <c r="C625" s="57" t="s">
        <v>181</v>
      </c>
      <c r="D625" s="57"/>
      <c r="E625" s="57"/>
      <c r="F625" s="57"/>
      <c r="G625" s="57"/>
      <c r="H625" s="57"/>
      <c r="I625" s="57"/>
      <c r="J625" s="57"/>
      <c r="K625" s="57"/>
      <c r="L625" s="70">
        <v>7486.93</v>
      </c>
    </row>
    <row r="626" spans="1:22" ht="25.5" outlineLevel="1" x14ac:dyDescent="0.2">
      <c r="A626" s="57"/>
      <c r="B626" s="46" t="s">
        <v>5451</v>
      </c>
      <c r="C626" s="46" t="s">
        <v>5452</v>
      </c>
      <c r="D626" s="62" t="s">
        <v>184</v>
      </c>
      <c r="E626" s="83">
        <v>97</v>
      </c>
      <c r="F626" s="84"/>
      <c r="G626" s="83">
        <v>97</v>
      </c>
      <c r="H626" s="57"/>
      <c r="I626" s="57"/>
      <c r="J626" s="57"/>
      <c r="K626" s="57"/>
      <c r="L626" s="70">
        <v>7262.32</v>
      </c>
    </row>
    <row r="627" spans="1:22" ht="25.5" outlineLevel="1" x14ac:dyDescent="0.2">
      <c r="A627" s="57"/>
      <c r="B627" s="46" t="s">
        <v>5453</v>
      </c>
      <c r="C627" s="46" t="s">
        <v>5454</v>
      </c>
      <c r="D627" s="62" t="s">
        <v>184</v>
      </c>
      <c r="E627" s="83">
        <v>51</v>
      </c>
      <c r="F627" s="84"/>
      <c r="G627" s="83">
        <v>51</v>
      </c>
      <c r="H627" s="57"/>
      <c r="I627" s="57"/>
      <c r="J627" s="57"/>
      <c r="K627" s="57"/>
      <c r="L627" s="70">
        <v>3818.33</v>
      </c>
    </row>
    <row r="628" spans="1:22" x14ac:dyDescent="0.2">
      <c r="A628" s="85"/>
      <c r="B628" s="85"/>
      <c r="C628" s="86" t="s">
        <v>187</v>
      </c>
      <c r="D628" s="85"/>
      <c r="E628" s="85"/>
      <c r="F628" s="85"/>
      <c r="G628" s="85"/>
      <c r="H628" s="85"/>
      <c r="I628" s="85"/>
      <c r="J628" s="87">
        <v>1104.9000000000001</v>
      </c>
      <c r="K628" s="85"/>
      <c r="L628" s="87">
        <v>18783.34</v>
      </c>
    </row>
    <row r="629" spans="1:22" ht="25.5" x14ac:dyDescent="0.2">
      <c r="A629" s="57" t="s">
        <v>1255</v>
      </c>
      <c r="B629" s="46" t="s">
        <v>5595</v>
      </c>
      <c r="C629" s="46" t="s">
        <v>5557</v>
      </c>
      <c r="D629" s="58" t="s">
        <v>276</v>
      </c>
      <c r="E629" s="83">
        <v>2</v>
      </c>
      <c r="F629" s="60"/>
      <c r="G629" s="83">
        <v>2</v>
      </c>
      <c r="H629" s="70">
        <v>371.05</v>
      </c>
      <c r="I629" s="76">
        <v>1.1599999999999999</v>
      </c>
      <c r="J629" s="70">
        <v>430.42</v>
      </c>
      <c r="K629" s="60"/>
      <c r="L629" s="70">
        <v>860.84</v>
      </c>
    </row>
    <row r="630" spans="1:22" x14ac:dyDescent="0.2">
      <c r="A630" s="57"/>
      <c r="B630" s="57"/>
      <c r="C630" s="145" t="s">
        <v>4555</v>
      </c>
      <c r="D630" s="145"/>
      <c r="E630" s="145"/>
      <c r="F630" s="145"/>
      <c r="G630" s="145"/>
      <c r="H630" s="145"/>
      <c r="I630" s="145"/>
      <c r="J630" s="145"/>
      <c r="K630" s="145"/>
      <c r="L630" s="145"/>
    </row>
    <row r="631" spans="1:22" x14ac:dyDescent="0.2">
      <c r="A631" s="85"/>
      <c r="B631" s="85"/>
      <c r="C631" s="86" t="s">
        <v>187</v>
      </c>
      <c r="D631" s="85"/>
      <c r="E631" s="85"/>
      <c r="F631" s="85"/>
      <c r="G631" s="85"/>
      <c r="H631" s="85"/>
      <c r="I631" s="85"/>
      <c r="J631" s="87">
        <v>430.42</v>
      </c>
      <c r="K631" s="85"/>
      <c r="L631" s="87">
        <v>860.84</v>
      </c>
    </row>
    <row r="632" spans="1:22" ht="38.25" x14ac:dyDescent="0.2">
      <c r="A632" s="57" t="s">
        <v>1276</v>
      </c>
      <c r="B632" s="46" t="s">
        <v>5529</v>
      </c>
      <c r="C632" s="46" t="s">
        <v>5558</v>
      </c>
      <c r="D632" s="58" t="s">
        <v>276</v>
      </c>
      <c r="E632" s="83">
        <v>15</v>
      </c>
      <c r="F632" s="60"/>
      <c r="G632" s="83">
        <v>15</v>
      </c>
      <c r="H632" s="68"/>
      <c r="I632" s="69"/>
      <c r="J632" s="70">
        <v>908.27</v>
      </c>
      <c r="K632" s="60"/>
      <c r="L632" s="70">
        <v>13624.05</v>
      </c>
    </row>
    <row r="633" spans="1:22" x14ac:dyDescent="0.2">
      <c r="A633" s="57"/>
      <c r="B633" s="57"/>
      <c r="C633" s="145" t="s">
        <v>5559</v>
      </c>
      <c r="D633" s="145"/>
      <c r="E633" s="145"/>
      <c r="F633" s="145"/>
      <c r="G633" s="145"/>
      <c r="H633" s="145"/>
      <c r="I633" s="145"/>
      <c r="J633" s="145"/>
      <c r="K633" s="145"/>
      <c r="L633" s="145"/>
    </row>
    <row r="634" spans="1:22" x14ac:dyDescent="0.2">
      <c r="A634" s="57"/>
      <c r="B634" s="57"/>
      <c r="C634" s="145" t="s">
        <v>5596</v>
      </c>
      <c r="D634" s="145"/>
      <c r="E634" s="145"/>
      <c r="F634" s="145"/>
      <c r="G634" s="145"/>
      <c r="H634" s="145"/>
      <c r="I634" s="145"/>
      <c r="J634" s="145"/>
      <c r="K634" s="145"/>
      <c r="L634" s="145"/>
    </row>
    <row r="635" spans="1:22" x14ac:dyDescent="0.2">
      <c r="A635" s="85"/>
      <c r="B635" s="85"/>
      <c r="C635" s="86" t="s">
        <v>187</v>
      </c>
      <c r="D635" s="85"/>
      <c r="E635" s="85"/>
      <c r="F635" s="85"/>
      <c r="G635" s="85"/>
      <c r="H635" s="85"/>
      <c r="I635" s="85"/>
      <c r="J635" s="87">
        <v>908.27</v>
      </c>
      <c r="K635" s="85"/>
      <c r="L635" s="87">
        <v>13624.05</v>
      </c>
    </row>
    <row r="636" spans="1:22" x14ac:dyDescent="0.2">
      <c r="A636" s="57"/>
      <c r="B636" s="159" t="s">
        <v>5597</v>
      </c>
      <c r="C636" s="159"/>
      <c r="D636" s="159"/>
      <c r="E636" s="159"/>
      <c r="F636" s="159"/>
      <c r="G636" s="159"/>
      <c r="H636" s="159"/>
      <c r="I636" s="159"/>
      <c r="J636" s="159"/>
      <c r="K636" s="159"/>
      <c r="L636" s="159"/>
      <c r="V636" s="65" t="s">
        <v>5597</v>
      </c>
    </row>
    <row r="637" spans="1:22" ht="38.25" x14ac:dyDescent="0.2">
      <c r="A637" s="57" t="s">
        <v>1283</v>
      </c>
      <c r="B637" s="46" t="s">
        <v>5487</v>
      </c>
      <c r="C637" s="46" t="s">
        <v>5488</v>
      </c>
      <c r="D637" s="58" t="s">
        <v>276</v>
      </c>
      <c r="E637" s="83">
        <v>2</v>
      </c>
      <c r="F637" s="60"/>
      <c r="G637" s="83">
        <v>2</v>
      </c>
      <c r="H637" s="57"/>
      <c r="I637" s="57"/>
      <c r="J637" s="57"/>
      <c r="K637" s="57"/>
      <c r="L637" s="57"/>
    </row>
    <row r="638" spans="1:22" x14ac:dyDescent="0.2">
      <c r="A638" s="57"/>
      <c r="B638" s="61" t="s">
        <v>22</v>
      </c>
      <c r="C638" s="57" t="s">
        <v>161</v>
      </c>
      <c r="D638" s="62" t="s">
        <v>162</v>
      </c>
      <c r="E638" s="57"/>
      <c r="F638" s="57"/>
      <c r="G638" s="76">
        <v>4.12</v>
      </c>
      <c r="H638" s="57"/>
      <c r="I638" s="57"/>
      <c r="J638" s="57"/>
      <c r="K638" s="57"/>
      <c r="L638" s="72">
        <v>1761.63</v>
      </c>
    </row>
    <row r="639" spans="1:22" outlineLevel="1" x14ac:dyDescent="0.2">
      <c r="A639" s="57"/>
      <c r="B639" s="46" t="s">
        <v>251</v>
      </c>
      <c r="C639" s="65" t="s">
        <v>252</v>
      </c>
      <c r="D639" s="58" t="s">
        <v>162</v>
      </c>
      <c r="E639" s="66">
        <v>2.06</v>
      </c>
      <c r="F639" s="60"/>
      <c r="G639" s="66">
        <v>4.12</v>
      </c>
      <c r="H639" s="68"/>
      <c r="I639" s="69"/>
      <c r="J639" s="70">
        <v>427.58</v>
      </c>
      <c r="K639" s="60"/>
      <c r="L639" s="70">
        <v>1761.63</v>
      </c>
    </row>
    <row r="640" spans="1:22" outlineLevel="1" x14ac:dyDescent="0.2">
      <c r="A640" s="57"/>
      <c r="B640" s="57"/>
      <c r="C640" s="145" t="s">
        <v>5585</v>
      </c>
      <c r="D640" s="145"/>
      <c r="E640" s="145"/>
      <c r="F640" s="145"/>
      <c r="G640" s="145"/>
      <c r="H640" s="145"/>
      <c r="I640" s="145"/>
      <c r="J640" s="145"/>
      <c r="K640" s="145"/>
      <c r="L640" s="145"/>
    </row>
    <row r="641" spans="1:12" x14ac:dyDescent="0.2">
      <c r="A641" s="57"/>
      <c r="B641" s="61" t="s">
        <v>23</v>
      </c>
      <c r="C641" s="57" t="s">
        <v>166</v>
      </c>
      <c r="D641" s="57"/>
      <c r="E641" s="57"/>
      <c r="F641" s="57"/>
      <c r="G641" s="57"/>
      <c r="H641" s="57"/>
      <c r="I641" s="57"/>
      <c r="J641" s="57"/>
      <c r="K641" s="57"/>
      <c r="L641" s="72">
        <v>478.74</v>
      </c>
    </row>
    <row r="642" spans="1:12" x14ac:dyDescent="0.2">
      <c r="A642" s="57"/>
      <c r="B642" s="61"/>
      <c r="C642" s="73" t="s">
        <v>167</v>
      </c>
      <c r="D642" s="74" t="s">
        <v>162</v>
      </c>
      <c r="E642" s="57"/>
      <c r="F642" s="57"/>
      <c r="G642" s="108">
        <v>0.62</v>
      </c>
      <c r="H642" s="57"/>
      <c r="I642" s="57"/>
      <c r="J642" s="57"/>
      <c r="K642" s="57"/>
      <c r="L642" s="72">
        <v>274.52</v>
      </c>
    </row>
    <row r="643" spans="1:12" ht="38.25" outlineLevel="1" x14ac:dyDescent="0.2">
      <c r="A643" s="57"/>
      <c r="B643" s="46" t="s">
        <v>5490</v>
      </c>
      <c r="C643" s="46" t="s">
        <v>5491</v>
      </c>
      <c r="D643" s="58" t="s">
        <v>170</v>
      </c>
      <c r="E643" s="66">
        <v>0.19</v>
      </c>
      <c r="F643" s="60"/>
      <c r="G643" s="66">
        <v>0.38</v>
      </c>
      <c r="H643" s="70">
        <v>10.23</v>
      </c>
      <c r="I643" s="76">
        <v>1.39</v>
      </c>
      <c r="J643" s="70">
        <v>14.22</v>
      </c>
      <c r="K643" s="60"/>
      <c r="L643" s="70">
        <v>5.4</v>
      </c>
    </row>
    <row r="644" spans="1:12" outlineLevel="1" x14ac:dyDescent="0.2">
      <c r="A644" s="57"/>
      <c r="B644" s="57"/>
      <c r="C644" s="145" t="s">
        <v>5586</v>
      </c>
      <c r="D644" s="145"/>
      <c r="E644" s="145"/>
      <c r="F644" s="145"/>
      <c r="G644" s="145"/>
      <c r="H644" s="145"/>
      <c r="I644" s="145"/>
      <c r="J644" s="145"/>
      <c r="K644" s="145"/>
      <c r="L644" s="145"/>
    </row>
    <row r="645" spans="1:12" ht="25.5" outlineLevel="1" x14ac:dyDescent="0.2">
      <c r="A645" s="57"/>
      <c r="B645" s="46" t="s">
        <v>313</v>
      </c>
      <c r="C645" s="46" t="s">
        <v>314</v>
      </c>
      <c r="D645" s="58" t="s">
        <v>170</v>
      </c>
      <c r="E645" s="66">
        <v>0.06</v>
      </c>
      <c r="F645" s="60"/>
      <c r="G645" s="66">
        <v>0.12</v>
      </c>
      <c r="H645" s="68"/>
      <c r="I645" s="69"/>
      <c r="J645" s="70">
        <v>1617.05</v>
      </c>
      <c r="K645" s="60"/>
      <c r="L645" s="70">
        <v>194.05</v>
      </c>
    </row>
    <row r="646" spans="1:12" outlineLevel="1" x14ac:dyDescent="0.2">
      <c r="A646" s="57"/>
      <c r="B646" s="57"/>
      <c r="C646" s="145" t="s">
        <v>5587</v>
      </c>
      <c r="D646" s="145"/>
      <c r="E646" s="145"/>
      <c r="F646" s="145"/>
      <c r="G646" s="145"/>
      <c r="H646" s="145"/>
      <c r="I646" s="145"/>
      <c r="J646" s="145"/>
      <c r="K646" s="145"/>
      <c r="L646" s="145"/>
    </row>
    <row r="647" spans="1:12" outlineLevel="1" x14ac:dyDescent="0.2">
      <c r="A647" s="57"/>
      <c r="B647" s="46" t="s">
        <v>316</v>
      </c>
      <c r="C647" s="65" t="s">
        <v>317</v>
      </c>
      <c r="D647" s="58" t="s">
        <v>162</v>
      </c>
      <c r="E647" s="66">
        <v>0.06</v>
      </c>
      <c r="F647" s="60"/>
      <c r="G647" s="66">
        <v>0.12</v>
      </c>
      <c r="H647" s="68"/>
      <c r="I647" s="69"/>
      <c r="J647" s="70">
        <v>557.71</v>
      </c>
      <c r="K647" s="60"/>
      <c r="L647" s="70">
        <v>66.930000000000007</v>
      </c>
    </row>
    <row r="648" spans="1:12" outlineLevel="1" x14ac:dyDescent="0.2">
      <c r="A648" s="57"/>
      <c r="B648" s="57"/>
      <c r="C648" s="145" t="s">
        <v>4109</v>
      </c>
      <c r="D648" s="145"/>
      <c r="E648" s="145"/>
      <c r="F648" s="145"/>
      <c r="G648" s="145"/>
      <c r="H648" s="145"/>
      <c r="I648" s="145"/>
      <c r="J648" s="145"/>
      <c r="K648" s="145"/>
      <c r="L648" s="145"/>
    </row>
    <row r="649" spans="1:12" ht="25.5" outlineLevel="1" x14ac:dyDescent="0.2">
      <c r="A649" s="57"/>
      <c r="B649" s="46" t="s">
        <v>254</v>
      </c>
      <c r="C649" s="46" t="s">
        <v>255</v>
      </c>
      <c r="D649" s="58" t="s">
        <v>170</v>
      </c>
      <c r="E649" s="66">
        <v>0.06</v>
      </c>
      <c r="F649" s="60"/>
      <c r="G649" s="66">
        <v>0.12</v>
      </c>
      <c r="H649" s="68"/>
      <c r="I649" s="69"/>
      <c r="J649" s="70">
        <v>651.66999999999996</v>
      </c>
      <c r="K649" s="60"/>
      <c r="L649" s="70">
        <v>78.2</v>
      </c>
    </row>
    <row r="650" spans="1:12" outlineLevel="1" x14ac:dyDescent="0.2">
      <c r="A650" s="57"/>
      <c r="B650" s="57"/>
      <c r="C650" s="145" t="s">
        <v>5587</v>
      </c>
      <c r="D650" s="145"/>
      <c r="E650" s="145"/>
      <c r="F650" s="145"/>
      <c r="G650" s="145"/>
      <c r="H650" s="145"/>
      <c r="I650" s="145"/>
      <c r="J650" s="145"/>
      <c r="K650" s="145"/>
      <c r="L650" s="145"/>
    </row>
    <row r="651" spans="1:12" outlineLevel="1" x14ac:dyDescent="0.2">
      <c r="A651" s="57"/>
      <c r="B651" s="46" t="s">
        <v>257</v>
      </c>
      <c r="C651" s="65" t="s">
        <v>258</v>
      </c>
      <c r="D651" s="58" t="s">
        <v>162</v>
      </c>
      <c r="E651" s="66">
        <v>0.06</v>
      </c>
      <c r="F651" s="60"/>
      <c r="G651" s="66">
        <v>0.12</v>
      </c>
      <c r="H651" s="68"/>
      <c r="I651" s="69"/>
      <c r="J651" s="70">
        <v>415.19</v>
      </c>
      <c r="K651" s="60"/>
      <c r="L651" s="70">
        <v>49.82</v>
      </c>
    </row>
    <row r="652" spans="1:12" outlineLevel="1" x14ac:dyDescent="0.2">
      <c r="A652" s="57"/>
      <c r="B652" s="57"/>
      <c r="C652" s="145" t="s">
        <v>4109</v>
      </c>
      <c r="D652" s="145"/>
      <c r="E652" s="145"/>
      <c r="F652" s="145"/>
      <c r="G652" s="145"/>
      <c r="H652" s="145"/>
      <c r="I652" s="145"/>
      <c r="J652" s="145"/>
      <c r="K652" s="145"/>
      <c r="L652" s="145"/>
    </row>
    <row r="653" spans="1:12" ht="38.25" outlineLevel="1" x14ac:dyDescent="0.2">
      <c r="A653" s="57"/>
      <c r="B653" s="46" t="s">
        <v>260</v>
      </c>
      <c r="C653" s="46" t="s">
        <v>261</v>
      </c>
      <c r="D653" s="58" t="s">
        <v>170</v>
      </c>
      <c r="E653" s="66">
        <v>0.61</v>
      </c>
      <c r="F653" s="60"/>
      <c r="G653" s="66">
        <v>1.22</v>
      </c>
      <c r="H653" s="68"/>
      <c r="I653" s="69"/>
      <c r="J653" s="70">
        <v>42.29</v>
      </c>
      <c r="K653" s="60"/>
      <c r="L653" s="70">
        <v>51.59</v>
      </c>
    </row>
    <row r="654" spans="1:12" outlineLevel="1" x14ac:dyDescent="0.2">
      <c r="A654" s="57"/>
      <c r="B654" s="57"/>
      <c r="C654" s="145" t="s">
        <v>5588</v>
      </c>
      <c r="D654" s="145"/>
      <c r="E654" s="145"/>
      <c r="F654" s="145"/>
      <c r="G654" s="145"/>
      <c r="H654" s="145"/>
      <c r="I654" s="145"/>
      <c r="J654" s="145"/>
      <c r="K654" s="145"/>
      <c r="L654" s="145"/>
    </row>
    <row r="655" spans="1:12" ht="76.5" outlineLevel="1" x14ac:dyDescent="0.2">
      <c r="A655" s="57"/>
      <c r="B655" s="46" t="s">
        <v>621</v>
      </c>
      <c r="C655" s="46" t="s">
        <v>622</v>
      </c>
      <c r="D655" s="58" t="s">
        <v>170</v>
      </c>
      <c r="E655" s="66">
        <v>0.19</v>
      </c>
      <c r="F655" s="60"/>
      <c r="G655" s="66">
        <v>0.38</v>
      </c>
      <c r="H655" s="68"/>
      <c r="I655" s="69"/>
      <c r="J655" s="70">
        <v>393.41</v>
      </c>
      <c r="K655" s="60"/>
      <c r="L655" s="70">
        <v>149.5</v>
      </c>
    </row>
    <row r="656" spans="1:12" outlineLevel="1" x14ac:dyDescent="0.2">
      <c r="A656" s="57"/>
      <c r="B656" s="57"/>
      <c r="C656" s="145" t="s">
        <v>5586</v>
      </c>
      <c r="D656" s="145"/>
      <c r="E656" s="145"/>
      <c r="F656" s="145"/>
      <c r="G656" s="145"/>
      <c r="H656" s="145"/>
      <c r="I656" s="145"/>
      <c r="J656" s="145"/>
      <c r="K656" s="145"/>
      <c r="L656" s="145"/>
    </row>
    <row r="657" spans="1:12" outlineLevel="1" x14ac:dyDescent="0.2">
      <c r="A657" s="57"/>
      <c r="B657" s="46" t="s">
        <v>257</v>
      </c>
      <c r="C657" s="65" t="s">
        <v>258</v>
      </c>
      <c r="D657" s="58" t="s">
        <v>162</v>
      </c>
      <c r="E657" s="66">
        <v>0.19</v>
      </c>
      <c r="F657" s="60"/>
      <c r="G657" s="66">
        <v>0.38</v>
      </c>
      <c r="H657" s="68"/>
      <c r="I657" s="69"/>
      <c r="J657" s="70">
        <v>415.19</v>
      </c>
      <c r="K657" s="60"/>
      <c r="L657" s="70">
        <v>157.77000000000001</v>
      </c>
    </row>
    <row r="658" spans="1:12" outlineLevel="1" x14ac:dyDescent="0.2">
      <c r="A658" s="57"/>
      <c r="B658" s="57"/>
      <c r="C658" s="145" t="s">
        <v>1884</v>
      </c>
      <c r="D658" s="145"/>
      <c r="E658" s="145"/>
      <c r="F658" s="145"/>
      <c r="G658" s="145"/>
      <c r="H658" s="145"/>
      <c r="I658" s="145"/>
      <c r="J658" s="145"/>
      <c r="K658" s="145"/>
      <c r="L658" s="145"/>
    </row>
    <row r="659" spans="1:12" x14ac:dyDescent="0.2">
      <c r="A659" s="57"/>
      <c r="B659" s="61" t="s">
        <v>25</v>
      </c>
      <c r="C659" s="57" t="s">
        <v>175</v>
      </c>
      <c r="D659" s="57"/>
      <c r="E659" s="57"/>
      <c r="F659" s="57"/>
      <c r="G659" s="57"/>
      <c r="H659" s="57"/>
      <c r="I659" s="57"/>
      <c r="J659" s="57"/>
      <c r="K659" s="57"/>
      <c r="L659" s="72">
        <v>71.540000000000006</v>
      </c>
    </row>
    <row r="660" spans="1:12" ht="51" outlineLevel="1" x14ac:dyDescent="0.2">
      <c r="A660" s="57"/>
      <c r="B660" s="46" t="s">
        <v>267</v>
      </c>
      <c r="C660" s="46" t="s">
        <v>268</v>
      </c>
      <c r="D660" s="58" t="s">
        <v>269</v>
      </c>
      <c r="E660" s="78">
        <v>0.1</v>
      </c>
      <c r="F660" s="60"/>
      <c r="G660" s="78">
        <v>0.2</v>
      </c>
      <c r="H660" s="70">
        <v>155.63</v>
      </c>
      <c r="I660" s="95">
        <v>0.9</v>
      </c>
      <c r="J660" s="70">
        <v>140.07</v>
      </c>
      <c r="K660" s="60"/>
      <c r="L660" s="70">
        <v>28.01</v>
      </c>
    </row>
    <row r="661" spans="1:12" outlineLevel="1" x14ac:dyDescent="0.2">
      <c r="A661" s="57"/>
      <c r="B661" s="57"/>
      <c r="C661" s="145" t="s">
        <v>5589</v>
      </c>
      <c r="D661" s="145"/>
      <c r="E661" s="145"/>
      <c r="F661" s="145"/>
      <c r="G661" s="145"/>
      <c r="H661" s="145"/>
      <c r="I661" s="145"/>
      <c r="J661" s="145"/>
      <c r="K661" s="145"/>
      <c r="L661" s="145"/>
    </row>
    <row r="662" spans="1:12" ht="25.5" outlineLevel="1" x14ac:dyDescent="0.2">
      <c r="A662" s="57"/>
      <c r="B662" s="46" t="s">
        <v>336</v>
      </c>
      <c r="C662" s="46" t="s">
        <v>337</v>
      </c>
      <c r="D662" s="58" t="s">
        <v>269</v>
      </c>
      <c r="E662" s="78">
        <v>0.1</v>
      </c>
      <c r="F662" s="60"/>
      <c r="G662" s="78">
        <v>0.2</v>
      </c>
      <c r="H662" s="70">
        <v>174.93</v>
      </c>
      <c r="I662" s="76">
        <v>1.1100000000000001</v>
      </c>
      <c r="J662" s="70">
        <v>194.17</v>
      </c>
      <c r="K662" s="60"/>
      <c r="L662" s="70">
        <v>38.83</v>
      </c>
    </row>
    <row r="663" spans="1:12" outlineLevel="1" x14ac:dyDescent="0.2">
      <c r="A663" s="57"/>
      <c r="B663" s="57"/>
      <c r="C663" s="145" t="s">
        <v>5589</v>
      </c>
      <c r="D663" s="145"/>
      <c r="E663" s="145"/>
      <c r="F663" s="145"/>
      <c r="G663" s="145"/>
      <c r="H663" s="145"/>
      <c r="I663" s="145"/>
      <c r="J663" s="145"/>
      <c r="K663" s="145"/>
      <c r="L663" s="145"/>
    </row>
    <row r="664" spans="1:12" ht="25.5" outlineLevel="1" x14ac:dyDescent="0.2">
      <c r="A664" s="57"/>
      <c r="B664" s="46" t="s">
        <v>3647</v>
      </c>
      <c r="C664" s="46" t="s">
        <v>3648</v>
      </c>
      <c r="D664" s="58" t="s">
        <v>269</v>
      </c>
      <c r="E664" s="66">
        <v>0.02</v>
      </c>
      <c r="F664" s="60"/>
      <c r="G664" s="66">
        <v>0.04</v>
      </c>
      <c r="H664" s="70">
        <v>79.88</v>
      </c>
      <c r="I664" s="76">
        <v>1.47</v>
      </c>
      <c r="J664" s="70">
        <v>117.42</v>
      </c>
      <c r="K664" s="60"/>
      <c r="L664" s="70">
        <v>4.7</v>
      </c>
    </row>
    <row r="665" spans="1:12" outlineLevel="1" x14ac:dyDescent="0.2">
      <c r="A665" s="57"/>
      <c r="B665" s="57"/>
      <c r="C665" s="145" t="s">
        <v>4569</v>
      </c>
      <c r="D665" s="145"/>
      <c r="E665" s="145"/>
      <c r="F665" s="145"/>
      <c r="G665" s="145"/>
      <c r="H665" s="145"/>
      <c r="I665" s="145"/>
      <c r="J665" s="145"/>
      <c r="K665" s="145"/>
      <c r="L665" s="145"/>
    </row>
    <row r="666" spans="1:12" x14ac:dyDescent="0.2">
      <c r="A666" s="57"/>
      <c r="B666" s="57"/>
      <c r="C666" s="80" t="s">
        <v>180</v>
      </c>
      <c r="D666" s="81"/>
      <c r="E666" s="81"/>
      <c r="F666" s="81"/>
      <c r="G666" s="81"/>
      <c r="H666" s="81"/>
      <c r="I666" s="81"/>
      <c r="J666" s="81"/>
      <c r="K666" s="81"/>
      <c r="L666" s="89">
        <v>2586.4299999999998</v>
      </c>
    </row>
    <row r="667" spans="1:12" ht="63.75" x14ac:dyDescent="0.2">
      <c r="A667" s="57" t="s">
        <v>1292</v>
      </c>
      <c r="B667" s="46" t="s">
        <v>4506</v>
      </c>
      <c r="C667" s="46" t="s">
        <v>4507</v>
      </c>
      <c r="D667" s="58" t="s">
        <v>184</v>
      </c>
      <c r="E667" s="83">
        <v>2</v>
      </c>
      <c r="F667" s="60"/>
      <c r="G667" s="83">
        <v>2</v>
      </c>
      <c r="H667" s="68"/>
      <c r="I667" s="69"/>
      <c r="J667" s="68"/>
      <c r="K667" s="60"/>
      <c r="L667" s="70">
        <v>35.229999999999997</v>
      </c>
    </row>
    <row r="668" spans="1:12" outlineLevel="1" x14ac:dyDescent="0.2">
      <c r="A668" s="57"/>
      <c r="B668" s="57"/>
      <c r="C668" s="57" t="s">
        <v>181</v>
      </c>
      <c r="D668" s="57"/>
      <c r="E668" s="57"/>
      <c r="F668" s="57"/>
      <c r="G668" s="57"/>
      <c r="H668" s="57"/>
      <c r="I668" s="57"/>
      <c r="J668" s="57"/>
      <c r="K668" s="57"/>
      <c r="L668" s="70">
        <v>2036.15</v>
      </c>
    </row>
    <row r="669" spans="1:12" ht="25.5" outlineLevel="1" x14ac:dyDescent="0.2">
      <c r="A669" s="57"/>
      <c r="B669" s="46" t="s">
        <v>5451</v>
      </c>
      <c r="C669" s="46" t="s">
        <v>5452</v>
      </c>
      <c r="D669" s="62" t="s">
        <v>184</v>
      </c>
      <c r="E669" s="83">
        <v>97</v>
      </c>
      <c r="F669" s="84"/>
      <c r="G669" s="83">
        <v>97</v>
      </c>
      <c r="H669" s="57"/>
      <c r="I669" s="57"/>
      <c r="J669" s="57"/>
      <c r="K669" s="57"/>
      <c r="L669" s="70">
        <v>1975.07</v>
      </c>
    </row>
    <row r="670" spans="1:12" ht="25.5" outlineLevel="1" x14ac:dyDescent="0.2">
      <c r="A670" s="57"/>
      <c r="B670" s="46" t="s">
        <v>5453</v>
      </c>
      <c r="C670" s="46" t="s">
        <v>5454</v>
      </c>
      <c r="D670" s="62" t="s">
        <v>184</v>
      </c>
      <c r="E670" s="83">
        <v>51</v>
      </c>
      <c r="F670" s="84"/>
      <c r="G670" s="83">
        <v>51</v>
      </c>
      <c r="H670" s="57"/>
      <c r="I670" s="57"/>
      <c r="J670" s="57"/>
      <c r="K670" s="57"/>
      <c r="L670" s="70">
        <v>1038.44</v>
      </c>
    </row>
    <row r="671" spans="1:12" x14ac:dyDescent="0.2">
      <c r="A671" s="85"/>
      <c r="B671" s="85"/>
      <c r="C671" s="86" t="s">
        <v>187</v>
      </c>
      <c r="D671" s="85"/>
      <c r="E671" s="85"/>
      <c r="F671" s="85"/>
      <c r="G671" s="85"/>
      <c r="H671" s="85"/>
      <c r="I671" s="85"/>
      <c r="J671" s="87">
        <v>2817.59</v>
      </c>
      <c r="K671" s="85"/>
      <c r="L671" s="87">
        <v>5635.17</v>
      </c>
    </row>
    <row r="672" spans="1:12" ht="38.25" x14ac:dyDescent="0.2">
      <c r="A672" s="57" t="s">
        <v>1295</v>
      </c>
      <c r="B672" s="46" t="s">
        <v>5577</v>
      </c>
      <c r="C672" s="46" t="s">
        <v>5578</v>
      </c>
      <c r="D672" s="58" t="s">
        <v>276</v>
      </c>
      <c r="E672" s="83">
        <v>2</v>
      </c>
      <c r="F672" s="60"/>
      <c r="G672" s="83">
        <v>2</v>
      </c>
      <c r="H672" s="70">
        <v>1639.6</v>
      </c>
      <c r="I672" s="76">
        <v>1.38</v>
      </c>
      <c r="J672" s="70">
        <v>2262.65</v>
      </c>
      <c r="K672" s="60"/>
      <c r="L672" s="70">
        <v>4525.3</v>
      </c>
    </row>
    <row r="673" spans="1:12" x14ac:dyDescent="0.2">
      <c r="A673" s="85"/>
      <c r="B673" s="85"/>
      <c r="C673" s="86" t="s">
        <v>187</v>
      </c>
      <c r="D673" s="85"/>
      <c r="E673" s="85"/>
      <c r="F673" s="85"/>
      <c r="G673" s="85"/>
      <c r="H673" s="85"/>
      <c r="I673" s="85"/>
      <c r="J673" s="87">
        <v>2262.65</v>
      </c>
      <c r="K673" s="85"/>
      <c r="L673" s="87">
        <v>4525.3</v>
      </c>
    </row>
    <row r="674" spans="1:12" ht="25.5" x14ac:dyDescent="0.2">
      <c r="A674" s="57" t="s">
        <v>1306</v>
      </c>
      <c r="B674" s="46" t="s">
        <v>5481</v>
      </c>
      <c r="C674" s="46" t="s">
        <v>5482</v>
      </c>
      <c r="D674" s="58" t="s">
        <v>276</v>
      </c>
      <c r="E674" s="83">
        <v>26</v>
      </c>
      <c r="F674" s="60"/>
      <c r="G674" s="83">
        <v>26</v>
      </c>
      <c r="H674" s="57"/>
      <c r="I674" s="57"/>
      <c r="J674" s="57"/>
      <c r="K674" s="57"/>
      <c r="L674" s="57"/>
    </row>
    <row r="675" spans="1:12" x14ac:dyDescent="0.2">
      <c r="A675" s="57"/>
      <c r="B675" s="57"/>
      <c r="C675" s="145" t="s">
        <v>5598</v>
      </c>
      <c r="D675" s="145"/>
      <c r="E675" s="145"/>
      <c r="F675" s="145"/>
      <c r="G675" s="145"/>
      <c r="H675" s="145"/>
      <c r="I675" s="145"/>
      <c r="J675" s="145"/>
      <c r="K675" s="145"/>
      <c r="L675" s="145"/>
    </row>
    <row r="676" spans="1:12" x14ac:dyDescent="0.2">
      <c r="A676" s="57"/>
      <c r="B676" s="61" t="s">
        <v>22</v>
      </c>
      <c r="C676" s="57" t="s">
        <v>161</v>
      </c>
      <c r="D676" s="62" t="s">
        <v>162</v>
      </c>
      <c r="E676" s="57"/>
      <c r="F676" s="57"/>
      <c r="G676" s="76">
        <v>26.78</v>
      </c>
      <c r="H676" s="57"/>
      <c r="I676" s="57"/>
      <c r="J676" s="57"/>
      <c r="K676" s="57"/>
      <c r="L676" s="72">
        <v>11450.59</v>
      </c>
    </row>
    <row r="677" spans="1:12" outlineLevel="1" x14ac:dyDescent="0.2">
      <c r="A677" s="57"/>
      <c r="B677" s="46" t="s">
        <v>251</v>
      </c>
      <c r="C677" s="65" t="s">
        <v>252</v>
      </c>
      <c r="D677" s="58" t="s">
        <v>162</v>
      </c>
      <c r="E677" s="66">
        <v>1.03</v>
      </c>
      <c r="F677" s="60"/>
      <c r="G677" s="66">
        <v>26.78</v>
      </c>
      <c r="H677" s="68"/>
      <c r="I677" s="69"/>
      <c r="J677" s="70">
        <v>427.58</v>
      </c>
      <c r="K677" s="60"/>
      <c r="L677" s="70">
        <v>11450.59</v>
      </c>
    </row>
    <row r="678" spans="1:12" outlineLevel="1" x14ac:dyDescent="0.2">
      <c r="A678" s="57"/>
      <c r="B678" s="57"/>
      <c r="C678" s="145" t="s">
        <v>5599</v>
      </c>
      <c r="D678" s="145"/>
      <c r="E678" s="145"/>
      <c r="F678" s="145"/>
      <c r="G678" s="145"/>
      <c r="H678" s="145"/>
      <c r="I678" s="145"/>
      <c r="J678" s="145"/>
      <c r="K678" s="145"/>
      <c r="L678" s="145"/>
    </row>
    <row r="679" spans="1:12" x14ac:dyDescent="0.2">
      <c r="A679" s="57"/>
      <c r="B679" s="61" t="s">
        <v>25</v>
      </c>
      <c r="C679" s="57" t="s">
        <v>175</v>
      </c>
      <c r="D679" s="57"/>
      <c r="E679" s="57"/>
      <c r="F679" s="57"/>
      <c r="G679" s="57"/>
      <c r="H679" s="57"/>
      <c r="I679" s="57"/>
      <c r="J679" s="57"/>
      <c r="K679" s="57"/>
      <c r="L679" s="72">
        <v>100.97</v>
      </c>
    </row>
    <row r="680" spans="1:12" ht="25.5" outlineLevel="1" x14ac:dyDescent="0.2">
      <c r="A680" s="57"/>
      <c r="B680" s="46" t="s">
        <v>336</v>
      </c>
      <c r="C680" s="46" t="s">
        <v>337</v>
      </c>
      <c r="D680" s="58" t="s">
        <v>269</v>
      </c>
      <c r="E680" s="66">
        <v>0.02</v>
      </c>
      <c r="F680" s="60"/>
      <c r="G680" s="66">
        <v>0.52</v>
      </c>
      <c r="H680" s="70">
        <v>174.93</v>
      </c>
      <c r="I680" s="76">
        <v>1.1100000000000001</v>
      </c>
      <c r="J680" s="70">
        <v>194.17</v>
      </c>
      <c r="K680" s="60"/>
      <c r="L680" s="70">
        <v>100.97</v>
      </c>
    </row>
    <row r="681" spans="1:12" outlineLevel="1" x14ac:dyDescent="0.2">
      <c r="A681" s="57"/>
      <c r="B681" s="57"/>
      <c r="C681" s="145" t="s">
        <v>5600</v>
      </c>
      <c r="D681" s="145"/>
      <c r="E681" s="145"/>
      <c r="F681" s="145"/>
      <c r="G681" s="145"/>
      <c r="H681" s="145"/>
      <c r="I681" s="145"/>
      <c r="J681" s="145"/>
      <c r="K681" s="145"/>
      <c r="L681" s="145"/>
    </row>
    <row r="682" spans="1:12" x14ac:dyDescent="0.2">
      <c r="A682" s="57"/>
      <c r="B682" s="57"/>
      <c r="C682" s="80" t="s">
        <v>180</v>
      </c>
      <c r="D682" s="81"/>
      <c r="E682" s="81"/>
      <c r="F682" s="81"/>
      <c r="G682" s="81"/>
      <c r="H682" s="81"/>
      <c r="I682" s="81"/>
      <c r="J682" s="81"/>
      <c r="K682" s="81"/>
      <c r="L682" s="89">
        <v>11551.56</v>
      </c>
    </row>
    <row r="683" spans="1:12" ht="63.75" x14ac:dyDescent="0.2">
      <c r="A683" s="57" t="s">
        <v>1317</v>
      </c>
      <c r="B683" s="46" t="s">
        <v>4506</v>
      </c>
      <c r="C683" s="46" t="s">
        <v>4507</v>
      </c>
      <c r="D683" s="58" t="s">
        <v>184</v>
      </c>
      <c r="E683" s="83">
        <v>2</v>
      </c>
      <c r="F683" s="60"/>
      <c r="G683" s="83">
        <v>2</v>
      </c>
      <c r="H683" s="68"/>
      <c r="I683" s="69"/>
      <c r="J683" s="68"/>
      <c r="K683" s="60"/>
      <c r="L683" s="70">
        <v>229.01</v>
      </c>
    </row>
    <row r="684" spans="1:12" outlineLevel="1" x14ac:dyDescent="0.2">
      <c r="A684" s="57"/>
      <c r="B684" s="57"/>
      <c r="C684" s="57" t="s">
        <v>181</v>
      </c>
      <c r="D684" s="57"/>
      <c r="E684" s="57"/>
      <c r="F684" s="57"/>
      <c r="G684" s="57"/>
      <c r="H684" s="57"/>
      <c r="I684" s="57"/>
      <c r="J684" s="57"/>
      <c r="K684" s="57"/>
      <c r="L684" s="70">
        <v>11450.59</v>
      </c>
    </row>
    <row r="685" spans="1:12" ht="25.5" outlineLevel="1" x14ac:dyDescent="0.2">
      <c r="A685" s="57"/>
      <c r="B685" s="46" t="s">
        <v>5451</v>
      </c>
      <c r="C685" s="46" t="s">
        <v>5452</v>
      </c>
      <c r="D685" s="62" t="s">
        <v>184</v>
      </c>
      <c r="E685" s="83">
        <v>97</v>
      </c>
      <c r="F685" s="84"/>
      <c r="G685" s="83">
        <v>97</v>
      </c>
      <c r="H685" s="57"/>
      <c r="I685" s="57"/>
      <c r="J685" s="57"/>
      <c r="K685" s="57"/>
      <c r="L685" s="70">
        <v>11107.07</v>
      </c>
    </row>
    <row r="686" spans="1:12" ht="25.5" outlineLevel="1" x14ac:dyDescent="0.2">
      <c r="A686" s="57"/>
      <c r="B686" s="46" t="s">
        <v>5453</v>
      </c>
      <c r="C686" s="46" t="s">
        <v>5454</v>
      </c>
      <c r="D686" s="62" t="s">
        <v>184</v>
      </c>
      <c r="E686" s="83">
        <v>51</v>
      </c>
      <c r="F686" s="84"/>
      <c r="G686" s="83">
        <v>51</v>
      </c>
      <c r="H686" s="57"/>
      <c r="I686" s="57"/>
      <c r="J686" s="57"/>
      <c r="K686" s="57"/>
      <c r="L686" s="70">
        <v>5839.8</v>
      </c>
    </row>
    <row r="687" spans="1:12" x14ac:dyDescent="0.2">
      <c r="A687" s="85"/>
      <c r="B687" s="85"/>
      <c r="C687" s="86" t="s">
        <v>187</v>
      </c>
      <c r="D687" s="85"/>
      <c r="E687" s="85"/>
      <c r="F687" s="85"/>
      <c r="G687" s="85"/>
      <c r="H687" s="85"/>
      <c r="I687" s="85"/>
      <c r="J687" s="87">
        <v>1104.9000000000001</v>
      </c>
      <c r="K687" s="85"/>
      <c r="L687" s="87">
        <v>28727.439999999999</v>
      </c>
    </row>
    <row r="688" spans="1:12" ht="25.5" x14ac:dyDescent="0.2">
      <c r="A688" s="57" t="s">
        <v>1324</v>
      </c>
      <c r="B688" s="46" t="s">
        <v>5601</v>
      </c>
      <c r="C688" s="46" t="s">
        <v>5557</v>
      </c>
      <c r="D688" s="58" t="s">
        <v>276</v>
      </c>
      <c r="E688" s="83">
        <v>2</v>
      </c>
      <c r="F688" s="60"/>
      <c r="G688" s="83">
        <v>2</v>
      </c>
      <c r="H688" s="70">
        <v>371.05</v>
      </c>
      <c r="I688" s="76">
        <v>1.1599999999999999</v>
      </c>
      <c r="J688" s="70">
        <v>430.42</v>
      </c>
      <c r="K688" s="60"/>
      <c r="L688" s="70">
        <v>860.84</v>
      </c>
    </row>
    <row r="689" spans="1:22" x14ac:dyDescent="0.2">
      <c r="A689" s="57"/>
      <c r="B689" s="57"/>
      <c r="C689" s="145" t="s">
        <v>5602</v>
      </c>
      <c r="D689" s="145"/>
      <c r="E689" s="145"/>
      <c r="F689" s="145"/>
      <c r="G689" s="145"/>
      <c r="H689" s="145"/>
      <c r="I689" s="145"/>
      <c r="J689" s="145"/>
      <c r="K689" s="145"/>
      <c r="L689" s="145"/>
    </row>
    <row r="690" spans="1:22" x14ac:dyDescent="0.2">
      <c r="A690" s="85"/>
      <c r="B690" s="85"/>
      <c r="C690" s="86" t="s">
        <v>187</v>
      </c>
      <c r="D690" s="85"/>
      <c r="E690" s="85"/>
      <c r="F690" s="85"/>
      <c r="G690" s="85"/>
      <c r="H690" s="85"/>
      <c r="I690" s="85"/>
      <c r="J690" s="87">
        <v>430.42</v>
      </c>
      <c r="K690" s="85"/>
      <c r="L690" s="87">
        <v>860.84</v>
      </c>
    </row>
    <row r="691" spans="1:22" ht="38.25" x14ac:dyDescent="0.2">
      <c r="A691" s="57" t="s">
        <v>1333</v>
      </c>
      <c r="B691" s="46" t="s">
        <v>5529</v>
      </c>
      <c r="C691" s="46" t="s">
        <v>5558</v>
      </c>
      <c r="D691" s="58" t="s">
        <v>276</v>
      </c>
      <c r="E691" s="83">
        <v>16</v>
      </c>
      <c r="F691" s="60"/>
      <c r="G691" s="83">
        <v>16</v>
      </c>
      <c r="H691" s="68"/>
      <c r="I691" s="69"/>
      <c r="J691" s="70">
        <v>908.27</v>
      </c>
      <c r="K691" s="60"/>
      <c r="L691" s="70">
        <v>14532.32</v>
      </c>
    </row>
    <row r="692" spans="1:22" x14ac:dyDescent="0.2">
      <c r="A692" s="57"/>
      <c r="B692" s="57"/>
      <c r="C692" s="145" t="s">
        <v>5559</v>
      </c>
      <c r="D692" s="145"/>
      <c r="E692" s="145"/>
      <c r="F692" s="145"/>
      <c r="G692" s="145"/>
      <c r="H692" s="145"/>
      <c r="I692" s="145"/>
      <c r="J692" s="145"/>
      <c r="K692" s="145"/>
      <c r="L692" s="145"/>
    </row>
    <row r="693" spans="1:22" x14ac:dyDescent="0.2">
      <c r="A693" s="57"/>
      <c r="B693" s="57"/>
      <c r="C693" s="145" t="s">
        <v>5603</v>
      </c>
      <c r="D693" s="145"/>
      <c r="E693" s="145"/>
      <c r="F693" s="145"/>
      <c r="G693" s="145"/>
      <c r="H693" s="145"/>
      <c r="I693" s="145"/>
      <c r="J693" s="145"/>
      <c r="K693" s="145"/>
      <c r="L693" s="145"/>
    </row>
    <row r="694" spans="1:22" x14ac:dyDescent="0.2">
      <c r="A694" s="85"/>
      <c r="B694" s="85"/>
      <c r="C694" s="86" t="s">
        <v>187</v>
      </c>
      <c r="D694" s="85"/>
      <c r="E694" s="85"/>
      <c r="F694" s="85"/>
      <c r="G694" s="85"/>
      <c r="H694" s="85"/>
      <c r="I694" s="85"/>
      <c r="J694" s="87">
        <v>908.27</v>
      </c>
      <c r="K694" s="85"/>
      <c r="L694" s="87">
        <v>14532.32</v>
      </c>
    </row>
    <row r="695" spans="1:22" ht="38.25" x14ac:dyDescent="0.2">
      <c r="A695" s="57" t="s">
        <v>1349</v>
      </c>
      <c r="B695" s="46" t="s">
        <v>5529</v>
      </c>
      <c r="C695" s="46" t="s">
        <v>5582</v>
      </c>
      <c r="D695" s="58" t="s">
        <v>276</v>
      </c>
      <c r="E695" s="83">
        <v>2</v>
      </c>
      <c r="F695" s="60"/>
      <c r="G695" s="83">
        <v>2</v>
      </c>
      <c r="H695" s="68"/>
      <c r="I695" s="69"/>
      <c r="J695" s="70">
        <v>1118.54</v>
      </c>
      <c r="K695" s="60"/>
      <c r="L695" s="70">
        <v>2237.08</v>
      </c>
    </row>
    <row r="696" spans="1:22" x14ac:dyDescent="0.2">
      <c r="A696" s="57"/>
      <c r="B696" s="57"/>
      <c r="C696" s="145" t="s">
        <v>5583</v>
      </c>
      <c r="D696" s="145"/>
      <c r="E696" s="145"/>
      <c r="F696" s="145"/>
      <c r="G696" s="145"/>
      <c r="H696" s="145"/>
      <c r="I696" s="145"/>
      <c r="J696" s="145"/>
      <c r="K696" s="145"/>
      <c r="L696" s="145"/>
    </row>
    <row r="697" spans="1:22" x14ac:dyDescent="0.2">
      <c r="A697" s="57"/>
      <c r="B697" s="57"/>
      <c r="C697" s="145" t="s">
        <v>4555</v>
      </c>
      <c r="D697" s="145"/>
      <c r="E697" s="145"/>
      <c r="F697" s="145"/>
      <c r="G697" s="145"/>
      <c r="H697" s="145"/>
      <c r="I697" s="145"/>
      <c r="J697" s="145"/>
      <c r="K697" s="145"/>
      <c r="L697" s="145"/>
    </row>
    <row r="698" spans="1:22" x14ac:dyDescent="0.2">
      <c r="A698" s="85"/>
      <c r="B698" s="85"/>
      <c r="C698" s="86" t="s">
        <v>187</v>
      </c>
      <c r="D698" s="85"/>
      <c r="E698" s="85"/>
      <c r="F698" s="85"/>
      <c r="G698" s="85"/>
      <c r="H698" s="85"/>
      <c r="I698" s="85"/>
      <c r="J698" s="87">
        <v>1118.54</v>
      </c>
      <c r="K698" s="85"/>
      <c r="L698" s="87">
        <v>2237.08</v>
      </c>
    </row>
    <row r="699" spans="1:22" ht="25.5" x14ac:dyDescent="0.2">
      <c r="A699" s="57" t="s">
        <v>1381</v>
      </c>
      <c r="B699" s="46" t="s">
        <v>5525</v>
      </c>
      <c r="C699" s="46" t="s">
        <v>5526</v>
      </c>
      <c r="D699" s="58" t="s">
        <v>276</v>
      </c>
      <c r="E699" s="83">
        <v>6</v>
      </c>
      <c r="F699" s="60"/>
      <c r="G699" s="83">
        <v>6</v>
      </c>
      <c r="H699" s="70">
        <v>330.49</v>
      </c>
      <c r="I699" s="76">
        <v>1.1599999999999999</v>
      </c>
      <c r="J699" s="70">
        <v>383.37</v>
      </c>
      <c r="K699" s="60"/>
      <c r="L699" s="70">
        <v>2300.2199999999998</v>
      </c>
    </row>
    <row r="700" spans="1:22" x14ac:dyDescent="0.2">
      <c r="A700" s="57"/>
      <c r="B700" s="57"/>
      <c r="C700" s="145" t="s">
        <v>5604</v>
      </c>
      <c r="D700" s="145"/>
      <c r="E700" s="145"/>
      <c r="F700" s="145"/>
      <c r="G700" s="145"/>
      <c r="H700" s="145"/>
      <c r="I700" s="145"/>
      <c r="J700" s="145"/>
      <c r="K700" s="145"/>
      <c r="L700" s="145"/>
    </row>
    <row r="701" spans="1:22" x14ac:dyDescent="0.2">
      <c r="A701" s="85"/>
      <c r="B701" s="85"/>
      <c r="C701" s="86" t="s">
        <v>187</v>
      </c>
      <c r="D701" s="85"/>
      <c r="E701" s="85"/>
      <c r="F701" s="85"/>
      <c r="G701" s="85"/>
      <c r="H701" s="85"/>
      <c r="I701" s="85"/>
      <c r="J701" s="87">
        <v>383.37</v>
      </c>
      <c r="K701" s="85"/>
      <c r="L701" s="87">
        <v>2300.2199999999998</v>
      </c>
    </row>
    <row r="702" spans="1:22" x14ac:dyDescent="0.2">
      <c r="A702" s="57"/>
      <c r="B702" s="159" t="s">
        <v>5605</v>
      </c>
      <c r="C702" s="159"/>
      <c r="D702" s="159"/>
      <c r="E702" s="159"/>
      <c r="F702" s="159"/>
      <c r="G702" s="159"/>
      <c r="H702" s="159"/>
      <c r="I702" s="159"/>
      <c r="J702" s="159"/>
      <c r="K702" s="159"/>
      <c r="L702" s="159"/>
      <c r="V702" s="65" t="s">
        <v>5605</v>
      </c>
    </row>
    <row r="703" spans="1:22" ht="38.25" x14ac:dyDescent="0.2">
      <c r="A703" s="57" t="s">
        <v>1385</v>
      </c>
      <c r="B703" s="46" t="s">
        <v>5487</v>
      </c>
      <c r="C703" s="46" t="s">
        <v>5488</v>
      </c>
      <c r="D703" s="58" t="s">
        <v>276</v>
      </c>
      <c r="E703" s="83">
        <v>1</v>
      </c>
      <c r="F703" s="60"/>
      <c r="G703" s="83">
        <v>1</v>
      </c>
      <c r="H703" s="57"/>
      <c r="I703" s="57"/>
      <c r="J703" s="57"/>
      <c r="K703" s="57"/>
      <c r="L703" s="57"/>
    </row>
    <row r="704" spans="1:22" x14ac:dyDescent="0.2">
      <c r="A704" s="57"/>
      <c r="B704" s="61" t="s">
        <v>22</v>
      </c>
      <c r="C704" s="57" t="s">
        <v>161</v>
      </c>
      <c r="D704" s="62" t="s">
        <v>162</v>
      </c>
      <c r="E704" s="57"/>
      <c r="F704" s="57"/>
      <c r="G704" s="76">
        <v>2.06</v>
      </c>
      <c r="H704" s="57"/>
      <c r="I704" s="57"/>
      <c r="J704" s="57"/>
      <c r="K704" s="57"/>
      <c r="L704" s="72">
        <v>880.81</v>
      </c>
    </row>
    <row r="705" spans="1:12" outlineLevel="1" x14ac:dyDescent="0.2">
      <c r="A705" s="57"/>
      <c r="B705" s="46" t="s">
        <v>251</v>
      </c>
      <c r="C705" s="65" t="s">
        <v>252</v>
      </c>
      <c r="D705" s="58" t="s">
        <v>162</v>
      </c>
      <c r="E705" s="66">
        <v>2.06</v>
      </c>
      <c r="F705" s="60"/>
      <c r="G705" s="66">
        <v>2.06</v>
      </c>
      <c r="H705" s="68"/>
      <c r="I705" s="69"/>
      <c r="J705" s="70">
        <v>427.58</v>
      </c>
      <c r="K705" s="60"/>
      <c r="L705" s="70">
        <v>880.81</v>
      </c>
    </row>
    <row r="706" spans="1:12" outlineLevel="1" x14ac:dyDescent="0.2">
      <c r="A706" s="57"/>
      <c r="B706" s="57"/>
      <c r="C706" s="145" t="s">
        <v>5489</v>
      </c>
      <c r="D706" s="145"/>
      <c r="E706" s="145"/>
      <c r="F706" s="145"/>
      <c r="G706" s="145"/>
      <c r="H706" s="145"/>
      <c r="I706" s="145"/>
      <c r="J706" s="145"/>
      <c r="K706" s="145"/>
      <c r="L706" s="145"/>
    </row>
    <row r="707" spans="1:12" x14ac:dyDescent="0.2">
      <c r="A707" s="57"/>
      <c r="B707" s="61" t="s">
        <v>23</v>
      </c>
      <c r="C707" s="57" t="s">
        <v>166</v>
      </c>
      <c r="D707" s="57"/>
      <c r="E707" s="57"/>
      <c r="F707" s="57"/>
      <c r="G707" s="57"/>
      <c r="H707" s="57"/>
      <c r="I707" s="57"/>
      <c r="J707" s="57"/>
      <c r="K707" s="57"/>
      <c r="L707" s="72">
        <v>239.37</v>
      </c>
    </row>
    <row r="708" spans="1:12" x14ac:dyDescent="0.2">
      <c r="A708" s="57"/>
      <c r="B708" s="61"/>
      <c r="C708" s="73" t="s">
        <v>167</v>
      </c>
      <c r="D708" s="74" t="s">
        <v>162</v>
      </c>
      <c r="E708" s="57"/>
      <c r="F708" s="57"/>
      <c r="G708" s="108">
        <v>0.31</v>
      </c>
      <c r="H708" s="57"/>
      <c r="I708" s="57"/>
      <c r="J708" s="57"/>
      <c r="K708" s="57"/>
      <c r="L708" s="72">
        <v>137.26</v>
      </c>
    </row>
    <row r="709" spans="1:12" ht="38.25" outlineLevel="1" x14ac:dyDescent="0.2">
      <c r="A709" s="57"/>
      <c r="B709" s="46" t="s">
        <v>5490</v>
      </c>
      <c r="C709" s="46" t="s">
        <v>5491</v>
      </c>
      <c r="D709" s="58" t="s">
        <v>170</v>
      </c>
      <c r="E709" s="66">
        <v>0.19</v>
      </c>
      <c r="F709" s="60"/>
      <c r="G709" s="66">
        <v>0.19</v>
      </c>
      <c r="H709" s="70">
        <v>10.23</v>
      </c>
      <c r="I709" s="76">
        <v>1.39</v>
      </c>
      <c r="J709" s="70">
        <v>14.22</v>
      </c>
      <c r="K709" s="60"/>
      <c r="L709" s="70">
        <v>2.7</v>
      </c>
    </row>
    <row r="710" spans="1:12" outlineLevel="1" x14ac:dyDescent="0.2">
      <c r="A710" s="57"/>
      <c r="B710" s="57"/>
      <c r="C710" s="145" t="s">
        <v>5492</v>
      </c>
      <c r="D710" s="145"/>
      <c r="E710" s="145"/>
      <c r="F710" s="145"/>
      <c r="G710" s="145"/>
      <c r="H710" s="145"/>
      <c r="I710" s="145"/>
      <c r="J710" s="145"/>
      <c r="K710" s="145"/>
      <c r="L710" s="145"/>
    </row>
    <row r="711" spans="1:12" ht="25.5" outlineLevel="1" x14ac:dyDescent="0.2">
      <c r="A711" s="57"/>
      <c r="B711" s="46" t="s">
        <v>313</v>
      </c>
      <c r="C711" s="46" t="s">
        <v>314</v>
      </c>
      <c r="D711" s="58" t="s">
        <v>170</v>
      </c>
      <c r="E711" s="66">
        <v>0.06</v>
      </c>
      <c r="F711" s="60"/>
      <c r="G711" s="66">
        <v>0.06</v>
      </c>
      <c r="H711" s="68"/>
      <c r="I711" s="69"/>
      <c r="J711" s="70">
        <v>1617.05</v>
      </c>
      <c r="K711" s="60"/>
      <c r="L711" s="70">
        <v>97.02</v>
      </c>
    </row>
    <row r="712" spans="1:12" outlineLevel="1" x14ac:dyDescent="0.2">
      <c r="A712" s="57"/>
      <c r="B712" s="57"/>
      <c r="C712" s="145" t="s">
        <v>4656</v>
      </c>
      <c r="D712" s="145"/>
      <c r="E712" s="145"/>
      <c r="F712" s="145"/>
      <c r="G712" s="145"/>
      <c r="H712" s="145"/>
      <c r="I712" s="145"/>
      <c r="J712" s="145"/>
      <c r="K712" s="145"/>
      <c r="L712" s="145"/>
    </row>
    <row r="713" spans="1:12" outlineLevel="1" x14ac:dyDescent="0.2">
      <c r="A713" s="57"/>
      <c r="B713" s="46" t="s">
        <v>316</v>
      </c>
      <c r="C713" s="65" t="s">
        <v>317</v>
      </c>
      <c r="D713" s="58" t="s">
        <v>162</v>
      </c>
      <c r="E713" s="66">
        <v>0.06</v>
      </c>
      <c r="F713" s="60"/>
      <c r="G713" s="66">
        <v>0.06</v>
      </c>
      <c r="H713" s="68"/>
      <c r="I713" s="69"/>
      <c r="J713" s="70">
        <v>557.71</v>
      </c>
      <c r="K713" s="60"/>
      <c r="L713" s="70">
        <v>33.46</v>
      </c>
    </row>
    <row r="714" spans="1:12" outlineLevel="1" x14ac:dyDescent="0.2">
      <c r="A714" s="57"/>
      <c r="B714" s="57"/>
      <c r="C714" s="145" t="s">
        <v>4048</v>
      </c>
      <c r="D714" s="145"/>
      <c r="E714" s="145"/>
      <c r="F714" s="145"/>
      <c r="G714" s="145"/>
      <c r="H714" s="145"/>
      <c r="I714" s="145"/>
      <c r="J714" s="145"/>
      <c r="K714" s="145"/>
      <c r="L714" s="145"/>
    </row>
    <row r="715" spans="1:12" ht="25.5" outlineLevel="1" x14ac:dyDescent="0.2">
      <c r="A715" s="57"/>
      <c r="B715" s="46" t="s">
        <v>254</v>
      </c>
      <c r="C715" s="46" t="s">
        <v>255</v>
      </c>
      <c r="D715" s="58" t="s">
        <v>170</v>
      </c>
      <c r="E715" s="66">
        <v>0.06</v>
      </c>
      <c r="F715" s="60"/>
      <c r="G715" s="66">
        <v>0.06</v>
      </c>
      <c r="H715" s="68"/>
      <c r="I715" s="69"/>
      <c r="J715" s="70">
        <v>651.66999999999996</v>
      </c>
      <c r="K715" s="60"/>
      <c r="L715" s="70">
        <v>39.1</v>
      </c>
    </row>
    <row r="716" spans="1:12" outlineLevel="1" x14ac:dyDescent="0.2">
      <c r="A716" s="57"/>
      <c r="B716" s="57"/>
      <c r="C716" s="145" t="s">
        <v>4656</v>
      </c>
      <c r="D716" s="145"/>
      <c r="E716" s="145"/>
      <c r="F716" s="145"/>
      <c r="G716" s="145"/>
      <c r="H716" s="145"/>
      <c r="I716" s="145"/>
      <c r="J716" s="145"/>
      <c r="K716" s="145"/>
      <c r="L716" s="145"/>
    </row>
    <row r="717" spans="1:12" outlineLevel="1" x14ac:dyDescent="0.2">
      <c r="A717" s="57"/>
      <c r="B717" s="46" t="s">
        <v>257</v>
      </c>
      <c r="C717" s="65" t="s">
        <v>258</v>
      </c>
      <c r="D717" s="58" t="s">
        <v>162</v>
      </c>
      <c r="E717" s="66">
        <v>0.06</v>
      </c>
      <c r="F717" s="60"/>
      <c r="G717" s="66">
        <v>0.06</v>
      </c>
      <c r="H717" s="68"/>
      <c r="I717" s="69"/>
      <c r="J717" s="70">
        <v>415.19</v>
      </c>
      <c r="K717" s="60"/>
      <c r="L717" s="70">
        <v>24.91</v>
      </c>
    </row>
    <row r="718" spans="1:12" outlineLevel="1" x14ac:dyDescent="0.2">
      <c r="A718" s="57"/>
      <c r="B718" s="57"/>
      <c r="C718" s="145" t="s">
        <v>4048</v>
      </c>
      <c r="D718" s="145"/>
      <c r="E718" s="145"/>
      <c r="F718" s="145"/>
      <c r="G718" s="145"/>
      <c r="H718" s="145"/>
      <c r="I718" s="145"/>
      <c r="J718" s="145"/>
      <c r="K718" s="145"/>
      <c r="L718" s="145"/>
    </row>
    <row r="719" spans="1:12" ht="38.25" outlineLevel="1" x14ac:dyDescent="0.2">
      <c r="A719" s="57"/>
      <c r="B719" s="46" t="s">
        <v>260</v>
      </c>
      <c r="C719" s="46" t="s">
        <v>261</v>
      </c>
      <c r="D719" s="58" t="s">
        <v>170</v>
      </c>
      <c r="E719" s="66">
        <v>0.61</v>
      </c>
      <c r="F719" s="60"/>
      <c r="G719" s="66">
        <v>0.61</v>
      </c>
      <c r="H719" s="68"/>
      <c r="I719" s="69"/>
      <c r="J719" s="70">
        <v>42.29</v>
      </c>
      <c r="K719" s="60"/>
      <c r="L719" s="70">
        <v>25.8</v>
      </c>
    </row>
    <row r="720" spans="1:12" outlineLevel="1" x14ac:dyDescent="0.2">
      <c r="A720" s="57"/>
      <c r="B720" s="57"/>
      <c r="C720" s="145" t="s">
        <v>5493</v>
      </c>
      <c r="D720" s="145"/>
      <c r="E720" s="145"/>
      <c r="F720" s="145"/>
      <c r="G720" s="145"/>
      <c r="H720" s="145"/>
      <c r="I720" s="145"/>
      <c r="J720" s="145"/>
      <c r="K720" s="145"/>
      <c r="L720" s="145"/>
    </row>
    <row r="721" spans="1:12" ht="76.5" outlineLevel="1" x14ac:dyDescent="0.2">
      <c r="A721" s="57"/>
      <c r="B721" s="46" t="s">
        <v>621</v>
      </c>
      <c r="C721" s="46" t="s">
        <v>622</v>
      </c>
      <c r="D721" s="58" t="s">
        <v>170</v>
      </c>
      <c r="E721" s="66">
        <v>0.19</v>
      </c>
      <c r="F721" s="60"/>
      <c r="G721" s="66">
        <v>0.19</v>
      </c>
      <c r="H721" s="68"/>
      <c r="I721" s="69"/>
      <c r="J721" s="70">
        <v>393.41</v>
      </c>
      <c r="K721" s="60"/>
      <c r="L721" s="70">
        <v>74.75</v>
      </c>
    </row>
    <row r="722" spans="1:12" outlineLevel="1" x14ac:dyDescent="0.2">
      <c r="A722" s="57"/>
      <c r="B722" s="57"/>
      <c r="C722" s="145" t="s">
        <v>5492</v>
      </c>
      <c r="D722" s="145"/>
      <c r="E722" s="145"/>
      <c r="F722" s="145"/>
      <c r="G722" s="145"/>
      <c r="H722" s="145"/>
      <c r="I722" s="145"/>
      <c r="J722" s="145"/>
      <c r="K722" s="145"/>
      <c r="L722" s="145"/>
    </row>
    <row r="723" spans="1:12" outlineLevel="1" x14ac:dyDescent="0.2">
      <c r="A723" s="57"/>
      <c r="B723" s="46" t="s">
        <v>257</v>
      </c>
      <c r="C723" s="65" t="s">
        <v>258</v>
      </c>
      <c r="D723" s="58" t="s">
        <v>162</v>
      </c>
      <c r="E723" s="66">
        <v>0.19</v>
      </c>
      <c r="F723" s="60"/>
      <c r="G723" s="66">
        <v>0.19</v>
      </c>
      <c r="H723" s="68"/>
      <c r="I723" s="69"/>
      <c r="J723" s="70">
        <v>415.19</v>
      </c>
      <c r="K723" s="60"/>
      <c r="L723" s="70">
        <v>78.89</v>
      </c>
    </row>
    <row r="724" spans="1:12" outlineLevel="1" x14ac:dyDescent="0.2">
      <c r="A724" s="57"/>
      <c r="B724" s="57"/>
      <c r="C724" s="145" t="s">
        <v>5494</v>
      </c>
      <c r="D724" s="145"/>
      <c r="E724" s="145"/>
      <c r="F724" s="145"/>
      <c r="G724" s="145"/>
      <c r="H724" s="145"/>
      <c r="I724" s="145"/>
      <c r="J724" s="145"/>
      <c r="K724" s="145"/>
      <c r="L724" s="145"/>
    </row>
    <row r="725" spans="1:12" x14ac:dyDescent="0.2">
      <c r="A725" s="57"/>
      <c r="B725" s="61" t="s">
        <v>25</v>
      </c>
      <c r="C725" s="57" t="s">
        <v>175</v>
      </c>
      <c r="D725" s="57"/>
      <c r="E725" s="57"/>
      <c r="F725" s="57"/>
      <c r="G725" s="57"/>
      <c r="H725" s="57"/>
      <c r="I725" s="57"/>
      <c r="J725" s="57"/>
      <c r="K725" s="57"/>
      <c r="L725" s="72">
        <v>35.78</v>
      </c>
    </row>
    <row r="726" spans="1:12" ht="51" outlineLevel="1" x14ac:dyDescent="0.2">
      <c r="A726" s="57"/>
      <c r="B726" s="46" t="s">
        <v>267</v>
      </c>
      <c r="C726" s="46" t="s">
        <v>268</v>
      </c>
      <c r="D726" s="58" t="s">
        <v>269</v>
      </c>
      <c r="E726" s="78">
        <v>0.1</v>
      </c>
      <c r="F726" s="60"/>
      <c r="G726" s="78">
        <v>0.1</v>
      </c>
      <c r="H726" s="70">
        <v>155.63</v>
      </c>
      <c r="I726" s="95">
        <v>0.9</v>
      </c>
      <c r="J726" s="70">
        <v>140.07</v>
      </c>
      <c r="K726" s="60"/>
      <c r="L726" s="70">
        <v>14.01</v>
      </c>
    </row>
    <row r="727" spans="1:12" outlineLevel="1" x14ac:dyDescent="0.2">
      <c r="A727" s="57"/>
      <c r="B727" s="57"/>
      <c r="C727" s="145" t="s">
        <v>4790</v>
      </c>
      <c r="D727" s="145"/>
      <c r="E727" s="145"/>
      <c r="F727" s="145"/>
      <c r="G727" s="145"/>
      <c r="H727" s="145"/>
      <c r="I727" s="145"/>
      <c r="J727" s="145"/>
      <c r="K727" s="145"/>
      <c r="L727" s="145"/>
    </row>
    <row r="728" spans="1:12" ht="25.5" outlineLevel="1" x14ac:dyDescent="0.2">
      <c r="A728" s="57"/>
      <c r="B728" s="46" t="s">
        <v>336</v>
      </c>
      <c r="C728" s="46" t="s">
        <v>337</v>
      </c>
      <c r="D728" s="58" t="s">
        <v>269</v>
      </c>
      <c r="E728" s="78">
        <v>0.1</v>
      </c>
      <c r="F728" s="60"/>
      <c r="G728" s="78">
        <v>0.1</v>
      </c>
      <c r="H728" s="70">
        <v>174.93</v>
      </c>
      <c r="I728" s="76">
        <v>1.1100000000000001</v>
      </c>
      <c r="J728" s="70">
        <v>194.17</v>
      </c>
      <c r="K728" s="60"/>
      <c r="L728" s="70">
        <v>19.420000000000002</v>
      </c>
    </row>
    <row r="729" spans="1:12" outlineLevel="1" x14ac:dyDescent="0.2">
      <c r="A729" s="57"/>
      <c r="B729" s="57"/>
      <c r="C729" s="145" t="s">
        <v>4790</v>
      </c>
      <c r="D729" s="145"/>
      <c r="E729" s="145"/>
      <c r="F729" s="145"/>
      <c r="G729" s="145"/>
      <c r="H729" s="145"/>
      <c r="I729" s="145"/>
      <c r="J729" s="145"/>
      <c r="K729" s="145"/>
      <c r="L729" s="145"/>
    </row>
    <row r="730" spans="1:12" ht="25.5" outlineLevel="1" x14ac:dyDescent="0.2">
      <c r="A730" s="57"/>
      <c r="B730" s="46" t="s">
        <v>3647</v>
      </c>
      <c r="C730" s="46" t="s">
        <v>3648</v>
      </c>
      <c r="D730" s="58" t="s">
        <v>269</v>
      </c>
      <c r="E730" s="66">
        <v>0.02</v>
      </c>
      <c r="F730" s="60"/>
      <c r="G730" s="66">
        <v>0.02</v>
      </c>
      <c r="H730" s="70">
        <v>79.88</v>
      </c>
      <c r="I730" s="76">
        <v>1.47</v>
      </c>
      <c r="J730" s="70">
        <v>117.42</v>
      </c>
      <c r="K730" s="60"/>
      <c r="L730" s="70">
        <v>2.35</v>
      </c>
    </row>
    <row r="731" spans="1:12" outlineLevel="1" x14ac:dyDescent="0.2">
      <c r="A731" s="57"/>
      <c r="B731" s="57"/>
      <c r="C731" s="145" t="s">
        <v>3649</v>
      </c>
      <c r="D731" s="145"/>
      <c r="E731" s="145"/>
      <c r="F731" s="145"/>
      <c r="G731" s="145"/>
      <c r="H731" s="145"/>
      <c r="I731" s="145"/>
      <c r="J731" s="145"/>
      <c r="K731" s="145"/>
      <c r="L731" s="145"/>
    </row>
    <row r="732" spans="1:12" x14ac:dyDescent="0.2">
      <c r="A732" s="57"/>
      <c r="B732" s="57"/>
      <c r="C732" s="80" t="s">
        <v>180</v>
      </c>
      <c r="D732" s="81"/>
      <c r="E732" s="81"/>
      <c r="F732" s="81"/>
      <c r="G732" s="81"/>
      <c r="H732" s="81"/>
      <c r="I732" s="81"/>
      <c r="J732" s="81"/>
      <c r="K732" s="81"/>
      <c r="L732" s="89">
        <v>1293.22</v>
      </c>
    </row>
    <row r="733" spans="1:12" ht="63.75" x14ac:dyDescent="0.2">
      <c r="A733" s="57" t="s">
        <v>1405</v>
      </c>
      <c r="B733" s="46" t="s">
        <v>4506</v>
      </c>
      <c r="C733" s="46" t="s">
        <v>4507</v>
      </c>
      <c r="D733" s="58" t="s">
        <v>184</v>
      </c>
      <c r="E733" s="83">
        <v>2</v>
      </c>
      <c r="F733" s="60"/>
      <c r="G733" s="83">
        <v>2</v>
      </c>
      <c r="H733" s="68"/>
      <c r="I733" s="69"/>
      <c r="J733" s="68"/>
      <c r="K733" s="60"/>
      <c r="L733" s="70">
        <v>17.62</v>
      </c>
    </row>
    <row r="734" spans="1:12" outlineLevel="1" x14ac:dyDescent="0.2">
      <c r="A734" s="57"/>
      <c r="B734" s="57"/>
      <c r="C734" s="57" t="s">
        <v>181</v>
      </c>
      <c r="D734" s="57"/>
      <c r="E734" s="57"/>
      <c r="F734" s="57"/>
      <c r="G734" s="57"/>
      <c r="H734" s="57"/>
      <c r="I734" s="57"/>
      <c r="J734" s="57"/>
      <c r="K734" s="57"/>
      <c r="L734" s="70">
        <v>1018.07</v>
      </c>
    </row>
    <row r="735" spans="1:12" ht="25.5" outlineLevel="1" x14ac:dyDescent="0.2">
      <c r="A735" s="57"/>
      <c r="B735" s="46" t="s">
        <v>5451</v>
      </c>
      <c r="C735" s="46" t="s">
        <v>5452</v>
      </c>
      <c r="D735" s="62" t="s">
        <v>184</v>
      </c>
      <c r="E735" s="83">
        <v>97</v>
      </c>
      <c r="F735" s="84"/>
      <c r="G735" s="83">
        <v>97</v>
      </c>
      <c r="H735" s="57"/>
      <c r="I735" s="57"/>
      <c r="J735" s="57"/>
      <c r="K735" s="57"/>
      <c r="L735" s="70">
        <v>987.53</v>
      </c>
    </row>
    <row r="736" spans="1:12" ht="25.5" outlineLevel="1" x14ac:dyDescent="0.2">
      <c r="A736" s="57"/>
      <c r="B736" s="46" t="s">
        <v>5453</v>
      </c>
      <c r="C736" s="46" t="s">
        <v>5454</v>
      </c>
      <c r="D736" s="62" t="s">
        <v>184</v>
      </c>
      <c r="E736" s="83">
        <v>51</v>
      </c>
      <c r="F736" s="84"/>
      <c r="G736" s="83">
        <v>51</v>
      </c>
      <c r="H736" s="57"/>
      <c r="I736" s="57"/>
      <c r="J736" s="57"/>
      <c r="K736" s="57"/>
      <c r="L736" s="70">
        <v>519.22</v>
      </c>
    </row>
    <row r="737" spans="1:12" x14ac:dyDescent="0.2">
      <c r="A737" s="85"/>
      <c r="B737" s="85"/>
      <c r="C737" s="86" t="s">
        <v>187</v>
      </c>
      <c r="D737" s="85"/>
      <c r="E737" s="85"/>
      <c r="F737" s="85"/>
      <c r="G737" s="85"/>
      <c r="H737" s="85"/>
      <c r="I737" s="85"/>
      <c r="J737" s="87">
        <v>2817.59</v>
      </c>
      <c r="K737" s="85"/>
      <c r="L737" s="87">
        <v>2817.59</v>
      </c>
    </row>
    <row r="738" spans="1:12" ht="38.25" x14ac:dyDescent="0.2">
      <c r="A738" s="57" t="s">
        <v>1417</v>
      </c>
      <c r="B738" s="46" t="s">
        <v>5568</v>
      </c>
      <c r="C738" s="46" t="s">
        <v>5569</v>
      </c>
      <c r="D738" s="58" t="s">
        <v>276</v>
      </c>
      <c r="E738" s="83">
        <v>1</v>
      </c>
      <c r="F738" s="60"/>
      <c r="G738" s="83">
        <v>1</v>
      </c>
      <c r="H738" s="70">
        <v>1307.92</v>
      </c>
      <c r="I738" s="76">
        <v>1.38</v>
      </c>
      <c r="J738" s="70">
        <v>1804.93</v>
      </c>
      <c r="K738" s="60"/>
      <c r="L738" s="70">
        <v>1804.93</v>
      </c>
    </row>
    <row r="739" spans="1:12" x14ac:dyDescent="0.2">
      <c r="A739" s="85"/>
      <c r="B739" s="85"/>
      <c r="C739" s="86" t="s">
        <v>187</v>
      </c>
      <c r="D739" s="85"/>
      <c r="E739" s="85"/>
      <c r="F739" s="85"/>
      <c r="G739" s="85"/>
      <c r="H739" s="85"/>
      <c r="I739" s="85"/>
      <c r="J739" s="87">
        <v>1804.93</v>
      </c>
      <c r="K739" s="85"/>
      <c r="L739" s="87">
        <v>1804.93</v>
      </c>
    </row>
    <row r="740" spans="1:12" ht="25.5" x14ac:dyDescent="0.2">
      <c r="A740" s="57" t="s">
        <v>1421</v>
      </c>
      <c r="B740" s="46" t="s">
        <v>5481</v>
      </c>
      <c r="C740" s="46" t="s">
        <v>5482</v>
      </c>
      <c r="D740" s="58" t="s">
        <v>276</v>
      </c>
      <c r="E740" s="83">
        <v>13</v>
      </c>
      <c r="F740" s="60"/>
      <c r="G740" s="83">
        <v>13</v>
      </c>
      <c r="H740" s="57"/>
      <c r="I740" s="57"/>
      <c r="J740" s="57"/>
      <c r="K740" s="57"/>
      <c r="L740" s="57"/>
    </row>
    <row r="741" spans="1:12" x14ac:dyDescent="0.2">
      <c r="A741" s="57"/>
      <c r="B741" s="57"/>
      <c r="C741" s="145" t="s">
        <v>5606</v>
      </c>
      <c r="D741" s="145"/>
      <c r="E741" s="145"/>
      <c r="F741" s="145"/>
      <c r="G741" s="145"/>
      <c r="H741" s="145"/>
      <c r="I741" s="145"/>
      <c r="J741" s="145"/>
      <c r="K741" s="145"/>
      <c r="L741" s="145"/>
    </row>
    <row r="742" spans="1:12" x14ac:dyDescent="0.2">
      <c r="A742" s="57"/>
      <c r="B742" s="61" t="s">
        <v>22</v>
      </c>
      <c r="C742" s="57" t="s">
        <v>161</v>
      </c>
      <c r="D742" s="62" t="s">
        <v>162</v>
      </c>
      <c r="E742" s="57"/>
      <c r="F742" s="57"/>
      <c r="G742" s="76">
        <v>13.39</v>
      </c>
      <c r="H742" s="57"/>
      <c r="I742" s="57"/>
      <c r="J742" s="57"/>
      <c r="K742" s="57"/>
      <c r="L742" s="72">
        <v>5725.3</v>
      </c>
    </row>
    <row r="743" spans="1:12" outlineLevel="1" x14ac:dyDescent="0.2">
      <c r="A743" s="57"/>
      <c r="B743" s="46" t="s">
        <v>251</v>
      </c>
      <c r="C743" s="65" t="s">
        <v>252</v>
      </c>
      <c r="D743" s="58" t="s">
        <v>162</v>
      </c>
      <c r="E743" s="66">
        <v>1.03</v>
      </c>
      <c r="F743" s="60"/>
      <c r="G743" s="66">
        <v>13.39</v>
      </c>
      <c r="H743" s="68"/>
      <c r="I743" s="69"/>
      <c r="J743" s="70">
        <v>427.58</v>
      </c>
      <c r="K743" s="60"/>
      <c r="L743" s="70">
        <v>5725.3</v>
      </c>
    </row>
    <row r="744" spans="1:12" outlineLevel="1" x14ac:dyDescent="0.2">
      <c r="A744" s="57"/>
      <c r="B744" s="57"/>
      <c r="C744" s="145" t="s">
        <v>5554</v>
      </c>
      <c r="D744" s="145"/>
      <c r="E744" s="145"/>
      <c r="F744" s="145"/>
      <c r="G744" s="145"/>
      <c r="H744" s="145"/>
      <c r="I744" s="145"/>
      <c r="J744" s="145"/>
      <c r="K744" s="145"/>
      <c r="L744" s="145"/>
    </row>
    <row r="745" spans="1:12" x14ac:dyDescent="0.2">
      <c r="A745" s="57"/>
      <c r="B745" s="61" t="s">
        <v>25</v>
      </c>
      <c r="C745" s="57" t="s">
        <v>175</v>
      </c>
      <c r="D745" s="57"/>
      <c r="E745" s="57"/>
      <c r="F745" s="57"/>
      <c r="G745" s="57"/>
      <c r="H745" s="57"/>
      <c r="I745" s="57"/>
      <c r="J745" s="57"/>
      <c r="K745" s="57"/>
      <c r="L745" s="72">
        <v>50.48</v>
      </c>
    </row>
    <row r="746" spans="1:12" ht="25.5" outlineLevel="1" x14ac:dyDescent="0.2">
      <c r="A746" s="57"/>
      <c r="B746" s="46" t="s">
        <v>336</v>
      </c>
      <c r="C746" s="46" t="s">
        <v>337</v>
      </c>
      <c r="D746" s="58" t="s">
        <v>269</v>
      </c>
      <c r="E746" s="66">
        <v>0.02</v>
      </c>
      <c r="F746" s="60"/>
      <c r="G746" s="66">
        <v>0.26</v>
      </c>
      <c r="H746" s="70">
        <v>174.93</v>
      </c>
      <c r="I746" s="76">
        <v>1.1100000000000001</v>
      </c>
      <c r="J746" s="70">
        <v>194.17</v>
      </c>
      <c r="K746" s="60"/>
      <c r="L746" s="70">
        <v>50.48</v>
      </c>
    </row>
    <row r="747" spans="1:12" outlineLevel="1" x14ac:dyDescent="0.2">
      <c r="A747" s="57"/>
      <c r="B747" s="57"/>
      <c r="C747" s="145" t="s">
        <v>5555</v>
      </c>
      <c r="D747" s="145"/>
      <c r="E747" s="145"/>
      <c r="F747" s="145"/>
      <c r="G747" s="145"/>
      <c r="H747" s="145"/>
      <c r="I747" s="145"/>
      <c r="J747" s="145"/>
      <c r="K747" s="145"/>
      <c r="L747" s="145"/>
    </row>
    <row r="748" spans="1:12" x14ac:dyDescent="0.2">
      <c r="A748" s="57"/>
      <c r="B748" s="57"/>
      <c r="C748" s="80" t="s">
        <v>180</v>
      </c>
      <c r="D748" s="81"/>
      <c r="E748" s="81"/>
      <c r="F748" s="81"/>
      <c r="G748" s="81"/>
      <c r="H748" s="81"/>
      <c r="I748" s="81"/>
      <c r="J748" s="81"/>
      <c r="K748" s="81"/>
      <c r="L748" s="89">
        <v>5775.78</v>
      </c>
    </row>
    <row r="749" spans="1:12" ht="63.75" x14ac:dyDescent="0.2">
      <c r="A749" s="57" t="s">
        <v>5607</v>
      </c>
      <c r="B749" s="46" t="s">
        <v>4506</v>
      </c>
      <c r="C749" s="46" t="s">
        <v>4507</v>
      </c>
      <c r="D749" s="58" t="s">
        <v>184</v>
      </c>
      <c r="E749" s="83">
        <v>2</v>
      </c>
      <c r="F749" s="60"/>
      <c r="G749" s="83">
        <v>2</v>
      </c>
      <c r="H749" s="68"/>
      <c r="I749" s="69"/>
      <c r="J749" s="68"/>
      <c r="K749" s="60"/>
      <c r="L749" s="70">
        <v>114.51</v>
      </c>
    </row>
    <row r="750" spans="1:12" outlineLevel="1" x14ac:dyDescent="0.2">
      <c r="A750" s="57"/>
      <c r="B750" s="57"/>
      <c r="C750" s="57" t="s">
        <v>181</v>
      </c>
      <c r="D750" s="57"/>
      <c r="E750" s="57"/>
      <c r="F750" s="57"/>
      <c r="G750" s="57"/>
      <c r="H750" s="57"/>
      <c r="I750" s="57"/>
      <c r="J750" s="57"/>
      <c r="K750" s="57"/>
      <c r="L750" s="70">
        <v>5725.3</v>
      </c>
    </row>
    <row r="751" spans="1:12" ht="25.5" outlineLevel="1" x14ac:dyDescent="0.2">
      <c r="A751" s="57"/>
      <c r="B751" s="46" t="s">
        <v>5451</v>
      </c>
      <c r="C751" s="46" t="s">
        <v>5452</v>
      </c>
      <c r="D751" s="62" t="s">
        <v>184</v>
      </c>
      <c r="E751" s="83">
        <v>97</v>
      </c>
      <c r="F751" s="84"/>
      <c r="G751" s="83">
        <v>97</v>
      </c>
      <c r="H751" s="57"/>
      <c r="I751" s="57"/>
      <c r="J751" s="57"/>
      <c r="K751" s="57"/>
      <c r="L751" s="70">
        <v>5553.54</v>
      </c>
    </row>
    <row r="752" spans="1:12" ht="25.5" outlineLevel="1" x14ac:dyDescent="0.2">
      <c r="A752" s="57"/>
      <c r="B752" s="46" t="s">
        <v>5453</v>
      </c>
      <c r="C752" s="46" t="s">
        <v>5454</v>
      </c>
      <c r="D752" s="62" t="s">
        <v>184</v>
      </c>
      <c r="E752" s="83">
        <v>51</v>
      </c>
      <c r="F752" s="84"/>
      <c r="G752" s="83">
        <v>51</v>
      </c>
      <c r="H752" s="57"/>
      <c r="I752" s="57"/>
      <c r="J752" s="57"/>
      <c r="K752" s="57"/>
      <c r="L752" s="70">
        <v>2919.9</v>
      </c>
    </row>
    <row r="753" spans="1:22" x14ac:dyDescent="0.2">
      <c r="A753" s="85"/>
      <c r="B753" s="85"/>
      <c r="C753" s="86" t="s">
        <v>187</v>
      </c>
      <c r="D753" s="85"/>
      <c r="E753" s="85"/>
      <c r="F753" s="85"/>
      <c r="G753" s="85"/>
      <c r="H753" s="85"/>
      <c r="I753" s="85"/>
      <c r="J753" s="87">
        <v>1104.9000000000001</v>
      </c>
      <c r="K753" s="85"/>
      <c r="L753" s="87">
        <v>14363.73</v>
      </c>
    </row>
    <row r="754" spans="1:22" ht="25.5" x14ac:dyDescent="0.2">
      <c r="A754" s="57" t="s">
        <v>1441</v>
      </c>
      <c r="B754" s="46" t="s">
        <v>5601</v>
      </c>
      <c r="C754" s="46" t="s">
        <v>5557</v>
      </c>
      <c r="D754" s="58" t="s">
        <v>276</v>
      </c>
      <c r="E754" s="83">
        <v>1</v>
      </c>
      <c r="F754" s="60"/>
      <c r="G754" s="83">
        <v>1</v>
      </c>
      <c r="H754" s="70">
        <v>371.05</v>
      </c>
      <c r="I754" s="76">
        <v>1.1599999999999999</v>
      </c>
      <c r="J754" s="70">
        <v>430.42</v>
      </c>
      <c r="K754" s="60"/>
      <c r="L754" s="70">
        <v>430.42</v>
      </c>
    </row>
    <row r="755" spans="1:22" x14ac:dyDescent="0.2">
      <c r="A755" s="85"/>
      <c r="B755" s="85"/>
      <c r="C755" s="86" t="s">
        <v>187</v>
      </c>
      <c r="D755" s="85"/>
      <c r="E755" s="85"/>
      <c r="F755" s="85"/>
      <c r="G755" s="85"/>
      <c r="H755" s="85"/>
      <c r="I755" s="85"/>
      <c r="J755" s="87">
        <v>430.42</v>
      </c>
      <c r="K755" s="85"/>
      <c r="L755" s="87">
        <v>430.42</v>
      </c>
    </row>
    <row r="756" spans="1:22" ht="38.25" x14ac:dyDescent="0.2">
      <c r="A756" s="57" t="s">
        <v>1444</v>
      </c>
      <c r="B756" s="46" t="s">
        <v>5529</v>
      </c>
      <c r="C756" s="46" t="s">
        <v>5558</v>
      </c>
      <c r="D756" s="58" t="s">
        <v>276</v>
      </c>
      <c r="E756" s="83">
        <v>11</v>
      </c>
      <c r="F756" s="60"/>
      <c r="G756" s="83">
        <v>11</v>
      </c>
      <c r="H756" s="68"/>
      <c r="I756" s="69"/>
      <c r="J756" s="70">
        <v>908.27</v>
      </c>
      <c r="K756" s="60"/>
      <c r="L756" s="70">
        <v>9990.9699999999993</v>
      </c>
    </row>
    <row r="757" spans="1:22" x14ac:dyDescent="0.2">
      <c r="A757" s="57"/>
      <c r="B757" s="57"/>
      <c r="C757" s="145" t="s">
        <v>5559</v>
      </c>
      <c r="D757" s="145"/>
      <c r="E757" s="145"/>
      <c r="F757" s="145"/>
      <c r="G757" s="145"/>
      <c r="H757" s="145"/>
      <c r="I757" s="145"/>
      <c r="J757" s="145"/>
      <c r="K757" s="145"/>
      <c r="L757" s="145"/>
    </row>
    <row r="758" spans="1:22" x14ac:dyDescent="0.2">
      <c r="A758" s="85"/>
      <c r="B758" s="85"/>
      <c r="C758" s="86" t="s">
        <v>187</v>
      </c>
      <c r="D758" s="85"/>
      <c r="E758" s="85"/>
      <c r="F758" s="85"/>
      <c r="G758" s="85"/>
      <c r="H758" s="85"/>
      <c r="I758" s="85"/>
      <c r="J758" s="87">
        <v>908.27</v>
      </c>
      <c r="K758" s="85"/>
      <c r="L758" s="87">
        <v>9990.9699999999993</v>
      </c>
    </row>
    <row r="759" spans="1:22" ht="38.25" x14ac:dyDescent="0.2">
      <c r="A759" s="57" t="s">
        <v>1447</v>
      </c>
      <c r="B759" s="46" t="s">
        <v>5529</v>
      </c>
      <c r="C759" s="46" t="s">
        <v>5582</v>
      </c>
      <c r="D759" s="58" t="s">
        <v>276</v>
      </c>
      <c r="E759" s="83">
        <v>1</v>
      </c>
      <c r="F759" s="60"/>
      <c r="G759" s="83">
        <v>1</v>
      </c>
      <c r="H759" s="68"/>
      <c r="I759" s="69"/>
      <c r="J759" s="70">
        <v>1118.54</v>
      </c>
      <c r="K759" s="60"/>
      <c r="L759" s="70">
        <v>1118.54</v>
      </c>
    </row>
    <row r="760" spans="1:22" x14ac:dyDescent="0.2">
      <c r="A760" s="57"/>
      <c r="B760" s="57"/>
      <c r="C760" s="145" t="s">
        <v>5583</v>
      </c>
      <c r="D760" s="145"/>
      <c r="E760" s="145"/>
      <c r="F760" s="145"/>
      <c r="G760" s="145"/>
      <c r="H760" s="145"/>
      <c r="I760" s="145"/>
      <c r="J760" s="145"/>
      <c r="K760" s="145"/>
      <c r="L760" s="145"/>
    </row>
    <row r="761" spans="1:22" x14ac:dyDescent="0.2">
      <c r="A761" s="85"/>
      <c r="B761" s="85"/>
      <c r="C761" s="86" t="s">
        <v>187</v>
      </c>
      <c r="D761" s="85"/>
      <c r="E761" s="85"/>
      <c r="F761" s="85"/>
      <c r="G761" s="85"/>
      <c r="H761" s="85"/>
      <c r="I761" s="85"/>
      <c r="J761" s="87">
        <v>1118.54</v>
      </c>
      <c r="K761" s="85"/>
      <c r="L761" s="87">
        <v>1118.54</v>
      </c>
    </row>
    <row r="762" spans="1:22" x14ac:dyDescent="0.2">
      <c r="A762" s="57"/>
      <c r="B762" s="159" t="s">
        <v>5608</v>
      </c>
      <c r="C762" s="159"/>
      <c r="D762" s="159"/>
      <c r="E762" s="159"/>
      <c r="F762" s="159"/>
      <c r="G762" s="159"/>
      <c r="H762" s="159"/>
      <c r="I762" s="159"/>
      <c r="J762" s="159"/>
      <c r="K762" s="159"/>
      <c r="L762" s="159"/>
      <c r="V762" s="65" t="s">
        <v>5608</v>
      </c>
    </row>
    <row r="763" spans="1:22" ht="76.5" x14ac:dyDescent="0.2">
      <c r="A763" s="57" t="s">
        <v>1450</v>
      </c>
      <c r="B763" s="46" t="s">
        <v>5503</v>
      </c>
      <c r="C763" s="46" t="s">
        <v>5504</v>
      </c>
      <c r="D763" s="58" t="s">
        <v>276</v>
      </c>
      <c r="E763" s="83">
        <v>1</v>
      </c>
      <c r="F763" s="60"/>
      <c r="G763" s="83">
        <v>1</v>
      </c>
      <c r="H763" s="57"/>
      <c r="I763" s="57"/>
      <c r="J763" s="57"/>
      <c r="K763" s="57"/>
      <c r="L763" s="57"/>
    </row>
    <row r="764" spans="1:22" x14ac:dyDescent="0.2">
      <c r="A764" s="57"/>
      <c r="B764" s="61" t="s">
        <v>22</v>
      </c>
      <c r="C764" s="57" t="s">
        <v>161</v>
      </c>
      <c r="D764" s="62" t="s">
        <v>162</v>
      </c>
      <c r="E764" s="57"/>
      <c r="F764" s="57"/>
      <c r="G764" s="76">
        <v>3.09</v>
      </c>
      <c r="H764" s="57"/>
      <c r="I764" s="57"/>
      <c r="J764" s="57"/>
      <c r="K764" s="57"/>
      <c r="L764" s="72">
        <v>1321.22</v>
      </c>
    </row>
    <row r="765" spans="1:22" outlineLevel="1" x14ac:dyDescent="0.2">
      <c r="A765" s="57"/>
      <c r="B765" s="46" t="s">
        <v>251</v>
      </c>
      <c r="C765" s="65" t="s">
        <v>252</v>
      </c>
      <c r="D765" s="58" t="s">
        <v>162</v>
      </c>
      <c r="E765" s="66">
        <v>3.09</v>
      </c>
      <c r="F765" s="60"/>
      <c r="G765" s="66">
        <v>3.09</v>
      </c>
      <c r="H765" s="68"/>
      <c r="I765" s="69"/>
      <c r="J765" s="70">
        <v>427.58</v>
      </c>
      <c r="K765" s="60"/>
      <c r="L765" s="70">
        <v>1321.22</v>
      </c>
    </row>
    <row r="766" spans="1:22" outlineLevel="1" x14ac:dyDescent="0.2">
      <c r="A766" s="57"/>
      <c r="B766" s="57"/>
      <c r="C766" s="145" t="s">
        <v>5505</v>
      </c>
      <c r="D766" s="145"/>
      <c r="E766" s="145"/>
      <c r="F766" s="145"/>
      <c r="G766" s="145"/>
      <c r="H766" s="145"/>
      <c r="I766" s="145"/>
      <c r="J766" s="145"/>
      <c r="K766" s="145"/>
      <c r="L766" s="145"/>
    </row>
    <row r="767" spans="1:22" x14ac:dyDescent="0.2">
      <c r="A767" s="57"/>
      <c r="B767" s="61" t="s">
        <v>23</v>
      </c>
      <c r="C767" s="57" t="s">
        <v>166</v>
      </c>
      <c r="D767" s="57"/>
      <c r="E767" s="57"/>
      <c r="F767" s="57"/>
      <c r="G767" s="57"/>
      <c r="H767" s="57"/>
      <c r="I767" s="57"/>
      <c r="J767" s="57"/>
      <c r="K767" s="57"/>
      <c r="L767" s="72">
        <v>641.30999999999995</v>
      </c>
    </row>
    <row r="768" spans="1:22" x14ac:dyDescent="0.2">
      <c r="A768" s="57"/>
      <c r="B768" s="61"/>
      <c r="C768" s="73" t="s">
        <v>167</v>
      </c>
      <c r="D768" s="74" t="s">
        <v>162</v>
      </c>
      <c r="E768" s="57"/>
      <c r="F768" s="57"/>
      <c r="G768" s="108">
        <v>0.54</v>
      </c>
      <c r="H768" s="57"/>
      <c r="I768" s="57"/>
      <c r="J768" s="57"/>
      <c r="K768" s="57"/>
      <c r="L768" s="72">
        <v>262.68</v>
      </c>
    </row>
    <row r="769" spans="1:12" ht="25.5" outlineLevel="1" x14ac:dyDescent="0.2">
      <c r="A769" s="57"/>
      <c r="B769" s="46" t="s">
        <v>313</v>
      </c>
      <c r="C769" s="46" t="s">
        <v>314</v>
      </c>
      <c r="D769" s="58" t="s">
        <v>170</v>
      </c>
      <c r="E769" s="66">
        <v>0.27</v>
      </c>
      <c r="F769" s="60"/>
      <c r="G769" s="66">
        <v>0.27</v>
      </c>
      <c r="H769" s="68"/>
      <c r="I769" s="69"/>
      <c r="J769" s="70">
        <v>1617.05</v>
      </c>
      <c r="K769" s="60"/>
      <c r="L769" s="70">
        <v>436.6</v>
      </c>
    </row>
    <row r="770" spans="1:12" outlineLevel="1" x14ac:dyDescent="0.2">
      <c r="A770" s="57"/>
      <c r="B770" s="57"/>
      <c r="C770" s="145" t="s">
        <v>4655</v>
      </c>
      <c r="D770" s="145"/>
      <c r="E770" s="145"/>
      <c r="F770" s="145"/>
      <c r="G770" s="145"/>
      <c r="H770" s="145"/>
      <c r="I770" s="145"/>
      <c r="J770" s="145"/>
      <c r="K770" s="145"/>
      <c r="L770" s="145"/>
    </row>
    <row r="771" spans="1:12" outlineLevel="1" x14ac:dyDescent="0.2">
      <c r="A771" s="57"/>
      <c r="B771" s="46" t="s">
        <v>316</v>
      </c>
      <c r="C771" s="65" t="s">
        <v>317</v>
      </c>
      <c r="D771" s="58" t="s">
        <v>162</v>
      </c>
      <c r="E771" s="66">
        <v>0.27</v>
      </c>
      <c r="F771" s="60"/>
      <c r="G771" s="66">
        <v>0.27</v>
      </c>
      <c r="H771" s="68"/>
      <c r="I771" s="69"/>
      <c r="J771" s="70">
        <v>557.71</v>
      </c>
      <c r="K771" s="60"/>
      <c r="L771" s="70">
        <v>150.58000000000001</v>
      </c>
    </row>
    <row r="772" spans="1:12" outlineLevel="1" x14ac:dyDescent="0.2">
      <c r="A772" s="57"/>
      <c r="B772" s="57"/>
      <c r="C772" s="145" t="s">
        <v>5506</v>
      </c>
      <c r="D772" s="145"/>
      <c r="E772" s="145"/>
      <c r="F772" s="145"/>
      <c r="G772" s="145"/>
      <c r="H772" s="145"/>
      <c r="I772" s="145"/>
      <c r="J772" s="145"/>
      <c r="K772" s="145"/>
      <c r="L772" s="145"/>
    </row>
    <row r="773" spans="1:12" ht="25.5" outlineLevel="1" x14ac:dyDescent="0.2">
      <c r="A773" s="57"/>
      <c r="B773" s="46" t="s">
        <v>254</v>
      </c>
      <c r="C773" s="46" t="s">
        <v>255</v>
      </c>
      <c r="D773" s="58" t="s">
        <v>170</v>
      </c>
      <c r="E773" s="66">
        <v>0.27</v>
      </c>
      <c r="F773" s="60"/>
      <c r="G773" s="66">
        <v>0.27</v>
      </c>
      <c r="H773" s="68"/>
      <c r="I773" s="69"/>
      <c r="J773" s="70">
        <v>651.66999999999996</v>
      </c>
      <c r="K773" s="60"/>
      <c r="L773" s="70">
        <v>175.95</v>
      </c>
    </row>
    <row r="774" spans="1:12" outlineLevel="1" x14ac:dyDescent="0.2">
      <c r="A774" s="57"/>
      <c r="B774" s="57"/>
      <c r="C774" s="145" t="s">
        <v>4655</v>
      </c>
      <c r="D774" s="145"/>
      <c r="E774" s="145"/>
      <c r="F774" s="145"/>
      <c r="G774" s="145"/>
      <c r="H774" s="145"/>
      <c r="I774" s="145"/>
      <c r="J774" s="145"/>
      <c r="K774" s="145"/>
      <c r="L774" s="145"/>
    </row>
    <row r="775" spans="1:12" outlineLevel="1" x14ac:dyDescent="0.2">
      <c r="A775" s="57"/>
      <c r="B775" s="46" t="s">
        <v>257</v>
      </c>
      <c r="C775" s="65" t="s">
        <v>258</v>
      </c>
      <c r="D775" s="58" t="s">
        <v>162</v>
      </c>
      <c r="E775" s="66">
        <v>0.27</v>
      </c>
      <c r="F775" s="60"/>
      <c r="G775" s="66">
        <v>0.27</v>
      </c>
      <c r="H775" s="68"/>
      <c r="I775" s="69"/>
      <c r="J775" s="70">
        <v>415.19</v>
      </c>
      <c r="K775" s="60"/>
      <c r="L775" s="70">
        <v>112.1</v>
      </c>
    </row>
    <row r="776" spans="1:12" outlineLevel="1" x14ac:dyDescent="0.2">
      <c r="A776" s="57"/>
      <c r="B776" s="57"/>
      <c r="C776" s="145" t="s">
        <v>5506</v>
      </c>
      <c r="D776" s="145"/>
      <c r="E776" s="145"/>
      <c r="F776" s="145"/>
      <c r="G776" s="145"/>
      <c r="H776" s="145"/>
      <c r="I776" s="145"/>
      <c r="J776" s="145"/>
      <c r="K776" s="145"/>
      <c r="L776" s="145"/>
    </row>
    <row r="777" spans="1:12" ht="38.25" outlineLevel="1" x14ac:dyDescent="0.2">
      <c r="A777" s="57"/>
      <c r="B777" s="46" t="s">
        <v>260</v>
      </c>
      <c r="C777" s="46" t="s">
        <v>261</v>
      </c>
      <c r="D777" s="58" t="s">
        <v>170</v>
      </c>
      <c r="E777" s="66">
        <v>0.68</v>
      </c>
      <c r="F777" s="60"/>
      <c r="G777" s="66">
        <v>0.68</v>
      </c>
      <c r="H777" s="68"/>
      <c r="I777" s="69"/>
      <c r="J777" s="70">
        <v>42.29</v>
      </c>
      <c r="K777" s="60"/>
      <c r="L777" s="70">
        <v>28.76</v>
      </c>
    </row>
    <row r="778" spans="1:12" outlineLevel="1" x14ac:dyDescent="0.2">
      <c r="A778" s="57"/>
      <c r="B778" s="57"/>
      <c r="C778" s="145" t="s">
        <v>5507</v>
      </c>
      <c r="D778" s="145"/>
      <c r="E778" s="145"/>
      <c r="F778" s="145"/>
      <c r="G778" s="145"/>
      <c r="H778" s="145"/>
      <c r="I778" s="145"/>
      <c r="J778" s="145"/>
      <c r="K778" s="145"/>
      <c r="L778" s="145"/>
    </row>
    <row r="779" spans="1:12" x14ac:dyDescent="0.2">
      <c r="A779" s="57"/>
      <c r="B779" s="61" t="s">
        <v>25</v>
      </c>
      <c r="C779" s="57" t="s">
        <v>175</v>
      </c>
      <c r="D779" s="57"/>
      <c r="E779" s="57"/>
      <c r="F779" s="57"/>
      <c r="G779" s="57"/>
      <c r="H779" s="57"/>
      <c r="I779" s="57"/>
      <c r="J779" s="57"/>
      <c r="K779" s="57"/>
      <c r="L779" s="72">
        <v>3761.27</v>
      </c>
    </row>
    <row r="780" spans="1:12" ht="51" outlineLevel="1" x14ac:dyDescent="0.2">
      <c r="A780" s="57"/>
      <c r="B780" s="46" t="s">
        <v>267</v>
      </c>
      <c r="C780" s="46" t="s">
        <v>268</v>
      </c>
      <c r="D780" s="58" t="s">
        <v>269</v>
      </c>
      <c r="E780" s="66">
        <v>0.25</v>
      </c>
      <c r="F780" s="60"/>
      <c r="G780" s="66">
        <v>0.25</v>
      </c>
      <c r="H780" s="70">
        <v>155.63</v>
      </c>
      <c r="I780" s="95">
        <v>0.9</v>
      </c>
      <c r="J780" s="70">
        <v>140.07</v>
      </c>
      <c r="K780" s="60"/>
      <c r="L780" s="70">
        <v>35.020000000000003</v>
      </c>
    </row>
    <row r="781" spans="1:12" outlineLevel="1" x14ac:dyDescent="0.2">
      <c r="A781" s="57"/>
      <c r="B781" s="57"/>
      <c r="C781" s="145" t="s">
        <v>5508</v>
      </c>
      <c r="D781" s="145"/>
      <c r="E781" s="145"/>
      <c r="F781" s="145"/>
      <c r="G781" s="145"/>
      <c r="H781" s="145"/>
      <c r="I781" s="145"/>
      <c r="J781" s="145"/>
      <c r="K781" s="145"/>
      <c r="L781" s="145"/>
    </row>
    <row r="782" spans="1:12" ht="25.5" outlineLevel="1" x14ac:dyDescent="0.2">
      <c r="A782" s="57"/>
      <c r="B782" s="46" t="s">
        <v>336</v>
      </c>
      <c r="C782" s="46" t="s">
        <v>337</v>
      </c>
      <c r="D782" s="58" t="s">
        <v>269</v>
      </c>
      <c r="E782" s="66">
        <v>0.06</v>
      </c>
      <c r="F782" s="60"/>
      <c r="G782" s="66">
        <v>0.06</v>
      </c>
      <c r="H782" s="70">
        <v>174.93</v>
      </c>
      <c r="I782" s="76">
        <v>1.1100000000000001</v>
      </c>
      <c r="J782" s="70">
        <v>194.17</v>
      </c>
      <c r="K782" s="60"/>
      <c r="L782" s="70">
        <v>11.65</v>
      </c>
    </row>
    <row r="783" spans="1:12" outlineLevel="1" x14ac:dyDescent="0.2">
      <c r="A783" s="57"/>
      <c r="B783" s="57"/>
      <c r="C783" s="145" t="s">
        <v>4656</v>
      </c>
      <c r="D783" s="145"/>
      <c r="E783" s="145"/>
      <c r="F783" s="145"/>
      <c r="G783" s="145"/>
      <c r="H783" s="145"/>
      <c r="I783" s="145"/>
      <c r="J783" s="145"/>
      <c r="K783" s="145"/>
      <c r="L783" s="145"/>
    </row>
    <row r="784" spans="1:12" ht="38.25" outlineLevel="1" x14ac:dyDescent="0.2">
      <c r="A784" s="57"/>
      <c r="B784" s="46" t="s">
        <v>1907</v>
      </c>
      <c r="C784" s="46" t="s">
        <v>1908</v>
      </c>
      <c r="D784" s="58" t="s">
        <v>178</v>
      </c>
      <c r="E784" s="91">
        <v>2.5000000000000001E-2</v>
      </c>
      <c r="F784" s="60"/>
      <c r="G784" s="91">
        <v>2.5000000000000001E-2</v>
      </c>
      <c r="H784" s="71">
        <v>105278.81</v>
      </c>
      <c r="I784" s="76">
        <v>1.41</v>
      </c>
      <c r="J784" s="71">
        <v>148443.12</v>
      </c>
      <c r="K784" s="60"/>
      <c r="L784" s="70">
        <v>3711.08</v>
      </c>
    </row>
    <row r="785" spans="1:12" outlineLevel="1" x14ac:dyDescent="0.2">
      <c r="A785" s="57"/>
      <c r="B785" s="57"/>
      <c r="C785" s="145" t="s">
        <v>5509</v>
      </c>
      <c r="D785" s="145"/>
      <c r="E785" s="145"/>
      <c r="F785" s="145"/>
      <c r="G785" s="145"/>
      <c r="H785" s="145"/>
      <c r="I785" s="145"/>
      <c r="J785" s="145"/>
      <c r="K785" s="145"/>
      <c r="L785" s="145"/>
    </row>
    <row r="786" spans="1:12" ht="25.5" outlineLevel="1" x14ac:dyDescent="0.2">
      <c r="A786" s="57"/>
      <c r="B786" s="46" t="s">
        <v>3647</v>
      </c>
      <c r="C786" s="46" t="s">
        <v>3648</v>
      </c>
      <c r="D786" s="58" t="s">
        <v>269</v>
      </c>
      <c r="E786" s="66">
        <v>0.03</v>
      </c>
      <c r="F786" s="60"/>
      <c r="G786" s="66">
        <v>0.03</v>
      </c>
      <c r="H786" s="70">
        <v>79.88</v>
      </c>
      <c r="I786" s="76">
        <v>1.47</v>
      </c>
      <c r="J786" s="70">
        <v>117.42</v>
      </c>
      <c r="K786" s="60"/>
      <c r="L786" s="70">
        <v>3.52</v>
      </c>
    </row>
    <row r="787" spans="1:12" outlineLevel="1" x14ac:dyDescent="0.2">
      <c r="A787" s="57"/>
      <c r="B787" s="57"/>
      <c r="C787" s="145" t="s">
        <v>4709</v>
      </c>
      <c r="D787" s="145"/>
      <c r="E787" s="145"/>
      <c r="F787" s="145"/>
      <c r="G787" s="145"/>
      <c r="H787" s="145"/>
      <c r="I787" s="145"/>
      <c r="J787" s="145"/>
      <c r="K787" s="145"/>
      <c r="L787" s="145"/>
    </row>
    <row r="788" spans="1:12" x14ac:dyDescent="0.2">
      <c r="A788" s="57"/>
      <c r="B788" s="57"/>
      <c r="C788" s="80" t="s">
        <v>180</v>
      </c>
      <c r="D788" s="81"/>
      <c r="E788" s="81"/>
      <c r="F788" s="81"/>
      <c r="G788" s="81"/>
      <c r="H788" s="81"/>
      <c r="I788" s="81"/>
      <c r="J788" s="81"/>
      <c r="K788" s="81"/>
      <c r="L788" s="89">
        <v>5986.48</v>
      </c>
    </row>
    <row r="789" spans="1:12" ht="63.75" x14ac:dyDescent="0.2">
      <c r="A789" s="57" t="s">
        <v>5609</v>
      </c>
      <c r="B789" s="46" t="s">
        <v>4506</v>
      </c>
      <c r="C789" s="46" t="s">
        <v>4507</v>
      </c>
      <c r="D789" s="58" t="s">
        <v>184</v>
      </c>
      <c r="E789" s="83">
        <v>2</v>
      </c>
      <c r="F789" s="60"/>
      <c r="G789" s="83">
        <v>2</v>
      </c>
      <c r="H789" s="68"/>
      <c r="I789" s="69"/>
      <c r="J789" s="68"/>
      <c r="K789" s="60"/>
      <c r="L789" s="70">
        <v>26.42</v>
      </c>
    </row>
    <row r="790" spans="1:12" outlineLevel="1" x14ac:dyDescent="0.2">
      <c r="A790" s="57"/>
      <c r="B790" s="57"/>
      <c r="C790" s="57" t="s">
        <v>181</v>
      </c>
      <c r="D790" s="57"/>
      <c r="E790" s="57"/>
      <c r="F790" s="57"/>
      <c r="G790" s="57"/>
      <c r="H790" s="57"/>
      <c r="I790" s="57"/>
      <c r="J790" s="57"/>
      <c r="K790" s="57"/>
      <c r="L790" s="70">
        <v>1583.9</v>
      </c>
    </row>
    <row r="791" spans="1:12" ht="25.5" outlineLevel="1" x14ac:dyDescent="0.2">
      <c r="A791" s="57"/>
      <c r="B791" s="46" t="s">
        <v>5451</v>
      </c>
      <c r="C791" s="46" t="s">
        <v>5452</v>
      </c>
      <c r="D791" s="62" t="s">
        <v>184</v>
      </c>
      <c r="E791" s="83">
        <v>97</v>
      </c>
      <c r="F791" s="84"/>
      <c r="G791" s="83">
        <v>97</v>
      </c>
      <c r="H791" s="57"/>
      <c r="I791" s="57"/>
      <c r="J791" s="57"/>
      <c r="K791" s="57"/>
      <c r="L791" s="70">
        <v>1536.38</v>
      </c>
    </row>
    <row r="792" spans="1:12" ht="25.5" outlineLevel="1" x14ac:dyDescent="0.2">
      <c r="A792" s="57"/>
      <c r="B792" s="46" t="s">
        <v>5453</v>
      </c>
      <c r="C792" s="46" t="s">
        <v>5454</v>
      </c>
      <c r="D792" s="62" t="s">
        <v>184</v>
      </c>
      <c r="E792" s="83">
        <v>51</v>
      </c>
      <c r="F792" s="84"/>
      <c r="G792" s="83">
        <v>51</v>
      </c>
      <c r="H792" s="57"/>
      <c r="I792" s="57"/>
      <c r="J792" s="57"/>
      <c r="K792" s="57"/>
      <c r="L792" s="70">
        <v>807.79</v>
      </c>
    </row>
    <row r="793" spans="1:12" x14ac:dyDescent="0.2">
      <c r="A793" s="85"/>
      <c r="B793" s="85"/>
      <c r="C793" s="86" t="s">
        <v>187</v>
      </c>
      <c r="D793" s="85"/>
      <c r="E793" s="85"/>
      <c r="F793" s="85"/>
      <c r="G793" s="85"/>
      <c r="H793" s="85"/>
      <c r="I793" s="85"/>
      <c r="J793" s="87">
        <v>8357.07</v>
      </c>
      <c r="K793" s="85"/>
      <c r="L793" s="87">
        <v>8357.07</v>
      </c>
    </row>
    <row r="794" spans="1:12" ht="38.25" x14ac:dyDescent="0.2">
      <c r="A794" s="57" t="s">
        <v>1464</v>
      </c>
      <c r="B794" s="46" t="s">
        <v>5511</v>
      </c>
      <c r="C794" s="46" t="s">
        <v>5512</v>
      </c>
      <c r="D794" s="58" t="s">
        <v>276</v>
      </c>
      <c r="E794" s="83">
        <v>1</v>
      </c>
      <c r="F794" s="60"/>
      <c r="G794" s="83">
        <v>1</v>
      </c>
      <c r="H794" s="68"/>
      <c r="I794" s="69"/>
      <c r="J794" s="70">
        <v>16908.8</v>
      </c>
      <c r="K794" s="60"/>
      <c r="L794" s="70">
        <v>16908.8</v>
      </c>
    </row>
    <row r="795" spans="1:12" x14ac:dyDescent="0.2">
      <c r="A795" s="57"/>
      <c r="B795" s="57"/>
      <c r="C795" s="145" t="s">
        <v>5513</v>
      </c>
      <c r="D795" s="145"/>
      <c r="E795" s="145"/>
      <c r="F795" s="145"/>
      <c r="G795" s="145"/>
      <c r="H795" s="145"/>
      <c r="I795" s="145"/>
      <c r="J795" s="145"/>
      <c r="K795" s="145"/>
      <c r="L795" s="145"/>
    </row>
    <row r="796" spans="1:12" x14ac:dyDescent="0.2">
      <c r="A796" s="85"/>
      <c r="B796" s="85"/>
      <c r="C796" s="86" t="s">
        <v>187</v>
      </c>
      <c r="D796" s="85"/>
      <c r="E796" s="85"/>
      <c r="F796" s="85"/>
      <c r="G796" s="85"/>
      <c r="H796" s="85"/>
      <c r="I796" s="85"/>
      <c r="J796" s="87">
        <v>16908.8</v>
      </c>
      <c r="K796" s="85"/>
      <c r="L796" s="87">
        <v>16908.8</v>
      </c>
    </row>
    <row r="797" spans="1:12" ht="25.5" x14ac:dyDescent="0.2">
      <c r="A797" s="57" t="s">
        <v>1468</v>
      </c>
      <c r="B797" s="46" t="s">
        <v>5481</v>
      </c>
      <c r="C797" s="46" t="s">
        <v>5482</v>
      </c>
      <c r="D797" s="58" t="s">
        <v>276</v>
      </c>
      <c r="E797" s="83">
        <v>21</v>
      </c>
      <c r="F797" s="60"/>
      <c r="G797" s="83">
        <v>21</v>
      </c>
      <c r="H797" s="57"/>
      <c r="I797" s="57"/>
      <c r="J797" s="57"/>
      <c r="K797" s="57"/>
      <c r="L797" s="57"/>
    </row>
    <row r="798" spans="1:12" x14ac:dyDescent="0.2">
      <c r="A798" s="57"/>
      <c r="B798" s="57"/>
      <c r="C798" s="145" t="s">
        <v>5610</v>
      </c>
      <c r="D798" s="145"/>
      <c r="E798" s="145"/>
      <c r="F798" s="145"/>
      <c r="G798" s="145"/>
      <c r="H798" s="145"/>
      <c r="I798" s="145"/>
      <c r="J798" s="145"/>
      <c r="K798" s="145"/>
      <c r="L798" s="145"/>
    </row>
    <row r="799" spans="1:12" x14ac:dyDescent="0.2">
      <c r="A799" s="57"/>
      <c r="B799" s="61" t="s">
        <v>22</v>
      </c>
      <c r="C799" s="57" t="s">
        <v>161</v>
      </c>
      <c r="D799" s="62" t="s">
        <v>162</v>
      </c>
      <c r="E799" s="57"/>
      <c r="F799" s="57"/>
      <c r="G799" s="76">
        <v>21.63</v>
      </c>
      <c r="H799" s="57"/>
      <c r="I799" s="57"/>
      <c r="J799" s="57"/>
      <c r="K799" s="57"/>
      <c r="L799" s="72">
        <v>9248.56</v>
      </c>
    </row>
    <row r="800" spans="1:12" outlineLevel="1" x14ac:dyDescent="0.2">
      <c r="A800" s="57"/>
      <c r="B800" s="46" t="s">
        <v>251</v>
      </c>
      <c r="C800" s="65" t="s">
        <v>252</v>
      </c>
      <c r="D800" s="58" t="s">
        <v>162</v>
      </c>
      <c r="E800" s="66">
        <v>1.03</v>
      </c>
      <c r="F800" s="60"/>
      <c r="G800" s="66">
        <v>21.63</v>
      </c>
      <c r="H800" s="68"/>
      <c r="I800" s="69"/>
      <c r="J800" s="70">
        <v>427.58</v>
      </c>
      <c r="K800" s="60"/>
      <c r="L800" s="70">
        <v>9248.56</v>
      </c>
    </row>
    <row r="801" spans="1:12" outlineLevel="1" x14ac:dyDescent="0.2">
      <c r="A801" s="57"/>
      <c r="B801" s="57"/>
      <c r="C801" s="145" t="s">
        <v>5611</v>
      </c>
      <c r="D801" s="145"/>
      <c r="E801" s="145"/>
      <c r="F801" s="145"/>
      <c r="G801" s="145"/>
      <c r="H801" s="145"/>
      <c r="I801" s="145"/>
      <c r="J801" s="145"/>
      <c r="K801" s="145"/>
      <c r="L801" s="145"/>
    </row>
    <row r="802" spans="1:12" x14ac:dyDescent="0.2">
      <c r="A802" s="57"/>
      <c r="B802" s="61" t="s">
        <v>25</v>
      </c>
      <c r="C802" s="57" t="s">
        <v>175</v>
      </c>
      <c r="D802" s="57"/>
      <c r="E802" s="57"/>
      <c r="F802" s="57"/>
      <c r="G802" s="57"/>
      <c r="H802" s="57"/>
      <c r="I802" s="57"/>
      <c r="J802" s="57"/>
      <c r="K802" s="57"/>
      <c r="L802" s="72">
        <v>81.55</v>
      </c>
    </row>
    <row r="803" spans="1:12" ht="25.5" outlineLevel="1" x14ac:dyDescent="0.2">
      <c r="A803" s="57"/>
      <c r="B803" s="46" t="s">
        <v>336</v>
      </c>
      <c r="C803" s="46" t="s">
        <v>337</v>
      </c>
      <c r="D803" s="58" t="s">
        <v>269</v>
      </c>
      <c r="E803" s="66">
        <v>0.02</v>
      </c>
      <c r="F803" s="60"/>
      <c r="G803" s="66">
        <v>0.42</v>
      </c>
      <c r="H803" s="70">
        <v>174.93</v>
      </c>
      <c r="I803" s="76">
        <v>1.1100000000000001</v>
      </c>
      <c r="J803" s="70">
        <v>194.17</v>
      </c>
      <c r="K803" s="60"/>
      <c r="L803" s="70">
        <v>81.55</v>
      </c>
    </row>
    <row r="804" spans="1:12" outlineLevel="1" x14ac:dyDescent="0.2">
      <c r="A804" s="57"/>
      <c r="B804" s="57"/>
      <c r="C804" s="145" t="s">
        <v>5612</v>
      </c>
      <c r="D804" s="145"/>
      <c r="E804" s="145"/>
      <c r="F804" s="145"/>
      <c r="G804" s="145"/>
      <c r="H804" s="145"/>
      <c r="I804" s="145"/>
      <c r="J804" s="145"/>
      <c r="K804" s="145"/>
      <c r="L804" s="145"/>
    </row>
    <row r="805" spans="1:12" x14ac:dyDescent="0.2">
      <c r="A805" s="57"/>
      <c r="B805" s="57"/>
      <c r="C805" s="80" t="s">
        <v>180</v>
      </c>
      <c r="D805" s="81"/>
      <c r="E805" s="81"/>
      <c r="F805" s="81"/>
      <c r="G805" s="81"/>
      <c r="H805" s="81"/>
      <c r="I805" s="81"/>
      <c r="J805" s="81"/>
      <c r="K805" s="81"/>
      <c r="L805" s="89">
        <v>9330.11</v>
      </c>
    </row>
    <row r="806" spans="1:12" ht="63.75" x14ac:dyDescent="0.2">
      <c r="A806" s="57" t="s">
        <v>5613</v>
      </c>
      <c r="B806" s="46" t="s">
        <v>4506</v>
      </c>
      <c r="C806" s="46" t="s">
        <v>4507</v>
      </c>
      <c r="D806" s="58" t="s">
        <v>184</v>
      </c>
      <c r="E806" s="83">
        <v>2</v>
      </c>
      <c r="F806" s="60"/>
      <c r="G806" s="83">
        <v>2</v>
      </c>
      <c r="H806" s="68"/>
      <c r="I806" s="69"/>
      <c r="J806" s="68"/>
      <c r="K806" s="60"/>
      <c r="L806" s="70">
        <v>184.97</v>
      </c>
    </row>
    <row r="807" spans="1:12" outlineLevel="1" x14ac:dyDescent="0.2">
      <c r="A807" s="57"/>
      <c r="B807" s="57"/>
      <c r="C807" s="57" t="s">
        <v>181</v>
      </c>
      <c r="D807" s="57"/>
      <c r="E807" s="57"/>
      <c r="F807" s="57"/>
      <c r="G807" s="57"/>
      <c r="H807" s="57"/>
      <c r="I807" s="57"/>
      <c r="J807" s="57"/>
      <c r="K807" s="57"/>
      <c r="L807" s="70">
        <v>9248.56</v>
      </c>
    </row>
    <row r="808" spans="1:12" ht="25.5" outlineLevel="1" x14ac:dyDescent="0.2">
      <c r="A808" s="57"/>
      <c r="B808" s="46" t="s">
        <v>5451</v>
      </c>
      <c r="C808" s="46" t="s">
        <v>5452</v>
      </c>
      <c r="D808" s="62" t="s">
        <v>184</v>
      </c>
      <c r="E808" s="83">
        <v>97</v>
      </c>
      <c r="F808" s="84"/>
      <c r="G808" s="83">
        <v>97</v>
      </c>
      <c r="H808" s="57"/>
      <c r="I808" s="57"/>
      <c r="J808" s="57"/>
      <c r="K808" s="57"/>
      <c r="L808" s="70">
        <v>8971.1</v>
      </c>
    </row>
    <row r="809" spans="1:12" ht="25.5" outlineLevel="1" x14ac:dyDescent="0.2">
      <c r="A809" s="57"/>
      <c r="B809" s="46" t="s">
        <v>5453</v>
      </c>
      <c r="C809" s="46" t="s">
        <v>5454</v>
      </c>
      <c r="D809" s="62" t="s">
        <v>184</v>
      </c>
      <c r="E809" s="83">
        <v>51</v>
      </c>
      <c r="F809" s="84"/>
      <c r="G809" s="83">
        <v>51</v>
      </c>
      <c r="H809" s="57"/>
      <c r="I809" s="57"/>
      <c r="J809" s="57"/>
      <c r="K809" s="57"/>
      <c r="L809" s="70">
        <v>4716.7700000000004</v>
      </c>
    </row>
    <row r="810" spans="1:12" x14ac:dyDescent="0.2">
      <c r="A810" s="85"/>
      <c r="B810" s="85"/>
      <c r="C810" s="86" t="s">
        <v>187</v>
      </c>
      <c r="D810" s="85"/>
      <c r="E810" s="85"/>
      <c r="F810" s="85"/>
      <c r="G810" s="85"/>
      <c r="H810" s="85"/>
      <c r="I810" s="85"/>
      <c r="J810" s="87">
        <v>1104.9000000000001</v>
      </c>
      <c r="K810" s="85"/>
      <c r="L810" s="87">
        <v>23202.95</v>
      </c>
    </row>
    <row r="811" spans="1:12" ht="38.25" x14ac:dyDescent="0.2">
      <c r="A811" s="57" t="s">
        <v>1471</v>
      </c>
      <c r="B811" s="46" t="s">
        <v>5518</v>
      </c>
      <c r="C811" s="46" t="s">
        <v>5519</v>
      </c>
      <c r="D811" s="58" t="s">
        <v>276</v>
      </c>
      <c r="E811" s="83">
        <v>1</v>
      </c>
      <c r="F811" s="60"/>
      <c r="G811" s="83">
        <v>1</v>
      </c>
      <c r="H811" s="68"/>
      <c r="I811" s="69"/>
      <c r="J811" s="70">
        <v>3296.59</v>
      </c>
      <c r="K811" s="60"/>
      <c r="L811" s="70">
        <v>3296.59</v>
      </c>
    </row>
    <row r="812" spans="1:12" x14ac:dyDescent="0.2">
      <c r="A812" s="57"/>
      <c r="B812" s="57"/>
      <c r="C812" s="145" t="s">
        <v>5520</v>
      </c>
      <c r="D812" s="145"/>
      <c r="E812" s="145"/>
      <c r="F812" s="145"/>
      <c r="G812" s="145"/>
      <c r="H812" s="145"/>
      <c r="I812" s="145"/>
      <c r="J812" s="145"/>
      <c r="K812" s="145"/>
      <c r="L812" s="145"/>
    </row>
    <row r="813" spans="1:12" x14ac:dyDescent="0.2">
      <c r="A813" s="85"/>
      <c r="B813" s="85"/>
      <c r="C813" s="86" t="s">
        <v>187</v>
      </c>
      <c r="D813" s="85"/>
      <c r="E813" s="85"/>
      <c r="F813" s="85"/>
      <c r="G813" s="85"/>
      <c r="H813" s="85"/>
      <c r="I813" s="85"/>
      <c r="J813" s="87">
        <v>3296.59</v>
      </c>
      <c r="K813" s="85"/>
      <c r="L813" s="87">
        <v>3296.59</v>
      </c>
    </row>
    <row r="814" spans="1:12" ht="38.25" x14ac:dyDescent="0.2">
      <c r="A814" s="57" t="s">
        <v>1486</v>
      </c>
      <c r="B814" s="46" t="s">
        <v>5484</v>
      </c>
      <c r="C814" s="46" t="s">
        <v>5614</v>
      </c>
      <c r="D814" s="58" t="s">
        <v>276</v>
      </c>
      <c r="E814" s="83">
        <v>11</v>
      </c>
      <c r="F814" s="60"/>
      <c r="G814" s="83">
        <v>11</v>
      </c>
      <c r="H814" s="68"/>
      <c r="I814" s="69"/>
      <c r="J814" s="70">
        <v>5044.82</v>
      </c>
      <c r="K814" s="60"/>
      <c r="L814" s="70">
        <v>55493.02</v>
      </c>
    </row>
    <row r="815" spans="1:12" x14ac:dyDescent="0.2">
      <c r="A815" s="57"/>
      <c r="B815" s="57"/>
      <c r="C815" s="145" t="s">
        <v>5615</v>
      </c>
      <c r="D815" s="145"/>
      <c r="E815" s="145"/>
      <c r="F815" s="145"/>
      <c r="G815" s="145"/>
      <c r="H815" s="145"/>
      <c r="I815" s="145"/>
      <c r="J815" s="145"/>
      <c r="K815" s="145"/>
      <c r="L815" s="145"/>
    </row>
    <row r="816" spans="1:12" x14ac:dyDescent="0.2">
      <c r="A816" s="85"/>
      <c r="B816" s="85"/>
      <c r="C816" s="86" t="s">
        <v>187</v>
      </c>
      <c r="D816" s="85"/>
      <c r="E816" s="85"/>
      <c r="F816" s="85"/>
      <c r="G816" s="85"/>
      <c r="H816" s="85"/>
      <c r="I816" s="85"/>
      <c r="J816" s="87">
        <v>5044.82</v>
      </c>
      <c r="K816" s="85"/>
      <c r="L816" s="87">
        <v>55493.02</v>
      </c>
    </row>
    <row r="817" spans="1:22" ht="25.5" x14ac:dyDescent="0.2">
      <c r="A817" s="57" t="s">
        <v>1487</v>
      </c>
      <c r="B817" s="46" t="s">
        <v>5525</v>
      </c>
      <c r="C817" s="46" t="s">
        <v>5526</v>
      </c>
      <c r="D817" s="58" t="s">
        <v>276</v>
      </c>
      <c r="E817" s="83">
        <v>2</v>
      </c>
      <c r="F817" s="60"/>
      <c r="G817" s="83">
        <v>2</v>
      </c>
      <c r="H817" s="70">
        <v>330.49</v>
      </c>
      <c r="I817" s="76">
        <v>1.1599999999999999</v>
      </c>
      <c r="J817" s="70">
        <v>383.37</v>
      </c>
      <c r="K817" s="60"/>
      <c r="L817" s="70">
        <v>766.74</v>
      </c>
    </row>
    <row r="818" spans="1:22" x14ac:dyDescent="0.2">
      <c r="A818" s="85"/>
      <c r="B818" s="85"/>
      <c r="C818" s="86" t="s">
        <v>187</v>
      </c>
      <c r="D818" s="85"/>
      <c r="E818" s="85"/>
      <c r="F818" s="85"/>
      <c r="G818" s="85"/>
      <c r="H818" s="85"/>
      <c r="I818" s="85"/>
      <c r="J818" s="87">
        <v>383.37</v>
      </c>
      <c r="K818" s="85"/>
      <c r="L818" s="87">
        <v>766.74</v>
      </c>
    </row>
    <row r="819" spans="1:22" ht="38.25" x14ac:dyDescent="0.2">
      <c r="A819" s="57" t="s">
        <v>1499</v>
      </c>
      <c r="B819" s="46" t="s">
        <v>5529</v>
      </c>
      <c r="C819" s="46" t="s">
        <v>5558</v>
      </c>
      <c r="D819" s="58" t="s">
        <v>276</v>
      </c>
      <c r="E819" s="83">
        <v>7</v>
      </c>
      <c r="F819" s="60"/>
      <c r="G819" s="83">
        <v>7</v>
      </c>
      <c r="H819" s="68"/>
      <c r="I819" s="69"/>
      <c r="J819" s="70">
        <v>908.27</v>
      </c>
      <c r="K819" s="60"/>
      <c r="L819" s="70">
        <v>6357.89</v>
      </c>
    </row>
    <row r="820" spans="1:22" x14ac:dyDescent="0.2">
      <c r="A820" s="57"/>
      <c r="B820" s="57"/>
      <c r="C820" s="145" t="s">
        <v>5559</v>
      </c>
      <c r="D820" s="145"/>
      <c r="E820" s="145"/>
      <c r="F820" s="145"/>
      <c r="G820" s="145"/>
      <c r="H820" s="145"/>
      <c r="I820" s="145"/>
      <c r="J820" s="145"/>
      <c r="K820" s="145"/>
      <c r="L820" s="145"/>
    </row>
    <row r="821" spans="1:22" x14ac:dyDescent="0.2">
      <c r="A821" s="85"/>
      <c r="B821" s="85"/>
      <c r="C821" s="86" t="s">
        <v>187</v>
      </c>
      <c r="D821" s="85"/>
      <c r="E821" s="85"/>
      <c r="F821" s="85"/>
      <c r="G821" s="85"/>
      <c r="H821" s="85"/>
      <c r="I821" s="85"/>
      <c r="J821" s="87">
        <v>908.27</v>
      </c>
      <c r="K821" s="85"/>
      <c r="L821" s="87">
        <v>6357.89</v>
      </c>
    </row>
    <row r="822" spans="1:22" x14ac:dyDescent="0.2">
      <c r="A822" s="57"/>
      <c r="B822" s="159" t="s">
        <v>5616</v>
      </c>
      <c r="C822" s="159"/>
      <c r="D822" s="159"/>
      <c r="E822" s="159"/>
      <c r="F822" s="159"/>
      <c r="G822" s="159"/>
      <c r="H822" s="159"/>
      <c r="I822" s="159"/>
      <c r="J822" s="159"/>
      <c r="K822" s="159"/>
      <c r="L822" s="159"/>
      <c r="V822" s="65" t="s">
        <v>5616</v>
      </c>
    </row>
    <row r="823" spans="1:22" ht="38.25" x14ac:dyDescent="0.2">
      <c r="A823" s="57" t="s">
        <v>1503</v>
      </c>
      <c r="B823" s="46" t="s">
        <v>5487</v>
      </c>
      <c r="C823" s="46" t="s">
        <v>5488</v>
      </c>
      <c r="D823" s="58" t="s">
        <v>276</v>
      </c>
      <c r="E823" s="83">
        <v>2</v>
      </c>
      <c r="F823" s="60"/>
      <c r="G823" s="83">
        <v>2</v>
      </c>
      <c r="H823" s="57"/>
      <c r="I823" s="57"/>
      <c r="J823" s="57"/>
      <c r="K823" s="57"/>
      <c r="L823" s="57"/>
    </row>
    <row r="824" spans="1:22" x14ac:dyDescent="0.2">
      <c r="A824" s="57"/>
      <c r="B824" s="61" t="s">
        <v>22</v>
      </c>
      <c r="C824" s="57" t="s">
        <v>161</v>
      </c>
      <c r="D824" s="62" t="s">
        <v>162</v>
      </c>
      <c r="E824" s="57"/>
      <c r="F824" s="57"/>
      <c r="G824" s="76">
        <v>4.12</v>
      </c>
      <c r="H824" s="57"/>
      <c r="I824" s="57"/>
      <c r="J824" s="57"/>
      <c r="K824" s="57"/>
      <c r="L824" s="72">
        <v>1761.63</v>
      </c>
    </row>
    <row r="825" spans="1:22" outlineLevel="1" x14ac:dyDescent="0.2">
      <c r="A825" s="57"/>
      <c r="B825" s="46" t="s">
        <v>251</v>
      </c>
      <c r="C825" s="65" t="s">
        <v>252</v>
      </c>
      <c r="D825" s="58" t="s">
        <v>162</v>
      </c>
      <c r="E825" s="66">
        <v>2.06</v>
      </c>
      <c r="F825" s="60"/>
      <c r="G825" s="66">
        <v>4.12</v>
      </c>
      <c r="H825" s="68"/>
      <c r="I825" s="69"/>
      <c r="J825" s="70">
        <v>427.58</v>
      </c>
      <c r="K825" s="60"/>
      <c r="L825" s="70">
        <v>1761.63</v>
      </c>
    </row>
    <row r="826" spans="1:22" outlineLevel="1" x14ac:dyDescent="0.2">
      <c r="A826" s="57"/>
      <c r="B826" s="57"/>
      <c r="C826" s="145" t="s">
        <v>5585</v>
      </c>
      <c r="D826" s="145"/>
      <c r="E826" s="145"/>
      <c r="F826" s="145"/>
      <c r="G826" s="145"/>
      <c r="H826" s="145"/>
      <c r="I826" s="145"/>
      <c r="J826" s="145"/>
      <c r="K826" s="145"/>
      <c r="L826" s="145"/>
    </row>
    <row r="827" spans="1:22" x14ac:dyDescent="0.2">
      <c r="A827" s="57"/>
      <c r="B827" s="61" t="s">
        <v>23</v>
      </c>
      <c r="C827" s="57" t="s">
        <v>166</v>
      </c>
      <c r="D827" s="57"/>
      <c r="E827" s="57"/>
      <c r="F827" s="57"/>
      <c r="G827" s="57"/>
      <c r="H827" s="57"/>
      <c r="I827" s="57"/>
      <c r="J827" s="57"/>
      <c r="K827" s="57"/>
      <c r="L827" s="72">
        <v>478.74</v>
      </c>
    </row>
    <row r="828" spans="1:22" x14ac:dyDescent="0.2">
      <c r="A828" s="57"/>
      <c r="B828" s="61"/>
      <c r="C828" s="73" t="s">
        <v>167</v>
      </c>
      <c r="D828" s="74" t="s">
        <v>162</v>
      </c>
      <c r="E828" s="57"/>
      <c r="F828" s="57"/>
      <c r="G828" s="108">
        <v>0.62</v>
      </c>
      <c r="H828" s="57"/>
      <c r="I828" s="57"/>
      <c r="J828" s="57"/>
      <c r="K828" s="57"/>
      <c r="L828" s="72">
        <v>274.52</v>
      </c>
    </row>
    <row r="829" spans="1:22" ht="38.25" outlineLevel="1" x14ac:dyDescent="0.2">
      <c r="A829" s="57"/>
      <c r="B829" s="46" t="s">
        <v>5490</v>
      </c>
      <c r="C829" s="46" t="s">
        <v>5491</v>
      </c>
      <c r="D829" s="58" t="s">
        <v>170</v>
      </c>
      <c r="E829" s="66">
        <v>0.19</v>
      </c>
      <c r="F829" s="60"/>
      <c r="G829" s="66">
        <v>0.38</v>
      </c>
      <c r="H829" s="70">
        <v>10.23</v>
      </c>
      <c r="I829" s="76">
        <v>1.39</v>
      </c>
      <c r="J829" s="70">
        <v>14.22</v>
      </c>
      <c r="K829" s="60"/>
      <c r="L829" s="70">
        <v>5.4</v>
      </c>
    </row>
    <row r="830" spans="1:22" outlineLevel="1" x14ac:dyDescent="0.2">
      <c r="A830" s="57"/>
      <c r="B830" s="57"/>
      <c r="C830" s="145" t="s">
        <v>5586</v>
      </c>
      <c r="D830" s="145"/>
      <c r="E830" s="145"/>
      <c r="F830" s="145"/>
      <c r="G830" s="145"/>
      <c r="H830" s="145"/>
      <c r="I830" s="145"/>
      <c r="J830" s="145"/>
      <c r="K830" s="145"/>
      <c r="L830" s="145"/>
    </row>
    <row r="831" spans="1:22" ht="25.5" outlineLevel="1" x14ac:dyDescent="0.2">
      <c r="A831" s="57"/>
      <c r="B831" s="46" t="s">
        <v>313</v>
      </c>
      <c r="C831" s="46" t="s">
        <v>314</v>
      </c>
      <c r="D831" s="58" t="s">
        <v>170</v>
      </c>
      <c r="E831" s="66">
        <v>0.06</v>
      </c>
      <c r="F831" s="60"/>
      <c r="G831" s="66">
        <v>0.12</v>
      </c>
      <c r="H831" s="68"/>
      <c r="I831" s="69"/>
      <c r="J831" s="70">
        <v>1617.05</v>
      </c>
      <c r="K831" s="60"/>
      <c r="L831" s="70">
        <v>194.05</v>
      </c>
    </row>
    <row r="832" spans="1:22" outlineLevel="1" x14ac:dyDescent="0.2">
      <c r="A832" s="57"/>
      <c r="B832" s="57"/>
      <c r="C832" s="145" t="s">
        <v>5587</v>
      </c>
      <c r="D832" s="145"/>
      <c r="E832" s="145"/>
      <c r="F832" s="145"/>
      <c r="G832" s="145"/>
      <c r="H832" s="145"/>
      <c r="I832" s="145"/>
      <c r="J832" s="145"/>
      <c r="K832" s="145"/>
      <c r="L832" s="145"/>
    </row>
    <row r="833" spans="1:12" outlineLevel="1" x14ac:dyDescent="0.2">
      <c r="A833" s="57"/>
      <c r="B833" s="46" t="s">
        <v>316</v>
      </c>
      <c r="C833" s="65" t="s">
        <v>317</v>
      </c>
      <c r="D833" s="58" t="s">
        <v>162</v>
      </c>
      <c r="E833" s="66">
        <v>0.06</v>
      </c>
      <c r="F833" s="60"/>
      <c r="G833" s="66">
        <v>0.12</v>
      </c>
      <c r="H833" s="68"/>
      <c r="I833" s="69"/>
      <c r="J833" s="70">
        <v>557.71</v>
      </c>
      <c r="K833" s="60"/>
      <c r="L833" s="70">
        <v>66.930000000000007</v>
      </c>
    </row>
    <row r="834" spans="1:12" outlineLevel="1" x14ac:dyDescent="0.2">
      <c r="A834" s="57"/>
      <c r="B834" s="57"/>
      <c r="C834" s="145" t="s">
        <v>4109</v>
      </c>
      <c r="D834" s="145"/>
      <c r="E834" s="145"/>
      <c r="F834" s="145"/>
      <c r="G834" s="145"/>
      <c r="H834" s="145"/>
      <c r="I834" s="145"/>
      <c r="J834" s="145"/>
      <c r="K834" s="145"/>
      <c r="L834" s="145"/>
    </row>
    <row r="835" spans="1:12" ht="25.5" outlineLevel="1" x14ac:dyDescent="0.2">
      <c r="A835" s="57"/>
      <c r="B835" s="46" t="s">
        <v>254</v>
      </c>
      <c r="C835" s="46" t="s">
        <v>255</v>
      </c>
      <c r="D835" s="58" t="s">
        <v>170</v>
      </c>
      <c r="E835" s="66">
        <v>0.06</v>
      </c>
      <c r="F835" s="60"/>
      <c r="G835" s="66">
        <v>0.12</v>
      </c>
      <c r="H835" s="68"/>
      <c r="I835" s="69"/>
      <c r="J835" s="70">
        <v>651.66999999999996</v>
      </c>
      <c r="K835" s="60"/>
      <c r="L835" s="70">
        <v>78.2</v>
      </c>
    </row>
    <row r="836" spans="1:12" outlineLevel="1" x14ac:dyDescent="0.2">
      <c r="A836" s="57"/>
      <c r="B836" s="57"/>
      <c r="C836" s="145" t="s">
        <v>5587</v>
      </c>
      <c r="D836" s="145"/>
      <c r="E836" s="145"/>
      <c r="F836" s="145"/>
      <c r="G836" s="145"/>
      <c r="H836" s="145"/>
      <c r="I836" s="145"/>
      <c r="J836" s="145"/>
      <c r="K836" s="145"/>
      <c r="L836" s="145"/>
    </row>
    <row r="837" spans="1:12" outlineLevel="1" x14ac:dyDescent="0.2">
      <c r="A837" s="57"/>
      <c r="B837" s="46" t="s">
        <v>257</v>
      </c>
      <c r="C837" s="65" t="s">
        <v>258</v>
      </c>
      <c r="D837" s="58" t="s">
        <v>162</v>
      </c>
      <c r="E837" s="66">
        <v>0.06</v>
      </c>
      <c r="F837" s="60"/>
      <c r="G837" s="66">
        <v>0.12</v>
      </c>
      <c r="H837" s="68"/>
      <c r="I837" s="69"/>
      <c r="J837" s="70">
        <v>415.19</v>
      </c>
      <c r="K837" s="60"/>
      <c r="L837" s="70">
        <v>49.82</v>
      </c>
    </row>
    <row r="838" spans="1:12" outlineLevel="1" x14ac:dyDescent="0.2">
      <c r="A838" s="57"/>
      <c r="B838" s="57"/>
      <c r="C838" s="145" t="s">
        <v>4109</v>
      </c>
      <c r="D838" s="145"/>
      <c r="E838" s="145"/>
      <c r="F838" s="145"/>
      <c r="G838" s="145"/>
      <c r="H838" s="145"/>
      <c r="I838" s="145"/>
      <c r="J838" s="145"/>
      <c r="K838" s="145"/>
      <c r="L838" s="145"/>
    </row>
    <row r="839" spans="1:12" ht="38.25" outlineLevel="1" x14ac:dyDescent="0.2">
      <c r="A839" s="57"/>
      <c r="B839" s="46" t="s">
        <v>260</v>
      </c>
      <c r="C839" s="46" t="s">
        <v>261</v>
      </c>
      <c r="D839" s="58" t="s">
        <v>170</v>
      </c>
      <c r="E839" s="66">
        <v>0.61</v>
      </c>
      <c r="F839" s="60"/>
      <c r="G839" s="66">
        <v>1.22</v>
      </c>
      <c r="H839" s="68"/>
      <c r="I839" s="69"/>
      <c r="J839" s="70">
        <v>42.29</v>
      </c>
      <c r="K839" s="60"/>
      <c r="L839" s="70">
        <v>51.59</v>
      </c>
    </row>
    <row r="840" spans="1:12" outlineLevel="1" x14ac:dyDescent="0.2">
      <c r="A840" s="57"/>
      <c r="B840" s="57"/>
      <c r="C840" s="145" t="s">
        <v>5588</v>
      </c>
      <c r="D840" s="145"/>
      <c r="E840" s="145"/>
      <c r="F840" s="145"/>
      <c r="G840" s="145"/>
      <c r="H840" s="145"/>
      <c r="I840" s="145"/>
      <c r="J840" s="145"/>
      <c r="K840" s="145"/>
      <c r="L840" s="145"/>
    </row>
    <row r="841" spans="1:12" ht="76.5" outlineLevel="1" x14ac:dyDescent="0.2">
      <c r="A841" s="57"/>
      <c r="B841" s="46" t="s">
        <v>621</v>
      </c>
      <c r="C841" s="46" t="s">
        <v>622</v>
      </c>
      <c r="D841" s="58" t="s">
        <v>170</v>
      </c>
      <c r="E841" s="66">
        <v>0.19</v>
      </c>
      <c r="F841" s="60"/>
      <c r="G841" s="66">
        <v>0.38</v>
      </c>
      <c r="H841" s="68"/>
      <c r="I841" s="69"/>
      <c r="J841" s="70">
        <v>393.41</v>
      </c>
      <c r="K841" s="60"/>
      <c r="L841" s="70">
        <v>149.5</v>
      </c>
    </row>
    <row r="842" spans="1:12" outlineLevel="1" x14ac:dyDescent="0.2">
      <c r="A842" s="57"/>
      <c r="B842" s="57"/>
      <c r="C842" s="145" t="s">
        <v>5586</v>
      </c>
      <c r="D842" s="145"/>
      <c r="E842" s="145"/>
      <c r="F842" s="145"/>
      <c r="G842" s="145"/>
      <c r="H842" s="145"/>
      <c r="I842" s="145"/>
      <c r="J842" s="145"/>
      <c r="K842" s="145"/>
      <c r="L842" s="145"/>
    </row>
    <row r="843" spans="1:12" outlineLevel="1" x14ac:dyDescent="0.2">
      <c r="A843" s="57"/>
      <c r="B843" s="46" t="s">
        <v>257</v>
      </c>
      <c r="C843" s="65" t="s">
        <v>258</v>
      </c>
      <c r="D843" s="58" t="s">
        <v>162</v>
      </c>
      <c r="E843" s="66">
        <v>0.19</v>
      </c>
      <c r="F843" s="60"/>
      <c r="G843" s="66">
        <v>0.38</v>
      </c>
      <c r="H843" s="68"/>
      <c r="I843" s="69"/>
      <c r="J843" s="70">
        <v>415.19</v>
      </c>
      <c r="K843" s="60"/>
      <c r="L843" s="70">
        <v>157.77000000000001</v>
      </c>
    </row>
    <row r="844" spans="1:12" outlineLevel="1" x14ac:dyDescent="0.2">
      <c r="A844" s="57"/>
      <c r="B844" s="57"/>
      <c r="C844" s="145" t="s">
        <v>1884</v>
      </c>
      <c r="D844" s="145"/>
      <c r="E844" s="145"/>
      <c r="F844" s="145"/>
      <c r="G844" s="145"/>
      <c r="H844" s="145"/>
      <c r="I844" s="145"/>
      <c r="J844" s="145"/>
      <c r="K844" s="145"/>
      <c r="L844" s="145"/>
    </row>
    <row r="845" spans="1:12" x14ac:dyDescent="0.2">
      <c r="A845" s="57"/>
      <c r="B845" s="61" t="s">
        <v>25</v>
      </c>
      <c r="C845" s="57" t="s">
        <v>175</v>
      </c>
      <c r="D845" s="57"/>
      <c r="E845" s="57"/>
      <c r="F845" s="57"/>
      <c r="G845" s="57"/>
      <c r="H845" s="57"/>
      <c r="I845" s="57"/>
      <c r="J845" s="57"/>
      <c r="K845" s="57"/>
      <c r="L845" s="72">
        <v>71.540000000000006</v>
      </c>
    </row>
    <row r="846" spans="1:12" ht="51" outlineLevel="1" x14ac:dyDescent="0.2">
      <c r="A846" s="57"/>
      <c r="B846" s="46" t="s">
        <v>267</v>
      </c>
      <c r="C846" s="46" t="s">
        <v>268</v>
      </c>
      <c r="D846" s="58" t="s">
        <v>269</v>
      </c>
      <c r="E846" s="78">
        <v>0.1</v>
      </c>
      <c r="F846" s="60"/>
      <c r="G846" s="78">
        <v>0.2</v>
      </c>
      <c r="H846" s="70">
        <v>155.63</v>
      </c>
      <c r="I846" s="95">
        <v>0.9</v>
      </c>
      <c r="J846" s="70">
        <v>140.07</v>
      </c>
      <c r="K846" s="60"/>
      <c r="L846" s="70">
        <v>28.01</v>
      </c>
    </row>
    <row r="847" spans="1:12" outlineLevel="1" x14ac:dyDescent="0.2">
      <c r="A847" s="57"/>
      <c r="B847" s="57"/>
      <c r="C847" s="145" t="s">
        <v>5589</v>
      </c>
      <c r="D847" s="145"/>
      <c r="E847" s="145"/>
      <c r="F847" s="145"/>
      <c r="G847" s="145"/>
      <c r="H847" s="145"/>
      <c r="I847" s="145"/>
      <c r="J847" s="145"/>
      <c r="K847" s="145"/>
      <c r="L847" s="145"/>
    </row>
    <row r="848" spans="1:12" ht="25.5" outlineLevel="1" x14ac:dyDescent="0.2">
      <c r="A848" s="57"/>
      <c r="B848" s="46" t="s">
        <v>336</v>
      </c>
      <c r="C848" s="46" t="s">
        <v>337</v>
      </c>
      <c r="D848" s="58" t="s">
        <v>269</v>
      </c>
      <c r="E848" s="78">
        <v>0.1</v>
      </c>
      <c r="F848" s="60"/>
      <c r="G848" s="78">
        <v>0.2</v>
      </c>
      <c r="H848" s="70">
        <v>174.93</v>
      </c>
      <c r="I848" s="76">
        <v>1.1100000000000001</v>
      </c>
      <c r="J848" s="70">
        <v>194.17</v>
      </c>
      <c r="K848" s="60"/>
      <c r="L848" s="70">
        <v>38.83</v>
      </c>
    </row>
    <row r="849" spans="1:12" outlineLevel="1" x14ac:dyDescent="0.2">
      <c r="A849" s="57"/>
      <c r="B849" s="57"/>
      <c r="C849" s="145" t="s">
        <v>5589</v>
      </c>
      <c r="D849" s="145"/>
      <c r="E849" s="145"/>
      <c r="F849" s="145"/>
      <c r="G849" s="145"/>
      <c r="H849" s="145"/>
      <c r="I849" s="145"/>
      <c r="J849" s="145"/>
      <c r="K849" s="145"/>
      <c r="L849" s="145"/>
    </row>
    <row r="850" spans="1:12" ht="25.5" outlineLevel="1" x14ac:dyDescent="0.2">
      <c r="A850" s="57"/>
      <c r="B850" s="46" t="s">
        <v>3647</v>
      </c>
      <c r="C850" s="46" t="s">
        <v>3648</v>
      </c>
      <c r="D850" s="58" t="s">
        <v>269</v>
      </c>
      <c r="E850" s="66">
        <v>0.02</v>
      </c>
      <c r="F850" s="60"/>
      <c r="G850" s="66">
        <v>0.04</v>
      </c>
      <c r="H850" s="70">
        <v>79.88</v>
      </c>
      <c r="I850" s="76">
        <v>1.47</v>
      </c>
      <c r="J850" s="70">
        <v>117.42</v>
      </c>
      <c r="K850" s="60"/>
      <c r="L850" s="70">
        <v>4.7</v>
      </c>
    </row>
    <row r="851" spans="1:12" outlineLevel="1" x14ac:dyDescent="0.2">
      <c r="A851" s="57"/>
      <c r="B851" s="57"/>
      <c r="C851" s="145" t="s">
        <v>4569</v>
      </c>
      <c r="D851" s="145"/>
      <c r="E851" s="145"/>
      <c r="F851" s="145"/>
      <c r="G851" s="145"/>
      <c r="H851" s="145"/>
      <c r="I851" s="145"/>
      <c r="J851" s="145"/>
      <c r="K851" s="145"/>
      <c r="L851" s="145"/>
    </row>
    <row r="852" spans="1:12" x14ac:dyDescent="0.2">
      <c r="A852" s="57"/>
      <c r="B852" s="57"/>
      <c r="C852" s="80" t="s">
        <v>180</v>
      </c>
      <c r="D852" s="81"/>
      <c r="E852" s="81"/>
      <c r="F852" s="81"/>
      <c r="G852" s="81"/>
      <c r="H852" s="81"/>
      <c r="I852" s="81"/>
      <c r="J852" s="81"/>
      <c r="K852" s="81"/>
      <c r="L852" s="89">
        <v>2586.4299999999998</v>
      </c>
    </row>
    <row r="853" spans="1:12" ht="63.75" x14ac:dyDescent="0.2">
      <c r="A853" s="57" t="s">
        <v>5617</v>
      </c>
      <c r="B853" s="46" t="s">
        <v>4506</v>
      </c>
      <c r="C853" s="46" t="s">
        <v>4507</v>
      </c>
      <c r="D853" s="58" t="s">
        <v>184</v>
      </c>
      <c r="E853" s="83">
        <v>2</v>
      </c>
      <c r="F853" s="60"/>
      <c r="G853" s="83">
        <v>2</v>
      </c>
      <c r="H853" s="68"/>
      <c r="I853" s="69"/>
      <c r="J853" s="68"/>
      <c r="K853" s="60"/>
      <c r="L853" s="70">
        <v>35.229999999999997</v>
      </c>
    </row>
    <row r="854" spans="1:12" outlineLevel="1" x14ac:dyDescent="0.2">
      <c r="A854" s="57"/>
      <c r="B854" s="57"/>
      <c r="C854" s="57" t="s">
        <v>181</v>
      </c>
      <c r="D854" s="57"/>
      <c r="E854" s="57"/>
      <c r="F854" s="57"/>
      <c r="G854" s="57"/>
      <c r="H854" s="57"/>
      <c r="I854" s="57"/>
      <c r="J854" s="57"/>
      <c r="K854" s="57"/>
      <c r="L854" s="70">
        <v>2036.15</v>
      </c>
    </row>
    <row r="855" spans="1:12" ht="25.5" outlineLevel="1" x14ac:dyDescent="0.2">
      <c r="A855" s="57"/>
      <c r="B855" s="46" t="s">
        <v>5451</v>
      </c>
      <c r="C855" s="46" t="s">
        <v>5452</v>
      </c>
      <c r="D855" s="62" t="s">
        <v>184</v>
      </c>
      <c r="E855" s="83">
        <v>97</v>
      </c>
      <c r="F855" s="84"/>
      <c r="G855" s="83">
        <v>97</v>
      </c>
      <c r="H855" s="57"/>
      <c r="I855" s="57"/>
      <c r="J855" s="57"/>
      <c r="K855" s="57"/>
      <c r="L855" s="70">
        <v>1975.07</v>
      </c>
    </row>
    <row r="856" spans="1:12" ht="25.5" outlineLevel="1" x14ac:dyDescent="0.2">
      <c r="A856" s="57"/>
      <c r="B856" s="46" t="s">
        <v>5453</v>
      </c>
      <c r="C856" s="46" t="s">
        <v>5454</v>
      </c>
      <c r="D856" s="62" t="s">
        <v>184</v>
      </c>
      <c r="E856" s="83">
        <v>51</v>
      </c>
      <c r="F856" s="84"/>
      <c r="G856" s="83">
        <v>51</v>
      </c>
      <c r="H856" s="57"/>
      <c r="I856" s="57"/>
      <c r="J856" s="57"/>
      <c r="K856" s="57"/>
      <c r="L856" s="70">
        <v>1038.44</v>
      </c>
    </row>
    <row r="857" spans="1:12" x14ac:dyDescent="0.2">
      <c r="A857" s="85"/>
      <c r="B857" s="85"/>
      <c r="C857" s="86" t="s">
        <v>187</v>
      </c>
      <c r="D857" s="85"/>
      <c r="E857" s="85"/>
      <c r="F857" s="85"/>
      <c r="G857" s="85"/>
      <c r="H857" s="85"/>
      <c r="I857" s="85"/>
      <c r="J857" s="87">
        <v>2817.59</v>
      </c>
      <c r="K857" s="85"/>
      <c r="L857" s="87">
        <v>5635.17</v>
      </c>
    </row>
    <row r="858" spans="1:12" ht="38.25" x14ac:dyDescent="0.2">
      <c r="A858" s="57" t="s">
        <v>1504</v>
      </c>
      <c r="B858" s="46" t="s">
        <v>5618</v>
      </c>
      <c r="C858" s="46" t="s">
        <v>5619</v>
      </c>
      <c r="D858" s="58" t="s">
        <v>276</v>
      </c>
      <c r="E858" s="83">
        <v>2</v>
      </c>
      <c r="F858" s="60"/>
      <c r="G858" s="83">
        <v>2</v>
      </c>
      <c r="H858" s="70">
        <v>3774.49</v>
      </c>
      <c r="I858" s="76">
        <v>1.38</v>
      </c>
      <c r="J858" s="70">
        <v>5208.8</v>
      </c>
      <c r="K858" s="60"/>
      <c r="L858" s="70">
        <v>10417.6</v>
      </c>
    </row>
    <row r="859" spans="1:12" x14ac:dyDescent="0.2">
      <c r="A859" s="85"/>
      <c r="B859" s="85"/>
      <c r="C859" s="86" t="s">
        <v>187</v>
      </c>
      <c r="D859" s="85"/>
      <c r="E859" s="85"/>
      <c r="F859" s="85"/>
      <c r="G859" s="85"/>
      <c r="H859" s="85"/>
      <c r="I859" s="85"/>
      <c r="J859" s="87">
        <v>5208.8</v>
      </c>
      <c r="K859" s="85"/>
      <c r="L859" s="87">
        <v>10417.6</v>
      </c>
    </row>
    <row r="860" spans="1:12" ht="25.5" x14ac:dyDescent="0.2">
      <c r="A860" s="57" t="s">
        <v>1553</v>
      </c>
      <c r="B860" s="46" t="s">
        <v>5481</v>
      </c>
      <c r="C860" s="46" t="s">
        <v>5482</v>
      </c>
      <c r="D860" s="58" t="s">
        <v>276</v>
      </c>
      <c r="E860" s="83">
        <v>39</v>
      </c>
      <c r="F860" s="60"/>
      <c r="G860" s="83">
        <v>39</v>
      </c>
      <c r="H860" s="57"/>
      <c r="I860" s="57"/>
      <c r="J860" s="57"/>
      <c r="K860" s="57"/>
      <c r="L860" s="57"/>
    </row>
    <row r="861" spans="1:12" x14ac:dyDescent="0.2">
      <c r="A861" s="57"/>
      <c r="B861" s="57"/>
      <c r="C861" s="145" t="s">
        <v>5620</v>
      </c>
      <c r="D861" s="145"/>
      <c r="E861" s="145"/>
      <c r="F861" s="145"/>
      <c r="G861" s="145"/>
      <c r="H861" s="145"/>
      <c r="I861" s="145"/>
      <c r="J861" s="145"/>
      <c r="K861" s="145"/>
      <c r="L861" s="145"/>
    </row>
    <row r="862" spans="1:12" x14ac:dyDescent="0.2">
      <c r="A862" s="57"/>
      <c r="B862" s="61" t="s">
        <v>22</v>
      </c>
      <c r="C862" s="57" t="s">
        <v>161</v>
      </c>
      <c r="D862" s="62" t="s">
        <v>162</v>
      </c>
      <c r="E862" s="57"/>
      <c r="F862" s="57"/>
      <c r="G862" s="76">
        <v>40.17</v>
      </c>
      <c r="H862" s="57"/>
      <c r="I862" s="57"/>
      <c r="J862" s="57"/>
      <c r="K862" s="57"/>
      <c r="L862" s="72">
        <v>17175.89</v>
      </c>
    </row>
    <row r="863" spans="1:12" outlineLevel="1" x14ac:dyDescent="0.2">
      <c r="A863" s="57"/>
      <c r="B863" s="46" t="s">
        <v>251</v>
      </c>
      <c r="C863" s="65" t="s">
        <v>252</v>
      </c>
      <c r="D863" s="58" t="s">
        <v>162</v>
      </c>
      <c r="E863" s="66">
        <v>1.03</v>
      </c>
      <c r="F863" s="60"/>
      <c r="G863" s="66">
        <v>40.17</v>
      </c>
      <c r="H863" s="68"/>
      <c r="I863" s="69"/>
      <c r="J863" s="70">
        <v>427.58</v>
      </c>
      <c r="K863" s="60"/>
      <c r="L863" s="70">
        <v>17175.89</v>
      </c>
    </row>
    <row r="864" spans="1:12" outlineLevel="1" x14ac:dyDescent="0.2">
      <c r="A864" s="57"/>
      <c r="B864" s="57"/>
      <c r="C864" s="145" t="s">
        <v>5621</v>
      </c>
      <c r="D864" s="145"/>
      <c r="E864" s="145"/>
      <c r="F864" s="145"/>
      <c r="G864" s="145"/>
      <c r="H864" s="145"/>
      <c r="I864" s="145"/>
      <c r="J864" s="145"/>
      <c r="K864" s="145"/>
      <c r="L864" s="145"/>
    </row>
    <row r="865" spans="1:12" x14ac:dyDescent="0.2">
      <c r="A865" s="57"/>
      <c r="B865" s="61" t="s">
        <v>25</v>
      </c>
      <c r="C865" s="57" t="s">
        <v>175</v>
      </c>
      <c r="D865" s="57"/>
      <c r="E865" s="57"/>
      <c r="F865" s="57"/>
      <c r="G865" s="57"/>
      <c r="H865" s="57"/>
      <c r="I865" s="57"/>
      <c r="J865" s="57"/>
      <c r="K865" s="57"/>
      <c r="L865" s="72">
        <v>151.44999999999999</v>
      </c>
    </row>
    <row r="866" spans="1:12" ht="25.5" outlineLevel="1" x14ac:dyDescent="0.2">
      <c r="A866" s="57"/>
      <c r="B866" s="46" t="s">
        <v>336</v>
      </c>
      <c r="C866" s="46" t="s">
        <v>337</v>
      </c>
      <c r="D866" s="58" t="s">
        <v>269</v>
      </c>
      <c r="E866" s="66">
        <v>0.02</v>
      </c>
      <c r="F866" s="60"/>
      <c r="G866" s="66">
        <v>0.78</v>
      </c>
      <c r="H866" s="70">
        <v>174.93</v>
      </c>
      <c r="I866" s="76">
        <v>1.1100000000000001</v>
      </c>
      <c r="J866" s="70">
        <v>194.17</v>
      </c>
      <c r="K866" s="60"/>
      <c r="L866" s="70">
        <v>151.44999999999999</v>
      </c>
    </row>
    <row r="867" spans="1:12" outlineLevel="1" x14ac:dyDescent="0.2">
      <c r="A867" s="57"/>
      <c r="B867" s="57"/>
      <c r="C867" s="145" t="s">
        <v>5622</v>
      </c>
      <c r="D867" s="145"/>
      <c r="E867" s="145"/>
      <c r="F867" s="145"/>
      <c r="G867" s="145"/>
      <c r="H867" s="145"/>
      <c r="I867" s="145"/>
      <c r="J867" s="145"/>
      <c r="K867" s="145"/>
      <c r="L867" s="145"/>
    </row>
    <row r="868" spans="1:12" x14ac:dyDescent="0.2">
      <c r="A868" s="57"/>
      <c r="B868" s="57"/>
      <c r="C868" s="80" t="s">
        <v>180</v>
      </c>
      <c r="D868" s="81"/>
      <c r="E868" s="81"/>
      <c r="F868" s="81"/>
      <c r="G868" s="81"/>
      <c r="H868" s="81"/>
      <c r="I868" s="81"/>
      <c r="J868" s="81"/>
      <c r="K868" s="81"/>
      <c r="L868" s="89">
        <v>17327.34</v>
      </c>
    </row>
    <row r="869" spans="1:12" ht="63.75" x14ac:dyDescent="0.2">
      <c r="A869" s="57" t="s">
        <v>1565</v>
      </c>
      <c r="B869" s="46" t="s">
        <v>4506</v>
      </c>
      <c r="C869" s="46" t="s">
        <v>4507</v>
      </c>
      <c r="D869" s="58" t="s">
        <v>184</v>
      </c>
      <c r="E869" s="83">
        <v>2</v>
      </c>
      <c r="F869" s="60"/>
      <c r="G869" s="83">
        <v>2</v>
      </c>
      <c r="H869" s="68"/>
      <c r="I869" s="69"/>
      <c r="J869" s="68"/>
      <c r="K869" s="60"/>
      <c r="L869" s="70">
        <v>343.52</v>
      </c>
    </row>
    <row r="870" spans="1:12" outlineLevel="1" x14ac:dyDescent="0.2">
      <c r="A870" s="57"/>
      <c r="B870" s="57"/>
      <c r="C870" s="57" t="s">
        <v>181</v>
      </c>
      <c r="D870" s="57"/>
      <c r="E870" s="57"/>
      <c r="F870" s="57"/>
      <c r="G870" s="57"/>
      <c r="H870" s="57"/>
      <c r="I870" s="57"/>
      <c r="J870" s="57"/>
      <c r="K870" s="57"/>
      <c r="L870" s="70">
        <v>17175.89</v>
      </c>
    </row>
    <row r="871" spans="1:12" ht="25.5" outlineLevel="1" x14ac:dyDescent="0.2">
      <c r="A871" s="57"/>
      <c r="B871" s="46" t="s">
        <v>5451</v>
      </c>
      <c r="C871" s="46" t="s">
        <v>5452</v>
      </c>
      <c r="D871" s="62" t="s">
        <v>184</v>
      </c>
      <c r="E871" s="83">
        <v>97</v>
      </c>
      <c r="F871" s="84"/>
      <c r="G871" s="83">
        <v>97</v>
      </c>
      <c r="H871" s="57"/>
      <c r="I871" s="57"/>
      <c r="J871" s="57"/>
      <c r="K871" s="57"/>
      <c r="L871" s="70">
        <v>16660.61</v>
      </c>
    </row>
    <row r="872" spans="1:12" ht="25.5" outlineLevel="1" x14ac:dyDescent="0.2">
      <c r="A872" s="57"/>
      <c r="B872" s="46" t="s">
        <v>5453</v>
      </c>
      <c r="C872" s="46" t="s">
        <v>5454</v>
      </c>
      <c r="D872" s="62" t="s">
        <v>184</v>
      </c>
      <c r="E872" s="83">
        <v>51</v>
      </c>
      <c r="F872" s="84"/>
      <c r="G872" s="83">
        <v>51</v>
      </c>
      <c r="H872" s="57"/>
      <c r="I872" s="57"/>
      <c r="J872" s="57"/>
      <c r="K872" s="57"/>
      <c r="L872" s="70">
        <v>8759.7000000000007</v>
      </c>
    </row>
    <row r="873" spans="1:12" x14ac:dyDescent="0.2">
      <c r="A873" s="85"/>
      <c r="B873" s="85"/>
      <c r="C873" s="86" t="s">
        <v>187</v>
      </c>
      <c r="D873" s="85"/>
      <c r="E873" s="85"/>
      <c r="F873" s="85"/>
      <c r="G873" s="85"/>
      <c r="H873" s="85"/>
      <c r="I873" s="85"/>
      <c r="J873" s="87">
        <v>1104.9000000000001</v>
      </c>
      <c r="K873" s="85"/>
      <c r="L873" s="87">
        <v>43091.17</v>
      </c>
    </row>
    <row r="874" spans="1:12" ht="25.5" x14ac:dyDescent="0.2">
      <c r="A874" s="57" t="s">
        <v>1567</v>
      </c>
      <c r="B874" s="46" t="s">
        <v>5539</v>
      </c>
      <c r="C874" s="46" t="s">
        <v>5540</v>
      </c>
      <c r="D874" s="58" t="s">
        <v>276</v>
      </c>
      <c r="E874" s="83">
        <v>2</v>
      </c>
      <c r="F874" s="60"/>
      <c r="G874" s="83">
        <v>2</v>
      </c>
      <c r="H874" s="70">
        <v>432.61</v>
      </c>
      <c r="I874" s="76">
        <v>1.1599999999999999</v>
      </c>
      <c r="J874" s="70">
        <v>501.83</v>
      </c>
      <c r="K874" s="60"/>
      <c r="L874" s="70">
        <v>1003.66</v>
      </c>
    </row>
    <row r="875" spans="1:12" x14ac:dyDescent="0.2">
      <c r="A875" s="57"/>
      <c r="B875" s="57"/>
      <c r="C875" s="145" t="s">
        <v>4555</v>
      </c>
      <c r="D875" s="145"/>
      <c r="E875" s="145"/>
      <c r="F875" s="145"/>
      <c r="G875" s="145"/>
      <c r="H875" s="145"/>
      <c r="I875" s="145"/>
      <c r="J875" s="145"/>
      <c r="K875" s="145"/>
      <c r="L875" s="145"/>
    </row>
    <row r="876" spans="1:12" x14ac:dyDescent="0.2">
      <c r="A876" s="85"/>
      <c r="B876" s="85"/>
      <c r="C876" s="86" t="s">
        <v>187</v>
      </c>
      <c r="D876" s="85"/>
      <c r="E876" s="85"/>
      <c r="F876" s="85"/>
      <c r="G876" s="85"/>
      <c r="H876" s="85"/>
      <c r="I876" s="85"/>
      <c r="J876" s="87">
        <v>501.83</v>
      </c>
      <c r="K876" s="85"/>
      <c r="L876" s="87">
        <v>1003.66</v>
      </c>
    </row>
    <row r="877" spans="1:12" ht="38.25" x14ac:dyDescent="0.2">
      <c r="A877" s="57" t="s">
        <v>1587</v>
      </c>
      <c r="B877" s="46" t="s">
        <v>5529</v>
      </c>
      <c r="C877" s="46" t="s">
        <v>5558</v>
      </c>
      <c r="D877" s="58" t="s">
        <v>276</v>
      </c>
      <c r="E877" s="83">
        <v>13</v>
      </c>
      <c r="F877" s="60"/>
      <c r="G877" s="83">
        <v>13</v>
      </c>
      <c r="H877" s="68"/>
      <c r="I877" s="69"/>
      <c r="J877" s="70">
        <v>908.27</v>
      </c>
      <c r="K877" s="60"/>
      <c r="L877" s="70">
        <v>11807.51</v>
      </c>
    </row>
    <row r="878" spans="1:12" x14ac:dyDescent="0.2">
      <c r="A878" s="57"/>
      <c r="B878" s="57"/>
      <c r="C878" s="145" t="s">
        <v>5559</v>
      </c>
      <c r="D878" s="145"/>
      <c r="E878" s="145"/>
      <c r="F878" s="145"/>
      <c r="G878" s="145"/>
      <c r="H878" s="145"/>
      <c r="I878" s="145"/>
      <c r="J878" s="145"/>
      <c r="K878" s="145"/>
      <c r="L878" s="145"/>
    </row>
    <row r="879" spans="1:12" x14ac:dyDescent="0.2">
      <c r="A879" s="57"/>
      <c r="B879" s="57"/>
      <c r="C879" s="145" t="s">
        <v>5623</v>
      </c>
      <c r="D879" s="145"/>
      <c r="E879" s="145"/>
      <c r="F879" s="145"/>
      <c r="G879" s="145"/>
      <c r="H879" s="145"/>
      <c r="I879" s="145"/>
      <c r="J879" s="145"/>
      <c r="K879" s="145"/>
      <c r="L879" s="145"/>
    </row>
    <row r="880" spans="1:12" x14ac:dyDescent="0.2">
      <c r="A880" s="85"/>
      <c r="B880" s="85"/>
      <c r="C880" s="86" t="s">
        <v>187</v>
      </c>
      <c r="D880" s="85"/>
      <c r="E880" s="85"/>
      <c r="F880" s="85"/>
      <c r="G880" s="85"/>
      <c r="H880" s="85"/>
      <c r="I880" s="85"/>
      <c r="J880" s="87">
        <v>908.27</v>
      </c>
      <c r="K880" s="85"/>
      <c r="L880" s="87">
        <v>11807.51</v>
      </c>
    </row>
    <row r="881" spans="1:22" ht="25.5" x14ac:dyDescent="0.2">
      <c r="A881" s="57" t="s">
        <v>1590</v>
      </c>
      <c r="B881" s="46" t="s">
        <v>5525</v>
      </c>
      <c r="C881" s="46" t="s">
        <v>5526</v>
      </c>
      <c r="D881" s="58" t="s">
        <v>276</v>
      </c>
      <c r="E881" s="83">
        <v>24</v>
      </c>
      <c r="F881" s="60"/>
      <c r="G881" s="83">
        <v>24</v>
      </c>
      <c r="H881" s="70">
        <v>330.49</v>
      </c>
      <c r="I881" s="76">
        <v>1.1599999999999999</v>
      </c>
      <c r="J881" s="70">
        <v>383.37</v>
      </c>
      <c r="K881" s="60"/>
      <c r="L881" s="70">
        <v>9200.8799999999992</v>
      </c>
    </row>
    <row r="882" spans="1:22" x14ac:dyDescent="0.2">
      <c r="A882" s="57"/>
      <c r="B882" s="57"/>
      <c r="C882" s="145" t="s">
        <v>5624</v>
      </c>
      <c r="D882" s="145"/>
      <c r="E882" s="145"/>
      <c r="F882" s="145"/>
      <c r="G882" s="145"/>
      <c r="H882" s="145"/>
      <c r="I882" s="145"/>
      <c r="J882" s="145"/>
      <c r="K882" s="145"/>
      <c r="L882" s="145"/>
    </row>
    <row r="883" spans="1:22" x14ac:dyDescent="0.2">
      <c r="A883" s="85"/>
      <c r="B883" s="85"/>
      <c r="C883" s="86" t="s">
        <v>187</v>
      </c>
      <c r="D883" s="85"/>
      <c r="E883" s="85"/>
      <c r="F883" s="85"/>
      <c r="G883" s="85"/>
      <c r="H883" s="85"/>
      <c r="I883" s="85"/>
      <c r="J883" s="87">
        <v>383.37</v>
      </c>
      <c r="K883" s="85"/>
      <c r="L883" s="87">
        <v>9200.8799999999992</v>
      </c>
    </row>
    <row r="884" spans="1:22" x14ac:dyDescent="0.2">
      <c r="A884" s="57"/>
      <c r="B884" s="159" t="s">
        <v>5625</v>
      </c>
      <c r="C884" s="159"/>
      <c r="D884" s="159"/>
      <c r="E884" s="159"/>
      <c r="F884" s="159"/>
      <c r="G884" s="159"/>
      <c r="H884" s="159"/>
      <c r="I884" s="159"/>
      <c r="J884" s="159"/>
      <c r="K884" s="159"/>
      <c r="L884" s="159"/>
      <c r="V884" s="65" t="s">
        <v>5625</v>
      </c>
    </row>
    <row r="885" spans="1:22" ht="38.25" x14ac:dyDescent="0.2">
      <c r="A885" s="57" t="s">
        <v>1599</v>
      </c>
      <c r="B885" s="46" t="s">
        <v>5487</v>
      </c>
      <c r="C885" s="46" t="s">
        <v>5488</v>
      </c>
      <c r="D885" s="58" t="s">
        <v>276</v>
      </c>
      <c r="E885" s="83">
        <v>4</v>
      </c>
      <c r="F885" s="60"/>
      <c r="G885" s="83">
        <v>4</v>
      </c>
      <c r="H885" s="57"/>
      <c r="I885" s="57"/>
      <c r="J885" s="57"/>
      <c r="K885" s="57"/>
      <c r="L885" s="57"/>
    </row>
    <row r="886" spans="1:22" x14ac:dyDescent="0.2">
      <c r="A886" s="57"/>
      <c r="B886" s="61" t="s">
        <v>22</v>
      </c>
      <c r="C886" s="57" t="s">
        <v>161</v>
      </c>
      <c r="D886" s="62" t="s">
        <v>162</v>
      </c>
      <c r="E886" s="57"/>
      <c r="F886" s="57"/>
      <c r="G886" s="76">
        <v>8.24</v>
      </c>
      <c r="H886" s="57"/>
      <c r="I886" s="57"/>
      <c r="J886" s="57"/>
      <c r="K886" s="57"/>
      <c r="L886" s="72">
        <v>3523.26</v>
      </c>
    </row>
    <row r="887" spans="1:22" outlineLevel="1" x14ac:dyDescent="0.2">
      <c r="A887" s="57"/>
      <c r="B887" s="46" t="s">
        <v>251</v>
      </c>
      <c r="C887" s="65" t="s">
        <v>252</v>
      </c>
      <c r="D887" s="58" t="s">
        <v>162</v>
      </c>
      <c r="E887" s="66">
        <v>2.06</v>
      </c>
      <c r="F887" s="60"/>
      <c r="G887" s="66">
        <v>8.24</v>
      </c>
      <c r="H887" s="68"/>
      <c r="I887" s="69"/>
      <c r="J887" s="70">
        <v>427.58</v>
      </c>
      <c r="K887" s="60"/>
      <c r="L887" s="70">
        <v>3523.26</v>
      </c>
    </row>
    <row r="888" spans="1:22" outlineLevel="1" x14ac:dyDescent="0.2">
      <c r="A888" s="57"/>
      <c r="B888" s="57"/>
      <c r="C888" s="145" t="s">
        <v>5626</v>
      </c>
      <c r="D888" s="145"/>
      <c r="E888" s="145"/>
      <c r="F888" s="145"/>
      <c r="G888" s="145"/>
      <c r="H888" s="145"/>
      <c r="I888" s="145"/>
      <c r="J888" s="145"/>
      <c r="K888" s="145"/>
      <c r="L888" s="145"/>
    </row>
    <row r="889" spans="1:22" x14ac:dyDescent="0.2">
      <c r="A889" s="57"/>
      <c r="B889" s="61" t="s">
        <v>23</v>
      </c>
      <c r="C889" s="57" t="s">
        <v>166</v>
      </c>
      <c r="D889" s="57"/>
      <c r="E889" s="57"/>
      <c r="F889" s="57"/>
      <c r="G889" s="57"/>
      <c r="H889" s="57"/>
      <c r="I889" s="57"/>
      <c r="J889" s="57"/>
      <c r="K889" s="57"/>
      <c r="L889" s="72">
        <v>957.48</v>
      </c>
    </row>
    <row r="890" spans="1:22" x14ac:dyDescent="0.2">
      <c r="A890" s="57"/>
      <c r="B890" s="61"/>
      <c r="C890" s="73" t="s">
        <v>167</v>
      </c>
      <c r="D890" s="74" t="s">
        <v>162</v>
      </c>
      <c r="E890" s="57"/>
      <c r="F890" s="57"/>
      <c r="G890" s="108">
        <v>1.24</v>
      </c>
      <c r="H890" s="57"/>
      <c r="I890" s="57"/>
      <c r="J890" s="57"/>
      <c r="K890" s="57"/>
      <c r="L890" s="72">
        <v>549.04</v>
      </c>
    </row>
    <row r="891" spans="1:22" ht="38.25" outlineLevel="1" x14ac:dyDescent="0.2">
      <c r="A891" s="57"/>
      <c r="B891" s="46" t="s">
        <v>5490</v>
      </c>
      <c r="C891" s="46" t="s">
        <v>5491</v>
      </c>
      <c r="D891" s="58" t="s">
        <v>170</v>
      </c>
      <c r="E891" s="66">
        <v>0.19</v>
      </c>
      <c r="F891" s="60"/>
      <c r="G891" s="66">
        <v>0.76</v>
      </c>
      <c r="H891" s="70">
        <v>10.23</v>
      </c>
      <c r="I891" s="76">
        <v>1.39</v>
      </c>
      <c r="J891" s="70">
        <v>14.22</v>
      </c>
      <c r="K891" s="60"/>
      <c r="L891" s="70">
        <v>10.81</v>
      </c>
    </row>
    <row r="892" spans="1:22" outlineLevel="1" x14ac:dyDescent="0.2">
      <c r="A892" s="57"/>
      <c r="B892" s="57"/>
      <c r="C892" s="145" t="s">
        <v>5627</v>
      </c>
      <c r="D892" s="145"/>
      <c r="E892" s="145"/>
      <c r="F892" s="145"/>
      <c r="G892" s="145"/>
      <c r="H892" s="145"/>
      <c r="I892" s="145"/>
      <c r="J892" s="145"/>
      <c r="K892" s="145"/>
      <c r="L892" s="145"/>
    </row>
    <row r="893" spans="1:22" ht="25.5" outlineLevel="1" x14ac:dyDescent="0.2">
      <c r="A893" s="57"/>
      <c r="B893" s="46" t="s">
        <v>313</v>
      </c>
      <c r="C893" s="46" t="s">
        <v>314</v>
      </c>
      <c r="D893" s="58" t="s">
        <v>170</v>
      </c>
      <c r="E893" s="66">
        <v>0.06</v>
      </c>
      <c r="F893" s="60"/>
      <c r="G893" s="66">
        <v>0.24</v>
      </c>
      <c r="H893" s="68"/>
      <c r="I893" s="69"/>
      <c r="J893" s="70">
        <v>1617.05</v>
      </c>
      <c r="K893" s="60"/>
      <c r="L893" s="70">
        <v>388.09</v>
      </c>
    </row>
    <row r="894" spans="1:22" outlineLevel="1" x14ac:dyDescent="0.2">
      <c r="A894" s="57"/>
      <c r="B894" s="57"/>
      <c r="C894" s="145" t="s">
        <v>5628</v>
      </c>
      <c r="D894" s="145"/>
      <c r="E894" s="145"/>
      <c r="F894" s="145"/>
      <c r="G894" s="145"/>
      <c r="H894" s="145"/>
      <c r="I894" s="145"/>
      <c r="J894" s="145"/>
      <c r="K894" s="145"/>
      <c r="L894" s="145"/>
    </row>
    <row r="895" spans="1:22" outlineLevel="1" x14ac:dyDescent="0.2">
      <c r="A895" s="57"/>
      <c r="B895" s="46" t="s">
        <v>316</v>
      </c>
      <c r="C895" s="65" t="s">
        <v>317</v>
      </c>
      <c r="D895" s="58" t="s">
        <v>162</v>
      </c>
      <c r="E895" s="66">
        <v>0.06</v>
      </c>
      <c r="F895" s="60"/>
      <c r="G895" s="66">
        <v>0.24</v>
      </c>
      <c r="H895" s="68"/>
      <c r="I895" s="69"/>
      <c r="J895" s="70">
        <v>557.71</v>
      </c>
      <c r="K895" s="60"/>
      <c r="L895" s="70">
        <v>133.85</v>
      </c>
    </row>
    <row r="896" spans="1:22" outlineLevel="1" x14ac:dyDescent="0.2">
      <c r="A896" s="57"/>
      <c r="B896" s="57"/>
      <c r="C896" s="145" t="s">
        <v>4988</v>
      </c>
      <c r="D896" s="145"/>
      <c r="E896" s="145"/>
      <c r="F896" s="145"/>
      <c r="G896" s="145"/>
      <c r="H896" s="145"/>
      <c r="I896" s="145"/>
      <c r="J896" s="145"/>
      <c r="K896" s="145"/>
      <c r="L896" s="145"/>
    </row>
    <row r="897" spans="1:12" ht="25.5" outlineLevel="1" x14ac:dyDescent="0.2">
      <c r="A897" s="57"/>
      <c r="B897" s="46" t="s">
        <v>254</v>
      </c>
      <c r="C897" s="46" t="s">
        <v>255</v>
      </c>
      <c r="D897" s="58" t="s">
        <v>170</v>
      </c>
      <c r="E897" s="66">
        <v>0.06</v>
      </c>
      <c r="F897" s="60"/>
      <c r="G897" s="66">
        <v>0.24</v>
      </c>
      <c r="H897" s="68"/>
      <c r="I897" s="69"/>
      <c r="J897" s="70">
        <v>651.66999999999996</v>
      </c>
      <c r="K897" s="60"/>
      <c r="L897" s="70">
        <v>156.4</v>
      </c>
    </row>
    <row r="898" spans="1:12" outlineLevel="1" x14ac:dyDescent="0.2">
      <c r="A898" s="57"/>
      <c r="B898" s="57"/>
      <c r="C898" s="145" t="s">
        <v>5628</v>
      </c>
      <c r="D898" s="145"/>
      <c r="E898" s="145"/>
      <c r="F898" s="145"/>
      <c r="G898" s="145"/>
      <c r="H898" s="145"/>
      <c r="I898" s="145"/>
      <c r="J898" s="145"/>
      <c r="K898" s="145"/>
      <c r="L898" s="145"/>
    </row>
    <row r="899" spans="1:12" outlineLevel="1" x14ac:dyDescent="0.2">
      <c r="A899" s="57"/>
      <c r="B899" s="46" t="s">
        <v>257</v>
      </c>
      <c r="C899" s="65" t="s">
        <v>258</v>
      </c>
      <c r="D899" s="58" t="s">
        <v>162</v>
      </c>
      <c r="E899" s="66">
        <v>0.06</v>
      </c>
      <c r="F899" s="60"/>
      <c r="G899" s="66">
        <v>0.24</v>
      </c>
      <c r="H899" s="68"/>
      <c r="I899" s="69"/>
      <c r="J899" s="70">
        <v>415.19</v>
      </c>
      <c r="K899" s="60"/>
      <c r="L899" s="70">
        <v>99.65</v>
      </c>
    </row>
    <row r="900" spans="1:12" outlineLevel="1" x14ac:dyDescent="0.2">
      <c r="A900" s="57"/>
      <c r="B900" s="57"/>
      <c r="C900" s="145" t="s">
        <v>4988</v>
      </c>
      <c r="D900" s="145"/>
      <c r="E900" s="145"/>
      <c r="F900" s="145"/>
      <c r="G900" s="145"/>
      <c r="H900" s="145"/>
      <c r="I900" s="145"/>
      <c r="J900" s="145"/>
      <c r="K900" s="145"/>
      <c r="L900" s="145"/>
    </row>
    <row r="901" spans="1:12" ht="38.25" outlineLevel="1" x14ac:dyDescent="0.2">
      <c r="A901" s="57"/>
      <c r="B901" s="46" t="s">
        <v>260</v>
      </c>
      <c r="C901" s="46" t="s">
        <v>261</v>
      </c>
      <c r="D901" s="58" t="s">
        <v>170</v>
      </c>
      <c r="E901" s="66">
        <v>0.61</v>
      </c>
      <c r="F901" s="60"/>
      <c r="G901" s="66">
        <v>2.44</v>
      </c>
      <c r="H901" s="68"/>
      <c r="I901" s="69"/>
      <c r="J901" s="70">
        <v>42.29</v>
      </c>
      <c r="K901" s="60"/>
      <c r="L901" s="70">
        <v>103.19</v>
      </c>
    </row>
    <row r="902" spans="1:12" outlineLevel="1" x14ac:dyDescent="0.2">
      <c r="A902" s="57"/>
      <c r="B902" s="57"/>
      <c r="C902" s="145" t="s">
        <v>5629</v>
      </c>
      <c r="D902" s="145"/>
      <c r="E902" s="145"/>
      <c r="F902" s="145"/>
      <c r="G902" s="145"/>
      <c r="H902" s="145"/>
      <c r="I902" s="145"/>
      <c r="J902" s="145"/>
      <c r="K902" s="145"/>
      <c r="L902" s="145"/>
    </row>
    <row r="903" spans="1:12" ht="76.5" outlineLevel="1" x14ac:dyDescent="0.2">
      <c r="A903" s="57"/>
      <c r="B903" s="46" t="s">
        <v>621</v>
      </c>
      <c r="C903" s="46" t="s">
        <v>622</v>
      </c>
      <c r="D903" s="58" t="s">
        <v>170</v>
      </c>
      <c r="E903" s="66">
        <v>0.19</v>
      </c>
      <c r="F903" s="60"/>
      <c r="G903" s="66">
        <v>0.76</v>
      </c>
      <c r="H903" s="68"/>
      <c r="I903" s="69"/>
      <c r="J903" s="70">
        <v>393.41</v>
      </c>
      <c r="K903" s="60"/>
      <c r="L903" s="70">
        <v>298.99</v>
      </c>
    </row>
    <row r="904" spans="1:12" outlineLevel="1" x14ac:dyDescent="0.2">
      <c r="A904" s="57"/>
      <c r="B904" s="57"/>
      <c r="C904" s="145" t="s">
        <v>5627</v>
      </c>
      <c r="D904" s="145"/>
      <c r="E904" s="145"/>
      <c r="F904" s="145"/>
      <c r="G904" s="145"/>
      <c r="H904" s="145"/>
      <c r="I904" s="145"/>
      <c r="J904" s="145"/>
      <c r="K904" s="145"/>
      <c r="L904" s="145"/>
    </row>
    <row r="905" spans="1:12" outlineLevel="1" x14ac:dyDescent="0.2">
      <c r="A905" s="57"/>
      <c r="B905" s="46" t="s">
        <v>257</v>
      </c>
      <c r="C905" s="65" t="s">
        <v>258</v>
      </c>
      <c r="D905" s="58" t="s">
        <v>162</v>
      </c>
      <c r="E905" s="66">
        <v>0.19</v>
      </c>
      <c r="F905" s="60"/>
      <c r="G905" s="66">
        <v>0.76</v>
      </c>
      <c r="H905" s="68"/>
      <c r="I905" s="69"/>
      <c r="J905" s="70">
        <v>415.19</v>
      </c>
      <c r="K905" s="60"/>
      <c r="L905" s="70">
        <v>315.54000000000002</v>
      </c>
    </row>
    <row r="906" spans="1:12" outlineLevel="1" x14ac:dyDescent="0.2">
      <c r="A906" s="57"/>
      <c r="B906" s="57"/>
      <c r="C906" s="145" t="s">
        <v>5630</v>
      </c>
      <c r="D906" s="145"/>
      <c r="E906" s="145"/>
      <c r="F906" s="145"/>
      <c r="G906" s="145"/>
      <c r="H906" s="145"/>
      <c r="I906" s="145"/>
      <c r="J906" s="145"/>
      <c r="K906" s="145"/>
      <c r="L906" s="145"/>
    </row>
    <row r="907" spans="1:12" x14ac:dyDescent="0.2">
      <c r="A907" s="57"/>
      <c r="B907" s="61" t="s">
        <v>25</v>
      </c>
      <c r="C907" s="57" t="s">
        <v>175</v>
      </c>
      <c r="D907" s="57"/>
      <c r="E907" s="57"/>
      <c r="F907" s="57"/>
      <c r="G907" s="57"/>
      <c r="H907" s="57"/>
      <c r="I907" s="57"/>
      <c r="J907" s="57"/>
      <c r="K907" s="57"/>
      <c r="L907" s="72">
        <v>143.09</v>
      </c>
    </row>
    <row r="908" spans="1:12" ht="51" outlineLevel="1" x14ac:dyDescent="0.2">
      <c r="A908" s="57"/>
      <c r="B908" s="46" t="s">
        <v>267</v>
      </c>
      <c r="C908" s="46" t="s">
        <v>268</v>
      </c>
      <c r="D908" s="58" t="s">
        <v>269</v>
      </c>
      <c r="E908" s="78">
        <v>0.1</v>
      </c>
      <c r="F908" s="60"/>
      <c r="G908" s="78">
        <v>0.4</v>
      </c>
      <c r="H908" s="70">
        <v>155.63</v>
      </c>
      <c r="I908" s="95">
        <v>0.9</v>
      </c>
      <c r="J908" s="70">
        <v>140.07</v>
      </c>
      <c r="K908" s="60"/>
      <c r="L908" s="70">
        <v>56.03</v>
      </c>
    </row>
    <row r="909" spans="1:12" outlineLevel="1" x14ac:dyDescent="0.2">
      <c r="A909" s="57"/>
      <c r="B909" s="57"/>
      <c r="C909" s="145" t="s">
        <v>5631</v>
      </c>
      <c r="D909" s="145"/>
      <c r="E909" s="145"/>
      <c r="F909" s="145"/>
      <c r="G909" s="145"/>
      <c r="H909" s="145"/>
      <c r="I909" s="145"/>
      <c r="J909" s="145"/>
      <c r="K909" s="145"/>
      <c r="L909" s="145"/>
    </row>
    <row r="910" spans="1:12" ht="25.5" outlineLevel="1" x14ac:dyDescent="0.2">
      <c r="A910" s="57"/>
      <c r="B910" s="46" t="s">
        <v>336</v>
      </c>
      <c r="C910" s="46" t="s">
        <v>337</v>
      </c>
      <c r="D910" s="58" t="s">
        <v>269</v>
      </c>
      <c r="E910" s="78">
        <v>0.1</v>
      </c>
      <c r="F910" s="60"/>
      <c r="G910" s="78">
        <v>0.4</v>
      </c>
      <c r="H910" s="70">
        <v>174.93</v>
      </c>
      <c r="I910" s="76">
        <v>1.1100000000000001</v>
      </c>
      <c r="J910" s="70">
        <v>194.17</v>
      </c>
      <c r="K910" s="60"/>
      <c r="L910" s="70">
        <v>77.67</v>
      </c>
    </row>
    <row r="911" spans="1:12" outlineLevel="1" x14ac:dyDescent="0.2">
      <c r="A911" s="57"/>
      <c r="B911" s="57"/>
      <c r="C911" s="145" t="s">
        <v>5631</v>
      </c>
      <c r="D911" s="145"/>
      <c r="E911" s="145"/>
      <c r="F911" s="145"/>
      <c r="G911" s="145"/>
      <c r="H911" s="145"/>
      <c r="I911" s="145"/>
      <c r="J911" s="145"/>
      <c r="K911" s="145"/>
      <c r="L911" s="145"/>
    </row>
    <row r="912" spans="1:12" ht="25.5" outlineLevel="1" x14ac:dyDescent="0.2">
      <c r="A912" s="57"/>
      <c r="B912" s="46" t="s">
        <v>3647</v>
      </c>
      <c r="C912" s="46" t="s">
        <v>3648</v>
      </c>
      <c r="D912" s="58" t="s">
        <v>269</v>
      </c>
      <c r="E912" s="66">
        <v>0.02</v>
      </c>
      <c r="F912" s="60"/>
      <c r="G912" s="66">
        <v>0.08</v>
      </c>
      <c r="H912" s="70">
        <v>79.88</v>
      </c>
      <c r="I912" s="76">
        <v>1.47</v>
      </c>
      <c r="J912" s="70">
        <v>117.42</v>
      </c>
      <c r="K912" s="60"/>
      <c r="L912" s="70">
        <v>9.39</v>
      </c>
    </row>
    <row r="913" spans="1:12" outlineLevel="1" x14ac:dyDescent="0.2">
      <c r="A913" s="57"/>
      <c r="B913" s="57"/>
      <c r="C913" s="145" t="s">
        <v>5632</v>
      </c>
      <c r="D913" s="145"/>
      <c r="E913" s="145"/>
      <c r="F913" s="145"/>
      <c r="G913" s="145"/>
      <c r="H913" s="145"/>
      <c r="I913" s="145"/>
      <c r="J913" s="145"/>
      <c r="K913" s="145"/>
      <c r="L913" s="145"/>
    </row>
    <row r="914" spans="1:12" x14ac:dyDescent="0.2">
      <c r="A914" s="57"/>
      <c r="B914" s="57"/>
      <c r="C914" s="80" t="s">
        <v>180</v>
      </c>
      <c r="D914" s="81"/>
      <c r="E914" s="81"/>
      <c r="F914" s="81"/>
      <c r="G914" s="81"/>
      <c r="H914" s="81"/>
      <c r="I914" s="81"/>
      <c r="J914" s="81"/>
      <c r="K914" s="81"/>
      <c r="L914" s="89">
        <v>5172.87</v>
      </c>
    </row>
    <row r="915" spans="1:12" ht="63.75" x14ac:dyDescent="0.2">
      <c r="A915" s="57" t="s">
        <v>1616</v>
      </c>
      <c r="B915" s="46" t="s">
        <v>4506</v>
      </c>
      <c r="C915" s="46" t="s">
        <v>4507</v>
      </c>
      <c r="D915" s="58" t="s">
        <v>184</v>
      </c>
      <c r="E915" s="83">
        <v>2</v>
      </c>
      <c r="F915" s="60"/>
      <c r="G915" s="83">
        <v>2</v>
      </c>
      <c r="H915" s="68"/>
      <c r="I915" s="69"/>
      <c r="J915" s="68"/>
      <c r="K915" s="60"/>
      <c r="L915" s="70">
        <v>70.47</v>
      </c>
    </row>
    <row r="916" spans="1:12" outlineLevel="1" x14ac:dyDescent="0.2">
      <c r="A916" s="57"/>
      <c r="B916" s="57"/>
      <c r="C916" s="57" t="s">
        <v>181</v>
      </c>
      <c r="D916" s="57"/>
      <c r="E916" s="57"/>
      <c r="F916" s="57"/>
      <c r="G916" s="57"/>
      <c r="H916" s="57"/>
      <c r="I916" s="57"/>
      <c r="J916" s="57"/>
      <c r="K916" s="57"/>
      <c r="L916" s="70">
        <v>4072.3</v>
      </c>
    </row>
    <row r="917" spans="1:12" ht="25.5" outlineLevel="1" x14ac:dyDescent="0.2">
      <c r="A917" s="57"/>
      <c r="B917" s="46" t="s">
        <v>5451</v>
      </c>
      <c r="C917" s="46" t="s">
        <v>5452</v>
      </c>
      <c r="D917" s="62" t="s">
        <v>184</v>
      </c>
      <c r="E917" s="83">
        <v>97</v>
      </c>
      <c r="F917" s="84"/>
      <c r="G917" s="83">
        <v>97</v>
      </c>
      <c r="H917" s="57"/>
      <c r="I917" s="57"/>
      <c r="J917" s="57"/>
      <c r="K917" s="57"/>
      <c r="L917" s="70">
        <v>3950.13</v>
      </c>
    </row>
    <row r="918" spans="1:12" ht="25.5" outlineLevel="1" x14ac:dyDescent="0.2">
      <c r="A918" s="57"/>
      <c r="B918" s="46" t="s">
        <v>5453</v>
      </c>
      <c r="C918" s="46" t="s">
        <v>5454</v>
      </c>
      <c r="D918" s="62" t="s">
        <v>184</v>
      </c>
      <c r="E918" s="83">
        <v>51</v>
      </c>
      <c r="F918" s="84"/>
      <c r="G918" s="83">
        <v>51</v>
      </c>
      <c r="H918" s="57"/>
      <c r="I918" s="57"/>
      <c r="J918" s="57"/>
      <c r="K918" s="57"/>
      <c r="L918" s="70">
        <v>2076.87</v>
      </c>
    </row>
    <row r="919" spans="1:12" x14ac:dyDescent="0.2">
      <c r="A919" s="85"/>
      <c r="B919" s="85"/>
      <c r="C919" s="86" t="s">
        <v>187</v>
      </c>
      <c r="D919" s="85"/>
      <c r="E919" s="85"/>
      <c r="F919" s="85"/>
      <c r="G919" s="85"/>
      <c r="H919" s="85"/>
      <c r="I919" s="85"/>
      <c r="J919" s="87">
        <v>2817.59</v>
      </c>
      <c r="K919" s="85"/>
      <c r="L919" s="87">
        <v>11270.34</v>
      </c>
    </row>
    <row r="920" spans="1:12" ht="38.25" x14ac:dyDescent="0.2">
      <c r="A920" s="57" t="s">
        <v>1620</v>
      </c>
      <c r="B920" s="46" t="s">
        <v>5633</v>
      </c>
      <c r="C920" s="46" t="s">
        <v>5634</v>
      </c>
      <c r="D920" s="58" t="s">
        <v>276</v>
      </c>
      <c r="E920" s="83">
        <v>4</v>
      </c>
      <c r="F920" s="60"/>
      <c r="G920" s="83">
        <v>4</v>
      </c>
      <c r="H920" s="70">
        <v>986.12</v>
      </c>
      <c r="I920" s="76">
        <v>1.38</v>
      </c>
      <c r="J920" s="70">
        <v>1360.85</v>
      </c>
      <c r="K920" s="60"/>
      <c r="L920" s="70">
        <v>5443.4</v>
      </c>
    </row>
    <row r="921" spans="1:12" x14ac:dyDescent="0.2">
      <c r="A921" s="85"/>
      <c r="B921" s="85"/>
      <c r="C921" s="86" t="s">
        <v>187</v>
      </c>
      <c r="D921" s="85"/>
      <c r="E921" s="85"/>
      <c r="F921" s="85"/>
      <c r="G921" s="85"/>
      <c r="H921" s="85"/>
      <c r="I921" s="85"/>
      <c r="J921" s="87">
        <v>1360.85</v>
      </c>
      <c r="K921" s="85"/>
      <c r="L921" s="87">
        <v>5443.4</v>
      </c>
    </row>
    <row r="922" spans="1:12" ht="25.5" x14ac:dyDescent="0.2">
      <c r="A922" s="57" t="s">
        <v>1640</v>
      </c>
      <c r="B922" s="46" t="s">
        <v>5481</v>
      </c>
      <c r="C922" s="46" t="s">
        <v>5482</v>
      </c>
      <c r="D922" s="58" t="s">
        <v>276</v>
      </c>
      <c r="E922" s="83">
        <v>20</v>
      </c>
      <c r="F922" s="60"/>
      <c r="G922" s="83">
        <v>20</v>
      </c>
      <c r="H922" s="57"/>
      <c r="I922" s="57"/>
      <c r="J922" s="57"/>
      <c r="K922" s="57"/>
      <c r="L922" s="57"/>
    </row>
    <row r="923" spans="1:12" x14ac:dyDescent="0.2">
      <c r="A923" s="57"/>
      <c r="B923" s="57"/>
      <c r="C923" s="145" t="s">
        <v>5635</v>
      </c>
      <c r="D923" s="145"/>
      <c r="E923" s="145"/>
      <c r="F923" s="145"/>
      <c r="G923" s="145"/>
      <c r="H923" s="145"/>
      <c r="I923" s="145"/>
      <c r="J923" s="145"/>
      <c r="K923" s="145"/>
      <c r="L923" s="145"/>
    </row>
    <row r="924" spans="1:12" x14ac:dyDescent="0.2">
      <c r="A924" s="57"/>
      <c r="B924" s="61" t="s">
        <v>22</v>
      </c>
      <c r="C924" s="57" t="s">
        <v>161</v>
      </c>
      <c r="D924" s="62" t="s">
        <v>162</v>
      </c>
      <c r="E924" s="57"/>
      <c r="F924" s="57"/>
      <c r="G924" s="95">
        <v>20.6</v>
      </c>
      <c r="H924" s="57"/>
      <c r="I924" s="57"/>
      <c r="J924" s="57"/>
      <c r="K924" s="57"/>
      <c r="L924" s="72">
        <v>8808.15</v>
      </c>
    </row>
    <row r="925" spans="1:12" outlineLevel="1" x14ac:dyDescent="0.2">
      <c r="A925" s="57"/>
      <c r="B925" s="46" t="s">
        <v>251</v>
      </c>
      <c r="C925" s="65" t="s">
        <v>252</v>
      </c>
      <c r="D925" s="58" t="s">
        <v>162</v>
      </c>
      <c r="E925" s="66">
        <v>1.03</v>
      </c>
      <c r="F925" s="60"/>
      <c r="G925" s="78">
        <v>20.6</v>
      </c>
      <c r="H925" s="68"/>
      <c r="I925" s="69"/>
      <c r="J925" s="70">
        <v>427.58</v>
      </c>
      <c r="K925" s="60"/>
      <c r="L925" s="70">
        <v>8808.15</v>
      </c>
    </row>
    <row r="926" spans="1:12" outlineLevel="1" x14ac:dyDescent="0.2">
      <c r="A926" s="57"/>
      <c r="B926" s="57"/>
      <c r="C926" s="145" t="s">
        <v>5515</v>
      </c>
      <c r="D926" s="145"/>
      <c r="E926" s="145"/>
      <c r="F926" s="145"/>
      <c r="G926" s="145"/>
      <c r="H926" s="145"/>
      <c r="I926" s="145"/>
      <c r="J926" s="145"/>
      <c r="K926" s="145"/>
      <c r="L926" s="145"/>
    </row>
    <row r="927" spans="1:12" x14ac:dyDescent="0.2">
      <c r="A927" s="57"/>
      <c r="B927" s="61" t="s">
        <v>25</v>
      </c>
      <c r="C927" s="57" t="s">
        <v>175</v>
      </c>
      <c r="D927" s="57"/>
      <c r="E927" s="57"/>
      <c r="F927" s="57"/>
      <c r="G927" s="57"/>
      <c r="H927" s="57"/>
      <c r="I927" s="57"/>
      <c r="J927" s="57"/>
      <c r="K927" s="57"/>
      <c r="L927" s="72">
        <v>77.67</v>
      </c>
    </row>
    <row r="928" spans="1:12" ht="25.5" outlineLevel="1" x14ac:dyDescent="0.2">
      <c r="A928" s="57"/>
      <c r="B928" s="46" t="s">
        <v>336</v>
      </c>
      <c r="C928" s="46" t="s">
        <v>337</v>
      </c>
      <c r="D928" s="58" t="s">
        <v>269</v>
      </c>
      <c r="E928" s="66">
        <v>0.02</v>
      </c>
      <c r="F928" s="60"/>
      <c r="G928" s="78">
        <v>0.4</v>
      </c>
      <c r="H928" s="70">
        <v>174.93</v>
      </c>
      <c r="I928" s="76">
        <v>1.1100000000000001</v>
      </c>
      <c r="J928" s="70">
        <v>194.17</v>
      </c>
      <c r="K928" s="60"/>
      <c r="L928" s="70">
        <v>77.67</v>
      </c>
    </row>
    <row r="929" spans="1:12" outlineLevel="1" x14ac:dyDescent="0.2">
      <c r="A929" s="57"/>
      <c r="B929" s="57"/>
      <c r="C929" s="145" t="s">
        <v>5516</v>
      </c>
      <c r="D929" s="145"/>
      <c r="E929" s="145"/>
      <c r="F929" s="145"/>
      <c r="G929" s="145"/>
      <c r="H929" s="145"/>
      <c r="I929" s="145"/>
      <c r="J929" s="145"/>
      <c r="K929" s="145"/>
      <c r="L929" s="145"/>
    </row>
    <row r="930" spans="1:12" x14ac:dyDescent="0.2">
      <c r="A930" s="57"/>
      <c r="B930" s="57"/>
      <c r="C930" s="80" t="s">
        <v>180</v>
      </c>
      <c r="D930" s="81"/>
      <c r="E930" s="81"/>
      <c r="F930" s="81"/>
      <c r="G930" s="81"/>
      <c r="H930" s="81"/>
      <c r="I930" s="81"/>
      <c r="J930" s="81"/>
      <c r="K930" s="81"/>
      <c r="L930" s="89">
        <v>8885.82</v>
      </c>
    </row>
    <row r="931" spans="1:12" ht="63.75" x14ac:dyDescent="0.2">
      <c r="A931" s="57" t="s">
        <v>1665</v>
      </c>
      <c r="B931" s="46" t="s">
        <v>4506</v>
      </c>
      <c r="C931" s="46" t="s">
        <v>4507</v>
      </c>
      <c r="D931" s="58" t="s">
        <v>184</v>
      </c>
      <c r="E931" s="83">
        <v>2</v>
      </c>
      <c r="F931" s="60"/>
      <c r="G931" s="83">
        <v>2</v>
      </c>
      <c r="H931" s="68"/>
      <c r="I931" s="69"/>
      <c r="J931" s="68"/>
      <c r="K931" s="60"/>
      <c r="L931" s="70">
        <v>176.16</v>
      </c>
    </row>
    <row r="932" spans="1:12" outlineLevel="1" x14ac:dyDescent="0.2">
      <c r="A932" s="57"/>
      <c r="B932" s="57"/>
      <c r="C932" s="57" t="s">
        <v>181</v>
      </c>
      <c r="D932" s="57"/>
      <c r="E932" s="57"/>
      <c r="F932" s="57"/>
      <c r="G932" s="57"/>
      <c r="H932" s="57"/>
      <c r="I932" s="57"/>
      <c r="J932" s="57"/>
      <c r="K932" s="57"/>
      <c r="L932" s="70">
        <v>8808.15</v>
      </c>
    </row>
    <row r="933" spans="1:12" ht="25.5" outlineLevel="1" x14ac:dyDescent="0.2">
      <c r="A933" s="57"/>
      <c r="B933" s="46" t="s">
        <v>5451</v>
      </c>
      <c r="C933" s="46" t="s">
        <v>5452</v>
      </c>
      <c r="D933" s="62" t="s">
        <v>184</v>
      </c>
      <c r="E933" s="83">
        <v>97</v>
      </c>
      <c r="F933" s="84"/>
      <c r="G933" s="83">
        <v>97</v>
      </c>
      <c r="H933" s="57"/>
      <c r="I933" s="57"/>
      <c r="J933" s="57"/>
      <c r="K933" s="57"/>
      <c r="L933" s="70">
        <v>8543.91</v>
      </c>
    </row>
    <row r="934" spans="1:12" ht="25.5" outlineLevel="1" x14ac:dyDescent="0.2">
      <c r="A934" s="57"/>
      <c r="B934" s="46" t="s">
        <v>5453</v>
      </c>
      <c r="C934" s="46" t="s">
        <v>5454</v>
      </c>
      <c r="D934" s="62" t="s">
        <v>184</v>
      </c>
      <c r="E934" s="83">
        <v>51</v>
      </c>
      <c r="F934" s="84"/>
      <c r="G934" s="83">
        <v>51</v>
      </c>
      <c r="H934" s="57"/>
      <c r="I934" s="57"/>
      <c r="J934" s="57"/>
      <c r="K934" s="57"/>
      <c r="L934" s="70">
        <v>4492.16</v>
      </c>
    </row>
    <row r="935" spans="1:12" x14ac:dyDescent="0.2">
      <c r="A935" s="85"/>
      <c r="B935" s="85"/>
      <c r="C935" s="86" t="s">
        <v>187</v>
      </c>
      <c r="D935" s="85"/>
      <c r="E935" s="85"/>
      <c r="F935" s="85"/>
      <c r="G935" s="85"/>
      <c r="H935" s="85"/>
      <c r="I935" s="85"/>
      <c r="J935" s="87">
        <v>1104.9000000000001</v>
      </c>
      <c r="K935" s="85"/>
      <c r="L935" s="87">
        <v>22098.05</v>
      </c>
    </row>
    <row r="936" spans="1:12" ht="25.5" x14ac:dyDescent="0.2">
      <c r="A936" s="57" t="s">
        <v>1680</v>
      </c>
      <c r="B936" s="46" t="s">
        <v>5523</v>
      </c>
      <c r="C936" s="46" t="s">
        <v>5524</v>
      </c>
      <c r="D936" s="58" t="s">
        <v>276</v>
      </c>
      <c r="E936" s="83">
        <v>4</v>
      </c>
      <c r="F936" s="60"/>
      <c r="G936" s="83">
        <v>4</v>
      </c>
      <c r="H936" s="70">
        <v>356.95</v>
      </c>
      <c r="I936" s="76">
        <v>1.1599999999999999</v>
      </c>
      <c r="J936" s="70">
        <v>414.06</v>
      </c>
      <c r="K936" s="60"/>
      <c r="L936" s="70">
        <v>1656.24</v>
      </c>
    </row>
    <row r="937" spans="1:12" x14ac:dyDescent="0.2">
      <c r="A937" s="85"/>
      <c r="B937" s="85"/>
      <c r="C937" s="86" t="s">
        <v>187</v>
      </c>
      <c r="D937" s="85"/>
      <c r="E937" s="85"/>
      <c r="F937" s="85"/>
      <c r="G937" s="85"/>
      <c r="H937" s="85"/>
      <c r="I937" s="85"/>
      <c r="J937" s="87">
        <v>414.06</v>
      </c>
      <c r="K937" s="85"/>
      <c r="L937" s="87">
        <v>1656.24</v>
      </c>
    </row>
    <row r="938" spans="1:12" ht="38.25" x14ac:dyDescent="0.2">
      <c r="A938" s="57" t="s">
        <v>1701</v>
      </c>
      <c r="B938" s="46" t="s">
        <v>5529</v>
      </c>
      <c r="C938" s="46" t="s">
        <v>5558</v>
      </c>
      <c r="D938" s="58" t="s">
        <v>276</v>
      </c>
      <c r="E938" s="83">
        <v>12</v>
      </c>
      <c r="F938" s="60"/>
      <c r="G938" s="83">
        <v>12</v>
      </c>
      <c r="H938" s="68"/>
      <c r="I938" s="69"/>
      <c r="J938" s="70">
        <v>908.27</v>
      </c>
      <c r="K938" s="60"/>
      <c r="L938" s="70">
        <v>10899.24</v>
      </c>
    </row>
    <row r="939" spans="1:12" x14ac:dyDescent="0.2">
      <c r="A939" s="57"/>
      <c r="B939" s="57"/>
      <c r="C939" s="145" t="s">
        <v>5559</v>
      </c>
      <c r="D939" s="145"/>
      <c r="E939" s="145"/>
      <c r="F939" s="145"/>
      <c r="G939" s="145"/>
      <c r="H939" s="145"/>
      <c r="I939" s="145"/>
      <c r="J939" s="145"/>
      <c r="K939" s="145"/>
      <c r="L939" s="145"/>
    </row>
    <row r="940" spans="1:12" x14ac:dyDescent="0.2">
      <c r="A940" s="57"/>
      <c r="B940" s="57"/>
      <c r="C940" s="145" t="s">
        <v>5636</v>
      </c>
      <c r="D940" s="145"/>
      <c r="E940" s="145"/>
      <c r="F940" s="145"/>
      <c r="G940" s="145"/>
      <c r="H940" s="145"/>
      <c r="I940" s="145"/>
      <c r="J940" s="145"/>
      <c r="K940" s="145"/>
      <c r="L940" s="145"/>
    </row>
    <row r="941" spans="1:12" x14ac:dyDescent="0.2">
      <c r="A941" s="85"/>
      <c r="B941" s="85"/>
      <c r="C941" s="86" t="s">
        <v>187</v>
      </c>
      <c r="D941" s="85"/>
      <c r="E941" s="85"/>
      <c r="F941" s="85"/>
      <c r="G941" s="85"/>
      <c r="H941" s="85"/>
      <c r="I941" s="85"/>
      <c r="J941" s="87">
        <v>908.27</v>
      </c>
      <c r="K941" s="85"/>
      <c r="L941" s="87">
        <v>10899.24</v>
      </c>
    </row>
    <row r="942" spans="1:12" ht="38.25" x14ac:dyDescent="0.2">
      <c r="A942" s="57" t="s">
        <v>1730</v>
      </c>
      <c r="B942" s="46" t="s">
        <v>5529</v>
      </c>
      <c r="C942" s="46" t="s">
        <v>5582</v>
      </c>
      <c r="D942" s="58" t="s">
        <v>276</v>
      </c>
      <c r="E942" s="83">
        <v>4</v>
      </c>
      <c r="F942" s="60"/>
      <c r="G942" s="83">
        <v>4</v>
      </c>
      <c r="H942" s="68"/>
      <c r="I942" s="69"/>
      <c r="J942" s="70">
        <v>1118.54</v>
      </c>
      <c r="K942" s="60"/>
      <c r="L942" s="70">
        <v>4474.16</v>
      </c>
    </row>
    <row r="943" spans="1:12" x14ac:dyDescent="0.2">
      <c r="A943" s="57"/>
      <c r="B943" s="57"/>
      <c r="C943" s="145" t="s">
        <v>5583</v>
      </c>
      <c r="D943" s="145"/>
      <c r="E943" s="145"/>
      <c r="F943" s="145"/>
      <c r="G943" s="145"/>
      <c r="H943" s="145"/>
      <c r="I943" s="145"/>
      <c r="J943" s="145"/>
      <c r="K943" s="145"/>
      <c r="L943" s="145"/>
    </row>
    <row r="944" spans="1:12" x14ac:dyDescent="0.2">
      <c r="A944" s="85"/>
      <c r="B944" s="85"/>
      <c r="C944" s="86" t="s">
        <v>187</v>
      </c>
      <c r="D944" s="85"/>
      <c r="E944" s="85"/>
      <c r="F944" s="85"/>
      <c r="G944" s="85"/>
      <c r="H944" s="85"/>
      <c r="I944" s="85"/>
      <c r="J944" s="87">
        <v>1118.54</v>
      </c>
      <c r="K944" s="85"/>
      <c r="L944" s="87">
        <v>4474.16</v>
      </c>
    </row>
    <row r="945" spans="1:22" x14ac:dyDescent="0.2">
      <c r="A945" s="57"/>
      <c r="B945" s="159" t="s">
        <v>5637</v>
      </c>
      <c r="C945" s="159"/>
      <c r="D945" s="159"/>
      <c r="E945" s="159"/>
      <c r="F945" s="159"/>
      <c r="G945" s="159"/>
      <c r="H945" s="159"/>
      <c r="I945" s="159"/>
      <c r="J945" s="159"/>
      <c r="K945" s="159"/>
      <c r="L945" s="159"/>
      <c r="V945" s="65" t="s">
        <v>5637</v>
      </c>
    </row>
    <row r="946" spans="1:22" ht="38.25" x14ac:dyDescent="0.2">
      <c r="A946" s="57" t="s">
        <v>1756</v>
      </c>
      <c r="B946" s="46" t="s">
        <v>5487</v>
      </c>
      <c r="C946" s="46" t="s">
        <v>5488</v>
      </c>
      <c r="D946" s="58" t="s">
        <v>276</v>
      </c>
      <c r="E946" s="83">
        <v>12</v>
      </c>
      <c r="F946" s="60"/>
      <c r="G946" s="83">
        <v>12</v>
      </c>
      <c r="H946" s="57"/>
      <c r="I946" s="57"/>
      <c r="J946" s="57"/>
      <c r="K946" s="57"/>
      <c r="L946" s="57"/>
    </row>
    <row r="947" spans="1:22" x14ac:dyDescent="0.2">
      <c r="A947" s="57"/>
      <c r="B947" s="61" t="s">
        <v>22</v>
      </c>
      <c r="C947" s="57" t="s">
        <v>161</v>
      </c>
      <c r="D947" s="62" t="s">
        <v>162</v>
      </c>
      <c r="E947" s="57"/>
      <c r="F947" s="57"/>
      <c r="G947" s="76">
        <v>24.72</v>
      </c>
      <c r="H947" s="57"/>
      <c r="I947" s="57"/>
      <c r="J947" s="57"/>
      <c r="K947" s="57"/>
      <c r="L947" s="72">
        <v>10569.78</v>
      </c>
    </row>
    <row r="948" spans="1:22" outlineLevel="1" x14ac:dyDescent="0.2">
      <c r="A948" s="57"/>
      <c r="B948" s="46" t="s">
        <v>251</v>
      </c>
      <c r="C948" s="65" t="s">
        <v>252</v>
      </c>
      <c r="D948" s="58" t="s">
        <v>162</v>
      </c>
      <c r="E948" s="66">
        <v>2.06</v>
      </c>
      <c r="F948" s="60"/>
      <c r="G948" s="66">
        <v>24.72</v>
      </c>
      <c r="H948" s="68"/>
      <c r="I948" s="69"/>
      <c r="J948" s="70">
        <v>427.58</v>
      </c>
      <c r="K948" s="60"/>
      <c r="L948" s="70">
        <v>10569.78</v>
      </c>
    </row>
    <row r="949" spans="1:22" outlineLevel="1" x14ac:dyDescent="0.2">
      <c r="A949" s="57"/>
      <c r="B949" s="57"/>
      <c r="C949" s="145" t="s">
        <v>5638</v>
      </c>
      <c r="D949" s="145"/>
      <c r="E949" s="145"/>
      <c r="F949" s="145"/>
      <c r="G949" s="145"/>
      <c r="H949" s="145"/>
      <c r="I949" s="145"/>
      <c r="J949" s="145"/>
      <c r="K949" s="145"/>
      <c r="L949" s="145"/>
    </row>
    <row r="950" spans="1:22" x14ac:dyDescent="0.2">
      <c r="A950" s="57"/>
      <c r="B950" s="61" t="s">
        <v>23</v>
      </c>
      <c r="C950" s="57" t="s">
        <v>166</v>
      </c>
      <c r="D950" s="57"/>
      <c r="E950" s="57"/>
      <c r="F950" s="57"/>
      <c r="G950" s="57"/>
      <c r="H950" s="57"/>
      <c r="I950" s="57"/>
      <c r="J950" s="57"/>
      <c r="K950" s="57"/>
      <c r="L950" s="72">
        <v>2872.43</v>
      </c>
    </row>
    <row r="951" spans="1:22" x14ac:dyDescent="0.2">
      <c r="A951" s="57"/>
      <c r="B951" s="61"/>
      <c r="C951" s="73" t="s">
        <v>167</v>
      </c>
      <c r="D951" s="74" t="s">
        <v>162</v>
      </c>
      <c r="E951" s="57"/>
      <c r="F951" s="57"/>
      <c r="G951" s="108">
        <v>3.72</v>
      </c>
      <c r="H951" s="57"/>
      <c r="I951" s="57"/>
      <c r="J951" s="57"/>
      <c r="K951" s="57"/>
      <c r="L951" s="72">
        <v>1647.12</v>
      </c>
    </row>
    <row r="952" spans="1:22" ht="38.25" outlineLevel="1" x14ac:dyDescent="0.2">
      <c r="A952" s="57"/>
      <c r="B952" s="46" t="s">
        <v>5490</v>
      </c>
      <c r="C952" s="46" t="s">
        <v>5491</v>
      </c>
      <c r="D952" s="58" t="s">
        <v>170</v>
      </c>
      <c r="E952" s="66">
        <v>0.19</v>
      </c>
      <c r="F952" s="60"/>
      <c r="G952" s="66">
        <v>2.2799999999999998</v>
      </c>
      <c r="H952" s="70">
        <v>10.23</v>
      </c>
      <c r="I952" s="76">
        <v>1.39</v>
      </c>
      <c r="J952" s="70">
        <v>14.22</v>
      </c>
      <c r="K952" s="60"/>
      <c r="L952" s="70">
        <v>32.42</v>
      </c>
    </row>
    <row r="953" spans="1:22" outlineLevel="1" x14ac:dyDescent="0.2">
      <c r="A953" s="57"/>
      <c r="B953" s="57"/>
      <c r="C953" s="145" t="s">
        <v>5639</v>
      </c>
      <c r="D953" s="145"/>
      <c r="E953" s="145"/>
      <c r="F953" s="145"/>
      <c r="G953" s="145"/>
      <c r="H953" s="145"/>
      <c r="I953" s="145"/>
      <c r="J953" s="145"/>
      <c r="K953" s="145"/>
      <c r="L953" s="145"/>
    </row>
    <row r="954" spans="1:22" ht="25.5" outlineLevel="1" x14ac:dyDescent="0.2">
      <c r="A954" s="57"/>
      <c r="B954" s="46" t="s">
        <v>313</v>
      </c>
      <c r="C954" s="46" t="s">
        <v>314</v>
      </c>
      <c r="D954" s="58" t="s">
        <v>170</v>
      </c>
      <c r="E954" s="66">
        <v>0.06</v>
      </c>
      <c r="F954" s="60"/>
      <c r="G954" s="66">
        <v>0.72</v>
      </c>
      <c r="H954" s="68"/>
      <c r="I954" s="69"/>
      <c r="J954" s="70">
        <v>1617.05</v>
      </c>
      <c r="K954" s="60"/>
      <c r="L954" s="70">
        <v>1164.28</v>
      </c>
    </row>
    <row r="955" spans="1:22" outlineLevel="1" x14ac:dyDescent="0.2">
      <c r="A955" s="57"/>
      <c r="B955" s="57"/>
      <c r="C955" s="145" t="s">
        <v>5230</v>
      </c>
      <c r="D955" s="145"/>
      <c r="E955" s="145"/>
      <c r="F955" s="145"/>
      <c r="G955" s="145"/>
      <c r="H955" s="145"/>
      <c r="I955" s="145"/>
      <c r="J955" s="145"/>
      <c r="K955" s="145"/>
      <c r="L955" s="145"/>
    </row>
    <row r="956" spans="1:22" outlineLevel="1" x14ac:dyDescent="0.2">
      <c r="A956" s="57"/>
      <c r="B956" s="46" t="s">
        <v>316</v>
      </c>
      <c r="C956" s="65" t="s">
        <v>317</v>
      </c>
      <c r="D956" s="58" t="s">
        <v>162</v>
      </c>
      <c r="E956" s="66">
        <v>0.06</v>
      </c>
      <c r="F956" s="60"/>
      <c r="G956" s="66">
        <v>0.72</v>
      </c>
      <c r="H956" s="68"/>
      <c r="I956" s="69"/>
      <c r="J956" s="70">
        <v>557.71</v>
      </c>
      <c r="K956" s="60"/>
      <c r="L956" s="70">
        <v>401.55</v>
      </c>
    </row>
    <row r="957" spans="1:22" outlineLevel="1" x14ac:dyDescent="0.2">
      <c r="A957" s="57"/>
      <c r="B957" s="57"/>
      <c r="C957" s="145" t="s">
        <v>5640</v>
      </c>
      <c r="D957" s="145"/>
      <c r="E957" s="145"/>
      <c r="F957" s="145"/>
      <c r="G957" s="145"/>
      <c r="H957" s="145"/>
      <c r="I957" s="145"/>
      <c r="J957" s="145"/>
      <c r="K957" s="145"/>
      <c r="L957" s="145"/>
    </row>
    <row r="958" spans="1:22" ht="25.5" outlineLevel="1" x14ac:dyDescent="0.2">
      <c r="A958" s="57"/>
      <c r="B958" s="46" t="s">
        <v>254</v>
      </c>
      <c r="C958" s="46" t="s">
        <v>255</v>
      </c>
      <c r="D958" s="58" t="s">
        <v>170</v>
      </c>
      <c r="E958" s="66">
        <v>0.06</v>
      </c>
      <c r="F958" s="60"/>
      <c r="G958" s="66">
        <v>0.72</v>
      </c>
      <c r="H958" s="68"/>
      <c r="I958" s="69"/>
      <c r="J958" s="70">
        <v>651.66999999999996</v>
      </c>
      <c r="K958" s="60"/>
      <c r="L958" s="70">
        <v>469.2</v>
      </c>
    </row>
    <row r="959" spans="1:22" outlineLevel="1" x14ac:dyDescent="0.2">
      <c r="A959" s="57"/>
      <c r="B959" s="57"/>
      <c r="C959" s="145" t="s">
        <v>5230</v>
      </c>
      <c r="D959" s="145"/>
      <c r="E959" s="145"/>
      <c r="F959" s="145"/>
      <c r="G959" s="145"/>
      <c r="H959" s="145"/>
      <c r="I959" s="145"/>
      <c r="J959" s="145"/>
      <c r="K959" s="145"/>
      <c r="L959" s="145"/>
    </row>
    <row r="960" spans="1:22" outlineLevel="1" x14ac:dyDescent="0.2">
      <c r="A960" s="57"/>
      <c r="B960" s="46" t="s">
        <v>257</v>
      </c>
      <c r="C960" s="65" t="s">
        <v>258</v>
      </c>
      <c r="D960" s="58" t="s">
        <v>162</v>
      </c>
      <c r="E960" s="66">
        <v>0.06</v>
      </c>
      <c r="F960" s="60"/>
      <c r="G960" s="66">
        <v>0.72</v>
      </c>
      <c r="H960" s="68"/>
      <c r="I960" s="69"/>
      <c r="J960" s="70">
        <v>415.19</v>
      </c>
      <c r="K960" s="60"/>
      <c r="L960" s="70">
        <v>298.94</v>
      </c>
    </row>
    <row r="961" spans="1:12" outlineLevel="1" x14ac:dyDescent="0.2">
      <c r="A961" s="57"/>
      <c r="B961" s="57"/>
      <c r="C961" s="145" t="s">
        <v>5640</v>
      </c>
      <c r="D961" s="145"/>
      <c r="E961" s="145"/>
      <c r="F961" s="145"/>
      <c r="G961" s="145"/>
      <c r="H961" s="145"/>
      <c r="I961" s="145"/>
      <c r="J961" s="145"/>
      <c r="K961" s="145"/>
      <c r="L961" s="145"/>
    </row>
    <row r="962" spans="1:12" ht="38.25" outlineLevel="1" x14ac:dyDescent="0.2">
      <c r="A962" s="57"/>
      <c r="B962" s="46" t="s">
        <v>260</v>
      </c>
      <c r="C962" s="46" t="s">
        <v>261</v>
      </c>
      <c r="D962" s="58" t="s">
        <v>170</v>
      </c>
      <c r="E962" s="66">
        <v>0.61</v>
      </c>
      <c r="F962" s="60"/>
      <c r="G962" s="66">
        <v>7.32</v>
      </c>
      <c r="H962" s="68"/>
      <c r="I962" s="69"/>
      <c r="J962" s="70">
        <v>42.29</v>
      </c>
      <c r="K962" s="60"/>
      <c r="L962" s="70">
        <v>309.56</v>
      </c>
    </row>
    <row r="963" spans="1:12" outlineLevel="1" x14ac:dyDescent="0.2">
      <c r="A963" s="57"/>
      <c r="B963" s="57"/>
      <c r="C963" s="145" t="s">
        <v>5641</v>
      </c>
      <c r="D963" s="145"/>
      <c r="E963" s="145"/>
      <c r="F963" s="145"/>
      <c r="G963" s="145"/>
      <c r="H963" s="145"/>
      <c r="I963" s="145"/>
      <c r="J963" s="145"/>
      <c r="K963" s="145"/>
      <c r="L963" s="145"/>
    </row>
    <row r="964" spans="1:12" ht="76.5" outlineLevel="1" x14ac:dyDescent="0.2">
      <c r="A964" s="57"/>
      <c r="B964" s="46" t="s">
        <v>621</v>
      </c>
      <c r="C964" s="46" t="s">
        <v>622</v>
      </c>
      <c r="D964" s="58" t="s">
        <v>170</v>
      </c>
      <c r="E964" s="66">
        <v>0.19</v>
      </c>
      <c r="F964" s="60"/>
      <c r="G964" s="66">
        <v>2.2799999999999998</v>
      </c>
      <c r="H964" s="68"/>
      <c r="I964" s="69"/>
      <c r="J964" s="70">
        <v>393.41</v>
      </c>
      <c r="K964" s="60"/>
      <c r="L964" s="70">
        <v>896.97</v>
      </c>
    </row>
    <row r="965" spans="1:12" outlineLevel="1" x14ac:dyDescent="0.2">
      <c r="A965" s="57"/>
      <c r="B965" s="57"/>
      <c r="C965" s="145" t="s">
        <v>5639</v>
      </c>
      <c r="D965" s="145"/>
      <c r="E965" s="145"/>
      <c r="F965" s="145"/>
      <c r="G965" s="145"/>
      <c r="H965" s="145"/>
      <c r="I965" s="145"/>
      <c r="J965" s="145"/>
      <c r="K965" s="145"/>
      <c r="L965" s="145"/>
    </row>
    <row r="966" spans="1:12" outlineLevel="1" x14ac:dyDescent="0.2">
      <c r="A966" s="57"/>
      <c r="B966" s="46" t="s">
        <v>257</v>
      </c>
      <c r="C966" s="65" t="s">
        <v>258</v>
      </c>
      <c r="D966" s="58" t="s">
        <v>162</v>
      </c>
      <c r="E966" s="66">
        <v>0.19</v>
      </c>
      <c r="F966" s="60"/>
      <c r="G966" s="66">
        <v>2.2799999999999998</v>
      </c>
      <c r="H966" s="68"/>
      <c r="I966" s="69"/>
      <c r="J966" s="70">
        <v>415.19</v>
      </c>
      <c r="K966" s="60"/>
      <c r="L966" s="70">
        <v>946.63</v>
      </c>
    </row>
    <row r="967" spans="1:12" outlineLevel="1" x14ac:dyDescent="0.2">
      <c r="A967" s="57"/>
      <c r="B967" s="57"/>
      <c r="C967" s="145" t="s">
        <v>5642</v>
      </c>
      <c r="D967" s="145"/>
      <c r="E967" s="145"/>
      <c r="F967" s="145"/>
      <c r="G967" s="145"/>
      <c r="H967" s="145"/>
      <c r="I967" s="145"/>
      <c r="J967" s="145"/>
      <c r="K967" s="145"/>
      <c r="L967" s="145"/>
    </row>
    <row r="968" spans="1:12" x14ac:dyDescent="0.2">
      <c r="A968" s="57"/>
      <c r="B968" s="61" t="s">
        <v>25</v>
      </c>
      <c r="C968" s="57" t="s">
        <v>175</v>
      </c>
      <c r="D968" s="57"/>
      <c r="E968" s="57"/>
      <c r="F968" s="57"/>
      <c r="G968" s="57"/>
      <c r="H968" s="57"/>
      <c r="I968" s="57"/>
      <c r="J968" s="57"/>
      <c r="K968" s="57"/>
      <c r="L968" s="72">
        <v>429.26</v>
      </c>
    </row>
    <row r="969" spans="1:12" ht="51" outlineLevel="1" x14ac:dyDescent="0.2">
      <c r="A969" s="57"/>
      <c r="B969" s="46" t="s">
        <v>267</v>
      </c>
      <c r="C969" s="46" t="s">
        <v>268</v>
      </c>
      <c r="D969" s="58" t="s">
        <v>269</v>
      </c>
      <c r="E969" s="78">
        <v>0.1</v>
      </c>
      <c r="F969" s="60"/>
      <c r="G969" s="78">
        <v>1.2</v>
      </c>
      <c r="H969" s="70">
        <v>155.63</v>
      </c>
      <c r="I969" s="95">
        <v>0.9</v>
      </c>
      <c r="J969" s="70">
        <v>140.07</v>
      </c>
      <c r="K969" s="60"/>
      <c r="L969" s="70">
        <v>168.08</v>
      </c>
    </row>
    <row r="970" spans="1:12" outlineLevel="1" x14ac:dyDescent="0.2">
      <c r="A970" s="57"/>
      <c r="B970" s="57"/>
      <c r="C970" s="145" t="s">
        <v>5643</v>
      </c>
      <c r="D970" s="145"/>
      <c r="E970" s="145"/>
      <c r="F970" s="145"/>
      <c r="G970" s="145"/>
      <c r="H970" s="145"/>
      <c r="I970" s="145"/>
      <c r="J970" s="145"/>
      <c r="K970" s="145"/>
      <c r="L970" s="145"/>
    </row>
    <row r="971" spans="1:12" ht="25.5" outlineLevel="1" x14ac:dyDescent="0.2">
      <c r="A971" s="57"/>
      <c r="B971" s="46" t="s">
        <v>336</v>
      </c>
      <c r="C971" s="46" t="s">
        <v>337</v>
      </c>
      <c r="D971" s="58" t="s">
        <v>269</v>
      </c>
      <c r="E971" s="78">
        <v>0.1</v>
      </c>
      <c r="F971" s="60"/>
      <c r="G971" s="78">
        <v>1.2</v>
      </c>
      <c r="H971" s="70">
        <v>174.93</v>
      </c>
      <c r="I971" s="76">
        <v>1.1100000000000001</v>
      </c>
      <c r="J971" s="70">
        <v>194.17</v>
      </c>
      <c r="K971" s="60"/>
      <c r="L971" s="70">
        <v>233</v>
      </c>
    </row>
    <row r="972" spans="1:12" outlineLevel="1" x14ac:dyDescent="0.2">
      <c r="A972" s="57"/>
      <c r="B972" s="57"/>
      <c r="C972" s="145" t="s">
        <v>5643</v>
      </c>
      <c r="D972" s="145"/>
      <c r="E972" s="145"/>
      <c r="F972" s="145"/>
      <c r="G972" s="145"/>
      <c r="H972" s="145"/>
      <c r="I972" s="145"/>
      <c r="J972" s="145"/>
      <c r="K972" s="145"/>
      <c r="L972" s="145"/>
    </row>
    <row r="973" spans="1:12" ht="25.5" outlineLevel="1" x14ac:dyDescent="0.2">
      <c r="A973" s="57"/>
      <c r="B973" s="46" t="s">
        <v>3647</v>
      </c>
      <c r="C973" s="46" t="s">
        <v>3648</v>
      </c>
      <c r="D973" s="58" t="s">
        <v>269</v>
      </c>
      <c r="E973" s="66">
        <v>0.02</v>
      </c>
      <c r="F973" s="60"/>
      <c r="G973" s="66">
        <v>0.24</v>
      </c>
      <c r="H973" s="70">
        <v>79.88</v>
      </c>
      <c r="I973" s="76">
        <v>1.47</v>
      </c>
      <c r="J973" s="70">
        <v>117.42</v>
      </c>
      <c r="K973" s="60"/>
      <c r="L973" s="70">
        <v>28.18</v>
      </c>
    </row>
    <row r="974" spans="1:12" outlineLevel="1" x14ac:dyDescent="0.2">
      <c r="A974" s="57"/>
      <c r="B974" s="57"/>
      <c r="C974" s="145" t="s">
        <v>5229</v>
      </c>
      <c r="D974" s="145"/>
      <c r="E974" s="145"/>
      <c r="F974" s="145"/>
      <c r="G974" s="145"/>
      <c r="H974" s="145"/>
      <c r="I974" s="145"/>
      <c r="J974" s="145"/>
      <c r="K974" s="145"/>
      <c r="L974" s="145"/>
    </row>
    <row r="975" spans="1:12" x14ac:dyDescent="0.2">
      <c r="A975" s="57"/>
      <c r="B975" s="57"/>
      <c r="C975" s="80" t="s">
        <v>180</v>
      </c>
      <c r="D975" s="81"/>
      <c r="E975" s="81"/>
      <c r="F975" s="81"/>
      <c r="G975" s="81"/>
      <c r="H975" s="81"/>
      <c r="I975" s="81"/>
      <c r="J975" s="81"/>
      <c r="K975" s="81"/>
      <c r="L975" s="89">
        <v>15518.59</v>
      </c>
    </row>
    <row r="976" spans="1:12" ht="63.75" x14ac:dyDescent="0.2">
      <c r="A976" s="57" t="s">
        <v>1768</v>
      </c>
      <c r="B976" s="46" t="s">
        <v>4506</v>
      </c>
      <c r="C976" s="46" t="s">
        <v>4507</v>
      </c>
      <c r="D976" s="58" t="s">
        <v>184</v>
      </c>
      <c r="E976" s="83">
        <v>2</v>
      </c>
      <c r="F976" s="60"/>
      <c r="G976" s="83">
        <v>2</v>
      </c>
      <c r="H976" s="68"/>
      <c r="I976" s="69"/>
      <c r="J976" s="68"/>
      <c r="K976" s="60"/>
      <c r="L976" s="70">
        <v>211.4</v>
      </c>
    </row>
    <row r="977" spans="1:12" outlineLevel="1" x14ac:dyDescent="0.2">
      <c r="A977" s="57"/>
      <c r="B977" s="57"/>
      <c r="C977" s="57" t="s">
        <v>181</v>
      </c>
      <c r="D977" s="57"/>
      <c r="E977" s="57"/>
      <c r="F977" s="57"/>
      <c r="G977" s="57"/>
      <c r="H977" s="57"/>
      <c r="I977" s="57"/>
      <c r="J977" s="57"/>
      <c r="K977" s="57"/>
      <c r="L977" s="70">
        <v>12216.9</v>
      </c>
    </row>
    <row r="978" spans="1:12" ht="25.5" outlineLevel="1" x14ac:dyDescent="0.2">
      <c r="A978" s="57"/>
      <c r="B978" s="46" t="s">
        <v>5451</v>
      </c>
      <c r="C978" s="46" t="s">
        <v>5452</v>
      </c>
      <c r="D978" s="62" t="s">
        <v>184</v>
      </c>
      <c r="E978" s="83">
        <v>97</v>
      </c>
      <c r="F978" s="84"/>
      <c r="G978" s="83">
        <v>97</v>
      </c>
      <c r="H978" s="57"/>
      <c r="I978" s="57"/>
      <c r="J978" s="57"/>
      <c r="K978" s="57"/>
      <c r="L978" s="70">
        <v>11850.39</v>
      </c>
    </row>
    <row r="979" spans="1:12" ht="25.5" outlineLevel="1" x14ac:dyDescent="0.2">
      <c r="A979" s="57"/>
      <c r="B979" s="46" t="s">
        <v>5453</v>
      </c>
      <c r="C979" s="46" t="s">
        <v>5454</v>
      </c>
      <c r="D979" s="62" t="s">
        <v>184</v>
      </c>
      <c r="E979" s="83">
        <v>51</v>
      </c>
      <c r="F979" s="84"/>
      <c r="G979" s="83">
        <v>51</v>
      </c>
      <c r="H979" s="57"/>
      <c r="I979" s="57"/>
      <c r="J979" s="57"/>
      <c r="K979" s="57"/>
      <c r="L979" s="70">
        <v>6230.62</v>
      </c>
    </row>
    <row r="980" spans="1:12" x14ac:dyDescent="0.2">
      <c r="A980" s="85"/>
      <c r="B980" s="85"/>
      <c r="C980" s="86" t="s">
        <v>187</v>
      </c>
      <c r="D980" s="85"/>
      <c r="E980" s="85"/>
      <c r="F980" s="85"/>
      <c r="G980" s="85"/>
      <c r="H980" s="85"/>
      <c r="I980" s="85"/>
      <c r="J980" s="87">
        <v>2817.58</v>
      </c>
      <c r="K980" s="85"/>
      <c r="L980" s="87">
        <v>33811</v>
      </c>
    </row>
    <row r="981" spans="1:12" ht="38.25" x14ac:dyDescent="0.2">
      <c r="A981" s="57" t="s">
        <v>1772</v>
      </c>
      <c r="B981" s="46" t="s">
        <v>5644</v>
      </c>
      <c r="C981" s="46" t="s">
        <v>5634</v>
      </c>
      <c r="D981" s="58" t="s">
        <v>276</v>
      </c>
      <c r="E981" s="83">
        <v>12</v>
      </c>
      <c r="F981" s="60"/>
      <c r="G981" s="83">
        <v>12</v>
      </c>
      <c r="H981" s="70">
        <v>986.12</v>
      </c>
      <c r="I981" s="76">
        <v>1.38</v>
      </c>
      <c r="J981" s="70">
        <v>1360.85</v>
      </c>
      <c r="K981" s="60"/>
      <c r="L981" s="70">
        <v>16330.2</v>
      </c>
    </row>
    <row r="982" spans="1:12" x14ac:dyDescent="0.2">
      <c r="A982" s="85"/>
      <c r="B982" s="85"/>
      <c r="C982" s="86" t="s">
        <v>187</v>
      </c>
      <c r="D982" s="85"/>
      <c r="E982" s="85"/>
      <c r="F982" s="85"/>
      <c r="G982" s="85"/>
      <c r="H982" s="85"/>
      <c r="I982" s="85"/>
      <c r="J982" s="87">
        <v>1360.85</v>
      </c>
      <c r="K982" s="85"/>
      <c r="L982" s="87">
        <v>16330.2</v>
      </c>
    </row>
    <row r="983" spans="1:12" ht="25.5" x14ac:dyDescent="0.2">
      <c r="A983" s="57" t="s">
        <v>1786</v>
      </c>
      <c r="B983" s="46" t="s">
        <v>5481</v>
      </c>
      <c r="C983" s="46" t="s">
        <v>5482</v>
      </c>
      <c r="D983" s="58" t="s">
        <v>276</v>
      </c>
      <c r="E983" s="83">
        <v>84</v>
      </c>
      <c r="F983" s="60"/>
      <c r="G983" s="83">
        <v>84</v>
      </c>
      <c r="H983" s="57"/>
      <c r="I983" s="57"/>
      <c r="J983" s="57"/>
      <c r="K983" s="57"/>
      <c r="L983" s="57"/>
    </row>
    <row r="984" spans="1:12" x14ac:dyDescent="0.2">
      <c r="A984" s="57"/>
      <c r="B984" s="57"/>
      <c r="C984" s="145" t="s">
        <v>5645</v>
      </c>
      <c r="D984" s="145"/>
      <c r="E984" s="145"/>
      <c r="F984" s="145"/>
      <c r="G984" s="145"/>
      <c r="H984" s="145"/>
      <c r="I984" s="145"/>
      <c r="J984" s="145"/>
      <c r="K984" s="145"/>
      <c r="L984" s="145"/>
    </row>
    <row r="985" spans="1:12" x14ac:dyDescent="0.2">
      <c r="A985" s="57"/>
      <c r="B985" s="61" t="s">
        <v>22</v>
      </c>
      <c r="C985" s="57" t="s">
        <v>161</v>
      </c>
      <c r="D985" s="62" t="s">
        <v>162</v>
      </c>
      <c r="E985" s="57"/>
      <c r="F985" s="57"/>
      <c r="G985" s="76">
        <v>86.52</v>
      </c>
      <c r="H985" s="57"/>
      <c r="I985" s="57"/>
      <c r="J985" s="57"/>
      <c r="K985" s="57"/>
      <c r="L985" s="72">
        <v>36994.22</v>
      </c>
    </row>
    <row r="986" spans="1:12" outlineLevel="1" x14ac:dyDescent="0.2">
      <c r="A986" s="57"/>
      <c r="B986" s="46" t="s">
        <v>251</v>
      </c>
      <c r="C986" s="65" t="s">
        <v>252</v>
      </c>
      <c r="D986" s="58" t="s">
        <v>162</v>
      </c>
      <c r="E986" s="66">
        <v>1.03</v>
      </c>
      <c r="F986" s="60"/>
      <c r="G986" s="66">
        <v>86.52</v>
      </c>
      <c r="H986" s="68"/>
      <c r="I986" s="69"/>
      <c r="J986" s="70">
        <v>427.58</v>
      </c>
      <c r="K986" s="60"/>
      <c r="L986" s="70">
        <v>36994.22</v>
      </c>
    </row>
    <row r="987" spans="1:12" outlineLevel="1" x14ac:dyDescent="0.2">
      <c r="A987" s="57"/>
      <c r="B987" s="57"/>
      <c r="C987" s="145" t="s">
        <v>5646</v>
      </c>
      <c r="D987" s="145"/>
      <c r="E987" s="145"/>
      <c r="F987" s="145"/>
      <c r="G987" s="145"/>
      <c r="H987" s="145"/>
      <c r="I987" s="145"/>
      <c r="J987" s="145"/>
      <c r="K987" s="145"/>
      <c r="L987" s="145"/>
    </row>
    <row r="988" spans="1:12" x14ac:dyDescent="0.2">
      <c r="A988" s="57"/>
      <c r="B988" s="61" t="s">
        <v>25</v>
      </c>
      <c r="C988" s="57" t="s">
        <v>175</v>
      </c>
      <c r="D988" s="57"/>
      <c r="E988" s="57"/>
      <c r="F988" s="57"/>
      <c r="G988" s="57"/>
      <c r="H988" s="57"/>
      <c r="I988" s="57"/>
      <c r="J988" s="57"/>
      <c r="K988" s="57"/>
      <c r="L988" s="72">
        <v>326.20999999999998</v>
      </c>
    </row>
    <row r="989" spans="1:12" ht="25.5" outlineLevel="1" x14ac:dyDescent="0.2">
      <c r="A989" s="57"/>
      <c r="B989" s="46" t="s">
        <v>336</v>
      </c>
      <c r="C989" s="46" t="s">
        <v>337</v>
      </c>
      <c r="D989" s="58" t="s">
        <v>269</v>
      </c>
      <c r="E989" s="66">
        <v>0.02</v>
      </c>
      <c r="F989" s="60"/>
      <c r="G989" s="66">
        <v>1.68</v>
      </c>
      <c r="H989" s="70">
        <v>174.93</v>
      </c>
      <c r="I989" s="76">
        <v>1.1100000000000001</v>
      </c>
      <c r="J989" s="70">
        <v>194.17</v>
      </c>
      <c r="K989" s="60"/>
      <c r="L989" s="70">
        <v>326.20999999999998</v>
      </c>
    </row>
    <row r="990" spans="1:12" outlineLevel="1" x14ac:dyDescent="0.2">
      <c r="A990" s="57"/>
      <c r="B990" s="57"/>
      <c r="C990" s="145" t="s">
        <v>5647</v>
      </c>
      <c r="D990" s="145"/>
      <c r="E990" s="145"/>
      <c r="F990" s="145"/>
      <c r="G990" s="145"/>
      <c r="H990" s="145"/>
      <c r="I990" s="145"/>
      <c r="J990" s="145"/>
      <c r="K990" s="145"/>
      <c r="L990" s="145"/>
    </row>
    <row r="991" spans="1:12" x14ac:dyDescent="0.2">
      <c r="A991" s="57"/>
      <c r="B991" s="57"/>
      <c r="C991" s="80" t="s">
        <v>180</v>
      </c>
      <c r="D991" s="81"/>
      <c r="E991" s="81"/>
      <c r="F991" s="81"/>
      <c r="G991" s="81"/>
      <c r="H991" s="81"/>
      <c r="I991" s="81"/>
      <c r="J991" s="81"/>
      <c r="K991" s="81"/>
      <c r="L991" s="89">
        <v>37320.43</v>
      </c>
    </row>
    <row r="992" spans="1:12" ht="63.75" x14ac:dyDescent="0.2">
      <c r="A992" s="57" t="s">
        <v>1800</v>
      </c>
      <c r="B992" s="46" t="s">
        <v>4506</v>
      </c>
      <c r="C992" s="46" t="s">
        <v>4507</v>
      </c>
      <c r="D992" s="58" t="s">
        <v>184</v>
      </c>
      <c r="E992" s="83">
        <v>2</v>
      </c>
      <c r="F992" s="60"/>
      <c r="G992" s="83">
        <v>2</v>
      </c>
      <c r="H992" s="68"/>
      <c r="I992" s="69"/>
      <c r="J992" s="68"/>
      <c r="K992" s="60"/>
      <c r="L992" s="70">
        <v>739.88</v>
      </c>
    </row>
    <row r="993" spans="1:12" outlineLevel="1" x14ac:dyDescent="0.2">
      <c r="A993" s="57"/>
      <c r="B993" s="57"/>
      <c r="C993" s="57" t="s">
        <v>181</v>
      </c>
      <c r="D993" s="57"/>
      <c r="E993" s="57"/>
      <c r="F993" s="57"/>
      <c r="G993" s="57"/>
      <c r="H993" s="57"/>
      <c r="I993" s="57"/>
      <c r="J993" s="57"/>
      <c r="K993" s="57"/>
      <c r="L993" s="70">
        <v>36994.22</v>
      </c>
    </row>
    <row r="994" spans="1:12" ht="25.5" outlineLevel="1" x14ac:dyDescent="0.2">
      <c r="A994" s="57"/>
      <c r="B994" s="46" t="s">
        <v>5451</v>
      </c>
      <c r="C994" s="46" t="s">
        <v>5452</v>
      </c>
      <c r="D994" s="62" t="s">
        <v>184</v>
      </c>
      <c r="E994" s="83">
        <v>97</v>
      </c>
      <c r="F994" s="84"/>
      <c r="G994" s="83">
        <v>97</v>
      </c>
      <c r="H994" s="57"/>
      <c r="I994" s="57"/>
      <c r="J994" s="57"/>
      <c r="K994" s="57"/>
      <c r="L994" s="70">
        <v>35884.39</v>
      </c>
    </row>
    <row r="995" spans="1:12" ht="25.5" outlineLevel="1" x14ac:dyDescent="0.2">
      <c r="A995" s="57"/>
      <c r="B995" s="46" t="s">
        <v>5453</v>
      </c>
      <c r="C995" s="46" t="s">
        <v>5454</v>
      </c>
      <c r="D995" s="62" t="s">
        <v>184</v>
      </c>
      <c r="E995" s="83">
        <v>51</v>
      </c>
      <c r="F995" s="84"/>
      <c r="G995" s="83">
        <v>51</v>
      </c>
      <c r="H995" s="57"/>
      <c r="I995" s="57"/>
      <c r="J995" s="57"/>
      <c r="K995" s="57"/>
      <c r="L995" s="70">
        <v>18867.05</v>
      </c>
    </row>
    <row r="996" spans="1:12" x14ac:dyDescent="0.2">
      <c r="A996" s="85"/>
      <c r="B996" s="85"/>
      <c r="C996" s="86" t="s">
        <v>187</v>
      </c>
      <c r="D996" s="85"/>
      <c r="E996" s="85"/>
      <c r="F996" s="85"/>
      <c r="G996" s="85"/>
      <c r="H996" s="85"/>
      <c r="I996" s="85"/>
      <c r="J996" s="87">
        <v>1104.9000000000001</v>
      </c>
      <c r="K996" s="85"/>
      <c r="L996" s="87">
        <v>92811.75</v>
      </c>
    </row>
    <row r="997" spans="1:12" ht="25.5" x14ac:dyDescent="0.2">
      <c r="A997" s="57" t="s">
        <v>1804</v>
      </c>
      <c r="B997" s="46" t="s">
        <v>5539</v>
      </c>
      <c r="C997" s="46" t="s">
        <v>5540</v>
      </c>
      <c r="D997" s="58" t="s">
        <v>276</v>
      </c>
      <c r="E997" s="83">
        <v>24</v>
      </c>
      <c r="F997" s="60"/>
      <c r="G997" s="83">
        <v>24</v>
      </c>
      <c r="H997" s="70">
        <v>432.61</v>
      </c>
      <c r="I997" s="76">
        <v>1.1599999999999999</v>
      </c>
      <c r="J997" s="70">
        <v>501.83</v>
      </c>
      <c r="K997" s="60"/>
      <c r="L997" s="70">
        <v>12043.92</v>
      </c>
    </row>
    <row r="998" spans="1:12" x14ac:dyDescent="0.2">
      <c r="A998" s="57"/>
      <c r="B998" s="57"/>
      <c r="C998" s="145" t="s">
        <v>5648</v>
      </c>
      <c r="D998" s="145"/>
      <c r="E998" s="145"/>
      <c r="F998" s="145"/>
      <c r="G998" s="145"/>
      <c r="H998" s="145"/>
      <c r="I998" s="145"/>
      <c r="J998" s="145"/>
      <c r="K998" s="145"/>
      <c r="L998" s="145"/>
    </row>
    <row r="999" spans="1:12" x14ac:dyDescent="0.2">
      <c r="A999" s="85"/>
      <c r="B999" s="85"/>
      <c r="C999" s="86" t="s">
        <v>187</v>
      </c>
      <c r="D999" s="85"/>
      <c r="E999" s="85"/>
      <c r="F999" s="85"/>
      <c r="G999" s="85"/>
      <c r="H999" s="85"/>
      <c r="I999" s="85"/>
      <c r="J999" s="87">
        <v>501.83</v>
      </c>
      <c r="K999" s="85"/>
      <c r="L999" s="87">
        <v>12043.92</v>
      </c>
    </row>
    <row r="1000" spans="1:12" ht="25.5" x14ac:dyDescent="0.2">
      <c r="A1000" s="57" t="s">
        <v>1815</v>
      </c>
      <c r="B1000" s="46" t="s">
        <v>5649</v>
      </c>
      <c r="C1000" s="46" t="s">
        <v>5650</v>
      </c>
      <c r="D1000" s="58" t="s">
        <v>276</v>
      </c>
      <c r="E1000" s="83">
        <v>12</v>
      </c>
      <c r="F1000" s="60"/>
      <c r="G1000" s="83">
        <v>12</v>
      </c>
      <c r="H1000" s="70">
        <v>141</v>
      </c>
      <c r="I1000" s="76">
        <v>1.1599999999999999</v>
      </c>
      <c r="J1000" s="70">
        <v>163.56</v>
      </c>
      <c r="K1000" s="60"/>
      <c r="L1000" s="70">
        <v>1962.72</v>
      </c>
    </row>
    <row r="1001" spans="1:12" x14ac:dyDescent="0.2">
      <c r="A1001" s="85"/>
      <c r="B1001" s="85"/>
      <c r="C1001" s="86" t="s">
        <v>187</v>
      </c>
      <c r="D1001" s="85"/>
      <c r="E1001" s="85"/>
      <c r="F1001" s="85"/>
      <c r="G1001" s="85"/>
      <c r="H1001" s="85"/>
      <c r="I1001" s="85"/>
      <c r="J1001" s="87">
        <v>163.56</v>
      </c>
      <c r="K1001" s="85"/>
      <c r="L1001" s="87">
        <v>1962.72</v>
      </c>
    </row>
    <row r="1002" spans="1:12" ht="38.25" x14ac:dyDescent="0.2">
      <c r="A1002" s="57" t="s">
        <v>1823</v>
      </c>
      <c r="B1002" s="46" t="s">
        <v>5529</v>
      </c>
      <c r="C1002" s="46" t="s">
        <v>5582</v>
      </c>
      <c r="D1002" s="58" t="s">
        <v>276</v>
      </c>
      <c r="E1002" s="83">
        <v>12</v>
      </c>
      <c r="F1002" s="60"/>
      <c r="G1002" s="83">
        <v>12</v>
      </c>
      <c r="H1002" s="68"/>
      <c r="I1002" s="69"/>
      <c r="J1002" s="70">
        <v>1118.54</v>
      </c>
      <c r="K1002" s="60"/>
      <c r="L1002" s="70">
        <v>13422.48</v>
      </c>
    </row>
    <row r="1003" spans="1:12" x14ac:dyDescent="0.2">
      <c r="A1003" s="57"/>
      <c r="B1003" s="57"/>
      <c r="C1003" s="145" t="s">
        <v>5583</v>
      </c>
      <c r="D1003" s="145"/>
      <c r="E1003" s="145"/>
      <c r="F1003" s="145"/>
      <c r="G1003" s="145"/>
      <c r="H1003" s="145"/>
      <c r="I1003" s="145"/>
      <c r="J1003" s="145"/>
      <c r="K1003" s="145"/>
      <c r="L1003" s="145"/>
    </row>
    <row r="1004" spans="1:12" x14ac:dyDescent="0.2">
      <c r="A1004" s="85"/>
      <c r="B1004" s="85"/>
      <c r="C1004" s="86" t="s">
        <v>187</v>
      </c>
      <c r="D1004" s="85"/>
      <c r="E1004" s="85"/>
      <c r="F1004" s="85"/>
      <c r="G1004" s="85"/>
      <c r="H1004" s="85"/>
      <c r="I1004" s="85"/>
      <c r="J1004" s="87">
        <v>1118.54</v>
      </c>
      <c r="K1004" s="85"/>
      <c r="L1004" s="87">
        <v>13422.48</v>
      </c>
    </row>
    <row r="1005" spans="1:12" ht="38.25" x14ac:dyDescent="0.2">
      <c r="A1005" s="57" t="s">
        <v>1844</v>
      </c>
      <c r="B1005" s="46" t="s">
        <v>5529</v>
      </c>
      <c r="C1005" s="46" t="s">
        <v>5558</v>
      </c>
      <c r="D1005" s="58" t="s">
        <v>276</v>
      </c>
      <c r="E1005" s="83">
        <v>36</v>
      </c>
      <c r="F1005" s="60"/>
      <c r="G1005" s="83">
        <v>36</v>
      </c>
      <c r="H1005" s="68"/>
      <c r="I1005" s="69"/>
      <c r="J1005" s="70">
        <v>908.27</v>
      </c>
      <c r="K1005" s="60"/>
      <c r="L1005" s="70">
        <v>32697.72</v>
      </c>
    </row>
    <row r="1006" spans="1:12" x14ac:dyDescent="0.2">
      <c r="A1006" s="57"/>
      <c r="B1006" s="57"/>
      <c r="C1006" s="145" t="s">
        <v>5559</v>
      </c>
      <c r="D1006" s="145"/>
      <c r="E1006" s="145"/>
      <c r="F1006" s="145"/>
      <c r="G1006" s="145"/>
      <c r="H1006" s="145"/>
      <c r="I1006" s="145"/>
      <c r="J1006" s="145"/>
      <c r="K1006" s="145"/>
      <c r="L1006" s="145"/>
    </row>
    <row r="1007" spans="1:12" x14ac:dyDescent="0.2">
      <c r="A1007" s="57"/>
      <c r="B1007" s="57"/>
      <c r="C1007" s="145" t="s">
        <v>5651</v>
      </c>
      <c r="D1007" s="145"/>
      <c r="E1007" s="145"/>
      <c r="F1007" s="145"/>
      <c r="G1007" s="145"/>
      <c r="H1007" s="145"/>
      <c r="I1007" s="145"/>
      <c r="J1007" s="145"/>
      <c r="K1007" s="145"/>
      <c r="L1007" s="145"/>
    </row>
    <row r="1008" spans="1:12" x14ac:dyDescent="0.2">
      <c r="A1008" s="85"/>
      <c r="B1008" s="85"/>
      <c r="C1008" s="86" t="s">
        <v>187</v>
      </c>
      <c r="D1008" s="85"/>
      <c r="E1008" s="85"/>
      <c r="F1008" s="85"/>
      <c r="G1008" s="85"/>
      <c r="H1008" s="85"/>
      <c r="I1008" s="85"/>
      <c r="J1008" s="87">
        <v>908.27</v>
      </c>
      <c r="K1008" s="85"/>
      <c r="L1008" s="87">
        <v>32697.72</v>
      </c>
    </row>
    <row r="1009" spans="1:22" x14ac:dyDescent="0.2">
      <c r="A1009" s="57"/>
      <c r="B1009" s="159" t="s">
        <v>5652</v>
      </c>
      <c r="C1009" s="159"/>
      <c r="D1009" s="159"/>
      <c r="E1009" s="159"/>
      <c r="F1009" s="159"/>
      <c r="G1009" s="159"/>
      <c r="H1009" s="159"/>
      <c r="I1009" s="159"/>
      <c r="J1009" s="159"/>
      <c r="K1009" s="159"/>
      <c r="L1009" s="159"/>
      <c r="V1009" s="65" t="s">
        <v>5652</v>
      </c>
    </row>
    <row r="1010" spans="1:22" ht="38.25" x14ac:dyDescent="0.2">
      <c r="A1010" s="57" t="s">
        <v>1872</v>
      </c>
      <c r="B1010" s="46" t="s">
        <v>5487</v>
      </c>
      <c r="C1010" s="46" t="s">
        <v>5488</v>
      </c>
      <c r="D1010" s="58" t="s">
        <v>276</v>
      </c>
      <c r="E1010" s="83">
        <v>10</v>
      </c>
      <c r="F1010" s="60"/>
      <c r="G1010" s="83">
        <v>10</v>
      </c>
      <c r="H1010" s="57"/>
      <c r="I1010" s="57"/>
      <c r="J1010" s="57"/>
      <c r="K1010" s="57"/>
      <c r="L1010" s="57"/>
    </row>
    <row r="1011" spans="1:22" x14ac:dyDescent="0.2">
      <c r="A1011" s="57"/>
      <c r="B1011" s="61" t="s">
        <v>22</v>
      </c>
      <c r="C1011" s="57" t="s">
        <v>161</v>
      </c>
      <c r="D1011" s="62" t="s">
        <v>162</v>
      </c>
      <c r="E1011" s="57"/>
      <c r="F1011" s="57"/>
      <c r="G1011" s="95">
        <v>20.6</v>
      </c>
      <c r="H1011" s="57"/>
      <c r="I1011" s="57"/>
      <c r="J1011" s="57"/>
      <c r="K1011" s="57"/>
      <c r="L1011" s="72">
        <v>8808.15</v>
      </c>
    </row>
    <row r="1012" spans="1:22" outlineLevel="1" x14ac:dyDescent="0.2">
      <c r="A1012" s="57"/>
      <c r="B1012" s="46" t="s">
        <v>251</v>
      </c>
      <c r="C1012" s="65" t="s">
        <v>252</v>
      </c>
      <c r="D1012" s="58" t="s">
        <v>162</v>
      </c>
      <c r="E1012" s="66">
        <v>2.06</v>
      </c>
      <c r="F1012" s="60"/>
      <c r="G1012" s="78">
        <v>20.6</v>
      </c>
      <c r="H1012" s="68"/>
      <c r="I1012" s="69"/>
      <c r="J1012" s="70">
        <v>427.58</v>
      </c>
      <c r="K1012" s="60"/>
      <c r="L1012" s="70">
        <v>8808.15</v>
      </c>
    </row>
    <row r="1013" spans="1:22" outlineLevel="1" x14ac:dyDescent="0.2">
      <c r="A1013" s="57"/>
      <c r="B1013" s="57"/>
      <c r="C1013" s="145" t="s">
        <v>5653</v>
      </c>
      <c r="D1013" s="145"/>
      <c r="E1013" s="145"/>
      <c r="F1013" s="145"/>
      <c r="G1013" s="145"/>
      <c r="H1013" s="145"/>
      <c r="I1013" s="145"/>
      <c r="J1013" s="145"/>
      <c r="K1013" s="145"/>
      <c r="L1013" s="145"/>
    </row>
    <row r="1014" spans="1:22" x14ac:dyDescent="0.2">
      <c r="A1014" s="57"/>
      <c r="B1014" s="61" t="s">
        <v>23</v>
      </c>
      <c r="C1014" s="57" t="s">
        <v>166</v>
      </c>
      <c r="D1014" s="57"/>
      <c r="E1014" s="57"/>
      <c r="F1014" s="57"/>
      <c r="G1014" s="57"/>
      <c r="H1014" s="57"/>
      <c r="I1014" s="57"/>
      <c r="J1014" s="57"/>
      <c r="K1014" s="57"/>
      <c r="L1014" s="72">
        <v>2393.6999999999998</v>
      </c>
    </row>
    <row r="1015" spans="1:22" x14ac:dyDescent="0.2">
      <c r="A1015" s="57"/>
      <c r="B1015" s="61"/>
      <c r="C1015" s="73" t="s">
        <v>167</v>
      </c>
      <c r="D1015" s="74" t="s">
        <v>162</v>
      </c>
      <c r="E1015" s="57"/>
      <c r="F1015" s="57"/>
      <c r="G1015" s="109">
        <v>3.1</v>
      </c>
      <c r="H1015" s="57"/>
      <c r="I1015" s="57"/>
      <c r="J1015" s="57"/>
      <c r="K1015" s="57"/>
      <c r="L1015" s="72">
        <v>1372.6</v>
      </c>
    </row>
    <row r="1016" spans="1:22" ht="38.25" outlineLevel="1" x14ac:dyDescent="0.2">
      <c r="A1016" s="57"/>
      <c r="B1016" s="46" t="s">
        <v>5490</v>
      </c>
      <c r="C1016" s="46" t="s">
        <v>5491</v>
      </c>
      <c r="D1016" s="58" t="s">
        <v>170</v>
      </c>
      <c r="E1016" s="66">
        <v>0.19</v>
      </c>
      <c r="F1016" s="60"/>
      <c r="G1016" s="78">
        <v>1.9</v>
      </c>
      <c r="H1016" s="70">
        <v>10.23</v>
      </c>
      <c r="I1016" s="76">
        <v>1.39</v>
      </c>
      <c r="J1016" s="70">
        <v>14.22</v>
      </c>
      <c r="K1016" s="60"/>
      <c r="L1016" s="70">
        <v>27.02</v>
      </c>
    </row>
    <row r="1017" spans="1:22" outlineLevel="1" x14ac:dyDescent="0.2">
      <c r="A1017" s="57"/>
      <c r="B1017" s="57"/>
      <c r="C1017" s="145" t="s">
        <v>5654</v>
      </c>
      <c r="D1017" s="145"/>
      <c r="E1017" s="145"/>
      <c r="F1017" s="145"/>
      <c r="G1017" s="145"/>
      <c r="H1017" s="145"/>
      <c r="I1017" s="145"/>
      <c r="J1017" s="145"/>
      <c r="K1017" s="145"/>
      <c r="L1017" s="145"/>
    </row>
    <row r="1018" spans="1:22" ht="25.5" outlineLevel="1" x14ac:dyDescent="0.2">
      <c r="A1018" s="57"/>
      <c r="B1018" s="46" t="s">
        <v>313</v>
      </c>
      <c r="C1018" s="46" t="s">
        <v>314</v>
      </c>
      <c r="D1018" s="58" t="s">
        <v>170</v>
      </c>
      <c r="E1018" s="66">
        <v>0.06</v>
      </c>
      <c r="F1018" s="60"/>
      <c r="G1018" s="78">
        <v>0.6</v>
      </c>
      <c r="H1018" s="68"/>
      <c r="I1018" s="69"/>
      <c r="J1018" s="70">
        <v>1617.05</v>
      </c>
      <c r="K1018" s="60"/>
      <c r="L1018" s="70">
        <v>970.23</v>
      </c>
    </row>
    <row r="1019" spans="1:22" outlineLevel="1" x14ac:dyDescent="0.2">
      <c r="A1019" s="57"/>
      <c r="B1019" s="57"/>
      <c r="C1019" s="145" t="s">
        <v>5655</v>
      </c>
      <c r="D1019" s="145"/>
      <c r="E1019" s="145"/>
      <c r="F1019" s="145"/>
      <c r="G1019" s="145"/>
      <c r="H1019" s="145"/>
      <c r="I1019" s="145"/>
      <c r="J1019" s="145"/>
      <c r="K1019" s="145"/>
      <c r="L1019" s="145"/>
    </row>
    <row r="1020" spans="1:22" outlineLevel="1" x14ac:dyDescent="0.2">
      <c r="A1020" s="57"/>
      <c r="B1020" s="46" t="s">
        <v>316</v>
      </c>
      <c r="C1020" s="65" t="s">
        <v>317</v>
      </c>
      <c r="D1020" s="58" t="s">
        <v>162</v>
      </c>
      <c r="E1020" s="66">
        <v>0.06</v>
      </c>
      <c r="F1020" s="60"/>
      <c r="G1020" s="78">
        <v>0.6</v>
      </c>
      <c r="H1020" s="68"/>
      <c r="I1020" s="69"/>
      <c r="J1020" s="70">
        <v>557.71</v>
      </c>
      <c r="K1020" s="60"/>
      <c r="L1020" s="70">
        <v>334.63</v>
      </c>
    </row>
    <row r="1021" spans="1:22" outlineLevel="1" x14ac:dyDescent="0.2">
      <c r="A1021" s="57"/>
      <c r="B1021" s="57"/>
      <c r="C1021" s="145" t="s">
        <v>4472</v>
      </c>
      <c r="D1021" s="145"/>
      <c r="E1021" s="145"/>
      <c r="F1021" s="145"/>
      <c r="G1021" s="145"/>
      <c r="H1021" s="145"/>
      <c r="I1021" s="145"/>
      <c r="J1021" s="145"/>
      <c r="K1021" s="145"/>
      <c r="L1021" s="145"/>
    </row>
    <row r="1022" spans="1:22" ht="25.5" outlineLevel="1" x14ac:dyDescent="0.2">
      <c r="A1022" s="57"/>
      <c r="B1022" s="46" t="s">
        <v>254</v>
      </c>
      <c r="C1022" s="46" t="s">
        <v>255</v>
      </c>
      <c r="D1022" s="58" t="s">
        <v>170</v>
      </c>
      <c r="E1022" s="66">
        <v>0.06</v>
      </c>
      <c r="F1022" s="60"/>
      <c r="G1022" s="78">
        <v>0.6</v>
      </c>
      <c r="H1022" s="68"/>
      <c r="I1022" s="69"/>
      <c r="J1022" s="70">
        <v>651.66999999999996</v>
      </c>
      <c r="K1022" s="60"/>
      <c r="L1022" s="70">
        <v>391</v>
      </c>
    </row>
    <row r="1023" spans="1:22" outlineLevel="1" x14ac:dyDescent="0.2">
      <c r="A1023" s="57"/>
      <c r="B1023" s="57"/>
      <c r="C1023" s="145" t="s">
        <v>5655</v>
      </c>
      <c r="D1023" s="145"/>
      <c r="E1023" s="145"/>
      <c r="F1023" s="145"/>
      <c r="G1023" s="145"/>
      <c r="H1023" s="145"/>
      <c r="I1023" s="145"/>
      <c r="J1023" s="145"/>
      <c r="K1023" s="145"/>
      <c r="L1023" s="145"/>
    </row>
    <row r="1024" spans="1:22" outlineLevel="1" x14ac:dyDescent="0.2">
      <c r="A1024" s="57"/>
      <c r="B1024" s="46" t="s">
        <v>257</v>
      </c>
      <c r="C1024" s="65" t="s">
        <v>258</v>
      </c>
      <c r="D1024" s="58" t="s">
        <v>162</v>
      </c>
      <c r="E1024" s="66">
        <v>0.06</v>
      </c>
      <c r="F1024" s="60"/>
      <c r="G1024" s="78">
        <v>0.6</v>
      </c>
      <c r="H1024" s="68"/>
      <c r="I1024" s="69"/>
      <c r="J1024" s="70">
        <v>415.19</v>
      </c>
      <c r="K1024" s="60"/>
      <c r="L1024" s="70">
        <v>249.11</v>
      </c>
    </row>
    <row r="1025" spans="1:12" outlineLevel="1" x14ac:dyDescent="0.2">
      <c r="A1025" s="57"/>
      <c r="B1025" s="57"/>
      <c r="C1025" s="145" t="s">
        <v>4472</v>
      </c>
      <c r="D1025" s="145"/>
      <c r="E1025" s="145"/>
      <c r="F1025" s="145"/>
      <c r="G1025" s="145"/>
      <c r="H1025" s="145"/>
      <c r="I1025" s="145"/>
      <c r="J1025" s="145"/>
      <c r="K1025" s="145"/>
      <c r="L1025" s="145"/>
    </row>
    <row r="1026" spans="1:12" ht="38.25" outlineLevel="1" x14ac:dyDescent="0.2">
      <c r="A1026" s="57"/>
      <c r="B1026" s="46" t="s">
        <v>260</v>
      </c>
      <c r="C1026" s="46" t="s">
        <v>261</v>
      </c>
      <c r="D1026" s="58" t="s">
        <v>170</v>
      </c>
      <c r="E1026" s="66">
        <v>0.61</v>
      </c>
      <c r="F1026" s="60"/>
      <c r="G1026" s="78">
        <v>6.1</v>
      </c>
      <c r="H1026" s="68"/>
      <c r="I1026" s="69"/>
      <c r="J1026" s="70">
        <v>42.29</v>
      </c>
      <c r="K1026" s="60"/>
      <c r="L1026" s="70">
        <v>257.97000000000003</v>
      </c>
    </row>
    <row r="1027" spans="1:12" outlineLevel="1" x14ac:dyDescent="0.2">
      <c r="A1027" s="57"/>
      <c r="B1027" s="57"/>
      <c r="C1027" s="145" t="s">
        <v>5656</v>
      </c>
      <c r="D1027" s="145"/>
      <c r="E1027" s="145"/>
      <c r="F1027" s="145"/>
      <c r="G1027" s="145"/>
      <c r="H1027" s="145"/>
      <c r="I1027" s="145"/>
      <c r="J1027" s="145"/>
      <c r="K1027" s="145"/>
      <c r="L1027" s="145"/>
    </row>
    <row r="1028" spans="1:12" ht="76.5" outlineLevel="1" x14ac:dyDescent="0.2">
      <c r="A1028" s="57"/>
      <c r="B1028" s="46" t="s">
        <v>621</v>
      </c>
      <c r="C1028" s="46" t="s">
        <v>622</v>
      </c>
      <c r="D1028" s="58" t="s">
        <v>170</v>
      </c>
      <c r="E1028" s="66">
        <v>0.19</v>
      </c>
      <c r="F1028" s="60"/>
      <c r="G1028" s="78">
        <v>1.9</v>
      </c>
      <c r="H1028" s="68"/>
      <c r="I1028" s="69"/>
      <c r="J1028" s="70">
        <v>393.41</v>
      </c>
      <c r="K1028" s="60"/>
      <c r="L1028" s="70">
        <v>747.48</v>
      </c>
    </row>
    <row r="1029" spans="1:12" outlineLevel="1" x14ac:dyDescent="0.2">
      <c r="A1029" s="57"/>
      <c r="B1029" s="57"/>
      <c r="C1029" s="145" t="s">
        <v>5654</v>
      </c>
      <c r="D1029" s="145"/>
      <c r="E1029" s="145"/>
      <c r="F1029" s="145"/>
      <c r="G1029" s="145"/>
      <c r="H1029" s="145"/>
      <c r="I1029" s="145"/>
      <c r="J1029" s="145"/>
      <c r="K1029" s="145"/>
      <c r="L1029" s="145"/>
    </row>
    <row r="1030" spans="1:12" outlineLevel="1" x14ac:dyDescent="0.2">
      <c r="A1030" s="57"/>
      <c r="B1030" s="46" t="s">
        <v>257</v>
      </c>
      <c r="C1030" s="65" t="s">
        <v>258</v>
      </c>
      <c r="D1030" s="58" t="s">
        <v>162</v>
      </c>
      <c r="E1030" s="66">
        <v>0.19</v>
      </c>
      <c r="F1030" s="60"/>
      <c r="G1030" s="78">
        <v>1.9</v>
      </c>
      <c r="H1030" s="68"/>
      <c r="I1030" s="69"/>
      <c r="J1030" s="70">
        <v>415.19</v>
      </c>
      <c r="K1030" s="60"/>
      <c r="L1030" s="70">
        <v>788.86</v>
      </c>
    </row>
    <row r="1031" spans="1:12" outlineLevel="1" x14ac:dyDescent="0.2">
      <c r="A1031" s="57"/>
      <c r="B1031" s="57"/>
      <c r="C1031" s="145" t="s">
        <v>5657</v>
      </c>
      <c r="D1031" s="145"/>
      <c r="E1031" s="145"/>
      <c r="F1031" s="145"/>
      <c r="G1031" s="145"/>
      <c r="H1031" s="145"/>
      <c r="I1031" s="145"/>
      <c r="J1031" s="145"/>
      <c r="K1031" s="145"/>
      <c r="L1031" s="145"/>
    </row>
    <row r="1032" spans="1:12" x14ac:dyDescent="0.2">
      <c r="A1032" s="57"/>
      <c r="B1032" s="61" t="s">
        <v>25</v>
      </c>
      <c r="C1032" s="57" t="s">
        <v>175</v>
      </c>
      <c r="D1032" s="57"/>
      <c r="E1032" s="57"/>
      <c r="F1032" s="57"/>
      <c r="G1032" s="57"/>
      <c r="H1032" s="57"/>
      <c r="I1032" s="57"/>
      <c r="J1032" s="57"/>
      <c r="K1032" s="57"/>
      <c r="L1032" s="72">
        <v>357.72</v>
      </c>
    </row>
    <row r="1033" spans="1:12" ht="51" outlineLevel="1" x14ac:dyDescent="0.2">
      <c r="A1033" s="57"/>
      <c r="B1033" s="46" t="s">
        <v>267</v>
      </c>
      <c r="C1033" s="46" t="s">
        <v>268</v>
      </c>
      <c r="D1033" s="58" t="s">
        <v>269</v>
      </c>
      <c r="E1033" s="78">
        <v>0.1</v>
      </c>
      <c r="F1033" s="60"/>
      <c r="G1033" s="83">
        <v>1</v>
      </c>
      <c r="H1033" s="70">
        <v>155.63</v>
      </c>
      <c r="I1033" s="95">
        <v>0.9</v>
      </c>
      <c r="J1033" s="70">
        <v>140.07</v>
      </c>
      <c r="K1033" s="60"/>
      <c r="L1033" s="70">
        <v>140.07</v>
      </c>
    </row>
    <row r="1034" spans="1:12" outlineLevel="1" x14ac:dyDescent="0.2">
      <c r="A1034" s="57"/>
      <c r="B1034" s="57"/>
      <c r="C1034" s="145" t="s">
        <v>5658</v>
      </c>
      <c r="D1034" s="145"/>
      <c r="E1034" s="145"/>
      <c r="F1034" s="145"/>
      <c r="G1034" s="145"/>
      <c r="H1034" s="145"/>
      <c r="I1034" s="145"/>
      <c r="J1034" s="145"/>
      <c r="K1034" s="145"/>
      <c r="L1034" s="145"/>
    </row>
    <row r="1035" spans="1:12" ht="25.5" outlineLevel="1" x14ac:dyDescent="0.2">
      <c r="A1035" s="57"/>
      <c r="B1035" s="46" t="s">
        <v>336</v>
      </c>
      <c r="C1035" s="46" t="s">
        <v>337</v>
      </c>
      <c r="D1035" s="58" t="s">
        <v>269</v>
      </c>
      <c r="E1035" s="78">
        <v>0.1</v>
      </c>
      <c r="F1035" s="60"/>
      <c r="G1035" s="83">
        <v>1</v>
      </c>
      <c r="H1035" s="70">
        <v>174.93</v>
      </c>
      <c r="I1035" s="76">
        <v>1.1100000000000001</v>
      </c>
      <c r="J1035" s="70">
        <v>194.17</v>
      </c>
      <c r="K1035" s="60"/>
      <c r="L1035" s="70">
        <v>194.17</v>
      </c>
    </row>
    <row r="1036" spans="1:12" outlineLevel="1" x14ac:dyDescent="0.2">
      <c r="A1036" s="57"/>
      <c r="B1036" s="57"/>
      <c r="C1036" s="145" t="s">
        <v>5658</v>
      </c>
      <c r="D1036" s="145"/>
      <c r="E1036" s="145"/>
      <c r="F1036" s="145"/>
      <c r="G1036" s="145"/>
      <c r="H1036" s="145"/>
      <c r="I1036" s="145"/>
      <c r="J1036" s="145"/>
      <c r="K1036" s="145"/>
      <c r="L1036" s="145"/>
    </row>
    <row r="1037" spans="1:12" ht="25.5" outlineLevel="1" x14ac:dyDescent="0.2">
      <c r="A1037" s="57"/>
      <c r="B1037" s="46" t="s">
        <v>3647</v>
      </c>
      <c r="C1037" s="46" t="s">
        <v>3648</v>
      </c>
      <c r="D1037" s="58" t="s">
        <v>269</v>
      </c>
      <c r="E1037" s="66">
        <v>0.02</v>
      </c>
      <c r="F1037" s="60"/>
      <c r="G1037" s="78">
        <v>0.2</v>
      </c>
      <c r="H1037" s="70">
        <v>79.88</v>
      </c>
      <c r="I1037" s="76">
        <v>1.47</v>
      </c>
      <c r="J1037" s="70">
        <v>117.42</v>
      </c>
      <c r="K1037" s="60"/>
      <c r="L1037" s="70">
        <v>23.48</v>
      </c>
    </row>
    <row r="1038" spans="1:12" outlineLevel="1" x14ac:dyDescent="0.2">
      <c r="A1038" s="57"/>
      <c r="B1038" s="57"/>
      <c r="C1038" s="145" t="s">
        <v>5659</v>
      </c>
      <c r="D1038" s="145"/>
      <c r="E1038" s="145"/>
      <c r="F1038" s="145"/>
      <c r="G1038" s="145"/>
      <c r="H1038" s="145"/>
      <c r="I1038" s="145"/>
      <c r="J1038" s="145"/>
      <c r="K1038" s="145"/>
      <c r="L1038" s="145"/>
    </row>
    <row r="1039" spans="1:12" x14ac:dyDescent="0.2">
      <c r="A1039" s="57"/>
      <c r="B1039" s="57"/>
      <c r="C1039" s="80" t="s">
        <v>180</v>
      </c>
      <c r="D1039" s="81"/>
      <c r="E1039" s="81"/>
      <c r="F1039" s="81"/>
      <c r="G1039" s="81"/>
      <c r="H1039" s="81"/>
      <c r="I1039" s="81"/>
      <c r="J1039" s="81"/>
      <c r="K1039" s="81"/>
      <c r="L1039" s="89">
        <v>12932.17</v>
      </c>
    </row>
    <row r="1040" spans="1:12" ht="63.75" x14ac:dyDescent="0.2">
      <c r="A1040" s="57" t="s">
        <v>5660</v>
      </c>
      <c r="B1040" s="46" t="s">
        <v>4506</v>
      </c>
      <c r="C1040" s="46" t="s">
        <v>4507</v>
      </c>
      <c r="D1040" s="58" t="s">
        <v>184</v>
      </c>
      <c r="E1040" s="83">
        <v>2</v>
      </c>
      <c r="F1040" s="60"/>
      <c r="G1040" s="83">
        <v>2</v>
      </c>
      <c r="H1040" s="68"/>
      <c r="I1040" s="69"/>
      <c r="J1040" s="68"/>
      <c r="K1040" s="60"/>
      <c r="L1040" s="70">
        <v>176.16</v>
      </c>
    </row>
    <row r="1041" spans="1:12" outlineLevel="1" x14ac:dyDescent="0.2">
      <c r="A1041" s="57"/>
      <c r="B1041" s="57"/>
      <c r="C1041" s="57" t="s">
        <v>181</v>
      </c>
      <c r="D1041" s="57"/>
      <c r="E1041" s="57"/>
      <c r="F1041" s="57"/>
      <c r="G1041" s="57"/>
      <c r="H1041" s="57"/>
      <c r="I1041" s="57"/>
      <c r="J1041" s="57"/>
      <c r="K1041" s="57"/>
      <c r="L1041" s="70">
        <v>10180.75</v>
      </c>
    </row>
    <row r="1042" spans="1:12" ht="25.5" outlineLevel="1" x14ac:dyDescent="0.2">
      <c r="A1042" s="57"/>
      <c r="B1042" s="46" t="s">
        <v>5451</v>
      </c>
      <c r="C1042" s="46" t="s">
        <v>5452</v>
      </c>
      <c r="D1042" s="62" t="s">
        <v>184</v>
      </c>
      <c r="E1042" s="83">
        <v>97</v>
      </c>
      <c r="F1042" s="84"/>
      <c r="G1042" s="83">
        <v>97</v>
      </c>
      <c r="H1042" s="57"/>
      <c r="I1042" s="57"/>
      <c r="J1042" s="57"/>
      <c r="K1042" s="57"/>
      <c r="L1042" s="70">
        <v>9875.33</v>
      </c>
    </row>
    <row r="1043" spans="1:12" ht="25.5" outlineLevel="1" x14ac:dyDescent="0.2">
      <c r="A1043" s="57"/>
      <c r="B1043" s="46" t="s">
        <v>5453</v>
      </c>
      <c r="C1043" s="46" t="s">
        <v>5454</v>
      </c>
      <c r="D1043" s="62" t="s">
        <v>184</v>
      </c>
      <c r="E1043" s="83">
        <v>51</v>
      </c>
      <c r="F1043" s="84"/>
      <c r="G1043" s="83">
        <v>51</v>
      </c>
      <c r="H1043" s="57"/>
      <c r="I1043" s="57"/>
      <c r="J1043" s="57"/>
      <c r="K1043" s="57"/>
      <c r="L1043" s="70">
        <v>5192.18</v>
      </c>
    </row>
    <row r="1044" spans="1:12" x14ac:dyDescent="0.2">
      <c r="A1044" s="85"/>
      <c r="B1044" s="85"/>
      <c r="C1044" s="86" t="s">
        <v>187</v>
      </c>
      <c r="D1044" s="85"/>
      <c r="E1044" s="85"/>
      <c r="F1044" s="85"/>
      <c r="G1044" s="85"/>
      <c r="H1044" s="85"/>
      <c r="I1044" s="85"/>
      <c r="J1044" s="87">
        <v>2817.58</v>
      </c>
      <c r="K1044" s="85"/>
      <c r="L1044" s="87">
        <v>28175.84</v>
      </c>
    </row>
    <row r="1045" spans="1:12" ht="38.25" x14ac:dyDescent="0.2">
      <c r="A1045" s="57" t="s">
        <v>1889</v>
      </c>
      <c r="B1045" s="46" t="s">
        <v>5633</v>
      </c>
      <c r="C1045" s="46" t="s">
        <v>5634</v>
      </c>
      <c r="D1045" s="58" t="s">
        <v>276</v>
      </c>
      <c r="E1045" s="83">
        <v>10</v>
      </c>
      <c r="F1045" s="60"/>
      <c r="G1045" s="83">
        <v>10</v>
      </c>
      <c r="H1045" s="70">
        <v>986.12</v>
      </c>
      <c r="I1045" s="76">
        <v>1.38</v>
      </c>
      <c r="J1045" s="70">
        <v>1360.85</v>
      </c>
      <c r="K1045" s="60"/>
      <c r="L1045" s="70">
        <v>13608.5</v>
      </c>
    </row>
    <row r="1046" spans="1:12" x14ac:dyDescent="0.2">
      <c r="A1046" s="85"/>
      <c r="B1046" s="85"/>
      <c r="C1046" s="86" t="s">
        <v>187</v>
      </c>
      <c r="D1046" s="85"/>
      <c r="E1046" s="85"/>
      <c r="F1046" s="85"/>
      <c r="G1046" s="85"/>
      <c r="H1046" s="85"/>
      <c r="I1046" s="85"/>
      <c r="J1046" s="87">
        <v>1360.85</v>
      </c>
      <c r="K1046" s="85"/>
      <c r="L1046" s="87">
        <v>13608.5</v>
      </c>
    </row>
    <row r="1047" spans="1:12" ht="25.5" x14ac:dyDescent="0.2">
      <c r="A1047" s="57" t="s">
        <v>1910</v>
      </c>
      <c r="B1047" s="46" t="s">
        <v>5481</v>
      </c>
      <c r="C1047" s="46" t="s">
        <v>5482</v>
      </c>
      <c r="D1047" s="58" t="s">
        <v>276</v>
      </c>
      <c r="E1047" s="83">
        <v>50</v>
      </c>
      <c r="F1047" s="60"/>
      <c r="G1047" s="83">
        <v>50</v>
      </c>
      <c r="H1047" s="57"/>
      <c r="I1047" s="57"/>
      <c r="J1047" s="57"/>
      <c r="K1047" s="57"/>
      <c r="L1047" s="57"/>
    </row>
    <row r="1048" spans="1:12" x14ac:dyDescent="0.2">
      <c r="A1048" s="57"/>
      <c r="B1048" s="57"/>
      <c r="C1048" s="145" t="s">
        <v>5661</v>
      </c>
      <c r="D1048" s="145"/>
      <c r="E1048" s="145"/>
      <c r="F1048" s="145"/>
      <c r="G1048" s="145"/>
      <c r="H1048" s="145"/>
      <c r="I1048" s="145"/>
      <c r="J1048" s="145"/>
      <c r="K1048" s="145"/>
      <c r="L1048" s="145"/>
    </row>
    <row r="1049" spans="1:12" x14ac:dyDescent="0.2">
      <c r="A1049" s="57"/>
      <c r="B1049" s="61" t="s">
        <v>22</v>
      </c>
      <c r="C1049" s="57" t="s">
        <v>161</v>
      </c>
      <c r="D1049" s="62" t="s">
        <v>162</v>
      </c>
      <c r="E1049" s="57"/>
      <c r="F1049" s="57"/>
      <c r="G1049" s="95">
        <v>51.5</v>
      </c>
      <c r="H1049" s="57"/>
      <c r="I1049" s="57"/>
      <c r="J1049" s="57"/>
      <c r="K1049" s="57"/>
      <c r="L1049" s="72">
        <v>22020.37</v>
      </c>
    </row>
    <row r="1050" spans="1:12" outlineLevel="1" x14ac:dyDescent="0.2">
      <c r="A1050" s="57"/>
      <c r="B1050" s="46" t="s">
        <v>251</v>
      </c>
      <c r="C1050" s="65" t="s">
        <v>252</v>
      </c>
      <c r="D1050" s="58" t="s">
        <v>162</v>
      </c>
      <c r="E1050" s="66">
        <v>1.03</v>
      </c>
      <c r="F1050" s="60"/>
      <c r="G1050" s="78">
        <v>51.5</v>
      </c>
      <c r="H1050" s="68"/>
      <c r="I1050" s="69"/>
      <c r="J1050" s="70">
        <v>427.58</v>
      </c>
      <c r="K1050" s="60"/>
      <c r="L1050" s="70">
        <v>22020.37</v>
      </c>
    </row>
    <row r="1051" spans="1:12" outlineLevel="1" x14ac:dyDescent="0.2">
      <c r="A1051" s="57"/>
      <c r="B1051" s="57"/>
      <c r="C1051" s="145" t="s">
        <v>5662</v>
      </c>
      <c r="D1051" s="145"/>
      <c r="E1051" s="145"/>
      <c r="F1051" s="145"/>
      <c r="G1051" s="145"/>
      <c r="H1051" s="145"/>
      <c r="I1051" s="145"/>
      <c r="J1051" s="145"/>
      <c r="K1051" s="145"/>
      <c r="L1051" s="145"/>
    </row>
    <row r="1052" spans="1:12" x14ac:dyDescent="0.2">
      <c r="A1052" s="57"/>
      <c r="B1052" s="61" t="s">
        <v>25</v>
      </c>
      <c r="C1052" s="57" t="s">
        <v>175</v>
      </c>
      <c r="D1052" s="57"/>
      <c r="E1052" s="57"/>
      <c r="F1052" s="57"/>
      <c r="G1052" s="57"/>
      <c r="H1052" s="57"/>
      <c r="I1052" s="57"/>
      <c r="J1052" s="57"/>
      <c r="K1052" s="57"/>
      <c r="L1052" s="72">
        <v>194.17</v>
      </c>
    </row>
    <row r="1053" spans="1:12" ht="25.5" outlineLevel="1" x14ac:dyDescent="0.2">
      <c r="A1053" s="57"/>
      <c r="B1053" s="46" t="s">
        <v>336</v>
      </c>
      <c r="C1053" s="46" t="s">
        <v>337</v>
      </c>
      <c r="D1053" s="58" t="s">
        <v>269</v>
      </c>
      <c r="E1053" s="66">
        <v>0.02</v>
      </c>
      <c r="F1053" s="60"/>
      <c r="G1053" s="83">
        <v>1</v>
      </c>
      <c r="H1053" s="70">
        <v>174.93</v>
      </c>
      <c r="I1053" s="76">
        <v>1.1100000000000001</v>
      </c>
      <c r="J1053" s="70">
        <v>194.17</v>
      </c>
      <c r="K1053" s="60"/>
      <c r="L1053" s="70">
        <v>194.17</v>
      </c>
    </row>
    <row r="1054" spans="1:12" outlineLevel="1" x14ac:dyDescent="0.2">
      <c r="A1054" s="57"/>
      <c r="B1054" s="57"/>
      <c r="C1054" s="145" t="s">
        <v>5663</v>
      </c>
      <c r="D1054" s="145"/>
      <c r="E1054" s="145"/>
      <c r="F1054" s="145"/>
      <c r="G1054" s="145"/>
      <c r="H1054" s="145"/>
      <c r="I1054" s="145"/>
      <c r="J1054" s="145"/>
      <c r="K1054" s="145"/>
      <c r="L1054" s="145"/>
    </row>
    <row r="1055" spans="1:12" x14ac:dyDescent="0.2">
      <c r="A1055" s="57"/>
      <c r="B1055" s="57"/>
      <c r="C1055" s="80" t="s">
        <v>180</v>
      </c>
      <c r="D1055" s="81"/>
      <c r="E1055" s="81"/>
      <c r="F1055" s="81"/>
      <c r="G1055" s="81"/>
      <c r="H1055" s="81"/>
      <c r="I1055" s="81"/>
      <c r="J1055" s="81"/>
      <c r="K1055" s="81"/>
      <c r="L1055" s="89">
        <v>22214.54</v>
      </c>
    </row>
    <row r="1056" spans="1:12" ht="63.75" x14ac:dyDescent="0.2">
      <c r="A1056" s="57" t="s">
        <v>5664</v>
      </c>
      <c r="B1056" s="46" t="s">
        <v>4506</v>
      </c>
      <c r="C1056" s="46" t="s">
        <v>4507</v>
      </c>
      <c r="D1056" s="58" t="s">
        <v>184</v>
      </c>
      <c r="E1056" s="83">
        <v>2</v>
      </c>
      <c r="F1056" s="60"/>
      <c r="G1056" s="83">
        <v>2</v>
      </c>
      <c r="H1056" s="68"/>
      <c r="I1056" s="69"/>
      <c r="J1056" s="68"/>
      <c r="K1056" s="60"/>
      <c r="L1056" s="70">
        <v>440.41</v>
      </c>
    </row>
    <row r="1057" spans="1:22" outlineLevel="1" x14ac:dyDescent="0.2">
      <c r="A1057" s="57"/>
      <c r="B1057" s="57"/>
      <c r="C1057" s="57" t="s">
        <v>181</v>
      </c>
      <c r="D1057" s="57"/>
      <c r="E1057" s="57"/>
      <c r="F1057" s="57"/>
      <c r="G1057" s="57"/>
      <c r="H1057" s="57"/>
      <c r="I1057" s="57"/>
      <c r="J1057" s="57"/>
      <c r="K1057" s="57"/>
      <c r="L1057" s="70">
        <v>22020.37</v>
      </c>
    </row>
    <row r="1058" spans="1:22" ht="25.5" outlineLevel="1" x14ac:dyDescent="0.2">
      <c r="A1058" s="57"/>
      <c r="B1058" s="46" t="s">
        <v>5451</v>
      </c>
      <c r="C1058" s="46" t="s">
        <v>5452</v>
      </c>
      <c r="D1058" s="62" t="s">
        <v>184</v>
      </c>
      <c r="E1058" s="83">
        <v>97</v>
      </c>
      <c r="F1058" s="84"/>
      <c r="G1058" s="83">
        <v>97</v>
      </c>
      <c r="H1058" s="57"/>
      <c r="I1058" s="57"/>
      <c r="J1058" s="57"/>
      <c r="K1058" s="57"/>
      <c r="L1058" s="70">
        <v>21359.759999999998</v>
      </c>
    </row>
    <row r="1059" spans="1:22" ht="25.5" outlineLevel="1" x14ac:dyDescent="0.2">
      <c r="A1059" s="57"/>
      <c r="B1059" s="46" t="s">
        <v>5453</v>
      </c>
      <c r="C1059" s="46" t="s">
        <v>5454</v>
      </c>
      <c r="D1059" s="62" t="s">
        <v>184</v>
      </c>
      <c r="E1059" s="83">
        <v>51</v>
      </c>
      <c r="F1059" s="84"/>
      <c r="G1059" s="83">
        <v>51</v>
      </c>
      <c r="H1059" s="57"/>
      <c r="I1059" s="57"/>
      <c r="J1059" s="57"/>
      <c r="K1059" s="57"/>
      <c r="L1059" s="70">
        <v>11230.39</v>
      </c>
    </row>
    <row r="1060" spans="1:22" x14ac:dyDescent="0.2">
      <c r="A1060" s="85"/>
      <c r="B1060" s="85"/>
      <c r="C1060" s="86" t="s">
        <v>187</v>
      </c>
      <c r="D1060" s="85"/>
      <c r="E1060" s="85"/>
      <c r="F1060" s="85"/>
      <c r="G1060" s="85"/>
      <c r="H1060" s="85"/>
      <c r="I1060" s="85"/>
      <c r="J1060" s="87">
        <v>1104.9000000000001</v>
      </c>
      <c r="K1060" s="85"/>
      <c r="L1060" s="87">
        <v>55245.1</v>
      </c>
    </row>
    <row r="1061" spans="1:22" ht="25.5" x14ac:dyDescent="0.2">
      <c r="A1061" s="57" t="s">
        <v>1931</v>
      </c>
      <c r="B1061" s="46" t="s">
        <v>5523</v>
      </c>
      <c r="C1061" s="46" t="s">
        <v>5524</v>
      </c>
      <c r="D1061" s="58" t="s">
        <v>276</v>
      </c>
      <c r="E1061" s="83">
        <v>10</v>
      </c>
      <c r="F1061" s="60"/>
      <c r="G1061" s="83">
        <v>10</v>
      </c>
      <c r="H1061" s="70">
        <v>356.95</v>
      </c>
      <c r="I1061" s="76">
        <v>1.1599999999999999</v>
      </c>
      <c r="J1061" s="70">
        <v>414.06</v>
      </c>
      <c r="K1061" s="60"/>
      <c r="L1061" s="70">
        <v>4140.6000000000004</v>
      </c>
    </row>
    <row r="1062" spans="1:22" x14ac:dyDescent="0.2">
      <c r="A1062" s="85"/>
      <c r="B1062" s="85"/>
      <c r="C1062" s="86" t="s">
        <v>187</v>
      </c>
      <c r="D1062" s="85"/>
      <c r="E1062" s="85"/>
      <c r="F1062" s="85"/>
      <c r="G1062" s="85"/>
      <c r="H1062" s="85"/>
      <c r="I1062" s="85"/>
      <c r="J1062" s="87">
        <v>414.06</v>
      </c>
      <c r="K1062" s="85"/>
      <c r="L1062" s="87">
        <v>4140.6000000000004</v>
      </c>
    </row>
    <row r="1063" spans="1:22" ht="38.25" x14ac:dyDescent="0.2">
      <c r="A1063" s="57" t="s">
        <v>1941</v>
      </c>
      <c r="B1063" s="46" t="s">
        <v>5529</v>
      </c>
      <c r="C1063" s="46" t="s">
        <v>5582</v>
      </c>
      <c r="D1063" s="58" t="s">
        <v>276</v>
      </c>
      <c r="E1063" s="83">
        <v>10</v>
      </c>
      <c r="F1063" s="60"/>
      <c r="G1063" s="83">
        <v>10</v>
      </c>
      <c r="H1063" s="68"/>
      <c r="I1063" s="69"/>
      <c r="J1063" s="70">
        <v>1118.54</v>
      </c>
      <c r="K1063" s="60"/>
      <c r="L1063" s="70">
        <v>11185.4</v>
      </c>
    </row>
    <row r="1064" spans="1:22" x14ac:dyDescent="0.2">
      <c r="A1064" s="57"/>
      <c r="B1064" s="57"/>
      <c r="C1064" s="145" t="s">
        <v>5583</v>
      </c>
      <c r="D1064" s="145"/>
      <c r="E1064" s="145"/>
      <c r="F1064" s="145"/>
      <c r="G1064" s="145"/>
      <c r="H1064" s="145"/>
      <c r="I1064" s="145"/>
      <c r="J1064" s="145"/>
      <c r="K1064" s="145"/>
      <c r="L1064" s="145"/>
    </row>
    <row r="1065" spans="1:22" x14ac:dyDescent="0.2">
      <c r="A1065" s="85"/>
      <c r="B1065" s="85"/>
      <c r="C1065" s="86" t="s">
        <v>187</v>
      </c>
      <c r="D1065" s="85"/>
      <c r="E1065" s="85"/>
      <c r="F1065" s="85"/>
      <c r="G1065" s="85"/>
      <c r="H1065" s="85"/>
      <c r="I1065" s="85"/>
      <c r="J1065" s="87">
        <v>1118.54</v>
      </c>
      <c r="K1065" s="85"/>
      <c r="L1065" s="87">
        <v>11185.4</v>
      </c>
    </row>
    <row r="1066" spans="1:22" ht="38.25" x14ac:dyDescent="0.2">
      <c r="A1066" s="57" t="s">
        <v>1956</v>
      </c>
      <c r="B1066" s="46" t="s">
        <v>5529</v>
      </c>
      <c r="C1066" s="46" t="s">
        <v>5558</v>
      </c>
      <c r="D1066" s="58" t="s">
        <v>276</v>
      </c>
      <c r="E1066" s="83">
        <v>30</v>
      </c>
      <c r="F1066" s="60"/>
      <c r="G1066" s="83">
        <v>30</v>
      </c>
      <c r="H1066" s="68"/>
      <c r="I1066" s="69"/>
      <c r="J1066" s="70">
        <v>908.27</v>
      </c>
      <c r="K1066" s="60"/>
      <c r="L1066" s="70">
        <v>27248.1</v>
      </c>
    </row>
    <row r="1067" spans="1:22" x14ac:dyDescent="0.2">
      <c r="A1067" s="57"/>
      <c r="B1067" s="57"/>
      <c r="C1067" s="145" t="s">
        <v>5559</v>
      </c>
      <c r="D1067" s="145"/>
      <c r="E1067" s="145"/>
      <c r="F1067" s="145"/>
      <c r="G1067" s="145"/>
      <c r="H1067" s="145"/>
      <c r="I1067" s="145"/>
      <c r="J1067" s="145"/>
      <c r="K1067" s="145"/>
      <c r="L1067" s="145"/>
    </row>
    <row r="1068" spans="1:22" x14ac:dyDescent="0.2">
      <c r="A1068" s="85"/>
      <c r="B1068" s="85"/>
      <c r="C1068" s="86" t="s">
        <v>187</v>
      </c>
      <c r="D1068" s="85"/>
      <c r="E1068" s="85"/>
      <c r="F1068" s="85"/>
      <c r="G1068" s="85"/>
      <c r="H1068" s="85"/>
      <c r="I1068" s="85"/>
      <c r="J1068" s="87">
        <v>908.27</v>
      </c>
      <c r="K1068" s="85"/>
      <c r="L1068" s="87">
        <v>27248.1</v>
      </c>
    </row>
    <row r="1069" spans="1:22" x14ac:dyDescent="0.2">
      <c r="A1069" s="57"/>
      <c r="B1069" s="159" t="s">
        <v>5665</v>
      </c>
      <c r="C1069" s="159"/>
      <c r="D1069" s="159"/>
      <c r="E1069" s="159"/>
      <c r="F1069" s="159"/>
      <c r="G1069" s="159"/>
      <c r="H1069" s="159"/>
      <c r="I1069" s="159"/>
      <c r="J1069" s="159"/>
      <c r="K1069" s="159"/>
      <c r="L1069" s="159"/>
      <c r="V1069" s="65" t="s">
        <v>5665</v>
      </c>
    </row>
    <row r="1070" spans="1:22" ht="38.25" x14ac:dyDescent="0.2">
      <c r="A1070" s="57" t="s">
        <v>1969</v>
      </c>
      <c r="B1070" s="46" t="s">
        <v>5487</v>
      </c>
      <c r="C1070" s="46" t="s">
        <v>5488</v>
      </c>
      <c r="D1070" s="58" t="s">
        <v>276</v>
      </c>
      <c r="E1070" s="83">
        <v>14</v>
      </c>
      <c r="F1070" s="60"/>
      <c r="G1070" s="83">
        <v>14</v>
      </c>
      <c r="H1070" s="57"/>
      <c r="I1070" s="57"/>
      <c r="J1070" s="57"/>
      <c r="K1070" s="57"/>
      <c r="L1070" s="57"/>
    </row>
    <row r="1071" spans="1:22" x14ac:dyDescent="0.2">
      <c r="A1071" s="57"/>
      <c r="B1071" s="61" t="s">
        <v>22</v>
      </c>
      <c r="C1071" s="57" t="s">
        <v>161</v>
      </c>
      <c r="D1071" s="62" t="s">
        <v>162</v>
      </c>
      <c r="E1071" s="57"/>
      <c r="F1071" s="57"/>
      <c r="G1071" s="76">
        <v>28.84</v>
      </c>
      <c r="H1071" s="57"/>
      <c r="I1071" s="57"/>
      <c r="J1071" s="57"/>
      <c r="K1071" s="57"/>
      <c r="L1071" s="72">
        <v>12331.41</v>
      </c>
    </row>
    <row r="1072" spans="1:22" outlineLevel="1" x14ac:dyDescent="0.2">
      <c r="A1072" s="57"/>
      <c r="B1072" s="46" t="s">
        <v>251</v>
      </c>
      <c r="C1072" s="65" t="s">
        <v>252</v>
      </c>
      <c r="D1072" s="58" t="s">
        <v>162</v>
      </c>
      <c r="E1072" s="66">
        <v>2.06</v>
      </c>
      <c r="F1072" s="60"/>
      <c r="G1072" s="66">
        <v>28.84</v>
      </c>
      <c r="H1072" s="68"/>
      <c r="I1072" s="69"/>
      <c r="J1072" s="70">
        <v>427.58</v>
      </c>
      <c r="K1072" s="60"/>
      <c r="L1072" s="70">
        <v>12331.41</v>
      </c>
    </row>
    <row r="1073" spans="1:12" outlineLevel="1" x14ac:dyDescent="0.2">
      <c r="A1073" s="57"/>
      <c r="B1073" s="57"/>
      <c r="C1073" s="145" t="s">
        <v>5666</v>
      </c>
      <c r="D1073" s="145"/>
      <c r="E1073" s="145"/>
      <c r="F1073" s="145"/>
      <c r="G1073" s="145"/>
      <c r="H1073" s="145"/>
      <c r="I1073" s="145"/>
      <c r="J1073" s="145"/>
      <c r="K1073" s="145"/>
      <c r="L1073" s="145"/>
    </row>
    <row r="1074" spans="1:12" x14ac:dyDescent="0.2">
      <c r="A1074" s="57"/>
      <c r="B1074" s="61" t="s">
        <v>23</v>
      </c>
      <c r="C1074" s="57" t="s">
        <v>166</v>
      </c>
      <c r="D1074" s="57"/>
      <c r="E1074" s="57"/>
      <c r="F1074" s="57"/>
      <c r="G1074" s="57"/>
      <c r="H1074" s="57"/>
      <c r="I1074" s="57"/>
      <c r="J1074" s="57"/>
      <c r="K1074" s="57"/>
      <c r="L1074" s="72">
        <v>3351.18</v>
      </c>
    </row>
    <row r="1075" spans="1:12" x14ac:dyDescent="0.2">
      <c r="A1075" s="57"/>
      <c r="B1075" s="61"/>
      <c r="C1075" s="73" t="s">
        <v>167</v>
      </c>
      <c r="D1075" s="74" t="s">
        <v>162</v>
      </c>
      <c r="E1075" s="57"/>
      <c r="F1075" s="57"/>
      <c r="G1075" s="108">
        <v>4.34</v>
      </c>
      <c r="H1075" s="57"/>
      <c r="I1075" s="57"/>
      <c r="J1075" s="57"/>
      <c r="K1075" s="57"/>
      <c r="L1075" s="72">
        <v>1921.65</v>
      </c>
    </row>
    <row r="1076" spans="1:12" ht="38.25" outlineLevel="1" x14ac:dyDescent="0.2">
      <c r="A1076" s="57"/>
      <c r="B1076" s="46" t="s">
        <v>5490</v>
      </c>
      <c r="C1076" s="46" t="s">
        <v>5491</v>
      </c>
      <c r="D1076" s="58" t="s">
        <v>170</v>
      </c>
      <c r="E1076" s="66">
        <v>0.19</v>
      </c>
      <c r="F1076" s="60"/>
      <c r="G1076" s="66">
        <v>2.66</v>
      </c>
      <c r="H1076" s="70">
        <v>10.23</v>
      </c>
      <c r="I1076" s="76">
        <v>1.39</v>
      </c>
      <c r="J1076" s="70">
        <v>14.22</v>
      </c>
      <c r="K1076" s="60"/>
      <c r="L1076" s="70">
        <v>37.83</v>
      </c>
    </row>
    <row r="1077" spans="1:12" outlineLevel="1" x14ac:dyDescent="0.2">
      <c r="A1077" s="57"/>
      <c r="B1077" s="57"/>
      <c r="C1077" s="145" t="s">
        <v>5667</v>
      </c>
      <c r="D1077" s="145"/>
      <c r="E1077" s="145"/>
      <c r="F1077" s="145"/>
      <c r="G1077" s="145"/>
      <c r="H1077" s="145"/>
      <c r="I1077" s="145"/>
      <c r="J1077" s="145"/>
      <c r="K1077" s="145"/>
      <c r="L1077" s="145"/>
    </row>
    <row r="1078" spans="1:12" ht="25.5" outlineLevel="1" x14ac:dyDescent="0.2">
      <c r="A1078" s="57"/>
      <c r="B1078" s="46" t="s">
        <v>313</v>
      </c>
      <c r="C1078" s="46" t="s">
        <v>314</v>
      </c>
      <c r="D1078" s="58" t="s">
        <v>170</v>
      </c>
      <c r="E1078" s="66">
        <v>0.06</v>
      </c>
      <c r="F1078" s="60"/>
      <c r="G1078" s="66">
        <v>0.84</v>
      </c>
      <c r="H1078" s="68"/>
      <c r="I1078" s="69"/>
      <c r="J1078" s="70">
        <v>1617.05</v>
      </c>
      <c r="K1078" s="60"/>
      <c r="L1078" s="70">
        <v>1358.32</v>
      </c>
    </row>
    <row r="1079" spans="1:12" outlineLevel="1" x14ac:dyDescent="0.2">
      <c r="A1079" s="57"/>
      <c r="B1079" s="57"/>
      <c r="C1079" s="145" t="s">
        <v>5668</v>
      </c>
      <c r="D1079" s="145"/>
      <c r="E1079" s="145"/>
      <c r="F1079" s="145"/>
      <c r="G1079" s="145"/>
      <c r="H1079" s="145"/>
      <c r="I1079" s="145"/>
      <c r="J1079" s="145"/>
      <c r="K1079" s="145"/>
      <c r="L1079" s="145"/>
    </row>
    <row r="1080" spans="1:12" outlineLevel="1" x14ac:dyDescent="0.2">
      <c r="A1080" s="57"/>
      <c r="B1080" s="46" t="s">
        <v>316</v>
      </c>
      <c r="C1080" s="65" t="s">
        <v>317</v>
      </c>
      <c r="D1080" s="58" t="s">
        <v>162</v>
      </c>
      <c r="E1080" s="66">
        <v>0.06</v>
      </c>
      <c r="F1080" s="60"/>
      <c r="G1080" s="66">
        <v>0.84</v>
      </c>
      <c r="H1080" s="68"/>
      <c r="I1080" s="69"/>
      <c r="J1080" s="70">
        <v>557.71</v>
      </c>
      <c r="K1080" s="60"/>
      <c r="L1080" s="70">
        <v>468.48</v>
      </c>
    </row>
    <row r="1081" spans="1:12" outlineLevel="1" x14ac:dyDescent="0.2">
      <c r="A1081" s="57"/>
      <c r="B1081" s="57"/>
      <c r="C1081" s="145" t="s">
        <v>5669</v>
      </c>
      <c r="D1081" s="145"/>
      <c r="E1081" s="145"/>
      <c r="F1081" s="145"/>
      <c r="G1081" s="145"/>
      <c r="H1081" s="145"/>
      <c r="I1081" s="145"/>
      <c r="J1081" s="145"/>
      <c r="K1081" s="145"/>
      <c r="L1081" s="145"/>
    </row>
    <row r="1082" spans="1:12" ht="25.5" outlineLevel="1" x14ac:dyDescent="0.2">
      <c r="A1082" s="57"/>
      <c r="B1082" s="46" t="s">
        <v>254</v>
      </c>
      <c r="C1082" s="46" t="s">
        <v>255</v>
      </c>
      <c r="D1082" s="58" t="s">
        <v>170</v>
      </c>
      <c r="E1082" s="66">
        <v>0.06</v>
      </c>
      <c r="F1082" s="60"/>
      <c r="G1082" s="66">
        <v>0.84</v>
      </c>
      <c r="H1082" s="68"/>
      <c r="I1082" s="69"/>
      <c r="J1082" s="70">
        <v>651.66999999999996</v>
      </c>
      <c r="K1082" s="60"/>
      <c r="L1082" s="70">
        <v>547.4</v>
      </c>
    </row>
    <row r="1083" spans="1:12" outlineLevel="1" x14ac:dyDescent="0.2">
      <c r="A1083" s="57"/>
      <c r="B1083" s="57"/>
      <c r="C1083" s="145" t="s">
        <v>5668</v>
      </c>
      <c r="D1083" s="145"/>
      <c r="E1083" s="145"/>
      <c r="F1083" s="145"/>
      <c r="G1083" s="145"/>
      <c r="H1083" s="145"/>
      <c r="I1083" s="145"/>
      <c r="J1083" s="145"/>
      <c r="K1083" s="145"/>
      <c r="L1083" s="145"/>
    </row>
    <row r="1084" spans="1:12" outlineLevel="1" x14ac:dyDescent="0.2">
      <c r="A1084" s="57"/>
      <c r="B1084" s="46" t="s">
        <v>257</v>
      </c>
      <c r="C1084" s="65" t="s">
        <v>258</v>
      </c>
      <c r="D1084" s="58" t="s">
        <v>162</v>
      </c>
      <c r="E1084" s="66">
        <v>0.06</v>
      </c>
      <c r="F1084" s="60"/>
      <c r="G1084" s="66">
        <v>0.84</v>
      </c>
      <c r="H1084" s="68"/>
      <c r="I1084" s="69"/>
      <c r="J1084" s="70">
        <v>415.19</v>
      </c>
      <c r="K1084" s="60"/>
      <c r="L1084" s="70">
        <v>348.76</v>
      </c>
    </row>
    <row r="1085" spans="1:12" outlineLevel="1" x14ac:dyDescent="0.2">
      <c r="A1085" s="57"/>
      <c r="B1085" s="57"/>
      <c r="C1085" s="145" t="s">
        <v>5669</v>
      </c>
      <c r="D1085" s="145"/>
      <c r="E1085" s="145"/>
      <c r="F1085" s="145"/>
      <c r="G1085" s="145"/>
      <c r="H1085" s="145"/>
      <c r="I1085" s="145"/>
      <c r="J1085" s="145"/>
      <c r="K1085" s="145"/>
      <c r="L1085" s="145"/>
    </row>
    <row r="1086" spans="1:12" ht="38.25" outlineLevel="1" x14ac:dyDescent="0.2">
      <c r="A1086" s="57"/>
      <c r="B1086" s="46" t="s">
        <v>260</v>
      </c>
      <c r="C1086" s="46" t="s">
        <v>261</v>
      </c>
      <c r="D1086" s="58" t="s">
        <v>170</v>
      </c>
      <c r="E1086" s="66">
        <v>0.61</v>
      </c>
      <c r="F1086" s="60"/>
      <c r="G1086" s="66">
        <v>8.5399999999999991</v>
      </c>
      <c r="H1086" s="68"/>
      <c r="I1086" s="69"/>
      <c r="J1086" s="70">
        <v>42.29</v>
      </c>
      <c r="K1086" s="60"/>
      <c r="L1086" s="70">
        <v>361.16</v>
      </c>
    </row>
    <row r="1087" spans="1:12" outlineLevel="1" x14ac:dyDescent="0.2">
      <c r="A1087" s="57"/>
      <c r="B1087" s="57"/>
      <c r="C1087" s="145" t="s">
        <v>5670</v>
      </c>
      <c r="D1087" s="145"/>
      <c r="E1087" s="145"/>
      <c r="F1087" s="145"/>
      <c r="G1087" s="145"/>
      <c r="H1087" s="145"/>
      <c r="I1087" s="145"/>
      <c r="J1087" s="145"/>
      <c r="K1087" s="145"/>
      <c r="L1087" s="145"/>
    </row>
    <row r="1088" spans="1:12" ht="76.5" outlineLevel="1" x14ac:dyDescent="0.2">
      <c r="A1088" s="57"/>
      <c r="B1088" s="46" t="s">
        <v>621</v>
      </c>
      <c r="C1088" s="46" t="s">
        <v>622</v>
      </c>
      <c r="D1088" s="58" t="s">
        <v>170</v>
      </c>
      <c r="E1088" s="66">
        <v>0.19</v>
      </c>
      <c r="F1088" s="60"/>
      <c r="G1088" s="66">
        <v>2.66</v>
      </c>
      <c r="H1088" s="68"/>
      <c r="I1088" s="69"/>
      <c r="J1088" s="70">
        <v>393.41</v>
      </c>
      <c r="K1088" s="60"/>
      <c r="L1088" s="70">
        <v>1046.47</v>
      </c>
    </row>
    <row r="1089" spans="1:12" outlineLevel="1" x14ac:dyDescent="0.2">
      <c r="A1089" s="57"/>
      <c r="B1089" s="57"/>
      <c r="C1089" s="145" t="s">
        <v>5667</v>
      </c>
      <c r="D1089" s="145"/>
      <c r="E1089" s="145"/>
      <c r="F1089" s="145"/>
      <c r="G1089" s="145"/>
      <c r="H1089" s="145"/>
      <c r="I1089" s="145"/>
      <c r="J1089" s="145"/>
      <c r="K1089" s="145"/>
      <c r="L1089" s="145"/>
    </row>
    <row r="1090" spans="1:12" outlineLevel="1" x14ac:dyDescent="0.2">
      <c r="A1090" s="57"/>
      <c r="B1090" s="46" t="s">
        <v>257</v>
      </c>
      <c r="C1090" s="65" t="s">
        <v>258</v>
      </c>
      <c r="D1090" s="58" t="s">
        <v>162</v>
      </c>
      <c r="E1090" s="66">
        <v>0.19</v>
      </c>
      <c r="F1090" s="60"/>
      <c r="G1090" s="66">
        <v>2.66</v>
      </c>
      <c r="H1090" s="68"/>
      <c r="I1090" s="69"/>
      <c r="J1090" s="70">
        <v>415.19</v>
      </c>
      <c r="K1090" s="60"/>
      <c r="L1090" s="70">
        <v>1104.4100000000001</v>
      </c>
    </row>
    <row r="1091" spans="1:12" outlineLevel="1" x14ac:dyDescent="0.2">
      <c r="A1091" s="57"/>
      <c r="B1091" s="57"/>
      <c r="C1091" s="145" t="s">
        <v>5671</v>
      </c>
      <c r="D1091" s="145"/>
      <c r="E1091" s="145"/>
      <c r="F1091" s="145"/>
      <c r="G1091" s="145"/>
      <c r="H1091" s="145"/>
      <c r="I1091" s="145"/>
      <c r="J1091" s="145"/>
      <c r="K1091" s="145"/>
      <c r="L1091" s="145"/>
    </row>
    <row r="1092" spans="1:12" x14ac:dyDescent="0.2">
      <c r="A1092" s="57"/>
      <c r="B1092" s="61" t="s">
        <v>25</v>
      </c>
      <c r="C1092" s="57" t="s">
        <v>175</v>
      </c>
      <c r="D1092" s="57"/>
      <c r="E1092" s="57"/>
      <c r="F1092" s="57"/>
      <c r="G1092" s="57"/>
      <c r="H1092" s="57"/>
      <c r="I1092" s="57"/>
      <c r="J1092" s="57"/>
      <c r="K1092" s="57"/>
      <c r="L1092" s="72">
        <v>500.82</v>
      </c>
    </row>
    <row r="1093" spans="1:12" ht="51" outlineLevel="1" x14ac:dyDescent="0.2">
      <c r="A1093" s="57"/>
      <c r="B1093" s="46" t="s">
        <v>267</v>
      </c>
      <c r="C1093" s="46" t="s">
        <v>268</v>
      </c>
      <c r="D1093" s="58" t="s">
        <v>269</v>
      </c>
      <c r="E1093" s="78">
        <v>0.1</v>
      </c>
      <c r="F1093" s="60"/>
      <c r="G1093" s="78">
        <v>1.4</v>
      </c>
      <c r="H1093" s="70">
        <v>155.63</v>
      </c>
      <c r="I1093" s="95">
        <v>0.9</v>
      </c>
      <c r="J1093" s="70">
        <v>140.07</v>
      </c>
      <c r="K1093" s="60"/>
      <c r="L1093" s="70">
        <v>196.1</v>
      </c>
    </row>
    <row r="1094" spans="1:12" outlineLevel="1" x14ac:dyDescent="0.2">
      <c r="A1094" s="57"/>
      <c r="B1094" s="57"/>
      <c r="C1094" s="145" t="s">
        <v>5672</v>
      </c>
      <c r="D1094" s="145"/>
      <c r="E1094" s="145"/>
      <c r="F1094" s="145"/>
      <c r="G1094" s="145"/>
      <c r="H1094" s="145"/>
      <c r="I1094" s="145"/>
      <c r="J1094" s="145"/>
      <c r="K1094" s="145"/>
      <c r="L1094" s="145"/>
    </row>
    <row r="1095" spans="1:12" ht="25.5" outlineLevel="1" x14ac:dyDescent="0.2">
      <c r="A1095" s="57"/>
      <c r="B1095" s="46" t="s">
        <v>336</v>
      </c>
      <c r="C1095" s="46" t="s">
        <v>337</v>
      </c>
      <c r="D1095" s="58" t="s">
        <v>269</v>
      </c>
      <c r="E1095" s="78">
        <v>0.1</v>
      </c>
      <c r="F1095" s="60"/>
      <c r="G1095" s="78">
        <v>1.4</v>
      </c>
      <c r="H1095" s="70">
        <v>174.93</v>
      </c>
      <c r="I1095" s="76">
        <v>1.1100000000000001</v>
      </c>
      <c r="J1095" s="70">
        <v>194.17</v>
      </c>
      <c r="K1095" s="60"/>
      <c r="L1095" s="70">
        <v>271.83999999999997</v>
      </c>
    </row>
    <row r="1096" spans="1:12" outlineLevel="1" x14ac:dyDescent="0.2">
      <c r="A1096" s="57"/>
      <c r="B1096" s="57"/>
      <c r="C1096" s="145" t="s">
        <v>5672</v>
      </c>
      <c r="D1096" s="145"/>
      <c r="E1096" s="145"/>
      <c r="F1096" s="145"/>
      <c r="G1096" s="145"/>
      <c r="H1096" s="145"/>
      <c r="I1096" s="145"/>
      <c r="J1096" s="145"/>
      <c r="K1096" s="145"/>
      <c r="L1096" s="145"/>
    </row>
    <row r="1097" spans="1:12" ht="25.5" outlineLevel="1" x14ac:dyDescent="0.2">
      <c r="A1097" s="57"/>
      <c r="B1097" s="46" t="s">
        <v>3647</v>
      </c>
      <c r="C1097" s="46" t="s">
        <v>3648</v>
      </c>
      <c r="D1097" s="58" t="s">
        <v>269</v>
      </c>
      <c r="E1097" s="66">
        <v>0.02</v>
      </c>
      <c r="F1097" s="60"/>
      <c r="G1097" s="66">
        <v>0.28000000000000003</v>
      </c>
      <c r="H1097" s="70">
        <v>79.88</v>
      </c>
      <c r="I1097" s="76">
        <v>1.47</v>
      </c>
      <c r="J1097" s="70">
        <v>117.42</v>
      </c>
      <c r="K1097" s="60"/>
      <c r="L1097" s="70">
        <v>32.880000000000003</v>
      </c>
    </row>
    <row r="1098" spans="1:12" outlineLevel="1" x14ac:dyDescent="0.2">
      <c r="A1098" s="57"/>
      <c r="B1098" s="57"/>
      <c r="C1098" s="145" t="s">
        <v>5673</v>
      </c>
      <c r="D1098" s="145"/>
      <c r="E1098" s="145"/>
      <c r="F1098" s="145"/>
      <c r="G1098" s="145"/>
      <c r="H1098" s="145"/>
      <c r="I1098" s="145"/>
      <c r="J1098" s="145"/>
      <c r="K1098" s="145"/>
      <c r="L1098" s="145"/>
    </row>
    <row r="1099" spans="1:12" x14ac:dyDescent="0.2">
      <c r="A1099" s="57"/>
      <c r="B1099" s="57"/>
      <c r="C1099" s="80" t="s">
        <v>180</v>
      </c>
      <c r="D1099" s="81"/>
      <c r="E1099" s="81"/>
      <c r="F1099" s="81"/>
      <c r="G1099" s="81"/>
      <c r="H1099" s="81"/>
      <c r="I1099" s="81"/>
      <c r="J1099" s="81"/>
      <c r="K1099" s="81"/>
      <c r="L1099" s="89">
        <v>18105.060000000001</v>
      </c>
    </row>
    <row r="1100" spans="1:12" ht="63.75" x14ac:dyDescent="0.2">
      <c r="A1100" s="57" t="s">
        <v>5674</v>
      </c>
      <c r="B1100" s="46" t="s">
        <v>4506</v>
      </c>
      <c r="C1100" s="46" t="s">
        <v>4507</v>
      </c>
      <c r="D1100" s="58" t="s">
        <v>184</v>
      </c>
      <c r="E1100" s="83">
        <v>2</v>
      </c>
      <c r="F1100" s="60"/>
      <c r="G1100" s="83">
        <v>2</v>
      </c>
      <c r="H1100" s="68"/>
      <c r="I1100" s="69"/>
      <c r="J1100" s="68"/>
      <c r="K1100" s="60"/>
      <c r="L1100" s="70">
        <v>246.63</v>
      </c>
    </row>
    <row r="1101" spans="1:12" outlineLevel="1" x14ac:dyDescent="0.2">
      <c r="A1101" s="57"/>
      <c r="B1101" s="57"/>
      <c r="C1101" s="57" t="s">
        <v>181</v>
      </c>
      <c r="D1101" s="57"/>
      <c r="E1101" s="57"/>
      <c r="F1101" s="57"/>
      <c r="G1101" s="57"/>
      <c r="H1101" s="57"/>
      <c r="I1101" s="57"/>
      <c r="J1101" s="57"/>
      <c r="K1101" s="57"/>
      <c r="L1101" s="70">
        <v>14253.06</v>
      </c>
    </row>
    <row r="1102" spans="1:12" ht="25.5" outlineLevel="1" x14ac:dyDescent="0.2">
      <c r="A1102" s="57"/>
      <c r="B1102" s="46" t="s">
        <v>5451</v>
      </c>
      <c r="C1102" s="46" t="s">
        <v>5452</v>
      </c>
      <c r="D1102" s="62" t="s">
        <v>184</v>
      </c>
      <c r="E1102" s="83">
        <v>97</v>
      </c>
      <c r="F1102" s="84"/>
      <c r="G1102" s="83">
        <v>97</v>
      </c>
      <c r="H1102" s="57"/>
      <c r="I1102" s="57"/>
      <c r="J1102" s="57"/>
      <c r="K1102" s="57"/>
      <c r="L1102" s="70">
        <v>13825.47</v>
      </c>
    </row>
    <row r="1103" spans="1:12" ht="25.5" outlineLevel="1" x14ac:dyDescent="0.2">
      <c r="A1103" s="57"/>
      <c r="B1103" s="46" t="s">
        <v>5453</v>
      </c>
      <c r="C1103" s="46" t="s">
        <v>5454</v>
      </c>
      <c r="D1103" s="62" t="s">
        <v>184</v>
      </c>
      <c r="E1103" s="83">
        <v>51</v>
      </c>
      <c r="F1103" s="84"/>
      <c r="G1103" s="83">
        <v>51</v>
      </c>
      <c r="H1103" s="57"/>
      <c r="I1103" s="57"/>
      <c r="J1103" s="57"/>
      <c r="K1103" s="57"/>
      <c r="L1103" s="70">
        <v>7269.06</v>
      </c>
    </row>
    <row r="1104" spans="1:12" x14ac:dyDescent="0.2">
      <c r="A1104" s="85"/>
      <c r="B1104" s="85"/>
      <c r="C1104" s="86" t="s">
        <v>187</v>
      </c>
      <c r="D1104" s="85"/>
      <c r="E1104" s="85"/>
      <c r="F1104" s="85"/>
      <c r="G1104" s="85"/>
      <c r="H1104" s="85"/>
      <c r="I1104" s="85"/>
      <c r="J1104" s="87">
        <v>2817.59</v>
      </c>
      <c r="K1104" s="85"/>
      <c r="L1104" s="87">
        <v>39446.22</v>
      </c>
    </row>
    <row r="1105" spans="1:12" ht="38.25" x14ac:dyDescent="0.2">
      <c r="A1105" s="57" t="s">
        <v>1980</v>
      </c>
      <c r="B1105" s="46" t="s">
        <v>5633</v>
      </c>
      <c r="C1105" s="46" t="s">
        <v>5634</v>
      </c>
      <c r="D1105" s="58" t="s">
        <v>276</v>
      </c>
      <c r="E1105" s="83">
        <v>14</v>
      </c>
      <c r="F1105" s="60"/>
      <c r="G1105" s="83">
        <v>14</v>
      </c>
      <c r="H1105" s="70">
        <v>986.12</v>
      </c>
      <c r="I1105" s="76">
        <v>1.38</v>
      </c>
      <c r="J1105" s="70">
        <v>1360.85</v>
      </c>
      <c r="K1105" s="60"/>
      <c r="L1105" s="70">
        <v>19051.900000000001</v>
      </c>
    </row>
    <row r="1106" spans="1:12" x14ac:dyDescent="0.2">
      <c r="A1106" s="85"/>
      <c r="B1106" s="85"/>
      <c r="C1106" s="86" t="s">
        <v>187</v>
      </c>
      <c r="D1106" s="85"/>
      <c r="E1106" s="85"/>
      <c r="F1106" s="85"/>
      <c r="G1106" s="85"/>
      <c r="H1106" s="85"/>
      <c r="I1106" s="85"/>
      <c r="J1106" s="87">
        <v>1360.85</v>
      </c>
      <c r="K1106" s="85"/>
      <c r="L1106" s="87">
        <v>19051.900000000001</v>
      </c>
    </row>
    <row r="1107" spans="1:12" ht="25.5" x14ac:dyDescent="0.2">
      <c r="A1107" s="57" t="s">
        <v>2000</v>
      </c>
      <c r="B1107" s="46" t="s">
        <v>5481</v>
      </c>
      <c r="C1107" s="46" t="s">
        <v>5482</v>
      </c>
      <c r="D1107" s="58" t="s">
        <v>276</v>
      </c>
      <c r="E1107" s="83">
        <v>84</v>
      </c>
      <c r="F1107" s="60"/>
      <c r="G1107" s="83">
        <v>84</v>
      </c>
      <c r="H1107" s="57"/>
      <c r="I1107" s="57"/>
      <c r="J1107" s="57"/>
      <c r="K1107" s="57"/>
      <c r="L1107" s="57"/>
    </row>
    <row r="1108" spans="1:12" x14ac:dyDescent="0.2">
      <c r="A1108" s="57"/>
      <c r="B1108" s="57"/>
      <c r="C1108" s="145" t="s">
        <v>5675</v>
      </c>
      <c r="D1108" s="145"/>
      <c r="E1108" s="145"/>
      <c r="F1108" s="145"/>
      <c r="G1108" s="145"/>
      <c r="H1108" s="145"/>
      <c r="I1108" s="145"/>
      <c r="J1108" s="145"/>
      <c r="K1108" s="145"/>
      <c r="L1108" s="145"/>
    </row>
    <row r="1109" spans="1:12" x14ac:dyDescent="0.2">
      <c r="A1109" s="57"/>
      <c r="B1109" s="61" t="s">
        <v>22</v>
      </c>
      <c r="C1109" s="57" t="s">
        <v>161</v>
      </c>
      <c r="D1109" s="62" t="s">
        <v>162</v>
      </c>
      <c r="E1109" s="57"/>
      <c r="F1109" s="57"/>
      <c r="G1109" s="76">
        <v>86.52</v>
      </c>
      <c r="H1109" s="57"/>
      <c r="I1109" s="57"/>
      <c r="J1109" s="57"/>
      <c r="K1109" s="57"/>
      <c r="L1109" s="72">
        <v>36994.22</v>
      </c>
    </row>
    <row r="1110" spans="1:12" outlineLevel="1" x14ac:dyDescent="0.2">
      <c r="A1110" s="57"/>
      <c r="B1110" s="46" t="s">
        <v>251</v>
      </c>
      <c r="C1110" s="65" t="s">
        <v>252</v>
      </c>
      <c r="D1110" s="58" t="s">
        <v>162</v>
      </c>
      <c r="E1110" s="66">
        <v>1.03</v>
      </c>
      <c r="F1110" s="60"/>
      <c r="G1110" s="66">
        <v>86.52</v>
      </c>
      <c r="H1110" s="68"/>
      <c r="I1110" s="69"/>
      <c r="J1110" s="70">
        <v>427.58</v>
      </c>
      <c r="K1110" s="60"/>
      <c r="L1110" s="70">
        <v>36994.22</v>
      </c>
    </row>
    <row r="1111" spans="1:12" outlineLevel="1" x14ac:dyDescent="0.2">
      <c r="A1111" s="57"/>
      <c r="B1111" s="57"/>
      <c r="C1111" s="145" t="s">
        <v>5646</v>
      </c>
      <c r="D1111" s="145"/>
      <c r="E1111" s="145"/>
      <c r="F1111" s="145"/>
      <c r="G1111" s="145"/>
      <c r="H1111" s="145"/>
      <c r="I1111" s="145"/>
      <c r="J1111" s="145"/>
      <c r="K1111" s="145"/>
      <c r="L1111" s="145"/>
    </row>
    <row r="1112" spans="1:12" x14ac:dyDescent="0.2">
      <c r="A1112" s="57"/>
      <c r="B1112" s="61" t="s">
        <v>25</v>
      </c>
      <c r="C1112" s="57" t="s">
        <v>175</v>
      </c>
      <c r="D1112" s="57"/>
      <c r="E1112" s="57"/>
      <c r="F1112" s="57"/>
      <c r="G1112" s="57"/>
      <c r="H1112" s="57"/>
      <c r="I1112" s="57"/>
      <c r="J1112" s="57"/>
      <c r="K1112" s="57"/>
      <c r="L1112" s="72">
        <v>326.20999999999998</v>
      </c>
    </row>
    <row r="1113" spans="1:12" ht="25.5" outlineLevel="1" x14ac:dyDescent="0.2">
      <c r="A1113" s="57"/>
      <c r="B1113" s="46" t="s">
        <v>336</v>
      </c>
      <c r="C1113" s="46" t="s">
        <v>337</v>
      </c>
      <c r="D1113" s="58" t="s">
        <v>269</v>
      </c>
      <c r="E1113" s="66">
        <v>0.02</v>
      </c>
      <c r="F1113" s="60"/>
      <c r="G1113" s="66">
        <v>1.68</v>
      </c>
      <c r="H1113" s="70">
        <v>174.93</v>
      </c>
      <c r="I1113" s="76">
        <v>1.1100000000000001</v>
      </c>
      <c r="J1113" s="70">
        <v>194.17</v>
      </c>
      <c r="K1113" s="60"/>
      <c r="L1113" s="70">
        <v>326.20999999999998</v>
      </c>
    </row>
    <row r="1114" spans="1:12" outlineLevel="1" x14ac:dyDescent="0.2">
      <c r="A1114" s="57"/>
      <c r="B1114" s="57"/>
      <c r="C1114" s="145" t="s">
        <v>5647</v>
      </c>
      <c r="D1114" s="145"/>
      <c r="E1114" s="145"/>
      <c r="F1114" s="145"/>
      <c r="G1114" s="145"/>
      <c r="H1114" s="145"/>
      <c r="I1114" s="145"/>
      <c r="J1114" s="145"/>
      <c r="K1114" s="145"/>
      <c r="L1114" s="145"/>
    </row>
    <row r="1115" spans="1:12" x14ac:dyDescent="0.2">
      <c r="A1115" s="57"/>
      <c r="B1115" s="57"/>
      <c r="C1115" s="80" t="s">
        <v>180</v>
      </c>
      <c r="D1115" s="81"/>
      <c r="E1115" s="81"/>
      <c r="F1115" s="81"/>
      <c r="G1115" s="81"/>
      <c r="H1115" s="81"/>
      <c r="I1115" s="81"/>
      <c r="J1115" s="81"/>
      <c r="K1115" s="81"/>
      <c r="L1115" s="89">
        <v>37320.43</v>
      </c>
    </row>
    <row r="1116" spans="1:12" ht="63.75" x14ac:dyDescent="0.2">
      <c r="A1116" s="57" t="s">
        <v>2014</v>
      </c>
      <c r="B1116" s="46" t="s">
        <v>4506</v>
      </c>
      <c r="C1116" s="46" t="s">
        <v>4507</v>
      </c>
      <c r="D1116" s="58" t="s">
        <v>184</v>
      </c>
      <c r="E1116" s="83">
        <v>2</v>
      </c>
      <c r="F1116" s="60"/>
      <c r="G1116" s="83">
        <v>2</v>
      </c>
      <c r="H1116" s="68"/>
      <c r="I1116" s="69"/>
      <c r="J1116" s="68"/>
      <c r="K1116" s="60"/>
      <c r="L1116" s="70">
        <v>739.88</v>
      </c>
    </row>
    <row r="1117" spans="1:12" outlineLevel="1" x14ac:dyDescent="0.2">
      <c r="A1117" s="57"/>
      <c r="B1117" s="57"/>
      <c r="C1117" s="57" t="s">
        <v>181</v>
      </c>
      <c r="D1117" s="57"/>
      <c r="E1117" s="57"/>
      <c r="F1117" s="57"/>
      <c r="G1117" s="57"/>
      <c r="H1117" s="57"/>
      <c r="I1117" s="57"/>
      <c r="J1117" s="57"/>
      <c r="K1117" s="57"/>
      <c r="L1117" s="70">
        <v>36994.22</v>
      </c>
    </row>
    <row r="1118" spans="1:12" ht="25.5" outlineLevel="1" x14ac:dyDescent="0.2">
      <c r="A1118" s="57"/>
      <c r="B1118" s="46" t="s">
        <v>5451</v>
      </c>
      <c r="C1118" s="46" t="s">
        <v>5452</v>
      </c>
      <c r="D1118" s="62" t="s">
        <v>184</v>
      </c>
      <c r="E1118" s="83">
        <v>97</v>
      </c>
      <c r="F1118" s="84"/>
      <c r="G1118" s="83">
        <v>97</v>
      </c>
      <c r="H1118" s="57"/>
      <c r="I1118" s="57"/>
      <c r="J1118" s="57"/>
      <c r="K1118" s="57"/>
      <c r="L1118" s="70">
        <v>35884.39</v>
      </c>
    </row>
    <row r="1119" spans="1:12" ht="25.5" outlineLevel="1" x14ac:dyDescent="0.2">
      <c r="A1119" s="57"/>
      <c r="B1119" s="46" t="s">
        <v>5453</v>
      </c>
      <c r="C1119" s="46" t="s">
        <v>5454</v>
      </c>
      <c r="D1119" s="62" t="s">
        <v>184</v>
      </c>
      <c r="E1119" s="83">
        <v>51</v>
      </c>
      <c r="F1119" s="84"/>
      <c r="G1119" s="83">
        <v>51</v>
      </c>
      <c r="H1119" s="57"/>
      <c r="I1119" s="57"/>
      <c r="J1119" s="57"/>
      <c r="K1119" s="57"/>
      <c r="L1119" s="70">
        <v>18867.05</v>
      </c>
    </row>
    <row r="1120" spans="1:12" x14ac:dyDescent="0.2">
      <c r="A1120" s="85"/>
      <c r="B1120" s="85"/>
      <c r="C1120" s="86" t="s">
        <v>187</v>
      </c>
      <c r="D1120" s="85"/>
      <c r="E1120" s="85"/>
      <c r="F1120" s="85"/>
      <c r="G1120" s="85"/>
      <c r="H1120" s="85"/>
      <c r="I1120" s="85"/>
      <c r="J1120" s="87">
        <v>1104.9000000000001</v>
      </c>
      <c r="K1120" s="85"/>
      <c r="L1120" s="87">
        <v>92811.75</v>
      </c>
    </row>
    <row r="1121" spans="1:22" ht="25.5" x14ac:dyDescent="0.2">
      <c r="A1121" s="57" t="s">
        <v>2018</v>
      </c>
      <c r="B1121" s="46" t="s">
        <v>5523</v>
      </c>
      <c r="C1121" s="46" t="s">
        <v>5524</v>
      </c>
      <c r="D1121" s="58" t="s">
        <v>276</v>
      </c>
      <c r="E1121" s="83">
        <v>14</v>
      </c>
      <c r="F1121" s="60"/>
      <c r="G1121" s="83">
        <v>14</v>
      </c>
      <c r="H1121" s="70">
        <v>356.95</v>
      </c>
      <c r="I1121" s="76">
        <v>1.1599999999999999</v>
      </c>
      <c r="J1121" s="70">
        <v>414.06</v>
      </c>
      <c r="K1121" s="60"/>
      <c r="L1121" s="70">
        <v>5796.84</v>
      </c>
    </row>
    <row r="1122" spans="1:22" x14ac:dyDescent="0.2">
      <c r="A1122" s="85"/>
      <c r="B1122" s="85"/>
      <c r="C1122" s="86" t="s">
        <v>187</v>
      </c>
      <c r="D1122" s="85"/>
      <c r="E1122" s="85"/>
      <c r="F1122" s="85"/>
      <c r="G1122" s="85"/>
      <c r="H1122" s="85"/>
      <c r="I1122" s="85"/>
      <c r="J1122" s="87">
        <v>414.06</v>
      </c>
      <c r="K1122" s="85"/>
      <c r="L1122" s="87">
        <v>5796.84</v>
      </c>
    </row>
    <row r="1123" spans="1:22" ht="38.25" x14ac:dyDescent="0.2">
      <c r="A1123" s="57" t="s">
        <v>2079</v>
      </c>
      <c r="B1123" s="46" t="s">
        <v>5529</v>
      </c>
      <c r="C1123" s="46" t="s">
        <v>5582</v>
      </c>
      <c r="D1123" s="58" t="s">
        <v>276</v>
      </c>
      <c r="E1123" s="83">
        <v>14</v>
      </c>
      <c r="F1123" s="60"/>
      <c r="G1123" s="83">
        <v>14</v>
      </c>
      <c r="H1123" s="68"/>
      <c r="I1123" s="69"/>
      <c r="J1123" s="70">
        <v>1118.54</v>
      </c>
      <c r="K1123" s="60"/>
      <c r="L1123" s="70">
        <v>15659.56</v>
      </c>
    </row>
    <row r="1124" spans="1:22" x14ac:dyDescent="0.2">
      <c r="A1124" s="57"/>
      <c r="B1124" s="57"/>
      <c r="C1124" s="145" t="s">
        <v>5583</v>
      </c>
      <c r="D1124" s="145"/>
      <c r="E1124" s="145"/>
      <c r="F1124" s="145"/>
      <c r="G1124" s="145"/>
      <c r="H1124" s="145"/>
      <c r="I1124" s="145"/>
      <c r="J1124" s="145"/>
      <c r="K1124" s="145"/>
      <c r="L1124" s="145"/>
    </row>
    <row r="1125" spans="1:22" x14ac:dyDescent="0.2">
      <c r="A1125" s="85"/>
      <c r="B1125" s="85"/>
      <c r="C1125" s="86" t="s">
        <v>187</v>
      </c>
      <c r="D1125" s="85"/>
      <c r="E1125" s="85"/>
      <c r="F1125" s="85"/>
      <c r="G1125" s="85"/>
      <c r="H1125" s="85"/>
      <c r="I1125" s="85"/>
      <c r="J1125" s="87">
        <v>1118.54</v>
      </c>
      <c r="K1125" s="85"/>
      <c r="L1125" s="87">
        <v>15659.56</v>
      </c>
    </row>
    <row r="1126" spans="1:22" ht="38.25" x14ac:dyDescent="0.2">
      <c r="A1126" s="57" t="s">
        <v>2109</v>
      </c>
      <c r="B1126" s="46" t="s">
        <v>5529</v>
      </c>
      <c r="C1126" s="46" t="s">
        <v>5558</v>
      </c>
      <c r="D1126" s="58" t="s">
        <v>276</v>
      </c>
      <c r="E1126" s="83">
        <v>42</v>
      </c>
      <c r="F1126" s="60"/>
      <c r="G1126" s="83">
        <v>42</v>
      </c>
      <c r="H1126" s="68"/>
      <c r="I1126" s="69"/>
      <c r="J1126" s="70">
        <v>908.27</v>
      </c>
      <c r="K1126" s="60"/>
      <c r="L1126" s="70">
        <v>38147.339999999997</v>
      </c>
    </row>
    <row r="1127" spans="1:22" x14ac:dyDescent="0.2">
      <c r="A1127" s="57"/>
      <c r="B1127" s="57"/>
      <c r="C1127" s="145" t="s">
        <v>5559</v>
      </c>
      <c r="D1127" s="145"/>
      <c r="E1127" s="145"/>
      <c r="F1127" s="145"/>
      <c r="G1127" s="145"/>
      <c r="H1127" s="145"/>
      <c r="I1127" s="145"/>
      <c r="J1127" s="145"/>
      <c r="K1127" s="145"/>
      <c r="L1127" s="145"/>
    </row>
    <row r="1128" spans="1:22" x14ac:dyDescent="0.2">
      <c r="A1128" s="57"/>
      <c r="B1128" s="57"/>
      <c r="C1128" s="145" t="s">
        <v>5676</v>
      </c>
      <c r="D1128" s="145"/>
      <c r="E1128" s="145"/>
      <c r="F1128" s="145"/>
      <c r="G1128" s="145"/>
      <c r="H1128" s="145"/>
      <c r="I1128" s="145"/>
      <c r="J1128" s="145"/>
      <c r="K1128" s="145"/>
      <c r="L1128" s="145"/>
    </row>
    <row r="1129" spans="1:22" x14ac:dyDescent="0.2">
      <c r="A1129" s="85"/>
      <c r="B1129" s="85"/>
      <c r="C1129" s="86" t="s">
        <v>187</v>
      </c>
      <c r="D1129" s="85"/>
      <c r="E1129" s="85"/>
      <c r="F1129" s="85"/>
      <c r="G1129" s="85"/>
      <c r="H1129" s="85"/>
      <c r="I1129" s="85"/>
      <c r="J1129" s="87">
        <v>908.27</v>
      </c>
      <c r="K1129" s="85"/>
      <c r="L1129" s="87">
        <v>38147.339999999997</v>
      </c>
    </row>
    <row r="1130" spans="1:22" ht="25.5" x14ac:dyDescent="0.2">
      <c r="A1130" s="57" t="s">
        <v>2131</v>
      </c>
      <c r="B1130" s="46" t="s">
        <v>5677</v>
      </c>
      <c r="C1130" s="46" t="s">
        <v>5678</v>
      </c>
      <c r="D1130" s="58" t="s">
        <v>276</v>
      </c>
      <c r="E1130" s="83">
        <v>14</v>
      </c>
      <c r="F1130" s="60"/>
      <c r="G1130" s="83">
        <v>14</v>
      </c>
      <c r="H1130" s="70">
        <v>112.32</v>
      </c>
      <c r="I1130" s="76">
        <v>1.1599999999999999</v>
      </c>
      <c r="J1130" s="70">
        <v>130.29</v>
      </c>
      <c r="K1130" s="60"/>
      <c r="L1130" s="70">
        <v>1824.06</v>
      </c>
    </row>
    <row r="1131" spans="1:22" x14ac:dyDescent="0.2">
      <c r="A1131" s="85"/>
      <c r="B1131" s="85"/>
      <c r="C1131" s="86" t="s">
        <v>187</v>
      </c>
      <c r="D1131" s="85"/>
      <c r="E1131" s="85"/>
      <c r="F1131" s="85"/>
      <c r="G1131" s="85"/>
      <c r="H1131" s="85"/>
      <c r="I1131" s="85"/>
      <c r="J1131" s="87">
        <v>130.29</v>
      </c>
      <c r="K1131" s="85"/>
      <c r="L1131" s="87">
        <v>1824.06</v>
      </c>
    </row>
    <row r="1132" spans="1:22" x14ac:dyDescent="0.2">
      <c r="A1132" s="57"/>
      <c r="B1132" s="159" t="s">
        <v>5679</v>
      </c>
      <c r="C1132" s="159"/>
      <c r="D1132" s="159"/>
      <c r="E1132" s="159"/>
      <c r="F1132" s="159"/>
      <c r="G1132" s="159"/>
      <c r="H1132" s="159"/>
      <c r="I1132" s="159"/>
      <c r="J1132" s="159"/>
      <c r="K1132" s="159"/>
      <c r="L1132" s="159"/>
      <c r="V1132" s="65" t="s">
        <v>5679</v>
      </c>
    </row>
    <row r="1133" spans="1:22" ht="38.25" x14ac:dyDescent="0.2">
      <c r="A1133" s="57" t="s">
        <v>2153</v>
      </c>
      <c r="B1133" s="46" t="s">
        <v>5487</v>
      </c>
      <c r="C1133" s="46" t="s">
        <v>5488</v>
      </c>
      <c r="D1133" s="58" t="s">
        <v>276</v>
      </c>
      <c r="E1133" s="83">
        <v>2</v>
      </c>
      <c r="F1133" s="60"/>
      <c r="G1133" s="83">
        <v>2</v>
      </c>
      <c r="H1133" s="57"/>
      <c r="I1133" s="57"/>
      <c r="J1133" s="57"/>
      <c r="K1133" s="57"/>
      <c r="L1133" s="57"/>
    </row>
    <row r="1134" spans="1:22" x14ac:dyDescent="0.2">
      <c r="A1134" s="57"/>
      <c r="B1134" s="61" t="s">
        <v>22</v>
      </c>
      <c r="C1134" s="57" t="s">
        <v>161</v>
      </c>
      <c r="D1134" s="62" t="s">
        <v>162</v>
      </c>
      <c r="E1134" s="57"/>
      <c r="F1134" s="57"/>
      <c r="G1134" s="76">
        <v>4.12</v>
      </c>
      <c r="H1134" s="57"/>
      <c r="I1134" s="57"/>
      <c r="J1134" s="57"/>
      <c r="K1134" s="57"/>
      <c r="L1134" s="72">
        <v>1761.63</v>
      </c>
    </row>
    <row r="1135" spans="1:22" outlineLevel="1" x14ac:dyDescent="0.2">
      <c r="A1135" s="57"/>
      <c r="B1135" s="46" t="s">
        <v>251</v>
      </c>
      <c r="C1135" s="65" t="s">
        <v>252</v>
      </c>
      <c r="D1135" s="58" t="s">
        <v>162</v>
      </c>
      <c r="E1135" s="66">
        <v>2.06</v>
      </c>
      <c r="F1135" s="60"/>
      <c r="G1135" s="66">
        <v>4.12</v>
      </c>
      <c r="H1135" s="68"/>
      <c r="I1135" s="69"/>
      <c r="J1135" s="70">
        <v>427.58</v>
      </c>
      <c r="K1135" s="60"/>
      <c r="L1135" s="70">
        <v>1761.63</v>
      </c>
    </row>
    <row r="1136" spans="1:22" outlineLevel="1" x14ac:dyDescent="0.2">
      <c r="A1136" s="57"/>
      <c r="B1136" s="57"/>
      <c r="C1136" s="145" t="s">
        <v>5585</v>
      </c>
      <c r="D1136" s="145"/>
      <c r="E1136" s="145"/>
      <c r="F1136" s="145"/>
      <c r="G1136" s="145"/>
      <c r="H1136" s="145"/>
      <c r="I1136" s="145"/>
      <c r="J1136" s="145"/>
      <c r="K1136" s="145"/>
      <c r="L1136" s="145"/>
    </row>
    <row r="1137" spans="1:12" x14ac:dyDescent="0.2">
      <c r="A1137" s="57"/>
      <c r="B1137" s="61" t="s">
        <v>23</v>
      </c>
      <c r="C1137" s="57" t="s">
        <v>166</v>
      </c>
      <c r="D1137" s="57"/>
      <c r="E1137" s="57"/>
      <c r="F1137" s="57"/>
      <c r="G1137" s="57"/>
      <c r="H1137" s="57"/>
      <c r="I1137" s="57"/>
      <c r="J1137" s="57"/>
      <c r="K1137" s="57"/>
      <c r="L1137" s="72">
        <v>478.74</v>
      </c>
    </row>
    <row r="1138" spans="1:12" x14ac:dyDescent="0.2">
      <c r="A1138" s="57"/>
      <c r="B1138" s="61"/>
      <c r="C1138" s="73" t="s">
        <v>167</v>
      </c>
      <c r="D1138" s="74" t="s">
        <v>162</v>
      </c>
      <c r="E1138" s="57"/>
      <c r="F1138" s="57"/>
      <c r="G1138" s="108">
        <v>0.62</v>
      </c>
      <c r="H1138" s="57"/>
      <c r="I1138" s="57"/>
      <c r="J1138" s="57"/>
      <c r="K1138" s="57"/>
      <c r="L1138" s="72">
        <v>274.52</v>
      </c>
    </row>
    <row r="1139" spans="1:12" ht="38.25" outlineLevel="1" x14ac:dyDescent="0.2">
      <c r="A1139" s="57"/>
      <c r="B1139" s="46" t="s">
        <v>5490</v>
      </c>
      <c r="C1139" s="46" t="s">
        <v>5491</v>
      </c>
      <c r="D1139" s="58" t="s">
        <v>170</v>
      </c>
      <c r="E1139" s="66">
        <v>0.19</v>
      </c>
      <c r="F1139" s="60"/>
      <c r="G1139" s="66">
        <v>0.38</v>
      </c>
      <c r="H1139" s="70">
        <v>10.23</v>
      </c>
      <c r="I1139" s="76">
        <v>1.39</v>
      </c>
      <c r="J1139" s="70">
        <v>14.22</v>
      </c>
      <c r="K1139" s="60"/>
      <c r="L1139" s="70">
        <v>5.4</v>
      </c>
    </row>
    <row r="1140" spans="1:12" outlineLevel="1" x14ac:dyDescent="0.2">
      <c r="A1140" s="57"/>
      <c r="B1140" s="57"/>
      <c r="C1140" s="145" t="s">
        <v>5586</v>
      </c>
      <c r="D1140" s="145"/>
      <c r="E1140" s="145"/>
      <c r="F1140" s="145"/>
      <c r="G1140" s="145"/>
      <c r="H1140" s="145"/>
      <c r="I1140" s="145"/>
      <c r="J1140" s="145"/>
      <c r="K1140" s="145"/>
      <c r="L1140" s="145"/>
    </row>
    <row r="1141" spans="1:12" ht="25.5" outlineLevel="1" x14ac:dyDescent="0.2">
      <c r="A1141" s="57"/>
      <c r="B1141" s="46" t="s">
        <v>313</v>
      </c>
      <c r="C1141" s="46" t="s">
        <v>314</v>
      </c>
      <c r="D1141" s="58" t="s">
        <v>170</v>
      </c>
      <c r="E1141" s="66">
        <v>0.06</v>
      </c>
      <c r="F1141" s="60"/>
      <c r="G1141" s="66">
        <v>0.12</v>
      </c>
      <c r="H1141" s="68"/>
      <c r="I1141" s="69"/>
      <c r="J1141" s="70">
        <v>1617.05</v>
      </c>
      <c r="K1141" s="60"/>
      <c r="L1141" s="70">
        <v>194.05</v>
      </c>
    </row>
    <row r="1142" spans="1:12" outlineLevel="1" x14ac:dyDescent="0.2">
      <c r="A1142" s="57"/>
      <c r="B1142" s="57"/>
      <c r="C1142" s="145" t="s">
        <v>5587</v>
      </c>
      <c r="D1142" s="145"/>
      <c r="E1142" s="145"/>
      <c r="F1142" s="145"/>
      <c r="G1142" s="145"/>
      <c r="H1142" s="145"/>
      <c r="I1142" s="145"/>
      <c r="J1142" s="145"/>
      <c r="K1142" s="145"/>
      <c r="L1142" s="145"/>
    </row>
    <row r="1143" spans="1:12" outlineLevel="1" x14ac:dyDescent="0.2">
      <c r="A1143" s="57"/>
      <c r="B1143" s="46" t="s">
        <v>316</v>
      </c>
      <c r="C1143" s="65" t="s">
        <v>317</v>
      </c>
      <c r="D1143" s="58" t="s">
        <v>162</v>
      </c>
      <c r="E1143" s="66">
        <v>0.06</v>
      </c>
      <c r="F1143" s="60"/>
      <c r="G1143" s="66">
        <v>0.12</v>
      </c>
      <c r="H1143" s="68"/>
      <c r="I1143" s="69"/>
      <c r="J1143" s="70">
        <v>557.71</v>
      </c>
      <c r="K1143" s="60"/>
      <c r="L1143" s="70">
        <v>66.930000000000007</v>
      </c>
    </row>
    <row r="1144" spans="1:12" outlineLevel="1" x14ac:dyDescent="0.2">
      <c r="A1144" s="57"/>
      <c r="B1144" s="57"/>
      <c r="C1144" s="145" t="s">
        <v>4109</v>
      </c>
      <c r="D1144" s="145"/>
      <c r="E1144" s="145"/>
      <c r="F1144" s="145"/>
      <c r="G1144" s="145"/>
      <c r="H1144" s="145"/>
      <c r="I1144" s="145"/>
      <c r="J1144" s="145"/>
      <c r="K1144" s="145"/>
      <c r="L1144" s="145"/>
    </row>
    <row r="1145" spans="1:12" ht="25.5" outlineLevel="1" x14ac:dyDescent="0.2">
      <c r="A1145" s="57"/>
      <c r="B1145" s="46" t="s">
        <v>254</v>
      </c>
      <c r="C1145" s="46" t="s">
        <v>255</v>
      </c>
      <c r="D1145" s="58" t="s">
        <v>170</v>
      </c>
      <c r="E1145" s="66">
        <v>0.06</v>
      </c>
      <c r="F1145" s="60"/>
      <c r="G1145" s="66">
        <v>0.12</v>
      </c>
      <c r="H1145" s="68"/>
      <c r="I1145" s="69"/>
      <c r="J1145" s="70">
        <v>651.66999999999996</v>
      </c>
      <c r="K1145" s="60"/>
      <c r="L1145" s="70">
        <v>78.2</v>
      </c>
    </row>
    <row r="1146" spans="1:12" outlineLevel="1" x14ac:dyDescent="0.2">
      <c r="A1146" s="57"/>
      <c r="B1146" s="57"/>
      <c r="C1146" s="145" t="s">
        <v>5587</v>
      </c>
      <c r="D1146" s="145"/>
      <c r="E1146" s="145"/>
      <c r="F1146" s="145"/>
      <c r="G1146" s="145"/>
      <c r="H1146" s="145"/>
      <c r="I1146" s="145"/>
      <c r="J1146" s="145"/>
      <c r="K1146" s="145"/>
      <c r="L1146" s="145"/>
    </row>
    <row r="1147" spans="1:12" outlineLevel="1" x14ac:dyDescent="0.2">
      <c r="A1147" s="57"/>
      <c r="B1147" s="46" t="s">
        <v>257</v>
      </c>
      <c r="C1147" s="65" t="s">
        <v>258</v>
      </c>
      <c r="D1147" s="58" t="s">
        <v>162</v>
      </c>
      <c r="E1147" s="66">
        <v>0.06</v>
      </c>
      <c r="F1147" s="60"/>
      <c r="G1147" s="66">
        <v>0.12</v>
      </c>
      <c r="H1147" s="68"/>
      <c r="I1147" s="69"/>
      <c r="J1147" s="70">
        <v>415.19</v>
      </c>
      <c r="K1147" s="60"/>
      <c r="L1147" s="70">
        <v>49.82</v>
      </c>
    </row>
    <row r="1148" spans="1:12" outlineLevel="1" x14ac:dyDescent="0.2">
      <c r="A1148" s="57"/>
      <c r="B1148" s="57"/>
      <c r="C1148" s="145" t="s">
        <v>4109</v>
      </c>
      <c r="D1148" s="145"/>
      <c r="E1148" s="145"/>
      <c r="F1148" s="145"/>
      <c r="G1148" s="145"/>
      <c r="H1148" s="145"/>
      <c r="I1148" s="145"/>
      <c r="J1148" s="145"/>
      <c r="K1148" s="145"/>
      <c r="L1148" s="145"/>
    </row>
    <row r="1149" spans="1:12" ht="38.25" outlineLevel="1" x14ac:dyDescent="0.2">
      <c r="A1149" s="57"/>
      <c r="B1149" s="46" t="s">
        <v>260</v>
      </c>
      <c r="C1149" s="46" t="s">
        <v>261</v>
      </c>
      <c r="D1149" s="58" t="s">
        <v>170</v>
      </c>
      <c r="E1149" s="66">
        <v>0.61</v>
      </c>
      <c r="F1149" s="60"/>
      <c r="G1149" s="66">
        <v>1.22</v>
      </c>
      <c r="H1149" s="68"/>
      <c r="I1149" s="69"/>
      <c r="J1149" s="70">
        <v>42.29</v>
      </c>
      <c r="K1149" s="60"/>
      <c r="L1149" s="70">
        <v>51.59</v>
      </c>
    </row>
    <row r="1150" spans="1:12" outlineLevel="1" x14ac:dyDescent="0.2">
      <c r="A1150" s="57"/>
      <c r="B1150" s="57"/>
      <c r="C1150" s="145" t="s">
        <v>5588</v>
      </c>
      <c r="D1150" s="145"/>
      <c r="E1150" s="145"/>
      <c r="F1150" s="145"/>
      <c r="G1150" s="145"/>
      <c r="H1150" s="145"/>
      <c r="I1150" s="145"/>
      <c r="J1150" s="145"/>
      <c r="K1150" s="145"/>
      <c r="L1150" s="145"/>
    </row>
    <row r="1151" spans="1:12" ht="76.5" outlineLevel="1" x14ac:dyDescent="0.2">
      <c r="A1151" s="57"/>
      <c r="B1151" s="46" t="s">
        <v>621</v>
      </c>
      <c r="C1151" s="46" t="s">
        <v>622</v>
      </c>
      <c r="D1151" s="58" t="s">
        <v>170</v>
      </c>
      <c r="E1151" s="66">
        <v>0.19</v>
      </c>
      <c r="F1151" s="60"/>
      <c r="G1151" s="66">
        <v>0.38</v>
      </c>
      <c r="H1151" s="68"/>
      <c r="I1151" s="69"/>
      <c r="J1151" s="70">
        <v>393.41</v>
      </c>
      <c r="K1151" s="60"/>
      <c r="L1151" s="70">
        <v>149.5</v>
      </c>
    </row>
    <row r="1152" spans="1:12" outlineLevel="1" x14ac:dyDescent="0.2">
      <c r="A1152" s="57"/>
      <c r="B1152" s="57"/>
      <c r="C1152" s="145" t="s">
        <v>5586</v>
      </c>
      <c r="D1152" s="145"/>
      <c r="E1152" s="145"/>
      <c r="F1152" s="145"/>
      <c r="G1152" s="145"/>
      <c r="H1152" s="145"/>
      <c r="I1152" s="145"/>
      <c r="J1152" s="145"/>
      <c r="K1152" s="145"/>
      <c r="L1152" s="145"/>
    </row>
    <row r="1153" spans="1:12" outlineLevel="1" x14ac:dyDescent="0.2">
      <c r="A1153" s="57"/>
      <c r="B1153" s="46" t="s">
        <v>257</v>
      </c>
      <c r="C1153" s="65" t="s">
        <v>258</v>
      </c>
      <c r="D1153" s="58" t="s">
        <v>162</v>
      </c>
      <c r="E1153" s="66">
        <v>0.19</v>
      </c>
      <c r="F1153" s="60"/>
      <c r="G1153" s="66">
        <v>0.38</v>
      </c>
      <c r="H1153" s="68"/>
      <c r="I1153" s="69"/>
      <c r="J1153" s="70">
        <v>415.19</v>
      </c>
      <c r="K1153" s="60"/>
      <c r="L1153" s="70">
        <v>157.77000000000001</v>
      </c>
    </row>
    <row r="1154" spans="1:12" outlineLevel="1" x14ac:dyDescent="0.2">
      <c r="A1154" s="57"/>
      <c r="B1154" s="57"/>
      <c r="C1154" s="145" t="s">
        <v>1884</v>
      </c>
      <c r="D1154" s="145"/>
      <c r="E1154" s="145"/>
      <c r="F1154" s="145"/>
      <c r="G1154" s="145"/>
      <c r="H1154" s="145"/>
      <c r="I1154" s="145"/>
      <c r="J1154" s="145"/>
      <c r="K1154" s="145"/>
      <c r="L1154" s="145"/>
    </row>
    <row r="1155" spans="1:12" x14ac:dyDescent="0.2">
      <c r="A1155" s="57"/>
      <c r="B1155" s="61" t="s">
        <v>25</v>
      </c>
      <c r="C1155" s="57" t="s">
        <v>175</v>
      </c>
      <c r="D1155" s="57"/>
      <c r="E1155" s="57"/>
      <c r="F1155" s="57"/>
      <c r="G1155" s="57"/>
      <c r="H1155" s="57"/>
      <c r="I1155" s="57"/>
      <c r="J1155" s="57"/>
      <c r="K1155" s="57"/>
      <c r="L1155" s="72">
        <v>71.540000000000006</v>
      </c>
    </row>
    <row r="1156" spans="1:12" ht="51" outlineLevel="1" x14ac:dyDescent="0.2">
      <c r="A1156" s="57"/>
      <c r="B1156" s="46" t="s">
        <v>267</v>
      </c>
      <c r="C1156" s="46" t="s">
        <v>268</v>
      </c>
      <c r="D1156" s="58" t="s">
        <v>269</v>
      </c>
      <c r="E1156" s="78">
        <v>0.1</v>
      </c>
      <c r="F1156" s="60"/>
      <c r="G1156" s="78">
        <v>0.2</v>
      </c>
      <c r="H1156" s="70">
        <v>155.63</v>
      </c>
      <c r="I1156" s="95">
        <v>0.9</v>
      </c>
      <c r="J1156" s="70">
        <v>140.07</v>
      </c>
      <c r="K1156" s="60"/>
      <c r="L1156" s="70">
        <v>28.01</v>
      </c>
    </row>
    <row r="1157" spans="1:12" outlineLevel="1" x14ac:dyDescent="0.2">
      <c r="A1157" s="57"/>
      <c r="B1157" s="57"/>
      <c r="C1157" s="145" t="s">
        <v>5589</v>
      </c>
      <c r="D1157" s="145"/>
      <c r="E1157" s="145"/>
      <c r="F1157" s="145"/>
      <c r="G1157" s="145"/>
      <c r="H1157" s="145"/>
      <c r="I1157" s="145"/>
      <c r="J1157" s="145"/>
      <c r="K1157" s="145"/>
      <c r="L1157" s="145"/>
    </row>
    <row r="1158" spans="1:12" ht="25.5" outlineLevel="1" x14ac:dyDescent="0.2">
      <c r="A1158" s="57"/>
      <c r="B1158" s="46" t="s">
        <v>336</v>
      </c>
      <c r="C1158" s="46" t="s">
        <v>337</v>
      </c>
      <c r="D1158" s="58" t="s">
        <v>269</v>
      </c>
      <c r="E1158" s="78">
        <v>0.1</v>
      </c>
      <c r="F1158" s="60"/>
      <c r="G1158" s="78">
        <v>0.2</v>
      </c>
      <c r="H1158" s="70">
        <v>174.93</v>
      </c>
      <c r="I1158" s="76">
        <v>1.1100000000000001</v>
      </c>
      <c r="J1158" s="70">
        <v>194.17</v>
      </c>
      <c r="K1158" s="60"/>
      <c r="L1158" s="70">
        <v>38.83</v>
      </c>
    </row>
    <row r="1159" spans="1:12" outlineLevel="1" x14ac:dyDescent="0.2">
      <c r="A1159" s="57"/>
      <c r="B1159" s="57"/>
      <c r="C1159" s="145" t="s">
        <v>5589</v>
      </c>
      <c r="D1159" s="145"/>
      <c r="E1159" s="145"/>
      <c r="F1159" s="145"/>
      <c r="G1159" s="145"/>
      <c r="H1159" s="145"/>
      <c r="I1159" s="145"/>
      <c r="J1159" s="145"/>
      <c r="K1159" s="145"/>
      <c r="L1159" s="145"/>
    </row>
    <row r="1160" spans="1:12" ht="25.5" outlineLevel="1" x14ac:dyDescent="0.2">
      <c r="A1160" s="57"/>
      <c r="B1160" s="46" t="s">
        <v>3647</v>
      </c>
      <c r="C1160" s="46" t="s">
        <v>3648</v>
      </c>
      <c r="D1160" s="58" t="s">
        <v>269</v>
      </c>
      <c r="E1160" s="66">
        <v>0.02</v>
      </c>
      <c r="F1160" s="60"/>
      <c r="G1160" s="66">
        <v>0.04</v>
      </c>
      <c r="H1160" s="70">
        <v>79.88</v>
      </c>
      <c r="I1160" s="76">
        <v>1.47</v>
      </c>
      <c r="J1160" s="70">
        <v>117.42</v>
      </c>
      <c r="K1160" s="60"/>
      <c r="L1160" s="70">
        <v>4.7</v>
      </c>
    </row>
    <row r="1161" spans="1:12" outlineLevel="1" x14ac:dyDescent="0.2">
      <c r="A1161" s="57"/>
      <c r="B1161" s="57"/>
      <c r="C1161" s="145" t="s">
        <v>4569</v>
      </c>
      <c r="D1161" s="145"/>
      <c r="E1161" s="145"/>
      <c r="F1161" s="145"/>
      <c r="G1161" s="145"/>
      <c r="H1161" s="145"/>
      <c r="I1161" s="145"/>
      <c r="J1161" s="145"/>
      <c r="K1161" s="145"/>
      <c r="L1161" s="145"/>
    </row>
    <row r="1162" spans="1:12" x14ac:dyDescent="0.2">
      <c r="A1162" s="57"/>
      <c r="B1162" s="57"/>
      <c r="C1162" s="80" t="s">
        <v>180</v>
      </c>
      <c r="D1162" s="81"/>
      <c r="E1162" s="81"/>
      <c r="F1162" s="81"/>
      <c r="G1162" s="81"/>
      <c r="H1162" s="81"/>
      <c r="I1162" s="81"/>
      <c r="J1162" s="81"/>
      <c r="K1162" s="81"/>
      <c r="L1162" s="89">
        <v>2586.4299999999998</v>
      </c>
    </row>
    <row r="1163" spans="1:12" ht="63.75" x14ac:dyDescent="0.2">
      <c r="A1163" s="57" t="s">
        <v>2168</v>
      </c>
      <c r="B1163" s="46" t="s">
        <v>4506</v>
      </c>
      <c r="C1163" s="46" t="s">
        <v>4507</v>
      </c>
      <c r="D1163" s="58" t="s">
        <v>184</v>
      </c>
      <c r="E1163" s="83">
        <v>2</v>
      </c>
      <c r="F1163" s="60"/>
      <c r="G1163" s="83">
        <v>2</v>
      </c>
      <c r="H1163" s="68"/>
      <c r="I1163" s="69"/>
      <c r="J1163" s="68"/>
      <c r="K1163" s="60"/>
      <c r="L1163" s="70">
        <v>35.229999999999997</v>
      </c>
    </row>
    <row r="1164" spans="1:12" outlineLevel="1" x14ac:dyDescent="0.2">
      <c r="A1164" s="57"/>
      <c r="B1164" s="57"/>
      <c r="C1164" s="57" t="s">
        <v>181</v>
      </c>
      <c r="D1164" s="57"/>
      <c r="E1164" s="57"/>
      <c r="F1164" s="57"/>
      <c r="G1164" s="57"/>
      <c r="H1164" s="57"/>
      <c r="I1164" s="57"/>
      <c r="J1164" s="57"/>
      <c r="K1164" s="57"/>
      <c r="L1164" s="70">
        <v>2036.15</v>
      </c>
    </row>
    <row r="1165" spans="1:12" ht="25.5" outlineLevel="1" x14ac:dyDescent="0.2">
      <c r="A1165" s="57"/>
      <c r="B1165" s="46" t="s">
        <v>5451</v>
      </c>
      <c r="C1165" s="46" t="s">
        <v>5452</v>
      </c>
      <c r="D1165" s="62" t="s">
        <v>184</v>
      </c>
      <c r="E1165" s="83">
        <v>97</v>
      </c>
      <c r="F1165" s="84"/>
      <c r="G1165" s="83">
        <v>97</v>
      </c>
      <c r="H1165" s="57"/>
      <c r="I1165" s="57"/>
      <c r="J1165" s="57"/>
      <c r="K1165" s="57"/>
      <c r="L1165" s="70">
        <v>1975.07</v>
      </c>
    </row>
    <row r="1166" spans="1:12" ht="25.5" outlineLevel="1" x14ac:dyDescent="0.2">
      <c r="A1166" s="57"/>
      <c r="B1166" s="46" t="s">
        <v>5453</v>
      </c>
      <c r="C1166" s="46" t="s">
        <v>5454</v>
      </c>
      <c r="D1166" s="62" t="s">
        <v>184</v>
      </c>
      <c r="E1166" s="83">
        <v>51</v>
      </c>
      <c r="F1166" s="84"/>
      <c r="G1166" s="83">
        <v>51</v>
      </c>
      <c r="H1166" s="57"/>
      <c r="I1166" s="57"/>
      <c r="J1166" s="57"/>
      <c r="K1166" s="57"/>
      <c r="L1166" s="70">
        <v>1038.44</v>
      </c>
    </row>
    <row r="1167" spans="1:12" x14ac:dyDescent="0.2">
      <c r="A1167" s="85"/>
      <c r="B1167" s="85"/>
      <c r="C1167" s="86" t="s">
        <v>187</v>
      </c>
      <c r="D1167" s="85"/>
      <c r="E1167" s="85"/>
      <c r="F1167" s="85"/>
      <c r="G1167" s="85"/>
      <c r="H1167" s="85"/>
      <c r="I1167" s="85"/>
      <c r="J1167" s="87">
        <v>2817.59</v>
      </c>
      <c r="K1167" s="85"/>
      <c r="L1167" s="87">
        <v>5635.17</v>
      </c>
    </row>
    <row r="1168" spans="1:12" ht="38.25" x14ac:dyDescent="0.2">
      <c r="A1168" s="57" t="s">
        <v>2179</v>
      </c>
      <c r="B1168" s="46" t="s">
        <v>5633</v>
      </c>
      <c r="C1168" s="46" t="s">
        <v>5634</v>
      </c>
      <c r="D1168" s="58" t="s">
        <v>276</v>
      </c>
      <c r="E1168" s="83">
        <v>2</v>
      </c>
      <c r="F1168" s="60"/>
      <c r="G1168" s="83">
        <v>2</v>
      </c>
      <c r="H1168" s="70">
        <v>986.12</v>
      </c>
      <c r="I1168" s="76">
        <v>1.38</v>
      </c>
      <c r="J1168" s="70">
        <v>1360.85</v>
      </c>
      <c r="K1168" s="60"/>
      <c r="L1168" s="70">
        <v>2721.7</v>
      </c>
    </row>
    <row r="1169" spans="1:12" x14ac:dyDescent="0.2">
      <c r="A1169" s="85"/>
      <c r="B1169" s="85"/>
      <c r="C1169" s="86" t="s">
        <v>187</v>
      </c>
      <c r="D1169" s="85"/>
      <c r="E1169" s="85"/>
      <c r="F1169" s="85"/>
      <c r="G1169" s="85"/>
      <c r="H1169" s="85"/>
      <c r="I1169" s="85"/>
      <c r="J1169" s="87">
        <v>1360.85</v>
      </c>
      <c r="K1169" s="85"/>
      <c r="L1169" s="87">
        <v>2721.7</v>
      </c>
    </row>
    <row r="1170" spans="1:12" ht="25.5" x14ac:dyDescent="0.2">
      <c r="A1170" s="57" t="s">
        <v>2187</v>
      </c>
      <c r="B1170" s="46" t="s">
        <v>5481</v>
      </c>
      <c r="C1170" s="46" t="s">
        <v>5482</v>
      </c>
      <c r="D1170" s="58" t="s">
        <v>276</v>
      </c>
      <c r="E1170" s="83">
        <v>10</v>
      </c>
      <c r="F1170" s="60"/>
      <c r="G1170" s="83">
        <v>10</v>
      </c>
      <c r="H1170" s="57"/>
      <c r="I1170" s="57"/>
      <c r="J1170" s="57"/>
      <c r="K1170" s="57"/>
      <c r="L1170" s="57"/>
    </row>
    <row r="1171" spans="1:12" x14ac:dyDescent="0.2">
      <c r="A1171" s="57"/>
      <c r="B1171" s="61" t="s">
        <v>22</v>
      </c>
      <c r="C1171" s="57" t="s">
        <v>161</v>
      </c>
      <c r="D1171" s="62" t="s">
        <v>162</v>
      </c>
      <c r="E1171" s="57"/>
      <c r="F1171" s="57"/>
      <c r="G1171" s="95">
        <v>10.3</v>
      </c>
      <c r="H1171" s="57"/>
      <c r="I1171" s="57"/>
      <c r="J1171" s="57"/>
      <c r="K1171" s="57"/>
      <c r="L1171" s="72">
        <v>4404.07</v>
      </c>
    </row>
    <row r="1172" spans="1:12" outlineLevel="1" x14ac:dyDescent="0.2">
      <c r="A1172" s="57"/>
      <c r="B1172" s="46" t="s">
        <v>251</v>
      </c>
      <c r="C1172" s="65" t="s">
        <v>252</v>
      </c>
      <c r="D1172" s="58" t="s">
        <v>162</v>
      </c>
      <c r="E1172" s="66">
        <v>1.03</v>
      </c>
      <c r="F1172" s="60"/>
      <c r="G1172" s="78">
        <v>10.3</v>
      </c>
      <c r="H1172" s="68"/>
      <c r="I1172" s="69"/>
      <c r="J1172" s="70">
        <v>427.58</v>
      </c>
      <c r="K1172" s="60"/>
      <c r="L1172" s="70">
        <v>4404.07</v>
      </c>
    </row>
    <row r="1173" spans="1:12" outlineLevel="1" x14ac:dyDescent="0.2">
      <c r="A1173" s="57"/>
      <c r="B1173" s="57"/>
      <c r="C1173" s="145" t="s">
        <v>5680</v>
      </c>
      <c r="D1173" s="145"/>
      <c r="E1173" s="145"/>
      <c r="F1173" s="145"/>
      <c r="G1173" s="145"/>
      <c r="H1173" s="145"/>
      <c r="I1173" s="145"/>
      <c r="J1173" s="145"/>
      <c r="K1173" s="145"/>
      <c r="L1173" s="145"/>
    </row>
    <row r="1174" spans="1:12" x14ac:dyDescent="0.2">
      <c r="A1174" s="57"/>
      <c r="B1174" s="61" t="s">
        <v>25</v>
      </c>
      <c r="C1174" s="57" t="s">
        <v>175</v>
      </c>
      <c r="D1174" s="57"/>
      <c r="E1174" s="57"/>
      <c r="F1174" s="57"/>
      <c r="G1174" s="57"/>
      <c r="H1174" s="57"/>
      <c r="I1174" s="57"/>
      <c r="J1174" s="57"/>
      <c r="K1174" s="57"/>
      <c r="L1174" s="72">
        <v>38.83</v>
      </c>
    </row>
    <row r="1175" spans="1:12" ht="25.5" outlineLevel="1" x14ac:dyDescent="0.2">
      <c r="A1175" s="57"/>
      <c r="B1175" s="46" t="s">
        <v>336</v>
      </c>
      <c r="C1175" s="46" t="s">
        <v>337</v>
      </c>
      <c r="D1175" s="58" t="s">
        <v>269</v>
      </c>
      <c r="E1175" s="66">
        <v>0.02</v>
      </c>
      <c r="F1175" s="60"/>
      <c r="G1175" s="78">
        <v>0.2</v>
      </c>
      <c r="H1175" s="70">
        <v>174.93</v>
      </c>
      <c r="I1175" s="76">
        <v>1.1100000000000001</v>
      </c>
      <c r="J1175" s="70">
        <v>194.17</v>
      </c>
      <c r="K1175" s="60"/>
      <c r="L1175" s="70">
        <v>38.83</v>
      </c>
    </row>
    <row r="1176" spans="1:12" outlineLevel="1" x14ac:dyDescent="0.2">
      <c r="A1176" s="57"/>
      <c r="B1176" s="57"/>
      <c r="C1176" s="145" t="s">
        <v>5659</v>
      </c>
      <c r="D1176" s="145"/>
      <c r="E1176" s="145"/>
      <c r="F1176" s="145"/>
      <c r="G1176" s="145"/>
      <c r="H1176" s="145"/>
      <c r="I1176" s="145"/>
      <c r="J1176" s="145"/>
      <c r="K1176" s="145"/>
      <c r="L1176" s="145"/>
    </row>
    <row r="1177" spans="1:12" x14ac:dyDescent="0.2">
      <c r="A1177" s="57"/>
      <c r="B1177" s="57"/>
      <c r="C1177" s="80" t="s">
        <v>180</v>
      </c>
      <c r="D1177" s="81"/>
      <c r="E1177" s="81"/>
      <c r="F1177" s="81"/>
      <c r="G1177" s="81"/>
      <c r="H1177" s="81"/>
      <c r="I1177" s="81"/>
      <c r="J1177" s="81"/>
      <c r="K1177" s="81"/>
      <c r="L1177" s="89">
        <v>4442.8999999999996</v>
      </c>
    </row>
    <row r="1178" spans="1:12" ht="63.75" x14ac:dyDescent="0.2">
      <c r="A1178" s="57" t="s">
        <v>4292</v>
      </c>
      <c r="B1178" s="46" t="s">
        <v>4506</v>
      </c>
      <c r="C1178" s="46" t="s">
        <v>4507</v>
      </c>
      <c r="D1178" s="58" t="s">
        <v>184</v>
      </c>
      <c r="E1178" s="83">
        <v>2</v>
      </c>
      <c r="F1178" s="60"/>
      <c r="G1178" s="83">
        <v>2</v>
      </c>
      <c r="H1178" s="68"/>
      <c r="I1178" s="69"/>
      <c r="J1178" s="68"/>
      <c r="K1178" s="60"/>
      <c r="L1178" s="70">
        <v>88.08</v>
      </c>
    </row>
    <row r="1179" spans="1:12" outlineLevel="1" x14ac:dyDescent="0.2">
      <c r="A1179" s="57"/>
      <c r="B1179" s="57"/>
      <c r="C1179" s="57" t="s">
        <v>181</v>
      </c>
      <c r="D1179" s="57"/>
      <c r="E1179" s="57"/>
      <c r="F1179" s="57"/>
      <c r="G1179" s="57"/>
      <c r="H1179" s="57"/>
      <c r="I1179" s="57"/>
      <c r="J1179" s="57"/>
      <c r="K1179" s="57"/>
      <c r="L1179" s="70">
        <v>4404.07</v>
      </c>
    </row>
    <row r="1180" spans="1:12" ht="25.5" outlineLevel="1" x14ac:dyDescent="0.2">
      <c r="A1180" s="57"/>
      <c r="B1180" s="46" t="s">
        <v>5451</v>
      </c>
      <c r="C1180" s="46" t="s">
        <v>5452</v>
      </c>
      <c r="D1180" s="62" t="s">
        <v>184</v>
      </c>
      <c r="E1180" s="83">
        <v>97</v>
      </c>
      <c r="F1180" s="84"/>
      <c r="G1180" s="83">
        <v>97</v>
      </c>
      <c r="H1180" s="57"/>
      <c r="I1180" s="57"/>
      <c r="J1180" s="57"/>
      <c r="K1180" s="57"/>
      <c r="L1180" s="70">
        <v>4271.95</v>
      </c>
    </row>
    <row r="1181" spans="1:12" ht="25.5" outlineLevel="1" x14ac:dyDescent="0.2">
      <c r="A1181" s="57"/>
      <c r="B1181" s="46" t="s">
        <v>5453</v>
      </c>
      <c r="C1181" s="46" t="s">
        <v>5454</v>
      </c>
      <c r="D1181" s="62" t="s">
        <v>184</v>
      </c>
      <c r="E1181" s="83">
        <v>51</v>
      </c>
      <c r="F1181" s="84"/>
      <c r="G1181" s="83">
        <v>51</v>
      </c>
      <c r="H1181" s="57"/>
      <c r="I1181" s="57"/>
      <c r="J1181" s="57"/>
      <c r="K1181" s="57"/>
      <c r="L1181" s="70">
        <v>2246.08</v>
      </c>
    </row>
    <row r="1182" spans="1:12" x14ac:dyDescent="0.2">
      <c r="A1182" s="85"/>
      <c r="B1182" s="85"/>
      <c r="C1182" s="86" t="s">
        <v>187</v>
      </c>
      <c r="D1182" s="85"/>
      <c r="E1182" s="85"/>
      <c r="F1182" s="85"/>
      <c r="G1182" s="85"/>
      <c r="H1182" s="85"/>
      <c r="I1182" s="85"/>
      <c r="J1182" s="87">
        <v>1104.9000000000001</v>
      </c>
      <c r="K1182" s="85"/>
      <c r="L1182" s="87">
        <v>11049.01</v>
      </c>
    </row>
    <row r="1183" spans="1:12" ht="25.5" x14ac:dyDescent="0.2">
      <c r="A1183" s="57" t="s">
        <v>2189</v>
      </c>
      <c r="B1183" s="46" t="s">
        <v>5523</v>
      </c>
      <c r="C1183" s="46" t="s">
        <v>5524</v>
      </c>
      <c r="D1183" s="58" t="s">
        <v>276</v>
      </c>
      <c r="E1183" s="83">
        <v>2</v>
      </c>
      <c r="F1183" s="60"/>
      <c r="G1183" s="83">
        <v>2</v>
      </c>
      <c r="H1183" s="70">
        <v>356.95</v>
      </c>
      <c r="I1183" s="76">
        <v>1.1599999999999999</v>
      </c>
      <c r="J1183" s="70">
        <v>414.06</v>
      </c>
      <c r="K1183" s="60"/>
      <c r="L1183" s="70">
        <v>828.12</v>
      </c>
    </row>
    <row r="1184" spans="1:12" x14ac:dyDescent="0.2">
      <c r="A1184" s="85"/>
      <c r="B1184" s="85"/>
      <c r="C1184" s="86" t="s">
        <v>187</v>
      </c>
      <c r="D1184" s="85"/>
      <c r="E1184" s="85"/>
      <c r="F1184" s="85"/>
      <c r="G1184" s="85"/>
      <c r="H1184" s="85"/>
      <c r="I1184" s="85"/>
      <c r="J1184" s="87">
        <v>414.06</v>
      </c>
      <c r="K1184" s="85"/>
      <c r="L1184" s="87">
        <v>828.12</v>
      </c>
    </row>
    <row r="1185" spans="1:22" ht="38.25" x14ac:dyDescent="0.2">
      <c r="A1185" s="57" t="s">
        <v>2190</v>
      </c>
      <c r="B1185" s="46" t="s">
        <v>5529</v>
      </c>
      <c r="C1185" s="46" t="s">
        <v>5582</v>
      </c>
      <c r="D1185" s="58" t="s">
        <v>276</v>
      </c>
      <c r="E1185" s="83">
        <v>2</v>
      </c>
      <c r="F1185" s="60"/>
      <c r="G1185" s="83">
        <v>2</v>
      </c>
      <c r="H1185" s="68"/>
      <c r="I1185" s="69"/>
      <c r="J1185" s="70">
        <v>1118.54</v>
      </c>
      <c r="K1185" s="60"/>
      <c r="L1185" s="70">
        <v>2237.08</v>
      </c>
    </row>
    <row r="1186" spans="1:22" x14ac:dyDescent="0.2">
      <c r="A1186" s="57"/>
      <c r="B1186" s="57"/>
      <c r="C1186" s="145" t="s">
        <v>5583</v>
      </c>
      <c r="D1186" s="145"/>
      <c r="E1186" s="145"/>
      <c r="F1186" s="145"/>
      <c r="G1186" s="145"/>
      <c r="H1186" s="145"/>
      <c r="I1186" s="145"/>
      <c r="J1186" s="145"/>
      <c r="K1186" s="145"/>
      <c r="L1186" s="145"/>
    </row>
    <row r="1187" spans="1:22" x14ac:dyDescent="0.2">
      <c r="A1187" s="85"/>
      <c r="B1187" s="85"/>
      <c r="C1187" s="86" t="s">
        <v>187</v>
      </c>
      <c r="D1187" s="85"/>
      <c r="E1187" s="85"/>
      <c r="F1187" s="85"/>
      <c r="G1187" s="85"/>
      <c r="H1187" s="85"/>
      <c r="I1187" s="85"/>
      <c r="J1187" s="87">
        <v>1118.54</v>
      </c>
      <c r="K1187" s="85"/>
      <c r="L1187" s="87">
        <v>2237.08</v>
      </c>
    </row>
    <row r="1188" spans="1:22" ht="38.25" x14ac:dyDescent="0.2">
      <c r="A1188" s="57" t="s">
        <v>2204</v>
      </c>
      <c r="B1188" s="46" t="s">
        <v>5529</v>
      </c>
      <c r="C1188" s="46" t="s">
        <v>5558</v>
      </c>
      <c r="D1188" s="58" t="s">
        <v>276</v>
      </c>
      <c r="E1188" s="83">
        <v>6</v>
      </c>
      <c r="F1188" s="60"/>
      <c r="G1188" s="83">
        <v>6</v>
      </c>
      <c r="H1188" s="68"/>
      <c r="I1188" s="69"/>
      <c r="J1188" s="70">
        <v>908.27</v>
      </c>
      <c r="K1188" s="60"/>
      <c r="L1188" s="70">
        <v>5449.62</v>
      </c>
    </row>
    <row r="1189" spans="1:22" x14ac:dyDescent="0.2">
      <c r="A1189" s="57"/>
      <c r="B1189" s="57"/>
      <c r="C1189" s="145" t="s">
        <v>5559</v>
      </c>
      <c r="D1189" s="145"/>
      <c r="E1189" s="145"/>
      <c r="F1189" s="145"/>
      <c r="G1189" s="145"/>
      <c r="H1189" s="145"/>
      <c r="I1189" s="145"/>
      <c r="J1189" s="145"/>
      <c r="K1189" s="145"/>
      <c r="L1189" s="145"/>
    </row>
    <row r="1190" spans="1:22" x14ac:dyDescent="0.2">
      <c r="A1190" s="85"/>
      <c r="B1190" s="85"/>
      <c r="C1190" s="86" t="s">
        <v>187</v>
      </c>
      <c r="D1190" s="85"/>
      <c r="E1190" s="85"/>
      <c r="F1190" s="85"/>
      <c r="G1190" s="85"/>
      <c r="H1190" s="85"/>
      <c r="I1190" s="85"/>
      <c r="J1190" s="87">
        <v>908.27</v>
      </c>
      <c r="K1190" s="85"/>
      <c r="L1190" s="87">
        <v>5449.62</v>
      </c>
    </row>
    <row r="1191" spans="1:22" x14ac:dyDescent="0.2">
      <c r="A1191" s="57"/>
      <c r="B1191" s="159" t="s">
        <v>5681</v>
      </c>
      <c r="C1191" s="159"/>
      <c r="D1191" s="159"/>
      <c r="E1191" s="159"/>
      <c r="F1191" s="159"/>
      <c r="G1191" s="159"/>
      <c r="H1191" s="159"/>
      <c r="I1191" s="159"/>
      <c r="J1191" s="159"/>
      <c r="K1191" s="159"/>
      <c r="L1191" s="159"/>
      <c r="V1191" s="65" t="s">
        <v>5681</v>
      </c>
    </row>
    <row r="1192" spans="1:22" ht="51" x14ac:dyDescent="0.2">
      <c r="A1192" s="57" t="s">
        <v>2218</v>
      </c>
      <c r="B1192" s="46" t="s">
        <v>5682</v>
      </c>
      <c r="C1192" s="46" t="s">
        <v>5683</v>
      </c>
      <c r="D1192" s="58" t="s">
        <v>276</v>
      </c>
      <c r="E1192" s="83">
        <v>2</v>
      </c>
      <c r="F1192" s="60"/>
      <c r="G1192" s="83">
        <v>2</v>
      </c>
      <c r="H1192" s="57"/>
      <c r="I1192" s="57"/>
      <c r="J1192" s="57"/>
      <c r="K1192" s="57"/>
      <c r="L1192" s="57"/>
    </row>
    <row r="1193" spans="1:22" x14ac:dyDescent="0.2">
      <c r="A1193" s="57"/>
      <c r="B1193" s="61" t="s">
        <v>22</v>
      </c>
      <c r="C1193" s="57" t="s">
        <v>161</v>
      </c>
      <c r="D1193" s="62" t="s">
        <v>162</v>
      </c>
      <c r="E1193" s="57"/>
      <c r="F1193" s="57"/>
      <c r="G1193" s="76">
        <v>3.56</v>
      </c>
      <c r="H1193" s="57"/>
      <c r="I1193" s="57"/>
      <c r="J1193" s="57"/>
      <c r="K1193" s="57"/>
      <c r="L1193" s="72">
        <v>1522.18</v>
      </c>
    </row>
    <row r="1194" spans="1:22" outlineLevel="1" x14ac:dyDescent="0.2">
      <c r="A1194" s="57"/>
      <c r="B1194" s="46" t="s">
        <v>251</v>
      </c>
      <c r="C1194" s="65" t="s">
        <v>252</v>
      </c>
      <c r="D1194" s="58" t="s">
        <v>162</v>
      </c>
      <c r="E1194" s="66">
        <v>1.78</v>
      </c>
      <c r="F1194" s="60"/>
      <c r="G1194" s="66">
        <v>3.56</v>
      </c>
      <c r="H1194" s="68"/>
      <c r="I1194" s="69"/>
      <c r="J1194" s="70">
        <v>427.58</v>
      </c>
      <c r="K1194" s="60"/>
      <c r="L1194" s="70">
        <v>1522.18</v>
      </c>
    </row>
    <row r="1195" spans="1:22" outlineLevel="1" x14ac:dyDescent="0.2">
      <c r="A1195" s="57"/>
      <c r="B1195" s="57"/>
      <c r="C1195" s="145" t="s">
        <v>5684</v>
      </c>
      <c r="D1195" s="145"/>
      <c r="E1195" s="145"/>
      <c r="F1195" s="145"/>
      <c r="G1195" s="145"/>
      <c r="H1195" s="145"/>
      <c r="I1195" s="145"/>
      <c r="J1195" s="145"/>
      <c r="K1195" s="145"/>
      <c r="L1195" s="145"/>
    </row>
    <row r="1196" spans="1:22" x14ac:dyDescent="0.2">
      <c r="A1196" s="57"/>
      <c r="B1196" s="61" t="s">
        <v>23</v>
      </c>
      <c r="C1196" s="57" t="s">
        <v>166</v>
      </c>
      <c r="D1196" s="57"/>
      <c r="E1196" s="57"/>
      <c r="F1196" s="57"/>
      <c r="G1196" s="57"/>
      <c r="H1196" s="57"/>
      <c r="I1196" s="57"/>
      <c r="J1196" s="57"/>
      <c r="K1196" s="57"/>
      <c r="L1196" s="72">
        <v>40.840000000000003</v>
      </c>
    </row>
    <row r="1197" spans="1:22" x14ac:dyDescent="0.2">
      <c r="A1197" s="57"/>
      <c r="B1197" s="61"/>
      <c r="C1197" s="73" t="s">
        <v>167</v>
      </c>
      <c r="D1197" s="74" t="s">
        <v>162</v>
      </c>
      <c r="E1197" s="57"/>
      <c r="F1197" s="57"/>
      <c r="G1197" s="97">
        <v>3.5999999999999997E-2</v>
      </c>
      <c r="H1197" s="57"/>
      <c r="I1197" s="57"/>
      <c r="J1197" s="57"/>
      <c r="K1197" s="57"/>
      <c r="L1197" s="72">
        <v>17.510000000000002</v>
      </c>
    </row>
    <row r="1198" spans="1:22" ht="25.5" outlineLevel="1" x14ac:dyDescent="0.2">
      <c r="A1198" s="57"/>
      <c r="B1198" s="46" t="s">
        <v>313</v>
      </c>
      <c r="C1198" s="46" t="s">
        <v>314</v>
      </c>
      <c r="D1198" s="58" t="s">
        <v>170</v>
      </c>
      <c r="E1198" s="91">
        <v>8.9999999999999993E-3</v>
      </c>
      <c r="F1198" s="60"/>
      <c r="G1198" s="91">
        <v>1.7999999999999999E-2</v>
      </c>
      <c r="H1198" s="68"/>
      <c r="I1198" s="69"/>
      <c r="J1198" s="70">
        <v>1617.05</v>
      </c>
      <c r="K1198" s="60"/>
      <c r="L1198" s="70">
        <v>29.11</v>
      </c>
    </row>
    <row r="1199" spans="1:22" outlineLevel="1" x14ac:dyDescent="0.2">
      <c r="A1199" s="57"/>
      <c r="B1199" s="57"/>
      <c r="C1199" s="145" t="s">
        <v>4487</v>
      </c>
      <c r="D1199" s="145"/>
      <c r="E1199" s="145"/>
      <c r="F1199" s="145"/>
      <c r="G1199" s="145"/>
      <c r="H1199" s="145"/>
      <c r="I1199" s="145"/>
      <c r="J1199" s="145"/>
      <c r="K1199" s="145"/>
      <c r="L1199" s="145"/>
    </row>
    <row r="1200" spans="1:22" outlineLevel="1" x14ac:dyDescent="0.2">
      <c r="A1200" s="57"/>
      <c r="B1200" s="46" t="s">
        <v>316</v>
      </c>
      <c r="C1200" s="65" t="s">
        <v>317</v>
      </c>
      <c r="D1200" s="58" t="s">
        <v>162</v>
      </c>
      <c r="E1200" s="91">
        <v>8.9999999999999993E-3</v>
      </c>
      <c r="F1200" s="60"/>
      <c r="G1200" s="91">
        <v>1.7999999999999999E-2</v>
      </c>
      <c r="H1200" s="68"/>
      <c r="I1200" s="69"/>
      <c r="J1200" s="70">
        <v>557.71</v>
      </c>
      <c r="K1200" s="60"/>
      <c r="L1200" s="70">
        <v>10.039999999999999</v>
      </c>
    </row>
    <row r="1201" spans="1:12" outlineLevel="1" x14ac:dyDescent="0.2">
      <c r="A1201" s="57"/>
      <c r="B1201" s="57"/>
      <c r="C1201" s="145" t="s">
        <v>3133</v>
      </c>
      <c r="D1201" s="145"/>
      <c r="E1201" s="145"/>
      <c r="F1201" s="145"/>
      <c r="G1201" s="145"/>
      <c r="H1201" s="145"/>
      <c r="I1201" s="145"/>
      <c r="J1201" s="145"/>
      <c r="K1201" s="145"/>
      <c r="L1201" s="145"/>
    </row>
    <row r="1202" spans="1:12" ht="25.5" outlineLevel="1" x14ac:dyDescent="0.2">
      <c r="A1202" s="57"/>
      <c r="B1202" s="46" t="s">
        <v>254</v>
      </c>
      <c r="C1202" s="46" t="s">
        <v>255</v>
      </c>
      <c r="D1202" s="58" t="s">
        <v>170</v>
      </c>
      <c r="E1202" s="91">
        <v>8.9999999999999993E-3</v>
      </c>
      <c r="F1202" s="60"/>
      <c r="G1202" s="91">
        <v>1.7999999999999999E-2</v>
      </c>
      <c r="H1202" s="68"/>
      <c r="I1202" s="69"/>
      <c r="J1202" s="70">
        <v>651.66999999999996</v>
      </c>
      <c r="K1202" s="60"/>
      <c r="L1202" s="70">
        <v>11.73</v>
      </c>
    </row>
    <row r="1203" spans="1:12" outlineLevel="1" x14ac:dyDescent="0.2">
      <c r="A1203" s="57"/>
      <c r="B1203" s="57"/>
      <c r="C1203" s="145" t="s">
        <v>4487</v>
      </c>
      <c r="D1203" s="145"/>
      <c r="E1203" s="145"/>
      <c r="F1203" s="145"/>
      <c r="G1203" s="145"/>
      <c r="H1203" s="145"/>
      <c r="I1203" s="145"/>
      <c r="J1203" s="145"/>
      <c r="K1203" s="145"/>
      <c r="L1203" s="145"/>
    </row>
    <row r="1204" spans="1:12" outlineLevel="1" x14ac:dyDescent="0.2">
      <c r="A1204" s="57"/>
      <c r="B1204" s="46" t="s">
        <v>257</v>
      </c>
      <c r="C1204" s="65" t="s">
        <v>258</v>
      </c>
      <c r="D1204" s="58" t="s">
        <v>162</v>
      </c>
      <c r="E1204" s="91">
        <v>8.9999999999999993E-3</v>
      </c>
      <c r="F1204" s="60"/>
      <c r="G1204" s="91">
        <v>1.7999999999999999E-2</v>
      </c>
      <c r="H1204" s="68"/>
      <c r="I1204" s="69"/>
      <c r="J1204" s="70">
        <v>415.19</v>
      </c>
      <c r="K1204" s="60"/>
      <c r="L1204" s="70">
        <v>7.47</v>
      </c>
    </row>
    <row r="1205" spans="1:12" outlineLevel="1" x14ac:dyDescent="0.2">
      <c r="A1205" s="57"/>
      <c r="B1205" s="57"/>
      <c r="C1205" s="145" t="s">
        <v>3133</v>
      </c>
      <c r="D1205" s="145"/>
      <c r="E1205" s="145"/>
      <c r="F1205" s="145"/>
      <c r="G1205" s="145"/>
      <c r="H1205" s="145"/>
      <c r="I1205" s="145"/>
      <c r="J1205" s="145"/>
      <c r="K1205" s="145"/>
      <c r="L1205" s="145"/>
    </row>
    <row r="1206" spans="1:12" x14ac:dyDescent="0.2">
      <c r="A1206" s="57"/>
      <c r="B1206" s="61" t="s">
        <v>25</v>
      </c>
      <c r="C1206" s="57" t="s">
        <v>175</v>
      </c>
      <c r="D1206" s="57"/>
      <c r="E1206" s="57"/>
      <c r="F1206" s="57"/>
      <c r="G1206" s="57"/>
      <c r="H1206" s="57"/>
      <c r="I1206" s="57"/>
      <c r="J1206" s="57"/>
      <c r="K1206" s="57"/>
      <c r="L1206" s="72">
        <v>564.23</v>
      </c>
    </row>
    <row r="1207" spans="1:12" outlineLevel="1" x14ac:dyDescent="0.2">
      <c r="A1207" s="57"/>
      <c r="B1207" s="46" t="s">
        <v>263</v>
      </c>
      <c r="C1207" s="46" t="s">
        <v>264</v>
      </c>
      <c r="D1207" s="58" t="s">
        <v>265</v>
      </c>
      <c r="E1207" s="59">
        <v>2.8799999999999999E-2</v>
      </c>
      <c r="F1207" s="60"/>
      <c r="G1207" s="59">
        <v>5.7599999999999998E-2</v>
      </c>
      <c r="H1207" s="68"/>
      <c r="I1207" s="69"/>
      <c r="J1207" s="70">
        <v>9.16</v>
      </c>
      <c r="K1207" s="60"/>
      <c r="L1207" s="70">
        <v>0.53</v>
      </c>
    </row>
    <row r="1208" spans="1:12" outlineLevel="1" x14ac:dyDescent="0.2">
      <c r="A1208" s="57"/>
      <c r="B1208" s="57"/>
      <c r="C1208" s="145" t="s">
        <v>5685</v>
      </c>
      <c r="D1208" s="145"/>
      <c r="E1208" s="145"/>
      <c r="F1208" s="145"/>
      <c r="G1208" s="145"/>
      <c r="H1208" s="145"/>
      <c r="I1208" s="145"/>
      <c r="J1208" s="145"/>
      <c r="K1208" s="145"/>
      <c r="L1208" s="145"/>
    </row>
    <row r="1209" spans="1:12" ht="76.5" outlineLevel="1" x14ac:dyDescent="0.2">
      <c r="A1209" s="57"/>
      <c r="B1209" s="46" t="s">
        <v>5686</v>
      </c>
      <c r="C1209" s="46" t="s">
        <v>5687</v>
      </c>
      <c r="D1209" s="58" t="s">
        <v>1121</v>
      </c>
      <c r="E1209" s="66">
        <v>1.33</v>
      </c>
      <c r="F1209" s="60"/>
      <c r="G1209" s="66">
        <v>2.66</v>
      </c>
      <c r="H1209" s="70">
        <v>5.87</v>
      </c>
      <c r="I1209" s="76">
        <v>0.96</v>
      </c>
      <c r="J1209" s="70">
        <v>5.64</v>
      </c>
      <c r="K1209" s="60"/>
      <c r="L1209" s="70">
        <v>15</v>
      </c>
    </row>
    <row r="1210" spans="1:12" outlineLevel="1" x14ac:dyDescent="0.2">
      <c r="A1210" s="57"/>
      <c r="B1210" s="57"/>
      <c r="C1210" s="145" t="s">
        <v>5688</v>
      </c>
      <c r="D1210" s="145"/>
      <c r="E1210" s="145"/>
      <c r="F1210" s="145"/>
      <c r="G1210" s="145"/>
      <c r="H1210" s="145"/>
      <c r="I1210" s="145"/>
      <c r="J1210" s="145"/>
      <c r="K1210" s="145"/>
      <c r="L1210" s="145"/>
    </row>
    <row r="1211" spans="1:12" ht="25.5" outlineLevel="1" x14ac:dyDescent="0.2">
      <c r="A1211" s="57"/>
      <c r="B1211" s="46" t="s">
        <v>5689</v>
      </c>
      <c r="C1211" s="46" t="s">
        <v>5690</v>
      </c>
      <c r="D1211" s="58" t="s">
        <v>226</v>
      </c>
      <c r="E1211" s="66">
        <v>0.04</v>
      </c>
      <c r="F1211" s="60"/>
      <c r="G1211" s="66">
        <v>0.08</v>
      </c>
      <c r="H1211" s="70">
        <v>41.71</v>
      </c>
      <c r="I1211" s="95">
        <v>1.3</v>
      </c>
      <c r="J1211" s="70">
        <v>54.22</v>
      </c>
      <c r="K1211" s="60"/>
      <c r="L1211" s="70">
        <v>4.34</v>
      </c>
    </row>
    <row r="1212" spans="1:12" outlineLevel="1" x14ac:dyDescent="0.2">
      <c r="A1212" s="57"/>
      <c r="B1212" s="57"/>
      <c r="C1212" s="145" t="s">
        <v>5691</v>
      </c>
      <c r="D1212" s="145"/>
      <c r="E1212" s="145"/>
      <c r="F1212" s="145"/>
      <c r="G1212" s="145"/>
      <c r="H1212" s="145"/>
      <c r="I1212" s="145"/>
      <c r="J1212" s="145"/>
      <c r="K1212" s="145"/>
      <c r="L1212" s="145"/>
    </row>
    <row r="1213" spans="1:12" ht="25.5" outlineLevel="1" x14ac:dyDescent="0.2">
      <c r="A1213" s="57"/>
      <c r="B1213" s="46" t="s">
        <v>3647</v>
      </c>
      <c r="C1213" s="46" t="s">
        <v>3648</v>
      </c>
      <c r="D1213" s="58" t="s">
        <v>269</v>
      </c>
      <c r="E1213" s="78">
        <v>0.1</v>
      </c>
      <c r="F1213" s="60"/>
      <c r="G1213" s="78">
        <v>0.2</v>
      </c>
      <c r="H1213" s="70">
        <v>79.88</v>
      </c>
      <c r="I1213" s="76">
        <v>1.47</v>
      </c>
      <c r="J1213" s="70">
        <v>117.42</v>
      </c>
      <c r="K1213" s="60"/>
      <c r="L1213" s="70">
        <v>23.48</v>
      </c>
    </row>
    <row r="1214" spans="1:12" outlineLevel="1" x14ac:dyDescent="0.2">
      <c r="A1214" s="57"/>
      <c r="B1214" s="57"/>
      <c r="C1214" s="145" t="s">
        <v>5589</v>
      </c>
      <c r="D1214" s="145"/>
      <c r="E1214" s="145"/>
      <c r="F1214" s="145"/>
      <c r="G1214" s="145"/>
      <c r="H1214" s="145"/>
      <c r="I1214" s="145"/>
      <c r="J1214" s="145"/>
      <c r="K1214" s="145"/>
      <c r="L1214" s="145"/>
    </row>
    <row r="1215" spans="1:12" outlineLevel="1" x14ac:dyDescent="0.2">
      <c r="A1215" s="57"/>
      <c r="B1215" s="46" t="s">
        <v>5474</v>
      </c>
      <c r="C1215" s="46" t="s">
        <v>5475</v>
      </c>
      <c r="D1215" s="58" t="s">
        <v>1370</v>
      </c>
      <c r="E1215" s="78">
        <v>0.1</v>
      </c>
      <c r="F1215" s="60"/>
      <c r="G1215" s="78">
        <v>0.2</v>
      </c>
      <c r="H1215" s="70">
        <v>944.69</v>
      </c>
      <c r="I1215" s="76">
        <v>1.38</v>
      </c>
      <c r="J1215" s="70">
        <v>1303.67</v>
      </c>
      <c r="K1215" s="60"/>
      <c r="L1215" s="70">
        <v>260.73</v>
      </c>
    </row>
    <row r="1216" spans="1:12" outlineLevel="1" x14ac:dyDescent="0.2">
      <c r="A1216" s="57"/>
      <c r="B1216" s="57"/>
      <c r="C1216" s="145" t="s">
        <v>5589</v>
      </c>
      <c r="D1216" s="145"/>
      <c r="E1216" s="145"/>
      <c r="F1216" s="145"/>
      <c r="G1216" s="145"/>
      <c r="H1216" s="145"/>
      <c r="I1216" s="145"/>
      <c r="J1216" s="145"/>
      <c r="K1216" s="145"/>
      <c r="L1216" s="145"/>
    </row>
    <row r="1217" spans="1:12" ht="38.25" outlineLevel="1" x14ac:dyDescent="0.2">
      <c r="A1217" s="57"/>
      <c r="B1217" s="46" t="s">
        <v>5692</v>
      </c>
      <c r="C1217" s="46" t="s">
        <v>5693</v>
      </c>
      <c r="D1217" s="58" t="s">
        <v>226</v>
      </c>
      <c r="E1217" s="66">
        <v>0.04</v>
      </c>
      <c r="F1217" s="60"/>
      <c r="G1217" s="66">
        <v>0.08</v>
      </c>
      <c r="H1217" s="70">
        <v>1991.74</v>
      </c>
      <c r="I1217" s="76">
        <v>1.22</v>
      </c>
      <c r="J1217" s="70">
        <v>2429.92</v>
      </c>
      <c r="K1217" s="60"/>
      <c r="L1217" s="70">
        <v>194.39</v>
      </c>
    </row>
    <row r="1218" spans="1:12" outlineLevel="1" x14ac:dyDescent="0.2">
      <c r="A1218" s="57"/>
      <c r="B1218" s="57"/>
      <c r="C1218" s="145" t="s">
        <v>5691</v>
      </c>
      <c r="D1218" s="145"/>
      <c r="E1218" s="145"/>
      <c r="F1218" s="145"/>
      <c r="G1218" s="145"/>
      <c r="H1218" s="145"/>
      <c r="I1218" s="145"/>
      <c r="J1218" s="145"/>
      <c r="K1218" s="145"/>
      <c r="L1218" s="145"/>
    </row>
    <row r="1219" spans="1:12" ht="38.25" outlineLevel="1" x14ac:dyDescent="0.2">
      <c r="A1219" s="57"/>
      <c r="B1219" s="46" t="s">
        <v>5694</v>
      </c>
      <c r="C1219" s="46" t="s">
        <v>5695</v>
      </c>
      <c r="D1219" s="58" t="s">
        <v>269</v>
      </c>
      <c r="E1219" s="91">
        <v>0.124</v>
      </c>
      <c r="F1219" s="60"/>
      <c r="G1219" s="91">
        <v>0.248</v>
      </c>
      <c r="H1219" s="70">
        <v>196.41</v>
      </c>
      <c r="I1219" s="76">
        <v>1.35</v>
      </c>
      <c r="J1219" s="70">
        <v>265.14999999999998</v>
      </c>
      <c r="K1219" s="60"/>
      <c r="L1219" s="70">
        <v>65.760000000000005</v>
      </c>
    </row>
    <row r="1220" spans="1:12" outlineLevel="1" x14ac:dyDescent="0.2">
      <c r="A1220" s="57"/>
      <c r="B1220" s="57"/>
      <c r="C1220" s="145" t="s">
        <v>5696</v>
      </c>
      <c r="D1220" s="145"/>
      <c r="E1220" s="145"/>
      <c r="F1220" s="145"/>
      <c r="G1220" s="145"/>
      <c r="H1220" s="145"/>
      <c r="I1220" s="145"/>
      <c r="J1220" s="145"/>
      <c r="K1220" s="145"/>
      <c r="L1220" s="145"/>
    </row>
    <row r="1221" spans="1:12" x14ac:dyDescent="0.2">
      <c r="A1221" s="57"/>
      <c r="B1221" s="57"/>
      <c r="C1221" s="80" t="s">
        <v>180</v>
      </c>
      <c r="D1221" s="81"/>
      <c r="E1221" s="81"/>
      <c r="F1221" s="81"/>
      <c r="G1221" s="81"/>
      <c r="H1221" s="81"/>
      <c r="I1221" s="81"/>
      <c r="J1221" s="81"/>
      <c r="K1221" s="81"/>
      <c r="L1221" s="89">
        <v>2144.7600000000002</v>
      </c>
    </row>
    <row r="1222" spans="1:12" ht="63.75" x14ac:dyDescent="0.2">
      <c r="A1222" s="57" t="s">
        <v>2226</v>
      </c>
      <c r="B1222" s="46" t="s">
        <v>4506</v>
      </c>
      <c r="C1222" s="46" t="s">
        <v>4507</v>
      </c>
      <c r="D1222" s="58" t="s">
        <v>184</v>
      </c>
      <c r="E1222" s="83">
        <v>2</v>
      </c>
      <c r="F1222" s="60"/>
      <c r="G1222" s="83">
        <v>2</v>
      </c>
      <c r="H1222" s="68"/>
      <c r="I1222" s="69"/>
      <c r="J1222" s="68"/>
      <c r="K1222" s="60"/>
      <c r="L1222" s="70">
        <v>30.44</v>
      </c>
    </row>
    <row r="1223" spans="1:12" outlineLevel="1" x14ac:dyDescent="0.2">
      <c r="A1223" s="57"/>
      <c r="B1223" s="57"/>
      <c r="C1223" s="57" t="s">
        <v>181</v>
      </c>
      <c r="D1223" s="57"/>
      <c r="E1223" s="57"/>
      <c r="F1223" s="57"/>
      <c r="G1223" s="57"/>
      <c r="H1223" s="57"/>
      <c r="I1223" s="57"/>
      <c r="J1223" s="57"/>
      <c r="K1223" s="57"/>
      <c r="L1223" s="70">
        <v>1539.69</v>
      </c>
    </row>
    <row r="1224" spans="1:12" ht="25.5" outlineLevel="1" x14ac:dyDescent="0.2">
      <c r="A1224" s="57"/>
      <c r="B1224" s="46" t="s">
        <v>5451</v>
      </c>
      <c r="C1224" s="46" t="s">
        <v>5452</v>
      </c>
      <c r="D1224" s="62" t="s">
        <v>184</v>
      </c>
      <c r="E1224" s="83">
        <v>97</v>
      </c>
      <c r="F1224" s="84"/>
      <c r="G1224" s="83">
        <v>97</v>
      </c>
      <c r="H1224" s="57"/>
      <c r="I1224" s="57"/>
      <c r="J1224" s="57"/>
      <c r="K1224" s="57"/>
      <c r="L1224" s="70">
        <v>1493.5</v>
      </c>
    </row>
    <row r="1225" spans="1:12" ht="25.5" outlineLevel="1" x14ac:dyDescent="0.2">
      <c r="A1225" s="57"/>
      <c r="B1225" s="46" t="s">
        <v>5453</v>
      </c>
      <c r="C1225" s="46" t="s">
        <v>5454</v>
      </c>
      <c r="D1225" s="62" t="s">
        <v>184</v>
      </c>
      <c r="E1225" s="83">
        <v>51</v>
      </c>
      <c r="F1225" s="84"/>
      <c r="G1225" s="83">
        <v>51</v>
      </c>
      <c r="H1225" s="57"/>
      <c r="I1225" s="57"/>
      <c r="J1225" s="57"/>
      <c r="K1225" s="57"/>
      <c r="L1225" s="70">
        <v>785.24</v>
      </c>
    </row>
    <row r="1226" spans="1:12" x14ac:dyDescent="0.2">
      <c r="A1226" s="85"/>
      <c r="B1226" s="85"/>
      <c r="C1226" s="86" t="s">
        <v>187</v>
      </c>
      <c r="D1226" s="85"/>
      <c r="E1226" s="85"/>
      <c r="F1226" s="85"/>
      <c r="G1226" s="85"/>
      <c r="H1226" s="85"/>
      <c r="I1226" s="85"/>
      <c r="J1226" s="87">
        <v>2226.9699999999998</v>
      </c>
      <c r="K1226" s="85"/>
      <c r="L1226" s="87">
        <v>4453.9399999999996</v>
      </c>
    </row>
    <row r="1227" spans="1:12" ht="38.25" x14ac:dyDescent="0.2">
      <c r="A1227" s="57" t="s">
        <v>2230</v>
      </c>
      <c r="B1227" s="46" t="s">
        <v>5644</v>
      </c>
      <c r="C1227" s="46" t="s">
        <v>5634</v>
      </c>
      <c r="D1227" s="58" t="s">
        <v>276</v>
      </c>
      <c r="E1227" s="83">
        <v>2</v>
      </c>
      <c r="F1227" s="60"/>
      <c r="G1227" s="83">
        <v>2</v>
      </c>
      <c r="H1227" s="70">
        <v>986.12</v>
      </c>
      <c r="I1227" s="76">
        <v>1.38</v>
      </c>
      <c r="J1227" s="70">
        <v>1360.85</v>
      </c>
      <c r="K1227" s="60"/>
      <c r="L1227" s="70">
        <v>2721.7</v>
      </c>
    </row>
    <row r="1228" spans="1:12" x14ac:dyDescent="0.2">
      <c r="A1228" s="85"/>
      <c r="B1228" s="85"/>
      <c r="C1228" s="86" t="s">
        <v>187</v>
      </c>
      <c r="D1228" s="85"/>
      <c r="E1228" s="85"/>
      <c r="F1228" s="85"/>
      <c r="G1228" s="85"/>
      <c r="H1228" s="85"/>
      <c r="I1228" s="85"/>
      <c r="J1228" s="87">
        <v>1360.85</v>
      </c>
      <c r="K1228" s="85"/>
      <c r="L1228" s="87">
        <v>2721.7</v>
      </c>
    </row>
    <row r="1229" spans="1:12" ht="25.5" x14ac:dyDescent="0.2">
      <c r="A1229" s="57" t="s">
        <v>2247</v>
      </c>
      <c r="B1229" s="46" t="s">
        <v>5481</v>
      </c>
      <c r="C1229" s="46" t="s">
        <v>5482</v>
      </c>
      <c r="D1229" s="58" t="s">
        <v>276</v>
      </c>
      <c r="E1229" s="83">
        <v>20</v>
      </c>
      <c r="F1229" s="60"/>
      <c r="G1229" s="83">
        <v>20</v>
      </c>
      <c r="H1229" s="57"/>
      <c r="I1229" s="57"/>
      <c r="J1229" s="57"/>
      <c r="K1229" s="57"/>
      <c r="L1229" s="57"/>
    </row>
    <row r="1230" spans="1:12" x14ac:dyDescent="0.2">
      <c r="A1230" s="57"/>
      <c r="B1230" s="57"/>
      <c r="C1230" s="145" t="s">
        <v>5697</v>
      </c>
      <c r="D1230" s="145"/>
      <c r="E1230" s="145"/>
      <c r="F1230" s="145"/>
      <c r="G1230" s="145"/>
      <c r="H1230" s="145"/>
      <c r="I1230" s="145"/>
      <c r="J1230" s="145"/>
      <c r="K1230" s="145"/>
      <c r="L1230" s="145"/>
    </row>
    <row r="1231" spans="1:12" x14ac:dyDescent="0.2">
      <c r="A1231" s="57"/>
      <c r="B1231" s="61" t="s">
        <v>22</v>
      </c>
      <c r="C1231" s="57" t="s">
        <v>161</v>
      </c>
      <c r="D1231" s="62" t="s">
        <v>162</v>
      </c>
      <c r="E1231" s="57"/>
      <c r="F1231" s="57"/>
      <c r="G1231" s="95">
        <v>20.6</v>
      </c>
      <c r="H1231" s="57"/>
      <c r="I1231" s="57"/>
      <c r="J1231" s="57"/>
      <c r="K1231" s="57"/>
      <c r="L1231" s="72">
        <v>8808.15</v>
      </c>
    </row>
    <row r="1232" spans="1:12" outlineLevel="1" x14ac:dyDescent="0.2">
      <c r="A1232" s="57"/>
      <c r="B1232" s="46" t="s">
        <v>251</v>
      </c>
      <c r="C1232" s="65" t="s">
        <v>252</v>
      </c>
      <c r="D1232" s="58" t="s">
        <v>162</v>
      </c>
      <c r="E1232" s="66">
        <v>1.03</v>
      </c>
      <c r="F1232" s="60"/>
      <c r="G1232" s="78">
        <v>20.6</v>
      </c>
      <c r="H1232" s="68"/>
      <c r="I1232" s="69"/>
      <c r="J1232" s="70">
        <v>427.58</v>
      </c>
      <c r="K1232" s="60"/>
      <c r="L1232" s="70">
        <v>8808.15</v>
      </c>
    </row>
    <row r="1233" spans="1:22" outlineLevel="1" x14ac:dyDescent="0.2">
      <c r="A1233" s="57"/>
      <c r="B1233" s="57"/>
      <c r="C1233" s="145" t="s">
        <v>5515</v>
      </c>
      <c r="D1233" s="145"/>
      <c r="E1233" s="145"/>
      <c r="F1233" s="145"/>
      <c r="G1233" s="145"/>
      <c r="H1233" s="145"/>
      <c r="I1233" s="145"/>
      <c r="J1233" s="145"/>
      <c r="K1233" s="145"/>
      <c r="L1233" s="145"/>
    </row>
    <row r="1234" spans="1:22" x14ac:dyDescent="0.2">
      <c r="A1234" s="57"/>
      <c r="B1234" s="61" t="s">
        <v>25</v>
      </c>
      <c r="C1234" s="57" t="s">
        <v>175</v>
      </c>
      <c r="D1234" s="57"/>
      <c r="E1234" s="57"/>
      <c r="F1234" s="57"/>
      <c r="G1234" s="57"/>
      <c r="H1234" s="57"/>
      <c r="I1234" s="57"/>
      <c r="J1234" s="57"/>
      <c r="K1234" s="57"/>
      <c r="L1234" s="72">
        <v>77.67</v>
      </c>
    </row>
    <row r="1235" spans="1:22" ht="25.5" outlineLevel="1" x14ac:dyDescent="0.2">
      <c r="A1235" s="57"/>
      <c r="B1235" s="46" t="s">
        <v>336</v>
      </c>
      <c r="C1235" s="46" t="s">
        <v>337</v>
      </c>
      <c r="D1235" s="58" t="s">
        <v>269</v>
      </c>
      <c r="E1235" s="66">
        <v>0.02</v>
      </c>
      <c r="F1235" s="60"/>
      <c r="G1235" s="78">
        <v>0.4</v>
      </c>
      <c r="H1235" s="70">
        <v>174.93</v>
      </c>
      <c r="I1235" s="76">
        <v>1.1100000000000001</v>
      </c>
      <c r="J1235" s="70">
        <v>194.17</v>
      </c>
      <c r="K1235" s="60"/>
      <c r="L1235" s="70">
        <v>77.67</v>
      </c>
    </row>
    <row r="1236" spans="1:22" outlineLevel="1" x14ac:dyDescent="0.2">
      <c r="A1236" s="57"/>
      <c r="B1236" s="57"/>
      <c r="C1236" s="145" t="s">
        <v>5516</v>
      </c>
      <c r="D1236" s="145"/>
      <c r="E1236" s="145"/>
      <c r="F1236" s="145"/>
      <c r="G1236" s="145"/>
      <c r="H1236" s="145"/>
      <c r="I1236" s="145"/>
      <c r="J1236" s="145"/>
      <c r="K1236" s="145"/>
      <c r="L1236" s="145"/>
    </row>
    <row r="1237" spans="1:22" x14ac:dyDescent="0.2">
      <c r="A1237" s="57"/>
      <c r="B1237" s="57"/>
      <c r="C1237" s="80" t="s">
        <v>180</v>
      </c>
      <c r="D1237" s="81"/>
      <c r="E1237" s="81"/>
      <c r="F1237" s="81"/>
      <c r="G1237" s="81"/>
      <c r="H1237" s="81"/>
      <c r="I1237" s="81"/>
      <c r="J1237" s="81"/>
      <c r="K1237" s="81"/>
      <c r="L1237" s="89">
        <v>8885.82</v>
      </c>
    </row>
    <row r="1238" spans="1:22" ht="63.75" x14ac:dyDescent="0.2">
      <c r="A1238" s="57" t="s">
        <v>2253</v>
      </c>
      <c r="B1238" s="46" t="s">
        <v>4506</v>
      </c>
      <c r="C1238" s="46" t="s">
        <v>4507</v>
      </c>
      <c r="D1238" s="58" t="s">
        <v>184</v>
      </c>
      <c r="E1238" s="83">
        <v>2</v>
      </c>
      <c r="F1238" s="60"/>
      <c r="G1238" s="83">
        <v>2</v>
      </c>
      <c r="H1238" s="68"/>
      <c r="I1238" s="69"/>
      <c r="J1238" s="68"/>
      <c r="K1238" s="60"/>
      <c r="L1238" s="70">
        <v>176.16</v>
      </c>
    </row>
    <row r="1239" spans="1:22" outlineLevel="1" x14ac:dyDescent="0.2">
      <c r="A1239" s="57"/>
      <c r="B1239" s="57"/>
      <c r="C1239" s="57" t="s">
        <v>181</v>
      </c>
      <c r="D1239" s="57"/>
      <c r="E1239" s="57"/>
      <c r="F1239" s="57"/>
      <c r="G1239" s="57"/>
      <c r="H1239" s="57"/>
      <c r="I1239" s="57"/>
      <c r="J1239" s="57"/>
      <c r="K1239" s="57"/>
      <c r="L1239" s="70">
        <v>8808.15</v>
      </c>
    </row>
    <row r="1240" spans="1:22" ht="25.5" outlineLevel="1" x14ac:dyDescent="0.2">
      <c r="A1240" s="57"/>
      <c r="B1240" s="46" t="s">
        <v>5451</v>
      </c>
      <c r="C1240" s="46" t="s">
        <v>5452</v>
      </c>
      <c r="D1240" s="62" t="s">
        <v>184</v>
      </c>
      <c r="E1240" s="83">
        <v>97</v>
      </c>
      <c r="F1240" s="84"/>
      <c r="G1240" s="83">
        <v>97</v>
      </c>
      <c r="H1240" s="57"/>
      <c r="I1240" s="57"/>
      <c r="J1240" s="57"/>
      <c r="K1240" s="57"/>
      <c r="L1240" s="70">
        <v>8543.91</v>
      </c>
    </row>
    <row r="1241" spans="1:22" ht="25.5" outlineLevel="1" x14ac:dyDescent="0.2">
      <c r="A1241" s="57"/>
      <c r="B1241" s="46" t="s">
        <v>5453</v>
      </c>
      <c r="C1241" s="46" t="s">
        <v>5454</v>
      </c>
      <c r="D1241" s="62" t="s">
        <v>184</v>
      </c>
      <c r="E1241" s="83">
        <v>51</v>
      </c>
      <c r="F1241" s="84"/>
      <c r="G1241" s="83">
        <v>51</v>
      </c>
      <c r="H1241" s="57"/>
      <c r="I1241" s="57"/>
      <c r="J1241" s="57"/>
      <c r="K1241" s="57"/>
      <c r="L1241" s="70">
        <v>4492.16</v>
      </c>
    </row>
    <row r="1242" spans="1:22" x14ac:dyDescent="0.2">
      <c r="A1242" s="85"/>
      <c r="B1242" s="85"/>
      <c r="C1242" s="86" t="s">
        <v>187</v>
      </c>
      <c r="D1242" s="85"/>
      <c r="E1242" s="85"/>
      <c r="F1242" s="85"/>
      <c r="G1242" s="85"/>
      <c r="H1242" s="85"/>
      <c r="I1242" s="85"/>
      <c r="J1242" s="87">
        <v>1104.9000000000001</v>
      </c>
      <c r="K1242" s="85"/>
      <c r="L1242" s="87">
        <v>22098.05</v>
      </c>
    </row>
    <row r="1243" spans="1:22" ht="25.5" x14ac:dyDescent="0.2">
      <c r="A1243" s="57" t="s">
        <v>2255</v>
      </c>
      <c r="B1243" s="46" t="s">
        <v>5525</v>
      </c>
      <c r="C1243" s="46" t="s">
        <v>5526</v>
      </c>
      <c r="D1243" s="58" t="s">
        <v>276</v>
      </c>
      <c r="E1243" s="83">
        <v>2</v>
      </c>
      <c r="F1243" s="60"/>
      <c r="G1243" s="83">
        <v>2</v>
      </c>
      <c r="H1243" s="70">
        <v>330.49</v>
      </c>
      <c r="I1243" s="76">
        <v>1.1599999999999999</v>
      </c>
      <c r="J1243" s="70">
        <v>383.37</v>
      </c>
      <c r="K1243" s="60"/>
      <c r="L1243" s="70">
        <v>766.74</v>
      </c>
    </row>
    <row r="1244" spans="1:22" x14ac:dyDescent="0.2">
      <c r="A1244" s="85"/>
      <c r="B1244" s="85"/>
      <c r="C1244" s="86" t="s">
        <v>187</v>
      </c>
      <c r="D1244" s="85"/>
      <c r="E1244" s="85"/>
      <c r="F1244" s="85"/>
      <c r="G1244" s="85"/>
      <c r="H1244" s="85"/>
      <c r="I1244" s="85"/>
      <c r="J1244" s="87">
        <v>383.37</v>
      </c>
      <c r="K1244" s="85"/>
      <c r="L1244" s="87">
        <v>766.74</v>
      </c>
    </row>
    <row r="1245" spans="1:22" ht="25.5" x14ac:dyDescent="0.2">
      <c r="A1245" s="57" t="s">
        <v>2264</v>
      </c>
      <c r="B1245" s="46" t="s">
        <v>5677</v>
      </c>
      <c r="C1245" s="46" t="s">
        <v>5678</v>
      </c>
      <c r="D1245" s="58" t="s">
        <v>276</v>
      </c>
      <c r="E1245" s="83">
        <v>18</v>
      </c>
      <c r="F1245" s="60"/>
      <c r="G1245" s="83">
        <v>18</v>
      </c>
      <c r="H1245" s="70">
        <v>112.32</v>
      </c>
      <c r="I1245" s="76">
        <v>1.1599999999999999</v>
      </c>
      <c r="J1245" s="70">
        <v>130.29</v>
      </c>
      <c r="K1245" s="60"/>
      <c r="L1245" s="70">
        <v>2345.2199999999998</v>
      </c>
    </row>
    <row r="1246" spans="1:22" x14ac:dyDescent="0.2">
      <c r="A1246" s="57"/>
      <c r="B1246" s="57"/>
      <c r="C1246" s="145" t="s">
        <v>5698</v>
      </c>
      <c r="D1246" s="145"/>
      <c r="E1246" s="145"/>
      <c r="F1246" s="145"/>
      <c r="G1246" s="145"/>
      <c r="H1246" s="145"/>
      <c r="I1246" s="145"/>
      <c r="J1246" s="145"/>
      <c r="K1246" s="145"/>
      <c r="L1246" s="145"/>
    </row>
    <row r="1247" spans="1:22" x14ac:dyDescent="0.2">
      <c r="A1247" s="85"/>
      <c r="B1247" s="85"/>
      <c r="C1247" s="86" t="s">
        <v>187</v>
      </c>
      <c r="D1247" s="85"/>
      <c r="E1247" s="85"/>
      <c r="F1247" s="85"/>
      <c r="G1247" s="85"/>
      <c r="H1247" s="85"/>
      <c r="I1247" s="85"/>
      <c r="J1247" s="87">
        <v>130.29</v>
      </c>
      <c r="K1247" s="85"/>
      <c r="L1247" s="87">
        <v>2345.2199999999998</v>
      </c>
    </row>
    <row r="1248" spans="1:22" x14ac:dyDescent="0.2">
      <c r="A1248" s="57"/>
      <c r="B1248" s="159" t="s">
        <v>5699</v>
      </c>
      <c r="C1248" s="159"/>
      <c r="D1248" s="159"/>
      <c r="E1248" s="159"/>
      <c r="F1248" s="159"/>
      <c r="G1248" s="159"/>
      <c r="H1248" s="159"/>
      <c r="I1248" s="159"/>
      <c r="J1248" s="159"/>
      <c r="K1248" s="159"/>
      <c r="L1248" s="159"/>
      <c r="V1248" s="65" t="s">
        <v>5699</v>
      </c>
    </row>
    <row r="1249" spans="1:12" ht="51" x14ac:dyDescent="0.2">
      <c r="A1249" s="57" t="s">
        <v>2277</v>
      </c>
      <c r="B1249" s="46" t="s">
        <v>5682</v>
      </c>
      <c r="C1249" s="46" t="s">
        <v>5683</v>
      </c>
      <c r="D1249" s="58" t="s">
        <v>276</v>
      </c>
      <c r="E1249" s="83">
        <v>2</v>
      </c>
      <c r="F1249" s="60"/>
      <c r="G1249" s="83">
        <v>2</v>
      </c>
      <c r="H1249" s="57"/>
      <c r="I1249" s="57"/>
      <c r="J1249" s="57"/>
      <c r="K1249" s="57"/>
      <c r="L1249" s="57"/>
    </row>
    <row r="1250" spans="1:12" x14ac:dyDescent="0.2">
      <c r="A1250" s="57"/>
      <c r="B1250" s="61" t="s">
        <v>22</v>
      </c>
      <c r="C1250" s="57" t="s">
        <v>161</v>
      </c>
      <c r="D1250" s="62" t="s">
        <v>162</v>
      </c>
      <c r="E1250" s="57"/>
      <c r="F1250" s="57"/>
      <c r="G1250" s="76">
        <v>3.56</v>
      </c>
      <c r="H1250" s="57"/>
      <c r="I1250" s="57"/>
      <c r="J1250" s="57"/>
      <c r="K1250" s="57"/>
      <c r="L1250" s="72">
        <v>1522.18</v>
      </c>
    </row>
    <row r="1251" spans="1:12" outlineLevel="1" x14ac:dyDescent="0.2">
      <c r="A1251" s="57"/>
      <c r="B1251" s="46" t="s">
        <v>251</v>
      </c>
      <c r="C1251" s="65" t="s">
        <v>252</v>
      </c>
      <c r="D1251" s="58" t="s">
        <v>162</v>
      </c>
      <c r="E1251" s="66">
        <v>1.78</v>
      </c>
      <c r="F1251" s="60"/>
      <c r="G1251" s="66">
        <v>3.56</v>
      </c>
      <c r="H1251" s="68"/>
      <c r="I1251" s="69"/>
      <c r="J1251" s="70">
        <v>427.58</v>
      </c>
      <c r="K1251" s="60"/>
      <c r="L1251" s="70">
        <v>1522.18</v>
      </c>
    </row>
    <row r="1252" spans="1:12" outlineLevel="1" x14ac:dyDescent="0.2">
      <c r="A1252" s="57"/>
      <c r="B1252" s="57"/>
      <c r="C1252" s="145" t="s">
        <v>5684</v>
      </c>
      <c r="D1252" s="145"/>
      <c r="E1252" s="145"/>
      <c r="F1252" s="145"/>
      <c r="G1252" s="145"/>
      <c r="H1252" s="145"/>
      <c r="I1252" s="145"/>
      <c r="J1252" s="145"/>
      <c r="K1252" s="145"/>
      <c r="L1252" s="145"/>
    </row>
    <row r="1253" spans="1:12" x14ac:dyDescent="0.2">
      <c r="A1253" s="57"/>
      <c r="B1253" s="61" t="s">
        <v>23</v>
      </c>
      <c r="C1253" s="57" t="s">
        <v>166</v>
      </c>
      <c r="D1253" s="57"/>
      <c r="E1253" s="57"/>
      <c r="F1253" s="57"/>
      <c r="G1253" s="57"/>
      <c r="H1253" s="57"/>
      <c r="I1253" s="57"/>
      <c r="J1253" s="57"/>
      <c r="K1253" s="57"/>
      <c r="L1253" s="72">
        <v>40.840000000000003</v>
      </c>
    </row>
    <row r="1254" spans="1:12" x14ac:dyDescent="0.2">
      <c r="A1254" s="57"/>
      <c r="B1254" s="61"/>
      <c r="C1254" s="73" t="s">
        <v>167</v>
      </c>
      <c r="D1254" s="74" t="s">
        <v>162</v>
      </c>
      <c r="E1254" s="57"/>
      <c r="F1254" s="57"/>
      <c r="G1254" s="97">
        <v>3.5999999999999997E-2</v>
      </c>
      <c r="H1254" s="57"/>
      <c r="I1254" s="57"/>
      <c r="J1254" s="57"/>
      <c r="K1254" s="57"/>
      <c r="L1254" s="72">
        <v>17.510000000000002</v>
      </c>
    </row>
    <row r="1255" spans="1:12" ht="25.5" outlineLevel="1" x14ac:dyDescent="0.2">
      <c r="A1255" s="57"/>
      <c r="B1255" s="46" t="s">
        <v>313</v>
      </c>
      <c r="C1255" s="46" t="s">
        <v>314</v>
      </c>
      <c r="D1255" s="58" t="s">
        <v>170</v>
      </c>
      <c r="E1255" s="91">
        <v>8.9999999999999993E-3</v>
      </c>
      <c r="F1255" s="60"/>
      <c r="G1255" s="91">
        <v>1.7999999999999999E-2</v>
      </c>
      <c r="H1255" s="68"/>
      <c r="I1255" s="69"/>
      <c r="J1255" s="70">
        <v>1617.05</v>
      </c>
      <c r="K1255" s="60"/>
      <c r="L1255" s="70">
        <v>29.11</v>
      </c>
    </row>
    <row r="1256" spans="1:12" outlineLevel="1" x14ac:dyDescent="0.2">
      <c r="A1256" s="57"/>
      <c r="B1256" s="57"/>
      <c r="C1256" s="145" t="s">
        <v>4487</v>
      </c>
      <c r="D1256" s="145"/>
      <c r="E1256" s="145"/>
      <c r="F1256" s="145"/>
      <c r="G1256" s="145"/>
      <c r="H1256" s="145"/>
      <c r="I1256" s="145"/>
      <c r="J1256" s="145"/>
      <c r="K1256" s="145"/>
      <c r="L1256" s="145"/>
    </row>
    <row r="1257" spans="1:12" outlineLevel="1" x14ac:dyDescent="0.2">
      <c r="A1257" s="57"/>
      <c r="B1257" s="46" t="s">
        <v>316</v>
      </c>
      <c r="C1257" s="65" t="s">
        <v>317</v>
      </c>
      <c r="D1257" s="58" t="s">
        <v>162</v>
      </c>
      <c r="E1257" s="91">
        <v>8.9999999999999993E-3</v>
      </c>
      <c r="F1257" s="60"/>
      <c r="G1257" s="91">
        <v>1.7999999999999999E-2</v>
      </c>
      <c r="H1257" s="68"/>
      <c r="I1257" s="69"/>
      <c r="J1257" s="70">
        <v>557.71</v>
      </c>
      <c r="K1257" s="60"/>
      <c r="L1257" s="70">
        <v>10.039999999999999</v>
      </c>
    </row>
    <row r="1258" spans="1:12" outlineLevel="1" x14ac:dyDescent="0.2">
      <c r="A1258" s="57"/>
      <c r="B1258" s="57"/>
      <c r="C1258" s="145" t="s">
        <v>3133</v>
      </c>
      <c r="D1258" s="145"/>
      <c r="E1258" s="145"/>
      <c r="F1258" s="145"/>
      <c r="G1258" s="145"/>
      <c r="H1258" s="145"/>
      <c r="I1258" s="145"/>
      <c r="J1258" s="145"/>
      <c r="K1258" s="145"/>
      <c r="L1258" s="145"/>
    </row>
    <row r="1259" spans="1:12" ht="25.5" outlineLevel="1" x14ac:dyDescent="0.2">
      <c r="A1259" s="57"/>
      <c r="B1259" s="46" t="s">
        <v>254</v>
      </c>
      <c r="C1259" s="46" t="s">
        <v>255</v>
      </c>
      <c r="D1259" s="58" t="s">
        <v>170</v>
      </c>
      <c r="E1259" s="91">
        <v>8.9999999999999993E-3</v>
      </c>
      <c r="F1259" s="60"/>
      <c r="G1259" s="91">
        <v>1.7999999999999999E-2</v>
      </c>
      <c r="H1259" s="68"/>
      <c r="I1259" s="69"/>
      <c r="J1259" s="70">
        <v>651.66999999999996</v>
      </c>
      <c r="K1259" s="60"/>
      <c r="L1259" s="70">
        <v>11.73</v>
      </c>
    </row>
    <row r="1260" spans="1:12" outlineLevel="1" x14ac:dyDescent="0.2">
      <c r="A1260" s="57"/>
      <c r="B1260" s="57"/>
      <c r="C1260" s="145" t="s">
        <v>4487</v>
      </c>
      <c r="D1260" s="145"/>
      <c r="E1260" s="145"/>
      <c r="F1260" s="145"/>
      <c r="G1260" s="145"/>
      <c r="H1260" s="145"/>
      <c r="I1260" s="145"/>
      <c r="J1260" s="145"/>
      <c r="K1260" s="145"/>
      <c r="L1260" s="145"/>
    </row>
    <row r="1261" spans="1:12" outlineLevel="1" x14ac:dyDescent="0.2">
      <c r="A1261" s="57"/>
      <c r="B1261" s="46" t="s">
        <v>257</v>
      </c>
      <c r="C1261" s="65" t="s">
        <v>258</v>
      </c>
      <c r="D1261" s="58" t="s">
        <v>162</v>
      </c>
      <c r="E1261" s="91">
        <v>8.9999999999999993E-3</v>
      </c>
      <c r="F1261" s="60"/>
      <c r="G1261" s="91">
        <v>1.7999999999999999E-2</v>
      </c>
      <c r="H1261" s="68"/>
      <c r="I1261" s="69"/>
      <c r="J1261" s="70">
        <v>415.19</v>
      </c>
      <c r="K1261" s="60"/>
      <c r="L1261" s="70">
        <v>7.47</v>
      </c>
    </row>
    <row r="1262" spans="1:12" outlineLevel="1" x14ac:dyDescent="0.2">
      <c r="A1262" s="57"/>
      <c r="B1262" s="57"/>
      <c r="C1262" s="145" t="s">
        <v>3133</v>
      </c>
      <c r="D1262" s="145"/>
      <c r="E1262" s="145"/>
      <c r="F1262" s="145"/>
      <c r="G1262" s="145"/>
      <c r="H1262" s="145"/>
      <c r="I1262" s="145"/>
      <c r="J1262" s="145"/>
      <c r="K1262" s="145"/>
      <c r="L1262" s="145"/>
    </row>
    <row r="1263" spans="1:12" x14ac:dyDescent="0.2">
      <c r="A1263" s="57"/>
      <c r="B1263" s="61" t="s">
        <v>25</v>
      </c>
      <c r="C1263" s="57" t="s">
        <v>175</v>
      </c>
      <c r="D1263" s="57"/>
      <c r="E1263" s="57"/>
      <c r="F1263" s="57"/>
      <c r="G1263" s="57"/>
      <c r="H1263" s="57"/>
      <c r="I1263" s="57"/>
      <c r="J1263" s="57"/>
      <c r="K1263" s="57"/>
      <c r="L1263" s="72">
        <v>564.23</v>
      </c>
    </row>
    <row r="1264" spans="1:12" outlineLevel="1" x14ac:dyDescent="0.2">
      <c r="A1264" s="57"/>
      <c r="B1264" s="46" t="s">
        <v>263</v>
      </c>
      <c r="C1264" s="46" t="s">
        <v>264</v>
      </c>
      <c r="D1264" s="58" t="s">
        <v>265</v>
      </c>
      <c r="E1264" s="59">
        <v>2.8799999999999999E-2</v>
      </c>
      <c r="F1264" s="60"/>
      <c r="G1264" s="59">
        <v>5.7599999999999998E-2</v>
      </c>
      <c r="H1264" s="68"/>
      <c r="I1264" s="69"/>
      <c r="J1264" s="70">
        <v>9.16</v>
      </c>
      <c r="K1264" s="60"/>
      <c r="L1264" s="70">
        <v>0.53</v>
      </c>
    </row>
    <row r="1265" spans="1:12" outlineLevel="1" x14ac:dyDescent="0.2">
      <c r="A1265" s="57"/>
      <c r="B1265" s="57"/>
      <c r="C1265" s="145" t="s">
        <v>5685</v>
      </c>
      <c r="D1265" s="145"/>
      <c r="E1265" s="145"/>
      <c r="F1265" s="145"/>
      <c r="G1265" s="145"/>
      <c r="H1265" s="145"/>
      <c r="I1265" s="145"/>
      <c r="J1265" s="145"/>
      <c r="K1265" s="145"/>
      <c r="L1265" s="145"/>
    </row>
    <row r="1266" spans="1:12" ht="76.5" outlineLevel="1" x14ac:dyDescent="0.2">
      <c r="A1266" s="57"/>
      <c r="B1266" s="46" t="s">
        <v>5686</v>
      </c>
      <c r="C1266" s="46" t="s">
        <v>5687</v>
      </c>
      <c r="D1266" s="58" t="s">
        <v>1121</v>
      </c>
      <c r="E1266" s="66">
        <v>1.33</v>
      </c>
      <c r="F1266" s="60"/>
      <c r="G1266" s="66">
        <v>2.66</v>
      </c>
      <c r="H1266" s="70">
        <v>5.87</v>
      </c>
      <c r="I1266" s="76">
        <v>0.96</v>
      </c>
      <c r="J1266" s="70">
        <v>5.64</v>
      </c>
      <c r="K1266" s="60"/>
      <c r="L1266" s="70">
        <v>15</v>
      </c>
    </row>
    <row r="1267" spans="1:12" outlineLevel="1" x14ac:dyDescent="0.2">
      <c r="A1267" s="57"/>
      <c r="B1267" s="57"/>
      <c r="C1267" s="145" t="s">
        <v>5688</v>
      </c>
      <c r="D1267" s="145"/>
      <c r="E1267" s="145"/>
      <c r="F1267" s="145"/>
      <c r="G1267" s="145"/>
      <c r="H1267" s="145"/>
      <c r="I1267" s="145"/>
      <c r="J1267" s="145"/>
      <c r="K1267" s="145"/>
      <c r="L1267" s="145"/>
    </row>
    <row r="1268" spans="1:12" ht="25.5" outlineLevel="1" x14ac:dyDescent="0.2">
      <c r="A1268" s="57"/>
      <c r="B1268" s="46" t="s">
        <v>5689</v>
      </c>
      <c r="C1268" s="46" t="s">
        <v>5690</v>
      </c>
      <c r="D1268" s="58" t="s">
        <v>226</v>
      </c>
      <c r="E1268" s="66">
        <v>0.04</v>
      </c>
      <c r="F1268" s="60"/>
      <c r="G1268" s="66">
        <v>0.08</v>
      </c>
      <c r="H1268" s="70">
        <v>41.71</v>
      </c>
      <c r="I1268" s="95">
        <v>1.3</v>
      </c>
      <c r="J1268" s="70">
        <v>54.22</v>
      </c>
      <c r="K1268" s="60"/>
      <c r="L1268" s="70">
        <v>4.34</v>
      </c>
    </row>
    <row r="1269" spans="1:12" outlineLevel="1" x14ac:dyDescent="0.2">
      <c r="A1269" s="57"/>
      <c r="B1269" s="57"/>
      <c r="C1269" s="145" t="s">
        <v>5691</v>
      </c>
      <c r="D1269" s="145"/>
      <c r="E1269" s="145"/>
      <c r="F1269" s="145"/>
      <c r="G1269" s="145"/>
      <c r="H1269" s="145"/>
      <c r="I1269" s="145"/>
      <c r="J1269" s="145"/>
      <c r="K1269" s="145"/>
      <c r="L1269" s="145"/>
    </row>
    <row r="1270" spans="1:12" ht="25.5" outlineLevel="1" x14ac:dyDescent="0.2">
      <c r="A1270" s="57"/>
      <c r="B1270" s="46" t="s">
        <v>3647</v>
      </c>
      <c r="C1270" s="46" t="s">
        <v>3648</v>
      </c>
      <c r="D1270" s="58" t="s">
        <v>269</v>
      </c>
      <c r="E1270" s="78">
        <v>0.1</v>
      </c>
      <c r="F1270" s="60"/>
      <c r="G1270" s="78">
        <v>0.2</v>
      </c>
      <c r="H1270" s="70">
        <v>79.88</v>
      </c>
      <c r="I1270" s="76">
        <v>1.47</v>
      </c>
      <c r="J1270" s="70">
        <v>117.42</v>
      </c>
      <c r="K1270" s="60"/>
      <c r="L1270" s="70">
        <v>23.48</v>
      </c>
    </row>
    <row r="1271" spans="1:12" outlineLevel="1" x14ac:dyDescent="0.2">
      <c r="A1271" s="57"/>
      <c r="B1271" s="57"/>
      <c r="C1271" s="145" t="s">
        <v>5589</v>
      </c>
      <c r="D1271" s="145"/>
      <c r="E1271" s="145"/>
      <c r="F1271" s="145"/>
      <c r="G1271" s="145"/>
      <c r="H1271" s="145"/>
      <c r="I1271" s="145"/>
      <c r="J1271" s="145"/>
      <c r="K1271" s="145"/>
      <c r="L1271" s="145"/>
    </row>
    <row r="1272" spans="1:12" outlineLevel="1" x14ac:dyDescent="0.2">
      <c r="A1272" s="57"/>
      <c r="B1272" s="46" t="s">
        <v>5474</v>
      </c>
      <c r="C1272" s="46" t="s">
        <v>5475</v>
      </c>
      <c r="D1272" s="58" t="s">
        <v>1370</v>
      </c>
      <c r="E1272" s="78">
        <v>0.1</v>
      </c>
      <c r="F1272" s="60"/>
      <c r="G1272" s="78">
        <v>0.2</v>
      </c>
      <c r="H1272" s="70">
        <v>944.69</v>
      </c>
      <c r="I1272" s="76">
        <v>1.38</v>
      </c>
      <c r="J1272" s="70">
        <v>1303.67</v>
      </c>
      <c r="K1272" s="60"/>
      <c r="L1272" s="70">
        <v>260.73</v>
      </c>
    </row>
    <row r="1273" spans="1:12" outlineLevel="1" x14ac:dyDescent="0.2">
      <c r="A1273" s="57"/>
      <c r="B1273" s="57"/>
      <c r="C1273" s="145" t="s">
        <v>5589</v>
      </c>
      <c r="D1273" s="145"/>
      <c r="E1273" s="145"/>
      <c r="F1273" s="145"/>
      <c r="G1273" s="145"/>
      <c r="H1273" s="145"/>
      <c r="I1273" s="145"/>
      <c r="J1273" s="145"/>
      <c r="K1273" s="145"/>
      <c r="L1273" s="145"/>
    </row>
    <row r="1274" spans="1:12" ht="38.25" outlineLevel="1" x14ac:dyDescent="0.2">
      <c r="A1274" s="57"/>
      <c r="B1274" s="46" t="s">
        <v>5692</v>
      </c>
      <c r="C1274" s="46" t="s">
        <v>5693</v>
      </c>
      <c r="D1274" s="58" t="s">
        <v>226</v>
      </c>
      <c r="E1274" s="66">
        <v>0.04</v>
      </c>
      <c r="F1274" s="60"/>
      <c r="G1274" s="66">
        <v>0.08</v>
      </c>
      <c r="H1274" s="70">
        <v>1991.74</v>
      </c>
      <c r="I1274" s="76">
        <v>1.22</v>
      </c>
      <c r="J1274" s="70">
        <v>2429.92</v>
      </c>
      <c r="K1274" s="60"/>
      <c r="L1274" s="70">
        <v>194.39</v>
      </c>
    </row>
    <row r="1275" spans="1:12" outlineLevel="1" x14ac:dyDescent="0.2">
      <c r="A1275" s="57"/>
      <c r="B1275" s="57"/>
      <c r="C1275" s="145" t="s">
        <v>5691</v>
      </c>
      <c r="D1275" s="145"/>
      <c r="E1275" s="145"/>
      <c r="F1275" s="145"/>
      <c r="G1275" s="145"/>
      <c r="H1275" s="145"/>
      <c r="I1275" s="145"/>
      <c r="J1275" s="145"/>
      <c r="K1275" s="145"/>
      <c r="L1275" s="145"/>
    </row>
    <row r="1276" spans="1:12" ht="38.25" outlineLevel="1" x14ac:dyDescent="0.2">
      <c r="A1276" s="57"/>
      <c r="B1276" s="46" t="s">
        <v>5694</v>
      </c>
      <c r="C1276" s="46" t="s">
        <v>5695</v>
      </c>
      <c r="D1276" s="58" t="s">
        <v>269</v>
      </c>
      <c r="E1276" s="91">
        <v>0.124</v>
      </c>
      <c r="F1276" s="60"/>
      <c r="G1276" s="91">
        <v>0.248</v>
      </c>
      <c r="H1276" s="70">
        <v>196.41</v>
      </c>
      <c r="I1276" s="76">
        <v>1.35</v>
      </c>
      <c r="J1276" s="70">
        <v>265.14999999999998</v>
      </c>
      <c r="K1276" s="60"/>
      <c r="L1276" s="70">
        <v>65.760000000000005</v>
      </c>
    </row>
    <row r="1277" spans="1:12" outlineLevel="1" x14ac:dyDescent="0.2">
      <c r="A1277" s="57"/>
      <c r="B1277" s="57"/>
      <c r="C1277" s="145" t="s">
        <v>5696</v>
      </c>
      <c r="D1277" s="145"/>
      <c r="E1277" s="145"/>
      <c r="F1277" s="145"/>
      <c r="G1277" s="145"/>
      <c r="H1277" s="145"/>
      <c r="I1277" s="145"/>
      <c r="J1277" s="145"/>
      <c r="K1277" s="145"/>
      <c r="L1277" s="145"/>
    </row>
    <row r="1278" spans="1:12" x14ac:dyDescent="0.2">
      <c r="A1278" s="57"/>
      <c r="B1278" s="57"/>
      <c r="C1278" s="80" t="s">
        <v>180</v>
      </c>
      <c r="D1278" s="81"/>
      <c r="E1278" s="81"/>
      <c r="F1278" s="81"/>
      <c r="G1278" s="81"/>
      <c r="H1278" s="81"/>
      <c r="I1278" s="81"/>
      <c r="J1278" s="81"/>
      <c r="K1278" s="81"/>
      <c r="L1278" s="89">
        <v>2144.7600000000002</v>
      </c>
    </row>
    <row r="1279" spans="1:12" ht="63.75" x14ac:dyDescent="0.2">
      <c r="A1279" s="57" t="s">
        <v>2288</v>
      </c>
      <c r="B1279" s="46" t="s">
        <v>4506</v>
      </c>
      <c r="C1279" s="46" t="s">
        <v>4507</v>
      </c>
      <c r="D1279" s="58" t="s">
        <v>184</v>
      </c>
      <c r="E1279" s="83">
        <v>2</v>
      </c>
      <c r="F1279" s="60"/>
      <c r="G1279" s="83">
        <v>2</v>
      </c>
      <c r="H1279" s="68"/>
      <c r="I1279" s="69"/>
      <c r="J1279" s="68"/>
      <c r="K1279" s="60"/>
      <c r="L1279" s="70">
        <v>30.44</v>
      </c>
    </row>
    <row r="1280" spans="1:12" outlineLevel="1" x14ac:dyDescent="0.2">
      <c r="A1280" s="57"/>
      <c r="B1280" s="57"/>
      <c r="C1280" s="57" t="s">
        <v>181</v>
      </c>
      <c r="D1280" s="57"/>
      <c r="E1280" s="57"/>
      <c r="F1280" s="57"/>
      <c r="G1280" s="57"/>
      <c r="H1280" s="57"/>
      <c r="I1280" s="57"/>
      <c r="J1280" s="57"/>
      <c r="K1280" s="57"/>
      <c r="L1280" s="70">
        <v>1539.69</v>
      </c>
    </row>
    <row r="1281" spans="1:12" ht="25.5" outlineLevel="1" x14ac:dyDescent="0.2">
      <c r="A1281" s="57"/>
      <c r="B1281" s="46" t="s">
        <v>5451</v>
      </c>
      <c r="C1281" s="46" t="s">
        <v>5452</v>
      </c>
      <c r="D1281" s="62" t="s">
        <v>184</v>
      </c>
      <c r="E1281" s="83">
        <v>97</v>
      </c>
      <c r="F1281" s="84"/>
      <c r="G1281" s="83">
        <v>97</v>
      </c>
      <c r="H1281" s="57"/>
      <c r="I1281" s="57"/>
      <c r="J1281" s="57"/>
      <c r="K1281" s="57"/>
      <c r="L1281" s="70">
        <v>1493.5</v>
      </c>
    </row>
    <row r="1282" spans="1:12" ht="25.5" outlineLevel="1" x14ac:dyDescent="0.2">
      <c r="A1282" s="57"/>
      <c r="B1282" s="46" t="s">
        <v>5453</v>
      </c>
      <c r="C1282" s="46" t="s">
        <v>5454</v>
      </c>
      <c r="D1282" s="62" t="s">
        <v>184</v>
      </c>
      <c r="E1282" s="83">
        <v>51</v>
      </c>
      <c r="F1282" s="84"/>
      <c r="G1282" s="83">
        <v>51</v>
      </c>
      <c r="H1282" s="57"/>
      <c r="I1282" s="57"/>
      <c r="J1282" s="57"/>
      <c r="K1282" s="57"/>
      <c r="L1282" s="70">
        <v>785.24</v>
      </c>
    </row>
    <row r="1283" spans="1:12" x14ac:dyDescent="0.2">
      <c r="A1283" s="85"/>
      <c r="B1283" s="85"/>
      <c r="C1283" s="86" t="s">
        <v>187</v>
      </c>
      <c r="D1283" s="85"/>
      <c r="E1283" s="85"/>
      <c r="F1283" s="85"/>
      <c r="G1283" s="85"/>
      <c r="H1283" s="85"/>
      <c r="I1283" s="85"/>
      <c r="J1283" s="87">
        <v>2226.9699999999998</v>
      </c>
      <c r="K1283" s="85"/>
      <c r="L1283" s="87">
        <v>4453.9399999999996</v>
      </c>
    </row>
    <row r="1284" spans="1:12" ht="38.25" x14ac:dyDescent="0.2">
      <c r="A1284" s="57" t="s">
        <v>2292</v>
      </c>
      <c r="B1284" s="46" t="s">
        <v>5700</v>
      </c>
      <c r="C1284" s="46" t="s">
        <v>5701</v>
      </c>
      <c r="D1284" s="58" t="s">
        <v>276</v>
      </c>
      <c r="E1284" s="83">
        <v>2</v>
      </c>
      <c r="F1284" s="60"/>
      <c r="G1284" s="83">
        <v>2</v>
      </c>
      <c r="H1284" s="70">
        <v>786.69</v>
      </c>
      <c r="I1284" s="76">
        <v>1.38</v>
      </c>
      <c r="J1284" s="70">
        <v>1085.6300000000001</v>
      </c>
      <c r="K1284" s="60"/>
      <c r="L1284" s="70">
        <v>2171.2600000000002</v>
      </c>
    </row>
    <row r="1285" spans="1:12" x14ac:dyDescent="0.2">
      <c r="A1285" s="85"/>
      <c r="B1285" s="85"/>
      <c r="C1285" s="86" t="s">
        <v>187</v>
      </c>
      <c r="D1285" s="85"/>
      <c r="E1285" s="85"/>
      <c r="F1285" s="85"/>
      <c r="G1285" s="85"/>
      <c r="H1285" s="85"/>
      <c r="I1285" s="85"/>
      <c r="J1285" s="87">
        <v>1085.6300000000001</v>
      </c>
      <c r="K1285" s="85"/>
      <c r="L1285" s="87">
        <v>2171.2600000000002</v>
      </c>
    </row>
    <row r="1286" spans="1:12" ht="25.5" x14ac:dyDescent="0.2">
      <c r="A1286" s="57" t="s">
        <v>2307</v>
      </c>
      <c r="B1286" s="46" t="s">
        <v>5481</v>
      </c>
      <c r="C1286" s="46" t="s">
        <v>5482</v>
      </c>
      <c r="D1286" s="58" t="s">
        <v>276</v>
      </c>
      <c r="E1286" s="83">
        <v>14</v>
      </c>
      <c r="F1286" s="60"/>
      <c r="G1286" s="83">
        <v>14</v>
      </c>
      <c r="H1286" s="57"/>
      <c r="I1286" s="57"/>
      <c r="J1286" s="57"/>
      <c r="K1286" s="57"/>
      <c r="L1286" s="57"/>
    </row>
    <row r="1287" spans="1:12" x14ac:dyDescent="0.2">
      <c r="A1287" s="57"/>
      <c r="B1287" s="57"/>
      <c r="C1287" s="145" t="s">
        <v>5702</v>
      </c>
      <c r="D1287" s="145"/>
      <c r="E1287" s="145"/>
      <c r="F1287" s="145"/>
      <c r="G1287" s="145"/>
      <c r="H1287" s="145"/>
      <c r="I1287" s="145"/>
      <c r="J1287" s="145"/>
      <c r="K1287" s="145"/>
      <c r="L1287" s="145"/>
    </row>
    <row r="1288" spans="1:12" x14ac:dyDescent="0.2">
      <c r="A1288" s="57"/>
      <c r="B1288" s="61" t="s">
        <v>22</v>
      </c>
      <c r="C1288" s="57" t="s">
        <v>161</v>
      </c>
      <c r="D1288" s="62" t="s">
        <v>162</v>
      </c>
      <c r="E1288" s="57"/>
      <c r="F1288" s="57"/>
      <c r="G1288" s="76">
        <v>14.42</v>
      </c>
      <c r="H1288" s="57"/>
      <c r="I1288" s="57"/>
      <c r="J1288" s="57"/>
      <c r="K1288" s="57"/>
      <c r="L1288" s="72">
        <v>6165.7</v>
      </c>
    </row>
    <row r="1289" spans="1:12" outlineLevel="1" x14ac:dyDescent="0.2">
      <c r="A1289" s="57"/>
      <c r="B1289" s="46" t="s">
        <v>251</v>
      </c>
      <c r="C1289" s="65" t="s">
        <v>252</v>
      </c>
      <c r="D1289" s="58" t="s">
        <v>162</v>
      </c>
      <c r="E1289" s="66">
        <v>1.03</v>
      </c>
      <c r="F1289" s="60"/>
      <c r="G1289" s="66">
        <v>14.42</v>
      </c>
      <c r="H1289" s="68"/>
      <c r="I1289" s="69"/>
      <c r="J1289" s="70">
        <v>427.58</v>
      </c>
      <c r="K1289" s="60"/>
      <c r="L1289" s="70">
        <v>6165.7</v>
      </c>
    </row>
    <row r="1290" spans="1:12" outlineLevel="1" x14ac:dyDescent="0.2">
      <c r="A1290" s="57"/>
      <c r="B1290" s="57"/>
      <c r="C1290" s="145" t="s">
        <v>5703</v>
      </c>
      <c r="D1290" s="145"/>
      <c r="E1290" s="145"/>
      <c r="F1290" s="145"/>
      <c r="G1290" s="145"/>
      <c r="H1290" s="145"/>
      <c r="I1290" s="145"/>
      <c r="J1290" s="145"/>
      <c r="K1290" s="145"/>
      <c r="L1290" s="145"/>
    </row>
    <row r="1291" spans="1:12" x14ac:dyDescent="0.2">
      <c r="A1291" s="57"/>
      <c r="B1291" s="61" t="s">
        <v>25</v>
      </c>
      <c r="C1291" s="57" t="s">
        <v>175</v>
      </c>
      <c r="D1291" s="57"/>
      <c r="E1291" s="57"/>
      <c r="F1291" s="57"/>
      <c r="G1291" s="57"/>
      <c r="H1291" s="57"/>
      <c r="I1291" s="57"/>
      <c r="J1291" s="57"/>
      <c r="K1291" s="57"/>
      <c r="L1291" s="72">
        <v>54.37</v>
      </c>
    </row>
    <row r="1292" spans="1:12" ht="25.5" outlineLevel="1" x14ac:dyDescent="0.2">
      <c r="A1292" s="57"/>
      <c r="B1292" s="46" t="s">
        <v>336</v>
      </c>
      <c r="C1292" s="46" t="s">
        <v>337</v>
      </c>
      <c r="D1292" s="58" t="s">
        <v>269</v>
      </c>
      <c r="E1292" s="66">
        <v>0.02</v>
      </c>
      <c r="F1292" s="60"/>
      <c r="G1292" s="66">
        <v>0.28000000000000003</v>
      </c>
      <c r="H1292" s="70">
        <v>174.93</v>
      </c>
      <c r="I1292" s="76">
        <v>1.1100000000000001</v>
      </c>
      <c r="J1292" s="70">
        <v>194.17</v>
      </c>
      <c r="K1292" s="60"/>
      <c r="L1292" s="70">
        <v>54.37</v>
      </c>
    </row>
    <row r="1293" spans="1:12" outlineLevel="1" x14ac:dyDescent="0.2">
      <c r="A1293" s="57"/>
      <c r="B1293" s="57"/>
      <c r="C1293" s="145" t="s">
        <v>5673</v>
      </c>
      <c r="D1293" s="145"/>
      <c r="E1293" s="145"/>
      <c r="F1293" s="145"/>
      <c r="G1293" s="145"/>
      <c r="H1293" s="145"/>
      <c r="I1293" s="145"/>
      <c r="J1293" s="145"/>
      <c r="K1293" s="145"/>
      <c r="L1293" s="145"/>
    </row>
    <row r="1294" spans="1:12" x14ac:dyDescent="0.2">
      <c r="A1294" s="57"/>
      <c r="B1294" s="57"/>
      <c r="C1294" s="80" t="s">
        <v>180</v>
      </c>
      <c r="D1294" s="81"/>
      <c r="E1294" s="81"/>
      <c r="F1294" s="81"/>
      <c r="G1294" s="81"/>
      <c r="H1294" s="81"/>
      <c r="I1294" s="81"/>
      <c r="J1294" s="81"/>
      <c r="K1294" s="81"/>
      <c r="L1294" s="89">
        <v>6220.07</v>
      </c>
    </row>
    <row r="1295" spans="1:12" ht="63.75" x14ac:dyDescent="0.2">
      <c r="A1295" s="57" t="s">
        <v>5704</v>
      </c>
      <c r="B1295" s="46" t="s">
        <v>4506</v>
      </c>
      <c r="C1295" s="46" t="s">
        <v>4507</v>
      </c>
      <c r="D1295" s="58" t="s">
        <v>184</v>
      </c>
      <c r="E1295" s="83">
        <v>2</v>
      </c>
      <c r="F1295" s="60"/>
      <c r="G1295" s="83">
        <v>2</v>
      </c>
      <c r="H1295" s="68"/>
      <c r="I1295" s="69"/>
      <c r="J1295" s="68"/>
      <c r="K1295" s="60"/>
      <c r="L1295" s="70">
        <v>123.31</v>
      </c>
    </row>
    <row r="1296" spans="1:12" outlineLevel="1" x14ac:dyDescent="0.2">
      <c r="A1296" s="57"/>
      <c r="B1296" s="57"/>
      <c r="C1296" s="57" t="s">
        <v>181</v>
      </c>
      <c r="D1296" s="57"/>
      <c r="E1296" s="57"/>
      <c r="F1296" s="57"/>
      <c r="G1296" s="57"/>
      <c r="H1296" s="57"/>
      <c r="I1296" s="57"/>
      <c r="J1296" s="57"/>
      <c r="K1296" s="57"/>
      <c r="L1296" s="70">
        <v>6165.7</v>
      </c>
    </row>
    <row r="1297" spans="1:23" ht="25.5" outlineLevel="1" x14ac:dyDescent="0.2">
      <c r="A1297" s="57"/>
      <c r="B1297" s="46" t="s">
        <v>5451</v>
      </c>
      <c r="C1297" s="46" t="s">
        <v>5452</v>
      </c>
      <c r="D1297" s="62" t="s">
        <v>184</v>
      </c>
      <c r="E1297" s="83">
        <v>97</v>
      </c>
      <c r="F1297" s="84"/>
      <c r="G1297" s="83">
        <v>97</v>
      </c>
      <c r="H1297" s="57"/>
      <c r="I1297" s="57"/>
      <c r="J1297" s="57"/>
      <c r="K1297" s="57"/>
      <c r="L1297" s="70">
        <v>5980.73</v>
      </c>
    </row>
    <row r="1298" spans="1:23" ht="25.5" outlineLevel="1" x14ac:dyDescent="0.2">
      <c r="A1298" s="57"/>
      <c r="B1298" s="46" t="s">
        <v>5453</v>
      </c>
      <c r="C1298" s="46" t="s">
        <v>5454</v>
      </c>
      <c r="D1298" s="62" t="s">
        <v>184</v>
      </c>
      <c r="E1298" s="83">
        <v>51</v>
      </c>
      <c r="F1298" s="84"/>
      <c r="G1298" s="83">
        <v>51</v>
      </c>
      <c r="H1298" s="57"/>
      <c r="I1298" s="57"/>
      <c r="J1298" s="57"/>
      <c r="K1298" s="57"/>
      <c r="L1298" s="70">
        <v>3144.51</v>
      </c>
    </row>
    <row r="1299" spans="1:23" x14ac:dyDescent="0.2">
      <c r="A1299" s="85"/>
      <c r="B1299" s="85"/>
      <c r="C1299" s="86" t="s">
        <v>187</v>
      </c>
      <c r="D1299" s="85"/>
      <c r="E1299" s="85"/>
      <c r="F1299" s="85"/>
      <c r="G1299" s="85"/>
      <c r="H1299" s="85"/>
      <c r="I1299" s="85"/>
      <c r="J1299" s="87">
        <v>1104.9000000000001</v>
      </c>
      <c r="K1299" s="85"/>
      <c r="L1299" s="87">
        <v>15468.62</v>
      </c>
    </row>
    <row r="1300" spans="1:23" ht="25.5" x14ac:dyDescent="0.2">
      <c r="A1300" s="57" t="s">
        <v>2334</v>
      </c>
      <c r="B1300" s="46" t="s">
        <v>5705</v>
      </c>
      <c r="C1300" s="46" t="s">
        <v>5706</v>
      </c>
      <c r="D1300" s="58" t="s">
        <v>276</v>
      </c>
      <c r="E1300" s="83">
        <v>2</v>
      </c>
      <c r="F1300" s="60"/>
      <c r="G1300" s="83">
        <v>2</v>
      </c>
      <c r="H1300" s="70">
        <v>404.17</v>
      </c>
      <c r="I1300" s="76">
        <v>1.1599999999999999</v>
      </c>
      <c r="J1300" s="70">
        <v>468.84</v>
      </c>
      <c r="K1300" s="60"/>
      <c r="L1300" s="70">
        <v>937.68</v>
      </c>
    </row>
    <row r="1301" spans="1:23" x14ac:dyDescent="0.2">
      <c r="A1301" s="85"/>
      <c r="B1301" s="85"/>
      <c r="C1301" s="86" t="s">
        <v>187</v>
      </c>
      <c r="D1301" s="85"/>
      <c r="E1301" s="85"/>
      <c r="F1301" s="85"/>
      <c r="G1301" s="85"/>
      <c r="H1301" s="85"/>
      <c r="I1301" s="85"/>
      <c r="J1301" s="87">
        <v>468.84</v>
      </c>
      <c r="K1301" s="85"/>
      <c r="L1301" s="87">
        <v>937.68</v>
      </c>
    </row>
    <row r="1302" spans="1:23" ht="25.5" x14ac:dyDescent="0.2">
      <c r="A1302" s="57" t="s">
        <v>2346</v>
      </c>
      <c r="B1302" s="46" t="s">
        <v>5677</v>
      </c>
      <c r="C1302" s="46" t="s">
        <v>5678</v>
      </c>
      <c r="D1302" s="58" t="s">
        <v>276</v>
      </c>
      <c r="E1302" s="83">
        <v>12</v>
      </c>
      <c r="F1302" s="60"/>
      <c r="G1302" s="83">
        <v>12</v>
      </c>
      <c r="H1302" s="70">
        <v>112.32</v>
      </c>
      <c r="I1302" s="76">
        <v>1.1599999999999999</v>
      </c>
      <c r="J1302" s="70">
        <v>130.29</v>
      </c>
      <c r="K1302" s="60"/>
      <c r="L1302" s="70">
        <v>1563.48</v>
      </c>
    </row>
    <row r="1303" spans="1:23" x14ac:dyDescent="0.2">
      <c r="A1303" s="85"/>
      <c r="B1303" s="85"/>
      <c r="C1303" s="86" t="s">
        <v>187</v>
      </c>
      <c r="D1303" s="85"/>
      <c r="E1303" s="85"/>
      <c r="F1303" s="85"/>
      <c r="G1303" s="85"/>
      <c r="H1303" s="85"/>
      <c r="I1303" s="85"/>
      <c r="J1303" s="87">
        <v>130.29</v>
      </c>
      <c r="K1303" s="85"/>
      <c r="L1303" s="87">
        <v>1563.48</v>
      </c>
    </row>
    <row r="1304" spans="1:23" x14ac:dyDescent="0.2">
      <c r="A1304" s="57"/>
      <c r="B1304" s="46"/>
      <c r="C1304" s="141"/>
      <c r="D1304" s="141"/>
      <c r="E1304" s="141"/>
      <c r="F1304" s="141"/>
      <c r="G1304" s="57"/>
      <c r="H1304" s="57"/>
      <c r="I1304" s="57"/>
      <c r="J1304" s="68"/>
      <c r="K1304" s="61"/>
      <c r="L1304" s="68"/>
      <c r="W1304" s="46"/>
    </row>
    <row r="1305" spans="1:23" hidden="1" x14ac:dyDescent="0.2">
      <c r="A1305" s="57"/>
      <c r="B1305" s="46"/>
      <c r="C1305" s="141" t="s">
        <v>644</v>
      </c>
      <c r="D1305" s="141"/>
      <c r="E1305" s="141"/>
      <c r="F1305" s="141"/>
      <c r="G1305" s="57"/>
      <c r="H1305" s="57"/>
      <c r="I1305" s="57"/>
      <c r="J1305" s="71">
        <v>159680.57999999999</v>
      </c>
      <c r="K1305" s="61"/>
      <c r="L1305" s="71">
        <v>1145459.2</v>
      </c>
      <c r="W1305" s="46" t="s">
        <v>644</v>
      </c>
    </row>
    <row r="1306" spans="1:23" x14ac:dyDescent="0.2">
      <c r="A1306" s="57"/>
      <c r="B1306" s="46"/>
      <c r="C1306" s="141" t="s">
        <v>5707</v>
      </c>
      <c r="D1306" s="141"/>
      <c r="E1306" s="141"/>
      <c r="F1306" s="141"/>
      <c r="G1306" s="57"/>
      <c r="H1306" s="57"/>
      <c r="I1306" s="57"/>
      <c r="J1306" s="68"/>
      <c r="K1306" s="61"/>
      <c r="L1306" s="71">
        <v>489959.54</v>
      </c>
      <c r="W1306" s="46" t="s">
        <v>5707</v>
      </c>
    </row>
    <row r="1307" spans="1:23" x14ac:dyDescent="0.2">
      <c r="A1307" s="57"/>
      <c r="B1307" s="46"/>
      <c r="C1307" s="159" t="s">
        <v>646</v>
      </c>
      <c r="D1307" s="159"/>
      <c r="E1307" s="159"/>
      <c r="F1307" s="159"/>
      <c r="G1307" s="57"/>
      <c r="H1307" s="57"/>
      <c r="I1307" s="57"/>
      <c r="J1307" s="103"/>
      <c r="K1307" s="104"/>
      <c r="L1307" s="103"/>
      <c r="W1307" s="65" t="s">
        <v>646</v>
      </c>
    </row>
    <row r="1308" spans="1:23" x14ac:dyDescent="0.2">
      <c r="A1308" s="57"/>
      <c r="B1308" s="46"/>
      <c r="C1308" s="141" t="s">
        <v>647</v>
      </c>
      <c r="D1308" s="141"/>
      <c r="E1308" s="141"/>
      <c r="F1308" s="141"/>
      <c r="G1308" s="57"/>
      <c r="H1308" s="57"/>
      <c r="I1308" s="57"/>
      <c r="J1308" s="68"/>
      <c r="K1308" s="61"/>
      <c r="L1308" s="71">
        <v>290718.55</v>
      </c>
      <c r="W1308" s="46" t="s">
        <v>647</v>
      </c>
    </row>
    <row r="1309" spans="1:23" x14ac:dyDescent="0.2">
      <c r="A1309" s="57"/>
      <c r="B1309" s="46"/>
      <c r="C1309" s="141" t="s">
        <v>648</v>
      </c>
      <c r="D1309" s="141"/>
      <c r="E1309" s="141"/>
      <c r="F1309" s="141"/>
      <c r="G1309" s="57"/>
      <c r="H1309" s="57"/>
      <c r="I1309" s="57"/>
      <c r="J1309" s="68"/>
      <c r="K1309" s="61"/>
      <c r="L1309" s="70">
        <v>16842.21</v>
      </c>
      <c r="W1309" s="46" t="s">
        <v>648</v>
      </c>
    </row>
    <row r="1310" spans="1:23" x14ac:dyDescent="0.2">
      <c r="A1310" s="57"/>
      <c r="B1310" s="46"/>
      <c r="C1310" s="141" t="s">
        <v>649</v>
      </c>
      <c r="D1310" s="141"/>
      <c r="E1310" s="141"/>
      <c r="F1310" s="141"/>
      <c r="G1310" s="57"/>
      <c r="H1310" s="57"/>
      <c r="I1310" s="57"/>
      <c r="J1310" s="68"/>
      <c r="K1310" s="61"/>
      <c r="L1310" s="70">
        <v>9147.34</v>
      </c>
      <c r="W1310" s="46" t="s">
        <v>649</v>
      </c>
    </row>
    <row r="1311" spans="1:23" x14ac:dyDescent="0.2">
      <c r="A1311" s="57"/>
      <c r="B1311" s="46"/>
      <c r="C1311" s="141" t="s">
        <v>650</v>
      </c>
      <c r="D1311" s="141"/>
      <c r="E1311" s="141"/>
      <c r="F1311" s="141"/>
      <c r="G1311" s="57"/>
      <c r="H1311" s="57"/>
      <c r="I1311" s="57"/>
      <c r="J1311" s="68"/>
      <c r="K1311" s="61"/>
      <c r="L1311" s="71">
        <v>173251.44</v>
      </c>
      <c r="W1311" s="46" t="s">
        <v>650</v>
      </c>
    </row>
    <row r="1312" spans="1:23" x14ac:dyDescent="0.2">
      <c r="A1312" s="57"/>
      <c r="B1312" s="46"/>
      <c r="C1312" s="141" t="s">
        <v>652</v>
      </c>
      <c r="D1312" s="141"/>
      <c r="E1312" s="141"/>
      <c r="F1312" s="141"/>
      <c r="G1312" s="57"/>
      <c r="H1312" s="57"/>
      <c r="I1312" s="57"/>
      <c r="J1312" s="68"/>
      <c r="K1312" s="61"/>
      <c r="L1312" s="71">
        <v>299865.89</v>
      </c>
      <c r="W1312" s="46" t="s">
        <v>652</v>
      </c>
    </row>
    <row r="1313" spans="1:23" x14ac:dyDescent="0.2">
      <c r="A1313" s="57"/>
      <c r="B1313" s="46"/>
      <c r="C1313" s="141" t="s">
        <v>653</v>
      </c>
      <c r="D1313" s="141"/>
      <c r="E1313" s="141"/>
      <c r="F1313" s="141"/>
      <c r="G1313" s="57"/>
      <c r="H1313" s="57"/>
      <c r="I1313" s="57"/>
      <c r="J1313" s="68"/>
      <c r="K1313" s="61"/>
      <c r="L1313" s="71">
        <v>290869.92</v>
      </c>
      <c r="W1313" s="46" t="s">
        <v>653</v>
      </c>
    </row>
    <row r="1314" spans="1:23" x14ac:dyDescent="0.2">
      <c r="A1314" s="57"/>
      <c r="B1314" s="46"/>
      <c r="C1314" s="141" t="s">
        <v>654</v>
      </c>
      <c r="D1314" s="141"/>
      <c r="E1314" s="141"/>
      <c r="F1314" s="141"/>
      <c r="G1314" s="57"/>
      <c r="H1314" s="57"/>
      <c r="I1314" s="57"/>
      <c r="J1314" s="68"/>
      <c r="K1314" s="61"/>
      <c r="L1314" s="71">
        <v>152931.63</v>
      </c>
      <c r="W1314" s="46" t="s">
        <v>654</v>
      </c>
    </row>
    <row r="1315" spans="1:23" x14ac:dyDescent="0.2">
      <c r="A1315" s="57"/>
      <c r="B1315" s="46"/>
      <c r="C1315" s="141" t="s">
        <v>3589</v>
      </c>
      <c r="D1315" s="141"/>
      <c r="E1315" s="141"/>
      <c r="F1315" s="141"/>
      <c r="G1315" s="57"/>
      <c r="H1315" s="57"/>
      <c r="I1315" s="57"/>
      <c r="J1315" s="68"/>
      <c r="K1315" s="61"/>
      <c r="L1315" s="71">
        <v>655499.66</v>
      </c>
      <c r="W1315" s="46" t="s">
        <v>3589</v>
      </c>
    </row>
    <row r="1316" spans="1:23" x14ac:dyDescent="0.2">
      <c r="A1316" s="57"/>
      <c r="B1316" s="46"/>
      <c r="C1316" s="160" t="s">
        <v>5708</v>
      </c>
      <c r="D1316" s="160"/>
      <c r="E1316" s="160"/>
      <c r="F1316" s="160"/>
      <c r="G1316" s="57"/>
      <c r="H1316" s="57"/>
      <c r="I1316" s="57"/>
      <c r="J1316" s="77"/>
      <c r="K1316" s="105"/>
      <c r="L1316" s="64">
        <v>1589260.75</v>
      </c>
      <c r="W1316" s="106" t="s">
        <v>5708</v>
      </c>
    </row>
    <row r="1317" spans="1:23" x14ac:dyDescent="0.2">
      <c r="A1317" s="57"/>
      <c r="B1317" s="46"/>
      <c r="C1317" s="141" t="s">
        <v>656</v>
      </c>
      <c r="D1317" s="141"/>
      <c r="E1317" s="141"/>
      <c r="F1317" s="141"/>
      <c r="G1317" s="57"/>
      <c r="H1317" s="57"/>
      <c r="I1317" s="57"/>
      <c r="J1317" s="68"/>
      <c r="K1317" s="61"/>
      <c r="L1317" s="68"/>
      <c r="W1317" s="46" t="s">
        <v>656</v>
      </c>
    </row>
    <row r="1318" spans="1:23" x14ac:dyDescent="0.2">
      <c r="A1318" s="57"/>
      <c r="B1318" s="46"/>
      <c r="C1318" s="141" t="s">
        <v>684</v>
      </c>
      <c r="D1318" s="141"/>
      <c r="E1318" s="141"/>
      <c r="F1318" s="141"/>
      <c r="G1318" s="57"/>
      <c r="H1318" s="57"/>
      <c r="I1318" s="57"/>
      <c r="J1318" s="68"/>
      <c r="K1318" s="61"/>
      <c r="L1318" s="70">
        <v>50726.400000000001</v>
      </c>
      <c r="W1318" s="46" t="s">
        <v>684</v>
      </c>
    </row>
    <row r="1319" spans="1:23" x14ac:dyDescent="0.2">
      <c r="A1319" s="57"/>
      <c r="B1319" s="46"/>
      <c r="C1319" s="141" t="s">
        <v>686</v>
      </c>
      <c r="D1319" s="141"/>
      <c r="E1319" s="141"/>
      <c r="F1319" s="141"/>
      <c r="G1319" s="57"/>
      <c r="H1319" s="57"/>
      <c r="I1319" s="57"/>
      <c r="J1319" s="68"/>
      <c r="K1319" s="61"/>
      <c r="L1319" s="71">
        <v>580045.86</v>
      </c>
      <c r="W1319" s="46" t="s">
        <v>686</v>
      </c>
    </row>
    <row r="1320" spans="1:23" x14ac:dyDescent="0.2">
      <c r="A1320" s="57"/>
      <c r="B1320" s="46"/>
      <c r="C1320" s="141" t="s">
        <v>657</v>
      </c>
      <c r="D1320" s="141"/>
      <c r="E1320" s="141"/>
      <c r="F1320" s="141"/>
      <c r="G1320" s="61">
        <v>680.29</v>
      </c>
      <c r="H1320" s="57"/>
      <c r="I1320" s="57"/>
      <c r="J1320" s="68"/>
      <c r="K1320" s="61"/>
      <c r="L1320" s="61"/>
      <c r="W1320" s="46" t="s">
        <v>657</v>
      </c>
    </row>
    <row r="1321" spans="1:23" x14ac:dyDescent="0.2">
      <c r="A1321" s="57"/>
      <c r="B1321" s="46"/>
      <c r="C1321" s="141" t="s">
        <v>658</v>
      </c>
      <c r="D1321" s="141"/>
      <c r="E1321" s="141"/>
      <c r="F1321" s="141"/>
      <c r="G1321" s="61">
        <v>20.391999999999999</v>
      </c>
      <c r="H1321" s="57"/>
      <c r="I1321" s="57"/>
      <c r="J1321" s="68"/>
      <c r="K1321" s="61"/>
      <c r="L1321" s="61"/>
      <c r="W1321" s="46" t="s">
        <v>658</v>
      </c>
    </row>
    <row r="1322" spans="1:23" hidden="1" x14ac:dyDescent="0.2">
      <c r="A1322" s="57"/>
      <c r="B1322" s="46"/>
      <c r="C1322" s="160" t="s">
        <v>659</v>
      </c>
      <c r="D1322" s="160"/>
      <c r="E1322" s="160"/>
      <c r="F1322" s="160"/>
      <c r="G1322" s="57"/>
      <c r="H1322" s="57"/>
      <c r="I1322" s="57"/>
      <c r="J1322" s="77"/>
      <c r="K1322" s="105"/>
      <c r="L1322" s="77"/>
      <c r="W1322" s="106" t="s">
        <v>659</v>
      </c>
    </row>
    <row r="1323" spans="1:23" hidden="1" x14ac:dyDescent="0.2">
      <c r="A1323" s="57"/>
      <c r="B1323" s="46"/>
      <c r="C1323" s="141"/>
      <c r="D1323" s="141"/>
      <c r="E1323" s="141"/>
      <c r="F1323" s="141"/>
      <c r="G1323" s="57"/>
      <c r="H1323" s="57"/>
      <c r="I1323" s="57"/>
      <c r="J1323" s="68"/>
      <c r="K1323" s="61"/>
      <c r="L1323" s="68"/>
      <c r="W1323" s="46"/>
    </row>
    <row r="1324" spans="1:23" hidden="1" x14ac:dyDescent="0.2">
      <c r="A1324" s="57"/>
      <c r="B1324" s="46"/>
      <c r="C1324" s="160" t="s">
        <v>660</v>
      </c>
      <c r="D1324" s="160"/>
      <c r="E1324" s="160"/>
      <c r="F1324" s="160"/>
      <c r="G1324" s="57"/>
      <c r="H1324" s="57"/>
      <c r="I1324" s="57"/>
      <c r="J1324" s="77"/>
      <c r="K1324" s="105"/>
      <c r="L1324" s="72">
        <v>50726.400000000001</v>
      </c>
      <c r="W1324" s="106" t="s">
        <v>660</v>
      </c>
    </row>
    <row r="1325" spans="1:23" hidden="1" x14ac:dyDescent="0.2">
      <c r="A1325" s="57"/>
      <c r="B1325" s="46"/>
      <c r="C1325" s="141" t="s">
        <v>661</v>
      </c>
      <c r="D1325" s="141"/>
      <c r="E1325" s="141"/>
      <c r="F1325" s="141"/>
      <c r="G1325" s="57"/>
      <c r="H1325" s="57"/>
      <c r="I1325" s="57"/>
      <c r="J1325" s="68"/>
      <c r="K1325" s="61"/>
      <c r="L1325" s="70">
        <v>50726.400000000001</v>
      </c>
      <c r="W1325" s="46" t="s">
        <v>661</v>
      </c>
    </row>
    <row r="1326" spans="1:23" hidden="1" x14ac:dyDescent="0.2">
      <c r="A1326" s="57"/>
      <c r="B1326" s="46"/>
      <c r="C1326" s="159" t="s">
        <v>662</v>
      </c>
      <c r="D1326" s="159"/>
      <c r="E1326" s="159"/>
      <c r="F1326" s="159"/>
      <c r="G1326" s="57"/>
      <c r="H1326" s="57"/>
      <c r="I1326" s="57"/>
      <c r="J1326" s="103"/>
      <c r="K1326" s="104"/>
      <c r="L1326" s="103"/>
      <c r="W1326" s="65" t="s">
        <v>662</v>
      </c>
    </row>
    <row r="1327" spans="1:23" hidden="1" x14ac:dyDescent="0.2">
      <c r="A1327" s="57"/>
      <c r="B1327" s="46"/>
      <c r="C1327" s="141" t="s">
        <v>663</v>
      </c>
      <c r="D1327" s="141"/>
      <c r="E1327" s="141"/>
      <c r="F1327" s="141"/>
      <c r="G1327" s="57"/>
      <c r="H1327" s="57"/>
      <c r="I1327" s="57"/>
      <c r="J1327" s="68"/>
      <c r="K1327" s="61"/>
      <c r="L1327" s="70">
        <v>50726.400000000001</v>
      </c>
      <c r="W1327" s="46" t="s">
        <v>663</v>
      </c>
    </row>
    <row r="1328" spans="1:23" hidden="1" x14ac:dyDescent="0.2">
      <c r="A1328" s="57"/>
      <c r="B1328" s="46"/>
      <c r="C1328" s="159" t="s">
        <v>646</v>
      </c>
      <c r="D1328" s="159"/>
      <c r="E1328" s="159"/>
      <c r="F1328" s="159"/>
      <c r="G1328" s="57"/>
      <c r="H1328" s="57"/>
      <c r="I1328" s="57"/>
      <c r="J1328" s="103"/>
      <c r="K1328" s="104"/>
      <c r="L1328" s="103"/>
      <c r="W1328" s="65" t="s">
        <v>646</v>
      </c>
    </row>
    <row r="1329" spans="1:23" hidden="1" x14ac:dyDescent="0.2">
      <c r="A1329" s="57"/>
      <c r="B1329" s="46"/>
      <c r="C1329" s="141" t="s">
        <v>647</v>
      </c>
      <c r="D1329" s="141"/>
      <c r="E1329" s="141"/>
      <c r="F1329" s="141"/>
      <c r="G1329" s="57"/>
      <c r="H1329" s="57"/>
      <c r="I1329" s="57"/>
      <c r="J1329" s="68"/>
      <c r="K1329" s="61"/>
      <c r="L1329" s="68"/>
      <c r="W1329" s="46" t="s">
        <v>647</v>
      </c>
    </row>
    <row r="1330" spans="1:23" hidden="1" x14ac:dyDescent="0.2">
      <c r="A1330" s="57"/>
      <c r="B1330" s="46"/>
      <c r="C1330" s="141" t="s">
        <v>648</v>
      </c>
      <c r="D1330" s="141"/>
      <c r="E1330" s="141"/>
      <c r="F1330" s="141"/>
      <c r="G1330" s="57"/>
      <c r="H1330" s="57"/>
      <c r="I1330" s="57"/>
      <c r="J1330" s="68"/>
      <c r="K1330" s="61"/>
      <c r="L1330" s="68"/>
      <c r="W1330" s="46" t="s">
        <v>648</v>
      </c>
    </row>
    <row r="1331" spans="1:23" hidden="1" x14ac:dyDescent="0.2">
      <c r="A1331" s="57"/>
      <c r="B1331" s="46"/>
      <c r="C1331" s="141" t="s">
        <v>649</v>
      </c>
      <c r="D1331" s="141"/>
      <c r="E1331" s="141"/>
      <c r="F1331" s="141"/>
      <c r="G1331" s="57"/>
      <c r="H1331" s="57"/>
      <c r="I1331" s="57"/>
      <c r="J1331" s="68"/>
      <c r="K1331" s="61"/>
      <c r="L1331" s="68"/>
      <c r="W1331" s="46" t="s">
        <v>649</v>
      </c>
    </row>
    <row r="1332" spans="1:23" hidden="1" x14ac:dyDescent="0.2">
      <c r="A1332" s="57"/>
      <c r="B1332" s="46"/>
      <c r="C1332" s="141" t="s">
        <v>650</v>
      </c>
      <c r="D1332" s="141"/>
      <c r="E1332" s="141"/>
      <c r="F1332" s="141"/>
      <c r="G1332" s="57"/>
      <c r="H1332" s="57"/>
      <c r="I1332" s="57"/>
      <c r="J1332" s="68"/>
      <c r="K1332" s="61"/>
      <c r="L1332" s="70">
        <v>50726.400000000001</v>
      </c>
      <c r="W1332" s="46" t="s">
        <v>650</v>
      </c>
    </row>
    <row r="1333" spans="1:23" hidden="1" x14ac:dyDescent="0.2">
      <c r="A1333" s="57"/>
      <c r="B1333" s="46"/>
      <c r="C1333" s="141" t="s">
        <v>651</v>
      </c>
      <c r="D1333" s="141"/>
      <c r="E1333" s="141"/>
      <c r="F1333" s="141"/>
      <c r="G1333" s="57"/>
      <c r="H1333" s="57"/>
      <c r="I1333" s="57"/>
      <c r="J1333" s="68"/>
      <c r="K1333" s="61"/>
      <c r="L1333" s="68"/>
      <c r="W1333" s="46" t="s">
        <v>651</v>
      </c>
    </row>
    <row r="1334" spans="1:23" hidden="1" x14ac:dyDescent="0.2">
      <c r="A1334" s="57"/>
      <c r="B1334" s="46"/>
      <c r="C1334" s="141" t="s">
        <v>181</v>
      </c>
      <c r="D1334" s="141"/>
      <c r="E1334" s="141"/>
      <c r="F1334" s="141"/>
      <c r="G1334" s="57"/>
      <c r="H1334" s="57"/>
      <c r="I1334" s="57"/>
      <c r="J1334" s="68"/>
      <c r="K1334" s="61"/>
      <c r="L1334" s="68"/>
      <c r="W1334" s="46" t="s">
        <v>181</v>
      </c>
    </row>
    <row r="1335" spans="1:23" hidden="1" x14ac:dyDescent="0.2">
      <c r="A1335" s="57"/>
      <c r="B1335" s="46"/>
      <c r="C1335" s="141" t="s">
        <v>664</v>
      </c>
      <c r="D1335" s="141"/>
      <c r="E1335" s="141"/>
      <c r="F1335" s="141"/>
      <c r="G1335" s="57"/>
      <c r="H1335" s="57"/>
      <c r="I1335" s="57"/>
      <c r="J1335" s="68"/>
      <c r="K1335" s="61"/>
      <c r="L1335" s="68"/>
      <c r="W1335" s="46" t="s">
        <v>664</v>
      </c>
    </row>
    <row r="1336" spans="1:23" hidden="1" x14ac:dyDescent="0.2">
      <c r="A1336" s="57"/>
      <c r="B1336" s="46"/>
      <c r="C1336" s="141" t="s">
        <v>665</v>
      </c>
      <c r="D1336" s="141"/>
      <c r="E1336" s="141"/>
      <c r="F1336" s="141"/>
      <c r="G1336" s="57"/>
      <c r="H1336" s="57"/>
      <c r="I1336" s="57"/>
      <c r="J1336" s="68"/>
      <c r="K1336" s="61"/>
      <c r="L1336" s="68"/>
      <c r="W1336" s="46" t="s">
        <v>665</v>
      </c>
    </row>
    <row r="1337" spans="1:23" hidden="1" x14ac:dyDescent="0.2">
      <c r="A1337" s="57"/>
      <c r="B1337" s="46"/>
      <c r="C1337" s="141"/>
      <c r="D1337" s="141"/>
      <c r="E1337" s="141"/>
      <c r="F1337" s="141"/>
      <c r="G1337" s="57"/>
      <c r="H1337" s="57"/>
      <c r="I1337" s="57"/>
      <c r="J1337" s="68"/>
      <c r="K1337" s="61"/>
      <c r="L1337" s="68"/>
      <c r="W1337" s="46"/>
    </row>
    <row r="1338" spans="1:23" hidden="1" x14ac:dyDescent="0.2">
      <c r="A1338" s="57"/>
      <c r="B1338" s="46"/>
      <c r="C1338" s="160" t="s">
        <v>666</v>
      </c>
      <c r="D1338" s="160"/>
      <c r="E1338" s="160"/>
      <c r="F1338" s="160"/>
      <c r="G1338" s="57"/>
      <c r="H1338" s="57"/>
      <c r="I1338" s="57"/>
      <c r="J1338" s="77"/>
      <c r="K1338" s="105"/>
      <c r="L1338" s="64">
        <v>883034.69</v>
      </c>
      <c r="W1338" s="106" t="s">
        <v>666</v>
      </c>
    </row>
    <row r="1339" spans="1:23" hidden="1" x14ac:dyDescent="0.2">
      <c r="A1339" s="57"/>
      <c r="B1339" s="46"/>
      <c r="C1339" s="141" t="s">
        <v>667</v>
      </c>
      <c r="D1339" s="141"/>
      <c r="E1339" s="141"/>
      <c r="F1339" s="141"/>
      <c r="G1339" s="57"/>
      <c r="H1339" s="57"/>
      <c r="I1339" s="57"/>
      <c r="J1339" s="68"/>
      <c r="K1339" s="61"/>
      <c r="L1339" s="71">
        <v>883034.69</v>
      </c>
      <c r="W1339" s="46" t="s">
        <v>667</v>
      </c>
    </row>
    <row r="1340" spans="1:23" hidden="1" x14ac:dyDescent="0.2">
      <c r="A1340" s="57"/>
      <c r="B1340" s="46"/>
      <c r="C1340" s="159" t="s">
        <v>662</v>
      </c>
      <c r="D1340" s="159"/>
      <c r="E1340" s="159"/>
      <c r="F1340" s="159"/>
      <c r="G1340" s="57"/>
      <c r="H1340" s="57"/>
      <c r="I1340" s="57"/>
      <c r="J1340" s="103"/>
      <c r="K1340" s="104"/>
      <c r="L1340" s="103"/>
      <c r="W1340" s="65" t="s">
        <v>662</v>
      </c>
    </row>
    <row r="1341" spans="1:23" hidden="1" x14ac:dyDescent="0.2">
      <c r="A1341" s="57"/>
      <c r="B1341" s="46"/>
      <c r="C1341" s="141" t="s">
        <v>663</v>
      </c>
      <c r="D1341" s="141"/>
      <c r="E1341" s="141"/>
      <c r="F1341" s="141"/>
      <c r="G1341" s="57"/>
      <c r="H1341" s="57"/>
      <c r="I1341" s="57"/>
      <c r="J1341" s="68"/>
      <c r="K1341" s="61"/>
      <c r="L1341" s="71">
        <v>439233.14</v>
      </c>
      <c r="W1341" s="46" t="s">
        <v>663</v>
      </c>
    </row>
    <row r="1342" spans="1:23" hidden="1" x14ac:dyDescent="0.2">
      <c r="A1342" s="57"/>
      <c r="B1342" s="46"/>
      <c r="C1342" s="159" t="s">
        <v>646</v>
      </c>
      <c r="D1342" s="159"/>
      <c r="E1342" s="159"/>
      <c r="F1342" s="159"/>
      <c r="G1342" s="57"/>
      <c r="H1342" s="57"/>
      <c r="I1342" s="57"/>
      <c r="J1342" s="103"/>
      <c r="K1342" s="104"/>
      <c r="L1342" s="103"/>
      <c r="W1342" s="65" t="s">
        <v>646</v>
      </c>
    </row>
    <row r="1343" spans="1:23" hidden="1" x14ac:dyDescent="0.2">
      <c r="A1343" s="57"/>
      <c r="B1343" s="46"/>
      <c r="C1343" s="141" t="s">
        <v>647</v>
      </c>
      <c r="D1343" s="141"/>
      <c r="E1343" s="141"/>
      <c r="F1343" s="141"/>
      <c r="G1343" s="57"/>
      <c r="H1343" s="57"/>
      <c r="I1343" s="57"/>
      <c r="J1343" s="68"/>
      <c r="K1343" s="61"/>
      <c r="L1343" s="71">
        <v>290718.55</v>
      </c>
      <c r="W1343" s="46" t="s">
        <v>647</v>
      </c>
    </row>
    <row r="1344" spans="1:23" hidden="1" x14ac:dyDescent="0.2">
      <c r="A1344" s="57"/>
      <c r="B1344" s="46"/>
      <c r="C1344" s="141" t="s">
        <v>648</v>
      </c>
      <c r="D1344" s="141"/>
      <c r="E1344" s="141"/>
      <c r="F1344" s="141"/>
      <c r="G1344" s="57"/>
      <c r="H1344" s="57"/>
      <c r="I1344" s="57"/>
      <c r="J1344" s="68"/>
      <c r="K1344" s="61"/>
      <c r="L1344" s="70">
        <v>16842.21</v>
      </c>
      <c r="W1344" s="46" t="s">
        <v>648</v>
      </c>
    </row>
    <row r="1345" spans="1:23" hidden="1" x14ac:dyDescent="0.2">
      <c r="A1345" s="57"/>
      <c r="B1345" s="46"/>
      <c r="C1345" s="141" t="s">
        <v>649</v>
      </c>
      <c r="D1345" s="141"/>
      <c r="E1345" s="141"/>
      <c r="F1345" s="141"/>
      <c r="G1345" s="57"/>
      <c r="H1345" s="57"/>
      <c r="I1345" s="57"/>
      <c r="J1345" s="68"/>
      <c r="K1345" s="61"/>
      <c r="L1345" s="70">
        <v>9147.34</v>
      </c>
      <c r="W1345" s="46" t="s">
        <v>649</v>
      </c>
    </row>
    <row r="1346" spans="1:23" hidden="1" x14ac:dyDescent="0.2">
      <c r="A1346" s="57"/>
      <c r="B1346" s="46"/>
      <c r="C1346" s="141" t="s">
        <v>650</v>
      </c>
      <c r="D1346" s="141"/>
      <c r="E1346" s="141"/>
      <c r="F1346" s="141"/>
      <c r="G1346" s="57"/>
      <c r="H1346" s="57"/>
      <c r="I1346" s="57"/>
      <c r="J1346" s="68"/>
      <c r="K1346" s="61"/>
      <c r="L1346" s="71">
        <v>122525.04</v>
      </c>
      <c r="W1346" s="46" t="s">
        <v>650</v>
      </c>
    </row>
    <row r="1347" spans="1:23" hidden="1" x14ac:dyDescent="0.2">
      <c r="A1347" s="57"/>
      <c r="B1347" s="46"/>
      <c r="C1347" s="141" t="s">
        <v>651</v>
      </c>
      <c r="D1347" s="141"/>
      <c r="E1347" s="141"/>
      <c r="F1347" s="141"/>
      <c r="G1347" s="57"/>
      <c r="H1347" s="57"/>
      <c r="I1347" s="57"/>
      <c r="J1347" s="68"/>
      <c r="K1347" s="61"/>
      <c r="L1347" s="68"/>
      <c r="W1347" s="46" t="s">
        <v>651</v>
      </c>
    </row>
    <row r="1348" spans="1:23" hidden="1" x14ac:dyDescent="0.2">
      <c r="A1348" s="57"/>
      <c r="B1348" s="46"/>
      <c r="C1348" s="141" t="s">
        <v>181</v>
      </c>
      <c r="D1348" s="141"/>
      <c r="E1348" s="141"/>
      <c r="F1348" s="141"/>
      <c r="G1348" s="57"/>
      <c r="H1348" s="57"/>
      <c r="I1348" s="57"/>
      <c r="J1348" s="68"/>
      <c r="K1348" s="61"/>
      <c r="L1348" s="71">
        <v>299865.89</v>
      </c>
      <c r="W1348" s="46" t="s">
        <v>181</v>
      </c>
    </row>
    <row r="1349" spans="1:23" hidden="1" x14ac:dyDescent="0.2">
      <c r="A1349" s="57"/>
      <c r="B1349" s="46"/>
      <c r="C1349" s="141" t="s">
        <v>664</v>
      </c>
      <c r="D1349" s="141"/>
      <c r="E1349" s="141"/>
      <c r="F1349" s="141"/>
      <c r="G1349" s="57"/>
      <c r="H1349" s="57"/>
      <c r="I1349" s="57"/>
      <c r="J1349" s="68"/>
      <c r="K1349" s="61"/>
      <c r="L1349" s="71">
        <v>290869.92</v>
      </c>
      <c r="W1349" s="46" t="s">
        <v>664</v>
      </c>
    </row>
    <row r="1350" spans="1:23" hidden="1" x14ac:dyDescent="0.2">
      <c r="A1350" s="57"/>
      <c r="B1350" s="46"/>
      <c r="C1350" s="141" t="s">
        <v>665</v>
      </c>
      <c r="D1350" s="141"/>
      <c r="E1350" s="141"/>
      <c r="F1350" s="141"/>
      <c r="G1350" s="57"/>
      <c r="H1350" s="57"/>
      <c r="I1350" s="57"/>
      <c r="J1350" s="68"/>
      <c r="K1350" s="61"/>
      <c r="L1350" s="71">
        <v>152931.63</v>
      </c>
      <c r="W1350" s="46" t="s">
        <v>665</v>
      </c>
    </row>
    <row r="1351" spans="1:23" hidden="1" x14ac:dyDescent="0.2">
      <c r="A1351" s="57"/>
      <c r="B1351" s="46"/>
      <c r="C1351" s="141"/>
      <c r="D1351" s="141"/>
      <c r="E1351" s="141"/>
      <c r="F1351" s="141"/>
      <c r="G1351" s="57"/>
      <c r="H1351" s="57"/>
      <c r="I1351" s="57"/>
      <c r="J1351" s="68"/>
      <c r="K1351" s="61"/>
      <c r="L1351" s="68"/>
      <c r="W1351" s="46"/>
    </row>
    <row r="1352" spans="1:23" hidden="1" x14ac:dyDescent="0.2">
      <c r="A1352" s="57"/>
      <c r="B1352" s="46"/>
      <c r="C1352" s="160" t="s">
        <v>668</v>
      </c>
      <c r="D1352" s="160"/>
      <c r="E1352" s="160"/>
      <c r="F1352" s="160"/>
      <c r="G1352" s="57"/>
      <c r="H1352" s="57"/>
      <c r="I1352" s="57"/>
      <c r="J1352" s="77"/>
      <c r="K1352" s="105"/>
      <c r="L1352" s="64">
        <v>655499.66</v>
      </c>
      <c r="W1352" s="106" t="s">
        <v>668</v>
      </c>
    </row>
    <row r="1353" spans="1:23" hidden="1" x14ac:dyDescent="0.2">
      <c r="A1353" s="57"/>
      <c r="B1353" s="46"/>
      <c r="C1353" s="159" t="s">
        <v>646</v>
      </c>
      <c r="D1353" s="159"/>
      <c r="E1353" s="159"/>
      <c r="F1353" s="159"/>
      <c r="G1353" s="57"/>
      <c r="H1353" s="57"/>
      <c r="I1353" s="57"/>
      <c r="J1353" s="103"/>
      <c r="K1353" s="104"/>
      <c r="L1353" s="103"/>
      <c r="W1353" s="65" t="s">
        <v>646</v>
      </c>
    </row>
    <row r="1354" spans="1:23" hidden="1" x14ac:dyDescent="0.2">
      <c r="A1354" s="57"/>
      <c r="B1354" s="46"/>
      <c r="C1354" s="141" t="s">
        <v>669</v>
      </c>
      <c r="D1354" s="141"/>
      <c r="E1354" s="141"/>
      <c r="F1354" s="141"/>
      <c r="G1354" s="57"/>
      <c r="H1354" s="57"/>
      <c r="I1354" s="57"/>
      <c r="J1354" s="68"/>
      <c r="K1354" s="61"/>
      <c r="L1354" s="71">
        <v>655499.66</v>
      </c>
      <c r="W1354" s="46" t="s">
        <v>669</v>
      </c>
    </row>
    <row r="1355" spans="1:23" hidden="1" x14ac:dyDescent="0.2">
      <c r="A1355" s="57"/>
      <c r="B1355" s="46"/>
      <c r="C1355" s="141" t="s">
        <v>670</v>
      </c>
      <c r="D1355" s="141"/>
      <c r="E1355" s="141"/>
      <c r="F1355" s="141"/>
      <c r="G1355" s="57"/>
      <c r="H1355" s="57"/>
      <c r="I1355" s="57"/>
      <c r="J1355" s="68"/>
      <c r="K1355" s="61"/>
      <c r="L1355" s="68"/>
      <c r="W1355" s="46" t="s">
        <v>670</v>
      </c>
    </row>
    <row r="1356" spans="1:23" hidden="1" x14ac:dyDescent="0.2">
      <c r="A1356" s="57"/>
      <c r="B1356" s="46"/>
      <c r="C1356" s="160" t="s">
        <v>671</v>
      </c>
      <c r="D1356" s="160"/>
      <c r="E1356" s="160"/>
      <c r="F1356" s="160"/>
      <c r="G1356" s="57"/>
      <c r="H1356" s="57"/>
      <c r="I1356" s="57"/>
      <c r="J1356" s="77"/>
      <c r="K1356" s="105"/>
      <c r="L1356" s="77"/>
      <c r="W1356" s="106" t="s">
        <v>671</v>
      </c>
    </row>
    <row r="1357" spans="1:23" hidden="1" x14ac:dyDescent="0.2">
      <c r="A1357" s="57"/>
      <c r="B1357" s="46"/>
      <c r="C1357" s="141" t="s">
        <v>672</v>
      </c>
      <c r="D1357" s="141"/>
      <c r="E1357" s="141"/>
      <c r="F1357" s="141"/>
      <c r="G1357" s="57"/>
      <c r="H1357" s="57"/>
      <c r="I1357" s="57"/>
      <c r="J1357" s="68"/>
      <c r="K1357" s="61"/>
      <c r="L1357" s="68"/>
      <c r="W1357" s="46" t="s">
        <v>672</v>
      </c>
    </row>
    <row r="1358" spans="1:23" hidden="1" x14ac:dyDescent="0.2">
      <c r="A1358" s="57"/>
      <c r="B1358" s="46"/>
      <c r="C1358" s="141" t="s">
        <v>673</v>
      </c>
      <c r="D1358" s="141"/>
      <c r="E1358" s="141"/>
      <c r="F1358" s="141"/>
      <c r="G1358" s="57"/>
      <c r="H1358" s="57"/>
      <c r="I1358" s="57"/>
      <c r="J1358" s="68"/>
      <c r="K1358" s="61"/>
      <c r="L1358" s="68"/>
      <c r="W1358" s="46" t="s">
        <v>673</v>
      </c>
    </row>
    <row r="1359" spans="1:23" hidden="1" x14ac:dyDescent="0.2">
      <c r="A1359" s="57"/>
      <c r="B1359" s="46"/>
      <c r="C1359" s="141" t="s">
        <v>674</v>
      </c>
      <c r="D1359" s="141"/>
      <c r="E1359" s="141"/>
      <c r="F1359" s="141"/>
      <c r="G1359" s="57"/>
      <c r="H1359" s="57"/>
      <c r="I1359" s="57"/>
      <c r="J1359" s="68"/>
      <c r="K1359" s="61"/>
      <c r="L1359" s="68"/>
      <c r="W1359" s="46" t="s">
        <v>674</v>
      </c>
    </row>
    <row r="1360" spans="1:23" hidden="1" x14ac:dyDescent="0.2">
      <c r="A1360" s="57"/>
      <c r="B1360" s="46"/>
      <c r="C1360" s="141" t="s">
        <v>663</v>
      </c>
      <c r="D1360" s="141"/>
      <c r="E1360" s="141"/>
      <c r="F1360" s="141"/>
      <c r="G1360" s="57"/>
      <c r="H1360" s="57"/>
      <c r="I1360" s="57"/>
      <c r="J1360" s="68"/>
      <c r="K1360" s="61"/>
      <c r="L1360" s="68"/>
      <c r="W1360" s="46" t="s">
        <v>663</v>
      </c>
    </row>
    <row r="1361" spans="1:23" hidden="1" x14ac:dyDescent="0.2">
      <c r="A1361" s="57"/>
      <c r="B1361" s="46"/>
      <c r="C1361" s="141" t="s">
        <v>647</v>
      </c>
      <c r="D1361" s="141"/>
      <c r="E1361" s="141"/>
      <c r="F1361" s="141"/>
      <c r="G1361" s="57"/>
      <c r="H1361" s="57"/>
      <c r="I1361" s="57"/>
      <c r="J1361" s="68"/>
      <c r="K1361" s="61"/>
      <c r="L1361" s="68"/>
      <c r="W1361" s="46" t="s">
        <v>647</v>
      </c>
    </row>
    <row r="1362" spans="1:23" hidden="1" x14ac:dyDescent="0.2">
      <c r="A1362" s="57"/>
      <c r="B1362" s="46"/>
      <c r="C1362" s="141" t="s">
        <v>648</v>
      </c>
      <c r="D1362" s="141"/>
      <c r="E1362" s="141"/>
      <c r="F1362" s="141"/>
      <c r="G1362" s="57"/>
      <c r="H1362" s="57"/>
      <c r="I1362" s="57"/>
      <c r="J1362" s="68"/>
      <c r="K1362" s="61"/>
      <c r="L1362" s="68"/>
      <c r="W1362" s="46" t="s">
        <v>648</v>
      </c>
    </row>
    <row r="1363" spans="1:23" hidden="1" x14ac:dyDescent="0.2">
      <c r="A1363" s="57"/>
      <c r="B1363" s="46"/>
      <c r="C1363" s="141" t="s">
        <v>649</v>
      </c>
      <c r="D1363" s="141"/>
      <c r="E1363" s="141"/>
      <c r="F1363" s="141"/>
      <c r="G1363" s="57"/>
      <c r="H1363" s="57"/>
      <c r="I1363" s="57"/>
      <c r="J1363" s="68"/>
      <c r="K1363" s="61"/>
      <c r="L1363" s="68"/>
      <c r="W1363" s="46" t="s">
        <v>649</v>
      </c>
    </row>
    <row r="1364" spans="1:23" hidden="1" x14ac:dyDescent="0.2">
      <c r="A1364" s="57"/>
      <c r="B1364" s="46"/>
      <c r="C1364" s="141" t="s">
        <v>650</v>
      </c>
      <c r="D1364" s="141"/>
      <c r="E1364" s="141"/>
      <c r="F1364" s="141"/>
      <c r="G1364" s="57"/>
      <c r="H1364" s="57"/>
      <c r="I1364" s="57"/>
      <c r="J1364" s="68"/>
      <c r="K1364" s="61"/>
      <c r="L1364" s="68"/>
      <c r="W1364" s="46" t="s">
        <v>650</v>
      </c>
    </row>
    <row r="1365" spans="1:23" hidden="1" x14ac:dyDescent="0.2">
      <c r="A1365" s="57"/>
      <c r="B1365" s="46"/>
      <c r="C1365" s="141" t="s">
        <v>651</v>
      </c>
      <c r="D1365" s="141"/>
      <c r="E1365" s="141"/>
      <c r="F1365" s="141"/>
      <c r="G1365" s="57"/>
      <c r="H1365" s="57"/>
      <c r="I1365" s="57"/>
      <c r="J1365" s="68"/>
      <c r="K1365" s="61"/>
      <c r="L1365" s="68"/>
      <c r="W1365" s="46" t="s">
        <v>651</v>
      </c>
    </row>
    <row r="1366" spans="1:23" hidden="1" x14ac:dyDescent="0.2">
      <c r="A1366" s="57"/>
      <c r="B1366" s="46"/>
      <c r="C1366" s="141" t="s">
        <v>181</v>
      </c>
      <c r="D1366" s="141"/>
      <c r="E1366" s="141"/>
      <c r="F1366" s="141"/>
      <c r="G1366" s="57"/>
      <c r="H1366" s="57"/>
      <c r="I1366" s="57"/>
      <c r="J1366" s="68"/>
      <c r="K1366" s="61"/>
      <c r="L1366" s="68"/>
      <c r="W1366" s="46" t="s">
        <v>181</v>
      </c>
    </row>
    <row r="1367" spans="1:23" hidden="1" x14ac:dyDescent="0.2">
      <c r="A1367" s="57"/>
      <c r="B1367" s="46"/>
      <c r="C1367" s="141" t="s">
        <v>664</v>
      </c>
      <c r="D1367" s="141"/>
      <c r="E1367" s="141"/>
      <c r="F1367" s="141"/>
      <c r="G1367" s="57"/>
      <c r="H1367" s="57"/>
      <c r="I1367" s="57"/>
      <c r="J1367" s="68"/>
      <c r="K1367" s="61"/>
      <c r="L1367" s="68"/>
      <c r="W1367" s="46" t="s">
        <v>664</v>
      </c>
    </row>
    <row r="1368" spans="1:23" hidden="1" x14ac:dyDescent="0.2">
      <c r="A1368" s="57"/>
      <c r="B1368" s="46"/>
      <c r="C1368" s="141" t="s">
        <v>665</v>
      </c>
      <c r="D1368" s="141"/>
      <c r="E1368" s="141"/>
      <c r="F1368" s="141"/>
      <c r="G1368" s="57"/>
      <c r="H1368" s="57"/>
      <c r="I1368" s="57"/>
      <c r="J1368" s="68"/>
      <c r="K1368" s="61"/>
      <c r="L1368" s="68"/>
      <c r="W1368" s="46" t="s">
        <v>665</v>
      </c>
    </row>
    <row r="1369" spans="1:23" hidden="1" x14ac:dyDescent="0.2">
      <c r="A1369" s="57"/>
      <c r="B1369" s="46"/>
      <c r="C1369" s="141"/>
      <c r="D1369" s="141"/>
      <c r="E1369" s="141"/>
      <c r="F1369" s="141"/>
      <c r="G1369" s="57"/>
      <c r="H1369" s="57"/>
      <c r="I1369" s="57"/>
      <c r="J1369" s="68"/>
      <c r="K1369" s="61"/>
      <c r="L1369" s="68"/>
      <c r="W1369" s="46"/>
    </row>
    <row r="1370" spans="1:23" hidden="1" x14ac:dyDescent="0.2">
      <c r="A1370" s="57"/>
      <c r="B1370" s="46"/>
      <c r="C1370" s="160" t="s">
        <v>675</v>
      </c>
      <c r="D1370" s="160"/>
      <c r="E1370" s="160"/>
      <c r="F1370" s="160"/>
      <c r="G1370" s="57"/>
      <c r="H1370" s="57"/>
      <c r="I1370" s="57"/>
      <c r="J1370" s="77"/>
      <c r="K1370" s="105"/>
      <c r="L1370" s="64">
        <v>1589260.75</v>
      </c>
      <c r="W1370" s="106" t="s">
        <v>675</v>
      </c>
    </row>
    <row r="1371" spans="1:23" hidden="1" x14ac:dyDescent="0.2">
      <c r="A1371" s="57"/>
      <c r="B1371" s="46"/>
      <c r="C1371" s="141" t="s">
        <v>676</v>
      </c>
      <c r="D1371" s="141"/>
      <c r="E1371" s="141"/>
      <c r="F1371" s="141"/>
      <c r="G1371" s="57"/>
      <c r="H1371" s="57"/>
      <c r="I1371" s="57"/>
      <c r="J1371" s="68"/>
      <c r="K1371" s="61"/>
      <c r="L1371" s="71">
        <v>933761.09</v>
      </c>
      <c r="W1371" s="46" t="s">
        <v>676</v>
      </c>
    </row>
    <row r="1372" spans="1:23" hidden="1" x14ac:dyDescent="0.2">
      <c r="A1372" s="57"/>
      <c r="B1372" s="46"/>
      <c r="C1372" s="159" t="s">
        <v>662</v>
      </c>
      <c r="D1372" s="159"/>
      <c r="E1372" s="159"/>
      <c r="F1372" s="159"/>
      <c r="G1372" s="57"/>
      <c r="H1372" s="57"/>
      <c r="I1372" s="57"/>
      <c r="J1372" s="103"/>
      <c r="K1372" s="104"/>
      <c r="L1372" s="103"/>
      <c r="W1372" s="65" t="s">
        <v>662</v>
      </c>
    </row>
    <row r="1373" spans="1:23" hidden="1" x14ac:dyDescent="0.2">
      <c r="A1373" s="57"/>
      <c r="B1373" s="46"/>
      <c r="C1373" s="141" t="s">
        <v>677</v>
      </c>
      <c r="D1373" s="141"/>
      <c r="E1373" s="141"/>
      <c r="F1373" s="141"/>
      <c r="G1373" s="57"/>
      <c r="H1373" s="57"/>
      <c r="I1373" s="57"/>
      <c r="J1373" s="68"/>
      <c r="K1373" s="61"/>
      <c r="L1373" s="71">
        <v>489959.54</v>
      </c>
      <c r="W1373" s="46" t="s">
        <v>677</v>
      </c>
    </row>
    <row r="1374" spans="1:23" hidden="1" x14ac:dyDescent="0.2">
      <c r="A1374" s="57"/>
      <c r="B1374" s="46"/>
      <c r="C1374" s="159" t="s">
        <v>646</v>
      </c>
      <c r="D1374" s="159"/>
      <c r="E1374" s="159"/>
      <c r="F1374" s="159"/>
      <c r="G1374" s="57"/>
      <c r="H1374" s="57"/>
      <c r="I1374" s="57"/>
      <c r="J1374" s="103"/>
      <c r="K1374" s="104"/>
      <c r="L1374" s="103"/>
      <c r="W1374" s="65" t="s">
        <v>646</v>
      </c>
    </row>
    <row r="1375" spans="1:23" hidden="1" x14ac:dyDescent="0.2">
      <c r="A1375" s="57"/>
      <c r="B1375" s="46"/>
      <c r="C1375" s="141" t="s">
        <v>647</v>
      </c>
      <c r="D1375" s="141"/>
      <c r="E1375" s="141"/>
      <c r="F1375" s="141"/>
      <c r="G1375" s="57"/>
      <c r="H1375" s="57"/>
      <c r="I1375" s="57"/>
      <c r="J1375" s="68"/>
      <c r="K1375" s="61"/>
      <c r="L1375" s="71">
        <v>290718.55</v>
      </c>
      <c r="W1375" s="46" t="s">
        <v>647</v>
      </c>
    </row>
    <row r="1376" spans="1:23" hidden="1" x14ac:dyDescent="0.2">
      <c r="A1376" s="57"/>
      <c r="B1376" s="46"/>
      <c r="C1376" s="141" t="s">
        <v>648</v>
      </c>
      <c r="D1376" s="141"/>
      <c r="E1376" s="141"/>
      <c r="F1376" s="141"/>
      <c r="G1376" s="57"/>
      <c r="H1376" s="57"/>
      <c r="I1376" s="57"/>
      <c r="J1376" s="68"/>
      <c r="K1376" s="61"/>
      <c r="L1376" s="70">
        <v>16842.21</v>
      </c>
      <c r="W1376" s="46" t="s">
        <v>648</v>
      </c>
    </row>
    <row r="1377" spans="1:23" hidden="1" x14ac:dyDescent="0.2">
      <c r="A1377" s="57"/>
      <c r="B1377" s="46"/>
      <c r="C1377" s="141" t="s">
        <v>649</v>
      </c>
      <c r="D1377" s="141"/>
      <c r="E1377" s="141"/>
      <c r="F1377" s="141"/>
      <c r="G1377" s="57"/>
      <c r="H1377" s="57"/>
      <c r="I1377" s="57"/>
      <c r="J1377" s="68"/>
      <c r="K1377" s="61"/>
      <c r="L1377" s="70">
        <v>9147.34</v>
      </c>
      <c r="W1377" s="46" t="s">
        <v>649</v>
      </c>
    </row>
    <row r="1378" spans="1:23" hidden="1" x14ac:dyDescent="0.2">
      <c r="A1378" s="57"/>
      <c r="B1378" s="46"/>
      <c r="C1378" s="141" t="s">
        <v>650</v>
      </c>
      <c r="D1378" s="141"/>
      <c r="E1378" s="141"/>
      <c r="F1378" s="141"/>
      <c r="G1378" s="57"/>
      <c r="H1378" s="57"/>
      <c r="I1378" s="57"/>
      <c r="J1378" s="68"/>
      <c r="K1378" s="61"/>
      <c r="L1378" s="71">
        <v>173251.44</v>
      </c>
      <c r="W1378" s="46" t="s">
        <v>650</v>
      </c>
    </row>
    <row r="1379" spans="1:23" hidden="1" x14ac:dyDescent="0.2">
      <c r="A1379" s="57"/>
      <c r="B1379" s="46"/>
      <c r="C1379" s="141" t="s">
        <v>651</v>
      </c>
      <c r="D1379" s="141"/>
      <c r="E1379" s="141"/>
      <c r="F1379" s="141"/>
      <c r="G1379" s="57"/>
      <c r="H1379" s="57"/>
      <c r="I1379" s="57"/>
      <c r="J1379" s="68"/>
      <c r="K1379" s="61"/>
      <c r="L1379" s="68"/>
      <c r="W1379" s="46" t="s">
        <v>651</v>
      </c>
    </row>
    <row r="1380" spans="1:23" hidden="1" x14ac:dyDescent="0.2">
      <c r="A1380" s="57"/>
      <c r="B1380" s="46"/>
      <c r="C1380" s="141" t="s">
        <v>678</v>
      </c>
      <c r="D1380" s="141"/>
      <c r="E1380" s="141"/>
      <c r="F1380" s="141"/>
      <c r="G1380" s="57"/>
      <c r="H1380" s="57"/>
      <c r="I1380" s="57"/>
      <c r="J1380" s="68"/>
      <c r="K1380" s="61"/>
      <c r="L1380" s="71">
        <v>299865.89</v>
      </c>
      <c r="W1380" s="46" t="s">
        <v>678</v>
      </c>
    </row>
    <row r="1381" spans="1:23" hidden="1" x14ac:dyDescent="0.2">
      <c r="A1381" s="57"/>
      <c r="B1381" s="46"/>
      <c r="C1381" s="141" t="s">
        <v>679</v>
      </c>
      <c r="D1381" s="141"/>
      <c r="E1381" s="141"/>
      <c r="F1381" s="141"/>
      <c r="G1381" s="57"/>
      <c r="H1381" s="57"/>
      <c r="I1381" s="57"/>
      <c r="J1381" s="68"/>
      <c r="K1381" s="61"/>
      <c r="L1381" s="71">
        <v>290869.92</v>
      </c>
      <c r="W1381" s="46" t="s">
        <v>679</v>
      </c>
    </row>
    <row r="1382" spans="1:23" hidden="1" x14ac:dyDescent="0.2">
      <c r="A1382" s="57"/>
      <c r="B1382" s="46"/>
      <c r="C1382" s="141" t="s">
        <v>680</v>
      </c>
      <c r="D1382" s="141"/>
      <c r="E1382" s="141"/>
      <c r="F1382" s="141"/>
      <c r="G1382" s="57"/>
      <c r="H1382" s="57"/>
      <c r="I1382" s="57"/>
      <c r="J1382" s="68"/>
      <c r="K1382" s="61"/>
      <c r="L1382" s="71">
        <v>152931.63</v>
      </c>
      <c r="W1382" s="46" t="s">
        <v>680</v>
      </c>
    </row>
    <row r="1383" spans="1:23" hidden="1" x14ac:dyDescent="0.2">
      <c r="A1383" s="57"/>
      <c r="B1383" s="46"/>
      <c r="C1383" s="141" t="s">
        <v>681</v>
      </c>
      <c r="D1383" s="141"/>
      <c r="E1383" s="141"/>
      <c r="F1383" s="141"/>
      <c r="G1383" s="57"/>
      <c r="H1383" s="57"/>
      <c r="I1383" s="57"/>
      <c r="J1383" s="68"/>
      <c r="K1383" s="61"/>
      <c r="L1383" s="71">
        <v>655499.66</v>
      </c>
      <c r="W1383" s="46" t="s">
        <v>681</v>
      </c>
    </row>
    <row r="1384" spans="1:23" hidden="1" x14ac:dyDescent="0.2">
      <c r="A1384" s="57"/>
      <c r="B1384" s="46"/>
      <c r="C1384" s="141" t="s">
        <v>682</v>
      </c>
      <c r="D1384" s="141"/>
      <c r="E1384" s="141"/>
      <c r="F1384" s="141"/>
      <c r="G1384" s="57"/>
      <c r="H1384" s="57"/>
      <c r="I1384" s="57"/>
      <c r="J1384" s="68"/>
      <c r="K1384" s="61"/>
      <c r="L1384" s="68"/>
      <c r="W1384" s="46" t="s">
        <v>682</v>
      </c>
    </row>
    <row r="1385" spans="1:23" hidden="1" x14ac:dyDescent="0.2">
      <c r="A1385" s="57"/>
      <c r="B1385" s="46"/>
      <c r="C1385" s="141"/>
      <c r="D1385" s="141"/>
      <c r="E1385" s="141"/>
      <c r="F1385" s="141"/>
      <c r="G1385" s="57"/>
      <c r="H1385" s="57"/>
      <c r="I1385" s="57"/>
      <c r="J1385" s="68"/>
      <c r="K1385" s="61"/>
      <c r="L1385" s="68"/>
      <c r="W1385" s="46"/>
    </row>
    <row r="1386" spans="1:23" hidden="1" x14ac:dyDescent="0.2">
      <c r="A1386" s="57"/>
      <c r="B1386" s="46"/>
      <c r="C1386" s="141" t="s">
        <v>656</v>
      </c>
      <c r="D1386" s="141"/>
      <c r="E1386" s="141"/>
      <c r="F1386" s="141"/>
      <c r="G1386" s="57"/>
      <c r="H1386" s="57"/>
      <c r="I1386" s="57"/>
      <c r="J1386" s="68"/>
      <c r="K1386" s="61"/>
      <c r="L1386" s="68"/>
      <c r="W1386" s="46" t="s">
        <v>656</v>
      </c>
    </row>
    <row r="1387" spans="1:23" hidden="1" x14ac:dyDescent="0.2">
      <c r="A1387" s="57"/>
      <c r="B1387" s="46"/>
      <c r="C1387" s="141" t="s">
        <v>683</v>
      </c>
      <c r="D1387" s="141"/>
      <c r="E1387" s="141"/>
      <c r="F1387" s="141"/>
      <c r="G1387" s="57"/>
      <c r="H1387" s="57"/>
      <c r="I1387" s="57"/>
      <c r="J1387" s="68"/>
      <c r="K1387" s="61"/>
      <c r="L1387" s="71">
        <v>122525.04</v>
      </c>
      <c r="W1387" s="46" t="s">
        <v>683</v>
      </c>
    </row>
    <row r="1388" spans="1:23" hidden="1" x14ac:dyDescent="0.2">
      <c r="A1388" s="57"/>
      <c r="B1388" s="46"/>
      <c r="C1388" s="141" t="s">
        <v>684</v>
      </c>
      <c r="D1388" s="141"/>
      <c r="E1388" s="141"/>
      <c r="F1388" s="141"/>
      <c r="G1388" s="57"/>
      <c r="H1388" s="57"/>
      <c r="I1388" s="57"/>
      <c r="J1388" s="68"/>
      <c r="K1388" s="61"/>
      <c r="L1388" s="70">
        <v>50726.400000000001</v>
      </c>
      <c r="W1388" s="46" t="s">
        <v>684</v>
      </c>
    </row>
    <row r="1389" spans="1:23" hidden="1" x14ac:dyDescent="0.2">
      <c r="A1389" s="57"/>
      <c r="B1389" s="46"/>
      <c r="C1389" s="141" t="s">
        <v>685</v>
      </c>
      <c r="D1389" s="141"/>
      <c r="E1389" s="141"/>
      <c r="F1389" s="141"/>
      <c r="G1389" s="57"/>
      <c r="H1389" s="57"/>
      <c r="I1389" s="57"/>
      <c r="J1389" s="68"/>
      <c r="K1389" s="61"/>
      <c r="L1389" s="70">
        <v>75453.8</v>
      </c>
      <c r="W1389" s="46" t="s">
        <v>685</v>
      </c>
    </row>
    <row r="1390" spans="1:23" hidden="1" x14ac:dyDescent="0.2">
      <c r="A1390" s="57"/>
      <c r="B1390" s="46"/>
      <c r="C1390" s="141" t="s">
        <v>686</v>
      </c>
      <c r="D1390" s="141"/>
      <c r="E1390" s="141"/>
      <c r="F1390" s="141"/>
      <c r="G1390" s="57"/>
      <c r="H1390" s="57"/>
      <c r="I1390" s="57"/>
      <c r="J1390" s="68"/>
      <c r="K1390" s="61"/>
      <c r="L1390" s="71">
        <v>580045.86</v>
      </c>
      <c r="W1390" s="46" t="s">
        <v>686</v>
      </c>
    </row>
    <row r="1391" spans="1:23" hidden="1" x14ac:dyDescent="0.2">
      <c r="A1391" s="57"/>
      <c r="B1391" s="46"/>
      <c r="C1391" s="141" t="s">
        <v>657</v>
      </c>
      <c r="D1391" s="141"/>
      <c r="E1391" s="141"/>
      <c r="F1391" s="141"/>
      <c r="G1391" s="61">
        <v>680.29</v>
      </c>
      <c r="H1391" s="57"/>
      <c r="I1391" s="57"/>
      <c r="J1391" s="68"/>
      <c r="K1391" s="61"/>
      <c r="L1391" s="61"/>
      <c r="W1391" s="46" t="s">
        <v>657</v>
      </c>
    </row>
    <row r="1392" spans="1:23" hidden="1" x14ac:dyDescent="0.2">
      <c r="A1392" s="57"/>
      <c r="B1392" s="46"/>
      <c r="C1392" s="141" t="s">
        <v>658</v>
      </c>
      <c r="D1392" s="141"/>
      <c r="E1392" s="141"/>
      <c r="F1392" s="141"/>
      <c r="G1392" s="61">
        <v>20.391999999999999</v>
      </c>
      <c r="H1392" s="57"/>
      <c r="I1392" s="57"/>
      <c r="J1392" s="68"/>
      <c r="K1392" s="61"/>
      <c r="L1392" s="61"/>
      <c r="W1392" s="46" t="s">
        <v>658</v>
      </c>
    </row>
    <row r="1393" spans="1:23" hidden="1" x14ac:dyDescent="0.2">
      <c r="A1393" s="57"/>
      <c r="B1393" s="46"/>
      <c r="C1393" s="141" t="s">
        <v>687</v>
      </c>
      <c r="D1393" s="141"/>
      <c r="E1393" s="141"/>
      <c r="F1393" s="141"/>
      <c r="G1393" s="57"/>
      <c r="H1393" s="57"/>
      <c r="I1393" s="57"/>
      <c r="J1393" s="68"/>
      <c r="K1393" s="61"/>
      <c r="L1393" s="107">
        <v>700.68200000000002</v>
      </c>
      <c r="W1393" s="46" t="s">
        <v>687</v>
      </c>
    </row>
    <row r="1394" spans="1:23" hidden="1" x14ac:dyDescent="0.2">
      <c r="A1394" s="57"/>
      <c r="B1394" s="46"/>
      <c r="C1394" s="141" t="s">
        <v>688</v>
      </c>
      <c r="D1394" s="141"/>
      <c r="E1394" s="141"/>
      <c r="F1394" s="141"/>
      <c r="G1394" s="57"/>
      <c r="H1394" s="57"/>
      <c r="I1394" s="57"/>
      <c r="J1394" s="68"/>
      <c r="K1394" s="61"/>
      <c r="L1394" s="68"/>
      <c r="W1394" s="46" t="s">
        <v>688</v>
      </c>
    </row>
    <row r="1395" spans="1:23" hidden="1" x14ac:dyDescent="0.2">
      <c r="A1395" s="57"/>
      <c r="B1395" s="46"/>
      <c r="C1395" s="141" t="s">
        <v>689</v>
      </c>
      <c r="D1395" s="141"/>
      <c r="E1395" s="141"/>
      <c r="F1395" s="141"/>
      <c r="G1395" s="57"/>
      <c r="H1395" s="57"/>
      <c r="I1395" s="57"/>
      <c r="J1395" s="68"/>
      <c r="K1395" s="61"/>
      <c r="L1395" s="68"/>
      <c r="W1395" s="46" t="s">
        <v>689</v>
      </c>
    </row>
    <row r="1396" spans="1:23" hidden="1" x14ac:dyDescent="0.2">
      <c r="A1396" s="57"/>
      <c r="B1396" s="46"/>
      <c r="C1396" s="141" t="s">
        <v>690</v>
      </c>
      <c r="D1396" s="141"/>
      <c r="E1396" s="141"/>
      <c r="F1396" s="141"/>
      <c r="G1396" s="57"/>
      <c r="H1396" s="57"/>
      <c r="I1396" s="57"/>
      <c r="J1396" s="68"/>
      <c r="K1396" s="61"/>
      <c r="L1396" s="68"/>
      <c r="W1396" s="46" t="s">
        <v>690</v>
      </c>
    </row>
    <row r="1397" spans="1:23" hidden="1" x14ac:dyDescent="0.2">
      <c r="A1397" s="57"/>
      <c r="B1397" s="46"/>
      <c r="C1397" s="141" t="s">
        <v>691</v>
      </c>
      <c r="D1397" s="141"/>
      <c r="E1397" s="141"/>
      <c r="F1397" s="141"/>
      <c r="G1397" s="57"/>
      <c r="H1397" s="57"/>
      <c r="I1397" s="57"/>
      <c r="J1397" s="68"/>
      <c r="K1397" s="61"/>
      <c r="L1397" s="68"/>
      <c r="W1397" s="46" t="s">
        <v>691</v>
      </c>
    </row>
    <row r="1398" spans="1:23" hidden="1" x14ac:dyDescent="0.2">
      <c r="A1398" s="57"/>
      <c r="B1398" s="46"/>
      <c r="C1398" s="141" t="s">
        <v>692</v>
      </c>
      <c r="D1398" s="141"/>
      <c r="E1398" s="141"/>
      <c r="F1398" s="141"/>
      <c r="G1398" s="57"/>
      <c r="H1398" s="57"/>
      <c r="I1398" s="57"/>
      <c r="J1398" s="68"/>
      <c r="K1398" s="61"/>
      <c r="L1398" s="68"/>
      <c r="W1398" s="46" t="s">
        <v>692</v>
      </c>
    </row>
    <row r="1399" spans="1:23" hidden="1" x14ac:dyDescent="0.2">
      <c r="A1399" s="57"/>
      <c r="B1399" s="46"/>
      <c r="C1399" s="141" t="s">
        <v>693</v>
      </c>
      <c r="D1399" s="141"/>
      <c r="E1399" s="141"/>
      <c r="F1399" s="141"/>
      <c r="G1399" s="57"/>
      <c r="H1399" s="57"/>
      <c r="I1399" s="57"/>
      <c r="J1399" s="68"/>
      <c r="K1399" s="61"/>
      <c r="L1399" s="70">
        <v>50726.400000000001</v>
      </c>
      <c r="W1399" s="46" t="s">
        <v>693</v>
      </c>
    </row>
    <row r="1400" spans="1:23" hidden="1" x14ac:dyDescent="0.2">
      <c r="A1400" s="57"/>
      <c r="B1400" s="46"/>
      <c r="C1400" s="141" t="s">
        <v>694</v>
      </c>
      <c r="D1400" s="141"/>
      <c r="E1400" s="141"/>
      <c r="F1400" s="141"/>
      <c r="G1400" s="57"/>
      <c r="H1400" s="57"/>
      <c r="I1400" s="57"/>
      <c r="J1400" s="68"/>
      <c r="K1400" s="61"/>
      <c r="L1400" s="68"/>
      <c r="W1400" s="46" t="s">
        <v>694</v>
      </c>
    </row>
    <row r="1401" spans="1:23" hidden="1" x14ac:dyDescent="0.2">
      <c r="A1401" s="57"/>
      <c r="B1401" s="46"/>
      <c r="C1401" s="141" t="s">
        <v>695</v>
      </c>
      <c r="D1401" s="141"/>
      <c r="E1401" s="141"/>
      <c r="F1401" s="141"/>
      <c r="G1401" s="57"/>
      <c r="H1401" s="57"/>
      <c r="I1401" s="57"/>
      <c r="J1401" s="68"/>
      <c r="K1401" s="61"/>
      <c r="L1401" s="68"/>
      <c r="W1401" s="46" t="s">
        <v>695</v>
      </c>
    </row>
    <row r="1402" spans="1:23" hidden="1" x14ac:dyDescent="0.2">
      <c r="A1402" s="57"/>
      <c r="B1402" s="46"/>
      <c r="C1402" s="141" t="s">
        <v>696</v>
      </c>
      <c r="D1402" s="141"/>
      <c r="E1402" s="141"/>
      <c r="F1402" s="141"/>
      <c r="G1402" s="57"/>
      <c r="H1402" s="57"/>
      <c r="I1402" s="57"/>
      <c r="J1402" s="68"/>
      <c r="K1402" s="61"/>
      <c r="L1402" s="68"/>
      <c r="W1402" s="46" t="s">
        <v>696</v>
      </c>
    </row>
    <row r="1403" spans="1:23" ht="25.5" hidden="1" x14ac:dyDescent="0.2">
      <c r="A1403" s="57"/>
      <c r="B1403" s="46"/>
      <c r="C1403" s="141" t="s">
        <v>697</v>
      </c>
      <c r="D1403" s="141"/>
      <c r="E1403" s="141"/>
      <c r="F1403" s="141"/>
      <c r="G1403" s="57"/>
      <c r="H1403" s="57"/>
      <c r="I1403" s="57"/>
      <c r="J1403" s="68"/>
      <c r="K1403" s="61"/>
      <c r="L1403" s="70">
        <v>50726.400000000001</v>
      </c>
      <c r="W1403" s="46" t="s">
        <v>697</v>
      </c>
    </row>
    <row r="1404" spans="1:23" hidden="1" x14ac:dyDescent="0.2">
      <c r="A1404" s="57"/>
      <c r="B1404" s="46"/>
      <c r="C1404" s="141" t="s">
        <v>698</v>
      </c>
      <c r="D1404" s="141"/>
      <c r="E1404" s="141"/>
      <c r="F1404" s="141"/>
      <c r="G1404" s="57"/>
      <c r="H1404" s="57"/>
      <c r="I1404" s="57"/>
      <c r="J1404" s="68"/>
      <c r="K1404" s="61"/>
      <c r="L1404" s="68"/>
      <c r="W1404" s="46" t="s">
        <v>698</v>
      </c>
    </row>
    <row r="1405" spans="1:23" hidden="1" x14ac:dyDescent="0.2">
      <c r="A1405" s="57"/>
      <c r="B1405" s="46"/>
      <c r="C1405" s="141" t="s">
        <v>699</v>
      </c>
      <c r="D1405" s="141"/>
      <c r="E1405" s="141"/>
      <c r="F1405" s="141"/>
      <c r="G1405" s="57"/>
      <c r="H1405" s="57"/>
      <c r="I1405" s="57"/>
      <c r="J1405" s="68"/>
      <c r="K1405" s="61"/>
      <c r="L1405" s="70">
        <v>50726.400000000001</v>
      </c>
      <c r="W1405" s="46" t="s">
        <v>699</v>
      </c>
    </row>
    <row r="1406" spans="1:23" hidden="1" x14ac:dyDescent="0.2">
      <c r="A1406" s="57"/>
      <c r="B1406" s="46"/>
      <c r="C1406" s="141" t="s">
        <v>700</v>
      </c>
      <c r="D1406" s="141"/>
      <c r="E1406" s="141"/>
      <c r="F1406" s="141"/>
      <c r="G1406" s="57"/>
      <c r="H1406" s="57"/>
      <c r="I1406" s="57"/>
      <c r="J1406" s="68"/>
      <c r="K1406" s="61"/>
      <c r="L1406" s="68"/>
      <c r="W1406" s="46" t="s">
        <v>700</v>
      </c>
    </row>
    <row r="1407" spans="1:23" hidden="1" x14ac:dyDescent="0.2">
      <c r="A1407" s="57"/>
      <c r="B1407" s="46"/>
      <c r="C1407" s="141" t="s">
        <v>701</v>
      </c>
      <c r="D1407" s="141"/>
      <c r="E1407" s="141"/>
      <c r="F1407" s="141"/>
      <c r="G1407" s="57"/>
      <c r="H1407" s="57"/>
      <c r="I1407" s="57"/>
      <c r="J1407" s="68"/>
      <c r="K1407" s="61"/>
      <c r="L1407" s="68"/>
      <c r="W1407" s="46" t="s">
        <v>701</v>
      </c>
    </row>
    <row r="1408" spans="1:23" ht="25.5" hidden="1" x14ac:dyDescent="0.2">
      <c r="A1408" s="57"/>
      <c r="B1408" s="46"/>
      <c r="C1408" s="141" t="s">
        <v>702</v>
      </c>
      <c r="D1408" s="141"/>
      <c r="E1408" s="141"/>
      <c r="F1408" s="141"/>
      <c r="G1408" s="57"/>
      <c r="H1408" s="57"/>
      <c r="I1408" s="57"/>
      <c r="J1408" s="68"/>
      <c r="K1408" s="61"/>
      <c r="L1408" s="68"/>
      <c r="W1408" s="46" t="s">
        <v>702</v>
      </c>
    </row>
    <row r="1409" spans="1:23" hidden="1" x14ac:dyDescent="0.2">
      <c r="A1409" s="57"/>
      <c r="B1409" s="46"/>
      <c r="C1409" s="141" t="s">
        <v>703</v>
      </c>
      <c r="D1409" s="141"/>
      <c r="E1409" s="141"/>
      <c r="F1409" s="141"/>
      <c r="G1409" s="57"/>
      <c r="H1409" s="57"/>
      <c r="I1409" s="57"/>
      <c r="J1409" s="68"/>
      <c r="K1409" s="61"/>
      <c r="L1409" s="71">
        <v>290718.55</v>
      </c>
      <c r="W1409" s="46" t="s">
        <v>703</v>
      </c>
    </row>
    <row r="1410" spans="1:23" hidden="1" x14ac:dyDescent="0.2">
      <c r="A1410" s="57"/>
      <c r="B1410" s="46"/>
      <c r="C1410" s="141" t="s">
        <v>704</v>
      </c>
      <c r="D1410" s="141"/>
      <c r="E1410" s="141"/>
      <c r="F1410" s="141"/>
      <c r="G1410" s="57"/>
      <c r="H1410" s="57"/>
      <c r="I1410" s="57"/>
      <c r="J1410" s="68"/>
      <c r="K1410" s="61"/>
      <c r="L1410" s="70">
        <v>16842.21</v>
      </c>
      <c r="W1410" s="46" t="s">
        <v>704</v>
      </c>
    </row>
    <row r="1411" spans="1:23" hidden="1" x14ac:dyDescent="0.2">
      <c r="A1411" s="57"/>
      <c r="B1411" s="46"/>
      <c r="C1411" s="141" t="s">
        <v>705</v>
      </c>
      <c r="D1411" s="141"/>
      <c r="E1411" s="141"/>
      <c r="F1411" s="141"/>
      <c r="G1411" s="57"/>
      <c r="H1411" s="57"/>
      <c r="I1411" s="57"/>
      <c r="J1411" s="68"/>
      <c r="K1411" s="61"/>
      <c r="L1411" s="70">
        <v>9147.34</v>
      </c>
      <c r="W1411" s="46" t="s">
        <v>705</v>
      </c>
    </row>
    <row r="1412" spans="1:23" hidden="1" x14ac:dyDescent="0.2">
      <c r="A1412" s="57"/>
      <c r="B1412" s="46"/>
      <c r="C1412" s="141" t="s">
        <v>706</v>
      </c>
      <c r="D1412" s="141"/>
      <c r="E1412" s="141"/>
      <c r="F1412" s="141"/>
      <c r="G1412" s="57"/>
      <c r="H1412" s="57"/>
      <c r="I1412" s="57"/>
      <c r="J1412" s="68"/>
      <c r="K1412" s="61"/>
      <c r="L1412" s="71">
        <v>122525.04</v>
      </c>
      <c r="W1412" s="46" t="s">
        <v>706</v>
      </c>
    </row>
    <row r="1413" spans="1:23" hidden="1" x14ac:dyDescent="0.2">
      <c r="A1413" s="57"/>
      <c r="B1413" s="46"/>
      <c r="C1413" s="141" t="s">
        <v>707</v>
      </c>
      <c r="D1413" s="141"/>
      <c r="E1413" s="141"/>
      <c r="F1413" s="141"/>
      <c r="G1413" s="57"/>
      <c r="H1413" s="57"/>
      <c r="I1413" s="57"/>
      <c r="J1413" s="68"/>
      <c r="K1413" s="61"/>
      <c r="L1413" s="71">
        <v>299865.89</v>
      </c>
      <c r="W1413" s="46" t="s">
        <v>707</v>
      </c>
    </row>
    <row r="1414" spans="1:23" hidden="1" x14ac:dyDescent="0.2">
      <c r="A1414" s="57"/>
      <c r="B1414" s="46"/>
      <c r="C1414" s="141" t="s">
        <v>708</v>
      </c>
      <c r="D1414" s="141"/>
      <c r="E1414" s="141"/>
      <c r="F1414" s="141"/>
      <c r="G1414" s="57"/>
      <c r="H1414" s="57"/>
      <c r="I1414" s="57"/>
      <c r="J1414" s="68"/>
      <c r="K1414" s="61"/>
      <c r="L1414" s="71">
        <v>290869.92</v>
      </c>
      <c r="W1414" s="46" t="s">
        <v>708</v>
      </c>
    </row>
    <row r="1415" spans="1:23" hidden="1" x14ac:dyDescent="0.2">
      <c r="A1415" s="57"/>
      <c r="B1415" s="46"/>
      <c r="C1415" s="141" t="s">
        <v>709</v>
      </c>
      <c r="D1415" s="141"/>
      <c r="E1415" s="141"/>
      <c r="F1415" s="141"/>
      <c r="G1415" s="57"/>
      <c r="H1415" s="57"/>
      <c r="I1415" s="57"/>
      <c r="J1415" s="68"/>
      <c r="K1415" s="61"/>
      <c r="L1415" s="71">
        <v>152931.63</v>
      </c>
      <c r="W1415" s="46" t="s">
        <v>709</v>
      </c>
    </row>
    <row r="1416" spans="1:23" ht="25.5" hidden="1" x14ac:dyDescent="0.2">
      <c r="A1416" s="57"/>
      <c r="B1416" s="46"/>
      <c r="C1416" s="141" t="s">
        <v>710</v>
      </c>
      <c r="D1416" s="141"/>
      <c r="E1416" s="141"/>
      <c r="F1416" s="141"/>
      <c r="G1416" s="57"/>
      <c r="H1416" s="57"/>
      <c r="I1416" s="57"/>
      <c r="J1416" s="68"/>
      <c r="K1416" s="61"/>
      <c r="L1416" s="68"/>
      <c r="W1416" s="46" t="s">
        <v>710</v>
      </c>
    </row>
    <row r="1417" spans="1:23" hidden="1" x14ac:dyDescent="0.2">
      <c r="A1417" s="57"/>
      <c r="B1417" s="46"/>
      <c r="C1417" s="141" t="s">
        <v>711</v>
      </c>
      <c r="D1417" s="141"/>
      <c r="E1417" s="141"/>
      <c r="F1417" s="141"/>
      <c r="G1417" s="57"/>
      <c r="H1417" s="57"/>
      <c r="I1417" s="57"/>
      <c r="J1417" s="68"/>
      <c r="K1417" s="61"/>
      <c r="L1417" s="68"/>
      <c r="W1417" s="46" t="s">
        <v>711</v>
      </c>
    </row>
    <row r="1418" spans="1:23" hidden="1" x14ac:dyDescent="0.2">
      <c r="A1418" s="57"/>
      <c r="B1418" s="46"/>
      <c r="C1418" s="141" t="s">
        <v>712</v>
      </c>
      <c r="D1418" s="141"/>
      <c r="E1418" s="141"/>
      <c r="F1418" s="141"/>
      <c r="G1418" s="57"/>
      <c r="H1418" s="57"/>
      <c r="I1418" s="57"/>
      <c r="J1418" s="68"/>
      <c r="K1418" s="61"/>
      <c r="L1418" s="71">
        <v>439233.14</v>
      </c>
      <c r="W1418" s="46" t="s">
        <v>712</v>
      </c>
    </row>
    <row r="1419" spans="1:23" hidden="1" x14ac:dyDescent="0.2">
      <c r="A1419" s="57"/>
      <c r="B1419" s="46"/>
      <c r="C1419" s="141" t="s">
        <v>713</v>
      </c>
      <c r="D1419" s="141"/>
      <c r="E1419" s="141"/>
      <c r="F1419" s="141"/>
      <c r="G1419" s="57"/>
      <c r="H1419" s="57"/>
      <c r="I1419" s="57"/>
      <c r="J1419" s="68"/>
      <c r="K1419" s="61"/>
      <c r="L1419" s="107">
        <v>680.29</v>
      </c>
      <c r="W1419" s="46" t="s">
        <v>713</v>
      </c>
    </row>
    <row r="1420" spans="1:23" hidden="1" x14ac:dyDescent="0.2">
      <c r="A1420" s="57"/>
      <c r="B1420" s="46"/>
      <c r="C1420" s="141" t="s">
        <v>714</v>
      </c>
      <c r="D1420" s="141"/>
      <c r="E1420" s="141"/>
      <c r="F1420" s="141"/>
      <c r="G1420" s="57"/>
      <c r="H1420" s="57"/>
      <c r="I1420" s="57"/>
      <c r="J1420" s="68"/>
      <c r="K1420" s="61"/>
      <c r="L1420" s="107">
        <v>20.391999999999999</v>
      </c>
      <c r="W1420" s="46" t="s">
        <v>714</v>
      </c>
    </row>
    <row r="1421" spans="1:23" ht="25.5" hidden="1" x14ac:dyDescent="0.2">
      <c r="A1421" s="57"/>
      <c r="B1421" s="46"/>
      <c r="C1421" s="141" t="s">
        <v>715</v>
      </c>
      <c r="D1421" s="141"/>
      <c r="E1421" s="141"/>
      <c r="F1421" s="141"/>
      <c r="G1421" s="57"/>
      <c r="H1421" s="57"/>
      <c r="I1421" s="57"/>
      <c r="J1421" s="68"/>
      <c r="K1421" s="61"/>
      <c r="L1421" s="107">
        <v>700.68200000000002</v>
      </c>
      <c r="W1421" s="46" t="s">
        <v>715</v>
      </c>
    </row>
    <row r="1422" spans="1:23" hidden="1" x14ac:dyDescent="0.2">
      <c r="A1422" s="57"/>
      <c r="B1422" s="46"/>
      <c r="C1422" s="141" t="s">
        <v>716</v>
      </c>
      <c r="D1422" s="141"/>
      <c r="E1422" s="141"/>
      <c r="F1422" s="141"/>
      <c r="G1422" s="57"/>
      <c r="H1422" s="57"/>
      <c r="I1422" s="57"/>
      <c r="J1422" s="68"/>
      <c r="K1422" s="61"/>
      <c r="L1422" s="68"/>
      <c r="W1422" s="46" t="s">
        <v>716</v>
      </c>
    </row>
    <row r="1423" spans="1:23" hidden="1" x14ac:dyDescent="0.2">
      <c r="A1423" s="57"/>
      <c r="B1423" s="46"/>
      <c r="C1423" s="141" t="s">
        <v>717</v>
      </c>
      <c r="D1423" s="141"/>
      <c r="E1423" s="141"/>
      <c r="F1423" s="141"/>
      <c r="G1423" s="57"/>
      <c r="H1423" s="57"/>
      <c r="I1423" s="57"/>
      <c r="J1423" s="68"/>
      <c r="K1423" s="61"/>
      <c r="L1423" s="68"/>
      <c r="W1423" s="46" t="s">
        <v>717</v>
      </c>
    </row>
    <row r="1424" spans="1:23" hidden="1" x14ac:dyDescent="0.2">
      <c r="A1424" s="57"/>
      <c r="B1424" s="46"/>
      <c r="C1424" s="141" t="s">
        <v>718</v>
      </c>
      <c r="D1424" s="141"/>
      <c r="E1424" s="141"/>
      <c r="F1424" s="141"/>
      <c r="G1424" s="57"/>
      <c r="H1424" s="57"/>
      <c r="I1424" s="57"/>
      <c r="J1424" s="68"/>
      <c r="K1424" s="61"/>
      <c r="L1424" s="68"/>
      <c r="W1424" s="46" t="s">
        <v>718</v>
      </c>
    </row>
    <row r="1425" spans="1:23" hidden="1" x14ac:dyDescent="0.2">
      <c r="A1425" s="57"/>
      <c r="B1425" s="46"/>
      <c r="C1425" s="141" t="s">
        <v>719</v>
      </c>
      <c r="D1425" s="141"/>
      <c r="E1425" s="141"/>
      <c r="F1425" s="141"/>
      <c r="G1425" s="57"/>
      <c r="H1425" s="57"/>
      <c r="I1425" s="57"/>
      <c r="J1425" s="68"/>
      <c r="K1425" s="61"/>
      <c r="L1425" s="68"/>
      <c r="W1425" s="46" t="s">
        <v>719</v>
      </c>
    </row>
    <row r="1426" spans="1:23" hidden="1" x14ac:dyDescent="0.2">
      <c r="A1426" s="57"/>
      <c r="B1426" s="46"/>
      <c r="C1426" s="141" t="s">
        <v>720</v>
      </c>
      <c r="D1426" s="141"/>
      <c r="E1426" s="141"/>
      <c r="F1426" s="141"/>
      <c r="G1426" s="57"/>
      <c r="H1426" s="57"/>
      <c r="I1426" s="57"/>
      <c r="J1426" s="68"/>
      <c r="K1426" s="61"/>
      <c r="L1426" s="68"/>
      <c r="W1426" s="46" t="s">
        <v>720</v>
      </c>
    </row>
    <row r="1427" spans="1:23" hidden="1" x14ac:dyDescent="0.2">
      <c r="A1427" s="57"/>
      <c r="B1427" s="46"/>
      <c r="C1427" s="141" t="s">
        <v>721</v>
      </c>
      <c r="D1427" s="141"/>
      <c r="E1427" s="141"/>
      <c r="F1427" s="141"/>
      <c r="G1427" s="57"/>
      <c r="H1427" s="57"/>
      <c r="I1427" s="57"/>
      <c r="J1427" s="68"/>
      <c r="K1427" s="61"/>
      <c r="L1427" s="68"/>
      <c r="W1427" s="46" t="s">
        <v>721</v>
      </c>
    </row>
    <row r="1428" spans="1:23" hidden="1" x14ac:dyDescent="0.2">
      <c r="A1428" s="57"/>
      <c r="B1428" s="46"/>
      <c r="C1428" s="141" t="s">
        <v>722</v>
      </c>
      <c r="D1428" s="141"/>
      <c r="E1428" s="141"/>
      <c r="F1428" s="141"/>
      <c r="G1428" s="57"/>
      <c r="H1428" s="57"/>
      <c r="I1428" s="57"/>
      <c r="J1428" s="68"/>
      <c r="K1428" s="61"/>
      <c r="L1428" s="68"/>
      <c r="W1428" s="46" t="s">
        <v>722</v>
      </c>
    </row>
    <row r="1429" spans="1:23" ht="25.5" hidden="1" x14ac:dyDescent="0.2">
      <c r="A1429" s="57"/>
      <c r="B1429" s="46"/>
      <c r="C1429" s="141" t="s">
        <v>723</v>
      </c>
      <c r="D1429" s="141"/>
      <c r="E1429" s="141"/>
      <c r="F1429" s="141"/>
      <c r="G1429" s="57"/>
      <c r="H1429" s="57"/>
      <c r="I1429" s="57"/>
      <c r="J1429" s="68"/>
      <c r="K1429" s="61"/>
      <c r="L1429" s="68"/>
      <c r="W1429" s="46" t="s">
        <v>723</v>
      </c>
    </row>
    <row r="1430" spans="1:23" hidden="1" x14ac:dyDescent="0.2">
      <c r="A1430" s="57"/>
      <c r="B1430" s="46"/>
      <c r="C1430" s="141" t="s">
        <v>724</v>
      </c>
      <c r="D1430" s="141"/>
      <c r="E1430" s="141"/>
      <c r="F1430" s="141"/>
      <c r="G1430" s="57"/>
      <c r="H1430" s="57"/>
      <c r="I1430" s="57"/>
      <c r="J1430" s="68"/>
      <c r="K1430" s="61"/>
      <c r="L1430" s="68"/>
      <c r="W1430" s="46" t="s">
        <v>724</v>
      </c>
    </row>
    <row r="1431" spans="1:23" hidden="1" x14ac:dyDescent="0.2">
      <c r="A1431" s="57"/>
      <c r="B1431" s="46"/>
      <c r="C1431" s="141" t="s">
        <v>725</v>
      </c>
      <c r="D1431" s="141"/>
      <c r="E1431" s="141"/>
      <c r="F1431" s="141"/>
      <c r="G1431" s="57"/>
      <c r="H1431" s="57"/>
      <c r="I1431" s="57"/>
      <c r="J1431" s="68"/>
      <c r="K1431" s="61"/>
      <c r="L1431" s="68"/>
      <c r="W1431" s="46" t="s">
        <v>725</v>
      </c>
    </row>
    <row r="1432" spans="1:23" hidden="1" x14ac:dyDescent="0.2">
      <c r="A1432" s="57"/>
      <c r="B1432" s="46"/>
      <c r="C1432" s="141" t="s">
        <v>726</v>
      </c>
      <c r="D1432" s="141"/>
      <c r="E1432" s="141"/>
      <c r="F1432" s="141"/>
      <c r="G1432" s="57"/>
      <c r="H1432" s="57"/>
      <c r="I1432" s="57"/>
      <c r="J1432" s="68"/>
      <c r="K1432" s="61"/>
      <c r="L1432" s="68"/>
      <c r="W1432" s="46" t="s">
        <v>726</v>
      </c>
    </row>
    <row r="1433" spans="1:23" hidden="1" x14ac:dyDescent="0.2">
      <c r="A1433" s="57"/>
      <c r="B1433" s="46"/>
      <c r="C1433" s="141" t="s">
        <v>727</v>
      </c>
      <c r="D1433" s="141"/>
      <c r="E1433" s="141"/>
      <c r="F1433" s="141"/>
      <c r="G1433" s="57"/>
      <c r="H1433" s="57"/>
      <c r="I1433" s="57"/>
      <c r="J1433" s="68"/>
      <c r="K1433" s="61"/>
      <c r="L1433" s="68"/>
      <c r="W1433" s="46" t="s">
        <v>727</v>
      </c>
    </row>
    <row r="1434" spans="1:23" ht="25.5" hidden="1" x14ac:dyDescent="0.2">
      <c r="A1434" s="57"/>
      <c r="B1434" s="46"/>
      <c r="C1434" s="141" t="s">
        <v>728</v>
      </c>
      <c r="D1434" s="141"/>
      <c r="E1434" s="141"/>
      <c r="F1434" s="141"/>
      <c r="G1434" s="57"/>
      <c r="H1434" s="57"/>
      <c r="I1434" s="57"/>
      <c r="J1434" s="68"/>
      <c r="K1434" s="61"/>
      <c r="L1434" s="68"/>
      <c r="W1434" s="46" t="s">
        <v>728</v>
      </c>
    </row>
    <row r="1435" spans="1:23" hidden="1" x14ac:dyDescent="0.2">
      <c r="A1435" s="57"/>
      <c r="B1435" s="46"/>
      <c r="C1435" s="141" t="s">
        <v>729</v>
      </c>
      <c r="D1435" s="141"/>
      <c r="E1435" s="141"/>
      <c r="F1435" s="141"/>
      <c r="G1435" s="57"/>
      <c r="H1435" s="57"/>
      <c r="I1435" s="57"/>
      <c r="J1435" s="68"/>
      <c r="K1435" s="61"/>
      <c r="L1435" s="71">
        <v>290718.55</v>
      </c>
      <c r="W1435" s="46" t="s">
        <v>729</v>
      </c>
    </row>
    <row r="1436" spans="1:23" hidden="1" x14ac:dyDescent="0.2">
      <c r="A1436" s="57"/>
      <c r="B1436" s="46"/>
      <c r="C1436" s="141" t="s">
        <v>730</v>
      </c>
      <c r="D1436" s="141"/>
      <c r="E1436" s="141"/>
      <c r="F1436" s="141"/>
      <c r="G1436" s="57"/>
      <c r="H1436" s="57"/>
      <c r="I1436" s="57"/>
      <c r="J1436" s="68"/>
      <c r="K1436" s="61"/>
      <c r="L1436" s="70">
        <v>16842.21</v>
      </c>
      <c r="W1436" s="46" t="s">
        <v>730</v>
      </c>
    </row>
    <row r="1437" spans="1:23" hidden="1" x14ac:dyDescent="0.2">
      <c r="A1437" s="57"/>
      <c r="B1437" s="46"/>
      <c r="C1437" s="141" t="s">
        <v>731</v>
      </c>
      <c r="D1437" s="141"/>
      <c r="E1437" s="141"/>
      <c r="F1437" s="141"/>
      <c r="G1437" s="57"/>
      <c r="H1437" s="57"/>
      <c r="I1437" s="57"/>
      <c r="J1437" s="68"/>
      <c r="K1437" s="61"/>
      <c r="L1437" s="70">
        <v>9147.34</v>
      </c>
      <c r="W1437" s="46" t="s">
        <v>731</v>
      </c>
    </row>
    <row r="1438" spans="1:23" hidden="1" x14ac:dyDescent="0.2">
      <c r="A1438" s="57"/>
      <c r="B1438" s="46"/>
      <c r="C1438" s="141" t="s">
        <v>732</v>
      </c>
      <c r="D1438" s="141"/>
      <c r="E1438" s="141"/>
      <c r="F1438" s="141"/>
      <c r="G1438" s="57"/>
      <c r="H1438" s="57"/>
      <c r="I1438" s="57"/>
      <c r="J1438" s="68"/>
      <c r="K1438" s="61"/>
      <c r="L1438" s="71">
        <v>173251.44</v>
      </c>
      <c r="W1438" s="46" t="s">
        <v>732</v>
      </c>
    </row>
    <row r="1439" spans="1:23" hidden="1" x14ac:dyDescent="0.2">
      <c r="A1439" s="57"/>
      <c r="B1439" s="46"/>
      <c r="C1439" s="141" t="s">
        <v>733</v>
      </c>
      <c r="D1439" s="141"/>
      <c r="E1439" s="141"/>
      <c r="F1439" s="141"/>
      <c r="G1439" s="57"/>
      <c r="H1439" s="57"/>
      <c r="I1439" s="57"/>
      <c r="J1439" s="68"/>
      <c r="K1439" s="61"/>
      <c r="L1439" s="68"/>
      <c r="W1439" s="46" t="s">
        <v>733</v>
      </c>
    </row>
    <row r="1440" spans="1:23" hidden="1" x14ac:dyDescent="0.2">
      <c r="A1440" s="57"/>
      <c r="B1440" s="46"/>
      <c r="C1440" s="141" t="s">
        <v>734</v>
      </c>
      <c r="D1440" s="141"/>
      <c r="E1440" s="141"/>
      <c r="F1440" s="141"/>
      <c r="G1440" s="57"/>
      <c r="H1440" s="57"/>
      <c r="I1440" s="57"/>
      <c r="J1440" s="68"/>
      <c r="K1440" s="61"/>
      <c r="L1440" s="71">
        <v>290869.92</v>
      </c>
      <c r="W1440" s="46" t="s">
        <v>734</v>
      </c>
    </row>
    <row r="1441" spans="1:23" hidden="1" x14ac:dyDescent="0.2">
      <c r="A1441" s="57"/>
      <c r="B1441" s="46"/>
      <c r="C1441" s="141" t="s">
        <v>735</v>
      </c>
      <c r="D1441" s="141"/>
      <c r="E1441" s="141"/>
      <c r="F1441" s="141"/>
      <c r="G1441" s="57"/>
      <c r="H1441" s="57"/>
      <c r="I1441" s="57"/>
      <c r="J1441" s="68"/>
      <c r="K1441" s="61"/>
      <c r="L1441" s="71">
        <v>152931.63</v>
      </c>
      <c r="W1441" s="46" t="s">
        <v>735</v>
      </c>
    </row>
    <row r="1442" spans="1:23" hidden="1" x14ac:dyDescent="0.2">
      <c r="A1442" s="57"/>
      <c r="B1442" s="46"/>
      <c r="C1442" s="141" t="s">
        <v>736</v>
      </c>
      <c r="D1442" s="141"/>
      <c r="E1442" s="141"/>
      <c r="F1442" s="141"/>
      <c r="G1442" s="57"/>
      <c r="H1442" s="57"/>
      <c r="I1442" s="57"/>
      <c r="J1442" s="68"/>
      <c r="K1442" s="61"/>
      <c r="L1442" s="71">
        <v>299865.89</v>
      </c>
      <c r="W1442" s="46" t="s">
        <v>736</v>
      </c>
    </row>
    <row r="1443" spans="1:23" hidden="1" x14ac:dyDescent="0.2">
      <c r="A1443" s="57"/>
      <c r="B1443" s="46"/>
      <c r="C1443" s="141" t="s">
        <v>737</v>
      </c>
      <c r="D1443" s="141"/>
      <c r="E1443" s="141"/>
      <c r="F1443" s="141"/>
      <c r="G1443" s="57"/>
      <c r="H1443" s="57"/>
      <c r="I1443" s="57"/>
      <c r="J1443" s="68"/>
      <c r="K1443" s="61"/>
      <c r="L1443" s="71">
        <v>489959.54</v>
      </c>
      <c r="W1443" s="46" t="s">
        <v>737</v>
      </c>
    </row>
    <row r="1444" spans="1:23" hidden="1" x14ac:dyDescent="0.2">
      <c r="A1444" s="57"/>
      <c r="B1444" s="46"/>
      <c r="C1444" s="141" t="s">
        <v>738</v>
      </c>
      <c r="D1444" s="141"/>
      <c r="E1444" s="141"/>
      <c r="F1444" s="141"/>
      <c r="G1444" s="57"/>
      <c r="H1444" s="57"/>
      <c r="I1444" s="57"/>
      <c r="J1444" s="68"/>
      <c r="K1444" s="61"/>
      <c r="L1444" s="71">
        <v>933761.09</v>
      </c>
      <c r="W1444" s="46" t="s">
        <v>738</v>
      </c>
    </row>
    <row r="1445" spans="1:23" hidden="1" x14ac:dyDescent="0.2">
      <c r="A1445" s="57"/>
      <c r="B1445" s="46"/>
      <c r="C1445" s="141" t="s">
        <v>24</v>
      </c>
      <c r="D1445" s="141"/>
      <c r="E1445" s="141"/>
      <c r="F1445" s="141"/>
      <c r="G1445" s="57"/>
      <c r="H1445" s="57"/>
      <c r="I1445" s="57"/>
      <c r="J1445" s="68"/>
      <c r="K1445" s="61"/>
      <c r="L1445" s="68"/>
      <c r="W1445" s="46" t="s">
        <v>24</v>
      </c>
    </row>
    <row r="1446" spans="1:23" hidden="1" x14ac:dyDescent="0.2">
      <c r="A1446" s="57"/>
      <c r="B1446" s="46"/>
      <c r="C1446" s="141" t="s">
        <v>739</v>
      </c>
      <c r="D1446" s="141"/>
      <c r="E1446" s="141"/>
      <c r="F1446" s="141"/>
      <c r="G1446" s="57"/>
      <c r="H1446" s="57"/>
      <c r="I1446" s="57"/>
      <c r="J1446" s="68"/>
      <c r="K1446" s="61"/>
      <c r="L1446" s="68"/>
      <c r="W1446" s="46" t="s">
        <v>739</v>
      </c>
    </row>
    <row r="1447" spans="1:23" ht="25.5" hidden="1" x14ac:dyDescent="0.2">
      <c r="A1447" s="57"/>
      <c r="B1447" s="46"/>
      <c r="C1447" s="141" t="s">
        <v>740</v>
      </c>
      <c r="D1447" s="141"/>
      <c r="E1447" s="141"/>
      <c r="F1447" s="141"/>
      <c r="G1447" s="57"/>
      <c r="H1447" s="57"/>
      <c r="I1447" s="57"/>
      <c r="J1447" s="68"/>
      <c r="K1447" s="61"/>
      <c r="L1447" s="68"/>
      <c r="W1447" s="46" t="s">
        <v>740</v>
      </c>
    </row>
    <row r="1448" spans="1:23" ht="25.5" hidden="1" x14ac:dyDescent="0.2">
      <c r="A1448" s="57"/>
      <c r="B1448" s="46"/>
      <c r="C1448" s="141" t="s">
        <v>741</v>
      </c>
      <c r="D1448" s="141"/>
      <c r="E1448" s="141"/>
      <c r="F1448" s="141"/>
      <c r="G1448" s="57"/>
      <c r="H1448" s="57"/>
      <c r="I1448" s="57"/>
      <c r="J1448" s="68"/>
      <c r="K1448" s="61"/>
      <c r="L1448" s="68"/>
      <c r="W1448" s="46" t="s">
        <v>741</v>
      </c>
    </row>
    <row r="1449" spans="1:23" hidden="1" x14ac:dyDescent="0.2">
      <c r="A1449" s="57"/>
      <c r="B1449" s="46"/>
      <c r="C1449" s="141" t="s">
        <v>742</v>
      </c>
      <c r="D1449" s="141"/>
      <c r="E1449" s="141"/>
      <c r="F1449" s="141"/>
      <c r="G1449" s="57"/>
      <c r="H1449" s="57"/>
      <c r="I1449" s="57"/>
      <c r="J1449" s="68"/>
      <c r="K1449" s="61"/>
      <c r="L1449" s="68"/>
      <c r="W1449" s="46" t="s">
        <v>742</v>
      </c>
    </row>
    <row r="1450" spans="1:23" ht="25.5" hidden="1" x14ac:dyDescent="0.2">
      <c r="A1450" s="57"/>
      <c r="B1450" s="46"/>
      <c r="C1450" s="141" t="s">
        <v>743</v>
      </c>
      <c r="D1450" s="141"/>
      <c r="E1450" s="141"/>
      <c r="F1450" s="141"/>
      <c r="G1450" s="57"/>
      <c r="H1450" s="57"/>
      <c r="I1450" s="57"/>
      <c r="J1450" s="68"/>
      <c r="K1450" s="61"/>
      <c r="L1450" s="68"/>
      <c r="W1450" s="46" t="s">
        <v>743</v>
      </c>
    </row>
    <row r="1451" spans="1:23" ht="25.5" hidden="1" x14ac:dyDescent="0.2">
      <c r="A1451" s="57"/>
      <c r="B1451" s="46"/>
      <c r="C1451" s="141" t="s">
        <v>744</v>
      </c>
      <c r="D1451" s="141"/>
      <c r="E1451" s="141"/>
      <c r="F1451" s="141"/>
      <c r="G1451" s="57"/>
      <c r="H1451" s="57"/>
      <c r="I1451" s="57"/>
      <c r="J1451" s="68"/>
      <c r="K1451" s="61"/>
      <c r="L1451" s="68"/>
      <c r="W1451" s="46" t="s">
        <v>744</v>
      </c>
    </row>
    <row r="1452" spans="1:23" hidden="1" x14ac:dyDescent="0.2">
      <c r="A1452" s="57"/>
      <c r="B1452" s="46"/>
      <c r="C1452" s="141" t="s">
        <v>745</v>
      </c>
      <c r="D1452" s="141"/>
      <c r="E1452" s="141"/>
      <c r="F1452" s="141"/>
      <c r="G1452" s="57"/>
      <c r="H1452" s="57"/>
      <c r="I1452" s="57"/>
      <c r="J1452" s="68"/>
      <c r="K1452" s="61"/>
      <c r="L1452" s="68"/>
      <c r="W1452" s="46" t="s">
        <v>745</v>
      </c>
    </row>
    <row r="1453" spans="1:23" ht="25.5" hidden="1" x14ac:dyDescent="0.2">
      <c r="A1453" s="57"/>
      <c r="B1453" s="46"/>
      <c r="C1453" s="141" t="s">
        <v>746</v>
      </c>
      <c r="D1453" s="141"/>
      <c r="E1453" s="141"/>
      <c r="F1453" s="141"/>
      <c r="G1453" s="57"/>
      <c r="H1453" s="57"/>
      <c r="I1453" s="57"/>
      <c r="J1453" s="68"/>
      <c r="K1453" s="61"/>
      <c r="L1453" s="68"/>
      <c r="W1453" s="46" t="s">
        <v>746</v>
      </c>
    </row>
    <row r="1454" spans="1:23" ht="25.5" hidden="1" x14ac:dyDescent="0.2">
      <c r="A1454" s="57"/>
      <c r="B1454" s="46"/>
      <c r="C1454" s="141" t="s">
        <v>747</v>
      </c>
      <c r="D1454" s="141"/>
      <c r="E1454" s="141"/>
      <c r="F1454" s="141"/>
      <c r="G1454" s="57"/>
      <c r="H1454" s="57"/>
      <c r="I1454" s="57"/>
      <c r="J1454" s="68"/>
      <c r="K1454" s="61"/>
      <c r="L1454" s="68"/>
      <c r="W1454" s="46" t="s">
        <v>747</v>
      </c>
    </row>
    <row r="1455" spans="1:23" hidden="1" x14ac:dyDescent="0.2">
      <c r="A1455" s="57"/>
      <c r="B1455" s="46"/>
      <c r="C1455" s="141" t="s">
        <v>748</v>
      </c>
      <c r="D1455" s="141"/>
      <c r="E1455" s="141"/>
      <c r="F1455" s="141"/>
      <c r="G1455" s="57"/>
      <c r="H1455" s="57"/>
      <c r="I1455" s="57"/>
      <c r="J1455" s="68"/>
      <c r="K1455" s="61"/>
      <c r="L1455" s="68"/>
      <c r="W1455" s="46" t="s">
        <v>748</v>
      </c>
    </row>
    <row r="1456" spans="1:23" ht="25.5" hidden="1" x14ac:dyDescent="0.2">
      <c r="A1456" s="57"/>
      <c r="B1456" s="46"/>
      <c r="C1456" s="141" t="s">
        <v>749</v>
      </c>
      <c r="D1456" s="141"/>
      <c r="E1456" s="141"/>
      <c r="F1456" s="141"/>
      <c r="G1456" s="57"/>
      <c r="H1456" s="57"/>
      <c r="I1456" s="57"/>
      <c r="J1456" s="68"/>
      <c r="K1456" s="61"/>
      <c r="L1456" s="68"/>
      <c r="W1456" s="46" t="s">
        <v>749</v>
      </c>
    </row>
    <row r="1457" spans="1:23" ht="25.5" hidden="1" x14ac:dyDescent="0.2">
      <c r="A1457" s="57"/>
      <c r="B1457" s="46"/>
      <c r="C1457" s="141" t="s">
        <v>750</v>
      </c>
      <c r="D1457" s="141"/>
      <c r="E1457" s="141"/>
      <c r="F1457" s="141"/>
      <c r="G1457" s="57"/>
      <c r="H1457" s="57"/>
      <c r="I1457" s="57"/>
      <c r="J1457" s="68"/>
      <c r="K1457" s="61"/>
      <c r="L1457" s="68"/>
      <c r="W1457" s="46" t="s">
        <v>750</v>
      </c>
    </row>
    <row r="1458" spans="1:23" hidden="1" x14ac:dyDescent="0.2">
      <c r="A1458" s="57"/>
      <c r="B1458" s="46"/>
      <c r="C1458" s="141" t="s">
        <v>751</v>
      </c>
      <c r="D1458" s="141"/>
      <c r="E1458" s="141"/>
      <c r="F1458" s="141"/>
      <c r="G1458" s="57"/>
      <c r="H1458" s="57"/>
      <c r="I1458" s="57"/>
      <c r="J1458" s="68"/>
      <c r="K1458" s="61"/>
      <c r="L1458" s="68"/>
      <c r="W1458" s="46" t="s">
        <v>751</v>
      </c>
    </row>
    <row r="1459" spans="1:23" ht="25.5" hidden="1" x14ac:dyDescent="0.2">
      <c r="A1459" s="57"/>
      <c r="B1459" s="46"/>
      <c r="C1459" s="141" t="s">
        <v>752</v>
      </c>
      <c r="D1459" s="141"/>
      <c r="E1459" s="141"/>
      <c r="F1459" s="141"/>
      <c r="G1459" s="57"/>
      <c r="H1459" s="57"/>
      <c r="I1459" s="57"/>
      <c r="J1459" s="68"/>
      <c r="K1459" s="61"/>
      <c r="L1459" s="68"/>
      <c r="W1459" s="46" t="s">
        <v>752</v>
      </c>
    </row>
    <row r="1460" spans="1:23" ht="25.5" hidden="1" x14ac:dyDescent="0.2">
      <c r="A1460" s="57"/>
      <c r="B1460" s="46"/>
      <c r="C1460" s="141" t="s">
        <v>753</v>
      </c>
      <c r="D1460" s="141"/>
      <c r="E1460" s="141"/>
      <c r="F1460" s="141"/>
      <c r="G1460" s="57"/>
      <c r="H1460" s="57"/>
      <c r="I1460" s="57"/>
      <c r="J1460" s="68"/>
      <c r="K1460" s="61"/>
      <c r="L1460" s="68"/>
      <c r="W1460" s="46" t="s">
        <v>753</v>
      </c>
    </row>
    <row r="1461" spans="1:23" hidden="1" x14ac:dyDescent="0.2">
      <c r="A1461" s="57"/>
      <c r="B1461" s="46"/>
      <c r="C1461" s="141" t="s">
        <v>754</v>
      </c>
      <c r="D1461" s="141"/>
      <c r="E1461" s="141"/>
      <c r="F1461" s="141"/>
      <c r="G1461" s="57"/>
      <c r="H1461" s="57"/>
      <c r="I1461" s="57"/>
      <c r="J1461" s="68"/>
      <c r="K1461" s="61"/>
      <c r="L1461" s="68"/>
      <c r="W1461" s="46" t="s">
        <v>754</v>
      </c>
    </row>
    <row r="1462" spans="1:23" ht="25.5" hidden="1" x14ac:dyDescent="0.2">
      <c r="A1462" s="57"/>
      <c r="B1462" s="46"/>
      <c r="C1462" s="141" t="s">
        <v>755</v>
      </c>
      <c r="D1462" s="141"/>
      <c r="E1462" s="141"/>
      <c r="F1462" s="141"/>
      <c r="G1462" s="57"/>
      <c r="H1462" s="57"/>
      <c r="I1462" s="57"/>
      <c r="J1462" s="68"/>
      <c r="K1462" s="61"/>
      <c r="L1462" s="68"/>
      <c r="W1462" s="46" t="s">
        <v>755</v>
      </c>
    </row>
    <row r="1463" spans="1:23" ht="25.5" hidden="1" x14ac:dyDescent="0.2">
      <c r="A1463" s="57"/>
      <c r="B1463" s="46"/>
      <c r="C1463" s="141" t="s">
        <v>756</v>
      </c>
      <c r="D1463" s="141"/>
      <c r="E1463" s="141"/>
      <c r="F1463" s="141"/>
      <c r="G1463" s="57"/>
      <c r="H1463" s="57"/>
      <c r="I1463" s="57"/>
      <c r="J1463" s="68"/>
      <c r="K1463" s="61"/>
      <c r="L1463" s="68"/>
      <c r="W1463" s="46" t="s">
        <v>756</v>
      </c>
    </row>
    <row r="1464" spans="1:23" hidden="1" x14ac:dyDescent="0.2">
      <c r="A1464" s="57"/>
      <c r="B1464" s="46"/>
      <c r="C1464" s="141" t="s">
        <v>757</v>
      </c>
      <c r="D1464" s="141"/>
      <c r="E1464" s="141"/>
      <c r="F1464" s="141"/>
      <c r="G1464" s="57"/>
      <c r="H1464" s="57"/>
      <c r="I1464" s="57"/>
      <c r="J1464" s="68"/>
      <c r="K1464" s="61"/>
      <c r="L1464" s="68"/>
      <c r="W1464" s="46" t="s">
        <v>757</v>
      </c>
    </row>
    <row r="1465" spans="1:23" ht="25.5" hidden="1" x14ac:dyDescent="0.2">
      <c r="A1465" s="57"/>
      <c r="B1465" s="46"/>
      <c r="C1465" s="141" t="s">
        <v>758</v>
      </c>
      <c r="D1465" s="141"/>
      <c r="E1465" s="141"/>
      <c r="F1465" s="141"/>
      <c r="G1465" s="57"/>
      <c r="H1465" s="57"/>
      <c r="I1465" s="57"/>
      <c r="J1465" s="68"/>
      <c r="K1465" s="61"/>
      <c r="L1465" s="68"/>
      <c r="W1465" s="46" t="s">
        <v>758</v>
      </c>
    </row>
    <row r="1466" spans="1:23" ht="25.5" hidden="1" x14ac:dyDescent="0.2">
      <c r="A1466" s="57"/>
      <c r="B1466" s="46"/>
      <c r="C1466" s="141" t="s">
        <v>759</v>
      </c>
      <c r="D1466" s="141"/>
      <c r="E1466" s="141"/>
      <c r="F1466" s="141"/>
      <c r="G1466" s="57"/>
      <c r="H1466" s="57"/>
      <c r="I1466" s="57"/>
      <c r="J1466" s="68"/>
      <c r="K1466" s="61"/>
      <c r="L1466" s="68"/>
      <c r="W1466" s="46" t="s">
        <v>759</v>
      </c>
    </row>
    <row r="1467" spans="1:23" hidden="1" x14ac:dyDescent="0.2">
      <c r="A1467" s="57"/>
      <c r="B1467" s="46"/>
      <c r="C1467" s="141" t="s">
        <v>760</v>
      </c>
      <c r="D1467" s="141"/>
      <c r="E1467" s="141"/>
      <c r="F1467" s="141"/>
      <c r="G1467" s="57"/>
      <c r="H1467" s="57"/>
      <c r="I1467" s="57"/>
      <c r="J1467" s="68"/>
      <c r="K1467" s="61"/>
      <c r="L1467" s="68"/>
      <c r="W1467" s="46" t="s">
        <v>760</v>
      </c>
    </row>
    <row r="1468" spans="1:23" ht="25.5" hidden="1" x14ac:dyDescent="0.2">
      <c r="A1468" s="57"/>
      <c r="B1468" s="46"/>
      <c r="C1468" s="141" t="s">
        <v>761</v>
      </c>
      <c r="D1468" s="141"/>
      <c r="E1468" s="141"/>
      <c r="F1468" s="141"/>
      <c r="G1468" s="57"/>
      <c r="H1468" s="57"/>
      <c r="I1468" s="57"/>
      <c r="J1468" s="68"/>
      <c r="K1468" s="61"/>
      <c r="L1468" s="68"/>
      <c r="W1468" s="46" t="s">
        <v>761</v>
      </c>
    </row>
    <row r="1469" spans="1:23" ht="25.5" hidden="1" x14ac:dyDescent="0.2">
      <c r="A1469" s="57"/>
      <c r="B1469" s="46"/>
      <c r="C1469" s="141" t="s">
        <v>762</v>
      </c>
      <c r="D1469" s="141"/>
      <c r="E1469" s="141"/>
      <c r="F1469" s="141"/>
      <c r="G1469" s="57"/>
      <c r="H1469" s="57"/>
      <c r="I1469" s="57"/>
      <c r="J1469" s="68"/>
      <c r="K1469" s="61"/>
      <c r="L1469" s="68"/>
      <c r="W1469" s="46" t="s">
        <v>762</v>
      </c>
    </row>
    <row r="1470" spans="1:23" hidden="1" x14ac:dyDescent="0.2">
      <c r="A1470" s="57"/>
      <c r="B1470" s="46"/>
      <c r="C1470" s="141" t="s">
        <v>763</v>
      </c>
      <c r="D1470" s="141"/>
      <c r="E1470" s="141"/>
      <c r="F1470" s="141"/>
      <c r="G1470" s="57"/>
      <c r="H1470" s="57"/>
      <c r="I1470" s="57"/>
      <c r="J1470" s="68"/>
      <c r="K1470" s="61"/>
      <c r="L1470" s="68"/>
      <c r="W1470" s="46" t="s">
        <v>763</v>
      </c>
    </row>
    <row r="1471" spans="1:23" ht="25.5" hidden="1" x14ac:dyDescent="0.2">
      <c r="A1471" s="57"/>
      <c r="B1471" s="46"/>
      <c r="C1471" s="141" t="s">
        <v>764</v>
      </c>
      <c r="D1471" s="141"/>
      <c r="E1471" s="141"/>
      <c r="F1471" s="141"/>
      <c r="G1471" s="57"/>
      <c r="H1471" s="57"/>
      <c r="I1471" s="57"/>
      <c r="J1471" s="68"/>
      <c r="K1471" s="61"/>
      <c r="L1471" s="68"/>
      <c r="W1471" s="46" t="s">
        <v>764</v>
      </c>
    </row>
    <row r="1472" spans="1:23" ht="25.5" hidden="1" x14ac:dyDescent="0.2">
      <c r="A1472" s="57"/>
      <c r="B1472" s="46"/>
      <c r="C1472" s="141" t="s">
        <v>765</v>
      </c>
      <c r="D1472" s="141"/>
      <c r="E1472" s="141"/>
      <c r="F1472" s="141"/>
      <c r="G1472" s="57"/>
      <c r="H1472" s="57"/>
      <c r="I1472" s="57"/>
      <c r="J1472" s="68"/>
      <c r="K1472" s="61"/>
      <c r="L1472" s="68"/>
      <c r="W1472" s="46" t="s">
        <v>765</v>
      </c>
    </row>
    <row r="1473" spans="1:23" hidden="1" x14ac:dyDescent="0.2">
      <c r="A1473" s="57"/>
      <c r="B1473" s="46"/>
      <c r="C1473" s="141" t="s">
        <v>766</v>
      </c>
      <c r="D1473" s="141"/>
      <c r="E1473" s="141"/>
      <c r="F1473" s="141"/>
      <c r="G1473" s="57"/>
      <c r="H1473" s="57"/>
      <c r="I1473" s="57"/>
      <c r="J1473" s="68"/>
      <c r="K1473" s="61"/>
      <c r="L1473" s="68"/>
      <c r="W1473" s="46" t="s">
        <v>766</v>
      </c>
    </row>
    <row r="1474" spans="1:23" ht="25.5" hidden="1" x14ac:dyDescent="0.2">
      <c r="A1474" s="57"/>
      <c r="B1474" s="46"/>
      <c r="C1474" s="141" t="s">
        <v>767</v>
      </c>
      <c r="D1474" s="141"/>
      <c r="E1474" s="141"/>
      <c r="F1474" s="141"/>
      <c r="G1474" s="57"/>
      <c r="H1474" s="57"/>
      <c r="I1474" s="57"/>
      <c r="J1474" s="68"/>
      <c r="K1474" s="61"/>
      <c r="L1474" s="68"/>
      <c r="W1474" s="46" t="s">
        <v>767</v>
      </c>
    </row>
    <row r="1475" spans="1:23" ht="25.5" hidden="1" x14ac:dyDescent="0.2">
      <c r="A1475" s="57"/>
      <c r="B1475" s="46"/>
      <c r="C1475" s="141" t="s">
        <v>768</v>
      </c>
      <c r="D1475" s="141"/>
      <c r="E1475" s="141"/>
      <c r="F1475" s="141"/>
      <c r="G1475" s="57"/>
      <c r="H1475" s="57"/>
      <c r="I1475" s="57"/>
      <c r="J1475" s="68"/>
      <c r="K1475" s="61"/>
      <c r="L1475" s="68"/>
      <c r="W1475" s="46" t="s">
        <v>768</v>
      </c>
    </row>
    <row r="1476" spans="1:23" hidden="1" x14ac:dyDescent="0.2">
      <c r="A1476" s="57"/>
      <c r="B1476" s="46"/>
      <c r="C1476" s="141" t="s">
        <v>769</v>
      </c>
      <c r="D1476" s="141"/>
      <c r="E1476" s="141"/>
      <c r="F1476" s="141"/>
      <c r="G1476" s="57"/>
      <c r="H1476" s="57"/>
      <c r="I1476" s="57"/>
      <c r="J1476" s="68"/>
      <c r="K1476" s="61"/>
      <c r="L1476" s="68"/>
      <c r="W1476" s="46" t="s">
        <v>769</v>
      </c>
    </row>
    <row r="1477" spans="1:23" hidden="1" x14ac:dyDescent="0.2">
      <c r="A1477" s="57"/>
      <c r="B1477" s="46"/>
      <c r="C1477" s="141" t="s">
        <v>770</v>
      </c>
      <c r="D1477" s="141"/>
      <c r="E1477" s="141"/>
      <c r="F1477" s="141"/>
      <c r="G1477" s="57"/>
      <c r="H1477" s="57"/>
      <c r="I1477" s="57"/>
      <c r="J1477" s="68"/>
      <c r="K1477" s="61"/>
      <c r="L1477" s="68"/>
      <c r="W1477" s="46" t="s">
        <v>770</v>
      </c>
    </row>
    <row r="1478" spans="1:23" ht="25.5" hidden="1" x14ac:dyDescent="0.2">
      <c r="A1478" s="57"/>
      <c r="B1478" s="46"/>
      <c r="C1478" s="141" t="s">
        <v>771</v>
      </c>
      <c r="D1478" s="141"/>
      <c r="E1478" s="141"/>
      <c r="F1478" s="141"/>
      <c r="G1478" s="57"/>
      <c r="H1478" s="57"/>
      <c r="I1478" s="57"/>
      <c r="J1478" s="68"/>
      <c r="K1478" s="61"/>
      <c r="L1478" s="68"/>
      <c r="W1478" s="46" t="s">
        <v>771</v>
      </c>
    </row>
    <row r="1479" spans="1:23" ht="25.5" hidden="1" x14ac:dyDescent="0.2">
      <c r="A1479" s="57"/>
      <c r="B1479" s="46"/>
      <c r="C1479" s="141" t="s">
        <v>772</v>
      </c>
      <c r="D1479" s="141"/>
      <c r="E1479" s="141"/>
      <c r="F1479" s="141"/>
      <c r="G1479" s="57"/>
      <c r="H1479" s="57"/>
      <c r="I1479" s="57"/>
      <c r="J1479" s="68"/>
      <c r="K1479" s="61"/>
      <c r="L1479" s="68"/>
      <c r="W1479" s="46" t="s">
        <v>772</v>
      </c>
    </row>
    <row r="1480" spans="1:23" hidden="1" x14ac:dyDescent="0.2">
      <c r="A1480" s="57"/>
      <c r="B1480" s="46"/>
      <c r="C1480" s="141" t="s">
        <v>773</v>
      </c>
      <c r="D1480" s="141"/>
      <c r="E1480" s="141"/>
      <c r="F1480" s="141"/>
      <c r="G1480" s="57"/>
      <c r="H1480" s="57"/>
      <c r="I1480" s="57"/>
      <c r="J1480" s="68"/>
      <c r="K1480" s="61"/>
      <c r="L1480" s="68"/>
      <c r="W1480" s="46" t="s">
        <v>773</v>
      </c>
    </row>
    <row r="1481" spans="1:23" ht="25.5" hidden="1" x14ac:dyDescent="0.2">
      <c r="A1481" s="57"/>
      <c r="B1481" s="46"/>
      <c r="C1481" s="141" t="s">
        <v>774</v>
      </c>
      <c r="D1481" s="141"/>
      <c r="E1481" s="141"/>
      <c r="F1481" s="141"/>
      <c r="G1481" s="57"/>
      <c r="H1481" s="57"/>
      <c r="I1481" s="57"/>
      <c r="J1481" s="68"/>
      <c r="K1481" s="61"/>
      <c r="L1481" s="68"/>
      <c r="W1481" s="46" t="s">
        <v>774</v>
      </c>
    </row>
    <row r="1482" spans="1:23" ht="25.5" hidden="1" x14ac:dyDescent="0.2">
      <c r="A1482" s="57"/>
      <c r="B1482" s="46"/>
      <c r="C1482" s="141" t="s">
        <v>775</v>
      </c>
      <c r="D1482" s="141"/>
      <c r="E1482" s="141"/>
      <c r="F1482" s="141"/>
      <c r="G1482" s="57"/>
      <c r="H1482" s="57"/>
      <c r="I1482" s="57"/>
      <c r="J1482" s="68"/>
      <c r="K1482" s="61"/>
      <c r="L1482" s="68"/>
      <c r="W1482" s="46" t="s">
        <v>775</v>
      </c>
    </row>
    <row r="1483" spans="1:23" hidden="1" x14ac:dyDescent="0.2">
      <c r="A1483" s="57"/>
      <c r="B1483" s="46"/>
      <c r="C1483" s="141" t="s">
        <v>776</v>
      </c>
      <c r="D1483" s="141"/>
      <c r="E1483" s="141"/>
      <c r="F1483" s="141"/>
      <c r="G1483" s="57"/>
      <c r="H1483" s="57"/>
      <c r="I1483" s="57"/>
      <c r="J1483" s="68"/>
      <c r="K1483" s="61"/>
      <c r="L1483" s="68"/>
      <c r="W1483" s="46" t="s">
        <v>776</v>
      </c>
    </row>
    <row r="1484" spans="1:23" x14ac:dyDescent="0.2">
      <c r="A1484" s="155" t="s">
        <v>5709</v>
      </c>
      <c r="B1484" s="155"/>
      <c r="C1484" s="155"/>
      <c r="D1484" s="155"/>
      <c r="E1484" s="155"/>
      <c r="F1484" s="155"/>
      <c r="G1484" s="155"/>
      <c r="H1484" s="155"/>
      <c r="I1484" s="155"/>
      <c r="J1484" s="155"/>
      <c r="K1484" s="155"/>
      <c r="L1484" s="155"/>
      <c r="O1484" s="56" t="s">
        <v>5709</v>
      </c>
    </row>
    <row r="1485" spans="1:23" ht="76.5" x14ac:dyDescent="0.2">
      <c r="A1485" s="57" t="s">
        <v>2368</v>
      </c>
      <c r="B1485" s="46" t="s">
        <v>5710</v>
      </c>
      <c r="C1485" s="46" t="s">
        <v>5711</v>
      </c>
      <c r="D1485" s="58" t="s">
        <v>198</v>
      </c>
      <c r="E1485" s="78">
        <v>1.5</v>
      </c>
      <c r="F1485" s="60"/>
      <c r="G1485" s="78">
        <v>1.5</v>
      </c>
      <c r="H1485" s="57"/>
      <c r="I1485" s="57"/>
      <c r="J1485" s="57"/>
      <c r="K1485" s="57"/>
      <c r="L1485" s="57"/>
    </row>
    <row r="1486" spans="1:23" x14ac:dyDescent="0.2">
      <c r="A1486" s="57"/>
      <c r="B1486" s="57"/>
      <c r="C1486" s="145" t="s">
        <v>5712</v>
      </c>
      <c r="D1486" s="145"/>
      <c r="E1486" s="145"/>
      <c r="F1486" s="145"/>
      <c r="G1486" s="145"/>
      <c r="H1486" s="145"/>
      <c r="I1486" s="145"/>
      <c r="J1486" s="145"/>
      <c r="K1486" s="145"/>
      <c r="L1486" s="145"/>
    </row>
    <row r="1487" spans="1:23" x14ac:dyDescent="0.2">
      <c r="A1487" s="57"/>
      <c r="B1487" s="61" t="s">
        <v>22</v>
      </c>
      <c r="C1487" s="57" t="s">
        <v>161</v>
      </c>
      <c r="D1487" s="62" t="s">
        <v>162</v>
      </c>
      <c r="E1487" s="57"/>
      <c r="F1487" s="57"/>
      <c r="G1487" s="76">
        <v>47.16</v>
      </c>
      <c r="H1487" s="57"/>
      <c r="I1487" s="57"/>
      <c r="J1487" s="57"/>
      <c r="K1487" s="57"/>
      <c r="L1487" s="72">
        <v>19141.77</v>
      </c>
    </row>
    <row r="1488" spans="1:23" outlineLevel="1" x14ac:dyDescent="0.2">
      <c r="A1488" s="57"/>
      <c r="B1488" s="46" t="s">
        <v>1198</v>
      </c>
      <c r="C1488" s="65" t="s">
        <v>1199</v>
      </c>
      <c r="D1488" s="58" t="s">
        <v>162</v>
      </c>
      <c r="E1488" s="66">
        <v>31.44</v>
      </c>
      <c r="F1488" s="60"/>
      <c r="G1488" s="66">
        <v>47.16</v>
      </c>
      <c r="H1488" s="68"/>
      <c r="I1488" s="69"/>
      <c r="J1488" s="70">
        <v>405.89</v>
      </c>
      <c r="K1488" s="60"/>
      <c r="L1488" s="70">
        <v>19141.77</v>
      </c>
    </row>
    <row r="1489" spans="1:12" outlineLevel="1" x14ac:dyDescent="0.2">
      <c r="A1489" s="57"/>
      <c r="B1489" s="57"/>
      <c r="C1489" s="145" t="s">
        <v>5713</v>
      </c>
      <c r="D1489" s="145"/>
      <c r="E1489" s="145"/>
      <c r="F1489" s="145"/>
      <c r="G1489" s="145"/>
      <c r="H1489" s="145"/>
      <c r="I1489" s="145"/>
      <c r="J1489" s="145"/>
      <c r="K1489" s="145"/>
      <c r="L1489" s="145"/>
    </row>
    <row r="1490" spans="1:12" x14ac:dyDescent="0.2">
      <c r="A1490" s="57"/>
      <c r="B1490" s="61" t="s">
        <v>23</v>
      </c>
      <c r="C1490" s="57" t="s">
        <v>166</v>
      </c>
      <c r="D1490" s="57"/>
      <c r="E1490" s="57"/>
      <c r="F1490" s="57"/>
      <c r="G1490" s="57"/>
      <c r="H1490" s="57"/>
      <c r="I1490" s="57"/>
      <c r="J1490" s="57"/>
      <c r="K1490" s="57"/>
      <c r="L1490" s="72">
        <v>1088.98</v>
      </c>
    </row>
    <row r="1491" spans="1:12" x14ac:dyDescent="0.2">
      <c r="A1491" s="57"/>
      <c r="B1491" s="61"/>
      <c r="C1491" s="73" t="s">
        <v>167</v>
      </c>
      <c r="D1491" s="74" t="s">
        <v>162</v>
      </c>
      <c r="E1491" s="57"/>
      <c r="F1491" s="57"/>
      <c r="G1491" s="108">
        <v>0.96</v>
      </c>
      <c r="H1491" s="57"/>
      <c r="I1491" s="57"/>
      <c r="J1491" s="57"/>
      <c r="K1491" s="57"/>
      <c r="L1491" s="72">
        <v>466.99</v>
      </c>
    </row>
    <row r="1492" spans="1:12" ht="25.5" outlineLevel="1" x14ac:dyDescent="0.2">
      <c r="A1492" s="57"/>
      <c r="B1492" s="46" t="s">
        <v>313</v>
      </c>
      <c r="C1492" s="46" t="s">
        <v>314</v>
      </c>
      <c r="D1492" s="58" t="s">
        <v>170</v>
      </c>
      <c r="E1492" s="66">
        <v>0.32</v>
      </c>
      <c r="F1492" s="60"/>
      <c r="G1492" s="66">
        <v>0.48</v>
      </c>
      <c r="H1492" s="68"/>
      <c r="I1492" s="69"/>
      <c r="J1492" s="70">
        <v>1617.05</v>
      </c>
      <c r="K1492" s="60"/>
      <c r="L1492" s="70">
        <v>776.18</v>
      </c>
    </row>
    <row r="1493" spans="1:12" outlineLevel="1" x14ac:dyDescent="0.2">
      <c r="A1493" s="57"/>
      <c r="B1493" s="57"/>
      <c r="C1493" s="145" t="s">
        <v>5714</v>
      </c>
      <c r="D1493" s="145"/>
      <c r="E1493" s="145"/>
      <c r="F1493" s="145"/>
      <c r="G1493" s="145"/>
      <c r="H1493" s="145"/>
      <c r="I1493" s="145"/>
      <c r="J1493" s="145"/>
      <c r="K1493" s="145"/>
      <c r="L1493" s="145"/>
    </row>
    <row r="1494" spans="1:12" outlineLevel="1" x14ac:dyDescent="0.2">
      <c r="A1494" s="57"/>
      <c r="B1494" s="46" t="s">
        <v>316</v>
      </c>
      <c r="C1494" s="65" t="s">
        <v>317</v>
      </c>
      <c r="D1494" s="58" t="s">
        <v>162</v>
      </c>
      <c r="E1494" s="66">
        <v>0.32</v>
      </c>
      <c r="F1494" s="60"/>
      <c r="G1494" s="66">
        <v>0.48</v>
      </c>
      <c r="H1494" s="68"/>
      <c r="I1494" s="69"/>
      <c r="J1494" s="70">
        <v>557.71</v>
      </c>
      <c r="K1494" s="60"/>
      <c r="L1494" s="70">
        <v>267.7</v>
      </c>
    </row>
    <row r="1495" spans="1:12" outlineLevel="1" x14ac:dyDescent="0.2">
      <c r="A1495" s="57"/>
      <c r="B1495" s="57"/>
      <c r="C1495" s="145" t="s">
        <v>5715</v>
      </c>
      <c r="D1495" s="145"/>
      <c r="E1495" s="145"/>
      <c r="F1495" s="145"/>
      <c r="G1495" s="145"/>
      <c r="H1495" s="145"/>
      <c r="I1495" s="145"/>
      <c r="J1495" s="145"/>
      <c r="K1495" s="145"/>
      <c r="L1495" s="145"/>
    </row>
    <row r="1496" spans="1:12" ht="25.5" outlineLevel="1" x14ac:dyDescent="0.2">
      <c r="A1496" s="57"/>
      <c r="B1496" s="46" t="s">
        <v>254</v>
      </c>
      <c r="C1496" s="46" t="s">
        <v>255</v>
      </c>
      <c r="D1496" s="58" t="s">
        <v>170</v>
      </c>
      <c r="E1496" s="66">
        <v>0.32</v>
      </c>
      <c r="F1496" s="60"/>
      <c r="G1496" s="66">
        <v>0.48</v>
      </c>
      <c r="H1496" s="68"/>
      <c r="I1496" s="69"/>
      <c r="J1496" s="70">
        <v>651.66999999999996</v>
      </c>
      <c r="K1496" s="60"/>
      <c r="L1496" s="70">
        <v>312.8</v>
      </c>
    </row>
    <row r="1497" spans="1:12" outlineLevel="1" x14ac:dyDescent="0.2">
      <c r="A1497" s="57"/>
      <c r="B1497" s="57"/>
      <c r="C1497" s="145" t="s">
        <v>5714</v>
      </c>
      <c r="D1497" s="145"/>
      <c r="E1497" s="145"/>
      <c r="F1497" s="145"/>
      <c r="G1497" s="145"/>
      <c r="H1497" s="145"/>
      <c r="I1497" s="145"/>
      <c r="J1497" s="145"/>
      <c r="K1497" s="145"/>
      <c r="L1497" s="145"/>
    </row>
    <row r="1498" spans="1:12" outlineLevel="1" x14ac:dyDescent="0.2">
      <c r="A1498" s="57"/>
      <c r="B1498" s="46" t="s">
        <v>257</v>
      </c>
      <c r="C1498" s="65" t="s">
        <v>258</v>
      </c>
      <c r="D1498" s="58" t="s">
        <v>162</v>
      </c>
      <c r="E1498" s="66">
        <v>0.32</v>
      </c>
      <c r="F1498" s="60"/>
      <c r="G1498" s="66">
        <v>0.48</v>
      </c>
      <c r="H1498" s="68"/>
      <c r="I1498" s="69"/>
      <c r="J1498" s="70">
        <v>415.19</v>
      </c>
      <c r="K1498" s="60"/>
      <c r="L1498" s="70">
        <v>199.29</v>
      </c>
    </row>
    <row r="1499" spans="1:12" outlineLevel="1" x14ac:dyDescent="0.2">
      <c r="A1499" s="57"/>
      <c r="B1499" s="57"/>
      <c r="C1499" s="145" t="s">
        <v>5715</v>
      </c>
      <c r="D1499" s="145"/>
      <c r="E1499" s="145"/>
      <c r="F1499" s="145"/>
      <c r="G1499" s="145"/>
      <c r="H1499" s="145"/>
      <c r="I1499" s="145"/>
      <c r="J1499" s="145"/>
      <c r="K1499" s="145"/>
      <c r="L1499" s="145"/>
    </row>
    <row r="1500" spans="1:12" x14ac:dyDescent="0.2">
      <c r="A1500" s="57"/>
      <c r="B1500" s="61" t="s">
        <v>25</v>
      </c>
      <c r="C1500" s="57" t="s">
        <v>175</v>
      </c>
      <c r="D1500" s="57"/>
      <c r="E1500" s="57"/>
      <c r="F1500" s="57"/>
      <c r="G1500" s="57"/>
      <c r="H1500" s="57"/>
      <c r="I1500" s="57"/>
      <c r="J1500" s="57"/>
      <c r="K1500" s="57"/>
      <c r="L1500" s="72">
        <v>3243.24</v>
      </c>
    </row>
    <row r="1501" spans="1:12" ht="76.5" outlineLevel="1" x14ac:dyDescent="0.2">
      <c r="A1501" s="57"/>
      <c r="B1501" s="46" t="s">
        <v>5686</v>
      </c>
      <c r="C1501" s="46" t="s">
        <v>5687</v>
      </c>
      <c r="D1501" s="58" t="s">
        <v>1121</v>
      </c>
      <c r="E1501" s="66">
        <v>33.33</v>
      </c>
      <c r="F1501" s="60"/>
      <c r="G1501" s="91">
        <v>49.994999999999997</v>
      </c>
      <c r="H1501" s="70">
        <v>5.87</v>
      </c>
      <c r="I1501" s="76">
        <v>0.96</v>
      </c>
      <c r="J1501" s="70">
        <v>5.64</v>
      </c>
      <c r="K1501" s="60"/>
      <c r="L1501" s="70">
        <v>281.97000000000003</v>
      </c>
    </row>
    <row r="1502" spans="1:12" outlineLevel="1" x14ac:dyDescent="0.2">
      <c r="A1502" s="57"/>
      <c r="B1502" s="57"/>
      <c r="C1502" s="145" t="s">
        <v>5716</v>
      </c>
      <c r="D1502" s="145"/>
      <c r="E1502" s="145"/>
      <c r="F1502" s="145"/>
      <c r="G1502" s="145"/>
      <c r="H1502" s="145"/>
      <c r="I1502" s="145"/>
      <c r="J1502" s="145"/>
      <c r="K1502" s="145"/>
      <c r="L1502" s="145"/>
    </row>
    <row r="1503" spans="1:12" outlineLevel="1" x14ac:dyDescent="0.2">
      <c r="A1503" s="57"/>
      <c r="B1503" s="46" t="s">
        <v>5717</v>
      </c>
      <c r="C1503" s="46" t="s">
        <v>5718</v>
      </c>
      <c r="D1503" s="58" t="s">
        <v>178</v>
      </c>
      <c r="E1503" s="79">
        <v>1.57E-3</v>
      </c>
      <c r="F1503" s="60"/>
      <c r="G1503" s="67">
        <v>2.3549999999999999E-3</v>
      </c>
      <c r="H1503" s="70">
        <v>43821.53</v>
      </c>
      <c r="I1503" s="76">
        <v>1.28</v>
      </c>
      <c r="J1503" s="70">
        <v>56091.56</v>
      </c>
      <c r="K1503" s="60"/>
      <c r="L1503" s="70">
        <v>132.1</v>
      </c>
    </row>
    <row r="1504" spans="1:12" outlineLevel="1" x14ac:dyDescent="0.2">
      <c r="A1504" s="57"/>
      <c r="B1504" s="57"/>
      <c r="C1504" s="145" t="s">
        <v>5719</v>
      </c>
      <c r="D1504" s="145"/>
      <c r="E1504" s="145"/>
      <c r="F1504" s="145"/>
      <c r="G1504" s="145"/>
      <c r="H1504" s="145"/>
      <c r="I1504" s="145"/>
      <c r="J1504" s="145"/>
      <c r="K1504" s="145"/>
      <c r="L1504" s="145"/>
    </row>
    <row r="1505" spans="1:12" ht="25.5" outlineLevel="1" x14ac:dyDescent="0.2">
      <c r="A1505" s="57"/>
      <c r="B1505" s="46" t="s">
        <v>3647</v>
      </c>
      <c r="C1505" s="46" t="s">
        <v>3648</v>
      </c>
      <c r="D1505" s="58" t="s">
        <v>269</v>
      </c>
      <c r="E1505" s="66">
        <v>0.02</v>
      </c>
      <c r="F1505" s="60"/>
      <c r="G1505" s="66">
        <v>0.03</v>
      </c>
      <c r="H1505" s="70">
        <v>79.88</v>
      </c>
      <c r="I1505" s="76">
        <v>1.47</v>
      </c>
      <c r="J1505" s="70">
        <v>117.42</v>
      </c>
      <c r="K1505" s="60"/>
      <c r="L1505" s="70">
        <v>3.52</v>
      </c>
    </row>
    <row r="1506" spans="1:12" outlineLevel="1" x14ac:dyDescent="0.2">
      <c r="A1506" s="57"/>
      <c r="B1506" s="57"/>
      <c r="C1506" s="145" t="s">
        <v>5067</v>
      </c>
      <c r="D1506" s="145"/>
      <c r="E1506" s="145"/>
      <c r="F1506" s="145"/>
      <c r="G1506" s="145"/>
      <c r="H1506" s="145"/>
      <c r="I1506" s="145"/>
      <c r="J1506" s="145"/>
      <c r="K1506" s="145"/>
      <c r="L1506" s="145"/>
    </row>
    <row r="1507" spans="1:12" ht="25.5" outlineLevel="1" x14ac:dyDescent="0.2">
      <c r="A1507" s="57"/>
      <c r="B1507" s="46" t="s">
        <v>5720</v>
      </c>
      <c r="C1507" s="46" t="s">
        <v>5721</v>
      </c>
      <c r="D1507" s="58" t="s">
        <v>226</v>
      </c>
      <c r="E1507" s="66">
        <v>0.05</v>
      </c>
      <c r="F1507" s="60"/>
      <c r="G1507" s="91">
        <v>7.4999999999999997E-2</v>
      </c>
      <c r="H1507" s="70">
        <v>28612.6</v>
      </c>
      <c r="I1507" s="76">
        <v>1.23</v>
      </c>
      <c r="J1507" s="70">
        <v>35193.5</v>
      </c>
      <c r="K1507" s="60"/>
      <c r="L1507" s="70">
        <v>2639.51</v>
      </c>
    </row>
    <row r="1508" spans="1:12" outlineLevel="1" x14ac:dyDescent="0.2">
      <c r="A1508" s="57"/>
      <c r="B1508" s="57"/>
      <c r="C1508" s="145" t="s">
        <v>5722</v>
      </c>
      <c r="D1508" s="145"/>
      <c r="E1508" s="145"/>
      <c r="F1508" s="145"/>
      <c r="G1508" s="145"/>
      <c r="H1508" s="145"/>
      <c r="I1508" s="145"/>
      <c r="J1508" s="145"/>
      <c r="K1508" s="145"/>
      <c r="L1508" s="145"/>
    </row>
    <row r="1509" spans="1:12" ht="25.5" outlineLevel="1" x14ac:dyDescent="0.2">
      <c r="A1509" s="57"/>
      <c r="B1509" s="46" t="s">
        <v>5723</v>
      </c>
      <c r="C1509" s="46" t="s">
        <v>5724</v>
      </c>
      <c r="D1509" s="58" t="s">
        <v>1105</v>
      </c>
      <c r="E1509" s="59">
        <v>1.2200000000000001E-2</v>
      </c>
      <c r="F1509" s="60"/>
      <c r="G1509" s="59">
        <v>1.83E-2</v>
      </c>
      <c r="H1509" s="70">
        <v>8337.3799999999992</v>
      </c>
      <c r="I1509" s="76">
        <v>1.22</v>
      </c>
      <c r="J1509" s="70">
        <v>10171.6</v>
      </c>
      <c r="K1509" s="60"/>
      <c r="L1509" s="70">
        <v>186.14</v>
      </c>
    </row>
    <row r="1510" spans="1:12" outlineLevel="1" x14ac:dyDescent="0.2">
      <c r="A1510" s="57"/>
      <c r="B1510" s="57"/>
      <c r="C1510" s="145" t="s">
        <v>5725</v>
      </c>
      <c r="D1510" s="145"/>
      <c r="E1510" s="145"/>
      <c r="F1510" s="145"/>
      <c r="G1510" s="145"/>
      <c r="H1510" s="145"/>
      <c r="I1510" s="145"/>
      <c r="J1510" s="145"/>
      <c r="K1510" s="145"/>
      <c r="L1510" s="145"/>
    </row>
    <row r="1511" spans="1:12" x14ac:dyDescent="0.2">
      <c r="A1511" s="57"/>
      <c r="B1511" s="57"/>
      <c r="C1511" s="80" t="s">
        <v>180</v>
      </c>
      <c r="D1511" s="81"/>
      <c r="E1511" s="81"/>
      <c r="F1511" s="81"/>
      <c r="G1511" s="81"/>
      <c r="H1511" s="81"/>
      <c r="I1511" s="81"/>
      <c r="J1511" s="81"/>
      <c r="K1511" s="81"/>
      <c r="L1511" s="89">
        <v>23940.98</v>
      </c>
    </row>
    <row r="1512" spans="1:12" ht="63.75" x14ac:dyDescent="0.2">
      <c r="A1512" s="57" t="s">
        <v>2385</v>
      </c>
      <c r="B1512" s="46" t="s">
        <v>4506</v>
      </c>
      <c r="C1512" s="46" t="s">
        <v>4507</v>
      </c>
      <c r="D1512" s="58" t="s">
        <v>184</v>
      </c>
      <c r="E1512" s="83">
        <v>2</v>
      </c>
      <c r="F1512" s="60"/>
      <c r="G1512" s="83">
        <v>2</v>
      </c>
      <c r="H1512" s="68"/>
      <c r="I1512" s="69"/>
      <c r="J1512" s="68"/>
      <c r="K1512" s="60"/>
      <c r="L1512" s="70">
        <v>382.84</v>
      </c>
    </row>
    <row r="1513" spans="1:12" outlineLevel="1" x14ac:dyDescent="0.2">
      <c r="A1513" s="57"/>
      <c r="B1513" s="57"/>
      <c r="C1513" s="57" t="s">
        <v>181</v>
      </c>
      <c r="D1513" s="57"/>
      <c r="E1513" s="57"/>
      <c r="F1513" s="57"/>
      <c r="G1513" s="57"/>
      <c r="H1513" s="57"/>
      <c r="I1513" s="57"/>
      <c r="J1513" s="57"/>
      <c r="K1513" s="57"/>
      <c r="L1513" s="70">
        <v>19608.759999999998</v>
      </c>
    </row>
    <row r="1514" spans="1:12" ht="25.5" outlineLevel="1" x14ac:dyDescent="0.2">
      <c r="A1514" s="57"/>
      <c r="B1514" s="46" t="s">
        <v>5451</v>
      </c>
      <c r="C1514" s="46" t="s">
        <v>5452</v>
      </c>
      <c r="D1514" s="62" t="s">
        <v>184</v>
      </c>
      <c r="E1514" s="83">
        <v>97</v>
      </c>
      <c r="F1514" s="84"/>
      <c r="G1514" s="83">
        <v>97</v>
      </c>
      <c r="H1514" s="57"/>
      <c r="I1514" s="57"/>
      <c r="J1514" s="57"/>
      <c r="K1514" s="57"/>
      <c r="L1514" s="70">
        <v>19020.5</v>
      </c>
    </row>
    <row r="1515" spans="1:12" ht="25.5" outlineLevel="1" x14ac:dyDescent="0.2">
      <c r="A1515" s="57"/>
      <c r="B1515" s="46" t="s">
        <v>5453</v>
      </c>
      <c r="C1515" s="46" t="s">
        <v>5454</v>
      </c>
      <c r="D1515" s="62" t="s">
        <v>184</v>
      </c>
      <c r="E1515" s="83">
        <v>51</v>
      </c>
      <c r="F1515" s="84"/>
      <c r="G1515" s="83">
        <v>51</v>
      </c>
      <c r="H1515" s="57"/>
      <c r="I1515" s="57"/>
      <c r="J1515" s="57"/>
      <c r="K1515" s="57"/>
      <c r="L1515" s="70">
        <v>10000.469999999999</v>
      </c>
    </row>
    <row r="1516" spans="1:12" x14ac:dyDescent="0.2">
      <c r="A1516" s="85"/>
      <c r="B1516" s="85"/>
      <c r="C1516" s="86" t="s">
        <v>187</v>
      </c>
      <c r="D1516" s="85"/>
      <c r="E1516" s="85"/>
      <c r="F1516" s="85"/>
      <c r="G1516" s="85"/>
      <c r="H1516" s="85"/>
      <c r="I1516" s="85"/>
      <c r="J1516" s="87">
        <v>35563.19</v>
      </c>
      <c r="K1516" s="85"/>
      <c r="L1516" s="87">
        <v>53344.79</v>
      </c>
    </row>
    <row r="1517" spans="1:12" ht="38.25" x14ac:dyDescent="0.2">
      <c r="A1517" s="57" t="s">
        <v>2389</v>
      </c>
      <c r="B1517" s="46" t="s">
        <v>5726</v>
      </c>
      <c r="C1517" s="46" t="s">
        <v>5727</v>
      </c>
      <c r="D1517" s="58" t="s">
        <v>5728</v>
      </c>
      <c r="E1517" s="59">
        <v>2.0400000000000001E-2</v>
      </c>
      <c r="F1517" s="60"/>
      <c r="G1517" s="59">
        <v>2.0400000000000001E-2</v>
      </c>
      <c r="H1517" s="71">
        <v>7506466.2300000004</v>
      </c>
      <c r="I1517" s="76">
        <v>1.08</v>
      </c>
      <c r="J1517" s="71">
        <v>8106983.5300000003</v>
      </c>
      <c r="K1517" s="60"/>
      <c r="L1517" s="71">
        <v>165382.46</v>
      </c>
    </row>
    <row r="1518" spans="1:12" x14ac:dyDescent="0.2">
      <c r="A1518" s="57"/>
      <c r="B1518" s="57"/>
      <c r="C1518" s="145" t="s">
        <v>5729</v>
      </c>
      <c r="D1518" s="145"/>
      <c r="E1518" s="145"/>
      <c r="F1518" s="145"/>
      <c r="G1518" s="145"/>
      <c r="H1518" s="145"/>
      <c r="I1518" s="145"/>
      <c r="J1518" s="145"/>
      <c r="K1518" s="145"/>
      <c r="L1518" s="145"/>
    </row>
    <row r="1519" spans="1:12" x14ac:dyDescent="0.2">
      <c r="A1519" s="85"/>
      <c r="B1519" s="85"/>
      <c r="C1519" s="86" t="s">
        <v>187</v>
      </c>
      <c r="D1519" s="85"/>
      <c r="E1519" s="85"/>
      <c r="F1519" s="85"/>
      <c r="G1519" s="85"/>
      <c r="H1519" s="85"/>
      <c r="I1519" s="85"/>
      <c r="J1519" s="88">
        <v>8106983.5300000003</v>
      </c>
      <c r="K1519" s="85"/>
      <c r="L1519" s="88">
        <v>165382.46</v>
      </c>
    </row>
    <row r="1520" spans="1:12" ht="38.25" x14ac:dyDescent="0.2">
      <c r="A1520" s="57" t="s">
        <v>2392</v>
      </c>
      <c r="B1520" s="46" t="s">
        <v>5730</v>
      </c>
      <c r="C1520" s="46" t="s">
        <v>5731</v>
      </c>
      <c r="D1520" s="58" t="s">
        <v>5728</v>
      </c>
      <c r="E1520" s="91">
        <v>5.0999999999999997E-2</v>
      </c>
      <c r="F1520" s="60"/>
      <c r="G1520" s="91">
        <v>5.0999999999999997E-2</v>
      </c>
      <c r="H1520" s="71">
        <v>3899803.09</v>
      </c>
      <c r="I1520" s="76">
        <v>1.08</v>
      </c>
      <c r="J1520" s="71">
        <v>4211787.34</v>
      </c>
      <c r="K1520" s="60"/>
      <c r="L1520" s="71">
        <v>214801.15</v>
      </c>
    </row>
    <row r="1521" spans="1:12" x14ac:dyDescent="0.2">
      <c r="A1521" s="57"/>
      <c r="B1521" s="57"/>
      <c r="C1521" s="145" t="s">
        <v>5732</v>
      </c>
      <c r="D1521" s="145"/>
      <c r="E1521" s="145"/>
      <c r="F1521" s="145"/>
      <c r="G1521" s="145"/>
      <c r="H1521" s="145"/>
      <c r="I1521" s="145"/>
      <c r="J1521" s="145"/>
      <c r="K1521" s="145"/>
      <c r="L1521" s="145"/>
    </row>
    <row r="1522" spans="1:12" x14ac:dyDescent="0.2">
      <c r="A1522" s="85"/>
      <c r="B1522" s="85"/>
      <c r="C1522" s="86" t="s">
        <v>187</v>
      </c>
      <c r="D1522" s="85"/>
      <c r="E1522" s="85"/>
      <c r="F1522" s="85"/>
      <c r="G1522" s="85"/>
      <c r="H1522" s="85"/>
      <c r="I1522" s="85"/>
      <c r="J1522" s="88">
        <v>4211787.34</v>
      </c>
      <c r="K1522" s="85"/>
      <c r="L1522" s="88">
        <v>214801.15</v>
      </c>
    </row>
    <row r="1523" spans="1:12" ht="38.25" x14ac:dyDescent="0.2">
      <c r="A1523" s="57" t="s">
        <v>2424</v>
      </c>
      <c r="B1523" s="46" t="s">
        <v>5733</v>
      </c>
      <c r="C1523" s="46" t="s">
        <v>5734</v>
      </c>
      <c r="D1523" s="58" t="s">
        <v>5728</v>
      </c>
      <c r="E1523" s="59">
        <v>8.1600000000000006E-2</v>
      </c>
      <c r="F1523" s="60"/>
      <c r="G1523" s="59">
        <v>8.1600000000000006E-2</v>
      </c>
      <c r="H1523" s="71">
        <v>2884256.29</v>
      </c>
      <c r="I1523" s="76">
        <v>1.08</v>
      </c>
      <c r="J1523" s="71">
        <v>3114996.79</v>
      </c>
      <c r="K1523" s="60"/>
      <c r="L1523" s="71">
        <v>254183.74</v>
      </c>
    </row>
    <row r="1524" spans="1:12" x14ac:dyDescent="0.2">
      <c r="A1524" s="57"/>
      <c r="B1524" s="57"/>
      <c r="C1524" s="145" t="s">
        <v>5735</v>
      </c>
      <c r="D1524" s="145"/>
      <c r="E1524" s="145"/>
      <c r="F1524" s="145"/>
      <c r="G1524" s="145"/>
      <c r="H1524" s="145"/>
      <c r="I1524" s="145"/>
      <c r="J1524" s="145"/>
      <c r="K1524" s="145"/>
      <c r="L1524" s="145"/>
    </row>
    <row r="1525" spans="1:12" x14ac:dyDescent="0.2">
      <c r="A1525" s="85"/>
      <c r="B1525" s="85"/>
      <c r="C1525" s="86" t="s">
        <v>187</v>
      </c>
      <c r="D1525" s="85"/>
      <c r="E1525" s="85"/>
      <c r="F1525" s="85"/>
      <c r="G1525" s="85"/>
      <c r="H1525" s="85"/>
      <c r="I1525" s="85"/>
      <c r="J1525" s="88">
        <v>3114996.79</v>
      </c>
      <c r="K1525" s="85"/>
      <c r="L1525" s="88">
        <v>254183.74</v>
      </c>
    </row>
    <row r="1526" spans="1:12" ht="76.5" x14ac:dyDescent="0.2">
      <c r="A1526" s="57" t="s">
        <v>2425</v>
      </c>
      <c r="B1526" s="46" t="s">
        <v>5736</v>
      </c>
      <c r="C1526" s="46" t="s">
        <v>5737</v>
      </c>
      <c r="D1526" s="58" t="s">
        <v>198</v>
      </c>
      <c r="E1526" s="66">
        <v>0.22</v>
      </c>
      <c r="F1526" s="60"/>
      <c r="G1526" s="66">
        <v>0.22</v>
      </c>
      <c r="H1526" s="57"/>
      <c r="I1526" s="57"/>
      <c r="J1526" s="57"/>
      <c r="K1526" s="57"/>
      <c r="L1526" s="57"/>
    </row>
    <row r="1527" spans="1:12" x14ac:dyDescent="0.2">
      <c r="A1527" s="57"/>
      <c r="B1527" s="61" t="s">
        <v>22</v>
      </c>
      <c r="C1527" s="57" t="s">
        <v>161</v>
      </c>
      <c r="D1527" s="62" t="s">
        <v>162</v>
      </c>
      <c r="E1527" s="57"/>
      <c r="F1527" s="57"/>
      <c r="G1527" s="90">
        <v>4.7343999999999999</v>
      </c>
      <c r="H1527" s="57"/>
      <c r="I1527" s="57"/>
      <c r="J1527" s="57"/>
      <c r="K1527" s="57"/>
      <c r="L1527" s="72">
        <v>1921.65</v>
      </c>
    </row>
    <row r="1528" spans="1:12" outlineLevel="1" x14ac:dyDescent="0.2">
      <c r="A1528" s="57"/>
      <c r="B1528" s="46" t="s">
        <v>1198</v>
      </c>
      <c r="C1528" s="65" t="s">
        <v>1199</v>
      </c>
      <c r="D1528" s="58" t="s">
        <v>162</v>
      </c>
      <c r="E1528" s="66">
        <v>21.52</v>
      </c>
      <c r="F1528" s="60"/>
      <c r="G1528" s="59">
        <v>4.7343999999999999</v>
      </c>
      <c r="H1528" s="68"/>
      <c r="I1528" s="69"/>
      <c r="J1528" s="70">
        <v>405.89</v>
      </c>
      <c r="K1528" s="60"/>
      <c r="L1528" s="70">
        <v>1921.65</v>
      </c>
    </row>
    <row r="1529" spans="1:12" outlineLevel="1" x14ac:dyDescent="0.2">
      <c r="A1529" s="57"/>
      <c r="B1529" s="57"/>
      <c r="C1529" s="145" t="s">
        <v>5738</v>
      </c>
      <c r="D1529" s="145"/>
      <c r="E1529" s="145"/>
      <c r="F1529" s="145"/>
      <c r="G1529" s="145"/>
      <c r="H1529" s="145"/>
      <c r="I1529" s="145"/>
      <c r="J1529" s="145"/>
      <c r="K1529" s="145"/>
      <c r="L1529" s="145"/>
    </row>
    <row r="1530" spans="1:12" x14ac:dyDescent="0.2">
      <c r="A1530" s="57"/>
      <c r="B1530" s="61" t="s">
        <v>23</v>
      </c>
      <c r="C1530" s="57" t="s">
        <v>166</v>
      </c>
      <c r="D1530" s="57"/>
      <c r="E1530" s="57"/>
      <c r="F1530" s="57"/>
      <c r="G1530" s="57"/>
      <c r="H1530" s="57"/>
      <c r="I1530" s="57"/>
      <c r="J1530" s="57"/>
      <c r="K1530" s="57"/>
      <c r="L1530" s="72">
        <v>119.79</v>
      </c>
    </row>
    <row r="1531" spans="1:12" x14ac:dyDescent="0.2">
      <c r="A1531" s="57"/>
      <c r="B1531" s="61"/>
      <c r="C1531" s="73" t="s">
        <v>167</v>
      </c>
      <c r="D1531" s="74" t="s">
        <v>162</v>
      </c>
      <c r="E1531" s="57"/>
      <c r="F1531" s="57"/>
      <c r="G1531" s="102">
        <v>0.1056</v>
      </c>
      <c r="H1531" s="57"/>
      <c r="I1531" s="57"/>
      <c r="J1531" s="57"/>
      <c r="K1531" s="57"/>
      <c r="L1531" s="72">
        <v>51.37</v>
      </c>
    </row>
    <row r="1532" spans="1:12" ht="25.5" outlineLevel="1" x14ac:dyDescent="0.2">
      <c r="A1532" s="57"/>
      <c r="B1532" s="46" t="s">
        <v>313</v>
      </c>
      <c r="C1532" s="46" t="s">
        <v>314</v>
      </c>
      <c r="D1532" s="58" t="s">
        <v>170</v>
      </c>
      <c r="E1532" s="66">
        <v>0.24</v>
      </c>
      <c r="F1532" s="60"/>
      <c r="G1532" s="59">
        <v>5.28E-2</v>
      </c>
      <c r="H1532" s="68"/>
      <c r="I1532" s="69"/>
      <c r="J1532" s="70">
        <v>1617.05</v>
      </c>
      <c r="K1532" s="60"/>
      <c r="L1532" s="70">
        <v>85.38</v>
      </c>
    </row>
    <row r="1533" spans="1:12" outlineLevel="1" x14ac:dyDescent="0.2">
      <c r="A1533" s="57"/>
      <c r="B1533" s="57"/>
      <c r="C1533" s="145" t="s">
        <v>5739</v>
      </c>
      <c r="D1533" s="145"/>
      <c r="E1533" s="145"/>
      <c r="F1533" s="145"/>
      <c r="G1533" s="145"/>
      <c r="H1533" s="145"/>
      <c r="I1533" s="145"/>
      <c r="J1533" s="145"/>
      <c r="K1533" s="145"/>
      <c r="L1533" s="145"/>
    </row>
    <row r="1534" spans="1:12" outlineLevel="1" x14ac:dyDescent="0.2">
      <c r="A1534" s="57"/>
      <c r="B1534" s="46" t="s">
        <v>316</v>
      </c>
      <c r="C1534" s="65" t="s">
        <v>317</v>
      </c>
      <c r="D1534" s="58" t="s">
        <v>162</v>
      </c>
      <c r="E1534" s="66">
        <v>0.24</v>
      </c>
      <c r="F1534" s="60"/>
      <c r="G1534" s="59">
        <v>5.28E-2</v>
      </c>
      <c r="H1534" s="68"/>
      <c r="I1534" s="69"/>
      <c r="J1534" s="70">
        <v>557.71</v>
      </c>
      <c r="K1534" s="60"/>
      <c r="L1534" s="70">
        <v>29.45</v>
      </c>
    </row>
    <row r="1535" spans="1:12" outlineLevel="1" x14ac:dyDescent="0.2">
      <c r="A1535" s="57"/>
      <c r="B1535" s="57"/>
      <c r="C1535" s="145" t="s">
        <v>5740</v>
      </c>
      <c r="D1535" s="145"/>
      <c r="E1535" s="145"/>
      <c r="F1535" s="145"/>
      <c r="G1535" s="145"/>
      <c r="H1535" s="145"/>
      <c r="I1535" s="145"/>
      <c r="J1535" s="145"/>
      <c r="K1535" s="145"/>
      <c r="L1535" s="145"/>
    </row>
    <row r="1536" spans="1:12" ht="25.5" outlineLevel="1" x14ac:dyDescent="0.2">
      <c r="A1536" s="57"/>
      <c r="B1536" s="46" t="s">
        <v>254</v>
      </c>
      <c r="C1536" s="46" t="s">
        <v>255</v>
      </c>
      <c r="D1536" s="58" t="s">
        <v>170</v>
      </c>
      <c r="E1536" s="66">
        <v>0.24</v>
      </c>
      <c r="F1536" s="60"/>
      <c r="G1536" s="59">
        <v>5.28E-2</v>
      </c>
      <c r="H1536" s="68"/>
      <c r="I1536" s="69"/>
      <c r="J1536" s="70">
        <v>651.66999999999996</v>
      </c>
      <c r="K1536" s="60"/>
      <c r="L1536" s="70">
        <v>34.409999999999997</v>
      </c>
    </row>
    <row r="1537" spans="1:12" outlineLevel="1" x14ac:dyDescent="0.2">
      <c r="A1537" s="57"/>
      <c r="B1537" s="57"/>
      <c r="C1537" s="145" t="s">
        <v>5739</v>
      </c>
      <c r="D1537" s="145"/>
      <c r="E1537" s="145"/>
      <c r="F1537" s="145"/>
      <c r="G1537" s="145"/>
      <c r="H1537" s="145"/>
      <c r="I1537" s="145"/>
      <c r="J1537" s="145"/>
      <c r="K1537" s="145"/>
      <c r="L1537" s="145"/>
    </row>
    <row r="1538" spans="1:12" outlineLevel="1" x14ac:dyDescent="0.2">
      <c r="A1538" s="57"/>
      <c r="B1538" s="46" t="s">
        <v>257</v>
      </c>
      <c r="C1538" s="65" t="s">
        <v>258</v>
      </c>
      <c r="D1538" s="58" t="s">
        <v>162</v>
      </c>
      <c r="E1538" s="66">
        <v>0.24</v>
      </c>
      <c r="F1538" s="60"/>
      <c r="G1538" s="59">
        <v>5.28E-2</v>
      </c>
      <c r="H1538" s="68"/>
      <c r="I1538" s="69"/>
      <c r="J1538" s="70">
        <v>415.19</v>
      </c>
      <c r="K1538" s="60"/>
      <c r="L1538" s="70">
        <v>21.92</v>
      </c>
    </row>
    <row r="1539" spans="1:12" outlineLevel="1" x14ac:dyDescent="0.2">
      <c r="A1539" s="57"/>
      <c r="B1539" s="57"/>
      <c r="C1539" s="145" t="s">
        <v>5740</v>
      </c>
      <c r="D1539" s="145"/>
      <c r="E1539" s="145"/>
      <c r="F1539" s="145"/>
      <c r="G1539" s="145"/>
      <c r="H1539" s="145"/>
      <c r="I1539" s="145"/>
      <c r="J1539" s="145"/>
      <c r="K1539" s="145"/>
      <c r="L1539" s="145"/>
    </row>
    <row r="1540" spans="1:12" x14ac:dyDescent="0.2">
      <c r="A1540" s="57"/>
      <c r="B1540" s="61" t="s">
        <v>25</v>
      </c>
      <c r="C1540" s="57" t="s">
        <v>175</v>
      </c>
      <c r="D1540" s="57"/>
      <c r="E1540" s="57"/>
      <c r="F1540" s="57"/>
      <c r="G1540" s="57"/>
      <c r="H1540" s="57"/>
      <c r="I1540" s="57"/>
      <c r="J1540" s="57"/>
      <c r="K1540" s="57"/>
      <c r="L1540" s="72">
        <v>294.41000000000003</v>
      </c>
    </row>
    <row r="1541" spans="1:12" ht="76.5" outlineLevel="1" x14ac:dyDescent="0.2">
      <c r="A1541" s="57"/>
      <c r="B1541" s="46" t="s">
        <v>5686</v>
      </c>
      <c r="C1541" s="46" t="s">
        <v>5687</v>
      </c>
      <c r="D1541" s="58" t="s">
        <v>1121</v>
      </c>
      <c r="E1541" s="66">
        <v>33.33</v>
      </c>
      <c r="F1541" s="60"/>
      <c r="G1541" s="59">
        <v>7.3326000000000002</v>
      </c>
      <c r="H1541" s="70">
        <v>5.87</v>
      </c>
      <c r="I1541" s="76">
        <v>0.96</v>
      </c>
      <c r="J1541" s="70">
        <v>5.64</v>
      </c>
      <c r="K1541" s="60"/>
      <c r="L1541" s="70">
        <v>41.36</v>
      </c>
    </row>
    <row r="1542" spans="1:12" outlineLevel="1" x14ac:dyDescent="0.2">
      <c r="A1542" s="57"/>
      <c r="B1542" s="57"/>
      <c r="C1542" s="145" t="s">
        <v>5741</v>
      </c>
      <c r="D1542" s="145"/>
      <c r="E1542" s="145"/>
      <c r="F1542" s="145"/>
      <c r="G1542" s="145"/>
      <c r="H1542" s="145"/>
      <c r="I1542" s="145"/>
      <c r="J1542" s="145"/>
      <c r="K1542" s="145"/>
      <c r="L1542" s="145"/>
    </row>
    <row r="1543" spans="1:12" outlineLevel="1" x14ac:dyDescent="0.2">
      <c r="A1543" s="57"/>
      <c r="B1543" s="46" t="s">
        <v>5717</v>
      </c>
      <c r="C1543" s="46" t="s">
        <v>5718</v>
      </c>
      <c r="D1543" s="58" t="s">
        <v>178</v>
      </c>
      <c r="E1543" s="79">
        <v>1.48E-3</v>
      </c>
      <c r="F1543" s="60"/>
      <c r="G1543" s="100">
        <v>3.256E-4</v>
      </c>
      <c r="H1543" s="70">
        <v>43821.53</v>
      </c>
      <c r="I1543" s="76">
        <v>1.28</v>
      </c>
      <c r="J1543" s="70">
        <v>56091.56</v>
      </c>
      <c r="K1543" s="60"/>
      <c r="L1543" s="70">
        <v>18.260000000000002</v>
      </c>
    </row>
    <row r="1544" spans="1:12" outlineLevel="1" x14ac:dyDescent="0.2">
      <c r="A1544" s="57"/>
      <c r="B1544" s="57"/>
      <c r="C1544" s="145" t="s">
        <v>5742</v>
      </c>
      <c r="D1544" s="145"/>
      <c r="E1544" s="145"/>
      <c r="F1544" s="145"/>
      <c r="G1544" s="145"/>
      <c r="H1544" s="145"/>
      <c r="I1544" s="145"/>
      <c r="J1544" s="145"/>
      <c r="K1544" s="145"/>
      <c r="L1544" s="145"/>
    </row>
    <row r="1545" spans="1:12" ht="25.5" outlineLevel="1" x14ac:dyDescent="0.2">
      <c r="A1545" s="57"/>
      <c r="B1545" s="46" t="s">
        <v>3647</v>
      </c>
      <c r="C1545" s="46" t="s">
        <v>3648</v>
      </c>
      <c r="D1545" s="58" t="s">
        <v>269</v>
      </c>
      <c r="E1545" s="66">
        <v>0.02</v>
      </c>
      <c r="F1545" s="60"/>
      <c r="G1545" s="59">
        <v>4.4000000000000003E-3</v>
      </c>
      <c r="H1545" s="70">
        <v>79.88</v>
      </c>
      <c r="I1545" s="76">
        <v>1.47</v>
      </c>
      <c r="J1545" s="70">
        <v>117.42</v>
      </c>
      <c r="K1545" s="60"/>
      <c r="L1545" s="70">
        <v>0.52</v>
      </c>
    </row>
    <row r="1546" spans="1:12" outlineLevel="1" x14ac:dyDescent="0.2">
      <c r="A1546" s="57"/>
      <c r="B1546" s="57"/>
      <c r="C1546" s="145" t="s">
        <v>3753</v>
      </c>
      <c r="D1546" s="145"/>
      <c r="E1546" s="145"/>
      <c r="F1546" s="145"/>
      <c r="G1546" s="145"/>
      <c r="H1546" s="145"/>
      <c r="I1546" s="145"/>
      <c r="J1546" s="145"/>
      <c r="K1546" s="145"/>
      <c r="L1546" s="145"/>
    </row>
    <row r="1547" spans="1:12" ht="25.5" outlineLevel="1" x14ac:dyDescent="0.2">
      <c r="A1547" s="57"/>
      <c r="B1547" s="46" t="s">
        <v>5743</v>
      </c>
      <c r="C1547" s="46" t="s">
        <v>5744</v>
      </c>
      <c r="D1547" s="58" t="s">
        <v>226</v>
      </c>
      <c r="E1547" s="66">
        <v>0.05</v>
      </c>
      <c r="F1547" s="60"/>
      <c r="G1547" s="91">
        <v>1.0999999999999999E-2</v>
      </c>
      <c r="H1547" s="70">
        <v>15297.37</v>
      </c>
      <c r="I1547" s="76">
        <v>1.23</v>
      </c>
      <c r="J1547" s="70">
        <v>18815.77</v>
      </c>
      <c r="K1547" s="60"/>
      <c r="L1547" s="70">
        <v>206.97</v>
      </c>
    </row>
    <row r="1548" spans="1:12" outlineLevel="1" x14ac:dyDescent="0.2">
      <c r="A1548" s="57"/>
      <c r="B1548" s="57"/>
      <c r="C1548" s="145" t="s">
        <v>5745</v>
      </c>
      <c r="D1548" s="145"/>
      <c r="E1548" s="145"/>
      <c r="F1548" s="145"/>
      <c r="G1548" s="145"/>
      <c r="H1548" s="145"/>
      <c r="I1548" s="145"/>
      <c r="J1548" s="145"/>
      <c r="K1548" s="145"/>
      <c r="L1548" s="145"/>
    </row>
    <row r="1549" spans="1:12" ht="25.5" outlineLevel="1" x14ac:dyDescent="0.2">
      <c r="A1549" s="57"/>
      <c r="B1549" s="46" t="s">
        <v>5723</v>
      </c>
      <c r="C1549" s="46" t="s">
        <v>5724</v>
      </c>
      <c r="D1549" s="58" t="s">
        <v>1105</v>
      </c>
      <c r="E1549" s="59">
        <v>1.2200000000000001E-2</v>
      </c>
      <c r="F1549" s="60"/>
      <c r="G1549" s="67">
        <v>2.6840000000000002E-3</v>
      </c>
      <c r="H1549" s="70">
        <v>8337.3799999999992</v>
      </c>
      <c r="I1549" s="76">
        <v>1.22</v>
      </c>
      <c r="J1549" s="70">
        <v>10171.6</v>
      </c>
      <c r="K1549" s="60"/>
      <c r="L1549" s="70">
        <v>27.3</v>
      </c>
    </row>
    <row r="1550" spans="1:12" outlineLevel="1" x14ac:dyDescent="0.2">
      <c r="A1550" s="57"/>
      <c r="B1550" s="57"/>
      <c r="C1550" s="145" t="s">
        <v>5746</v>
      </c>
      <c r="D1550" s="145"/>
      <c r="E1550" s="145"/>
      <c r="F1550" s="145"/>
      <c r="G1550" s="145"/>
      <c r="H1550" s="145"/>
      <c r="I1550" s="145"/>
      <c r="J1550" s="145"/>
      <c r="K1550" s="145"/>
      <c r="L1550" s="145"/>
    </row>
    <row r="1551" spans="1:12" x14ac:dyDescent="0.2">
      <c r="A1551" s="57"/>
      <c r="B1551" s="57"/>
      <c r="C1551" s="80" t="s">
        <v>180</v>
      </c>
      <c r="D1551" s="81"/>
      <c r="E1551" s="81"/>
      <c r="F1551" s="81"/>
      <c r="G1551" s="81"/>
      <c r="H1551" s="81"/>
      <c r="I1551" s="81"/>
      <c r="J1551" s="81"/>
      <c r="K1551" s="81"/>
      <c r="L1551" s="89">
        <v>2387.2199999999998</v>
      </c>
    </row>
    <row r="1552" spans="1:12" ht="63.75" x14ac:dyDescent="0.2">
      <c r="A1552" s="57" t="s">
        <v>2435</v>
      </c>
      <c r="B1552" s="46" t="s">
        <v>4506</v>
      </c>
      <c r="C1552" s="46" t="s">
        <v>4507</v>
      </c>
      <c r="D1552" s="58" t="s">
        <v>184</v>
      </c>
      <c r="E1552" s="83">
        <v>2</v>
      </c>
      <c r="F1552" s="60"/>
      <c r="G1552" s="83">
        <v>2</v>
      </c>
      <c r="H1552" s="68"/>
      <c r="I1552" s="69"/>
      <c r="J1552" s="68"/>
      <c r="K1552" s="60"/>
      <c r="L1552" s="70">
        <v>38.43</v>
      </c>
    </row>
    <row r="1553" spans="1:12" outlineLevel="1" x14ac:dyDescent="0.2">
      <c r="A1553" s="57"/>
      <c r="B1553" s="57"/>
      <c r="C1553" s="57" t="s">
        <v>181</v>
      </c>
      <c r="D1553" s="57"/>
      <c r="E1553" s="57"/>
      <c r="F1553" s="57"/>
      <c r="G1553" s="57"/>
      <c r="H1553" s="57"/>
      <c r="I1553" s="57"/>
      <c r="J1553" s="57"/>
      <c r="K1553" s="57"/>
      <c r="L1553" s="70">
        <v>1973.02</v>
      </c>
    </row>
    <row r="1554" spans="1:12" ht="25.5" outlineLevel="1" x14ac:dyDescent="0.2">
      <c r="A1554" s="57"/>
      <c r="B1554" s="46" t="s">
        <v>5451</v>
      </c>
      <c r="C1554" s="46" t="s">
        <v>5452</v>
      </c>
      <c r="D1554" s="62" t="s">
        <v>184</v>
      </c>
      <c r="E1554" s="83">
        <v>97</v>
      </c>
      <c r="F1554" s="84"/>
      <c r="G1554" s="83">
        <v>97</v>
      </c>
      <c r="H1554" s="57"/>
      <c r="I1554" s="57"/>
      <c r="J1554" s="57"/>
      <c r="K1554" s="57"/>
      <c r="L1554" s="70">
        <v>1913.83</v>
      </c>
    </row>
    <row r="1555" spans="1:12" ht="25.5" outlineLevel="1" x14ac:dyDescent="0.2">
      <c r="A1555" s="57"/>
      <c r="B1555" s="46" t="s">
        <v>5453</v>
      </c>
      <c r="C1555" s="46" t="s">
        <v>5454</v>
      </c>
      <c r="D1555" s="62" t="s">
        <v>184</v>
      </c>
      <c r="E1555" s="83">
        <v>51</v>
      </c>
      <c r="F1555" s="84"/>
      <c r="G1555" s="83">
        <v>51</v>
      </c>
      <c r="H1555" s="57"/>
      <c r="I1555" s="57"/>
      <c r="J1555" s="57"/>
      <c r="K1555" s="57"/>
      <c r="L1555" s="70">
        <v>1006.24</v>
      </c>
    </row>
    <row r="1556" spans="1:12" x14ac:dyDescent="0.2">
      <c r="A1556" s="85"/>
      <c r="B1556" s="85"/>
      <c r="C1556" s="86" t="s">
        <v>187</v>
      </c>
      <c r="D1556" s="85"/>
      <c r="E1556" s="85"/>
      <c r="F1556" s="85"/>
      <c r="G1556" s="85"/>
      <c r="H1556" s="85"/>
      <c r="I1556" s="85"/>
      <c r="J1556" s="87">
        <v>24298.73</v>
      </c>
      <c r="K1556" s="85"/>
      <c r="L1556" s="87">
        <v>5345.72</v>
      </c>
    </row>
    <row r="1557" spans="1:12" ht="38.25" x14ac:dyDescent="0.2">
      <c r="A1557" s="57" t="s">
        <v>2440</v>
      </c>
      <c r="B1557" s="46" t="s">
        <v>5747</v>
      </c>
      <c r="C1557" s="46" t="s">
        <v>5748</v>
      </c>
      <c r="D1557" s="58" t="s">
        <v>5728</v>
      </c>
      <c r="E1557" s="59">
        <v>0.22950000000000001</v>
      </c>
      <c r="F1557" s="60"/>
      <c r="G1557" s="59">
        <v>0.22950000000000001</v>
      </c>
      <c r="H1557" s="71">
        <v>1039623</v>
      </c>
      <c r="I1557" s="76">
        <v>1.08</v>
      </c>
      <c r="J1557" s="71">
        <v>1122792.8400000001</v>
      </c>
      <c r="K1557" s="60"/>
      <c r="L1557" s="71">
        <v>257680.96</v>
      </c>
    </row>
    <row r="1558" spans="1:12" x14ac:dyDescent="0.2">
      <c r="A1558" s="57"/>
      <c r="B1558" s="57"/>
      <c r="C1558" s="145" t="s">
        <v>5749</v>
      </c>
      <c r="D1558" s="145"/>
      <c r="E1558" s="145"/>
      <c r="F1558" s="145"/>
      <c r="G1558" s="145"/>
      <c r="H1558" s="145"/>
      <c r="I1558" s="145"/>
      <c r="J1558" s="145"/>
      <c r="K1558" s="145"/>
      <c r="L1558" s="145"/>
    </row>
    <row r="1559" spans="1:12" x14ac:dyDescent="0.2">
      <c r="A1559" s="85"/>
      <c r="B1559" s="85"/>
      <c r="C1559" s="86" t="s">
        <v>187</v>
      </c>
      <c r="D1559" s="85"/>
      <c r="E1559" s="85"/>
      <c r="F1559" s="85"/>
      <c r="G1559" s="85"/>
      <c r="H1559" s="85"/>
      <c r="I1559" s="85"/>
      <c r="J1559" s="88">
        <v>1122792.8400000001</v>
      </c>
      <c r="K1559" s="85"/>
      <c r="L1559" s="88">
        <v>257680.96</v>
      </c>
    </row>
    <row r="1560" spans="1:12" ht="76.5" x14ac:dyDescent="0.2">
      <c r="A1560" s="57" t="s">
        <v>2453</v>
      </c>
      <c r="B1560" s="46" t="s">
        <v>5750</v>
      </c>
      <c r="C1560" s="46" t="s">
        <v>5751</v>
      </c>
      <c r="D1560" s="58" t="s">
        <v>198</v>
      </c>
      <c r="E1560" s="78">
        <v>0.9</v>
      </c>
      <c r="F1560" s="60"/>
      <c r="G1560" s="78">
        <v>0.9</v>
      </c>
      <c r="H1560" s="57"/>
      <c r="I1560" s="57"/>
      <c r="J1560" s="57"/>
      <c r="K1560" s="57"/>
      <c r="L1560" s="57"/>
    </row>
    <row r="1561" spans="1:12" x14ac:dyDescent="0.2">
      <c r="A1561" s="57"/>
      <c r="B1561" s="61" t="s">
        <v>22</v>
      </c>
      <c r="C1561" s="57" t="s">
        <v>161</v>
      </c>
      <c r="D1561" s="62" t="s">
        <v>162</v>
      </c>
      <c r="E1561" s="57"/>
      <c r="F1561" s="57"/>
      <c r="G1561" s="76">
        <v>12.96</v>
      </c>
      <c r="H1561" s="57"/>
      <c r="I1561" s="57"/>
      <c r="J1561" s="57"/>
      <c r="K1561" s="57"/>
      <c r="L1561" s="72">
        <v>5260.33</v>
      </c>
    </row>
    <row r="1562" spans="1:12" outlineLevel="1" x14ac:dyDescent="0.2">
      <c r="A1562" s="57"/>
      <c r="B1562" s="46" t="s">
        <v>1198</v>
      </c>
      <c r="C1562" s="65" t="s">
        <v>1199</v>
      </c>
      <c r="D1562" s="58" t="s">
        <v>162</v>
      </c>
      <c r="E1562" s="78">
        <v>14.4</v>
      </c>
      <c r="F1562" s="60"/>
      <c r="G1562" s="66">
        <v>12.96</v>
      </c>
      <c r="H1562" s="68"/>
      <c r="I1562" s="69"/>
      <c r="J1562" s="70">
        <v>405.89</v>
      </c>
      <c r="K1562" s="60"/>
      <c r="L1562" s="70">
        <v>5260.33</v>
      </c>
    </row>
    <row r="1563" spans="1:12" outlineLevel="1" x14ac:dyDescent="0.2">
      <c r="A1563" s="57"/>
      <c r="B1563" s="57"/>
      <c r="C1563" s="145" t="s">
        <v>5752</v>
      </c>
      <c r="D1563" s="145"/>
      <c r="E1563" s="145"/>
      <c r="F1563" s="145"/>
      <c r="G1563" s="145"/>
      <c r="H1563" s="145"/>
      <c r="I1563" s="145"/>
      <c r="J1563" s="145"/>
      <c r="K1563" s="145"/>
      <c r="L1563" s="145"/>
    </row>
    <row r="1564" spans="1:12" x14ac:dyDescent="0.2">
      <c r="A1564" s="57"/>
      <c r="B1564" s="61" t="s">
        <v>23</v>
      </c>
      <c r="C1564" s="57" t="s">
        <v>166</v>
      </c>
      <c r="D1564" s="57"/>
      <c r="E1564" s="57"/>
      <c r="F1564" s="57"/>
      <c r="G1564" s="57"/>
      <c r="H1564" s="57"/>
      <c r="I1564" s="57"/>
      <c r="J1564" s="57"/>
      <c r="K1564" s="57"/>
      <c r="L1564" s="72">
        <v>408.37</v>
      </c>
    </row>
    <row r="1565" spans="1:12" x14ac:dyDescent="0.2">
      <c r="A1565" s="57"/>
      <c r="B1565" s="61"/>
      <c r="C1565" s="73" t="s">
        <v>167</v>
      </c>
      <c r="D1565" s="74" t="s">
        <v>162</v>
      </c>
      <c r="E1565" s="57"/>
      <c r="F1565" s="57"/>
      <c r="G1565" s="108">
        <v>0.36</v>
      </c>
      <c r="H1565" s="57"/>
      <c r="I1565" s="57"/>
      <c r="J1565" s="57"/>
      <c r="K1565" s="57"/>
      <c r="L1565" s="72">
        <v>175.12</v>
      </c>
    </row>
    <row r="1566" spans="1:12" ht="25.5" outlineLevel="1" x14ac:dyDescent="0.2">
      <c r="A1566" s="57"/>
      <c r="B1566" s="46" t="s">
        <v>313</v>
      </c>
      <c r="C1566" s="46" t="s">
        <v>314</v>
      </c>
      <c r="D1566" s="58" t="s">
        <v>170</v>
      </c>
      <c r="E1566" s="78">
        <v>0.2</v>
      </c>
      <c r="F1566" s="60"/>
      <c r="G1566" s="66">
        <v>0.18</v>
      </c>
      <c r="H1566" s="68"/>
      <c r="I1566" s="69"/>
      <c r="J1566" s="70">
        <v>1617.05</v>
      </c>
      <c r="K1566" s="60"/>
      <c r="L1566" s="70">
        <v>291.07</v>
      </c>
    </row>
    <row r="1567" spans="1:12" outlineLevel="1" x14ac:dyDescent="0.2">
      <c r="A1567" s="57"/>
      <c r="B1567" s="57"/>
      <c r="C1567" s="145" t="s">
        <v>5753</v>
      </c>
      <c r="D1567" s="145"/>
      <c r="E1567" s="145"/>
      <c r="F1567" s="145"/>
      <c r="G1567" s="145"/>
      <c r="H1567" s="145"/>
      <c r="I1567" s="145"/>
      <c r="J1567" s="145"/>
      <c r="K1567" s="145"/>
      <c r="L1567" s="145"/>
    </row>
    <row r="1568" spans="1:12" outlineLevel="1" x14ac:dyDescent="0.2">
      <c r="A1568" s="57"/>
      <c r="B1568" s="46" t="s">
        <v>316</v>
      </c>
      <c r="C1568" s="65" t="s">
        <v>317</v>
      </c>
      <c r="D1568" s="58" t="s">
        <v>162</v>
      </c>
      <c r="E1568" s="78">
        <v>0.2</v>
      </c>
      <c r="F1568" s="60"/>
      <c r="G1568" s="66">
        <v>0.18</v>
      </c>
      <c r="H1568" s="68"/>
      <c r="I1568" s="69"/>
      <c r="J1568" s="70">
        <v>557.71</v>
      </c>
      <c r="K1568" s="60"/>
      <c r="L1568" s="70">
        <v>100.39</v>
      </c>
    </row>
    <row r="1569" spans="1:12" outlineLevel="1" x14ac:dyDescent="0.2">
      <c r="A1569" s="57"/>
      <c r="B1569" s="57"/>
      <c r="C1569" s="145" t="s">
        <v>2378</v>
      </c>
      <c r="D1569" s="145"/>
      <c r="E1569" s="145"/>
      <c r="F1569" s="145"/>
      <c r="G1569" s="145"/>
      <c r="H1569" s="145"/>
      <c r="I1569" s="145"/>
      <c r="J1569" s="145"/>
      <c r="K1569" s="145"/>
      <c r="L1569" s="145"/>
    </row>
    <row r="1570" spans="1:12" ht="25.5" outlineLevel="1" x14ac:dyDescent="0.2">
      <c r="A1570" s="57"/>
      <c r="B1570" s="46" t="s">
        <v>254</v>
      </c>
      <c r="C1570" s="46" t="s">
        <v>255</v>
      </c>
      <c r="D1570" s="58" t="s">
        <v>170</v>
      </c>
      <c r="E1570" s="78">
        <v>0.2</v>
      </c>
      <c r="F1570" s="60"/>
      <c r="G1570" s="66">
        <v>0.18</v>
      </c>
      <c r="H1570" s="68"/>
      <c r="I1570" s="69"/>
      <c r="J1570" s="70">
        <v>651.66999999999996</v>
      </c>
      <c r="K1570" s="60"/>
      <c r="L1570" s="70">
        <v>117.3</v>
      </c>
    </row>
    <row r="1571" spans="1:12" outlineLevel="1" x14ac:dyDescent="0.2">
      <c r="A1571" s="57"/>
      <c r="B1571" s="57"/>
      <c r="C1571" s="145" t="s">
        <v>5753</v>
      </c>
      <c r="D1571" s="145"/>
      <c r="E1571" s="145"/>
      <c r="F1571" s="145"/>
      <c r="G1571" s="145"/>
      <c r="H1571" s="145"/>
      <c r="I1571" s="145"/>
      <c r="J1571" s="145"/>
      <c r="K1571" s="145"/>
      <c r="L1571" s="145"/>
    </row>
    <row r="1572" spans="1:12" outlineLevel="1" x14ac:dyDescent="0.2">
      <c r="A1572" s="57"/>
      <c r="B1572" s="46" t="s">
        <v>257</v>
      </c>
      <c r="C1572" s="65" t="s">
        <v>258</v>
      </c>
      <c r="D1572" s="58" t="s">
        <v>162</v>
      </c>
      <c r="E1572" s="78">
        <v>0.2</v>
      </c>
      <c r="F1572" s="60"/>
      <c r="G1572" s="66">
        <v>0.18</v>
      </c>
      <c r="H1572" s="68"/>
      <c r="I1572" s="69"/>
      <c r="J1572" s="70">
        <v>415.19</v>
      </c>
      <c r="K1572" s="60"/>
      <c r="L1572" s="70">
        <v>74.73</v>
      </c>
    </row>
    <row r="1573" spans="1:12" outlineLevel="1" x14ac:dyDescent="0.2">
      <c r="A1573" s="57"/>
      <c r="B1573" s="57"/>
      <c r="C1573" s="145" t="s">
        <v>2378</v>
      </c>
      <c r="D1573" s="145"/>
      <c r="E1573" s="145"/>
      <c r="F1573" s="145"/>
      <c r="G1573" s="145"/>
      <c r="H1573" s="145"/>
      <c r="I1573" s="145"/>
      <c r="J1573" s="145"/>
      <c r="K1573" s="145"/>
      <c r="L1573" s="145"/>
    </row>
    <row r="1574" spans="1:12" x14ac:dyDescent="0.2">
      <c r="A1574" s="57"/>
      <c r="B1574" s="61" t="s">
        <v>25</v>
      </c>
      <c r="C1574" s="57" t="s">
        <v>175</v>
      </c>
      <c r="D1574" s="57"/>
      <c r="E1574" s="57"/>
      <c r="F1574" s="57"/>
      <c r="G1574" s="57"/>
      <c r="H1574" s="57"/>
      <c r="I1574" s="57"/>
      <c r="J1574" s="57"/>
      <c r="K1574" s="57"/>
      <c r="L1574" s="72">
        <v>973.61</v>
      </c>
    </row>
    <row r="1575" spans="1:12" ht="76.5" outlineLevel="1" x14ac:dyDescent="0.2">
      <c r="A1575" s="57"/>
      <c r="B1575" s="46" t="s">
        <v>5686</v>
      </c>
      <c r="C1575" s="46" t="s">
        <v>5687</v>
      </c>
      <c r="D1575" s="58" t="s">
        <v>1121</v>
      </c>
      <c r="E1575" s="66">
        <v>33.33</v>
      </c>
      <c r="F1575" s="60"/>
      <c r="G1575" s="91">
        <v>29.997</v>
      </c>
      <c r="H1575" s="70">
        <v>5.87</v>
      </c>
      <c r="I1575" s="76">
        <v>0.96</v>
      </c>
      <c r="J1575" s="70">
        <v>5.64</v>
      </c>
      <c r="K1575" s="60"/>
      <c r="L1575" s="70">
        <v>169.18</v>
      </c>
    </row>
    <row r="1576" spans="1:12" outlineLevel="1" x14ac:dyDescent="0.2">
      <c r="A1576" s="57"/>
      <c r="B1576" s="57"/>
      <c r="C1576" s="145" t="s">
        <v>5754</v>
      </c>
      <c r="D1576" s="145"/>
      <c r="E1576" s="145"/>
      <c r="F1576" s="145"/>
      <c r="G1576" s="145"/>
      <c r="H1576" s="145"/>
      <c r="I1576" s="145"/>
      <c r="J1576" s="145"/>
      <c r="K1576" s="145"/>
      <c r="L1576" s="145"/>
    </row>
    <row r="1577" spans="1:12" outlineLevel="1" x14ac:dyDescent="0.2">
      <c r="A1577" s="57"/>
      <c r="B1577" s="46" t="s">
        <v>5717</v>
      </c>
      <c r="C1577" s="46" t="s">
        <v>5718</v>
      </c>
      <c r="D1577" s="58" t="s">
        <v>178</v>
      </c>
      <c r="E1577" s="79">
        <v>1.3699999999999999E-3</v>
      </c>
      <c r="F1577" s="60"/>
      <c r="G1577" s="67">
        <v>1.2329999999999999E-3</v>
      </c>
      <c r="H1577" s="70">
        <v>43821.53</v>
      </c>
      <c r="I1577" s="76">
        <v>1.28</v>
      </c>
      <c r="J1577" s="70">
        <v>56091.56</v>
      </c>
      <c r="K1577" s="60"/>
      <c r="L1577" s="70">
        <v>69.16</v>
      </c>
    </row>
    <row r="1578" spans="1:12" outlineLevel="1" x14ac:dyDescent="0.2">
      <c r="A1578" s="57"/>
      <c r="B1578" s="57"/>
      <c r="C1578" s="145" t="s">
        <v>5755</v>
      </c>
      <c r="D1578" s="145"/>
      <c r="E1578" s="145"/>
      <c r="F1578" s="145"/>
      <c r="G1578" s="145"/>
      <c r="H1578" s="145"/>
      <c r="I1578" s="145"/>
      <c r="J1578" s="145"/>
      <c r="K1578" s="145"/>
      <c r="L1578" s="145"/>
    </row>
    <row r="1579" spans="1:12" ht="25.5" outlineLevel="1" x14ac:dyDescent="0.2">
      <c r="A1579" s="57"/>
      <c r="B1579" s="46" t="s">
        <v>3647</v>
      </c>
      <c r="C1579" s="46" t="s">
        <v>3648</v>
      </c>
      <c r="D1579" s="58" t="s">
        <v>269</v>
      </c>
      <c r="E1579" s="66">
        <v>0.02</v>
      </c>
      <c r="F1579" s="60"/>
      <c r="G1579" s="91">
        <v>1.7999999999999999E-2</v>
      </c>
      <c r="H1579" s="70">
        <v>79.88</v>
      </c>
      <c r="I1579" s="76">
        <v>1.47</v>
      </c>
      <c r="J1579" s="70">
        <v>117.42</v>
      </c>
      <c r="K1579" s="60"/>
      <c r="L1579" s="70">
        <v>2.11</v>
      </c>
    </row>
    <row r="1580" spans="1:12" outlineLevel="1" x14ac:dyDescent="0.2">
      <c r="A1580" s="57"/>
      <c r="B1580" s="57"/>
      <c r="C1580" s="145" t="s">
        <v>3945</v>
      </c>
      <c r="D1580" s="145"/>
      <c r="E1580" s="145"/>
      <c r="F1580" s="145"/>
      <c r="G1580" s="145"/>
      <c r="H1580" s="145"/>
      <c r="I1580" s="145"/>
      <c r="J1580" s="145"/>
      <c r="K1580" s="145"/>
      <c r="L1580" s="145"/>
    </row>
    <row r="1581" spans="1:12" ht="25.5" outlineLevel="1" x14ac:dyDescent="0.2">
      <c r="A1581" s="57"/>
      <c r="B1581" s="46" t="s">
        <v>5756</v>
      </c>
      <c r="C1581" s="46" t="s">
        <v>5757</v>
      </c>
      <c r="D1581" s="58" t="s">
        <v>226</v>
      </c>
      <c r="E1581" s="66">
        <v>0.05</v>
      </c>
      <c r="F1581" s="60"/>
      <c r="G1581" s="91">
        <v>4.4999999999999998E-2</v>
      </c>
      <c r="H1581" s="70">
        <v>11574.95</v>
      </c>
      <c r="I1581" s="76">
        <v>1.23</v>
      </c>
      <c r="J1581" s="70">
        <v>14237.19</v>
      </c>
      <c r="K1581" s="60"/>
      <c r="L1581" s="70">
        <v>640.66999999999996</v>
      </c>
    </row>
    <row r="1582" spans="1:12" outlineLevel="1" x14ac:dyDescent="0.2">
      <c r="A1582" s="57"/>
      <c r="B1582" s="57"/>
      <c r="C1582" s="145" t="s">
        <v>4439</v>
      </c>
      <c r="D1582" s="145"/>
      <c r="E1582" s="145"/>
      <c r="F1582" s="145"/>
      <c r="G1582" s="145"/>
      <c r="H1582" s="145"/>
      <c r="I1582" s="145"/>
      <c r="J1582" s="145"/>
      <c r="K1582" s="145"/>
      <c r="L1582" s="145"/>
    </row>
    <row r="1583" spans="1:12" ht="25.5" outlineLevel="1" x14ac:dyDescent="0.2">
      <c r="A1583" s="57"/>
      <c r="B1583" s="46" t="s">
        <v>5758</v>
      </c>
      <c r="C1583" s="46" t="s">
        <v>5759</v>
      </c>
      <c r="D1583" s="58" t="s">
        <v>1105</v>
      </c>
      <c r="E1583" s="59">
        <v>1.2200000000000001E-2</v>
      </c>
      <c r="F1583" s="60"/>
      <c r="G1583" s="79">
        <v>1.098E-2</v>
      </c>
      <c r="H1583" s="70">
        <v>6904.76</v>
      </c>
      <c r="I1583" s="76">
        <v>1.22</v>
      </c>
      <c r="J1583" s="70">
        <v>8423.81</v>
      </c>
      <c r="K1583" s="60"/>
      <c r="L1583" s="70">
        <v>92.49</v>
      </c>
    </row>
    <row r="1584" spans="1:12" outlineLevel="1" x14ac:dyDescent="0.2">
      <c r="A1584" s="57"/>
      <c r="B1584" s="57"/>
      <c r="C1584" s="145" t="s">
        <v>5760</v>
      </c>
      <c r="D1584" s="145"/>
      <c r="E1584" s="145"/>
      <c r="F1584" s="145"/>
      <c r="G1584" s="145"/>
      <c r="H1584" s="145"/>
      <c r="I1584" s="145"/>
      <c r="J1584" s="145"/>
      <c r="K1584" s="145"/>
      <c r="L1584" s="145"/>
    </row>
    <row r="1585" spans="1:12" x14ac:dyDescent="0.2">
      <c r="A1585" s="57"/>
      <c r="B1585" s="57"/>
      <c r="C1585" s="80" t="s">
        <v>180</v>
      </c>
      <c r="D1585" s="81"/>
      <c r="E1585" s="81"/>
      <c r="F1585" s="81"/>
      <c r="G1585" s="81"/>
      <c r="H1585" s="81"/>
      <c r="I1585" s="81"/>
      <c r="J1585" s="81"/>
      <c r="K1585" s="81"/>
      <c r="L1585" s="89">
        <v>6817.43</v>
      </c>
    </row>
    <row r="1586" spans="1:12" ht="63.75" x14ac:dyDescent="0.2">
      <c r="A1586" s="57" t="s">
        <v>2455</v>
      </c>
      <c r="B1586" s="46" t="s">
        <v>4506</v>
      </c>
      <c r="C1586" s="46" t="s">
        <v>4507</v>
      </c>
      <c r="D1586" s="58" t="s">
        <v>184</v>
      </c>
      <c r="E1586" s="83">
        <v>2</v>
      </c>
      <c r="F1586" s="60"/>
      <c r="G1586" s="83">
        <v>2</v>
      </c>
      <c r="H1586" s="68"/>
      <c r="I1586" s="69"/>
      <c r="J1586" s="68"/>
      <c r="K1586" s="60"/>
      <c r="L1586" s="70">
        <v>105.21</v>
      </c>
    </row>
    <row r="1587" spans="1:12" outlineLevel="1" x14ac:dyDescent="0.2">
      <c r="A1587" s="57"/>
      <c r="B1587" s="57"/>
      <c r="C1587" s="57" t="s">
        <v>181</v>
      </c>
      <c r="D1587" s="57"/>
      <c r="E1587" s="57"/>
      <c r="F1587" s="57"/>
      <c r="G1587" s="57"/>
      <c r="H1587" s="57"/>
      <c r="I1587" s="57"/>
      <c r="J1587" s="57"/>
      <c r="K1587" s="57"/>
      <c r="L1587" s="70">
        <v>5435.45</v>
      </c>
    </row>
    <row r="1588" spans="1:12" ht="25.5" outlineLevel="1" x14ac:dyDescent="0.2">
      <c r="A1588" s="57"/>
      <c r="B1588" s="46" t="s">
        <v>5451</v>
      </c>
      <c r="C1588" s="46" t="s">
        <v>5452</v>
      </c>
      <c r="D1588" s="62" t="s">
        <v>184</v>
      </c>
      <c r="E1588" s="83">
        <v>97</v>
      </c>
      <c r="F1588" s="84"/>
      <c r="G1588" s="83">
        <v>97</v>
      </c>
      <c r="H1588" s="57"/>
      <c r="I1588" s="57"/>
      <c r="J1588" s="57"/>
      <c r="K1588" s="57"/>
      <c r="L1588" s="70">
        <v>5272.39</v>
      </c>
    </row>
    <row r="1589" spans="1:12" ht="25.5" outlineLevel="1" x14ac:dyDescent="0.2">
      <c r="A1589" s="57"/>
      <c r="B1589" s="46" t="s">
        <v>5453</v>
      </c>
      <c r="C1589" s="46" t="s">
        <v>5454</v>
      </c>
      <c r="D1589" s="62" t="s">
        <v>184</v>
      </c>
      <c r="E1589" s="83">
        <v>51</v>
      </c>
      <c r="F1589" s="84"/>
      <c r="G1589" s="83">
        <v>51</v>
      </c>
      <c r="H1589" s="57"/>
      <c r="I1589" s="57"/>
      <c r="J1589" s="57"/>
      <c r="K1589" s="57"/>
      <c r="L1589" s="70">
        <v>2772.08</v>
      </c>
    </row>
    <row r="1590" spans="1:12" x14ac:dyDescent="0.2">
      <c r="A1590" s="85"/>
      <c r="B1590" s="85"/>
      <c r="C1590" s="86" t="s">
        <v>187</v>
      </c>
      <c r="D1590" s="85"/>
      <c r="E1590" s="85"/>
      <c r="F1590" s="85"/>
      <c r="G1590" s="85"/>
      <c r="H1590" s="85"/>
      <c r="I1590" s="85"/>
      <c r="J1590" s="87">
        <v>16630.12</v>
      </c>
      <c r="K1590" s="85"/>
      <c r="L1590" s="87">
        <v>14967.11</v>
      </c>
    </row>
    <row r="1591" spans="1:12" ht="38.25" x14ac:dyDescent="0.2">
      <c r="A1591" s="57" t="s">
        <v>2458</v>
      </c>
      <c r="B1591" s="46" t="s">
        <v>5761</v>
      </c>
      <c r="C1591" s="46" t="s">
        <v>5762</v>
      </c>
      <c r="D1591" s="58" t="s">
        <v>5728</v>
      </c>
      <c r="E1591" s="59">
        <v>9.1800000000000007E-2</v>
      </c>
      <c r="F1591" s="60"/>
      <c r="G1591" s="59">
        <v>9.1800000000000007E-2</v>
      </c>
      <c r="H1591" s="71">
        <v>702451.41</v>
      </c>
      <c r="I1591" s="76">
        <v>1.08</v>
      </c>
      <c r="J1591" s="71">
        <v>758647.52</v>
      </c>
      <c r="K1591" s="60"/>
      <c r="L1591" s="70">
        <v>69643.839999999997</v>
      </c>
    </row>
    <row r="1592" spans="1:12" x14ac:dyDescent="0.2">
      <c r="A1592" s="57"/>
      <c r="B1592" s="57"/>
      <c r="C1592" s="145" t="s">
        <v>5763</v>
      </c>
      <c r="D1592" s="145"/>
      <c r="E1592" s="145"/>
      <c r="F1592" s="145"/>
      <c r="G1592" s="145"/>
      <c r="H1592" s="145"/>
      <c r="I1592" s="145"/>
      <c r="J1592" s="145"/>
      <c r="K1592" s="145"/>
      <c r="L1592" s="145"/>
    </row>
    <row r="1593" spans="1:12" x14ac:dyDescent="0.2">
      <c r="A1593" s="85"/>
      <c r="B1593" s="85"/>
      <c r="C1593" s="86" t="s">
        <v>187</v>
      </c>
      <c r="D1593" s="85"/>
      <c r="E1593" s="85"/>
      <c r="F1593" s="85"/>
      <c r="G1593" s="85"/>
      <c r="H1593" s="85"/>
      <c r="I1593" s="85"/>
      <c r="J1593" s="88">
        <v>758647.52</v>
      </c>
      <c r="K1593" s="85"/>
      <c r="L1593" s="87">
        <v>69643.839999999997</v>
      </c>
    </row>
    <row r="1594" spans="1:12" ht="76.5" x14ac:dyDescent="0.2">
      <c r="A1594" s="57" t="s">
        <v>2473</v>
      </c>
      <c r="B1594" s="46" t="s">
        <v>5764</v>
      </c>
      <c r="C1594" s="46" t="s">
        <v>5765</v>
      </c>
      <c r="D1594" s="58" t="s">
        <v>198</v>
      </c>
      <c r="E1594" s="78">
        <v>2.8</v>
      </c>
      <c r="F1594" s="60"/>
      <c r="G1594" s="78">
        <v>2.8</v>
      </c>
      <c r="H1594" s="57"/>
      <c r="I1594" s="57"/>
      <c r="J1594" s="57"/>
      <c r="K1594" s="57"/>
      <c r="L1594" s="57"/>
    </row>
    <row r="1595" spans="1:12" x14ac:dyDescent="0.2">
      <c r="A1595" s="57"/>
      <c r="B1595" s="57"/>
      <c r="C1595" s="145" t="s">
        <v>5766</v>
      </c>
      <c r="D1595" s="145"/>
      <c r="E1595" s="145"/>
      <c r="F1595" s="145"/>
      <c r="G1595" s="145"/>
      <c r="H1595" s="145"/>
      <c r="I1595" s="145"/>
      <c r="J1595" s="145"/>
      <c r="K1595" s="145"/>
      <c r="L1595" s="145"/>
    </row>
    <row r="1596" spans="1:12" x14ac:dyDescent="0.2">
      <c r="A1596" s="57"/>
      <c r="B1596" s="61" t="s">
        <v>22</v>
      </c>
      <c r="C1596" s="57" t="s">
        <v>161</v>
      </c>
      <c r="D1596" s="62" t="s">
        <v>162</v>
      </c>
      <c r="E1596" s="57"/>
      <c r="F1596" s="57"/>
      <c r="G1596" s="93">
        <v>32.704000000000001</v>
      </c>
      <c r="H1596" s="57"/>
      <c r="I1596" s="57"/>
      <c r="J1596" s="57"/>
      <c r="K1596" s="57"/>
      <c r="L1596" s="72">
        <v>13274.23</v>
      </c>
    </row>
    <row r="1597" spans="1:12" outlineLevel="1" x14ac:dyDescent="0.2">
      <c r="A1597" s="57"/>
      <c r="B1597" s="46" t="s">
        <v>1198</v>
      </c>
      <c r="C1597" s="65" t="s">
        <v>1199</v>
      </c>
      <c r="D1597" s="58" t="s">
        <v>162</v>
      </c>
      <c r="E1597" s="66">
        <v>11.68</v>
      </c>
      <c r="F1597" s="60"/>
      <c r="G1597" s="91">
        <v>32.704000000000001</v>
      </c>
      <c r="H1597" s="68"/>
      <c r="I1597" s="69"/>
      <c r="J1597" s="70">
        <v>405.89</v>
      </c>
      <c r="K1597" s="60"/>
      <c r="L1597" s="70">
        <v>13274.23</v>
      </c>
    </row>
    <row r="1598" spans="1:12" outlineLevel="1" x14ac:dyDescent="0.2">
      <c r="A1598" s="57"/>
      <c r="B1598" s="57"/>
      <c r="C1598" s="145" t="s">
        <v>5767</v>
      </c>
      <c r="D1598" s="145"/>
      <c r="E1598" s="145"/>
      <c r="F1598" s="145"/>
      <c r="G1598" s="145"/>
      <c r="H1598" s="145"/>
      <c r="I1598" s="145"/>
      <c r="J1598" s="145"/>
      <c r="K1598" s="145"/>
      <c r="L1598" s="145"/>
    </row>
    <row r="1599" spans="1:12" x14ac:dyDescent="0.2">
      <c r="A1599" s="57"/>
      <c r="B1599" s="61" t="s">
        <v>23</v>
      </c>
      <c r="C1599" s="57" t="s">
        <v>166</v>
      </c>
      <c r="D1599" s="57"/>
      <c r="E1599" s="57"/>
      <c r="F1599" s="57"/>
      <c r="G1599" s="57"/>
      <c r="H1599" s="57"/>
      <c r="I1599" s="57"/>
      <c r="J1599" s="57"/>
      <c r="K1599" s="57"/>
      <c r="L1599" s="72">
        <v>698.76</v>
      </c>
    </row>
    <row r="1600" spans="1:12" x14ac:dyDescent="0.2">
      <c r="A1600" s="57"/>
      <c r="B1600" s="61"/>
      <c r="C1600" s="73" t="s">
        <v>167</v>
      </c>
      <c r="D1600" s="74" t="s">
        <v>162</v>
      </c>
      <c r="E1600" s="57"/>
      <c r="F1600" s="57"/>
      <c r="G1600" s="97">
        <v>0.61599999999999999</v>
      </c>
      <c r="H1600" s="57"/>
      <c r="I1600" s="57"/>
      <c r="J1600" s="57"/>
      <c r="K1600" s="57"/>
      <c r="L1600" s="72">
        <v>299.64999999999998</v>
      </c>
    </row>
    <row r="1601" spans="1:12" ht="25.5" outlineLevel="1" x14ac:dyDescent="0.2">
      <c r="A1601" s="57"/>
      <c r="B1601" s="46" t="s">
        <v>313</v>
      </c>
      <c r="C1601" s="46" t="s">
        <v>314</v>
      </c>
      <c r="D1601" s="58" t="s">
        <v>170</v>
      </c>
      <c r="E1601" s="66">
        <v>0.11</v>
      </c>
      <c r="F1601" s="60"/>
      <c r="G1601" s="91">
        <v>0.308</v>
      </c>
      <c r="H1601" s="68"/>
      <c r="I1601" s="69"/>
      <c r="J1601" s="70">
        <v>1617.05</v>
      </c>
      <c r="K1601" s="60"/>
      <c r="L1601" s="70">
        <v>498.05</v>
      </c>
    </row>
    <row r="1602" spans="1:12" outlineLevel="1" x14ac:dyDescent="0.2">
      <c r="A1602" s="57"/>
      <c r="B1602" s="57"/>
      <c r="C1602" s="145" t="s">
        <v>5768</v>
      </c>
      <c r="D1602" s="145"/>
      <c r="E1602" s="145"/>
      <c r="F1602" s="145"/>
      <c r="G1602" s="145"/>
      <c r="H1602" s="145"/>
      <c r="I1602" s="145"/>
      <c r="J1602" s="145"/>
      <c r="K1602" s="145"/>
      <c r="L1602" s="145"/>
    </row>
    <row r="1603" spans="1:12" outlineLevel="1" x14ac:dyDescent="0.2">
      <c r="A1603" s="57"/>
      <c r="B1603" s="46" t="s">
        <v>316</v>
      </c>
      <c r="C1603" s="65" t="s">
        <v>317</v>
      </c>
      <c r="D1603" s="58" t="s">
        <v>162</v>
      </c>
      <c r="E1603" s="66">
        <v>0.11</v>
      </c>
      <c r="F1603" s="60"/>
      <c r="G1603" s="91">
        <v>0.308</v>
      </c>
      <c r="H1603" s="68"/>
      <c r="I1603" s="69"/>
      <c r="J1603" s="70">
        <v>557.71</v>
      </c>
      <c r="K1603" s="60"/>
      <c r="L1603" s="70">
        <v>171.77</v>
      </c>
    </row>
    <row r="1604" spans="1:12" outlineLevel="1" x14ac:dyDescent="0.2">
      <c r="A1604" s="57"/>
      <c r="B1604" s="57"/>
      <c r="C1604" s="145" t="s">
        <v>5769</v>
      </c>
      <c r="D1604" s="145"/>
      <c r="E1604" s="145"/>
      <c r="F1604" s="145"/>
      <c r="G1604" s="145"/>
      <c r="H1604" s="145"/>
      <c r="I1604" s="145"/>
      <c r="J1604" s="145"/>
      <c r="K1604" s="145"/>
      <c r="L1604" s="145"/>
    </row>
    <row r="1605" spans="1:12" ht="25.5" outlineLevel="1" x14ac:dyDescent="0.2">
      <c r="A1605" s="57"/>
      <c r="B1605" s="46" t="s">
        <v>254</v>
      </c>
      <c r="C1605" s="46" t="s">
        <v>255</v>
      </c>
      <c r="D1605" s="58" t="s">
        <v>170</v>
      </c>
      <c r="E1605" s="66">
        <v>0.11</v>
      </c>
      <c r="F1605" s="60"/>
      <c r="G1605" s="91">
        <v>0.308</v>
      </c>
      <c r="H1605" s="68"/>
      <c r="I1605" s="69"/>
      <c r="J1605" s="70">
        <v>651.66999999999996</v>
      </c>
      <c r="K1605" s="60"/>
      <c r="L1605" s="70">
        <v>200.71</v>
      </c>
    </row>
    <row r="1606" spans="1:12" outlineLevel="1" x14ac:dyDescent="0.2">
      <c r="A1606" s="57"/>
      <c r="B1606" s="57"/>
      <c r="C1606" s="145" t="s">
        <v>5768</v>
      </c>
      <c r="D1606" s="145"/>
      <c r="E1606" s="145"/>
      <c r="F1606" s="145"/>
      <c r="G1606" s="145"/>
      <c r="H1606" s="145"/>
      <c r="I1606" s="145"/>
      <c r="J1606" s="145"/>
      <c r="K1606" s="145"/>
      <c r="L1606" s="145"/>
    </row>
    <row r="1607" spans="1:12" outlineLevel="1" x14ac:dyDescent="0.2">
      <c r="A1607" s="57"/>
      <c r="B1607" s="46" t="s">
        <v>257</v>
      </c>
      <c r="C1607" s="65" t="s">
        <v>258</v>
      </c>
      <c r="D1607" s="58" t="s">
        <v>162</v>
      </c>
      <c r="E1607" s="66">
        <v>0.11</v>
      </c>
      <c r="F1607" s="60"/>
      <c r="G1607" s="91">
        <v>0.308</v>
      </c>
      <c r="H1607" s="68"/>
      <c r="I1607" s="69"/>
      <c r="J1607" s="70">
        <v>415.19</v>
      </c>
      <c r="K1607" s="60"/>
      <c r="L1607" s="70">
        <v>127.88</v>
      </c>
    </row>
    <row r="1608" spans="1:12" outlineLevel="1" x14ac:dyDescent="0.2">
      <c r="A1608" s="57"/>
      <c r="B1608" s="57"/>
      <c r="C1608" s="145" t="s">
        <v>5769</v>
      </c>
      <c r="D1608" s="145"/>
      <c r="E1608" s="145"/>
      <c r="F1608" s="145"/>
      <c r="G1608" s="145"/>
      <c r="H1608" s="145"/>
      <c r="I1608" s="145"/>
      <c r="J1608" s="145"/>
      <c r="K1608" s="145"/>
      <c r="L1608" s="145"/>
    </row>
    <row r="1609" spans="1:12" x14ac:dyDescent="0.2">
      <c r="A1609" s="57"/>
      <c r="B1609" s="61" t="s">
        <v>25</v>
      </c>
      <c r="C1609" s="57" t="s">
        <v>175</v>
      </c>
      <c r="D1609" s="57"/>
      <c r="E1609" s="57"/>
      <c r="F1609" s="57"/>
      <c r="G1609" s="57"/>
      <c r="H1609" s="57"/>
      <c r="I1609" s="57"/>
      <c r="J1609" s="57"/>
      <c r="K1609" s="57"/>
      <c r="L1609" s="72">
        <v>1614.76</v>
      </c>
    </row>
    <row r="1610" spans="1:12" ht="76.5" outlineLevel="1" x14ac:dyDescent="0.2">
      <c r="A1610" s="57"/>
      <c r="B1610" s="46" t="s">
        <v>5686</v>
      </c>
      <c r="C1610" s="46" t="s">
        <v>5687</v>
      </c>
      <c r="D1610" s="58" t="s">
        <v>1121</v>
      </c>
      <c r="E1610" s="66">
        <v>33.33</v>
      </c>
      <c r="F1610" s="60"/>
      <c r="G1610" s="91">
        <v>93.323999999999998</v>
      </c>
      <c r="H1610" s="70">
        <v>5.87</v>
      </c>
      <c r="I1610" s="76">
        <v>0.96</v>
      </c>
      <c r="J1610" s="70">
        <v>5.64</v>
      </c>
      <c r="K1610" s="60"/>
      <c r="L1610" s="70">
        <v>526.35</v>
      </c>
    </row>
    <row r="1611" spans="1:12" outlineLevel="1" x14ac:dyDescent="0.2">
      <c r="A1611" s="57"/>
      <c r="B1611" s="57"/>
      <c r="C1611" s="145" t="s">
        <v>5770</v>
      </c>
      <c r="D1611" s="145"/>
      <c r="E1611" s="145"/>
      <c r="F1611" s="145"/>
      <c r="G1611" s="145"/>
      <c r="H1611" s="145"/>
      <c r="I1611" s="145"/>
      <c r="J1611" s="145"/>
      <c r="K1611" s="145"/>
      <c r="L1611" s="145"/>
    </row>
    <row r="1612" spans="1:12" outlineLevel="1" x14ac:dyDescent="0.2">
      <c r="A1612" s="57"/>
      <c r="B1612" s="46" t="s">
        <v>5717</v>
      </c>
      <c r="C1612" s="46" t="s">
        <v>5718</v>
      </c>
      <c r="D1612" s="58" t="s">
        <v>178</v>
      </c>
      <c r="E1612" s="79">
        <v>1.2600000000000001E-3</v>
      </c>
      <c r="F1612" s="60"/>
      <c r="G1612" s="67">
        <v>3.5279999999999999E-3</v>
      </c>
      <c r="H1612" s="70">
        <v>43821.53</v>
      </c>
      <c r="I1612" s="76">
        <v>1.28</v>
      </c>
      <c r="J1612" s="70">
        <v>56091.56</v>
      </c>
      <c r="K1612" s="60"/>
      <c r="L1612" s="70">
        <v>197.89</v>
      </c>
    </row>
    <row r="1613" spans="1:12" outlineLevel="1" x14ac:dyDescent="0.2">
      <c r="A1613" s="57"/>
      <c r="B1613" s="57"/>
      <c r="C1613" s="145" t="s">
        <v>5771</v>
      </c>
      <c r="D1613" s="145"/>
      <c r="E1613" s="145"/>
      <c r="F1613" s="145"/>
      <c r="G1613" s="145"/>
      <c r="H1613" s="145"/>
      <c r="I1613" s="145"/>
      <c r="J1613" s="145"/>
      <c r="K1613" s="145"/>
      <c r="L1613" s="145"/>
    </row>
    <row r="1614" spans="1:12" ht="25.5" outlineLevel="1" x14ac:dyDescent="0.2">
      <c r="A1614" s="57"/>
      <c r="B1614" s="46" t="s">
        <v>3647</v>
      </c>
      <c r="C1614" s="46" t="s">
        <v>3648</v>
      </c>
      <c r="D1614" s="58" t="s">
        <v>269</v>
      </c>
      <c r="E1614" s="66">
        <v>0.02</v>
      </c>
      <c r="F1614" s="60"/>
      <c r="G1614" s="91">
        <v>5.6000000000000001E-2</v>
      </c>
      <c r="H1614" s="70">
        <v>79.88</v>
      </c>
      <c r="I1614" s="76">
        <v>1.47</v>
      </c>
      <c r="J1614" s="70">
        <v>117.42</v>
      </c>
      <c r="K1614" s="60"/>
      <c r="L1614" s="70">
        <v>6.58</v>
      </c>
    </row>
    <row r="1615" spans="1:12" outlineLevel="1" x14ac:dyDescent="0.2">
      <c r="A1615" s="57"/>
      <c r="B1615" s="57"/>
      <c r="C1615" s="145" t="s">
        <v>5772</v>
      </c>
      <c r="D1615" s="145"/>
      <c r="E1615" s="145"/>
      <c r="F1615" s="145"/>
      <c r="G1615" s="145"/>
      <c r="H1615" s="145"/>
      <c r="I1615" s="145"/>
      <c r="J1615" s="145"/>
      <c r="K1615" s="145"/>
      <c r="L1615" s="145"/>
    </row>
    <row r="1616" spans="1:12" outlineLevel="1" x14ac:dyDescent="0.2">
      <c r="A1616" s="57"/>
      <c r="B1616" s="46" t="s">
        <v>5773</v>
      </c>
      <c r="C1616" s="46" t="s">
        <v>5774</v>
      </c>
      <c r="D1616" s="58" t="s">
        <v>226</v>
      </c>
      <c r="E1616" s="66">
        <v>0.05</v>
      </c>
      <c r="F1616" s="60"/>
      <c r="G1616" s="66">
        <v>0.14000000000000001</v>
      </c>
      <c r="H1616" s="70">
        <v>4133.67</v>
      </c>
      <c r="I1616" s="76">
        <v>1.23</v>
      </c>
      <c r="J1616" s="70">
        <v>5084.41</v>
      </c>
      <c r="K1616" s="60"/>
      <c r="L1616" s="70">
        <v>711.82</v>
      </c>
    </row>
    <row r="1617" spans="1:12" outlineLevel="1" x14ac:dyDescent="0.2">
      <c r="A1617" s="57"/>
      <c r="B1617" s="57"/>
      <c r="C1617" s="145" t="s">
        <v>5775</v>
      </c>
      <c r="D1617" s="145"/>
      <c r="E1617" s="145"/>
      <c r="F1617" s="145"/>
      <c r="G1617" s="145"/>
      <c r="H1617" s="145"/>
      <c r="I1617" s="145"/>
      <c r="J1617" s="145"/>
      <c r="K1617" s="145"/>
      <c r="L1617" s="145"/>
    </row>
    <row r="1618" spans="1:12" ht="25.5" outlineLevel="1" x14ac:dyDescent="0.2">
      <c r="A1618" s="57"/>
      <c r="B1618" s="46" t="s">
        <v>5776</v>
      </c>
      <c r="C1618" s="46" t="s">
        <v>5777</v>
      </c>
      <c r="D1618" s="58" t="s">
        <v>1105</v>
      </c>
      <c r="E1618" s="59">
        <v>1.2200000000000001E-2</v>
      </c>
      <c r="F1618" s="60"/>
      <c r="G1618" s="79">
        <v>3.4160000000000003E-2</v>
      </c>
      <c r="H1618" s="70">
        <v>4130.12</v>
      </c>
      <c r="I1618" s="76">
        <v>1.22</v>
      </c>
      <c r="J1618" s="70">
        <v>5038.75</v>
      </c>
      <c r="K1618" s="60"/>
      <c r="L1618" s="70">
        <v>172.12</v>
      </c>
    </row>
    <row r="1619" spans="1:12" outlineLevel="1" x14ac:dyDescent="0.2">
      <c r="A1619" s="57"/>
      <c r="B1619" s="57"/>
      <c r="C1619" s="145" t="s">
        <v>5778</v>
      </c>
      <c r="D1619" s="145"/>
      <c r="E1619" s="145"/>
      <c r="F1619" s="145"/>
      <c r="G1619" s="145"/>
      <c r="H1619" s="145"/>
      <c r="I1619" s="145"/>
      <c r="J1619" s="145"/>
      <c r="K1619" s="145"/>
      <c r="L1619" s="145"/>
    </row>
    <row r="1620" spans="1:12" x14ac:dyDescent="0.2">
      <c r="A1620" s="57"/>
      <c r="B1620" s="57"/>
      <c r="C1620" s="80" t="s">
        <v>180</v>
      </c>
      <c r="D1620" s="81"/>
      <c r="E1620" s="81"/>
      <c r="F1620" s="81"/>
      <c r="G1620" s="81"/>
      <c r="H1620" s="81"/>
      <c r="I1620" s="81"/>
      <c r="J1620" s="81"/>
      <c r="K1620" s="81"/>
      <c r="L1620" s="89">
        <v>15887.4</v>
      </c>
    </row>
    <row r="1621" spans="1:12" ht="63.75" x14ac:dyDescent="0.2">
      <c r="A1621" s="57" t="s">
        <v>2484</v>
      </c>
      <c r="B1621" s="46" t="s">
        <v>4506</v>
      </c>
      <c r="C1621" s="46" t="s">
        <v>4507</v>
      </c>
      <c r="D1621" s="58" t="s">
        <v>184</v>
      </c>
      <c r="E1621" s="83">
        <v>2</v>
      </c>
      <c r="F1621" s="60"/>
      <c r="G1621" s="83">
        <v>2</v>
      </c>
      <c r="H1621" s="68"/>
      <c r="I1621" s="69"/>
      <c r="J1621" s="68"/>
      <c r="K1621" s="60"/>
      <c r="L1621" s="70">
        <v>265.48</v>
      </c>
    </row>
    <row r="1622" spans="1:12" outlineLevel="1" x14ac:dyDescent="0.2">
      <c r="A1622" s="57"/>
      <c r="B1622" s="57"/>
      <c r="C1622" s="57" t="s">
        <v>181</v>
      </c>
      <c r="D1622" s="57"/>
      <c r="E1622" s="57"/>
      <c r="F1622" s="57"/>
      <c r="G1622" s="57"/>
      <c r="H1622" s="57"/>
      <c r="I1622" s="57"/>
      <c r="J1622" s="57"/>
      <c r="K1622" s="57"/>
      <c r="L1622" s="70">
        <v>13573.88</v>
      </c>
    </row>
    <row r="1623" spans="1:12" ht="25.5" outlineLevel="1" x14ac:dyDescent="0.2">
      <c r="A1623" s="57"/>
      <c r="B1623" s="46" t="s">
        <v>5451</v>
      </c>
      <c r="C1623" s="46" t="s">
        <v>5452</v>
      </c>
      <c r="D1623" s="62" t="s">
        <v>184</v>
      </c>
      <c r="E1623" s="83">
        <v>97</v>
      </c>
      <c r="F1623" s="84"/>
      <c r="G1623" s="83">
        <v>97</v>
      </c>
      <c r="H1623" s="57"/>
      <c r="I1623" s="57"/>
      <c r="J1623" s="57"/>
      <c r="K1623" s="57"/>
      <c r="L1623" s="70">
        <v>13166.66</v>
      </c>
    </row>
    <row r="1624" spans="1:12" ht="25.5" outlineLevel="1" x14ac:dyDescent="0.2">
      <c r="A1624" s="57"/>
      <c r="B1624" s="46" t="s">
        <v>5453</v>
      </c>
      <c r="C1624" s="46" t="s">
        <v>5454</v>
      </c>
      <c r="D1624" s="62" t="s">
        <v>184</v>
      </c>
      <c r="E1624" s="83">
        <v>51</v>
      </c>
      <c r="F1624" s="84"/>
      <c r="G1624" s="83">
        <v>51</v>
      </c>
      <c r="H1624" s="57"/>
      <c r="I1624" s="57"/>
      <c r="J1624" s="57"/>
      <c r="K1624" s="57"/>
      <c r="L1624" s="70">
        <v>6922.68</v>
      </c>
    </row>
    <row r="1625" spans="1:12" x14ac:dyDescent="0.2">
      <c r="A1625" s="85"/>
      <c r="B1625" s="85"/>
      <c r="C1625" s="86" t="s">
        <v>187</v>
      </c>
      <c r="D1625" s="85"/>
      <c r="E1625" s="85"/>
      <c r="F1625" s="85"/>
      <c r="G1625" s="85"/>
      <c r="H1625" s="85"/>
      <c r="I1625" s="85"/>
      <c r="J1625" s="87">
        <v>12943.65</v>
      </c>
      <c r="K1625" s="85"/>
      <c r="L1625" s="87">
        <v>36242.22</v>
      </c>
    </row>
    <row r="1626" spans="1:12" ht="38.25" x14ac:dyDescent="0.2">
      <c r="A1626" s="57" t="s">
        <v>2487</v>
      </c>
      <c r="B1626" s="46" t="s">
        <v>5779</v>
      </c>
      <c r="C1626" s="46" t="s">
        <v>5780</v>
      </c>
      <c r="D1626" s="58" t="s">
        <v>5728</v>
      </c>
      <c r="E1626" s="59">
        <v>6.1199999999999997E-2</v>
      </c>
      <c r="F1626" s="60"/>
      <c r="G1626" s="59">
        <v>6.1199999999999997E-2</v>
      </c>
      <c r="H1626" s="71">
        <v>431170.65</v>
      </c>
      <c r="I1626" s="76">
        <v>1.08</v>
      </c>
      <c r="J1626" s="71">
        <v>465664.3</v>
      </c>
      <c r="K1626" s="60"/>
      <c r="L1626" s="70">
        <v>28498.66</v>
      </c>
    </row>
    <row r="1627" spans="1:12" x14ac:dyDescent="0.2">
      <c r="A1627" s="57"/>
      <c r="B1627" s="57"/>
      <c r="C1627" s="145" t="s">
        <v>5781</v>
      </c>
      <c r="D1627" s="145"/>
      <c r="E1627" s="145"/>
      <c r="F1627" s="145"/>
      <c r="G1627" s="145"/>
      <c r="H1627" s="145"/>
      <c r="I1627" s="145"/>
      <c r="J1627" s="145"/>
      <c r="K1627" s="145"/>
      <c r="L1627" s="145"/>
    </row>
    <row r="1628" spans="1:12" x14ac:dyDescent="0.2">
      <c r="A1628" s="85"/>
      <c r="B1628" s="85"/>
      <c r="C1628" s="86" t="s">
        <v>187</v>
      </c>
      <c r="D1628" s="85"/>
      <c r="E1628" s="85"/>
      <c r="F1628" s="85"/>
      <c r="G1628" s="85"/>
      <c r="H1628" s="85"/>
      <c r="I1628" s="85"/>
      <c r="J1628" s="88">
        <v>465664.3</v>
      </c>
      <c r="K1628" s="85"/>
      <c r="L1628" s="87">
        <v>28498.66</v>
      </c>
    </row>
    <row r="1629" spans="1:12" ht="38.25" x14ac:dyDescent="0.2">
      <c r="A1629" s="57" t="s">
        <v>2500</v>
      </c>
      <c r="B1629" s="46" t="s">
        <v>5782</v>
      </c>
      <c r="C1629" s="46" t="s">
        <v>5783</v>
      </c>
      <c r="D1629" s="58" t="s">
        <v>5728</v>
      </c>
      <c r="E1629" s="59">
        <v>0.22439999999999999</v>
      </c>
      <c r="F1629" s="60"/>
      <c r="G1629" s="59">
        <v>0.22439999999999999</v>
      </c>
      <c r="H1629" s="71">
        <v>440212.42</v>
      </c>
      <c r="I1629" s="76">
        <v>1.08</v>
      </c>
      <c r="J1629" s="71">
        <v>475429.41</v>
      </c>
      <c r="K1629" s="60"/>
      <c r="L1629" s="71">
        <v>106686.36</v>
      </c>
    </row>
    <row r="1630" spans="1:12" x14ac:dyDescent="0.2">
      <c r="A1630" s="57"/>
      <c r="B1630" s="57"/>
      <c r="C1630" s="145" t="s">
        <v>5784</v>
      </c>
      <c r="D1630" s="145"/>
      <c r="E1630" s="145"/>
      <c r="F1630" s="145"/>
      <c r="G1630" s="145"/>
      <c r="H1630" s="145"/>
      <c r="I1630" s="145"/>
      <c r="J1630" s="145"/>
      <c r="K1630" s="145"/>
      <c r="L1630" s="145"/>
    </row>
    <row r="1631" spans="1:12" x14ac:dyDescent="0.2">
      <c r="A1631" s="85"/>
      <c r="B1631" s="85"/>
      <c r="C1631" s="86" t="s">
        <v>187</v>
      </c>
      <c r="D1631" s="85"/>
      <c r="E1631" s="85"/>
      <c r="F1631" s="85"/>
      <c r="G1631" s="85"/>
      <c r="H1631" s="85"/>
      <c r="I1631" s="85"/>
      <c r="J1631" s="88">
        <v>475429.41</v>
      </c>
      <c r="K1631" s="85"/>
      <c r="L1631" s="88">
        <v>106686.36</v>
      </c>
    </row>
    <row r="1632" spans="1:12" ht="76.5" x14ac:dyDescent="0.2">
      <c r="A1632" s="57" t="s">
        <v>2512</v>
      </c>
      <c r="B1632" s="46" t="s">
        <v>5785</v>
      </c>
      <c r="C1632" s="46" t="s">
        <v>5786</v>
      </c>
      <c r="D1632" s="58" t="s">
        <v>198</v>
      </c>
      <c r="E1632" s="66">
        <v>10.15</v>
      </c>
      <c r="F1632" s="60"/>
      <c r="G1632" s="66">
        <v>10.15</v>
      </c>
      <c r="H1632" s="57"/>
      <c r="I1632" s="57"/>
      <c r="J1632" s="57"/>
      <c r="K1632" s="57"/>
      <c r="L1632" s="57"/>
    </row>
    <row r="1633" spans="1:12" x14ac:dyDescent="0.2">
      <c r="A1633" s="57"/>
      <c r="B1633" s="57"/>
      <c r="C1633" s="145" t="s">
        <v>5787</v>
      </c>
      <c r="D1633" s="145"/>
      <c r="E1633" s="145"/>
      <c r="F1633" s="145"/>
      <c r="G1633" s="145"/>
      <c r="H1633" s="145"/>
      <c r="I1633" s="145"/>
      <c r="J1633" s="145"/>
      <c r="K1633" s="145"/>
      <c r="L1633" s="145"/>
    </row>
    <row r="1634" spans="1:12" x14ac:dyDescent="0.2">
      <c r="A1634" s="57"/>
      <c r="B1634" s="61" t="s">
        <v>22</v>
      </c>
      <c r="C1634" s="57" t="s">
        <v>161</v>
      </c>
      <c r="D1634" s="62" t="s">
        <v>162</v>
      </c>
      <c r="E1634" s="57"/>
      <c r="F1634" s="57"/>
      <c r="G1634" s="93">
        <v>90.944000000000003</v>
      </c>
      <c r="H1634" s="57"/>
      <c r="I1634" s="57"/>
      <c r="J1634" s="57"/>
      <c r="K1634" s="57"/>
      <c r="L1634" s="72">
        <v>36913.26</v>
      </c>
    </row>
    <row r="1635" spans="1:12" outlineLevel="1" x14ac:dyDescent="0.2">
      <c r="A1635" s="57"/>
      <c r="B1635" s="46" t="s">
        <v>1198</v>
      </c>
      <c r="C1635" s="65" t="s">
        <v>1199</v>
      </c>
      <c r="D1635" s="58" t="s">
        <v>162</v>
      </c>
      <c r="E1635" s="66">
        <v>8.9600000000000009</v>
      </c>
      <c r="F1635" s="60"/>
      <c r="G1635" s="91">
        <v>90.944000000000003</v>
      </c>
      <c r="H1635" s="68"/>
      <c r="I1635" s="69"/>
      <c r="J1635" s="70">
        <v>405.89</v>
      </c>
      <c r="K1635" s="60"/>
      <c r="L1635" s="70">
        <v>36913.26</v>
      </c>
    </row>
    <row r="1636" spans="1:12" outlineLevel="1" x14ac:dyDescent="0.2">
      <c r="A1636" s="57"/>
      <c r="B1636" s="57"/>
      <c r="C1636" s="145" t="s">
        <v>5788</v>
      </c>
      <c r="D1636" s="145"/>
      <c r="E1636" s="145"/>
      <c r="F1636" s="145"/>
      <c r="G1636" s="145"/>
      <c r="H1636" s="145"/>
      <c r="I1636" s="145"/>
      <c r="J1636" s="145"/>
      <c r="K1636" s="145"/>
      <c r="L1636" s="145"/>
    </row>
    <row r="1637" spans="1:12" x14ac:dyDescent="0.2">
      <c r="A1637" s="57"/>
      <c r="B1637" s="61" t="s">
        <v>23</v>
      </c>
      <c r="C1637" s="57" t="s">
        <v>166</v>
      </c>
      <c r="D1637" s="57"/>
      <c r="E1637" s="57"/>
      <c r="F1637" s="57"/>
      <c r="G1637" s="57"/>
      <c r="H1637" s="57"/>
      <c r="I1637" s="57"/>
      <c r="J1637" s="57"/>
      <c r="K1637" s="57"/>
      <c r="L1637" s="72">
        <v>1381.65</v>
      </c>
    </row>
    <row r="1638" spans="1:12" x14ac:dyDescent="0.2">
      <c r="A1638" s="57"/>
      <c r="B1638" s="61"/>
      <c r="C1638" s="73" t="s">
        <v>167</v>
      </c>
      <c r="D1638" s="74" t="s">
        <v>162</v>
      </c>
      <c r="E1638" s="57"/>
      <c r="F1638" s="57"/>
      <c r="G1638" s="97">
        <v>1.218</v>
      </c>
      <c r="H1638" s="57"/>
      <c r="I1638" s="57"/>
      <c r="J1638" s="57"/>
      <c r="K1638" s="57"/>
      <c r="L1638" s="72">
        <v>592.5</v>
      </c>
    </row>
    <row r="1639" spans="1:12" ht="25.5" outlineLevel="1" x14ac:dyDescent="0.2">
      <c r="A1639" s="57"/>
      <c r="B1639" s="46" t="s">
        <v>313</v>
      </c>
      <c r="C1639" s="46" t="s">
        <v>314</v>
      </c>
      <c r="D1639" s="58" t="s">
        <v>170</v>
      </c>
      <c r="E1639" s="66">
        <v>0.06</v>
      </c>
      <c r="F1639" s="60"/>
      <c r="G1639" s="91">
        <v>0.60899999999999999</v>
      </c>
      <c r="H1639" s="68"/>
      <c r="I1639" s="69"/>
      <c r="J1639" s="70">
        <v>1617.05</v>
      </c>
      <c r="K1639" s="60"/>
      <c r="L1639" s="70">
        <v>984.78</v>
      </c>
    </row>
    <row r="1640" spans="1:12" outlineLevel="1" x14ac:dyDescent="0.2">
      <c r="A1640" s="57"/>
      <c r="B1640" s="57"/>
      <c r="C1640" s="145" t="s">
        <v>5789</v>
      </c>
      <c r="D1640" s="145"/>
      <c r="E1640" s="145"/>
      <c r="F1640" s="145"/>
      <c r="G1640" s="145"/>
      <c r="H1640" s="145"/>
      <c r="I1640" s="145"/>
      <c r="J1640" s="145"/>
      <c r="K1640" s="145"/>
      <c r="L1640" s="145"/>
    </row>
    <row r="1641" spans="1:12" outlineLevel="1" x14ac:dyDescent="0.2">
      <c r="A1641" s="57"/>
      <c r="B1641" s="46" t="s">
        <v>316</v>
      </c>
      <c r="C1641" s="65" t="s">
        <v>317</v>
      </c>
      <c r="D1641" s="58" t="s">
        <v>162</v>
      </c>
      <c r="E1641" s="66">
        <v>0.06</v>
      </c>
      <c r="F1641" s="60"/>
      <c r="G1641" s="91">
        <v>0.60899999999999999</v>
      </c>
      <c r="H1641" s="68"/>
      <c r="I1641" s="69"/>
      <c r="J1641" s="70">
        <v>557.71</v>
      </c>
      <c r="K1641" s="60"/>
      <c r="L1641" s="70">
        <v>339.65</v>
      </c>
    </row>
    <row r="1642" spans="1:12" outlineLevel="1" x14ac:dyDescent="0.2">
      <c r="A1642" s="57"/>
      <c r="B1642" s="57"/>
      <c r="C1642" s="145" t="s">
        <v>5790</v>
      </c>
      <c r="D1642" s="145"/>
      <c r="E1642" s="145"/>
      <c r="F1642" s="145"/>
      <c r="G1642" s="145"/>
      <c r="H1642" s="145"/>
      <c r="I1642" s="145"/>
      <c r="J1642" s="145"/>
      <c r="K1642" s="145"/>
      <c r="L1642" s="145"/>
    </row>
    <row r="1643" spans="1:12" ht="25.5" outlineLevel="1" x14ac:dyDescent="0.2">
      <c r="A1643" s="57"/>
      <c r="B1643" s="46" t="s">
        <v>254</v>
      </c>
      <c r="C1643" s="46" t="s">
        <v>255</v>
      </c>
      <c r="D1643" s="58" t="s">
        <v>170</v>
      </c>
      <c r="E1643" s="66">
        <v>0.06</v>
      </c>
      <c r="F1643" s="60"/>
      <c r="G1643" s="91">
        <v>0.60899999999999999</v>
      </c>
      <c r="H1643" s="68"/>
      <c r="I1643" s="69"/>
      <c r="J1643" s="70">
        <v>651.66999999999996</v>
      </c>
      <c r="K1643" s="60"/>
      <c r="L1643" s="70">
        <v>396.87</v>
      </c>
    </row>
    <row r="1644" spans="1:12" outlineLevel="1" x14ac:dyDescent="0.2">
      <c r="A1644" s="57"/>
      <c r="B1644" s="57"/>
      <c r="C1644" s="145" t="s">
        <v>5789</v>
      </c>
      <c r="D1644" s="145"/>
      <c r="E1644" s="145"/>
      <c r="F1644" s="145"/>
      <c r="G1644" s="145"/>
      <c r="H1644" s="145"/>
      <c r="I1644" s="145"/>
      <c r="J1644" s="145"/>
      <c r="K1644" s="145"/>
      <c r="L1644" s="145"/>
    </row>
    <row r="1645" spans="1:12" outlineLevel="1" x14ac:dyDescent="0.2">
      <c r="A1645" s="57"/>
      <c r="B1645" s="46" t="s">
        <v>257</v>
      </c>
      <c r="C1645" s="65" t="s">
        <v>258</v>
      </c>
      <c r="D1645" s="58" t="s">
        <v>162</v>
      </c>
      <c r="E1645" s="66">
        <v>0.06</v>
      </c>
      <c r="F1645" s="60"/>
      <c r="G1645" s="91">
        <v>0.60899999999999999</v>
      </c>
      <c r="H1645" s="68"/>
      <c r="I1645" s="69"/>
      <c r="J1645" s="70">
        <v>415.19</v>
      </c>
      <c r="K1645" s="60"/>
      <c r="L1645" s="70">
        <v>252.85</v>
      </c>
    </row>
    <row r="1646" spans="1:12" outlineLevel="1" x14ac:dyDescent="0.2">
      <c r="A1646" s="57"/>
      <c r="B1646" s="57"/>
      <c r="C1646" s="145" t="s">
        <v>5790</v>
      </c>
      <c r="D1646" s="145"/>
      <c r="E1646" s="145"/>
      <c r="F1646" s="145"/>
      <c r="G1646" s="145"/>
      <c r="H1646" s="145"/>
      <c r="I1646" s="145"/>
      <c r="J1646" s="145"/>
      <c r="K1646" s="145"/>
      <c r="L1646" s="145"/>
    </row>
    <row r="1647" spans="1:12" x14ac:dyDescent="0.2">
      <c r="A1647" s="57"/>
      <c r="B1647" s="61" t="s">
        <v>25</v>
      </c>
      <c r="C1647" s="57" t="s">
        <v>175</v>
      </c>
      <c r="D1647" s="57"/>
      <c r="E1647" s="57"/>
      <c r="F1647" s="57"/>
      <c r="G1647" s="57"/>
      <c r="H1647" s="57"/>
      <c r="I1647" s="57"/>
      <c r="J1647" s="57"/>
      <c r="K1647" s="57"/>
      <c r="L1647" s="72">
        <v>4668.6099999999997</v>
      </c>
    </row>
    <row r="1648" spans="1:12" ht="76.5" outlineLevel="1" x14ac:dyDescent="0.2">
      <c r="A1648" s="57"/>
      <c r="B1648" s="46" t="s">
        <v>5686</v>
      </c>
      <c r="C1648" s="46" t="s">
        <v>5687</v>
      </c>
      <c r="D1648" s="58" t="s">
        <v>1121</v>
      </c>
      <c r="E1648" s="66">
        <v>26.67</v>
      </c>
      <c r="F1648" s="60"/>
      <c r="G1648" s="59">
        <v>270.70049999999998</v>
      </c>
      <c r="H1648" s="70">
        <v>5.87</v>
      </c>
      <c r="I1648" s="76">
        <v>0.96</v>
      </c>
      <c r="J1648" s="70">
        <v>5.64</v>
      </c>
      <c r="K1648" s="60"/>
      <c r="L1648" s="70">
        <v>1526.75</v>
      </c>
    </row>
    <row r="1649" spans="1:12" outlineLevel="1" x14ac:dyDescent="0.2">
      <c r="A1649" s="57"/>
      <c r="B1649" s="57"/>
      <c r="C1649" s="145" t="s">
        <v>5791</v>
      </c>
      <c r="D1649" s="145"/>
      <c r="E1649" s="145"/>
      <c r="F1649" s="145"/>
      <c r="G1649" s="145"/>
      <c r="H1649" s="145"/>
      <c r="I1649" s="145"/>
      <c r="J1649" s="145"/>
      <c r="K1649" s="145"/>
      <c r="L1649" s="145"/>
    </row>
    <row r="1650" spans="1:12" outlineLevel="1" x14ac:dyDescent="0.2">
      <c r="A1650" s="57"/>
      <c r="B1650" s="46" t="s">
        <v>5717</v>
      </c>
      <c r="C1650" s="46" t="s">
        <v>5718</v>
      </c>
      <c r="D1650" s="58" t="s">
        <v>178</v>
      </c>
      <c r="E1650" s="79">
        <v>1.16E-3</v>
      </c>
      <c r="F1650" s="60"/>
      <c r="G1650" s="67">
        <v>1.1774E-2</v>
      </c>
      <c r="H1650" s="70">
        <v>43821.53</v>
      </c>
      <c r="I1650" s="76">
        <v>1.28</v>
      </c>
      <c r="J1650" s="70">
        <v>56091.56</v>
      </c>
      <c r="K1650" s="60"/>
      <c r="L1650" s="70">
        <v>660.42</v>
      </c>
    </row>
    <row r="1651" spans="1:12" outlineLevel="1" x14ac:dyDescent="0.2">
      <c r="A1651" s="57"/>
      <c r="B1651" s="57"/>
      <c r="C1651" s="145" t="s">
        <v>5792</v>
      </c>
      <c r="D1651" s="145"/>
      <c r="E1651" s="145"/>
      <c r="F1651" s="145"/>
      <c r="G1651" s="145"/>
      <c r="H1651" s="145"/>
      <c r="I1651" s="145"/>
      <c r="J1651" s="145"/>
      <c r="K1651" s="145"/>
      <c r="L1651" s="145"/>
    </row>
    <row r="1652" spans="1:12" ht="25.5" outlineLevel="1" x14ac:dyDescent="0.2">
      <c r="A1652" s="57"/>
      <c r="B1652" s="46" t="s">
        <v>3647</v>
      </c>
      <c r="C1652" s="46" t="s">
        <v>3648</v>
      </c>
      <c r="D1652" s="58" t="s">
        <v>269</v>
      </c>
      <c r="E1652" s="66">
        <v>0.02</v>
      </c>
      <c r="F1652" s="60"/>
      <c r="G1652" s="91">
        <v>0.20300000000000001</v>
      </c>
      <c r="H1652" s="70">
        <v>79.88</v>
      </c>
      <c r="I1652" s="76">
        <v>1.47</v>
      </c>
      <c r="J1652" s="70">
        <v>117.42</v>
      </c>
      <c r="K1652" s="60"/>
      <c r="L1652" s="70">
        <v>23.84</v>
      </c>
    </row>
    <row r="1653" spans="1:12" outlineLevel="1" x14ac:dyDescent="0.2">
      <c r="A1653" s="57"/>
      <c r="B1653" s="57"/>
      <c r="C1653" s="145" t="s">
        <v>5793</v>
      </c>
      <c r="D1653" s="145"/>
      <c r="E1653" s="145"/>
      <c r="F1653" s="145"/>
      <c r="G1653" s="145"/>
      <c r="H1653" s="145"/>
      <c r="I1653" s="145"/>
      <c r="J1653" s="145"/>
      <c r="K1653" s="145"/>
      <c r="L1653" s="145"/>
    </row>
    <row r="1654" spans="1:12" outlineLevel="1" x14ac:dyDescent="0.2">
      <c r="A1654" s="57"/>
      <c r="B1654" s="46" t="s">
        <v>5794</v>
      </c>
      <c r="C1654" s="46" t="s">
        <v>5795</v>
      </c>
      <c r="D1654" s="58" t="s">
        <v>226</v>
      </c>
      <c r="E1654" s="66">
        <v>0.05</v>
      </c>
      <c r="F1654" s="60"/>
      <c r="G1654" s="59">
        <v>0.50749999999999995</v>
      </c>
      <c r="H1654" s="70">
        <v>3141.34</v>
      </c>
      <c r="I1654" s="76">
        <v>1.23</v>
      </c>
      <c r="J1654" s="70">
        <v>3863.85</v>
      </c>
      <c r="K1654" s="60"/>
      <c r="L1654" s="70">
        <v>1960.9</v>
      </c>
    </row>
    <row r="1655" spans="1:12" outlineLevel="1" x14ac:dyDescent="0.2">
      <c r="A1655" s="57"/>
      <c r="B1655" s="57"/>
      <c r="C1655" s="145" t="s">
        <v>5796</v>
      </c>
      <c r="D1655" s="145"/>
      <c r="E1655" s="145"/>
      <c r="F1655" s="145"/>
      <c r="G1655" s="145"/>
      <c r="H1655" s="145"/>
      <c r="I1655" s="145"/>
      <c r="J1655" s="145"/>
      <c r="K1655" s="145"/>
      <c r="L1655" s="145"/>
    </row>
    <row r="1656" spans="1:12" ht="25.5" outlineLevel="1" x14ac:dyDescent="0.2">
      <c r="A1656" s="57"/>
      <c r="B1656" s="46" t="s">
        <v>5797</v>
      </c>
      <c r="C1656" s="46" t="s">
        <v>5798</v>
      </c>
      <c r="D1656" s="58" t="s">
        <v>1105</v>
      </c>
      <c r="E1656" s="59">
        <v>1.2200000000000001E-2</v>
      </c>
      <c r="F1656" s="60"/>
      <c r="G1656" s="79">
        <v>0.12383</v>
      </c>
      <c r="H1656" s="70">
        <v>3287.8</v>
      </c>
      <c r="I1656" s="76">
        <v>1.22</v>
      </c>
      <c r="J1656" s="70">
        <v>4011.12</v>
      </c>
      <c r="K1656" s="60"/>
      <c r="L1656" s="70">
        <v>496.7</v>
      </c>
    </row>
    <row r="1657" spans="1:12" outlineLevel="1" x14ac:dyDescent="0.2">
      <c r="A1657" s="57"/>
      <c r="B1657" s="57"/>
      <c r="C1657" s="145" t="s">
        <v>5799</v>
      </c>
      <c r="D1657" s="145"/>
      <c r="E1657" s="145"/>
      <c r="F1657" s="145"/>
      <c r="G1657" s="145"/>
      <c r="H1657" s="145"/>
      <c r="I1657" s="145"/>
      <c r="J1657" s="145"/>
      <c r="K1657" s="145"/>
      <c r="L1657" s="145"/>
    </row>
    <row r="1658" spans="1:12" x14ac:dyDescent="0.2">
      <c r="A1658" s="57"/>
      <c r="B1658" s="57"/>
      <c r="C1658" s="80" t="s">
        <v>180</v>
      </c>
      <c r="D1658" s="81"/>
      <c r="E1658" s="81"/>
      <c r="F1658" s="81"/>
      <c r="G1658" s="81"/>
      <c r="H1658" s="81"/>
      <c r="I1658" s="81"/>
      <c r="J1658" s="81"/>
      <c r="K1658" s="81"/>
      <c r="L1658" s="89">
        <v>43556.02</v>
      </c>
    </row>
    <row r="1659" spans="1:12" ht="63.75" x14ac:dyDescent="0.2">
      <c r="A1659" s="57" t="s">
        <v>2520</v>
      </c>
      <c r="B1659" s="46" t="s">
        <v>4506</v>
      </c>
      <c r="C1659" s="46" t="s">
        <v>4507</v>
      </c>
      <c r="D1659" s="58" t="s">
        <v>184</v>
      </c>
      <c r="E1659" s="83">
        <v>2</v>
      </c>
      <c r="F1659" s="60"/>
      <c r="G1659" s="83">
        <v>2</v>
      </c>
      <c r="H1659" s="68"/>
      <c r="I1659" s="69"/>
      <c r="J1659" s="68"/>
      <c r="K1659" s="60"/>
      <c r="L1659" s="70">
        <v>738.27</v>
      </c>
    </row>
    <row r="1660" spans="1:12" outlineLevel="1" x14ac:dyDescent="0.2">
      <c r="A1660" s="57"/>
      <c r="B1660" s="57"/>
      <c r="C1660" s="57" t="s">
        <v>181</v>
      </c>
      <c r="D1660" s="57"/>
      <c r="E1660" s="57"/>
      <c r="F1660" s="57"/>
      <c r="G1660" s="57"/>
      <c r="H1660" s="57"/>
      <c r="I1660" s="57"/>
      <c r="J1660" s="57"/>
      <c r="K1660" s="57"/>
      <c r="L1660" s="70">
        <v>37505.760000000002</v>
      </c>
    </row>
    <row r="1661" spans="1:12" ht="25.5" outlineLevel="1" x14ac:dyDescent="0.2">
      <c r="A1661" s="57"/>
      <c r="B1661" s="46" t="s">
        <v>5451</v>
      </c>
      <c r="C1661" s="46" t="s">
        <v>5452</v>
      </c>
      <c r="D1661" s="62" t="s">
        <v>184</v>
      </c>
      <c r="E1661" s="83">
        <v>97</v>
      </c>
      <c r="F1661" s="84"/>
      <c r="G1661" s="83">
        <v>97</v>
      </c>
      <c r="H1661" s="57"/>
      <c r="I1661" s="57"/>
      <c r="J1661" s="57"/>
      <c r="K1661" s="57"/>
      <c r="L1661" s="70">
        <v>36380.589999999997</v>
      </c>
    </row>
    <row r="1662" spans="1:12" ht="25.5" outlineLevel="1" x14ac:dyDescent="0.2">
      <c r="A1662" s="57"/>
      <c r="B1662" s="46" t="s">
        <v>5453</v>
      </c>
      <c r="C1662" s="46" t="s">
        <v>5454</v>
      </c>
      <c r="D1662" s="62" t="s">
        <v>184</v>
      </c>
      <c r="E1662" s="83">
        <v>51</v>
      </c>
      <c r="F1662" s="84"/>
      <c r="G1662" s="83">
        <v>51</v>
      </c>
      <c r="H1662" s="57"/>
      <c r="I1662" s="57"/>
      <c r="J1662" s="57"/>
      <c r="K1662" s="57"/>
      <c r="L1662" s="70">
        <v>19127.939999999999</v>
      </c>
    </row>
    <row r="1663" spans="1:12" x14ac:dyDescent="0.2">
      <c r="A1663" s="85"/>
      <c r="B1663" s="85"/>
      <c r="C1663" s="86" t="s">
        <v>187</v>
      </c>
      <c r="D1663" s="85"/>
      <c r="E1663" s="85"/>
      <c r="F1663" s="85"/>
      <c r="G1663" s="85"/>
      <c r="H1663" s="85"/>
      <c r="I1663" s="85"/>
      <c r="J1663" s="87">
        <v>9832.7900000000009</v>
      </c>
      <c r="K1663" s="85"/>
      <c r="L1663" s="87">
        <v>99802.82</v>
      </c>
    </row>
    <row r="1664" spans="1:12" ht="38.25" x14ac:dyDescent="0.2">
      <c r="A1664" s="57" t="s">
        <v>2524</v>
      </c>
      <c r="B1664" s="46" t="s">
        <v>5800</v>
      </c>
      <c r="C1664" s="46" t="s">
        <v>5801</v>
      </c>
      <c r="D1664" s="58" t="s">
        <v>5728</v>
      </c>
      <c r="E1664" s="91">
        <v>0.40799999999999997</v>
      </c>
      <c r="F1664" s="60"/>
      <c r="G1664" s="91">
        <v>0.40799999999999997</v>
      </c>
      <c r="H1664" s="71">
        <v>280915.96000000002</v>
      </c>
      <c r="I1664" s="76">
        <v>1.08</v>
      </c>
      <c r="J1664" s="71">
        <v>303389.24</v>
      </c>
      <c r="K1664" s="60"/>
      <c r="L1664" s="71">
        <v>123782.81</v>
      </c>
    </row>
    <row r="1665" spans="1:12" x14ac:dyDescent="0.2">
      <c r="A1665" s="57"/>
      <c r="B1665" s="57"/>
      <c r="C1665" s="145" t="s">
        <v>5802</v>
      </c>
      <c r="D1665" s="145"/>
      <c r="E1665" s="145"/>
      <c r="F1665" s="145"/>
      <c r="G1665" s="145"/>
      <c r="H1665" s="145"/>
      <c r="I1665" s="145"/>
      <c r="J1665" s="145"/>
      <c r="K1665" s="145"/>
      <c r="L1665" s="145"/>
    </row>
    <row r="1666" spans="1:12" x14ac:dyDescent="0.2">
      <c r="A1666" s="85"/>
      <c r="B1666" s="85"/>
      <c r="C1666" s="86" t="s">
        <v>187</v>
      </c>
      <c r="D1666" s="85"/>
      <c r="E1666" s="85"/>
      <c r="F1666" s="85"/>
      <c r="G1666" s="85"/>
      <c r="H1666" s="85"/>
      <c r="I1666" s="85"/>
      <c r="J1666" s="88">
        <v>303389.24</v>
      </c>
      <c r="K1666" s="85"/>
      <c r="L1666" s="88">
        <v>123782.81</v>
      </c>
    </row>
    <row r="1667" spans="1:12" ht="38.25" x14ac:dyDescent="0.2">
      <c r="A1667" s="57" t="s">
        <v>2539</v>
      </c>
      <c r="B1667" s="46" t="s">
        <v>5803</v>
      </c>
      <c r="C1667" s="46" t="s">
        <v>5804</v>
      </c>
      <c r="D1667" s="58" t="s">
        <v>5728</v>
      </c>
      <c r="E1667" s="59">
        <v>0.62729999999999997</v>
      </c>
      <c r="F1667" s="60"/>
      <c r="G1667" s="59">
        <v>0.62729999999999997</v>
      </c>
      <c r="H1667" s="71">
        <v>196636.06</v>
      </c>
      <c r="I1667" s="76">
        <v>1.08</v>
      </c>
      <c r="J1667" s="71">
        <v>212366.94</v>
      </c>
      <c r="K1667" s="60"/>
      <c r="L1667" s="71">
        <v>133217.78</v>
      </c>
    </row>
    <row r="1668" spans="1:12" x14ac:dyDescent="0.2">
      <c r="A1668" s="57"/>
      <c r="B1668" s="57"/>
      <c r="C1668" s="145" t="s">
        <v>5805</v>
      </c>
      <c r="D1668" s="145"/>
      <c r="E1668" s="145"/>
      <c r="F1668" s="145"/>
      <c r="G1668" s="145"/>
      <c r="H1668" s="145"/>
      <c r="I1668" s="145"/>
      <c r="J1668" s="145"/>
      <c r="K1668" s="145"/>
      <c r="L1668" s="145"/>
    </row>
    <row r="1669" spans="1:12" x14ac:dyDescent="0.2">
      <c r="A1669" s="85"/>
      <c r="B1669" s="85"/>
      <c r="C1669" s="86" t="s">
        <v>187</v>
      </c>
      <c r="D1669" s="85"/>
      <c r="E1669" s="85"/>
      <c r="F1669" s="85"/>
      <c r="G1669" s="85"/>
      <c r="H1669" s="85"/>
      <c r="I1669" s="85"/>
      <c r="J1669" s="88">
        <v>212366.94</v>
      </c>
      <c r="K1669" s="85"/>
      <c r="L1669" s="88">
        <v>133217.78</v>
      </c>
    </row>
    <row r="1670" spans="1:12" ht="76.5" x14ac:dyDescent="0.2">
      <c r="A1670" s="57" t="s">
        <v>2550</v>
      </c>
      <c r="B1670" s="46" t="s">
        <v>5806</v>
      </c>
      <c r="C1670" s="46" t="s">
        <v>5807</v>
      </c>
      <c r="D1670" s="58" t="s">
        <v>198</v>
      </c>
      <c r="E1670" s="66">
        <v>2.5499999999999998</v>
      </c>
      <c r="F1670" s="60"/>
      <c r="G1670" s="66">
        <v>2.5499999999999998</v>
      </c>
      <c r="H1670" s="57"/>
      <c r="I1670" s="57"/>
      <c r="J1670" s="57"/>
      <c r="K1670" s="57"/>
      <c r="L1670" s="57"/>
    </row>
    <row r="1671" spans="1:12" x14ac:dyDescent="0.2">
      <c r="A1671" s="57"/>
      <c r="B1671" s="61" t="s">
        <v>22</v>
      </c>
      <c r="C1671" s="57" t="s">
        <v>161</v>
      </c>
      <c r="D1671" s="62" t="s">
        <v>162</v>
      </c>
      <c r="E1671" s="57"/>
      <c r="F1671" s="57"/>
      <c r="G1671" s="90">
        <v>16.0395</v>
      </c>
      <c r="H1671" s="57"/>
      <c r="I1671" s="57"/>
      <c r="J1671" s="57"/>
      <c r="K1671" s="57"/>
      <c r="L1671" s="72">
        <v>6510.27</v>
      </c>
    </row>
    <row r="1672" spans="1:12" outlineLevel="1" x14ac:dyDescent="0.2">
      <c r="A1672" s="57"/>
      <c r="B1672" s="46" t="s">
        <v>1198</v>
      </c>
      <c r="C1672" s="65" t="s">
        <v>1199</v>
      </c>
      <c r="D1672" s="58" t="s">
        <v>162</v>
      </c>
      <c r="E1672" s="66">
        <v>6.29</v>
      </c>
      <c r="F1672" s="60"/>
      <c r="G1672" s="59">
        <v>16.0395</v>
      </c>
      <c r="H1672" s="68"/>
      <c r="I1672" s="69"/>
      <c r="J1672" s="70">
        <v>405.89</v>
      </c>
      <c r="K1672" s="60"/>
      <c r="L1672" s="70">
        <v>6510.27</v>
      </c>
    </row>
    <row r="1673" spans="1:12" outlineLevel="1" x14ac:dyDescent="0.2">
      <c r="A1673" s="57"/>
      <c r="B1673" s="57"/>
      <c r="C1673" s="145" t="s">
        <v>5808</v>
      </c>
      <c r="D1673" s="145"/>
      <c r="E1673" s="145"/>
      <c r="F1673" s="145"/>
      <c r="G1673" s="145"/>
      <c r="H1673" s="145"/>
      <c r="I1673" s="145"/>
      <c r="J1673" s="145"/>
      <c r="K1673" s="145"/>
      <c r="L1673" s="145"/>
    </row>
    <row r="1674" spans="1:12" x14ac:dyDescent="0.2">
      <c r="A1674" s="57"/>
      <c r="B1674" s="61" t="s">
        <v>23</v>
      </c>
      <c r="C1674" s="57" t="s">
        <v>166</v>
      </c>
      <c r="D1674" s="57"/>
      <c r="E1674" s="57"/>
      <c r="F1674" s="57"/>
      <c r="G1674" s="57"/>
      <c r="H1674" s="57"/>
      <c r="I1674" s="57"/>
      <c r="J1674" s="57"/>
      <c r="K1674" s="57"/>
      <c r="L1674" s="72">
        <v>173.55</v>
      </c>
    </row>
    <row r="1675" spans="1:12" x14ac:dyDescent="0.2">
      <c r="A1675" s="57"/>
      <c r="B1675" s="61"/>
      <c r="C1675" s="73" t="s">
        <v>167</v>
      </c>
      <c r="D1675" s="74" t="s">
        <v>162</v>
      </c>
      <c r="E1675" s="57"/>
      <c r="F1675" s="57"/>
      <c r="G1675" s="97">
        <v>0.153</v>
      </c>
      <c r="H1675" s="57"/>
      <c r="I1675" s="57"/>
      <c r="J1675" s="57"/>
      <c r="K1675" s="57"/>
      <c r="L1675" s="72">
        <v>74.42</v>
      </c>
    </row>
    <row r="1676" spans="1:12" ht="25.5" outlineLevel="1" x14ac:dyDescent="0.2">
      <c r="A1676" s="57"/>
      <c r="B1676" s="46" t="s">
        <v>313</v>
      </c>
      <c r="C1676" s="46" t="s">
        <v>314</v>
      </c>
      <c r="D1676" s="58" t="s">
        <v>170</v>
      </c>
      <c r="E1676" s="66">
        <v>0.03</v>
      </c>
      <c r="F1676" s="60"/>
      <c r="G1676" s="59">
        <v>7.6499999999999999E-2</v>
      </c>
      <c r="H1676" s="68"/>
      <c r="I1676" s="69"/>
      <c r="J1676" s="70">
        <v>1617.05</v>
      </c>
      <c r="K1676" s="60"/>
      <c r="L1676" s="70">
        <v>123.7</v>
      </c>
    </row>
    <row r="1677" spans="1:12" outlineLevel="1" x14ac:dyDescent="0.2">
      <c r="A1677" s="57"/>
      <c r="B1677" s="57"/>
      <c r="C1677" s="145" t="s">
        <v>5809</v>
      </c>
      <c r="D1677" s="145"/>
      <c r="E1677" s="145"/>
      <c r="F1677" s="145"/>
      <c r="G1677" s="145"/>
      <c r="H1677" s="145"/>
      <c r="I1677" s="145"/>
      <c r="J1677" s="145"/>
      <c r="K1677" s="145"/>
      <c r="L1677" s="145"/>
    </row>
    <row r="1678" spans="1:12" outlineLevel="1" x14ac:dyDescent="0.2">
      <c r="A1678" s="57"/>
      <c r="B1678" s="46" t="s">
        <v>316</v>
      </c>
      <c r="C1678" s="65" t="s">
        <v>317</v>
      </c>
      <c r="D1678" s="58" t="s">
        <v>162</v>
      </c>
      <c r="E1678" s="66">
        <v>0.03</v>
      </c>
      <c r="F1678" s="60"/>
      <c r="G1678" s="59">
        <v>7.6499999999999999E-2</v>
      </c>
      <c r="H1678" s="68"/>
      <c r="I1678" s="69"/>
      <c r="J1678" s="70">
        <v>557.71</v>
      </c>
      <c r="K1678" s="60"/>
      <c r="L1678" s="70">
        <v>42.66</v>
      </c>
    </row>
    <row r="1679" spans="1:12" outlineLevel="1" x14ac:dyDescent="0.2">
      <c r="A1679" s="57"/>
      <c r="B1679" s="57"/>
      <c r="C1679" s="145" t="s">
        <v>5810</v>
      </c>
      <c r="D1679" s="145"/>
      <c r="E1679" s="145"/>
      <c r="F1679" s="145"/>
      <c r="G1679" s="145"/>
      <c r="H1679" s="145"/>
      <c r="I1679" s="145"/>
      <c r="J1679" s="145"/>
      <c r="K1679" s="145"/>
      <c r="L1679" s="145"/>
    </row>
    <row r="1680" spans="1:12" ht="25.5" outlineLevel="1" x14ac:dyDescent="0.2">
      <c r="A1680" s="57"/>
      <c r="B1680" s="46" t="s">
        <v>254</v>
      </c>
      <c r="C1680" s="46" t="s">
        <v>255</v>
      </c>
      <c r="D1680" s="58" t="s">
        <v>170</v>
      </c>
      <c r="E1680" s="66">
        <v>0.03</v>
      </c>
      <c r="F1680" s="60"/>
      <c r="G1680" s="59">
        <v>7.6499999999999999E-2</v>
      </c>
      <c r="H1680" s="68"/>
      <c r="I1680" s="69"/>
      <c r="J1680" s="70">
        <v>651.66999999999996</v>
      </c>
      <c r="K1680" s="60"/>
      <c r="L1680" s="70">
        <v>49.85</v>
      </c>
    </row>
    <row r="1681" spans="1:12" outlineLevel="1" x14ac:dyDescent="0.2">
      <c r="A1681" s="57"/>
      <c r="B1681" s="57"/>
      <c r="C1681" s="145" t="s">
        <v>5809</v>
      </c>
      <c r="D1681" s="145"/>
      <c r="E1681" s="145"/>
      <c r="F1681" s="145"/>
      <c r="G1681" s="145"/>
      <c r="H1681" s="145"/>
      <c r="I1681" s="145"/>
      <c r="J1681" s="145"/>
      <c r="K1681" s="145"/>
      <c r="L1681" s="145"/>
    </row>
    <row r="1682" spans="1:12" outlineLevel="1" x14ac:dyDescent="0.2">
      <c r="A1682" s="57"/>
      <c r="B1682" s="46" t="s">
        <v>257</v>
      </c>
      <c r="C1682" s="65" t="s">
        <v>258</v>
      </c>
      <c r="D1682" s="58" t="s">
        <v>162</v>
      </c>
      <c r="E1682" s="66">
        <v>0.03</v>
      </c>
      <c r="F1682" s="60"/>
      <c r="G1682" s="59">
        <v>7.6499999999999999E-2</v>
      </c>
      <c r="H1682" s="68"/>
      <c r="I1682" s="69"/>
      <c r="J1682" s="70">
        <v>415.19</v>
      </c>
      <c r="K1682" s="60"/>
      <c r="L1682" s="70">
        <v>31.76</v>
      </c>
    </row>
    <row r="1683" spans="1:12" outlineLevel="1" x14ac:dyDescent="0.2">
      <c r="A1683" s="57"/>
      <c r="B1683" s="57"/>
      <c r="C1683" s="145" t="s">
        <v>5810</v>
      </c>
      <c r="D1683" s="145"/>
      <c r="E1683" s="145"/>
      <c r="F1683" s="145"/>
      <c r="G1683" s="145"/>
      <c r="H1683" s="145"/>
      <c r="I1683" s="145"/>
      <c r="J1683" s="145"/>
      <c r="K1683" s="145"/>
      <c r="L1683" s="145"/>
    </row>
    <row r="1684" spans="1:12" x14ac:dyDescent="0.2">
      <c r="A1684" s="57"/>
      <c r="B1684" s="61" t="s">
        <v>25</v>
      </c>
      <c r="C1684" s="57" t="s">
        <v>175</v>
      </c>
      <c r="D1684" s="57"/>
      <c r="E1684" s="57"/>
      <c r="F1684" s="57"/>
      <c r="G1684" s="57"/>
      <c r="H1684" s="57"/>
      <c r="I1684" s="57"/>
      <c r="J1684" s="57"/>
      <c r="K1684" s="57"/>
      <c r="L1684" s="72">
        <v>822.13</v>
      </c>
    </row>
    <row r="1685" spans="1:12" ht="76.5" outlineLevel="1" x14ac:dyDescent="0.2">
      <c r="A1685" s="57"/>
      <c r="B1685" s="46" t="s">
        <v>5686</v>
      </c>
      <c r="C1685" s="46" t="s">
        <v>5687</v>
      </c>
      <c r="D1685" s="58" t="s">
        <v>1121</v>
      </c>
      <c r="E1685" s="66">
        <v>26.67</v>
      </c>
      <c r="F1685" s="60"/>
      <c r="G1685" s="59">
        <v>68.008499999999998</v>
      </c>
      <c r="H1685" s="70">
        <v>5.87</v>
      </c>
      <c r="I1685" s="76">
        <v>0.96</v>
      </c>
      <c r="J1685" s="70">
        <v>5.64</v>
      </c>
      <c r="K1685" s="60"/>
      <c r="L1685" s="70">
        <v>383.57</v>
      </c>
    </row>
    <row r="1686" spans="1:12" outlineLevel="1" x14ac:dyDescent="0.2">
      <c r="A1686" s="57"/>
      <c r="B1686" s="57"/>
      <c r="C1686" s="145" t="s">
        <v>5811</v>
      </c>
      <c r="D1686" s="145"/>
      <c r="E1686" s="145"/>
      <c r="F1686" s="145"/>
      <c r="G1686" s="145"/>
      <c r="H1686" s="145"/>
      <c r="I1686" s="145"/>
      <c r="J1686" s="145"/>
      <c r="K1686" s="145"/>
      <c r="L1686" s="145"/>
    </row>
    <row r="1687" spans="1:12" outlineLevel="1" x14ac:dyDescent="0.2">
      <c r="A1687" s="57"/>
      <c r="B1687" s="46" t="s">
        <v>5717</v>
      </c>
      <c r="C1687" s="46" t="s">
        <v>5718</v>
      </c>
      <c r="D1687" s="58" t="s">
        <v>178</v>
      </c>
      <c r="E1687" s="79">
        <v>1.0499999999999999E-3</v>
      </c>
      <c r="F1687" s="60"/>
      <c r="G1687" s="100">
        <v>2.6775000000000002E-3</v>
      </c>
      <c r="H1687" s="70">
        <v>43821.53</v>
      </c>
      <c r="I1687" s="76">
        <v>1.28</v>
      </c>
      <c r="J1687" s="70">
        <v>56091.56</v>
      </c>
      <c r="K1687" s="60"/>
      <c r="L1687" s="70">
        <v>150.19</v>
      </c>
    </row>
    <row r="1688" spans="1:12" outlineLevel="1" x14ac:dyDescent="0.2">
      <c r="A1688" s="57"/>
      <c r="B1688" s="57"/>
      <c r="C1688" s="145" t="s">
        <v>5812</v>
      </c>
      <c r="D1688" s="145"/>
      <c r="E1688" s="145"/>
      <c r="F1688" s="145"/>
      <c r="G1688" s="145"/>
      <c r="H1688" s="145"/>
      <c r="I1688" s="145"/>
      <c r="J1688" s="145"/>
      <c r="K1688" s="145"/>
      <c r="L1688" s="145"/>
    </row>
    <row r="1689" spans="1:12" ht="25.5" outlineLevel="1" x14ac:dyDescent="0.2">
      <c r="A1689" s="57"/>
      <c r="B1689" s="46" t="s">
        <v>3647</v>
      </c>
      <c r="C1689" s="46" t="s">
        <v>3648</v>
      </c>
      <c r="D1689" s="58" t="s">
        <v>269</v>
      </c>
      <c r="E1689" s="66">
        <v>0.02</v>
      </c>
      <c r="F1689" s="60"/>
      <c r="G1689" s="91">
        <v>5.0999999999999997E-2</v>
      </c>
      <c r="H1689" s="70">
        <v>79.88</v>
      </c>
      <c r="I1689" s="76">
        <v>1.47</v>
      </c>
      <c r="J1689" s="70">
        <v>117.42</v>
      </c>
      <c r="K1689" s="60"/>
      <c r="L1689" s="70">
        <v>5.99</v>
      </c>
    </row>
    <row r="1690" spans="1:12" outlineLevel="1" x14ac:dyDescent="0.2">
      <c r="A1690" s="57"/>
      <c r="B1690" s="57"/>
      <c r="C1690" s="145" t="s">
        <v>5813</v>
      </c>
      <c r="D1690" s="145"/>
      <c r="E1690" s="145"/>
      <c r="F1690" s="145"/>
      <c r="G1690" s="145"/>
      <c r="H1690" s="145"/>
      <c r="I1690" s="145"/>
      <c r="J1690" s="145"/>
      <c r="K1690" s="145"/>
      <c r="L1690" s="145"/>
    </row>
    <row r="1691" spans="1:12" outlineLevel="1" x14ac:dyDescent="0.2">
      <c r="A1691" s="57"/>
      <c r="B1691" s="46" t="s">
        <v>5814</v>
      </c>
      <c r="C1691" s="46" t="s">
        <v>5815</v>
      </c>
      <c r="D1691" s="58" t="s">
        <v>226</v>
      </c>
      <c r="E1691" s="66">
        <v>0.05</v>
      </c>
      <c r="F1691" s="60"/>
      <c r="G1691" s="59">
        <v>0.1275</v>
      </c>
      <c r="H1691" s="70">
        <v>1239.94</v>
      </c>
      <c r="I1691" s="76">
        <v>1.23</v>
      </c>
      <c r="J1691" s="70">
        <v>1525.13</v>
      </c>
      <c r="K1691" s="60"/>
      <c r="L1691" s="70">
        <v>194.45</v>
      </c>
    </row>
    <row r="1692" spans="1:12" outlineLevel="1" x14ac:dyDescent="0.2">
      <c r="A1692" s="57"/>
      <c r="B1692" s="57"/>
      <c r="C1692" s="145" t="s">
        <v>5816</v>
      </c>
      <c r="D1692" s="145"/>
      <c r="E1692" s="145"/>
      <c r="F1692" s="145"/>
      <c r="G1692" s="145"/>
      <c r="H1692" s="145"/>
      <c r="I1692" s="145"/>
      <c r="J1692" s="145"/>
      <c r="K1692" s="145"/>
      <c r="L1692" s="145"/>
    </row>
    <row r="1693" spans="1:12" ht="25.5" outlineLevel="1" x14ac:dyDescent="0.2">
      <c r="A1693" s="57"/>
      <c r="B1693" s="46" t="s">
        <v>5817</v>
      </c>
      <c r="C1693" s="46" t="s">
        <v>5818</v>
      </c>
      <c r="D1693" s="58" t="s">
        <v>1105</v>
      </c>
      <c r="E1693" s="59">
        <v>1.2200000000000001E-2</v>
      </c>
      <c r="F1693" s="60"/>
      <c r="G1693" s="79">
        <v>3.1109999999999999E-2</v>
      </c>
      <c r="H1693" s="70">
        <v>2316.7800000000002</v>
      </c>
      <c r="I1693" s="76">
        <v>1.22</v>
      </c>
      <c r="J1693" s="70">
        <v>2826.47</v>
      </c>
      <c r="K1693" s="60"/>
      <c r="L1693" s="70">
        <v>87.93</v>
      </c>
    </row>
    <row r="1694" spans="1:12" outlineLevel="1" x14ac:dyDescent="0.2">
      <c r="A1694" s="57"/>
      <c r="B1694" s="57"/>
      <c r="C1694" s="145" t="s">
        <v>5819</v>
      </c>
      <c r="D1694" s="145"/>
      <c r="E1694" s="145"/>
      <c r="F1694" s="145"/>
      <c r="G1694" s="145"/>
      <c r="H1694" s="145"/>
      <c r="I1694" s="145"/>
      <c r="J1694" s="145"/>
      <c r="K1694" s="145"/>
      <c r="L1694" s="145"/>
    </row>
    <row r="1695" spans="1:12" x14ac:dyDescent="0.2">
      <c r="A1695" s="57"/>
      <c r="B1695" s="57"/>
      <c r="C1695" s="80" t="s">
        <v>180</v>
      </c>
      <c r="D1695" s="81"/>
      <c r="E1695" s="81"/>
      <c r="F1695" s="81"/>
      <c r="G1695" s="81"/>
      <c r="H1695" s="81"/>
      <c r="I1695" s="81"/>
      <c r="J1695" s="81"/>
      <c r="K1695" s="81"/>
      <c r="L1695" s="89">
        <v>7580.37</v>
      </c>
    </row>
    <row r="1696" spans="1:12" ht="63.75" x14ac:dyDescent="0.2">
      <c r="A1696" s="57" t="s">
        <v>2559</v>
      </c>
      <c r="B1696" s="46" t="s">
        <v>4506</v>
      </c>
      <c r="C1696" s="46" t="s">
        <v>4507</v>
      </c>
      <c r="D1696" s="58" t="s">
        <v>184</v>
      </c>
      <c r="E1696" s="83">
        <v>2</v>
      </c>
      <c r="F1696" s="60"/>
      <c r="G1696" s="83">
        <v>2</v>
      </c>
      <c r="H1696" s="68"/>
      <c r="I1696" s="69"/>
      <c r="J1696" s="68"/>
      <c r="K1696" s="60"/>
      <c r="L1696" s="70">
        <v>130.21</v>
      </c>
    </row>
    <row r="1697" spans="1:12" outlineLevel="1" x14ac:dyDescent="0.2">
      <c r="A1697" s="57"/>
      <c r="B1697" s="57"/>
      <c r="C1697" s="57" t="s">
        <v>181</v>
      </c>
      <c r="D1697" s="57"/>
      <c r="E1697" s="57"/>
      <c r="F1697" s="57"/>
      <c r="G1697" s="57"/>
      <c r="H1697" s="57"/>
      <c r="I1697" s="57"/>
      <c r="J1697" s="57"/>
      <c r="K1697" s="57"/>
      <c r="L1697" s="70">
        <v>6584.69</v>
      </c>
    </row>
    <row r="1698" spans="1:12" ht="25.5" outlineLevel="1" x14ac:dyDescent="0.2">
      <c r="A1698" s="57"/>
      <c r="B1698" s="46" t="s">
        <v>5451</v>
      </c>
      <c r="C1698" s="46" t="s">
        <v>5452</v>
      </c>
      <c r="D1698" s="62" t="s">
        <v>184</v>
      </c>
      <c r="E1698" s="83">
        <v>97</v>
      </c>
      <c r="F1698" s="84"/>
      <c r="G1698" s="83">
        <v>97</v>
      </c>
      <c r="H1698" s="57"/>
      <c r="I1698" s="57"/>
      <c r="J1698" s="57"/>
      <c r="K1698" s="57"/>
      <c r="L1698" s="70">
        <v>6387.15</v>
      </c>
    </row>
    <row r="1699" spans="1:12" ht="25.5" outlineLevel="1" x14ac:dyDescent="0.2">
      <c r="A1699" s="57"/>
      <c r="B1699" s="46" t="s">
        <v>5453</v>
      </c>
      <c r="C1699" s="46" t="s">
        <v>5454</v>
      </c>
      <c r="D1699" s="62" t="s">
        <v>184</v>
      </c>
      <c r="E1699" s="83">
        <v>51</v>
      </c>
      <c r="F1699" s="84"/>
      <c r="G1699" s="83">
        <v>51</v>
      </c>
      <c r="H1699" s="57"/>
      <c r="I1699" s="57"/>
      <c r="J1699" s="57"/>
      <c r="K1699" s="57"/>
      <c r="L1699" s="70">
        <v>3358.19</v>
      </c>
    </row>
    <row r="1700" spans="1:12" x14ac:dyDescent="0.2">
      <c r="A1700" s="85"/>
      <c r="B1700" s="85"/>
      <c r="C1700" s="86" t="s">
        <v>187</v>
      </c>
      <c r="D1700" s="85"/>
      <c r="E1700" s="85"/>
      <c r="F1700" s="85"/>
      <c r="G1700" s="85"/>
      <c r="H1700" s="85"/>
      <c r="I1700" s="85"/>
      <c r="J1700" s="87">
        <v>6845.46</v>
      </c>
      <c r="K1700" s="85"/>
      <c r="L1700" s="87">
        <v>17455.919999999998</v>
      </c>
    </row>
    <row r="1701" spans="1:12" ht="38.25" x14ac:dyDescent="0.2">
      <c r="A1701" s="57" t="s">
        <v>2561</v>
      </c>
      <c r="B1701" s="46" t="s">
        <v>5820</v>
      </c>
      <c r="C1701" s="46" t="s">
        <v>5821</v>
      </c>
      <c r="D1701" s="58" t="s">
        <v>5728</v>
      </c>
      <c r="E1701" s="59">
        <v>0.2601</v>
      </c>
      <c r="F1701" s="60"/>
      <c r="G1701" s="59">
        <v>0.2601</v>
      </c>
      <c r="H1701" s="71">
        <v>127661.98</v>
      </c>
      <c r="I1701" s="76">
        <v>1.08</v>
      </c>
      <c r="J1701" s="71">
        <v>137874.94</v>
      </c>
      <c r="K1701" s="60"/>
      <c r="L1701" s="70">
        <v>35861.269999999997</v>
      </c>
    </row>
    <row r="1702" spans="1:12" x14ac:dyDescent="0.2">
      <c r="A1702" s="57"/>
      <c r="B1702" s="57"/>
      <c r="C1702" s="145" t="s">
        <v>5822</v>
      </c>
      <c r="D1702" s="145"/>
      <c r="E1702" s="145"/>
      <c r="F1702" s="145"/>
      <c r="G1702" s="145"/>
      <c r="H1702" s="145"/>
      <c r="I1702" s="145"/>
      <c r="J1702" s="145"/>
      <c r="K1702" s="145"/>
      <c r="L1702" s="145"/>
    </row>
    <row r="1703" spans="1:12" x14ac:dyDescent="0.2">
      <c r="A1703" s="85"/>
      <c r="B1703" s="85"/>
      <c r="C1703" s="86" t="s">
        <v>187</v>
      </c>
      <c r="D1703" s="85"/>
      <c r="E1703" s="85"/>
      <c r="F1703" s="85"/>
      <c r="G1703" s="85"/>
      <c r="H1703" s="85"/>
      <c r="I1703" s="85"/>
      <c r="J1703" s="88">
        <v>137874.94</v>
      </c>
      <c r="K1703" s="85"/>
      <c r="L1703" s="87">
        <v>35861.269999999997</v>
      </c>
    </row>
    <row r="1704" spans="1:12" ht="76.5" x14ac:dyDescent="0.2">
      <c r="A1704" s="57" t="s">
        <v>2573</v>
      </c>
      <c r="B1704" s="46" t="s">
        <v>5806</v>
      </c>
      <c r="C1704" s="46" t="s">
        <v>5807</v>
      </c>
      <c r="D1704" s="58" t="s">
        <v>198</v>
      </c>
      <c r="E1704" s="66">
        <v>31.25</v>
      </c>
      <c r="F1704" s="60"/>
      <c r="G1704" s="66">
        <v>31.25</v>
      </c>
      <c r="H1704" s="57"/>
      <c r="I1704" s="57"/>
      <c r="J1704" s="57"/>
      <c r="K1704" s="57"/>
      <c r="L1704" s="57"/>
    </row>
    <row r="1705" spans="1:12" x14ac:dyDescent="0.2">
      <c r="A1705" s="57"/>
      <c r="B1705" s="57"/>
      <c r="C1705" s="145" t="s">
        <v>5823</v>
      </c>
      <c r="D1705" s="145"/>
      <c r="E1705" s="145"/>
      <c r="F1705" s="145"/>
      <c r="G1705" s="145"/>
      <c r="H1705" s="145"/>
      <c r="I1705" s="145"/>
      <c r="J1705" s="145"/>
      <c r="K1705" s="145"/>
      <c r="L1705" s="145"/>
    </row>
    <row r="1706" spans="1:12" x14ac:dyDescent="0.2">
      <c r="A1706" s="57"/>
      <c r="B1706" s="61" t="s">
        <v>22</v>
      </c>
      <c r="C1706" s="57" t="s">
        <v>161</v>
      </c>
      <c r="D1706" s="62" t="s">
        <v>162</v>
      </c>
      <c r="E1706" s="57"/>
      <c r="F1706" s="57"/>
      <c r="G1706" s="90">
        <v>196.5625</v>
      </c>
      <c r="H1706" s="57"/>
      <c r="I1706" s="57"/>
      <c r="J1706" s="57"/>
      <c r="K1706" s="57"/>
      <c r="L1706" s="72">
        <v>79782.75</v>
      </c>
    </row>
    <row r="1707" spans="1:12" outlineLevel="1" x14ac:dyDescent="0.2">
      <c r="A1707" s="57"/>
      <c r="B1707" s="46" t="s">
        <v>1198</v>
      </c>
      <c r="C1707" s="65" t="s">
        <v>1199</v>
      </c>
      <c r="D1707" s="58" t="s">
        <v>162</v>
      </c>
      <c r="E1707" s="66">
        <v>6.29</v>
      </c>
      <c r="F1707" s="60"/>
      <c r="G1707" s="59">
        <v>196.5625</v>
      </c>
      <c r="H1707" s="68"/>
      <c r="I1707" s="69"/>
      <c r="J1707" s="70">
        <v>405.89</v>
      </c>
      <c r="K1707" s="60"/>
      <c r="L1707" s="70">
        <v>79782.75</v>
      </c>
    </row>
    <row r="1708" spans="1:12" outlineLevel="1" x14ac:dyDescent="0.2">
      <c r="A1708" s="57"/>
      <c r="B1708" s="57"/>
      <c r="C1708" s="145" t="s">
        <v>5824</v>
      </c>
      <c r="D1708" s="145"/>
      <c r="E1708" s="145"/>
      <c r="F1708" s="145"/>
      <c r="G1708" s="145"/>
      <c r="H1708" s="145"/>
      <c r="I1708" s="145"/>
      <c r="J1708" s="145"/>
      <c r="K1708" s="145"/>
      <c r="L1708" s="145"/>
    </row>
    <row r="1709" spans="1:12" x14ac:dyDescent="0.2">
      <c r="A1709" s="57"/>
      <c r="B1709" s="61" t="s">
        <v>23</v>
      </c>
      <c r="C1709" s="57" t="s">
        <v>166</v>
      </c>
      <c r="D1709" s="57"/>
      <c r="E1709" s="57"/>
      <c r="F1709" s="57"/>
      <c r="G1709" s="57"/>
      <c r="H1709" s="57"/>
      <c r="I1709" s="57"/>
      <c r="J1709" s="57"/>
      <c r="K1709" s="57"/>
      <c r="L1709" s="72">
        <v>2126.92</v>
      </c>
    </row>
    <row r="1710" spans="1:12" x14ac:dyDescent="0.2">
      <c r="A1710" s="57"/>
      <c r="B1710" s="61"/>
      <c r="C1710" s="73" t="s">
        <v>167</v>
      </c>
      <c r="D1710" s="74" t="s">
        <v>162</v>
      </c>
      <c r="E1710" s="57"/>
      <c r="F1710" s="57"/>
      <c r="G1710" s="97">
        <v>1.875</v>
      </c>
      <c r="H1710" s="57"/>
      <c r="I1710" s="57"/>
      <c r="J1710" s="57"/>
      <c r="K1710" s="57"/>
      <c r="L1710" s="72">
        <v>912.09</v>
      </c>
    </row>
    <row r="1711" spans="1:12" ht="25.5" outlineLevel="1" x14ac:dyDescent="0.2">
      <c r="A1711" s="57"/>
      <c r="B1711" s="46" t="s">
        <v>313</v>
      </c>
      <c r="C1711" s="46" t="s">
        <v>314</v>
      </c>
      <c r="D1711" s="58" t="s">
        <v>170</v>
      </c>
      <c r="E1711" s="66">
        <v>0.03</v>
      </c>
      <c r="F1711" s="60"/>
      <c r="G1711" s="59">
        <v>0.9375</v>
      </c>
      <c r="H1711" s="68"/>
      <c r="I1711" s="69"/>
      <c r="J1711" s="70">
        <v>1617.05</v>
      </c>
      <c r="K1711" s="60"/>
      <c r="L1711" s="70">
        <v>1515.98</v>
      </c>
    </row>
    <row r="1712" spans="1:12" outlineLevel="1" x14ac:dyDescent="0.2">
      <c r="A1712" s="57"/>
      <c r="B1712" s="57"/>
      <c r="C1712" s="145" t="s">
        <v>5825</v>
      </c>
      <c r="D1712" s="145"/>
      <c r="E1712" s="145"/>
      <c r="F1712" s="145"/>
      <c r="G1712" s="145"/>
      <c r="H1712" s="145"/>
      <c r="I1712" s="145"/>
      <c r="J1712" s="145"/>
      <c r="K1712" s="145"/>
      <c r="L1712" s="145"/>
    </row>
    <row r="1713" spans="1:12" outlineLevel="1" x14ac:dyDescent="0.2">
      <c r="A1713" s="57"/>
      <c r="B1713" s="46" t="s">
        <v>316</v>
      </c>
      <c r="C1713" s="65" t="s">
        <v>317</v>
      </c>
      <c r="D1713" s="58" t="s">
        <v>162</v>
      </c>
      <c r="E1713" s="66">
        <v>0.03</v>
      </c>
      <c r="F1713" s="60"/>
      <c r="G1713" s="59">
        <v>0.9375</v>
      </c>
      <c r="H1713" s="68"/>
      <c r="I1713" s="69"/>
      <c r="J1713" s="70">
        <v>557.71</v>
      </c>
      <c r="K1713" s="60"/>
      <c r="L1713" s="70">
        <v>522.85</v>
      </c>
    </row>
    <row r="1714" spans="1:12" outlineLevel="1" x14ac:dyDescent="0.2">
      <c r="A1714" s="57"/>
      <c r="B1714" s="57"/>
      <c r="C1714" s="145" t="s">
        <v>5826</v>
      </c>
      <c r="D1714" s="145"/>
      <c r="E1714" s="145"/>
      <c r="F1714" s="145"/>
      <c r="G1714" s="145"/>
      <c r="H1714" s="145"/>
      <c r="I1714" s="145"/>
      <c r="J1714" s="145"/>
      <c r="K1714" s="145"/>
      <c r="L1714" s="145"/>
    </row>
    <row r="1715" spans="1:12" ht="25.5" outlineLevel="1" x14ac:dyDescent="0.2">
      <c r="A1715" s="57"/>
      <c r="B1715" s="46" t="s">
        <v>254</v>
      </c>
      <c r="C1715" s="46" t="s">
        <v>255</v>
      </c>
      <c r="D1715" s="58" t="s">
        <v>170</v>
      </c>
      <c r="E1715" s="66">
        <v>0.03</v>
      </c>
      <c r="F1715" s="60"/>
      <c r="G1715" s="59">
        <v>0.9375</v>
      </c>
      <c r="H1715" s="68"/>
      <c r="I1715" s="69"/>
      <c r="J1715" s="70">
        <v>651.66999999999996</v>
      </c>
      <c r="K1715" s="60"/>
      <c r="L1715" s="70">
        <v>610.94000000000005</v>
      </c>
    </row>
    <row r="1716" spans="1:12" outlineLevel="1" x14ac:dyDescent="0.2">
      <c r="A1716" s="57"/>
      <c r="B1716" s="57"/>
      <c r="C1716" s="145" t="s">
        <v>5825</v>
      </c>
      <c r="D1716" s="145"/>
      <c r="E1716" s="145"/>
      <c r="F1716" s="145"/>
      <c r="G1716" s="145"/>
      <c r="H1716" s="145"/>
      <c r="I1716" s="145"/>
      <c r="J1716" s="145"/>
      <c r="K1716" s="145"/>
      <c r="L1716" s="145"/>
    </row>
    <row r="1717" spans="1:12" outlineLevel="1" x14ac:dyDescent="0.2">
      <c r="A1717" s="57"/>
      <c r="B1717" s="46" t="s">
        <v>257</v>
      </c>
      <c r="C1717" s="65" t="s">
        <v>258</v>
      </c>
      <c r="D1717" s="58" t="s">
        <v>162</v>
      </c>
      <c r="E1717" s="66">
        <v>0.03</v>
      </c>
      <c r="F1717" s="60"/>
      <c r="G1717" s="59">
        <v>0.9375</v>
      </c>
      <c r="H1717" s="68"/>
      <c r="I1717" s="69"/>
      <c r="J1717" s="70">
        <v>415.19</v>
      </c>
      <c r="K1717" s="60"/>
      <c r="L1717" s="70">
        <v>389.24</v>
      </c>
    </row>
    <row r="1718" spans="1:12" outlineLevel="1" x14ac:dyDescent="0.2">
      <c r="A1718" s="57"/>
      <c r="B1718" s="57"/>
      <c r="C1718" s="145" t="s">
        <v>5826</v>
      </c>
      <c r="D1718" s="145"/>
      <c r="E1718" s="145"/>
      <c r="F1718" s="145"/>
      <c r="G1718" s="145"/>
      <c r="H1718" s="145"/>
      <c r="I1718" s="145"/>
      <c r="J1718" s="145"/>
      <c r="K1718" s="145"/>
      <c r="L1718" s="145"/>
    </row>
    <row r="1719" spans="1:12" x14ac:dyDescent="0.2">
      <c r="A1719" s="57"/>
      <c r="B1719" s="61" t="s">
        <v>25</v>
      </c>
      <c r="C1719" s="57" t="s">
        <v>175</v>
      </c>
      <c r="D1719" s="57"/>
      <c r="E1719" s="57"/>
      <c r="F1719" s="57"/>
      <c r="G1719" s="57"/>
      <c r="H1719" s="57"/>
      <c r="I1719" s="57"/>
      <c r="J1719" s="57"/>
      <c r="K1719" s="57"/>
      <c r="L1719" s="72">
        <v>10075.09</v>
      </c>
    </row>
    <row r="1720" spans="1:12" ht="76.5" outlineLevel="1" x14ac:dyDescent="0.2">
      <c r="A1720" s="57"/>
      <c r="B1720" s="46" t="s">
        <v>5686</v>
      </c>
      <c r="C1720" s="46" t="s">
        <v>5687</v>
      </c>
      <c r="D1720" s="58" t="s">
        <v>1121</v>
      </c>
      <c r="E1720" s="66">
        <v>26.67</v>
      </c>
      <c r="F1720" s="60"/>
      <c r="G1720" s="59">
        <v>833.4375</v>
      </c>
      <c r="H1720" s="70">
        <v>5.87</v>
      </c>
      <c r="I1720" s="76">
        <v>0.96</v>
      </c>
      <c r="J1720" s="70">
        <v>5.64</v>
      </c>
      <c r="K1720" s="60"/>
      <c r="L1720" s="70">
        <v>4700.59</v>
      </c>
    </row>
    <row r="1721" spans="1:12" outlineLevel="1" x14ac:dyDescent="0.2">
      <c r="A1721" s="57"/>
      <c r="B1721" s="57"/>
      <c r="C1721" s="145" t="s">
        <v>5827</v>
      </c>
      <c r="D1721" s="145"/>
      <c r="E1721" s="145"/>
      <c r="F1721" s="145"/>
      <c r="G1721" s="145"/>
      <c r="H1721" s="145"/>
      <c r="I1721" s="145"/>
      <c r="J1721" s="145"/>
      <c r="K1721" s="145"/>
      <c r="L1721" s="145"/>
    </row>
    <row r="1722" spans="1:12" outlineLevel="1" x14ac:dyDescent="0.2">
      <c r="A1722" s="57"/>
      <c r="B1722" s="46" t="s">
        <v>5717</v>
      </c>
      <c r="C1722" s="46" t="s">
        <v>5718</v>
      </c>
      <c r="D1722" s="58" t="s">
        <v>178</v>
      </c>
      <c r="E1722" s="79">
        <v>1.0499999999999999E-3</v>
      </c>
      <c r="F1722" s="60"/>
      <c r="G1722" s="100">
        <v>3.2812500000000001E-2</v>
      </c>
      <c r="H1722" s="70">
        <v>43821.53</v>
      </c>
      <c r="I1722" s="76">
        <v>1.28</v>
      </c>
      <c r="J1722" s="70">
        <v>56091.56</v>
      </c>
      <c r="K1722" s="60"/>
      <c r="L1722" s="70">
        <v>1840.5</v>
      </c>
    </row>
    <row r="1723" spans="1:12" outlineLevel="1" x14ac:dyDescent="0.2">
      <c r="A1723" s="57"/>
      <c r="B1723" s="57"/>
      <c r="C1723" s="145" t="s">
        <v>5828</v>
      </c>
      <c r="D1723" s="145"/>
      <c r="E1723" s="145"/>
      <c r="F1723" s="145"/>
      <c r="G1723" s="145"/>
      <c r="H1723" s="145"/>
      <c r="I1723" s="145"/>
      <c r="J1723" s="145"/>
      <c r="K1723" s="145"/>
      <c r="L1723" s="145"/>
    </row>
    <row r="1724" spans="1:12" ht="25.5" outlineLevel="1" x14ac:dyDescent="0.2">
      <c r="A1724" s="57"/>
      <c r="B1724" s="46" t="s">
        <v>3647</v>
      </c>
      <c r="C1724" s="46" t="s">
        <v>3648</v>
      </c>
      <c r="D1724" s="58" t="s">
        <v>269</v>
      </c>
      <c r="E1724" s="66">
        <v>0.02</v>
      </c>
      <c r="F1724" s="60"/>
      <c r="G1724" s="91">
        <v>0.625</v>
      </c>
      <c r="H1724" s="70">
        <v>79.88</v>
      </c>
      <c r="I1724" s="76">
        <v>1.47</v>
      </c>
      <c r="J1724" s="70">
        <v>117.42</v>
      </c>
      <c r="K1724" s="60"/>
      <c r="L1724" s="70">
        <v>73.39</v>
      </c>
    </row>
    <row r="1725" spans="1:12" outlineLevel="1" x14ac:dyDescent="0.2">
      <c r="A1725" s="57"/>
      <c r="B1725" s="57"/>
      <c r="C1725" s="145" t="s">
        <v>5829</v>
      </c>
      <c r="D1725" s="145"/>
      <c r="E1725" s="145"/>
      <c r="F1725" s="145"/>
      <c r="G1725" s="145"/>
      <c r="H1725" s="145"/>
      <c r="I1725" s="145"/>
      <c r="J1725" s="145"/>
      <c r="K1725" s="145"/>
      <c r="L1725" s="145"/>
    </row>
    <row r="1726" spans="1:12" outlineLevel="1" x14ac:dyDescent="0.2">
      <c r="A1726" s="57"/>
      <c r="B1726" s="46" t="s">
        <v>5814</v>
      </c>
      <c r="C1726" s="46" t="s">
        <v>5815</v>
      </c>
      <c r="D1726" s="58" t="s">
        <v>226</v>
      </c>
      <c r="E1726" s="66">
        <v>0.05</v>
      </c>
      <c r="F1726" s="60"/>
      <c r="G1726" s="59">
        <v>1.5625</v>
      </c>
      <c r="H1726" s="70">
        <v>1239.94</v>
      </c>
      <c r="I1726" s="76">
        <v>1.23</v>
      </c>
      <c r="J1726" s="70">
        <v>1525.13</v>
      </c>
      <c r="K1726" s="60"/>
      <c r="L1726" s="70">
        <v>2383.02</v>
      </c>
    </row>
    <row r="1727" spans="1:12" outlineLevel="1" x14ac:dyDescent="0.2">
      <c r="A1727" s="57"/>
      <c r="B1727" s="57"/>
      <c r="C1727" s="145" t="s">
        <v>5830</v>
      </c>
      <c r="D1727" s="145"/>
      <c r="E1727" s="145"/>
      <c r="F1727" s="145"/>
      <c r="G1727" s="145"/>
      <c r="H1727" s="145"/>
      <c r="I1727" s="145"/>
      <c r="J1727" s="145"/>
      <c r="K1727" s="145"/>
      <c r="L1727" s="145"/>
    </row>
    <row r="1728" spans="1:12" ht="25.5" outlineLevel="1" x14ac:dyDescent="0.2">
      <c r="A1728" s="57"/>
      <c r="B1728" s="46" t="s">
        <v>5817</v>
      </c>
      <c r="C1728" s="46" t="s">
        <v>5818</v>
      </c>
      <c r="D1728" s="58" t="s">
        <v>1105</v>
      </c>
      <c r="E1728" s="59">
        <v>1.2200000000000001E-2</v>
      </c>
      <c r="F1728" s="60"/>
      <c r="G1728" s="79">
        <v>0.38124999999999998</v>
      </c>
      <c r="H1728" s="70">
        <v>2316.7800000000002</v>
      </c>
      <c r="I1728" s="76">
        <v>1.22</v>
      </c>
      <c r="J1728" s="70">
        <v>2826.47</v>
      </c>
      <c r="K1728" s="60"/>
      <c r="L1728" s="70">
        <v>1077.5899999999999</v>
      </c>
    </row>
    <row r="1729" spans="1:12" outlineLevel="1" x14ac:dyDescent="0.2">
      <c r="A1729" s="57"/>
      <c r="B1729" s="57"/>
      <c r="C1729" s="145" t="s">
        <v>5831</v>
      </c>
      <c r="D1729" s="145"/>
      <c r="E1729" s="145"/>
      <c r="F1729" s="145"/>
      <c r="G1729" s="145"/>
      <c r="H1729" s="145"/>
      <c r="I1729" s="145"/>
      <c r="J1729" s="145"/>
      <c r="K1729" s="145"/>
      <c r="L1729" s="145"/>
    </row>
    <row r="1730" spans="1:12" x14ac:dyDescent="0.2">
      <c r="A1730" s="57"/>
      <c r="B1730" s="57"/>
      <c r="C1730" s="80" t="s">
        <v>180</v>
      </c>
      <c r="D1730" s="81"/>
      <c r="E1730" s="81"/>
      <c r="F1730" s="81"/>
      <c r="G1730" s="81"/>
      <c r="H1730" s="81"/>
      <c r="I1730" s="81"/>
      <c r="J1730" s="81"/>
      <c r="K1730" s="81"/>
      <c r="L1730" s="89">
        <v>92896.85</v>
      </c>
    </row>
    <row r="1731" spans="1:12" ht="63.75" x14ac:dyDescent="0.2">
      <c r="A1731" s="57" t="s">
        <v>2582</v>
      </c>
      <c r="B1731" s="46" t="s">
        <v>4506</v>
      </c>
      <c r="C1731" s="46" t="s">
        <v>4507</v>
      </c>
      <c r="D1731" s="58" t="s">
        <v>184</v>
      </c>
      <c r="E1731" s="83">
        <v>2</v>
      </c>
      <c r="F1731" s="60"/>
      <c r="G1731" s="83">
        <v>2</v>
      </c>
      <c r="H1731" s="68"/>
      <c r="I1731" s="69"/>
      <c r="J1731" s="68"/>
      <c r="K1731" s="60"/>
      <c r="L1731" s="70">
        <v>1595.66</v>
      </c>
    </row>
    <row r="1732" spans="1:12" outlineLevel="1" x14ac:dyDescent="0.2">
      <c r="A1732" s="57"/>
      <c r="B1732" s="57"/>
      <c r="C1732" s="57" t="s">
        <v>181</v>
      </c>
      <c r="D1732" s="57"/>
      <c r="E1732" s="57"/>
      <c r="F1732" s="57"/>
      <c r="G1732" s="57"/>
      <c r="H1732" s="57"/>
      <c r="I1732" s="57"/>
      <c r="J1732" s="57"/>
      <c r="K1732" s="57"/>
      <c r="L1732" s="70">
        <v>80694.84</v>
      </c>
    </row>
    <row r="1733" spans="1:12" ht="25.5" outlineLevel="1" x14ac:dyDescent="0.2">
      <c r="A1733" s="57"/>
      <c r="B1733" s="46" t="s">
        <v>5451</v>
      </c>
      <c r="C1733" s="46" t="s">
        <v>5452</v>
      </c>
      <c r="D1733" s="62" t="s">
        <v>184</v>
      </c>
      <c r="E1733" s="83">
        <v>97</v>
      </c>
      <c r="F1733" s="84"/>
      <c r="G1733" s="83">
        <v>97</v>
      </c>
      <c r="H1733" s="57"/>
      <c r="I1733" s="57"/>
      <c r="J1733" s="57"/>
      <c r="K1733" s="57"/>
      <c r="L1733" s="70">
        <v>78273.990000000005</v>
      </c>
    </row>
    <row r="1734" spans="1:12" ht="25.5" outlineLevel="1" x14ac:dyDescent="0.2">
      <c r="A1734" s="57"/>
      <c r="B1734" s="46" t="s">
        <v>5453</v>
      </c>
      <c r="C1734" s="46" t="s">
        <v>5454</v>
      </c>
      <c r="D1734" s="62" t="s">
        <v>184</v>
      </c>
      <c r="E1734" s="83">
        <v>51</v>
      </c>
      <c r="F1734" s="84"/>
      <c r="G1734" s="83">
        <v>51</v>
      </c>
      <c r="H1734" s="57"/>
      <c r="I1734" s="57"/>
      <c r="J1734" s="57"/>
      <c r="K1734" s="57"/>
      <c r="L1734" s="70">
        <v>41154.370000000003</v>
      </c>
    </row>
    <row r="1735" spans="1:12" x14ac:dyDescent="0.2">
      <c r="A1735" s="85"/>
      <c r="B1735" s="85"/>
      <c r="C1735" s="86" t="s">
        <v>187</v>
      </c>
      <c r="D1735" s="85"/>
      <c r="E1735" s="85"/>
      <c r="F1735" s="85"/>
      <c r="G1735" s="85"/>
      <c r="H1735" s="85"/>
      <c r="I1735" s="85"/>
      <c r="J1735" s="87">
        <v>6845.47</v>
      </c>
      <c r="K1735" s="85"/>
      <c r="L1735" s="88">
        <v>213920.87</v>
      </c>
    </row>
    <row r="1736" spans="1:12" ht="89.25" x14ac:dyDescent="0.2">
      <c r="A1736" s="57" t="s">
        <v>2587</v>
      </c>
      <c r="B1736" s="46" t="s">
        <v>5832</v>
      </c>
      <c r="C1736" s="46" t="s">
        <v>5833</v>
      </c>
      <c r="D1736" s="58" t="s">
        <v>198</v>
      </c>
      <c r="E1736" s="78">
        <v>0.3</v>
      </c>
      <c r="F1736" s="60"/>
      <c r="G1736" s="78">
        <v>0.3</v>
      </c>
      <c r="H1736" s="57"/>
      <c r="I1736" s="57"/>
      <c r="J1736" s="57"/>
      <c r="K1736" s="57"/>
      <c r="L1736" s="57"/>
    </row>
    <row r="1737" spans="1:12" x14ac:dyDescent="0.2">
      <c r="A1737" s="57"/>
      <c r="B1737" s="61" t="s">
        <v>22</v>
      </c>
      <c r="C1737" s="57" t="s">
        <v>161</v>
      </c>
      <c r="D1737" s="62" t="s">
        <v>162</v>
      </c>
      <c r="E1737" s="57"/>
      <c r="F1737" s="57"/>
      <c r="G1737" s="93">
        <v>1.347</v>
      </c>
      <c r="H1737" s="57"/>
      <c r="I1737" s="57"/>
      <c r="J1737" s="57"/>
      <c r="K1737" s="57"/>
      <c r="L1737" s="72">
        <v>546.73</v>
      </c>
    </row>
    <row r="1738" spans="1:12" outlineLevel="1" x14ac:dyDescent="0.2">
      <c r="A1738" s="57"/>
      <c r="B1738" s="46" t="s">
        <v>1198</v>
      </c>
      <c r="C1738" s="65" t="s">
        <v>1199</v>
      </c>
      <c r="D1738" s="58" t="s">
        <v>162</v>
      </c>
      <c r="E1738" s="66">
        <v>4.49</v>
      </c>
      <c r="F1738" s="60"/>
      <c r="G1738" s="91">
        <v>1.347</v>
      </c>
      <c r="H1738" s="68"/>
      <c r="I1738" s="69"/>
      <c r="J1738" s="70">
        <v>405.89</v>
      </c>
      <c r="K1738" s="60"/>
      <c r="L1738" s="70">
        <v>546.73</v>
      </c>
    </row>
    <row r="1739" spans="1:12" outlineLevel="1" x14ac:dyDescent="0.2">
      <c r="A1739" s="57"/>
      <c r="B1739" s="57"/>
      <c r="C1739" s="145" t="s">
        <v>5834</v>
      </c>
      <c r="D1739" s="145"/>
      <c r="E1739" s="145"/>
      <c r="F1739" s="145"/>
      <c r="G1739" s="145"/>
      <c r="H1739" s="145"/>
      <c r="I1739" s="145"/>
      <c r="J1739" s="145"/>
      <c r="K1739" s="145"/>
      <c r="L1739" s="145"/>
    </row>
    <row r="1740" spans="1:12" x14ac:dyDescent="0.2">
      <c r="A1740" s="57"/>
      <c r="B1740" s="61" t="s">
        <v>23</v>
      </c>
      <c r="C1740" s="57" t="s">
        <v>166</v>
      </c>
      <c r="D1740" s="57"/>
      <c r="E1740" s="57"/>
      <c r="F1740" s="57"/>
      <c r="G1740" s="57"/>
      <c r="H1740" s="57"/>
      <c r="I1740" s="57"/>
      <c r="J1740" s="57"/>
      <c r="K1740" s="57"/>
      <c r="L1740" s="72">
        <v>40.840000000000003</v>
      </c>
    </row>
    <row r="1741" spans="1:12" x14ac:dyDescent="0.2">
      <c r="A1741" s="57"/>
      <c r="B1741" s="61"/>
      <c r="C1741" s="73" t="s">
        <v>167</v>
      </c>
      <c r="D1741" s="74" t="s">
        <v>162</v>
      </c>
      <c r="E1741" s="57"/>
      <c r="F1741" s="57"/>
      <c r="G1741" s="97">
        <v>3.5999999999999997E-2</v>
      </c>
      <c r="H1741" s="57"/>
      <c r="I1741" s="57"/>
      <c r="J1741" s="57"/>
      <c r="K1741" s="57"/>
      <c r="L1741" s="72">
        <v>17.510000000000002</v>
      </c>
    </row>
    <row r="1742" spans="1:12" ht="25.5" outlineLevel="1" x14ac:dyDescent="0.2">
      <c r="A1742" s="57"/>
      <c r="B1742" s="46" t="s">
        <v>313</v>
      </c>
      <c r="C1742" s="46" t="s">
        <v>314</v>
      </c>
      <c r="D1742" s="58" t="s">
        <v>170</v>
      </c>
      <c r="E1742" s="66">
        <v>0.06</v>
      </c>
      <c r="F1742" s="60"/>
      <c r="G1742" s="91">
        <v>1.7999999999999999E-2</v>
      </c>
      <c r="H1742" s="68"/>
      <c r="I1742" s="69"/>
      <c r="J1742" s="70">
        <v>1617.05</v>
      </c>
      <c r="K1742" s="60"/>
      <c r="L1742" s="70">
        <v>29.11</v>
      </c>
    </row>
    <row r="1743" spans="1:12" outlineLevel="1" x14ac:dyDescent="0.2">
      <c r="A1743" s="57"/>
      <c r="B1743" s="57"/>
      <c r="C1743" s="145" t="s">
        <v>5835</v>
      </c>
      <c r="D1743" s="145"/>
      <c r="E1743" s="145"/>
      <c r="F1743" s="145"/>
      <c r="G1743" s="145"/>
      <c r="H1743" s="145"/>
      <c r="I1743" s="145"/>
      <c r="J1743" s="145"/>
      <c r="K1743" s="145"/>
      <c r="L1743" s="145"/>
    </row>
    <row r="1744" spans="1:12" outlineLevel="1" x14ac:dyDescent="0.2">
      <c r="A1744" s="57"/>
      <c r="B1744" s="46" t="s">
        <v>316</v>
      </c>
      <c r="C1744" s="65" t="s">
        <v>317</v>
      </c>
      <c r="D1744" s="58" t="s">
        <v>162</v>
      </c>
      <c r="E1744" s="66">
        <v>0.06</v>
      </c>
      <c r="F1744" s="60"/>
      <c r="G1744" s="91">
        <v>1.7999999999999999E-2</v>
      </c>
      <c r="H1744" s="68"/>
      <c r="I1744" s="69"/>
      <c r="J1744" s="70">
        <v>557.71</v>
      </c>
      <c r="K1744" s="60"/>
      <c r="L1744" s="70">
        <v>10.039999999999999</v>
      </c>
    </row>
    <row r="1745" spans="1:12" outlineLevel="1" x14ac:dyDescent="0.2">
      <c r="A1745" s="57"/>
      <c r="B1745" s="57"/>
      <c r="C1745" s="145" t="s">
        <v>3133</v>
      </c>
      <c r="D1745" s="145"/>
      <c r="E1745" s="145"/>
      <c r="F1745" s="145"/>
      <c r="G1745" s="145"/>
      <c r="H1745" s="145"/>
      <c r="I1745" s="145"/>
      <c r="J1745" s="145"/>
      <c r="K1745" s="145"/>
      <c r="L1745" s="145"/>
    </row>
    <row r="1746" spans="1:12" ht="25.5" outlineLevel="1" x14ac:dyDescent="0.2">
      <c r="A1746" s="57"/>
      <c r="B1746" s="46" t="s">
        <v>254</v>
      </c>
      <c r="C1746" s="46" t="s">
        <v>255</v>
      </c>
      <c r="D1746" s="58" t="s">
        <v>170</v>
      </c>
      <c r="E1746" s="66">
        <v>0.06</v>
      </c>
      <c r="F1746" s="60"/>
      <c r="G1746" s="91">
        <v>1.7999999999999999E-2</v>
      </c>
      <c r="H1746" s="68"/>
      <c r="I1746" s="69"/>
      <c r="J1746" s="70">
        <v>651.66999999999996</v>
      </c>
      <c r="K1746" s="60"/>
      <c r="L1746" s="70">
        <v>11.73</v>
      </c>
    </row>
    <row r="1747" spans="1:12" outlineLevel="1" x14ac:dyDescent="0.2">
      <c r="A1747" s="57"/>
      <c r="B1747" s="57"/>
      <c r="C1747" s="145" t="s">
        <v>5835</v>
      </c>
      <c r="D1747" s="145"/>
      <c r="E1747" s="145"/>
      <c r="F1747" s="145"/>
      <c r="G1747" s="145"/>
      <c r="H1747" s="145"/>
      <c r="I1747" s="145"/>
      <c r="J1747" s="145"/>
      <c r="K1747" s="145"/>
      <c r="L1747" s="145"/>
    </row>
    <row r="1748" spans="1:12" outlineLevel="1" x14ac:dyDescent="0.2">
      <c r="A1748" s="57"/>
      <c r="B1748" s="46" t="s">
        <v>257</v>
      </c>
      <c r="C1748" s="65" t="s">
        <v>258</v>
      </c>
      <c r="D1748" s="58" t="s">
        <v>162</v>
      </c>
      <c r="E1748" s="66">
        <v>0.06</v>
      </c>
      <c r="F1748" s="60"/>
      <c r="G1748" s="91">
        <v>1.7999999999999999E-2</v>
      </c>
      <c r="H1748" s="68"/>
      <c r="I1748" s="69"/>
      <c r="J1748" s="70">
        <v>415.19</v>
      </c>
      <c r="K1748" s="60"/>
      <c r="L1748" s="70">
        <v>7.47</v>
      </c>
    </row>
    <row r="1749" spans="1:12" outlineLevel="1" x14ac:dyDescent="0.2">
      <c r="A1749" s="57"/>
      <c r="B1749" s="57"/>
      <c r="C1749" s="145" t="s">
        <v>3133</v>
      </c>
      <c r="D1749" s="145"/>
      <c r="E1749" s="145"/>
      <c r="F1749" s="145"/>
      <c r="G1749" s="145"/>
      <c r="H1749" s="145"/>
      <c r="I1749" s="145"/>
      <c r="J1749" s="145"/>
      <c r="K1749" s="145"/>
      <c r="L1749" s="145"/>
    </row>
    <row r="1750" spans="1:12" x14ac:dyDescent="0.2">
      <c r="A1750" s="57"/>
      <c r="B1750" s="61" t="s">
        <v>25</v>
      </c>
      <c r="C1750" s="57" t="s">
        <v>175</v>
      </c>
      <c r="D1750" s="57"/>
      <c r="E1750" s="57"/>
      <c r="F1750" s="57"/>
      <c r="G1750" s="57"/>
      <c r="H1750" s="57"/>
      <c r="I1750" s="57"/>
      <c r="J1750" s="57"/>
      <c r="K1750" s="57"/>
      <c r="L1750" s="72">
        <v>80.03</v>
      </c>
    </row>
    <row r="1751" spans="1:12" ht="76.5" outlineLevel="1" x14ac:dyDescent="0.2">
      <c r="A1751" s="57"/>
      <c r="B1751" s="46" t="s">
        <v>5686</v>
      </c>
      <c r="C1751" s="46" t="s">
        <v>5687</v>
      </c>
      <c r="D1751" s="58" t="s">
        <v>1121</v>
      </c>
      <c r="E1751" s="66">
        <v>26.67</v>
      </c>
      <c r="F1751" s="60"/>
      <c r="G1751" s="91">
        <v>8.0009999999999994</v>
      </c>
      <c r="H1751" s="70">
        <v>5.87</v>
      </c>
      <c r="I1751" s="76">
        <v>0.96</v>
      </c>
      <c r="J1751" s="70">
        <v>5.64</v>
      </c>
      <c r="K1751" s="60"/>
      <c r="L1751" s="70">
        <v>45.13</v>
      </c>
    </row>
    <row r="1752" spans="1:12" outlineLevel="1" x14ac:dyDescent="0.2">
      <c r="A1752" s="57"/>
      <c r="B1752" s="57"/>
      <c r="C1752" s="145" t="s">
        <v>5836</v>
      </c>
      <c r="D1752" s="145"/>
      <c r="E1752" s="145"/>
      <c r="F1752" s="145"/>
      <c r="G1752" s="145"/>
      <c r="H1752" s="145"/>
      <c r="I1752" s="145"/>
      <c r="J1752" s="145"/>
      <c r="K1752" s="145"/>
      <c r="L1752" s="145"/>
    </row>
    <row r="1753" spans="1:12" outlineLevel="1" x14ac:dyDescent="0.2">
      <c r="A1753" s="57"/>
      <c r="B1753" s="46" t="s">
        <v>5717</v>
      </c>
      <c r="C1753" s="46" t="s">
        <v>5718</v>
      </c>
      <c r="D1753" s="58" t="s">
        <v>178</v>
      </c>
      <c r="E1753" s="79">
        <v>1.16E-3</v>
      </c>
      <c r="F1753" s="60"/>
      <c r="G1753" s="67">
        <v>3.48E-4</v>
      </c>
      <c r="H1753" s="70">
        <v>43821.53</v>
      </c>
      <c r="I1753" s="76">
        <v>1.28</v>
      </c>
      <c r="J1753" s="70">
        <v>56091.56</v>
      </c>
      <c r="K1753" s="60"/>
      <c r="L1753" s="70">
        <v>19.52</v>
      </c>
    </row>
    <row r="1754" spans="1:12" outlineLevel="1" x14ac:dyDescent="0.2">
      <c r="A1754" s="57"/>
      <c r="B1754" s="57"/>
      <c r="C1754" s="145" t="s">
        <v>5837</v>
      </c>
      <c r="D1754" s="145"/>
      <c r="E1754" s="145"/>
      <c r="F1754" s="145"/>
      <c r="G1754" s="145"/>
      <c r="H1754" s="145"/>
      <c r="I1754" s="145"/>
      <c r="J1754" s="145"/>
      <c r="K1754" s="145"/>
      <c r="L1754" s="145"/>
    </row>
    <row r="1755" spans="1:12" ht="25.5" outlineLevel="1" x14ac:dyDescent="0.2">
      <c r="A1755" s="57"/>
      <c r="B1755" s="46" t="s">
        <v>3647</v>
      </c>
      <c r="C1755" s="46" t="s">
        <v>3648</v>
      </c>
      <c r="D1755" s="58" t="s">
        <v>269</v>
      </c>
      <c r="E1755" s="66">
        <v>0.02</v>
      </c>
      <c r="F1755" s="60"/>
      <c r="G1755" s="91">
        <v>6.0000000000000001E-3</v>
      </c>
      <c r="H1755" s="70">
        <v>79.88</v>
      </c>
      <c r="I1755" s="76">
        <v>1.47</v>
      </c>
      <c r="J1755" s="70">
        <v>117.42</v>
      </c>
      <c r="K1755" s="60"/>
      <c r="L1755" s="70">
        <v>0.7</v>
      </c>
    </row>
    <row r="1756" spans="1:12" outlineLevel="1" x14ac:dyDescent="0.2">
      <c r="A1756" s="57"/>
      <c r="B1756" s="57"/>
      <c r="C1756" s="145" t="s">
        <v>5838</v>
      </c>
      <c r="D1756" s="145"/>
      <c r="E1756" s="145"/>
      <c r="F1756" s="145"/>
      <c r="G1756" s="145"/>
      <c r="H1756" s="145"/>
      <c r="I1756" s="145"/>
      <c r="J1756" s="145"/>
      <c r="K1756" s="145"/>
      <c r="L1756" s="145"/>
    </row>
    <row r="1757" spans="1:12" ht="25.5" outlineLevel="1" x14ac:dyDescent="0.2">
      <c r="A1757" s="57"/>
      <c r="B1757" s="46" t="s">
        <v>5797</v>
      </c>
      <c r="C1757" s="46" t="s">
        <v>5798</v>
      </c>
      <c r="D1757" s="58" t="s">
        <v>1105</v>
      </c>
      <c r="E1757" s="59">
        <v>1.2200000000000001E-2</v>
      </c>
      <c r="F1757" s="60"/>
      <c r="G1757" s="79">
        <v>3.6600000000000001E-3</v>
      </c>
      <c r="H1757" s="70">
        <v>3287.8</v>
      </c>
      <c r="I1757" s="76">
        <v>1.22</v>
      </c>
      <c r="J1757" s="70">
        <v>4011.12</v>
      </c>
      <c r="K1757" s="60"/>
      <c r="L1757" s="70">
        <v>14.68</v>
      </c>
    </row>
    <row r="1758" spans="1:12" outlineLevel="1" x14ac:dyDescent="0.2">
      <c r="A1758" s="57"/>
      <c r="B1758" s="57"/>
      <c r="C1758" s="145" t="s">
        <v>5839</v>
      </c>
      <c r="D1758" s="145"/>
      <c r="E1758" s="145"/>
      <c r="F1758" s="145"/>
      <c r="G1758" s="145"/>
      <c r="H1758" s="145"/>
      <c r="I1758" s="145"/>
      <c r="J1758" s="145"/>
      <c r="K1758" s="145"/>
      <c r="L1758" s="145"/>
    </row>
    <row r="1759" spans="1:12" x14ac:dyDescent="0.2">
      <c r="A1759" s="57"/>
      <c r="B1759" s="57"/>
      <c r="C1759" s="80" t="s">
        <v>180</v>
      </c>
      <c r="D1759" s="81"/>
      <c r="E1759" s="81"/>
      <c r="F1759" s="81"/>
      <c r="G1759" s="81"/>
      <c r="H1759" s="81"/>
      <c r="I1759" s="81"/>
      <c r="J1759" s="81"/>
      <c r="K1759" s="81"/>
      <c r="L1759" s="89">
        <v>685.11</v>
      </c>
    </row>
    <row r="1760" spans="1:12" ht="63.75" x14ac:dyDescent="0.2">
      <c r="A1760" s="57" t="s">
        <v>5840</v>
      </c>
      <c r="B1760" s="46" t="s">
        <v>4506</v>
      </c>
      <c r="C1760" s="46" t="s">
        <v>4507</v>
      </c>
      <c r="D1760" s="58" t="s">
        <v>184</v>
      </c>
      <c r="E1760" s="83">
        <v>2</v>
      </c>
      <c r="F1760" s="60"/>
      <c r="G1760" s="83">
        <v>2</v>
      </c>
      <c r="H1760" s="68"/>
      <c r="I1760" s="69"/>
      <c r="J1760" s="68"/>
      <c r="K1760" s="60"/>
      <c r="L1760" s="70">
        <v>10.93</v>
      </c>
    </row>
    <row r="1761" spans="1:12" outlineLevel="1" x14ac:dyDescent="0.2">
      <c r="A1761" s="57"/>
      <c r="B1761" s="57"/>
      <c r="C1761" s="57" t="s">
        <v>181</v>
      </c>
      <c r="D1761" s="57"/>
      <c r="E1761" s="57"/>
      <c r="F1761" s="57"/>
      <c r="G1761" s="57"/>
      <c r="H1761" s="57"/>
      <c r="I1761" s="57"/>
      <c r="J1761" s="57"/>
      <c r="K1761" s="57"/>
      <c r="L1761" s="70">
        <v>564.24</v>
      </c>
    </row>
    <row r="1762" spans="1:12" ht="25.5" outlineLevel="1" x14ac:dyDescent="0.2">
      <c r="A1762" s="57"/>
      <c r="B1762" s="46" t="s">
        <v>5451</v>
      </c>
      <c r="C1762" s="46" t="s">
        <v>5452</v>
      </c>
      <c r="D1762" s="62" t="s">
        <v>184</v>
      </c>
      <c r="E1762" s="83">
        <v>97</v>
      </c>
      <c r="F1762" s="84"/>
      <c r="G1762" s="83">
        <v>97</v>
      </c>
      <c r="H1762" s="57"/>
      <c r="I1762" s="57"/>
      <c r="J1762" s="57"/>
      <c r="K1762" s="57"/>
      <c r="L1762" s="70">
        <v>547.30999999999995</v>
      </c>
    </row>
    <row r="1763" spans="1:12" ht="25.5" outlineLevel="1" x14ac:dyDescent="0.2">
      <c r="A1763" s="57"/>
      <c r="B1763" s="46" t="s">
        <v>5453</v>
      </c>
      <c r="C1763" s="46" t="s">
        <v>5454</v>
      </c>
      <c r="D1763" s="62" t="s">
        <v>184</v>
      </c>
      <c r="E1763" s="83">
        <v>51</v>
      </c>
      <c r="F1763" s="84"/>
      <c r="G1763" s="83">
        <v>51</v>
      </c>
      <c r="H1763" s="57"/>
      <c r="I1763" s="57"/>
      <c r="J1763" s="57"/>
      <c r="K1763" s="57"/>
      <c r="L1763" s="70">
        <v>287.76</v>
      </c>
    </row>
    <row r="1764" spans="1:12" x14ac:dyDescent="0.2">
      <c r="A1764" s="85"/>
      <c r="B1764" s="85"/>
      <c r="C1764" s="86" t="s">
        <v>187</v>
      </c>
      <c r="D1764" s="85"/>
      <c r="E1764" s="85"/>
      <c r="F1764" s="85"/>
      <c r="G1764" s="85"/>
      <c r="H1764" s="85"/>
      <c r="I1764" s="85"/>
      <c r="J1764" s="87">
        <v>5103.7</v>
      </c>
      <c r="K1764" s="85"/>
      <c r="L1764" s="87">
        <v>1531.11</v>
      </c>
    </row>
    <row r="1765" spans="1:12" ht="38.25" x14ac:dyDescent="0.2">
      <c r="A1765" s="57" t="s">
        <v>2599</v>
      </c>
      <c r="B1765" s="46" t="s">
        <v>5841</v>
      </c>
      <c r="C1765" s="46" t="s">
        <v>5842</v>
      </c>
      <c r="D1765" s="58" t="s">
        <v>5728</v>
      </c>
      <c r="E1765" s="59">
        <v>3.2181000000000002</v>
      </c>
      <c r="F1765" s="60"/>
      <c r="G1765" s="59">
        <v>3.2181000000000002</v>
      </c>
      <c r="H1765" s="70">
        <v>72551.44</v>
      </c>
      <c r="I1765" s="76">
        <v>1.08</v>
      </c>
      <c r="J1765" s="70">
        <v>78355.56</v>
      </c>
      <c r="K1765" s="60"/>
      <c r="L1765" s="71">
        <v>252156.03</v>
      </c>
    </row>
    <row r="1766" spans="1:12" x14ac:dyDescent="0.2">
      <c r="A1766" s="57"/>
      <c r="B1766" s="57"/>
      <c r="C1766" s="145" t="s">
        <v>5843</v>
      </c>
      <c r="D1766" s="145"/>
      <c r="E1766" s="145"/>
      <c r="F1766" s="145"/>
      <c r="G1766" s="145"/>
      <c r="H1766" s="145"/>
      <c r="I1766" s="145"/>
      <c r="J1766" s="145"/>
      <c r="K1766" s="145"/>
      <c r="L1766" s="145"/>
    </row>
    <row r="1767" spans="1:12" x14ac:dyDescent="0.2">
      <c r="A1767" s="85"/>
      <c r="B1767" s="85"/>
      <c r="C1767" s="86" t="s">
        <v>187</v>
      </c>
      <c r="D1767" s="85"/>
      <c r="E1767" s="85"/>
      <c r="F1767" s="85"/>
      <c r="G1767" s="85"/>
      <c r="H1767" s="85"/>
      <c r="I1767" s="85"/>
      <c r="J1767" s="87">
        <v>78355.56</v>
      </c>
      <c r="K1767" s="85"/>
      <c r="L1767" s="88">
        <v>252156.03</v>
      </c>
    </row>
    <row r="1768" spans="1:12" ht="76.5" x14ac:dyDescent="0.2">
      <c r="A1768" s="57" t="s">
        <v>2608</v>
      </c>
      <c r="B1768" s="46" t="s">
        <v>5785</v>
      </c>
      <c r="C1768" s="46" t="s">
        <v>5786</v>
      </c>
      <c r="D1768" s="58" t="s">
        <v>198</v>
      </c>
      <c r="E1768" s="78">
        <v>0.7</v>
      </c>
      <c r="F1768" s="60"/>
      <c r="G1768" s="78">
        <v>0.7</v>
      </c>
      <c r="H1768" s="57"/>
      <c r="I1768" s="57"/>
      <c r="J1768" s="57"/>
      <c r="K1768" s="57"/>
      <c r="L1768" s="57"/>
    </row>
    <row r="1769" spans="1:12" x14ac:dyDescent="0.2">
      <c r="A1769" s="57"/>
      <c r="B1769" s="61" t="s">
        <v>22</v>
      </c>
      <c r="C1769" s="57" t="s">
        <v>161</v>
      </c>
      <c r="D1769" s="62" t="s">
        <v>162</v>
      </c>
      <c r="E1769" s="57"/>
      <c r="F1769" s="57"/>
      <c r="G1769" s="93">
        <v>6.2720000000000002</v>
      </c>
      <c r="H1769" s="57"/>
      <c r="I1769" s="57"/>
      <c r="J1769" s="57"/>
      <c r="K1769" s="57"/>
      <c r="L1769" s="72">
        <v>2545.7399999999998</v>
      </c>
    </row>
    <row r="1770" spans="1:12" outlineLevel="1" x14ac:dyDescent="0.2">
      <c r="A1770" s="57"/>
      <c r="B1770" s="46" t="s">
        <v>1198</v>
      </c>
      <c r="C1770" s="65" t="s">
        <v>1199</v>
      </c>
      <c r="D1770" s="58" t="s">
        <v>162</v>
      </c>
      <c r="E1770" s="66">
        <v>8.9600000000000009</v>
      </c>
      <c r="F1770" s="60"/>
      <c r="G1770" s="91">
        <v>6.2720000000000002</v>
      </c>
      <c r="H1770" s="68"/>
      <c r="I1770" s="69"/>
      <c r="J1770" s="70">
        <v>405.89</v>
      </c>
      <c r="K1770" s="60"/>
      <c r="L1770" s="70">
        <v>2545.7399999999998</v>
      </c>
    </row>
    <row r="1771" spans="1:12" outlineLevel="1" x14ac:dyDescent="0.2">
      <c r="A1771" s="57"/>
      <c r="B1771" s="57"/>
      <c r="C1771" s="145" t="s">
        <v>5844</v>
      </c>
      <c r="D1771" s="145"/>
      <c r="E1771" s="145"/>
      <c r="F1771" s="145"/>
      <c r="G1771" s="145"/>
      <c r="H1771" s="145"/>
      <c r="I1771" s="145"/>
      <c r="J1771" s="145"/>
      <c r="K1771" s="145"/>
      <c r="L1771" s="145"/>
    </row>
    <row r="1772" spans="1:12" x14ac:dyDescent="0.2">
      <c r="A1772" s="57"/>
      <c r="B1772" s="61" t="s">
        <v>23</v>
      </c>
      <c r="C1772" s="57" t="s">
        <v>166</v>
      </c>
      <c r="D1772" s="57"/>
      <c r="E1772" s="57"/>
      <c r="F1772" s="57"/>
      <c r="G1772" s="57"/>
      <c r="H1772" s="57"/>
      <c r="I1772" s="57"/>
      <c r="J1772" s="57"/>
      <c r="K1772" s="57"/>
      <c r="L1772" s="72">
        <v>95.29</v>
      </c>
    </row>
    <row r="1773" spans="1:12" x14ac:dyDescent="0.2">
      <c r="A1773" s="57"/>
      <c r="B1773" s="61"/>
      <c r="C1773" s="73" t="s">
        <v>167</v>
      </c>
      <c r="D1773" s="74" t="s">
        <v>162</v>
      </c>
      <c r="E1773" s="57"/>
      <c r="F1773" s="57"/>
      <c r="G1773" s="97">
        <v>8.4000000000000005E-2</v>
      </c>
      <c r="H1773" s="57"/>
      <c r="I1773" s="57"/>
      <c r="J1773" s="57"/>
      <c r="K1773" s="57"/>
      <c r="L1773" s="72">
        <v>40.86</v>
      </c>
    </row>
    <row r="1774" spans="1:12" ht="25.5" outlineLevel="1" x14ac:dyDescent="0.2">
      <c r="A1774" s="57"/>
      <c r="B1774" s="46" t="s">
        <v>313</v>
      </c>
      <c r="C1774" s="46" t="s">
        <v>314</v>
      </c>
      <c r="D1774" s="58" t="s">
        <v>170</v>
      </c>
      <c r="E1774" s="66">
        <v>0.06</v>
      </c>
      <c r="F1774" s="60"/>
      <c r="G1774" s="91">
        <v>4.2000000000000003E-2</v>
      </c>
      <c r="H1774" s="68"/>
      <c r="I1774" s="69"/>
      <c r="J1774" s="70">
        <v>1617.05</v>
      </c>
      <c r="K1774" s="60"/>
      <c r="L1774" s="70">
        <v>67.92</v>
      </c>
    </row>
    <row r="1775" spans="1:12" outlineLevel="1" x14ac:dyDescent="0.2">
      <c r="A1775" s="57"/>
      <c r="B1775" s="57"/>
      <c r="C1775" s="145" t="s">
        <v>5845</v>
      </c>
      <c r="D1775" s="145"/>
      <c r="E1775" s="145"/>
      <c r="F1775" s="145"/>
      <c r="G1775" s="145"/>
      <c r="H1775" s="145"/>
      <c r="I1775" s="145"/>
      <c r="J1775" s="145"/>
      <c r="K1775" s="145"/>
      <c r="L1775" s="145"/>
    </row>
    <row r="1776" spans="1:12" outlineLevel="1" x14ac:dyDescent="0.2">
      <c r="A1776" s="57"/>
      <c r="B1776" s="46" t="s">
        <v>316</v>
      </c>
      <c r="C1776" s="65" t="s">
        <v>317</v>
      </c>
      <c r="D1776" s="58" t="s">
        <v>162</v>
      </c>
      <c r="E1776" s="66">
        <v>0.06</v>
      </c>
      <c r="F1776" s="60"/>
      <c r="G1776" s="91">
        <v>4.2000000000000003E-2</v>
      </c>
      <c r="H1776" s="68"/>
      <c r="I1776" s="69"/>
      <c r="J1776" s="70">
        <v>557.71</v>
      </c>
      <c r="K1776" s="60"/>
      <c r="L1776" s="70">
        <v>23.42</v>
      </c>
    </row>
    <row r="1777" spans="1:12" outlineLevel="1" x14ac:dyDescent="0.2">
      <c r="A1777" s="57"/>
      <c r="B1777" s="57"/>
      <c r="C1777" s="145" t="s">
        <v>5846</v>
      </c>
      <c r="D1777" s="145"/>
      <c r="E1777" s="145"/>
      <c r="F1777" s="145"/>
      <c r="G1777" s="145"/>
      <c r="H1777" s="145"/>
      <c r="I1777" s="145"/>
      <c r="J1777" s="145"/>
      <c r="K1777" s="145"/>
      <c r="L1777" s="145"/>
    </row>
    <row r="1778" spans="1:12" ht="25.5" outlineLevel="1" x14ac:dyDescent="0.2">
      <c r="A1778" s="57"/>
      <c r="B1778" s="46" t="s">
        <v>254</v>
      </c>
      <c r="C1778" s="46" t="s">
        <v>255</v>
      </c>
      <c r="D1778" s="58" t="s">
        <v>170</v>
      </c>
      <c r="E1778" s="66">
        <v>0.06</v>
      </c>
      <c r="F1778" s="60"/>
      <c r="G1778" s="91">
        <v>4.2000000000000003E-2</v>
      </c>
      <c r="H1778" s="68"/>
      <c r="I1778" s="69"/>
      <c r="J1778" s="70">
        <v>651.66999999999996</v>
      </c>
      <c r="K1778" s="60"/>
      <c r="L1778" s="70">
        <v>27.37</v>
      </c>
    </row>
    <row r="1779" spans="1:12" outlineLevel="1" x14ac:dyDescent="0.2">
      <c r="A1779" s="57"/>
      <c r="B1779" s="57"/>
      <c r="C1779" s="145" t="s">
        <v>5845</v>
      </c>
      <c r="D1779" s="145"/>
      <c r="E1779" s="145"/>
      <c r="F1779" s="145"/>
      <c r="G1779" s="145"/>
      <c r="H1779" s="145"/>
      <c r="I1779" s="145"/>
      <c r="J1779" s="145"/>
      <c r="K1779" s="145"/>
      <c r="L1779" s="145"/>
    </row>
    <row r="1780" spans="1:12" outlineLevel="1" x14ac:dyDescent="0.2">
      <c r="A1780" s="57"/>
      <c r="B1780" s="46" t="s">
        <v>257</v>
      </c>
      <c r="C1780" s="65" t="s">
        <v>258</v>
      </c>
      <c r="D1780" s="58" t="s">
        <v>162</v>
      </c>
      <c r="E1780" s="66">
        <v>0.06</v>
      </c>
      <c r="F1780" s="60"/>
      <c r="G1780" s="91">
        <v>4.2000000000000003E-2</v>
      </c>
      <c r="H1780" s="68"/>
      <c r="I1780" s="69"/>
      <c r="J1780" s="70">
        <v>415.19</v>
      </c>
      <c r="K1780" s="60"/>
      <c r="L1780" s="70">
        <v>17.440000000000001</v>
      </c>
    </row>
    <row r="1781" spans="1:12" outlineLevel="1" x14ac:dyDescent="0.2">
      <c r="A1781" s="57"/>
      <c r="B1781" s="57"/>
      <c r="C1781" s="145" t="s">
        <v>5846</v>
      </c>
      <c r="D1781" s="145"/>
      <c r="E1781" s="145"/>
      <c r="F1781" s="145"/>
      <c r="G1781" s="145"/>
      <c r="H1781" s="145"/>
      <c r="I1781" s="145"/>
      <c r="J1781" s="145"/>
      <c r="K1781" s="145"/>
      <c r="L1781" s="145"/>
    </row>
    <row r="1782" spans="1:12" x14ac:dyDescent="0.2">
      <c r="A1782" s="57"/>
      <c r="B1782" s="61" t="s">
        <v>25</v>
      </c>
      <c r="C1782" s="57" t="s">
        <v>175</v>
      </c>
      <c r="D1782" s="57"/>
      <c r="E1782" s="57"/>
      <c r="F1782" s="57"/>
      <c r="G1782" s="57"/>
      <c r="H1782" s="57"/>
      <c r="I1782" s="57"/>
      <c r="J1782" s="57"/>
      <c r="K1782" s="57"/>
      <c r="L1782" s="72">
        <v>321.95999999999998</v>
      </c>
    </row>
    <row r="1783" spans="1:12" ht="76.5" outlineLevel="1" x14ac:dyDescent="0.2">
      <c r="A1783" s="57"/>
      <c r="B1783" s="46" t="s">
        <v>5686</v>
      </c>
      <c r="C1783" s="46" t="s">
        <v>5687</v>
      </c>
      <c r="D1783" s="58" t="s">
        <v>1121</v>
      </c>
      <c r="E1783" s="66">
        <v>26.67</v>
      </c>
      <c r="F1783" s="60"/>
      <c r="G1783" s="91">
        <v>18.669</v>
      </c>
      <c r="H1783" s="70">
        <v>5.87</v>
      </c>
      <c r="I1783" s="76">
        <v>0.96</v>
      </c>
      <c r="J1783" s="70">
        <v>5.64</v>
      </c>
      <c r="K1783" s="60"/>
      <c r="L1783" s="70">
        <v>105.29</v>
      </c>
    </row>
    <row r="1784" spans="1:12" outlineLevel="1" x14ac:dyDescent="0.2">
      <c r="A1784" s="57"/>
      <c r="B1784" s="57"/>
      <c r="C1784" s="145" t="s">
        <v>5847</v>
      </c>
      <c r="D1784" s="145"/>
      <c r="E1784" s="145"/>
      <c r="F1784" s="145"/>
      <c r="G1784" s="145"/>
      <c r="H1784" s="145"/>
      <c r="I1784" s="145"/>
      <c r="J1784" s="145"/>
      <c r="K1784" s="145"/>
      <c r="L1784" s="145"/>
    </row>
    <row r="1785" spans="1:12" outlineLevel="1" x14ac:dyDescent="0.2">
      <c r="A1785" s="57"/>
      <c r="B1785" s="46" t="s">
        <v>5717</v>
      </c>
      <c r="C1785" s="46" t="s">
        <v>5718</v>
      </c>
      <c r="D1785" s="58" t="s">
        <v>178</v>
      </c>
      <c r="E1785" s="79">
        <v>1.16E-3</v>
      </c>
      <c r="F1785" s="60"/>
      <c r="G1785" s="67">
        <v>8.12E-4</v>
      </c>
      <c r="H1785" s="70">
        <v>43821.53</v>
      </c>
      <c r="I1785" s="76">
        <v>1.28</v>
      </c>
      <c r="J1785" s="70">
        <v>56091.56</v>
      </c>
      <c r="K1785" s="60"/>
      <c r="L1785" s="70">
        <v>45.55</v>
      </c>
    </row>
    <row r="1786" spans="1:12" outlineLevel="1" x14ac:dyDescent="0.2">
      <c r="A1786" s="57"/>
      <c r="B1786" s="57"/>
      <c r="C1786" s="145" t="s">
        <v>5848</v>
      </c>
      <c r="D1786" s="145"/>
      <c r="E1786" s="145"/>
      <c r="F1786" s="145"/>
      <c r="G1786" s="145"/>
      <c r="H1786" s="145"/>
      <c r="I1786" s="145"/>
      <c r="J1786" s="145"/>
      <c r="K1786" s="145"/>
      <c r="L1786" s="145"/>
    </row>
    <row r="1787" spans="1:12" ht="25.5" outlineLevel="1" x14ac:dyDescent="0.2">
      <c r="A1787" s="57"/>
      <c r="B1787" s="46" t="s">
        <v>3647</v>
      </c>
      <c r="C1787" s="46" t="s">
        <v>3648</v>
      </c>
      <c r="D1787" s="58" t="s">
        <v>269</v>
      </c>
      <c r="E1787" s="66">
        <v>0.02</v>
      </c>
      <c r="F1787" s="60"/>
      <c r="G1787" s="91">
        <v>1.4E-2</v>
      </c>
      <c r="H1787" s="70">
        <v>79.88</v>
      </c>
      <c r="I1787" s="76">
        <v>1.47</v>
      </c>
      <c r="J1787" s="70">
        <v>117.42</v>
      </c>
      <c r="K1787" s="60"/>
      <c r="L1787" s="70">
        <v>1.64</v>
      </c>
    </row>
    <row r="1788" spans="1:12" outlineLevel="1" x14ac:dyDescent="0.2">
      <c r="A1788" s="57"/>
      <c r="B1788" s="57"/>
      <c r="C1788" s="145" t="s">
        <v>5849</v>
      </c>
      <c r="D1788" s="145"/>
      <c r="E1788" s="145"/>
      <c r="F1788" s="145"/>
      <c r="G1788" s="145"/>
      <c r="H1788" s="145"/>
      <c r="I1788" s="145"/>
      <c r="J1788" s="145"/>
      <c r="K1788" s="145"/>
      <c r="L1788" s="145"/>
    </row>
    <row r="1789" spans="1:12" outlineLevel="1" x14ac:dyDescent="0.2">
      <c r="A1789" s="57"/>
      <c r="B1789" s="46" t="s">
        <v>5794</v>
      </c>
      <c r="C1789" s="46" t="s">
        <v>5795</v>
      </c>
      <c r="D1789" s="58" t="s">
        <v>226</v>
      </c>
      <c r="E1789" s="66">
        <v>0.05</v>
      </c>
      <c r="F1789" s="60"/>
      <c r="G1789" s="91">
        <v>3.5000000000000003E-2</v>
      </c>
      <c r="H1789" s="70">
        <v>3141.34</v>
      </c>
      <c r="I1789" s="76">
        <v>1.23</v>
      </c>
      <c r="J1789" s="70">
        <v>3863.85</v>
      </c>
      <c r="K1789" s="60"/>
      <c r="L1789" s="70">
        <v>135.22999999999999</v>
      </c>
    </row>
    <row r="1790" spans="1:12" outlineLevel="1" x14ac:dyDescent="0.2">
      <c r="A1790" s="57"/>
      <c r="B1790" s="57"/>
      <c r="C1790" s="145" t="s">
        <v>5850</v>
      </c>
      <c r="D1790" s="145"/>
      <c r="E1790" s="145"/>
      <c r="F1790" s="145"/>
      <c r="G1790" s="145"/>
      <c r="H1790" s="145"/>
      <c r="I1790" s="145"/>
      <c r="J1790" s="145"/>
      <c r="K1790" s="145"/>
      <c r="L1790" s="145"/>
    </row>
    <row r="1791" spans="1:12" ht="25.5" outlineLevel="1" x14ac:dyDescent="0.2">
      <c r="A1791" s="57"/>
      <c r="B1791" s="46" t="s">
        <v>5797</v>
      </c>
      <c r="C1791" s="46" t="s">
        <v>5798</v>
      </c>
      <c r="D1791" s="58" t="s">
        <v>1105</v>
      </c>
      <c r="E1791" s="59">
        <v>1.2200000000000001E-2</v>
      </c>
      <c r="F1791" s="60"/>
      <c r="G1791" s="79">
        <v>8.5400000000000007E-3</v>
      </c>
      <c r="H1791" s="70">
        <v>3287.8</v>
      </c>
      <c r="I1791" s="76">
        <v>1.22</v>
      </c>
      <c r="J1791" s="70">
        <v>4011.12</v>
      </c>
      <c r="K1791" s="60"/>
      <c r="L1791" s="70">
        <v>34.25</v>
      </c>
    </row>
    <row r="1792" spans="1:12" outlineLevel="1" x14ac:dyDescent="0.2">
      <c r="A1792" s="57"/>
      <c r="B1792" s="57"/>
      <c r="C1792" s="145" t="s">
        <v>5851</v>
      </c>
      <c r="D1792" s="145"/>
      <c r="E1792" s="145"/>
      <c r="F1792" s="145"/>
      <c r="G1792" s="145"/>
      <c r="H1792" s="145"/>
      <c r="I1792" s="145"/>
      <c r="J1792" s="145"/>
      <c r="K1792" s="145"/>
      <c r="L1792" s="145"/>
    </row>
    <row r="1793" spans="1:12" x14ac:dyDescent="0.2">
      <c r="A1793" s="57"/>
      <c r="B1793" s="57"/>
      <c r="C1793" s="80" t="s">
        <v>180</v>
      </c>
      <c r="D1793" s="81"/>
      <c r="E1793" s="81"/>
      <c r="F1793" s="81"/>
      <c r="G1793" s="81"/>
      <c r="H1793" s="81"/>
      <c r="I1793" s="81"/>
      <c r="J1793" s="81"/>
      <c r="K1793" s="81"/>
      <c r="L1793" s="89">
        <v>3003.85</v>
      </c>
    </row>
    <row r="1794" spans="1:12" ht="63.75" x14ac:dyDescent="0.2">
      <c r="A1794" s="57" t="s">
        <v>2617</v>
      </c>
      <c r="B1794" s="46" t="s">
        <v>4506</v>
      </c>
      <c r="C1794" s="46" t="s">
        <v>4507</v>
      </c>
      <c r="D1794" s="58" t="s">
        <v>184</v>
      </c>
      <c r="E1794" s="83">
        <v>2</v>
      </c>
      <c r="F1794" s="60"/>
      <c r="G1794" s="83">
        <v>2</v>
      </c>
      <c r="H1794" s="68"/>
      <c r="I1794" s="69"/>
      <c r="J1794" s="68"/>
      <c r="K1794" s="60"/>
      <c r="L1794" s="70">
        <v>50.91</v>
      </c>
    </row>
    <row r="1795" spans="1:12" outlineLevel="1" x14ac:dyDescent="0.2">
      <c r="A1795" s="57"/>
      <c r="B1795" s="57"/>
      <c r="C1795" s="57" t="s">
        <v>181</v>
      </c>
      <c r="D1795" s="57"/>
      <c r="E1795" s="57"/>
      <c r="F1795" s="57"/>
      <c r="G1795" s="57"/>
      <c r="H1795" s="57"/>
      <c r="I1795" s="57"/>
      <c r="J1795" s="57"/>
      <c r="K1795" s="57"/>
      <c r="L1795" s="70">
        <v>2586.6</v>
      </c>
    </row>
    <row r="1796" spans="1:12" ht="25.5" outlineLevel="1" x14ac:dyDescent="0.2">
      <c r="A1796" s="57"/>
      <c r="B1796" s="46" t="s">
        <v>5451</v>
      </c>
      <c r="C1796" s="46" t="s">
        <v>5452</v>
      </c>
      <c r="D1796" s="62" t="s">
        <v>184</v>
      </c>
      <c r="E1796" s="83">
        <v>97</v>
      </c>
      <c r="F1796" s="84"/>
      <c r="G1796" s="83">
        <v>97</v>
      </c>
      <c r="H1796" s="57"/>
      <c r="I1796" s="57"/>
      <c r="J1796" s="57"/>
      <c r="K1796" s="57"/>
      <c r="L1796" s="70">
        <v>2509</v>
      </c>
    </row>
    <row r="1797" spans="1:12" ht="25.5" outlineLevel="1" x14ac:dyDescent="0.2">
      <c r="A1797" s="57"/>
      <c r="B1797" s="46" t="s">
        <v>5453</v>
      </c>
      <c r="C1797" s="46" t="s">
        <v>5454</v>
      </c>
      <c r="D1797" s="62" t="s">
        <v>184</v>
      </c>
      <c r="E1797" s="83">
        <v>51</v>
      </c>
      <c r="F1797" s="84"/>
      <c r="G1797" s="83">
        <v>51</v>
      </c>
      <c r="H1797" s="57"/>
      <c r="I1797" s="57"/>
      <c r="J1797" s="57"/>
      <c r="K1797" s="57"/>
      <c r="L1797" s="70">
        <v>1319.17</v>
      </c>
    </row>
    <row r="1798" spans="1:12" x14ac:dyDescent="0.2">
      <c r="A1798" s="85"/>
      <c r="B1798" s="85"/>
      <c r="C1798" s="86" t="s">
        <v>187</v>
      </c>
      <c r="D1798" s="85"/>
      <c r="E1798" s="85"/>
      <c r="F1798" s="85"/>
      <c r="G1798" s="85"/>
      <c r="H1798" s="85"/>
      <c r="I1798" s="85"/>
      <c r="J1798" s="87">
        <v>9832.76</v>
      </c>
      <c r="K1798" s="85"/>
      <c r="L1798" s="87">
        <v>6882.93</v>
      </c>
    </row>
    <row r="1799" spans="1:12" ht="38.25" x14ac:dyDescent="0.2">
      <c r="A1799" s="57" t="s">
        <v>2625</v>
      </c>
      <c r="B1799" s="46" t="s">
        <v>5852</v>
      </c>
      <c r="C1799" s="46" t="s">
        <v>5853</v>
      </c>
      <c r="D1799" s="58" t="s">
        <v>5728</v>
      </c>
      <c r="E1799" s="59">
        <v>7.1400000000000005E-2</v>
      </c>
      <c r="F1799" s="60"/>
      <c r="G1799" s="59">
        <v>7.1400000000000005E-2</v>
      </c>
      <c r="H1799" s="71">
        <v>252203.97</v>
      </c>
      <c r="I1799" s="76">
        <v>1.08</v>
      </c>
      <c r="J1799" s="71">
        <v>272380.28999999998</v>
      </c>
      <c r="K1799" s="60"/>
      <c r="L1799" s="70">
        <v>19447.95</v>
      </c>
    </row>
    <row r="1800" spans="1:12" x14ac:dyDescent="0.2">
      <c r="A1800" s="57"/>
      <c r="B1800" s="57"/>
      <c r="C1800" s="145" t="s">
        <v>5854</v>
      </c>
      <c r="D1800" s="145"/>
      <c r="E1800" s="145"/>
      <c r="F1800" s="145"/>
      <c r="G1800" s="145"/>
      <c r="H1800" s="145"/>
      <c r="I1800" s="145"/>
      <c r="J1800" s="145"/>
      <c r="K1800" s="145"/>
      <c r="L1800" s="145"/>
    </row>
    <row r="1801" spans="1:12" x14ac:dyDescent="0.2">
      <c r="A1801" s="85"/>
      <c r="B1801" s="85"/>
      <c r="C1801" s="86" t="s">
        <v>187</v>
      </c>
      <c r="D1801" s="85"/>
      <c r="E1801" s="85"/>
      <c r="F1801" s="85"/>
      <c r="G1801" s="85"/>
      <c r="H1801" s="85"/>
      <c r="I1801" s="85"/>
      <c r="J1801" s="88">
        <v>272380.28999999998</v>
      </c>
      <c r="K1801" s="85"/>
      <c r="L1801" s="87">
        <v>19447.95</v>
      </c>
    </row>
    <row r="1802" spans="1:12" ht="76.5" x14ac:dyDescent="0.2">
      <c r="A1802" s="57" t="s">
        <v>2633</v>
      </c>
      <c r="B1802" s="46" t="s">
        <v>5764</v>
      </c>
      <c r="C1802" s="46" t="s">
        <v>5765</v>
      </c>
      <c r="D1802" s="58" t="s">
        <v>198</v>
      </c>
      <c r="E1802" s="78">
        <v>0.7</v>
      </c>
      <c r="F1802" s="60"/>
      <c r="G1802" s="78">
        <v>0.7</v>
      </c>
      <c r="H1802" s="57"/>
      <c r="I1802" s="57"/>
      <c r="J1802" s="57"/>
      <c r="K1802" s="57"/>
      <c r="L1802" s="57"/>
    </row>
    <row r="1803" spans="1:12" x14ac:dyDescent="0.2">
      <c r="A1803" s="57"/>
      <c r="B1803" s="61" t="s">
        <v>22</v>
      </c>
      <c r="C1803" s="57" t="s">
        <v>161</v>
      </c>
      <c r="D1803" s="62" t="s">
        <v>162</v>
      </c>
      <c r="E1803" s="57"/>
      <c r="F1803" s="57"/>
      <c r="G1803" s="93">
        <v>8.1760000000000002</v>
      </c>
      <c r="H1803" s="57"/>
      <c r="I1803" s="57"/>
      <c r="J1803" s="57"/>
      <c r="K1803" s="57"/>
      <c r="L1803" s="72">
        <v>3318.56</v>
      </c>
    </row>
    <row r="1804" spans="1:12" outlineLevel="1" x14ac:dyDescent="0.2">
      <c r="A1804" s="57"/>
      <c r="B1804" s="46" t="s">
        <v>1198</v>
      </c>
      <c r="C1804" s="65" t="s">
        <v>1199</v>
      </c>
      <c r="D1804" s="58" t="s">
        <v>162</v>
      </c>
      <c r="E1804" s="66">
        <v>11.68</v>
      </c>
      <c r="F1804" s="60"/>
      <c r="G1804" s="91">
        <v>8.1760000000000002</v>
      </c>
      <c r="H1804" s="68"/>
      <c r="I1804" s="69"/>
      <c r="J1804" s="70">
        <v>405.89</v>
      </c>
      <c r="K1804" s="60"/>
      <c r="L1804" s="70">
        <v>3318.56</v>
      </c>
    </row>
    <row r="1805" spans="1:12" outlineLevel="1" x14ac:dyDescent="0.2">
      <c r="A1805" s="57"/>
      <c r="B1805" s="57"/>
      <c r="C1805" s="145" t="s">
        <v>5855</v>
      </c>
      <c r="D1805" s="145"/>
      <c r="E1805" s="145"/>
      <c r="F1805" s="145"/>
      <c r="G1805" s="145"/>
      <c r="H1805" s="145"/>
      <c r="I1805" s="145"/>
      <c r="J1805" s="145"/>
      <c r="K1805" s="145"/>
      <c r="L1805" s="145"/>
    </row>
    <row r="1806" spans="1:12" x14ac:dyDescent="0.2">
      <c r="A1806" s="57"/>
      <c r="B1806" s="61" t="s">
        <v>23</v>
      </c>
      <c r="C1806" s="57" t="s">
        <v>166</v>
      </c>
      <c r="D1806" s="57"/>
      <c r="E1806" s="57"/>
      <c r="F1806" s="57"/>
      <c r="G1806" s="57"/>
      <c r="H1806" s="57"/>
      <c r="I1806" s="57"/>
      <c r="J1806" s="57"/>
      <c r="K1806" s="57"/>
      <c r="L1806" s="72">
        <v>174.69</v>
      </c>
    </row>
    <row r="1807" spans="1:12" x14ac:dyDescent="0.2">
      <c r="A1807" s="57"/>
      <c r="B1807" s="61"/>
      <c r="C1807" s="73" t="s">
        <v>167</v>
      </c>
      <c r="D1807" s="74" t="s">
        <v>162</v>
      </c>
      <c r="E1807" s="57"/>
      <c r="F1807" s="57"/>
      <c r="G1807" s="97">
        <v>0.154</v>
      </c>
      <c r="H1807" s="57"/>
      <c r="I1807" s="57"/>
      <c r="J1807" s="57"/>
      <c r="K1807" s="57"/>
      <c r="L1807" s="72">
        <v>74.91</v>
      </c>
    </row>
    <row r="1808" spans="1:12" ht="25.5" outlineLevel="1" x14ac:dyDescent="0.2">
      <c r="A1808" s="57"/>
      <c r="B1808" s="46" t="s">
        <v>313</v>
      </c>
      <c r="C1808" s="46" t="s">
        <v>314</v>
      </c>
      <c r="D1808" s="58" t="s">
        <v>170</v>
      </c>
      <c r="E1808" s="66">
        <v>0.11</v>
      </c>
      <c r="F1808" s="60"/>
      <c r="G1808" s="91">
        <v>7.6999999999999999E-2</v>
      </c>
      <c r="H1808" s="68"/>
      <c r="I1808" s="69"/>
      <c r="J1808" s="70">
        <v>1617.05</v>
      </c>
      <c r="K1808" s="60"/>
      <c r="L1808" s="70">
        <v>124.51</v>
      </c>
    </row>
    <row r="1809" spans="1:12" outlineLevel="1" x14ac:dyDescent="0.2">
      <c r="A1809" s="57"/>
      <c r="B1809" s="57"/>
      <c r="C1809" s="145" t="s">
        <v>5856</v>
      </c>
      <c r="D1809" s="145"/>
      <c r="E1809" s="145"/>
      <c r="F1809" s="145"/>
      <c r="G1809" s="145"/>
      <c r="H1809" s="145"/>
      <c r="I1809" s="145"/>
      <c r="J1809" s="145"/>
      <c r="K1809" s="145"/>
      <c r="L1809" s="145"/>
    </row>
    <row r="1810" spans="1:12" outlineLevel="1" x14ac:dyDescent="0.2">
      <c r="A1810" s="57"/>
      <c r="B1810" s="46" t="s">
        <v>316</v>
      </c>
      <c r="C1810" s="65" t="s">
        <v>317</v>
      </c>
      <c r="D1810" s="58" t="s">
        <v>162</v>
      </c>
      <c r="E1810" s="66">
        <v>0.11</v>
      </c>
      <c r="F1810" s="60"/>
      <c r="G1810" s="91">
        <v>7.6999999999999999E-2</v>
      </c>
      <c r="H1810" s="68"/>
      <c r="I1810" s="69"/>
      <c r="J1810" s="70">
        <v>557.71</v>
      </c>
      <c r="K1810" s="60"/>
      <c r="L1810" s="70">
        <v>42.94</v>
      </c>
    </row>
    <row r="1811" spans="1:12" outlineLevel="1" x14ac:dyDescent="0.2">
      <c r="A1811" s="57"/>
      <c r="B1811" s="57"/>
      <c r="C1811" s="145" t="s">
        <v>5857</v>
      </c>
      <c r="D1811" s="145"/>
      <c r="E1811" s="145"/>
      <c r="F1811" s="145"/>
      <c r="G1811" s="145"/>
      <c r="H1811" s="145"/>
      <c r="I1811" s="145"/>
      <c r="J1811" s="145"/>
      <c r="K1811" s="145"/>
      <c r="L1811" s="145"/>
    </row>
    <row r="1812" spans="1:12" ht="25.5" outlineLevel="1" x14ac:dyDescent="0.2">
      <c r="A1812" s="57"/>
      <c r="B1812" s="46" t="s">
        <v>254</v>
      </c>
      <c r="C1812" s="46" t="s">
        <v>255</v>
      </c>
      <c r="D1812" s="58" t="s">
        <v>170</v>
      </c>
      <c r="E1812" s="66">
        <v>0.11</v>
      </c>
      <c r="F1812" s="60"/>
      <c r="G1812" s="91">
        <v>7.6999999999999999E-2</v>
      </c>
      <c r="H1812" s="68"/>
      <c r="I1812" s="69"/>
      <c r="J1812" s="70">
        <v>651.66999999999996</v>
      </c>
      <c r="K1812" s="60"/>
      <c r="L1812" s="70">
        <v>50.18</v>
      </c>
    </row>
    <row r="1813" spans="1:12" outlineLevel="1" x14ac:dyDescent="0.2">
      <c r="A1813" s="57"/>
      <c r="B1813" s="57"/>
      <c r="C1813" s="145" t="s">
        <v>5856</v>
      </c>
      <c r="D1813" s="145"/>
      <c r="E1813" s="145"/>
      <c r="F1813" s="145"/>
      <c r="G1813" s="145"/>
      <c r="H1813" s="145"/>
      <c r="I1813" s="145"/>
      <c r="J1813" s="145"/>
      <c r="K1813" s="145"/>
      <c r="L1813" s="145"/>
    </row>
    <row r="1814" spans="1:12" outlineLevel="1" x14ac:dyDescent="0.2">
      <c r="A1814" s="57"/>
      <c r="B1814" s="46" t="s">
        <v>257</v>
      </c>
      <c r="C1814" s="65" t="s">
        <v>258</v>
      </c>
      <c r="D1814" s="58" t="s">
        <v>162</v>
      </c>
      <c r="E1814" s="66">
        <v>0.11</v>
      </c>
      <c r="F1814" s="60"/>
      <c r="G1814" s="91">
        <v>7.6999999999999999E-2</v>
      </c>
      <c r="H1814" s="68"/>
      <c r="I1814" s="69"/>
      <c r="J1814" s="70">
        <v>415.19</v>
      </c>
      <c r="K1814" s="60"/>
      <c r="L1814" s="70">
        <v>31.97</v>
      </c>
    </row>
    <row r="1815" spans="1:12" outlineLevel="1" x14ac:dyDescent="0.2">
      <c r="A1815" s="57"/>
      <c r="B1815" s="57"/>
      <c r="C1815" s="145" t="s">
        <v>5857</v>
      </c>
      <c r="D1815" s="145"/>
      <c r="E1815" s="145"/>
      <c r="F1815" s="145"/>
      <c r="G1815" s="145"/>
      <c r="H1815" s="145"/>
      <c r="I1815" s="145"/>
      <c r="J1815" s="145"/>
      <c r="K1815" s="145"/>
      <c r="L1815" s="145"/>
    </row>
    <row r="1816" spans="1:12" x14ac:dyDescent="0.2">
      <c r="A1816" s="57"/>
      <c r="B1816" s="61" t="s">
        <v>25</v>
      </c>
      <c r="C1816" s="57" t="s">
        <v>175</v>
      </c>
      <c r="D1816" s="57"/>
      <c r="E1816" s="57"/>
      <c r="F1816" s="57"/>
      <c r="G1816" s="57"/>
      <c r="H1816" s="57"/>
      <c r="I1816" s="57"/>
      <c r="J1816" s="57"/>
      <c r="K1816" s="57"/>
      <c r="L1816" s="72">
        <v>403.68</v>
      </c>
    </row>
    <row r="1817" spans="1:12" ht="76.5" outlineLevel="1" x14ac:dyDescent="0.2">
      <c r="A1817" s="57"/>
      <c r="B1817" s="46" t="s">
        <v>5686</v>
      </c>
      <c r="C1817" s="46" t="s">
        <v>5687</v>
      </c>
      <c r="D1817" s="58" t="s">
        <v>1121</v>
      </c>
      <c r="E1817" s="66">
        <v>33.33</v>
      </c>
      <c r="F1817" s="60"/>
      <c r="G1817" s="91">
        <v>23.331</v>
      </c>
      <c r="H1817" s="70">
        <v>5.87</v>
      </c>
      <c r="I1817" s="76">
        <v>0.96</v>
      </c>
      <c r="J1817" s="70">
        <v>5.64</v>
      </c>
      <c r="K1817" s="60"/>
      <c r="L1817" s="70">
        <v>131.59</v>
      </c>
    </row>
    <row r="1818" spans="1:12" outlineLevel="1" x14ac:dyDescent="0.2">
      <c r="A1818" s="57"/>
      <c r="B1818" s="57"/>
      <c r="C1818" s="145" t="s">
        <v>5858</v>
      </c>
      <c r="D1818" s="145"/>
      <c r="E1818" s="145"/>
      <c r="F1818" s="145"/>
      <c r="G1818" s="145"/>
      <c r="H1818" s="145"/>
      <c r="I1818" s="145"/>
      <c r="J1818" s="145"/>
      <c r="K1818" s="145"/>
      <c r="L1818" s="145"/>
    </row>
    <row r="1819" spans="1:12" outlineLevel="1" x14ac:dyDescent="0.2">
      <c r="A1819" s="57"/>
      <c r="B1819" s="46" t="s">
        <v>5717</v>
      </c>
      <c r="C1819" s="46" t="s">
        <v>5718</v>
      </c>
      <c r="D1819" s="58" t="s">
        <v>178</v>
      </c>
      <c r="E1819" s="79">
        <v>1.2600000000000001E-3</v>
      </c>
      <c r="F1819" s="60"/>
      <c r="G1819" s="67">
        <v>8.8199999999999997E-4</v>
      </c>
      <c r="H1819" s="70">
        <v>43821.53</v>
      </c>
      <c r="I1819" s="76">
        <v>1.28</v>
      </c>
      <c r="J1819" s="70">
        <v>56091.56</v>
      </c>
      <c r="K1819" s="60"/>
      <c r="L1819" s="70">
        <v>49.47</v>
      </c>
    </row>
    <row r="1820" spans="1:12" outlineLevel="1" x14ac:dyDescent="0.2">
      <c r="A1820" s="57"/>
      <c r="B1820" s="57"/>
      <c r="C1820" s="145" t="s">
        <v>5859</v>
      </c>
      <c r="D1820" s="145"/>
      <c r="E1820" s="145"/>
      <c r="F1820" s="145"/>
      <c r="G1820" s="145"/>
      <c r="H1820" s="145"/>
      <c r="I1820" s="145"/>
      <c r="J1820" s="145"/>
      <c r="K1820" s="145"/>
      <c r="L1820" s="145"/>
    </row>
    <row r="1821" spans="1:12" ht="25.5" outlineLevel="1" x14ac:dyDescent="0.2">
      <c r="A1821" s="57"/>
      <c r="B1821" s="46" t="s">
        <v>3647</v>
      </c>
      <c r="C1821" s="46" t="s">
        <v>3648</v>
      </c>
      <c r="D1821" s="58" t="s">
        <v>269</v>
      </c>
      <c r="E1821" s="66">
        <v>0.02</v>
      </c>
      <c r="F1821" s="60"/>
      <c r="G1821" s="91">
        <v>1.4E-2</v>
      </c>
      <c r="H1821" s="70">
        <v>79.88</v>
      </c>
      <c r="I1821" s="76">
        <v>1.47</v>
      </c>
      <c r="J1821" s="70">
        <v>117.42</v>
      </c>
      <c r="K1821" s="60"/>
      <c r="L1821" s="70">
        <v>1.64</v>
      </c>
    </row>
    <row r="1822" spans="1:12" outlineLevel="1" x14ac:dyDescent="0.2">
      <c r="A1822" s="57"/>
      <c r="B1822" s="57"/>
      <c r="C1822" s="145" t="s">
        <v>5849</v>
      </c>
      <c r="D1822" s="145"/>
      <c r="E1822" s="145"/>
      <c r="F1822" s="145"/>
      <c r="G1822" s="145"/>
      <c r="H1822" s="145"/>
      <c r="I1822" s="145"/>
      <c r="J1822" s="145"/>
      <c r="K1822" s="145"/>
      <c r="L1822" s="145"/>
    </row>
    <row r="1823" spans="1:12" outlineLevel="1" x14ac:dyDescent="0.2">
      <c r="A1823" s="57"/>
      <c r="B1823" s="46" t="s">
        <v>5773</v>
      </c>
      <c r="C1823" s="46" t="s">
        <v>5774</v>
      </c>
      <c r="D1823" s="58" t="s">
        <v>226</v>
      </c>
      <c r="E1823" s="66">
        <v>0.05</v>
      </c>
      <c r="F1823" s="60"/>
      <c r="G1823" s="91">
        <v>3.5000000000000003E-2</v>
      </c>
      <c r="H1823" s="70">
        <v>4133.67</v>
      </c>
      <c r="I1823" s="76">
        <v>1.23</v>
      </c>
      <c r="J1823" s="70">
        <v>5084.41</v>
      </c>
      <c r="K1823" s="60"/>
      <c r="L1823" s="70">
        <v>177.95</v>
      </c>
    </row>
    <row r="1824" spans="1:12" outlineLevel="1" x14ac:dyDescent="0.2">
      <c r="A1824" s="57"/>
      <c r="B1824" s="57"/>
      <c r="C1824" s="145" t="s">
        <v>5850</v>
      </c>
      <c r="D1824" s="145"/>
      <c r="E1824" s="145"/>
      <c r="F1824" s="145"/>
      <c r="G1824" s="145"/>
      <c r="H1824" s="145"/>
      <c r="I1824" s="145"/>
      <c r="J1824" s="145"/>
      <c r="K1824" s="145"/>
      <c r="L1824" s="145"/>
    </row>
    <row r="1825" spans="1:12" ht="25.5" outlineLevel="1" x14ac:dyDescent="0.2">
      <c r="A1825" s="57"/>
      <c r="B1825" s="46" t="s">
        <v>5776</v>
      </c>
      <c r="C1825" s="46" t="s">
        <v>5777</v>
      </c>
      <c r="D1825" s="58" t="s">
        <v>1105</v>
      </c>
      <c r="E1825" s="59">
        <v>1.2200000000000001E-2</v>
      </c>
      <c r="F1825" s="60"/>
      <c r="G1825" s="79">
        <v>8.5400000000000007E-3</v>
      </c>
      <c r="H1825" s="70">
        <v>4130.12</v>
      </c>
      <c r="I1825" s="76">
        <v>1.22</v>
      </c>
      <c r="J1825" s="70">
        <v>5038.75</v>
      </c>
      <c r="K1825" s="60"/>
      <c r="L1825" s="70">
        <v>43.03</v>
      </c>
    </row>
    <row r="1826" spans="1:12" outlineLevel="1" x14ac:dyDescent="0.2">
      <c r="A1826" s="57"/>
      <c r="B1826" s="57"/>
      <c r="C1826" s="145" t="s">
        <v>5851</v>
      </c>
      <c r="D1826" s="145"/>
      <c r="E1826" s="145"/>
      <c r="F1826" s="145"/>
      <c r="G1826" s="145"/>
      <c r="H1826" s="145"/>
      <c r="I1826" s="145"/>
      <c r="J1826" s="145"/>
      <c r="K1826" s="145"/>
      <c r="L1826" s="145"/>
    </row>
    <row r="1827" spans="1:12" x14ac:dyDescent="0.2">
      <c r="A1827" s="57"/>
      <c r="B1827" s="57"/>
      <c r="C1827" s="80" t="s">
        <v>180</v>
      </c>
      <c r="D1827" s="81"/>
      <c r="E1827" s="81"/>
      <c r="F1827" s="81"/>
      <c r="G1827" s="81"/>
      <c r="H1827" s="81"/>
      <c r="I1827" s="81"/>
      <c r="J1827" s="81"/>
      <c r="K1827" s="81"/>
      <c r="L1827" s="89">
        <v>3971.84</v>
      </c>
    </row>
    <row r="1828" spans="1:12" ht="63.75" x14ac:dyDescent="0.2">
      <c r="A1828" s="57" t="s">
        <v>2640</v>
      </c>
      <c r="B1828" s="46" t="s">
        <v>4506</v>
      </c>
      <c r="C1828" s="46" t="s">
        <v>4507</v>
      </c>
      <c r="D1828" s="58" t="s">
        <v>184</v>
      </c>
      <c r="E1828" s="83">
        <v>2</v>
      </c>
      <c r="F1828" s="60"/>
      <c r="G1828" s="83">
        <v>2</v>
      </c>
      <c r="H1828" s="68"/>
      <c r="I1828" s="69"/>
      <c r="J1828" s="68"/>
      <c r="K1828" s="60"/>
      <c r="L1828" s="70">
        <v>66.37</v>
      </c>
    </row>
    <row r="1829" spans="1:12" outlineLevel="1" x14ac:dyDescent="0.2">
      <c r="A1829" s="57"/>
      <c r="B1829" s="57"/>
      <c r="C1829" s="57" t="s">
        <v>181</v>
      </c>
      <c r="D1829" s="57"/>
      <c r="E1829" s="57"/>
      <c r="F1829" s="57"/>
      <c r="G1829" s="57"/>
      <c r="H1829" s="57"/>
      <c r="I1829" s="57"/>
      <c r="J1829" s="57"/>
      <c r="K1829" s="57"/>
      <c r="L1829" s="70">
        <v>3393.47</v>
      </c>
    </row>
    <row r="1830" spans="1:12" ht="25.5" outlineLevel="1" x14ac:dyDescent="0.2">
      <c r="A1830" s="57"/>
      <c r="B1830" s="46" t="s">
        <v>5451</v>
      </c>
      <c r="C1830" s="46" t="s">
        <v>5452</v>
      </c>
      <c r="D1830" s="62" t="s">
        <v>184</v>
      </c>
      <c r="E1830" s="83">
        <v>97</v>
      </c>
      <c r="F1830" s="84"/>
      <c r="G1830" s="83">
        <v>97</v>
      </c>
      <c r="H1830" s="57"/>
      <c r="I1830" s="57"/>
      <c r="J1830" s="57"/>
      <c r="K1830" s="57"/>
      <c r="L1830" s="70">
        <v>3291.67</v>
      </c>
    </row>
    <row r="1831" spans="1:12" ht="25.5" outlineLevel="1" x14ac:dyDescent="0.2">
      <c r="A1831" s="57"/>
      <c r="B1831" s="46" t="s">
        <v>5453</v>
      </c>
      <c r="C1831" s="46" t="s">
        <v>5454</v>
      </c>
      <c r="D1831" s="62" t="s">
        <v>184</v>
      </c>
      <c r="E1831" s="83">
        <v>51</v>
      </c>
      <c r="F1831" s="84"/>
      <c r="G1831" s="83">
        <v>51</v>
      </c>
      <c r="H1831" s="57"/>
      <c r="I1831" s="57"/>
      <c r="J1831" s="57"/>
      <c r="K1831" s="57"/>
      <c r="L1831" s="70">
        <v>1730.67</v>
      </c>
    </row>
    <row r="1832" spans="1:12" x14ac:dyDescent="0.2">
      <c r="A1832" s="85"/>
      <c r="B1832" s="85"/>
      <c r="C1832" s="86" t="s">
        <v>187</v>
      </c>
      <c r="D1832" s="85"/>
      <c r="E1832" s="85"/>
      <c r="F1832" s="85"/>
      <c r="G1832" s="85"/>
      <c r="H1832" s="85"/>
      <c r="I1832" s="85"/>
      <c r="J1832" s="87">
        <v>12943.64</v>
      </c>
      <c r="K1832" s="85"/>
      <c r="L1832" s="87">
        <v>9060.5499999999993</v>
      </c>
    </row>
    <row r="1833" spans="1:12" ht="25.5" x14ac:dyDescent="0.2">
      <c r="A1833" s="57" t="s">
        <v>2642</v>
      </c>
      <c r="B1833" s="46" t="s">
        <v>5860</v>
      </c>
      <c r="C1833" s="46" t="s">
        <v>5861</v>
      </c>
      <c r="D1833" s="58" t="s">
        <v>5728</v>
      </c>
      <c r="E1833" s="59">
        <v>7.1400000000000005E-2</v>
      </c>
      <c r="F1833" s="60"/>
      <c r="G1833" s="59">
        <v>7.1400000000000005E-2</v>
      </c>
      <c r="H1833" s="71">
        <v>377211.69</v>
      </c>
      <c r="I1833" s="76">
        <v>1.08</v>
      </c>
      <c r="J1833" s="71">
        <v>407388.63</v>
      </c>
      <c r="K1833" s="60"/>
      <c r="L1833" s="70">
        <v>29087.55</v>
      </c>
    </row>
    <row r="1834" spans="1:12" x14ac:dyDescent="0.2">
      <c r="A1834" s="57"/>
      <c r="B1834" s="57"/>
      <c r="C1834" s="145" t="s">
        <v>5854</v>
      </c>
      <c r="D1834" s="145"/>
      <c r="E1834" s="145"/>
      <c r="F1834" s="145"/>
      <c r="G1834" s="145"/>
      <c r="H1834" s="145"/>
      <c r="I1834" s="145"/>
      <c r="J1834" s="145"/>
      <c r="K1834" s="145"/>
      <c r="L1834" s="145"/>
    </row>
    <row r="1835" spans="1:12" x14ac:dyDescent="0.2">
      <c r="A1835" s="85"/>
      <c r="B1835" s="85"/>
      <c r="C1835" s="86" t="s">
        <v>187</v>
      </c>
      <c r="D1835" s="85"/>
      <c r="E1835" s="85"/>
      <c r="F1835" s="85"/>
      <c r="G1835" s="85"/>
      <c r="H1835" s="85"/>
      <c r="I1835" s="85"/>
      <c r="J1835" s="88">
        <v>407388.63</v>
      </c>
      <c r="K1835" s="85"/>
      <c r="L1835" s="87">
        <v>29087.55</v>
      </c>
    </row>
    <row r="1836" spans="1:12" ht="76.5" x14ac:dyDescent="0.2">
      <c r="A1836" s="57" t="s">
        <v>2652</v>
      </c>
      <c r="B1836" s="46" t="s">
        <v>5862</v>
      </c>
      <c r="C1836" s="46" t="s">
        <v>5863</v>
      </c>
      <c r="D1836" s="58" t="s">
        <v>198</v>
      </c>
      <c r="E1836" s="83">
        <v>14</v>
      </c>
      <c r="F1836" s="60"/>
      <c r="G1836" s="83">
        <v>14</v>
      </c>
      <c r="H1836" s="57"/>
      <c r="I1836" s="57"/>
      <c r="J1836" s="57"/>
      <c r="K1836" s="57"/>
      <c r="L1836" s="57"/>
    </row>
    <row r="1837" spans="1:12" x14ac:dyDescent="0.2">
      <c r="A1837" s="57"/>
      <c r="B1837" s="61" t="s">
        <v>22</v>
      </c>
      <c r="C1837" s="57" t="s">
        <v>161</v>
      </c>
      <c r="D1837" s="62" t="s">
        <v>162</v>
      </c>
      <c r="E1837" s="57"/>
      <c r="F1837" s="57"/>
      <c r="G1837" s="76">
        <v>75.459999999999994</v>
      </c>
      <c r="H1837" s="57"/>
      <c r="I1837" s="57"/>
      <c r="J1837" s="57"/>
      <c r="K1837" s="57"/>
      <c r="L1837" s="72">
        <v>30628.46</v>
      </c>
    </row>
    <row r="1838" spans="1:12" outlineLevel="1" x14ac:dyDescent="0.2">
      <c r="A1838" s="57"/>
      <c r="B1838" s="46" t="s">
        <v>1198</v>
      </c>
      <c r="C1838" s="65" t="s">
        <v>1199</v>
      </c>
      <c r="D1838" s="58" t="s">
        <v>162</v>
      </c>
      <c r="E1838" s="66">
        <v>5.39</v>
      </c>
      <c r="F1838" s="60"/>
      <c r="G1838" s="66">
        <v>75.459999999999994</v>
      </c>
      <c r="H1838" s="68"/>
      <c r="I1838" s="69"/>
      <c r="J1838" s="70">
        <v>405.89</v>
      </c>
      <c r="K1838" s="60"/>
      <c r="L1838" s="70">
        <v>30628.46</v>
      </c>
    </row>
    <row r="1839" spans="1:12" outlineLevel="1" x14ac:dyDescent="0.2">
      <c r="A1839" s="57"/>
      <c r="B1839" s="57"/>
      <c r="C1839" s="145" t="s">
        <v>5864</v>
      </c>
      <c r="D1839" s="145"/>
      <c r="E1839" s="145"/>
      <c r="F1839" s="145"/>
      <c r="G1839" s="145"/>
      <c r="H1839" s="145"/>
      <c r="I1839" s="145"/>
      <c r="J1839" s="145"/>
      <c r="K1839" s="145"/>
      <c r="L1839" s="145"/>
    </row>
    <row r="1840" spans="1:12" x14ac:dyDescent="0.2">
      <c r="A1840" s="57"/>
      <c r="B1840" s="61" t="s">
        <v>23</v>
      </c>
      <c r="C1840" s="57" t="s">
        <v>166</v>
      </c>
      <c r="D1840" s="57"/>
      <c r="E1840" s="57"/>
      <c r="F1840" s="57"/>
      <c r="G1840" s="57"/>
      <c r="H1840" s="57"/>
      <c r="I1840" s="57"/>
      <c r="J1840" s="57"/>
      <c r="K1840" s="57"/>
      <c r="L1840" s="72">
        <v>635.24</v>
      </c>
    </row>
    <row r="1841" spans="1:12" x14ac:dyDescent="0.2">
      <c r="A1841" s="57"/>
      <c r="B1841" s="61"/>
      <c r="C1841" s="73" t="s">
        <v>167</v>
      </c>
      <c r="D1841" s="74" t="s">
        <v>162</v>
      </c>
      <c r="E1841" s="57"/>
      <c r="F1841" s="57"/>
      <c r="G1841" s="108">
        <v>0.56000000000000005</v>
      </c>
      <c r="H1841" s="57"/>
      <c r="I1841" s="57"/>
      <c r="J1841" s="57"/>
      <c r="K1841" s="57"/>
      <c r="L1841" s="72">
        <v>272.41000000000003</v>
      </c>
    </row>
    <row r="1842" spans="1:12" ht="25.5" outlineLevel="1" x14ac:dyDescent="0.2">
      <c r="A1842" s="57"/>
      <c r="B1842" s="46" t="s">
        <v>313</v>
      </c>
      <c r="C1842" s="46" t="s">
        <v>314</v>
      </c>
      <c r="D1842" s="58" t="s">
        <v>170</v>
      </c>
      <c r="E1842" s="66">
        <v>0.02</v>
      </c>
      <c r="F1842" s="60"/>
      <c r="G1842" s="66">
        <v>0.28000000000000003</v>
      </c>
      <c r="H1842" s="68"/>
      <c r="I1842" s="69"/>
      <c r="J1842" s="70">
        <v>1617.05</v>
      </c>
      <c r="K1842" s="60"/>
      <c r="L1842" s="70">
        <v>452.77</v>
      </c>
    </row>
    <row r="1843" spans="1:12" outlineLevel="1" x14ac:dyDescent="0.2">
      <c r="A1843" s="57"/>
      <c r="B1843" s="57"/>
      <c r="C1843" s="145" t="s">
        <v>5673</v>
      </c>
      <c r="D1843" s="145"/>
      <c r="E1843" s="145"/>
      <c r="F1843" s="145"/>
      <c r="G1843" s="145"/>
      <c r="H1843" s="145"/>
      <c r="I1843" s="145"/>
      <c r="J1843" s="145"/>
      <c r="K1843" s="145"/>
      <c r="L1843" s="145"/>
    </row>
    <row r="1844" spans="1:12" outlineLevel="1" x14ac:dyDescent="0.2">
      <c r="A1844" s="57"/>
      <c r="B1844" s="46" t="s">
        <v>316</v>
      </c>
      <c r="C1844" s="65" t="s">
        <v>317</v>
      </c>
      <c r="D1844" s="58" t="s">
        <v>162</v>
      </c>
      <c r="E1844" s="66">
        <v>0.02</v>
      </c>
      <c r="F1844" s="60"/>
      <c r="G1844" s="66">
        <v>0.28000000000000003</v>
      </c>
      <c r="H1844" s="68"/>
      <c r="I1844" s="69"/>
      <c r="J1844" s="70">
        <v>557.71</v>
      </c>
      <c r="K1844" s="60"/>
      <c r="L1844" s="70">
        <v>156.16</v>
      </c>
    </row>
    <row r="1845" spans="1:12" outlineLevel="1" x14ac:dyDescent="0.2">
      <c r="A1845" s="57"/>
      <c r="B1845" s="57"/>
      <c r="C1845" s="145" t="s">
        <v>5117</v>
      </c>
      <c r="D1845" s="145"/>
      <c r="E1845" s="145"/>
      <c r="F1845" s="145"/>
      <c r="G1845" s="145"/>
      <c r="H1845" s="145"/>
      <c r="I1845" s="145"/>
      <c r="J1845" s="145"/>
      <c r="K1845" s="145"/>
      <c r="L1845" s="145"/>
    </row>
    <row r="1846" spans="1:12" ht="25.5" outlineLevel="1" x14ac:dyDescent="0.2">
      <c r="A1846" s="57"/>
      <c r="B1846" s="46" t="s">
        <v>254</v>
      </c>
      <c r="C1846" s="46" t="s">
        <v>255</v>
      </c>
      <c r="D1846" s="58" t="s">
        <v>170</v>
      </c>
      <c r="E1846" s="66">
        <v>0.02</v>
      </c>
      <c r="F1846" s="60"/>
      <c r="G1846" s="66">
        <v>0.28000000000000003</v>
      </c>
      <c r="H1846" s="68"/>
      <c r="I1846" s="69"/>
      <c r="J1846" s="70">
        <v>651.66999999999996</v>
      </c>
      <c r="K1846" s="60"/>
      <c r="L1846" s="70">
        <v>182.47</v>
      </c>
    </row>
    <row r="1847" spans="1:12" outlineLevel="1" x14ac:dyDescent="0.2">
      <c r="A1847" s="57"/>
      <c r="B1847" s="57"/>
      <c r="C1847" s="145" t="s">
        <v>5673</v>
      </c>
      <c r="D1847" s="145"/>
      <c r="E1847" s="145"/>
      <c r="F1847" s="145"/>
      <c r="G1847" s="145"/>
      <c r="H1847" s="145"/>
      <c r="I1847" s="145"/>
      <c r="J1847" s="145"/>
      <c r="K1847" s="145"/>
      <c r="L1847" s="145"/>
    </row>
    <row r="1848" spans="1:12" outlineLevel="1" x14ac:dyDescent="0.2">
      <c r="A1848" s="57"/>
      <c r="B1848" s="46" t="s">
        <v>257</v>
      </c>
      <c r="C1848" s="65" t="s">
        <v>258</v>
      </c>
      <c r="D1848" s="58" t="s">
        <v>162</v>
      </c>
      <c r="E1848" s="66">
        <v>0.02</v>
      </c>
      <c r="F1848" s="60"/>
      <c r="G1848" s="66">
        <v>0.28000000000000003</v>
      </c>
      <c r="H1848" s="68"/>
      <c r="I1848" s="69"/>
      <c r="J1848" s="70">
        <v>415.19</v>
      </c>
      <c r="K1848" s="60"/>
      <c r="L1848" s="70">
        <v>116.25</v>
      </c>
    </row>
    <row r="1849" spans="1:12" outlineLevel="1" x14ac:dyDescent="0.2">
      <c r="A1849" s="57"/>
      <c r="B1849" s="57"/>
      <c r="C1849" s="145" t="s">
        <v>5117</v>
      </c>
      <c r="D1849" s="145"/>
      <c r="E1849" s="145"/>
      <c r="F1849" s="145"/>
      <c r="G1849" s="145"/>
      <c r="H1849" s="145"/>
      <c r="I1849" s="145"/>
      <c r="J1849" s="145"/>
      <c r="K1849" s="145"/>
      <c r="L1849" s="145"/>
    </row>
    <row r="1850" spans="1:12" x14ac:dyDescent="0.2">
      <c r="A1850" s="57"/>
      <c r="B1850" s="61" t="s">
        <v>25</v>
      </c>
      <c r="C1850" s="57" t="s">
        <v>175</v>
      </c>
      <c r="D1850" s="57"/>
      <c r="E1850" s="57"/>
      <c r="F1850" s="57"/>
      <c r="G1850" s="57"/>
      <c r="H1850" s="57"/>
      <c r="I1850" s="57"/>
      <c r="J1850" s="57"/>
      <c r="K1850" s="57"/>
      <c r="L1850" s="72">
        <v>2491.94</v>
      </c>
    </row>
    <row r="1851" spans="1:12" ht="76.5" outlineLevel="1" x14ac:dyDescent="0.2">
      <c r="A1851" s="57"/>
      <c r="B1851" s="46" t="s">
        <v>5686</v>
      </c>
      <c r="C1851" s="46" t="s">
        <v>5687</v>
      </c>
      <c r="D1851" s="58" t="s">
        <v>1121</v>
      </c>
      <c r="E1851" s="66">
        <v>13.33</v>
      </c>
      <c r="F1851" s="60"/>
      <c r="G1851" s="66">
        <v>186.62</v>
      </c>
      <c r="H1851" s="70">
        <v>5.87</v>
      </c>
      <c r="I1851" s="76">
        <v>0.96</v>
      </c>
      <c r="J1851" s="70">
        <v>5.64</v>
      </c>
      <c r="K1851" s="60"/>
      <c r="L1851" s="70">
        <v>1052.54</v>
      </c>
    </row>
    <row r="1852" spans="1:12" outlineLevel="1" x14ac:dyDescent="0.2">
      <c r="A1852" s="57"/>
      <c r="B1852" s="57"/>
      <c r="C1852" s="145" t="s">
        <v>5865</v>
      </c>
      <c r="D1852" s="145"/>
      <c r="E1852" s="145"/>
      <c r="F1852" s="145"/>
      <c r="G1852" s="145"/>
      <c r="H1852" s="145"/>
      <c r="I1852" s="145"/>
      <c r="J1852" s="145"/>
      <c r="K1852" s="145"/>
      <c r="L1852" s="145"/>
    </row>
    <row r="1853" spans="1:12" outlineLevel="1" x14ac:dyDescent="0.2">
      <c r="A1853" s="57"/>
      <c r="B1853" s="46" t="s">
        <v>5717</v>
      </c>
      <c r="C1853" s="46" t="s">
        <v>5718</v>
      </c>
      <c r="D1853" s="58" t="s">
        <v>178</v>
      </c>
      <c r="E1853" s="59">
        <v>5.9999999999999995E-4</v>
      </c>
      <c r="F1853" s="60"/>
      <c r="G1853" s="59">
        <v>8.3999999999999995E-3</v>
      </c>
      <c r="H1853" s="70">
        <v>43821.53</v>
      </c>
      <c r="I1853" s="76">
        <v>1.28</v>
      </c>
      <c r="J1853" s="70">
        <v>56091.56</v>
      </c>
      <c r="K1853" s="60"/>
      <c r="L1853" s="70">
        <v>471.17</v>
      </c>
    </row>
    <row r="1854" spans="1:12" outlineLevel="1" x14ac:dyDescent="0.2">
      <c r="A1854" s="57"/>
      <c r="B1854" s="57"/>
      <c r="C1854" s="145" t="s">
        <v>5866</v>
      </c>
      <c r="D1854" s="145"/>
      <c r="E1854" s="145"/>
      <c r="F1854" s="145"/>
      <c r="G1854" s="145"/>
      <c r="H1854" s="145"/>
      <c r="I1854" s="145"/>
      <c r="J1854" s="145"/>
      <c r="K1854" s="145"/>
      <c r="L1854" s="145"/>
    </row>
    <row r="1855" spans="1:12" ht="25.5" outlineLevel="1" x14ac:dyDescent="0.2">
      <c r="A1855" s="57"/>
      <c r="B1855" s="46" t="s">
        <v>3647</v>
      </c>
      <c r="C1855" s="46" t="s">
        <v>3648</v>
      </c>
      <c r="D1855" s="58" t="s">
        <v>269</v>
      </c>
      <c r="E1855" s="66">
        <v>0.02</v>
      </c>
      <c r="F1855" s="60"/>
      <c r="G1855" s="66">
        <v>0.28000000000000003</v>
      </c>
      <c r="H1855" s="70">
        <v>79.88</v>
      </c>
      <c r="I1855" s="76">
        <v>1.47</v>
      </c>
      <c r="J1855" s="70">
        <v>117.42</v>
      </c>
      <c r="K1855" s="60"/>
      <c r="L1855" s="70">
        <v>32.880000000000003</v>
      </c>
    </row>
    <row r="1856" spans="1:12" outlineLevel="1" x14ac:dyDescent="0.2">
      <c r="A1856" s="57"/>
      <c r="B1856" s="57"/>
      <c r="C1856" s="145" t="s">
        <v>5673</v>
      </c>
      <c r="D1856" s="145"/>
      <c r="E1856" s="145"/>
      <c r="F1856" s="145"/>
      <c r="G1856" s="145"/>
      <c r="H1856" s="145"/>
      <c r="I1856" s="145"/>
      <c r="J1856" s="145"/>
      <c r="K1856" s="145"/>
      <c r="L1856" s="145"/>
    </row>
    <row r="1857" spans="1:12" outlineLevel="1" x14ac:dyDescent="0.2">
      <c r="A1857" s="57"/>
      <c r="B1857" s="46" t="s">
        <v>5867</v>
      </c>
      <c r="C1857" s="46" t="s">
        <v>5868</v>
      </c>
      <c r="D1857" s="58" t="s">
        <v>226</v>
      </c>
      <c r="E1857" s="66">
        <v>0.05</v>
      </c>
      <c r="F1857" s="60"/>
      <c r="G1857" s="78">
        <v>0.7</v>
      </c>
      <c r="H1857" s="70">
        <v>696.63</v>
      </c>
      <c r="I1857" s="76">
        <v>1.23</v>
      </c>
      <c r="J1857" s="70">
        <v>856.85</v>
      </c>
      <c r="K1857" s="60"/>
      <c r="L1857" s="70">
        <v>599.79999999999995</v>
      </c>
    </row>
    <row r="1858" spans="1:12" outlineLevel="1" x14ac:dyDescent="0.2">
      <c r="A1858" s="57"/>
      <c r="B1858" s="57"/>
      <c r="C1858" s="145" t="s">
        <v>5869</v>
      </c>
      <c r="D1858" s="145"/>
      <c r="E1858" s="145"/>
      <c r="F1858" s="145"/>
      <c r="G1858" s="145"/>
      <c r="H1858" s="145"/>
      <c r="I1858" s="145"/>
      <c r="J1858" s="145"/>
      <c r="K1858" s="145"/>
      <c r="L1858" s="145"/>
    </row>
    <row r="1859" spans="1:12" ht="25.5" outlineLevel="1" x14ac:dyDescent="0.2">
      <c r="A1859" s="57"/>
      <c r="B1859" s="46" t="s">
        <v>5870</v>
      </c>
      <c r="C1859" s="46" t="s">
        <v>5871</v>
      </c>
      <c r="D1859" s="58" t="s">
        <v>1105</v>
      </c>
      <c r="E1859" s="59">
        <v>1.2200000000000001E-2</v>
      </c>
      <c r="F1859" s="60"/>
      <c r="G1859" s="59">
        <v>0.17080000000000001</v>
      </c>
      <c r="H1859" s="70">
        <v>1610.33</v>
      </c>
      <c r="I1859" s="76">
        <v>1.22</v>
      </c>
      <c r="J1859" s="70">
        <v>1964.6</v>
      </c>
      <c r="K1859" s="60"/>
      <c r="L1859" s="70">
        <v>335.55</v>
      </c>
    </row>
    <row r="1860" spans="1:12" outlineLevel="1" x14ac:dyDescent="0.2">
      <c r="A1860" s="57"/>
      <c r="B1860" s="57"/>
      <c r="C1860" s="145" t="s">
        <v>5872</v>
      </c>
      <c r="D1860" s="145"/>
      <c r="E1860" s="145"/>
      <c r="F1860" s="145"/>
      <c r="G1860" s="145"/>
      <c r="H1860" s="145"/>
      <c r="I1860" s="145"/>
      <c r="J1860" s="145"/>
      <c r="K1860" s="145"/>
      <c r="L1860" s="145"/>
    </row>
    <row r="1861" spans="1:12" x14ac:dyDescent="0.2">
      <c r="A1861" s="57"/>
      <c r="B1861" s="57"/>
      <c r="C1861" s="80" t="s">
        <v>180</v>
      </c>
      <c r="D1861" s="81"/>
      <c r="E1861" s="81"/>
      <c r="F1861" s="81"/>
      <c r="G1861" s="81"/>
      <c r="H1861" s="81"/>
      <c r="I1861" s="81"/>
      <c r="J1861" s="81"/>
      <c r="K1861" s="81"/>
      <c r="L1861" s="89">
        <v>34028.050000000003</v>
      </c>
    </row>
    <row r="1862" spans="1:12" ht="63.75" x14ac:dyDescent="0.2">
      <c r="A1862" s="57" t="s">
        <v>5873</v>
      </c>
      <c r="B1862" s="46" t="s">
        <v>4506</v>
      </c>
      <c r="C1862" s="46" t="s">
        <v>4507</v>
      </c>
      <c r="D1862" s="58" t="s">
        <v>184</v>
      </c>
      <c r="E1862" s="83">
        <v>2</v>
      </c>
      <c r="F1862" s="60"/>
      <c r="G1862" s="83">
        <v>2</v>
      </c>
      <c r="H1862" s="68"/>
      <c r="I1862" s="69"/>
      <c r="J1862" s="68"/>
      <c r="K1862" s="60"/>
      <c r="L1862" s="70">
        <v>612.57000000000005</v>
      </c>
    </row>
    <row r="1863" spans="1:12" outlineLevel="1" x14ac:dyDescent="0.2">
      <c r="A1863" s="57"/>
      <c r="B1863" s="57"/>
      <c r="C1863" s="57" t="s">
        <v>181</v>
      </c>
      <c r="D1863" s="57"/>
      <c r="E1863" s="57"/>
      <c r="F1863" s="57"/>
      <c r="G1863" s="57"/>
      <c r="H1863" s="57"/>
      <c r="I1863" s="57"/>
      <c r="J1863" s="57"/>
      <c r="K1863" s="57"/>
      <c r="L1863" s="70">
        <v>30900.87</v>
      </c>
    </row>
    <row r="1864" spans="1:12" ht="25.5" outlineLevel="1" x14ac:dyDescent="0.2">
      <c r="A1864" s="57"/>
      <c r="B1864" s="46" t="s">
        <v>5451</v>
      </c>
      <c r="C1864" s="46" t="s">
        <v>5452</v>
      </c>
      <c r="D1864" s="62" t="s">
        <v>184</v>
      </c>
      <c r="E1864" s="83">
        <v>97</v>
      </c>
      <c r="F1864" s="84"/>
      <c r="G1864" s="83">
        <v>97</v>
      </c>
      <c r="H1864" s="57"/>
      <c r="I1864" s="57"/>
      <c r="J1864" s="57"/>
      <c r="K1864" s="57"/>
      <c r="L1864" s="70">
        <v>29973.84</v>
      </c>
    </row>
    <row r="1865" spans="1:12" ht="25.5" outlineLevel="1" x14ac:dyDescent="0.2">
      <c r="A1865" s="57"/>
      <c r="B1865" s="46" t="s">
        <v>5453</v>
      </c>
      <c r="C1865" s="46" t="s">
        <v>5454</v>
      </c>
      <c r="D1865" s="62" t="s">
        <v>184</v>
      </c>
      <c r="E1865" s="83">
        <v>51</v>
      </c>
      <c r="F1865" s="84"/>
      <c r="G1865" s="83">
        <v>51</v>
      </c>
      <c r="H1865" s="57"/>
      <c r="I1865" s="57"/>
      <c r="J1865" s="57"/>
      <c r="K1865" s="57"/>
      <c r="L1865" s="70">
        <v>15759.44</v>
      </c>
    </row>
    <row r="1866" spans="1:12" x14ac:dyDescent="0.2">
      <c r="A1866" s="85"/>
      <c r="B1866" s="85"/>
      <c r="C1866" s="86" t="s">
        <v>187</v>
      </c>
      <c r="D1866" s="85"/>
      <c r="E1866" s="85"/>
      <c r="F1866" s="85"/>
      <c r="G1866" s="85"/>
      <c r="H1866" s="85"/>
      <c r="I1866" s="85"/>
      <c r="J1866" s="87">
        <v>5740.99</v>
      </c>
      <c r="K1866" s="85"/>
      <c r="L1866" s="87">
        <v>80373.899999999994</v>
      </c>
    </row>
    <row r="1867" spans="1:12" ht="25.5" x14ac:dyDescent="0.2">
      <c r="A1867" s="57" t="s">
        <v>2664</v>
      </c>
      <c r="B1867" s="46" t="s">
        <v>5874</v>
      </c>
      <c r="C1867" s="46" t="s">
        <v>5875</v>
      </c>
      <c r="D1867" s="58" t="s">
        <v>5728</v>
      </c>
      <c r="E1867" s="91">
        <v>1.4279999999999999</v>
      </c>
      <c r="F1867" s="60"/>
      <c r="G1867" s="91">
        <v>1.4279999999999999</v>
      </c>
      <c r="H1867" s="70">
        <v>47895.5</v>
      </c>
      <c r="I1867" s="76">
        <v>1.08</v>
      </c>
      <c r="J1867" s="70">
        <v>51727.14</v>
      </c>
      <c r="K1867" s="60"/>
      <c r="L1867" s="70">
        <v>73866.36</v>
      </c>
    </row>
    <row r="1868" spans="1:12" x14ac:dyDescent="0.2">
      <c r="A1868" s="57"/>
      <c r="B1868" s="57"/>
      <c r="C1868" s="145" t="s">
        <v>5876</v>
      </c>
      <c r="D1868" s="145"/>
      <c r="E1868" s="145"/>
      <c r="F1868" s="145"/>
      <c r="G1868" s="145"/>
      <c r="H1868" s="145"/>
      <c r="I1868" s="145"/>
      <c r="J1868" s="145"/>
      <c r="K1868" s="145"/>
      <c r="L1868" s="145"/>
    </row>
    <row r="1869" spans="1:12" x14ac:dyDescent="0.2">
      <c r="A1869" s="85"/>
      <c r="B1869" s="85"/>
      <c r="C1869" s="86" t="s">
        <v>187</v>
      </c>
      <c r="D1869" s="85"/>
      <c r="E1869" s="85"/>
      <c r="F1869" s="85"/>
      <c r="G1869" s="85"/>
      <c r="H1869" s="85"/>
      <c r="I1869" s="85"/>
      <c r="J1869" s="87">
        <v>51727.14</v>
      </c>
      <c r="K1869" s="85"/>
      <c r="L1869" s="87">
        <v>73866.36</v>
      </c>
    </row>
    <row r="1870" spans="1:12" ht="63.75" x14ac:dyDescent="0.2">
      <c r="A1870" s="57" t="s">
        <v>2671</v>
      </c>
      <c r="B1870" s="46" t="s">
        <v>5877</v>
      </c>
      <c r="C1870" s="46" t="s">
        <v>5878</v>
      </c>
      <c r="D1870" s="58" t="s">
        <v>198</v>
      </c>
      <c r="E1870" s="78">
        <v>66.8</v>
      </c>
      <c r="F1870" s="60"/>
      <c r="G1870" s="78">
        <v>66.8</v>
      </c>
      <c r="H1870" s="57"/>
      <c r="I1870" s="57"/>
      <c r="J1870" s="57"/>
      <c r="K1870" s="57"/>
      <c r="L1870" s="57"/>
    </row>
    <row r="1871" spans="1:12" x14ac:dyDescent="0.2">
      <c r="A1871" s="57"/>
      <c r="B1871" s="57"/>
      <c r="C1871" s="145" t="s">
        <v>5879</v>
      </c>
      <c r="D1871" s="145"/>
      <c r="E1871" s="145"/>
      <c r="F1871" s="145"/>
      <c r="G1871" s="145"/>
      <c r="H1871" s="145"/>
      <c r="I1871" s="145"/>
      <c r="J1871" s="145"/>
      <c r="K1871" s="145"/>
      <c r="L1871" s="145"/>
    </row>
    <row r="1872" spans="1:12" x14ac:dyDescent="0.2">
      <c r="A1872" s="57"/>
      <c r="B1872" s="61" t="s">
        <v>22</v>
      </c>
      <c r="C1872" s="57" t="s">
        <v>161</v>
      </c>
      <c r="D1872" s="62" t="s">
        <v>162</v>
      </c>
      <c r="E1872" s="57"/>
      <c r="F1872" s="57"/>
      <c r="G1872" s="76">
        <v>1042.08</v>
      </c>
      <c r="H1872" s="57"/>
      <c r="I1872" s="57"/>
      <c r="J1872" s="57"/>
      <c r="K1872" s="57"/>
      <c r="L1872" s="64">
        <v>399180.42</v>
      </c>
    </row>
    <row r="1873" spans="1:12" outlineLevel="1" x14ac:dyDescent="0.2">
      <c r="A1873" s="57"/>
      <c r="B1873" s="46" t="s">
        <v>616</v>
      </c>
      <c r="C1873" s="65" t="s">
        <v>617</v>
      </c>
      <c r="D1873" s="58" t="s">
        <v>162</v>
      </c>
      <c r="E1873" s="66">
        <v>0.02</v>
      </c>
      <c r="F1873" s="60"/>
      <c r="G1873" s="91">
        <v>1.3360000000000001</v>
      </c>
      <c r="H1873" s="68"/>
      <c r="I1873" s="69"/>
      <c r="J1873" s="70">
        <v>337.73</v>
      </c>
      <c r="K1873" s="60"/>
      <c r="L1873" s="70">
        <v>451.21</v>
      </c>
    </row>
    <row r="1874" spans="1:12" outlineLevel="1" x14ac:dyDescent="0.2">
      <c r="A1874" s="57"/>
      <c r="B1874" s="57"/>
      <c r="C1874" s="145" t="s">
        <v>5880</v>
      </c>
      <c r="D1874" s="145"/>
      <c r="E1874" s="145"/>
      <c r="F1874" s="145"/>
      <c r="G1874" s="145"/>
      <c r="H1874" s="145"/>
      <c r="I1874" s="145"/>
      <c r="J1874" s="145"/>
      <c r="K1874" s="145"/>
      <c r="L1874" s="145"/>
    </row>
    <row r="1875" spans="1:12" outlineLevel="1" x14ac:dyDescent="0.2">
      <c r="A1875" s="57"/>
      <c r="B1875" s="46" t="s">
        <v>619</v>
      </c>
      <c r="C1875" s="65" t="s">
        <v>620</v>
      </c>
      <c r="D1875" s="58" t="s">
        <v>162</v>
      </c>
      <c r="E1875" s="66">
        <v>10.75</v>
      </c>
      <c r="F1875" s="60"/>
      <c r="G1875" s="78">
        <v>718.1</v>
      </c>
      <c r="H1875" s="68"/>
      <c r="I1875" s="69"/>
      <c r="J1875" s="70">
        <v>368.71</v>
      </c>
      <c r="K1875" s="60"/>
      <c r="L1875" s="71">
        <v>264770.65000000002</v>
      </c>
    </row>
    <row r="1876" spans="1:12" outlineLevel="1" x14ac:dyDescent="0.2">
      <c r="A1876" s="57"/>
      <c r="B1876" s="57"/>
      <c r="C1876" s="145" t="s">
        <v>5881</v>
      </c>
      <c r="D1876" s="145"/>
      <c r="E1876" s="145"/>
      <c r="F1876" s="145"/>
      <c r="G1876" s="145"/>
      <c r="H1876" s="145"/>
      <c r="I1876" s="145"/>
      <c r="J1876" s="145"/>
      <c r="K1876" s="145"/>
      <c r="L1876" s="145"/>
    </row>
    <row r="1877" spans="1:12" outlineLevel="1" x14ac:dyDescent="0.2">
      <c r="A1877" s="57"/>
      <c r="B1877" s="46" t="s">
        <v>3935</v>
      </c>
      <c r="C1877" s="65" t="s">
        <v>3936</v>
      </c>
      <c r="D1877" s="58" t="s">
        <v>162</v>
      </c>
      <c r="E1877" s="66">
        <v>4.83</v>
      </c>
      <c r="F1877" s="60"/>
      <c r="G1877" s="91">
        <v>322.64400000000001</v>
      </c>
      <c r="H1877" s="68"/>
      <c r="I1877" s="69"/>
      <c r="J1877" s="70">
        <v>415.19</v>
      </c>
      <c r="K1877" s="60"/>
      <c r="L1877" s="71">
        <v>133958.56</v>
      </c>
    </row>
    <row r="1878" spans="1:12" outlineLevel="1" x14ac:dyDescent="0.2">
      <c r="A1878" s="57"/>
      <c r="B1878" s="57"/>
      <c r="C1878" s="145" t="s">
        <v>5882</v>
      </c>
      <c r="D1878" s="145"/>
      <c r="E1878" s="145"/>
      <c r="F1878" s="145"/>
      <c r="G1878" s="145"/>
      <c r="H1878" s="145"/>
      <c r="I1878" s="145"/>
      <c r="J1878" s="145"/>
      <c r="K1878" s="145"/>
      <c r="L1878" s="145"/>
    </row>
    <row r="1879" spans="1:12" x14ac:dyDescent="0.2">
      <c r="A1879" s="57"/>
      <c r="B1879" s="61" t="s">
        <v>23</v>
      </c>
      <c r="C1879" s="57" t="s">
        <v>166</v>
      </c>
      <c r="D1879" s="57"/>
      <c r="E1879" s="57"/>
      <c r="F1879" s="57"/>
      <c r="G1879" s="57"/>
      <c r="H1879" s="57"/>
      <c r="I1879" s="57"/>
      <c r="J1879" s="57"/>
      <c r="K1879" s="57"/>
      <c r="L1879" s="72">
        <v>435.32</v>
      </c>
    </row>
    <row r="1880" spans="1:12" x14ac:dyDescent="0.2">
      <c r="A1880" s="57"/>
      <c r="B1880" s="61"/>
      <c r="C1880" s="73" t="s">
        <v>167</v>
      </c>
      <c r="D1880" s="74" t="s">
        <v>162</v>
      </c>
      <c r="E1880" s="57"/>
      <c r="F1880" s="57"/>
      <c r="G1880" s="97">
        <v>0.66800000000000004</v>
      </c>
      <c r="H1880" s="57"/>
      <c r="I1880" s="57"/>
      <c r="J1880" s="57"/>
      <c r="K1880" s="57"/>
      <c r="L1880" s="72">
        <v>277.35000000000002</v>
      </c>
    </row>
    <row r="1881" spans="1:12" ht="25.5" outlineLevel="1" x14ac:dyDescent="0.2">
      <c r="A1881" s="57"/>
      <c r="B1881" s="46" t="s">
        <v>254</v>
      </c>
      <c r="C1881" s="46" t="s">
        <v>255</v>
      </c>
      <c r="D1881" s="58" t="s">
        <v>170</v>
      </c>
      <c r="E1881" s="66">
        <v>0.01</v>
      </c>
      <c r="F1881" s="60"/>
      <c r="G1881" s="91">
        <v>0.66800000000000004</v>
      </c>
      <c r="H1881" s="68"/>
      <c r="I1881" s="69"/>
      <c r="J1881" s="70">
        <v>651.66999999999996</v>
      </c>
      <c r="K1881" s="60"/>
      <c r="L1881" s="70">
        <v>435.32</v>
      </c>
    </row>
    <row r="1882" spans="1:12" outlineLevel="1" x14ac:dyDescent="0.2">
      <c r="A1882" s="57"/>
      <c r="B1882" s="57"/>
      <c r="C1882" s="145" t="s">
        <v>5883</v>
      </c>
      <c r="D1882" s="145"/>
      <c r="E1882" s="145"/>
      <c r="F1882" s="145"/>
      <c r="G1882" s="145"/>
      <c r="H1882" s="145"/>
      <c r="I1882" s="145"/>
      <c r="J1882" s="145"/>
      <c r="K1882" s="145"/>
      <c r="L1882" s="145"/>
    </row>
    <row r="1883" spans="1:12" outlineLevel="1" x14ac:dyDescent="0.2">
      <c r="A1883" s="57"/>
      <c r="B1883" s="46" t="s">
        <v>257</v>
      </c>
      <c r="C1883" s="65" t="s">
        <v>258</v>
      </c>
      <c r="D1883" s="58" t="s">
        <v>162</v>
      </c>
      <c r="E1883" s="66">
        <v>0.01</v>
      </c>
      <c r="F1883" s="60"/>
      <c r="G1883" s="91">
        <v>0.66800000000000004</v>
      </c>
      <c r="H1883" s="68"/>
      <c r="I1883" s="69"/>
      <c r="J1883" s="70">
        <v>415.19</v>
      </c>
      <c r="K1883" s="60"/>
      <c r="L1883" s="70">
        <v>277.35000000000002</v>
      </c>
    </row>
    <row r="1884" spans="1:12" outlineLevel="1" x14ac:dyDescent="0.2">
      <c r="A1884" s="57"/>
      <c r="B1884" s="57"/>
      <c r="C1884" s="145" t="s">
        <v>5884</v>
      </c>
      <c r="D1884" s="145"/>
      <c r="E1884" s="145"/>
      <c r="F1884" s="145"/>
      <c r="G1884" s="145"/>
      <c r="H1884" s="145"/>
      <c r="I1884" s="145"/>
      <c r="J1884" s="145"/>
      <c r="K1884" s="145"/>
      <c r="L1884" s="145"/>
    </row>
    <row r="1885" spans="1:12" x14ac:dyDescent="0.2">
      <c r="A1885" s="57"/>
      <c r="B1885" s="61" t="s">
        <v>25</v>
      </c>
      <c r="C1885" s="57" t="s">
        <v>175</v>
      </c>
      <c r="D1885" s="57"/>
      <c r="E1885" s="57"/>
      <c r="F1885" s="57"/>
      <c r="G1885" s="57"/>
      <c r="H1885" s="57"/>
      <c r="I1885" s="57"/>
      <c r="J1885" s="57"/>
      <c r="K1885" s="57"/>
      <c r="L1885" s="72">
        <v>12716.12</v>
      </c>
    </row>
    <row r="1886" spans="1:12" outlineLevel="1" x14ac:dyDescent="0.2">
      <c r="A1886" s="57"/>
      <c r="B1886" s="46" t="s">
        <v>263</v>
      </c>
      <c r="C1886" s="46" t="s">
        <v>264</v>
      </c>
      <c r="D1886" s="58" t="s">
        <v>265</v>
      </c>
      <c r="E1886" s="66">
        <v>4.42</v>
      </c>
      <c r="F1886" s="60"/>
      <c r="G1886" s="91">
        <v>295.25599999999997</v>
      </c>
      <c r="H1886" s="68"/>
      <c r="I1886" s="69"/>
      <c r="J1886" s="70">
        <v>9.16</v>
      </c>
      <c r="K1886" s="60"/>
      <c r="L1886" s="70">
        <v>2704.54</v>
      </c>
    </row>
    <row r="1887" spans="1:12" outlineLevel="1" x14ac:dyDescent="0.2">
      <c r="A1887" s="57"/>
      <c r="B1887" s="57"/>
      <c r="C1887" s="145" t="s">
        <v>5885</v>
      </c>
      <c r="D1887" s="145"/>
      <c r="E1887" s="145"/>
      <c r="F1887" s="145"/>
      <c r="G1887" s="145"/>
      <c r="H1887" s="145"/>
      <c r="I1887" s="145"/>
      <c r="J1887" s="145"/>
      <c r="K1887" s="145"/>
      <c r="L1887" s="145"/>
    </row>
    <row r="1888" spans="1:12" ht="51" outlineLevel="1" x14ac:dyDescent="0.2">
      <c r="A1888" s="57"/>
      <c r="B1888" s="46" t="s">
        <v>5886</v>
      </c>
      <c r="C1888" s="46" t="s">
        <v>5887</v>
      </c>
      <c r="D1888" s="58" t="s">
        <v>226</v>
      </c>
      <c r="E1888" s="66">
        <v>2.09</v>
      </c>
      <c r="F1888" s="60"/>
      <c r="G1888" s="91">
        <v>139.61199999999999</v>
      </c>
      <c r="H1888" s="70">
        <v>52.34</v>
      </c>
      <c r="I1888" s="76">
        <v>1.37</v>
      </c>
      <c r="J1888" s="70">
        <v>71.709999999999994</v>
      </c>
      <c r="K1888" s="60"/>
      <c r="L1888" s="70">
        <v>10011.58</v>
      </c>
    </row>
    <row r="1889" spans="1:12" outlineLevel="1" x14ac:dyDescent="0.2">
      <c r="A1889" s="57"/>
      <c r="B1889" s="57"/>
      <c r="C1889" s="145" t="s">
        <v>5888</v>
      </c>
      <c r="D1889" s="145"/>
      <c r="E1889" s="145"/>
      <c r="F1889" s="145"/>
      <c r="G1889" s="145"/>
      <c r="H1889" s="145"/>
      <c r="I1889" s="145"/>
      <c r="J1889" s="145"/>
      <c r="K1889" s="145"/>
      <c r="L1889" s="145"/>
    </row>
    <row r="1890" spans="1:12" x14ac:dyDescent="0.2">
      <c r="A1890" s="57"/>
      <c r="B1890" s="57"/>
      <c r="C1890" s="80" t="s">
        <v>180</v>
      </c>
      <c r="D1890" s="81"/>
      <c r="E1890" s="81"/>
      <c r="F1890" s="81"/>
      <c r="G1890" s="81"/>
      <c r="H1890" s="81"/>
      <c r="I1890" s="81"/>
      <c r="J1890" s="81"/>
      <c r="K1890" s="81"/>
      <c r="L1890" s="82">
        <v>412609.21</v>
      </c>
    </row>
    <row r="1891" spans="1:12" ht="63.75" x14ac:dyDescent="0.2">
      <c r="A1891" s="57" t="s">
        <v>2680</v>
      </c>
      <c r="B1891" s="46" t="s">
        <v>4506</v>
      </c>
      <c r="C1891" s="46" t="s">
        <v>4507</v>
      </c>
      <c r="D1891" s="58" t="s">
        <v>184</v>
      </c>
      <c r="E1891" s="83">
        <v>2</v>
      </c>
      <c r="F1891" s="60"/>
      <c r="G1891" s="83">
        <v>2</v>
      </c>
      <c r="H1891" s="68"/>
      <c r="I1891" s="69"/>
      <c r="J1891" s="68"/>
      <c r="K1891" s="60"/>
      <c r="L1891" s="70">
        <v>7983.61</v>
      </c>
    </row>
    <row r="1892" spans="1:12" outlineLevel="1" x14ac:dyDescent="0.2">
      <c r="A1892" s="57"/>
      <c r="B1892" s="57"/>
      <c r="C1892" s="57" t="s">
        <v>181</v>
      </c>
      <c r="D1892" s="57"/>
      <c r="E1892" s="57"/>
      <c r="F1892" s="57"/>
      <c r="G1892" s="57"/>
      <c r="H1892" s="57"/>
      <c r="I1892" s="57"/>
      <c r="J1892" s="57"/>
      <c r="K1892" s="57"/>
      <c r="L1892" s="71">
        <v>399457.77</v>
      </c>
    </row>
    <row r="1893" spans="1:12" ht="25.5" outlineLevel="1" x14ac:dyDescent="0.2">
      <c r="A1893" s="57"/>
      <c r="B1893" s="46" t="s">
        <v>5451</v>
      </c>
      <c r="C1893" s="46" t="s">
        <v>5452</v>
      </c>
      <c r="D1893" s="62" t="s">
        <v>184</v>
      </c>
      <c r="E1893" s="83">
        <v>97</v>
      </c>
      <c r="F1893" s="84"/>
      <c r="G1893" s="83">
        <v>97</v>
      </c>
      <c r="H1893" s="57"/>
      <c r="I1893" s="57"/>
      <c r="J1893" s="57"/>
      <c r="K1893" s="57"/>
      <c r="L1893" s="71">
        <v>387474.04</v>
      </c>
    </row>
    <row r="1894" spans="1:12" ht="25.5" outlineLevel="1" x14ac:dyDescent="0.2">
      <c r="A1894" s="57"/>
      <c r="B1894" s="46" t="s">
        <v>5453</v>
      </c>
      <c r="C1894" s="46" t="s">
        <v>5454</v>
      </c>
      <c r="D1894" s="62" t="s">
        <v>184</v>
      </c>
      <c r="E1894" s="83">
        <v>51</v>
      </c>
      <c r="F1894" s="84"/>
      <c r="G1894" s="83">
        <v>51</v>
      </c>
      <c r="H1894" s="57"/>
      <c r="I1894" s="57"/>
      <c r="J1894" s="57"/>
      <c r="K1894" s="57"/>
      <c r="L1894" s="71">
        <v>203723.46</v>
      </c>
    </row>
    <row r="1895" spans="1:12" x14ac:dyDescent="0.2">
      <c r="A1895" s="85"/>
      <c r="B1895" s="85"/>
      <c r="C1895" s="86" t="s">
        <v>187</v>
      </c>
      <c r="D1895" s="85"/>
      <c r="E1895" s="85"/>
      <c r="F1895" s="85"/>
      <c r="G1895" s="85"/>
      <c r="H1895" s="85"/>
      <c r="I1895" s="85"/>
      <c r="J1895" s="87">
        <v>15146.56</v>
      </c>
      <c r="K1895" s="85"/>
      <c r="L1895" s="88">
        <v>1011790.32</v>
      </c>
    </row>
    <row r="1896" spans="1:12" ht="51" x14ac:dyDescent="0.2">
      <c r="A1896" s="57" t="s">
        <v>2685</v>
      </c>
      <c r="B1896" s="46" t="s">
        <v>5889</v>
      </c>
      <c r="C1896" s="46" t="s">
        <v>5890</v>
      </c>
      <c r="D1896" s="58" t="s">
        <v>1121</v>
      </c>
      <c r="E1896" s="78">
        <v>379.5</v>
      </c>
      <c r="F1896" s="60"/>
      <c r="G1896" s="78">
        <v>379.5</v>
      </c>
      <c r="H1896" s="70">
        <v>55.96</v>
      </c>
      <c r="I1896" s="76">
        <v>1.04</v>
      </c>
      <c r="J1896" s="70">
        <v>58.2</v>
      </c>
      <c r="K1896" s="60"/>
      <c r="L1896" s="70">
        <v>22086.9</v>
      </c>
    </row>
    <row r="1897" spans="1:12" x14ac:dyDescent="0.2">
      <c r="A1897" s="57"/>
      <c r="B1897" s="57"/>
      <c r="C1897" s="145" t="s">
        <v>5891</v>
      </c>
      <c r="D1897" s="145"/>
      <c r="E1897" s="145"/>
      <c r="F1897" s="145"/>
      <c r="G1897" s="145"/>
      <c r="H1897" s="145"/>
      <c r="I1897" s="145"/>
      <c r="J1897" s="145"/>
      <c r="K1897" s="145"/>
      <c r="L1897" s="145"/>
    </row>
    <row r="1898" spans="1:12" x14ac:dyDescent="0.2">
      <c r="A1898" s="85"/>
      <c r="B1898" s="85"/>
      <c r="C1898" s="86" t="s">
        <v>187</v>
      </c>
      <c r="D1898" s="85"/>
      <c r="E1898" s="85"/>
      <c r="F1898" s="85"/>
      <c r="G1898" s="85"/>
      <c r="H1898" s="85"/>
      <c r="I1898" s="85"/>
      <c r="J1898" s="87">
        <v>58.2</v>
      </c>
      <c r="K1898" s="85"/>
      <c r="L1898" s="87">
        <v>22086.9</v>
      </c>
    </row>
    <row r="1899" spans="1:12" ht="51" x14ac:dyDescent="0.2">
      <c r="A1899" s="57" t="s">
        <v>2701</v>
      </c>
      <c r="B1899" s="46" t="s">
        <v>5892</v>
      </c>
      <c r="C1899" s="46" t="s">
        <v>5893</v>
      </c>
      <c r="D1899" s="58" t="s">
        <v>1121</v>
      </c>
      <c r="E1899" s="66">
        <v>546.48</v>
      </c>
      <c r="F1899" s="60"/>
      <c r="G1899" s="66">
        <v>546.48</v>
      </c>
      <c r="H1899" s="70">
        <v>32.76</v>
      </c>
      <c r="I1899" s="76">
        <v>1.04</v>
      </c>
      <c r="J1899" s="70">
        <v>34.07</v>
      </c>
      <c r="K1899" s="60"/>
      <c r="L1899" s="70">
        <v>18618.57</v>
      </c>
    </row>
    <row r="1900" spans="1:12" x14ac:dyDescent="0.2">
      <c r="A1900" s="57"/>
      <c r="B1900" s="57"/>
      <c r="C1900" s="145" t="s">
        <v>5894</v>
      </c>
      <c r="D1900" s="145"/>
      <c r="E1900" s="145"/>
      <c r="F1900" s="145"/>
      <c r="G1900" s="145"/>
      <c r="H1900" s="145"/>
      <c r="I1900" s="145"/>
      <c r="J1900" s="145"/>
      <c r="K1900" s="145"/>
      <c r="L1900" s="145"/>
    </row>
    <row r="1901" spans="1:12" x14ac:dyDescent="0.2">
      <c r="A1901" s="85"/>
      <c r="B1901" s="85"/>
      <c r="C1901" s="86" t="s">
        <v>187</v>
      </c>
      <c r="D1901" s="85"/>
      <c r="E1901" s="85"/>
      <c r="F1901" s="85"/>
      <c r="G1901" s="85"/>
      <c r="H1901" s="85"/>
      <c r="I1901" s="85"/>
      <c r="J1901" s="87">
        <v>34.07</v>
      </c>
      <c r="K1901" s="85"/>
      <c r="L1901" s="87">
        <v>18618.57</v>
      </c>
    </row>
    <row r="1902" spans="1:12" ht="51" x14ac:dyDescent="0.2">
      <c r="A1902" s="57" t="s">
        <v>2710</v>
      </c>
      <c r="B1902" s="46" t="s">
        <v>5895</v>
      </c>
      <c r="C1902" s="46" t="s">
        <v>5896</v>
      </c>
      <c r="D1902" s="58" t="s">
        <v>1121</v>
      </c>
      <c r="E1902" s="66">
        <v>4923.38</v>
      </c>
      <c r="F1902" s="60"/>
      <c r="G1902" s="66">
        <v>4923.38</v>
      </c>
      <c r="H1902" s="70">
        <v>12.11</v>
      </c>
      <c r="I1902" s="76">
        <v>1.04</v>
      </c>
      <c r="J1902" s="70">
        <v>12.59</v>
      </c>
      <c r="K1902" s="60"/>
      <c r="L1902" s="70">
        <v>61985.35</v>
      </c>
    </row>
    <row r="1903" spans="1:12" x14ac:dyDescent="0.2">
      <c r="A1903" s="57"/>
      <c r="B1903" s="57"/>
      <c r="C1903" s="145" t="s">
        <v>5897</v>
      </c>
      <c r="D1903" s="145"/>
      <c r="E1903" s="145"/>
      <c r="F1903" s="145"/>
      <c r="G1903" s="145"/>
      <c r="H1903" s="145"/>
      <c r="I1903" s="145"/>
      <c r="J1903" s="145"/>
      <c r="K1903" s="145"/>
      <c r="L1903" s="145"/>
    </row>
    <row r="1904" spans="1:12" x14ac:dyDescent="0.2">
      <c r="A1904" s="85"/>
      <c r="B1904" s="85"/>
      <c r="C1904" s="86" t="s">
        <v>187</v>
      </c>
      <c r="D1904" s="85"/>
      <c r="E1904" s="85"/>
      <c r="F1904" s="85"/>
      <c r="G1904" s="85"/>
      <c r="H1904" s="85"/>
      <c r="I1904" s="85"/>
      <c r="J1904" s="87">
        <v>12.59</v>
      </c>
      <c r="K1904" s="85"/>
      <c r="L1904" s="87">
        <v>61985.35</v>
      </c>
    </row>
    <row r="1905" spans="1:12" ht="51" x14ac:dyDescent="0.2">
      <c r="A1905" s="57" t="s">
        <v>2720</v>
      </c>
      <c r="B1905" s="46" t="s">
        <v>5898</v>
      </c>
      <c r="C1905" s="46" t="s">
        <v>5899</v>
      </c>
      <c r="D1905" s="58" t="s">
        <v>1121</v>
      </c>
      <c r="E1905" s="78">
        <v>910.8</v>
      </c>
      <c r="F1905" s="60"/>
      <c r="G1905" s="78">
        <v>910.8</v>
      </c>
      <c r="H1905" s="70">
        <v>19.510000000000002</v>
      </c>
      <c r="I1905" s="76">
        <v>0.93</v>
      </c>
      <c r="J1905" s="70">
        <v>18.14</v>
      </c>
      <c r="K1905" s="60"/>
      <c r="L1905" s="70">
        <v>16521.91</v>
      </c>
    </row>
    <row r="1906" spans="1:12" x14ac:dyDescent="0.2">
      <c r="A1906" s="57"/>
      <c r="B1906" s="57"/>
      <c r="C1906" s="145" t="s">
        <v>5900</v>
      </c>
      <c r="D1906" s="145"/>
      <c r="E1906" s="145"/>
      <c r="F1906" s="145"/>
      <c r="G1906" s="145"/>
      <c r="H1906" s="145"/>
      <c r="I1906" s="145"/>
      <c r="J1906" s="145"/>
      <c r="K1906" s="145"/>
      <c r="L1906" s="145"/>
    </row>
    <row r="1907" spans="1:12" x14ac:dyDescent="0.2">
      <c r="A1907" s="85"/>
      <c r="B1907" s="85"/>
      <c r="C1907" s="86" t="s">
        <v>187</v>
      </c>
      <c r="D1907" s="85"/>
      <c r="E1907" s="85"/>
      <c r="F1907" s="85"/>
      <c r="G1907" s="85"/>
      <c r="H1907" s="85"/>
      <c r="I1907" s="85"/>
      <c r="J1907" s="87">
        <v>18.14</v>
      </c>
      <c r="K1907" s="85"/>
      <c r="L1907" s="87">
        <v>16521.91</v>
      </c>
    </row>
    <row r="1908" spans="1:12" ht="25.5" x14ac:dyDescent="0.2">
      <c r="A1908" s="57" t="s">
        <v>2740</v>
      </c>
      <c r="B1908" s="46" t="s">
        <v>5901</v>
      </c>
      <c r="C1908" s="46" t="s">
        <v>5902</v>
      </c>
      <c r="D1908" s="58" t="s">
        <v>276</v>
      </c>
      <c r="E1908" s="83">
        <v>29</v>
      </c>
      <c r="F1908" s="60"/>
      <c r="G1908" s="83">
        <v>29</v>
      </c>
      <c r="H1908" s="57"/>
      <c r="I1908" s="57"/>
      <c r="J1908" s="57"/>
      <c r="K1908" s="57"/>
      <c r="L1908" s="57"/>
    </row>
    <row r="1909" spans="1:12" x14ac:dyDescent="0.2">
      <c r="A1909" s="57"/>
      <c r="B1909" s="61" t="s">
        <v>22</v>
      </c>
      <c r="C1909" s="57" t="s">
        <v>161</v>
      </c>
      <c r="D1909" s="62" t="s">
        <v>162</v>
      </c>
      <c r="E1909" s="57"/>
      <c r="F1909" s="57"/>
      <c r="G1909" s="76">
        <v>33.06</v>
      </c>
      <c r="H1909" s="57"/>
      <c r="I1909" s="57"/>
      <c r="J1909" s="57"/>
      <c r="K1909" s="57"/>
      <c r="L1909" s="72">
        <v>14135.79</v>
      </c>
    </row>
    <row r="1910" spans="1:12" outlineLevel="1" x14ac:dyDescent="0.2">
      <c r="A1910" s="57"/>
      <c r="B1910" s="46" t="s">
        <v>251</v>
      </c>
      <c r="C1910" s="65" t="s">
        <v>252</v>
      </c>
      <c r="D1910" s="58" t="s">
        <v>162</v>
      </c>
      <c r="E1910" s="66">
        <v>1.1399999999999999</v>
      </c>
      <c r="F1910" s="60"/>
      <c r="G1910" s="66">
        <v>33.06</v>
      </c>
      <c r="H1910" s="68"/>
      <c r="I1910" s="69"/>
      <c r="J1910" s="70">
        <v>427.58</v>
      </c>
      <c r="K1910" s="60"/>
      <c r="L1910" s="70">
        <v>14135.79</v>
      </c>
    </row>
    <row r="1911" spans="1:12" outlineLevel="1" x14ac:dyDescent="0.2">
      <c r="A1911" s="57"/>
      <c r="B1911" s="57"/>
      <c r="C1911" s="145" t="s">
        <v>5903</v>
      </c>
      <c r="D1911" s="145"/>
      <c r="E1911" s="145"/>
      <c r="F1911" s="145"/>
      <c r="G1911" s="145"/>
      <c r="H1911" s="145"/>
      <c r="I1911" s="145"/>
      <c r="J1911" s="145"/>
      <c r="K1911" s="145"/>
      <c r="L1911" s="145"/>
    </row>
    <row r="1912" spans="1:12" x14ac:dyDescent="0.2">
      <c r="A1912" s="57"/>
      <c r="B1912" s="61" t="s">
        <v>23</v>
      </c>
      <c r="C1912" s="57" t="s">
        <v>166</v>
      </c>
      <c r="D1912" s="57"/>
      <c r="E1912" s="57"/>
      <c r="F1912" s="57"/>
      <c r="G1912" s="57"/>
      <c r="H1912" s="57"/>
      <c r="I1912" s="57"/>
      <c r="J1912" s="57"/>
      <c r="K1912" s="57"/>
      <c r="L1912" s="72">
        <v>657.92</v>
      </c>
    </row>
    <row r="1913" spans="1:12" x14ac:dyDescent="0.2">
      <c r="A1913" s="57"/>
      <c r="B1913" s="61"/>
      <c r="C1913" s="73" t="s">
        <v>167</v>
      </c>
      <c r="D1913" s="74" t="s">
        <v>162</v>
      </c>
      <c r="E1913" s="57"/>
      <c r="F1913" s="57"/>
      <c r="G1913" s="108">
        <v>0.57999999999999996</v>
      </c>
      <c r="H1913" s="57"/>
      <c r="I1913" s="57"/>
      <c r="J1913" s="57"/>
      <c r="K1913" s="57"/>
      <c r="L1913" s="72">
        <v>282.14999999999998</v>
      </c>
    </row>
    <row r="1914" spans="1:12" ht="25.5" outlineLevel="1" x14ac:dyDescent="0.2">
      <c r="A1914" s="57"/>
      <c r="B1914" s="46" t="s">
        <v>313</v>
      </c>
      <c r="C1914" s="46" t="s">
        <v>314</v>
      </c>
      <c r="D1914" s="58" t="s">
        <v>170</v>
      </c>
      <c r="E1914" s="66">
        <v>0.01</v>
      </c>
      <c r="F1914" s="60"/>
      <c r="G1914" s="66">
        <v>0.28999999999999998</v>
      </c>
      <c r="H1914" s="68"/>
      <c r="I1914" s="69"/>
      <c r="J1914" s="70">
        <v>1617.05</v>
      </c>
      <c r="K1914" s="60"/>
      <c r="L1914" s="70">
        <v>468.94</v>
      </c>
    </row>
    <row r="1915" spans="1:12" outlineLevel="1" x14ac:dyDescent="0.2">
      <c r="A1915" s="57"/>
      <c r="B1915" s="57"/>
      <c r="C1915" s="145" t="s">
        <v>5904</v>
      </c>
      <c r="D1915" s="145"/>
      <c r="E1915" s="145"/>
      <c r="F1915" s="145"/>
      <c r="G1915" s="145"/>
      <c r="H1915" s="145"/>
      <c r="I1915" s="145"/>
      <c r="J1915" s="145"/>
      <c r="K1915" s="145"/>
      <c r="L1915" s="145"/>
    </row>
    <row r="1916" spans="1:12" outlineLevel="1" x14ac:dyDescent="0.2">
      <c r="A1916" s="57"/>
      <c r="B1916" s="46" t="s">
        <v>316</v>
      </c>
      <c r="C1916" s="65" t="s">
        <v>317</v>
      </c>
      <c r="D1916" s="58" t="s">
        <v>162</v>
      </c>
      <c r="E1916" s="66">
        <v>0.01</v>
      </c>
      <c r="F1916" s="60"/>
      <c r="G1916" s="66">
        <v>0.28999999999999998</v>
      </c>
      <c r="H1916" s="68"/>
      <c r="I1916" s="69"/>
      <c r="J1916" s="70">
        <v>557.71</v>
      </c>
      <c r="K1916" s="60"/>
      <c r="L1916" s="70">
        <v>161.74</v>
      </c>
    </row>
    <row r="1917" spans="1:12" outlineLevel="1" x14ac:dyDescent="0.2">
      <c r="A1917" s="57"/>
      <c r="B1917" s="57"/>
      <c r="C1917" s="145" t="s">
        <v>5905</v>
      </c>
      <c r="D1917" s="145"/>
      <c r="E1917" s="145"/>
      <c r="F1917" s="145"/>
      <c r="G1917" s="145"/>
      <c r="H1917" s="145"/>
      <c r="I1917" s="145"/>
      <c r="J1917" s="145"/>
      <c r="K1917" s="145"/>
      <c r="L1917" s="145"/>
    </row>
    <row r="1918" spans="1:12" ht="25.5" outlineLevel="1" x14ac:dyDescent="0.2">
      <c r="A1918" s="57"/>
      <c r="B1918" s="46" t="s">
        <v>254</v>
      </c>
      <c r="C1918" s="46" t="s">
        <v>255</v>
      </c>
      <c r="D1918" s="58" t="s">
        <v>170</v>
      </c>
      <c r="E1918" s="66">
        <v>0.01</v>
      </c>
      <c r="F1918" s="60"/>
      <c r="G1918" s="66">
        <v>0.28999999999999998</v>
      </c>
      <c r="H1918" s="68"/>
      <c r="I1918" s="69"/>
      <c r="J1918" s="70">
        <v>651.66999999999996</v>
      </c>
      <c r="K1918" s="60"/>
      <c r="L1918" s="70">
        <v>188.98</v>
      </c>
    </row>
    <row r="1919" spans="1:12" outlineLevel="1" x14ac:dyDescent="0.2">
      <c r="A1919" s="57"/>
      <c r="B1919" s="57"/>
      <c r="C1919" s="145" t="s">
        <v>5904</v>
      </c>
      <c r="D1919" s="145"/>
      <c r="E1919" s="145"/>
      <c r="F1919" s="145"/>
      <c r="G1919" s="145"/>
      <c r="H1919" s="145"/>
      <c r="I1919" s="145"/>
      <c r="J1919" s="145"/>
      <c r="K1919" s="145"/>
      <c r="L1919" s="145"/>
    </row>
    <row r="1920" spans="1:12" outlineLevel="1" x14ac:dyDescent="0.2">
      <c r="A1920" s="57"/>
      <c r="B1920" s="46" t="s">
        <v>257</v>
      </c>
      <c r="C1920" s="65" t="s">
        <v>258</v>
      </c>
      <c r="D1920" s="58" t="s">
        <v>162</v>
      </c>
      <c r="E1920" s="66">
        <v>0.01</v>
      </c>
      <c r="F1920" s="60"/>
      <c r="G1920" s="66">
        <v>0.28999999999999998</v>
      </c>
      <c r="H1920" s="68"/>
      <c r="I1920" s="69"/>
      <c r="J1920" s="70">
        <v>415.19</v>
      </c>
      <c r="K1920" s="60"/>
      <c r="L1920" s="70">
        <v>120.41</v>
      </c>
    </row>
    <row r="1921" spans="1:12" outlineLevel="1" x14ac:dyDescent="0.2">
      <c r="A1921" s="57"/>
      <c r="B1921" s="57"/>
      <c r="C1921" s="145" t="s">
        <v>5905</v>
      </c>
      <c r="D1921" s="145"/>
      <c r="E1921" s="145"/>
      <c r="F1921" s="145"/>
      <c r="G1921" s="145"/>
      <c r="H1921" s="145"/>
      <c r="I1921" s="145"/>
      <c r="J1921" s="145"/>
      <c r="K1921" s="145"/>
      <c r="L1921" s="145"/>
    </row>
    <row r="1922" spans="1:12" x14ac:dyDescent="0.2">
      <c r="A1922" s="57"/>
      <c r="B1922" s="61" t="s">
        <v>25</v>
      </c>
      <c r="C1922" s="57" t="s">
        <v>175</v>
      </c>
      <c r="D1922" s="57"/>
      <c r="E1922" s="57"/>
      <c r="F1922" s="57"/>
      <c r="G1922" s="57"/>
      <c r="H1922" s="57"/>
      <c r="I1922" s="57"/>
      <c r="J1922" s="57"/>
      <c r="K1922" s="57"/>
      <c r="L1922" s="72">
        <v>86.38</v>
      </c>
    </row>
    <row r="1923" spans="1:12" outlineLevel="1" x14ac:dyDescent="0.2">
      <c r="A1923" s="57"/>
      <c r="B1923" s="46" t="s">
        <v>263</v>
      </c>
      <c r="C1923" s="46" t="s">
        <v>264</v>
      </c>
      <c r="D1923" s="58" t="s">
        <v>265</v>
      </c>
      <c r="E1923" s="59">
        <v>8.8400000000000006E-2</v>
      </c>
      <c r="F1923" s="60"/>
      <c r="G1923" s="59">
        <v>2.5636000000000001</v>
      </c>
      <c r="H1923" s="68"/>
      <c r="I1923" s="69"/>
      <c r="J1923" s="70">
        <v>9.16</v>
      </c>
      <c r="K1923" s="60"/>
      <c r="L1923" s="70">
        <v>23.48</v>
      </c>
    </row>
    <row r="1924" spans="1:12" outlineLevel="1" x14ac:dyDescent="0.2">
      <c r="A1924" s="57"/>
      <c r="B1924" s="57"/>
      <c r="C1924" s="145" t="s">
        <v>5906</v>
      </c>
      <c r="D1924" s="145"/>
      <c r="E1924" s="145"/>
      <c r="F1924" s="145"/>
      <c r="G1924" s="145"/>
      <c r="H1924" s="145"/>
      <c r="I1924" s="145"/>
      <c r="J1924" s="145"/>
      <c r="K1924" s="145"/>
      <c r="L1924" s="145"/>
    </row>
    <row r="1925" spans="1:12" ht="25.5" outlineLevel="1" x14ac:dyDescent="0.2">
      <c r="A1925" s="57"/>
      <c r="B1925" s="46" t="s">
        <v>5689</v>
      </c>
      <c r="C1925" s="46" t="s">
        <v>5690</v>
      </c>
      <c r="D1925" s="58" t="s">
        <v>226</v>
      </c>
      <c r="E1925" s="66">
        <v>0.04</v>
      </c>
      <c r="F1925" s="60"/>
      <c r="G1925" s="66">
        <v>1.1599999999999999</v>
      </c>
      <c r="H1925" s="70">
        <v>41.71</v>
      </c>
      <c r="I1925" s="95">
        <v>1.3</v>
      </c>
      <c r="J1925" s="70">
        <v>54.22</v>
      </c>
      <c r="K1925" s="60"/>
      <c r="L1925" s="70">
        <v>62.9</v>
      </c>
    </row>
    <row r="1926" spans="1:12" outlineLevel="1" x14ac:dyDescent="0.2">
      <c r="A1926" s="57"/>
      <c r="B1926" s="57"/>
      <c r="C1926" s="145" t="s">
        <v>5907</v>
      </c>
      <c r="D1926" s="145"/>
      <c r="E1926" s="145"/>
      <c r="F1926" s="145"/>
      <c r="G1926" s="145"/>
      <c r="H1926" s="145"/>
      <c r="I1926" s="145"/>
      <c r="J1926" s="145"/>
      <c r="K1926" s="145"/>
      <c r="L1926" s="145"/>
    </row>
    <row r="1927" spans="1:12" x14ac:dyDescent="0.2">
      <c r="A1927" s="57"/>
      <c r="B1927" s="57"/>
      <c r="C1927" s="80" t="s">
        <v>180</v>
      </c>
      <c r="D1927" s="81"/>
      <c r="E1927" s="81"/>
      <c r="F1927" s="81"/>
      <c r="G1927" s="81"/>
      <c r="H1927" s="81"/>
      <c r="I1927" s="81"/>
      <c r="J1927" s="81"/>
      <c r="K1927" s="81"/>
      <c r="L1927" s="89">
        <v>15162.24</v>
      </c>
    </row>
    <row r="1928" spans="1:12" ht="63.75" x14ac:dyDescent="0.2">
      <c r="A1928" s="57" t="s">
        <v>5908</v>
      </c>
      <c r="B1928" s="46" t="s">
        <v>4506</v>
      </c>
      <c r="C1928" s="46" t="s">
        <v>4507</v>
      </c>
      <c r="D1928" s="58" t="s">
        <v>184</v>
      </c>
      <c r="E1928" s="83">
        <v>2</v>
      </c>
      <c r="F1928" s="60"/>
      <c r="G1928" s="83">
        <v>2</v>
      </c>
      <c r="H1928" s="68"/>
      <c r="I1928" s="69"/>
      <c r="J1928" s="68"/>
      <c r="K1928" s="60"/>
      <c r="L1928" s="70">
        <v>282.72000000000003</v>
      </c>
    </row>
    <row r="1929" spans="1:12" outlineLevel="1" x14ac:dyDescent="0.2">
      <c r="A1929" s="57"/>
      <c r="B1929" s="57"/>
      <c r="C1929" s="57" t="s">
        <v>181</v>
      </c>
      <c r="D1929" s="57"/>
      <c r="E1929" s="57"/>
      <c r="F1929" s="57"/>
      <c r="G1929" s="57"/>
      <c r="H1929" s="57"/>
      <c r="I1929" s="57"/>
      <c r="J1929" s="57"/>
      <c r="K1929" s="57"/>
      <c r="L1929" s="70">
        <v>14417.94</v>
      </c>
    </row>
    <row r="1930" spans="1:12" ht="25.5" outlineLevel="1" x14ac:dyDescent="0.2">
      <c r="A1930" s="57"/>
      <c r="B1930" s="46" t="s">
        <v>5451</v>
      </c>
      <c r="C1930" s="46" t="s">
        <v>5452</v>
      </c>
      <c r="D1930" s="62" t="s">
        <v>184</v>
      </c>
      <c r="E1930" s="83">
        <v>97</v>
      </c>
      <c r="F1930" s="84"/>
      <c r="G1930" s="83">
        <v>97</v>
      </c>
      <c r="H1930" s="57"/>
      <c r="I1930" s="57"/>
      <c r="J1930" s="57"/>
      <c r="K1930" s="57"/>
      <c r="L1930" s="70">
        <v>13985.4</v>
      </c>
    </row>
    <row r="1931" spans="1:12" ht="25.5" outlineLevel="1" x14ac:dyDescent="0.2">
      <c r="A1931" s="57"/>
      <c r="B1931" s="46" t="s">
        <v>5453</v>
      </c>
      <c r="C1931" s="46" t="s">
        <v>5454</v>
      </c>
      <c r="D1931" s="62" t="s">
        <v>184</v>
      </c>
      <c r="E1931" s="83">
        <v>51</v>
      </c>
      <c r="F1931" s="84"/>
      <c r="G1931" s="83">
        <v>51</v>
      </c>
      <c r="H1931" s="57"/>
      <c r="I1931" s="57"/>
      <c r="J1931" s="57"/>
      <c r="K1931" s="57"/>
      <c r="L1931" s="70">
        <v>7353.15</v>
      </c>
    </row>
    <row r="1932" spans="1:12" x14ac:dyDescent="0.2">
      <c r="A1932" s="85"/>
      <c r="B1932" s="85"/>
      <c r="C1932" s="86" t="s">
        <v>187</v>
      </c>
      <c r="D1932" s="85"/>
      <c r="E1932" s="85"/>
      <c r="F1932" s="85"/>
      <c r="G1932" s="85"/>
      <c r="H1932" s="85"/>
      <c r="I1932" s="85"/>
      <c r="J1932" s="87">
        <v>1268.4000000000001</v>
      </c>
      <c r="K1932" s="85"/>
      <c r="L1932" s="87">
        <v>36783.51</v>
      </c>
    </row>
    <row r="1933" spans="1:12" ht="38.25" x14ac:dyDescent="0.2">
      <c r="A1933" s="57" t="s">
        <v>2750</v>
      </c>
      <c r="B1933" s="46" t="s">
        <v>5909</v>
      </c>
      <c r="C1933" s="46" t="s">
        <v>5910</v>
      </c>
      <c r="D1933" s="58" t="s">
        <v>276</v>
      </c>
      <c r="E1933" s="83">
        <v>29</v>
      </c>
      <c r="F1933" s="60"/>
      <c r="G1933" s="83">
        <v>29</v>
      </c>
      <c r="H1933" s="68"/>
      <c r="I1933" s="69"/>
      <c r="J1933" s="70">
        <v>2638.79</v>
      </c>
      <c r="K1933" s="60"/>
      <c r="L1933" s="70">
        <v>76524.91</v>
      </c>
    </row>
    <row r="1934" spans="1:12" x14ac:dyDescent="0.2">
      <c r="A1934" s="57"/>
      <c r="B1934" s="57"/>
      <c r="C1934" s="145" t="s">
        <v>5911</v>
      </c>
      <c r="D1934" s="145"/>
      <c r="E1934" s="145"/>
      <c r="F1934" s="145"/>
      <c r="G1934" s="145"/>
      <c r="H1934" s="145"/>
      <c r="I1934" s="145"/>
      <c r="J1934" s="145"/>
      <c r="K1934" s="145"/>
      <c r="L1934" s="145"/>
    </row>
    <row r="1935" spans="1:12" x14ac:dyDescent="0.2">
      <c r="A1935" s="85"/>
      <c r="B1935" s="85"/>
      <c r="C1935" s="86" t="s">
        <v>187</v>
      </c>
      <c r="D1935" s="85"/>
      <c r="E1935" s="85"/>
      <c r="F1935" s="85"/>
      <c r="G1935" s="85"/>
      <c r="H1935" s="85"/>
      <c r="I1935" s="85"/>
      <c r="J1935" s="87">
        <v>2638.79</v>
      </c>
      <c r="K1935" s="85"/>
      <c r="L1935" s="87">
        <v>76524.91</v>
      </c>
    </row>
    <row r="1936" spans="1:12" ht="38.25" x14ac:dyDescent="0.2">
      <c r="A1936" s="57" t="s">
        <v>2763</v>
      </c>
      <c r="B1936" s="46" t="s">
        <v>5912</v>
      </c>
      <c r="C1936" s="46" t="s">
        <v>5913</v>
      </c>
      <c r="D1936" s="58" t="s">
        <v>226</v>
      </c>
      <c r="E1936" s="66">
        <v>3.84</v>
      </c>
      <c r="F1936" s="60"/>
      <c r="G1936" s="66">
        <v>3.84</v>
      </c>
      <c r="H1936" s="57"/>
      <c r="I1936" s="57"/>
      <c r="J1936" s="57"/>
      <c r="K1936" s="57"/>
      <c r="L1936" s="57"/>
    </row>
    <row r="1937" spans="1:12" x14ac:dyDescent="0.2">
      <c r="A1937" s="57"/>
      <c r="B1937" s="61" t="s">
        <v>22</v>
      </c>
      <c r="C1937" s="57" t="s">
        <v>161</v>
      </c>
      <c r="D1937" s="62" t="s">
        <v>162</v>
      </c>
      <c r="E1937" s="57"/>
      <c r="F1937" s="57"/>
      <c r="G1937" s="90">
        <v>117.0432</v>
      </c>
      <c r="H1937" s="57"/>
      <c r="I1937" s="57"/>
      <c r="J1937" s="57"/>
      <c r="K1937" s="57"/>
      <c r="L1937" s="72">
        <v>50045.33</v>
      </c>
    </row>
    <row r="1938" spans="1:12" outlineLevel="1" x14ac:dyDescent="0.2">
      <c r="A1938" s="57"/>
      <c r="B1938" s="46" t="s">
        <v>251</v>
      </c>
      <c r="C1938" s="65" t="s">
        <v>252</v>
      </c>
      <c r="D1938" s="58" t="s">
        <v>162</v>
      </c>
      <c r="E1938" s="66">
        <v>30.48</v>
      </c>
      <c r="F1938" s="60"/>
      <c r="G1938" s="59">
        <v>117.0432</v>
      </c>
      <c r="H1938" s="68"/>
      <c r="I1938" s="69"/>
      <c r="J1938" s="70">
        <v>427.58</v>
      </c>
      <c r="K1938" s="60"/>
      <c r="L1938" s="70">
        <v>50045.33</v>
      </c>
    </row>
    <row r="1939" spans="1:12" outlineLevel="1" x14ac:dyDescent="0.2">
      <c r="A1939" s="57"/>
      <c r="B1939" s="57"/>
      <c r="C1939" s="145" t="s">
        <v>5914</v>
      </c>
      <c r="D1939" s="145"/>
      <c r="E1939" s="145"/>
      <c r="F1939" s="145"/>
      <c r="G1939" s="145"/>
      <c r="H1939" s="145"/>
      <c r="I1939" s="145"/>
      <c r="J1939" s="145"/>
      <c r="K1939" s="145"/>
      <c r="L1939" s="145"/>
    </row>
    <row r="1940" spans="1:12" x14ac:dyDescent="0.2">
      <c r="A1940" s="57"/>
      <c r="B1940" s="61" t="s">
        <v>23</v>
      </c>
      <c r="C1940" s="57" t="s">
        <v>166</v>
      </c>
      <c r="D1940" s="57"/>
      <c r="E1940" s="57"/>
      <c r="F1940" s="57"/>
      <c r="G1940" s="57"/>
      <c r="H1940" s="57"/>
      <c r="I1940" s="57"/>
      <c r="J1940" s="57"/>
      <c r="K1940" s="57"/>
      <c r="L1940" s="72">
        <v>236.33</v>
      </c>
    </row>
    <row r="1941" spans="1:12" x14ac:dyDescent="0.2">
      <c r="A1941" s="57"/>
      <c r="B1941" s="61"/>
      <c r="C1941" s="73" t="s">
        <v>167</v>
      </c>
      <c r="D1941" s="74" t="s">
        <v>162</v>
      </c>
      <c r="E1941" s="57"/>
      <c r="F1941" s="57"/>
      <c r="G1941" s="97">
        <v>0.192</v>
      </c>
      <c r="H1941" s="57"/>
      <c r="I1941" s="57"/>
      <c r="J1941" s="57"/>
      <c r="K1941" s="57"/>
      <c r="L1941" s="72">
        <v>96.14</v>
      </c>
    </row>
    <row r="1942" spans="1:12" ht="25.5" outlineLevel="1" x14ac:dyDescent="0.2">
      <c r="A1942" s="57"/>
      <c r="B1942" s="46" t="s">
        <v>313</v>
      </c>
      <c r="C1942" s="46" t="s">
        <v>314</v>
      </c>
      <c r="D1942" s="58" t="s">
        <v>170</v>
      </c>
      <c r="E1942" s="66">
        <v>0.03</v>
      </c>
      <c r="F1942" s="60"/>
      <c r="G1942" s="59">
        <v>0.1152</v>
      </c>
      <c r="H1942" s="68"/>
      <c r="I1942" s="69"/>
      <c r="J1942" s="70">
        <v>1617.05</v>
      </c>
      <c r="K1942" s="60"/>
      <c r="L1942" s="70">
        <v>186.28</v>
      </c>
    </row>
    <row r="1943" spans="1:12" outlineLevel="1" x14ac:dyDescent="0.2">
      <c r="A1943" s="57"/>
      <c r="B1943" s="57"/>
      <c r="C1943" s="145" t="s">
        <v>5915</v>
      </c>
      <c r="D1943" s="145"/>
      <c r="E1943" s="145"/>
      <c r="F1943" s="145"/>
      <c r="G1943" s="145"/>
      <c r="H1943" s="145"/>
      <c r="I1943" s="145"/>
      <c r="J1943" s="145"/>
      <c r="K1943" s="145"/>
      <c r="L1943" s="145"/>
    </row>
    <row r="1944" spans="1:12" outlineLevel="1" x14ac:dyDescent="0.2">
      <c r="A1944" s="57"/>
      <c r="B1944" s="46" t="s">
        <v>316</v>
      </c>
      <c r="C1944" s="65" t="s">
        <v>317</v>
      </c>
      <c r="D1944" s="58" t="s">
        <v>162</v>
      </c>
      <c r="E1944" s="66">
        <v>0.03</v>
      </c>
      <c r="F1944" s="60"/>
      <c r="G1944" s="59">
        <v>0.1152</v>
      </c>
      <c r="H1944" s="68"/>
      <c r="I1944" s="69"/>
      <c r="J1944" s="70">
        <v>557.71</v>
      </c>
      <c r="K1944" s="60"/>
      <c r="L1944" s="70">
        <v>64.25</v>
      </c>
    </row>
    <row r="1945" spans="1:12" outlineLevel="1" x14ac:dyDescent="0.2">
      <c r="A1945" s="57"/>
      <c r="B1945" s="57"/>
      <c r="C1945" s="145" t="s">
        <v>5916</v>
      </c>
      <c r="D1945" s="145"/>
      <c r="E1945" s="145"/>
      <c r="F1945" s="145"/>
      <c r="G1945" s="145"/>
      <c r="H1945" s="145"/>
      <c r="I1945" s="145"/>
      <c r="J1945" s="145"/>
      <c r="K1945" s="145"/>
      <c r="L1945" s="145"/>
    </row>
    <row r="1946" spans="1:12" ht="25.5" outlineLevel="1" x14ac:dyDescent="0.2">
      <c r="A1946" s="57"/>
      <c r="B1946" s="46" t="s">
        <v>254</v>
      </c>
      <c r="C1946" s="46" t="s">
        <v>255</v>
      </c>
      <c r="D1946" s="58" t="s">
        <v>170</v>
      </c>
      <c r="E1946" s="66">
        <v>0.02</v>
      </c>
      <c r="F1946" s="60"/>
      <c r="G1946" s="59">
        <v>7.6799999999999993E-2</v>
      </c>
      <c r="H1946" s="68"/>
      <c r="I1946" s="69"/>
      <c r="J1946" s="70">
        <v>651.66999999999996</v>
      </c>
      <c r="K1946" s="60"/>
      <c r="L1946" s="70">
        <v>50.05</v>
      </c>
    </row>
    <row r="1947" spans="1:12" outlineLevel="1" x14ac:dyDescent="0.2">
      <c r="A1947" s="57"/>
      <c r="B1947" s="57"/>
      <c r="C1947" s="145" t="s">
        <v>5917</v>
      </c>
      <c r="D1947" s="145"/>
      <c r="E1947" s="145"/>
      <c r="F1947" s="145"/>
      <c r="G1947" s="145"/>
      <c r="H1947" s="145"/>
      <c r="I1947" s="145"/>
      <c r="J1947" s="145"/>
      <c r="K1947" s="145"/>
      <c r="L1947" s="145"/>
    </row>
    <row r="1948" spans="1:12" outlineLevel="1" x14ac:dyDescent="0.2">
      <c r="A1948" s="57"/>
      <c r="B1948" s="46" t="s">
        <v>257</v>
      </c>
      <c r="C1948" s="65" t="s">
        <v>258</v>
      </c>
      <c r="D1948" s="58" t="s">
        <v>162</v>
      </c>
      <c r="E1948" s="66">
        <v>0.02</v>
      </c>
      <c r="F1948" s="60"/>
      <c r="G1948" s="59">
        <v>7.6799999999999993E-2</v>
      </c>
      <c r="H1948" s="68"/>
      <c r="I1948" s="69"/>
      <c r="J1948" s="70">
        <v>415.19</v>
      </c>
      <c r="K1948" s="60"/>
      <c r="L1948" s="70">
        <v>31.89</v>
      </c>
    </row>
    <row r="1949" spans="1:12" outlineLevel="1" x14ac:dyDescent="0.2">
      <c r="A1949" s="57"/>
      <c r="B1949" s="57"/>
      <c r="C1949" s="145" t="s">
        <v>5918</v>
      </c>
      <c r="D1949" s="145"/>
      <c r="E1949" s="145"/>
      <c r="F1949" s="145"/>
      <c r="G1949" s="145"/>
      <c r="H1949" s="145"/>
      <c r="I1949" s="145"/>
      <c r="J1949" s="145"/>
      <c r="K1949" s="145"/>
      <c r="L1949" s="145"/>
    </row>
    <row r="1950" spans="1:12" x14ac:dyDescent="0.2">
      <c r="A1950" s="57"/>
      <c r="B1950" s="61" t="s">
        <v>25</v>
      </c>
      <c r="C1950" s="57" t="s">
        <v>175</v>
      </c>
      <c r="D1950" s="57"/>
      <c r="E1950" s="57"/>
      <c r="F1950" s="57"/>
      <c r="G1950" s="57"/>
      <c r="H1950" s="57"/>
      <c r="I1950" s="57"/>
      <c r="J1950" s="57"/>
      <c r="K1950" s="57"/>
      <c r="L1950" s="72">
        <v>3924.49</v>
      </c>
    </row>
    <row r="1951" spans="1:12" ht="76.5" outlineLevel="1" x14ac:dyDescent="0.2">
      <c r="A1951" s="57"/>
      <c r="B1951" s="46" t="s">
        <v>5686</v>
      </c>
      <c r="C1951" s="46" t="s">
        <v>5687</v>
      </c>
      <c r="D1951" s="58" t="s">
        <v>1121</v>
      </c>
      <c r="E1951" s="83">
        <v>35</v>
      </c>
      <c r="F1951" s="60"/>
      <c r="G1951" s="78">
        <v>134.4</v>
      </c>
      <c r="H1951" s="70">
        <v>5.87</v>
      </c>
      <c r="I1951" s="76">
        <v>0.96</v>
      </c>
      <c r="J1951" s="70">
        <v>5.64</v>
      </c>
      <c r="K1951" s="60"/>
      <c r="L1951" s="70">
        <v>758.02</v>
      </c>
    </row>
    <row r="1952" spans="1:12" outlineLevel="1" x14ac:dyDescent="0.2">
      <c r="A1952" s="57"/>
      <c r="B1952" s="57"/>
      <c r="C1952" s="145" t="s">
        <v>5919</v>
      </c>
      <c r="D1952" s="145"/>
      <c r="E1952" s="145"/>
      <c r="F1952" s="145"/>
      <c r="G1952" s="145"/>
      <c r="H1952" s="145"/>
      <c r="I1952" s="145"/>
      <c r="J1952" s="145"/>
      <c r="K1952" s="145"/>
      <c r="L1952" s="145"/>
    </row>
    <row r="1953" spans="1:12" ht="25.5" outlineLevel="1" x14ac:dyDescent="0.2">
      <c r="A1953" s="57"/>
      <c r="B1953" s="46" t="s">
        <v>336</v>
      </c>
      <c r="C1953" s="46" t="s">
        <v>337</v>
      </c>
      <c r="D1953" s="58" t="s">
        <v>269</v>
      </c>
      <c r="E1953" s="78">
        <v>1.5</v>
      </c>
      <c r="F1953" s="60"/>
      <c r="G1953" s="66">
        <v>5.76</v>
      </c>
      <c r="H1953" s="70">
        <v>174.93</v>
      </c>
      <c r="I1953" s="76">
        <v>1.1100000000000001</v>
      </c>
      <c r="J1953" s="70">
        <v>194.17</v>
      </c>
      <c r="K1953" s="60"/>
      <c r="L1953" s="70">
        <v>1118.42</v>
      </c>
    </row>
    <row r="1954" spans="1:12" outlineLevel="1" x14ac:dyDescent="0.2">
      <c r="A1954" s="57"/>
      <c r="B1954" s="57"/>
      <c r="C1954" s="145" t="s">
        <v>5920</v>
      </c>
      <c r="D1954" s="145"/>
      <c r="E1954" s="145"/>
      <c r="F1954" s="145"/>
      <c r="G1954" s="145"/>
      <c r="H1954" s="145"/>
      <c r="I1954" s="145"/>
      <c r="J1954" s="145"/>
      <c r="K1954" s="145"/>
      <c r="L1954" s="145"/>
    </row>
    <row r="1955" spans="1:12" outlineLevel="1" x14ac:dyDescent="0.2">
      <c r="A1955" s="57"/>
      <c r="B1955" s="46" t="s">
        <v>1269</v>
      </c>
      <c r="C1955" s="46" t="s">
        <v>1270</v>
      </c>
      <c r="D1955" s="58" t="s">
        <v>178</v>
      </c>
      <c r="E1955" s="79">
        <v>3.15E-3</v>
      </c>
      <c r="F1955" s="60"/>
      <c r="G1955" s="67">
        <v>1.2096000000000001E-2</v>
      </c>
      <c r="H1955" s="70">
        <v>4338.2700000000004</v>
      </c>
      <c r="I1955" s="76">
        <v>1.34</v>
      </c>
      <c r="J1955" s="70">
        <v>5813.28</v>
      </c>
      <c r="K1955" s="60"/>
      <c r="L1955" s="70">
        <v>70.319999999999993</v>
      </c>
    </row>
    <row r="1956" spans="1:12" outlineLevel="1" x14ac:dyDescent="0.2">
      <c r="A1956" s="57"/>
      <c r="B1956" s="57"/>
      <c r="C1956" s="145" t="s">
        <v>5921</v>
      </c>
      <c r="D1956" s="145"/>
      <c r="E1956" s="145"/>
      <c r="F1956" s="145"/>
      <c r="G1956" s="145"/>
      <c r="H1956" s="145"/>
      <c r="I1956" s="145"/>
      <c r="J1956" s="145"/>
      <c r="K1956" s="145"/>
      <c r="L1956" s="145"/>
    </row>
    <row r="1957" spans="1:12" ht="25.5" outlineLevel="1" x14ac:dyDescent="0.2">
      <c r="A1957" s="57"/>
      <c r="B1957" s="46" t="s">
        <v>5922</v>
      </c>
      <c r="C1957" s="46" t="s">
        <v>5923</v>
      </c>
      <c r="D1957" s="58" t="s">
        <v>1105</v>
      </c>
      <c r="E1957" s="91">
        <v>0.10199999999999999</v>
      </c>
      <c r="F1957" s="60"/>
      <c r="G1957" s="79">
        <v>0.39167999999999997</v>
      </c>
      <c r="H1957" s="70">
        <v>3658.94</v>
      </c>
      <c r="I1957" s="76">
        <v>1.38</v>
      </c>
      <c r="J1957" s="70">
        <v>5049.34</v>
      </c>
      <c r="K1957" s="60"/>
      <c r="L1957" s="70">
        <v>1977.73</v>
      </c>
    </row>
    <row r="1958" spans="1:12" outlineLevel="1" x14ac:dyDescent="0.2">
      <c r="A1958" s="57"/>
      <c r="B1958" s="57"/>
      <c r="C1958" s="145" t="s">
        <v>5924</v>
      </c>
      <c r="D1958" s="145"/>
      <c r="E1958" s="145"/>
      <c r="F1958" s="145"/>
      <c r="G1958" s="145"/>
      <c r="H1958" s="145"/>
      <c r="I1958" s="145"/>
      <c r="J1958" s="145"/>
      <c r="K1958" s="145"/>
      <c r="L1958" s="145"/>
    </row>
    <row r="1959" spans="1:12" x14ac:dyDescent="0.2">
      <c r="A1959" s="57"/>
      <c r="B1959" s="57"/>
      <c r="C1959" s="80" t="s">
        <v>180</v>
      </c>
      <c r="D1959" s="81"/>
      <c r="E1959" s="81"/>
      <c r="F1959" s="81"/>
      <c r="G1959" s="81"/>
      <c r="H1959" s="81"/>
      <c r="I1959" s="81"/>
      <c r="J1959" s="81"/>
      <c r="K1959" s="81"/>
      <c r="L1959" s="89">
        <v>54302.29</v>
      </c>
    </row>
    <row r="1960" spans="1:12" ht="63.75" x14ac:dyDescent="0.2">
      <c r="A1960" s="57" t="s">
        <v>5925</v>
      </c>
      <c r="B1960" s="46" t="s">
        <v>4506</v>
      </c>
      <c r="C1960" s="46" t="s">
        <v>4507</v>
      </c>
      <c r="D1960" s="58" t="s">
        <v>184</v>
      </c>
      <c r="E1960" s="83">
        <v>2</v>
      </c>
      <c r="F1960" s="60"/>
      <c r="G1960" s="83">
        <v>2</v>
      </c>
      <c r="H1960" s="68"/>
      <c r="I1960" s="69"/>
      <c r="J1960" s="68"/>
      <c r="K1960" s="60"/>
      <c r="L1960" s="70">
        <v>1000.91</v>
      </c>
    </row>
    <row r="1961" spans="1:12" outlineLevel="1" x14ac:dyDescent="0.2">
      <c r="A1961" s="57"/>
      <c r="B1961" s="57"/>
      <c r="C1961" s="57" t="s">
        <v>181</v>
      </c>
      <c r="D1961" s="57"/>
      <c r="E1961" s="57"/>
      <c r="F1961" s="57"/>
      <c r="G1961" s="57"/>
      <c r="H1961" s="57"/>
      <c r="I1961" s="57"/>
      <c r="J1961" s="57"/>
      <c r="K1961" s="57"/>
      <c r="L1961" s="70">
        <v>50141.47</v>
      </c>
    </row>
    <row r="1962" spans="1:12" ht="25.5" outlineLevel="1" x14ac:dyDescent="0.2">
      <c r="A1962" s="57"/>
      <c r="B1962" s="46" t="s">
        <v>5451</v>
      </c>
      <c r="C1962" s="46" t="s">
        <v>5452</v>
      </c>
      <c r="D1962" s="62" t="s">
        <v>184</v>
      </c>
      <c r="E1962" s="83">
        <v>97</v>
      </c>
      <c r="F1962" s="84"/>
      <c r="G1962" s="83">
        <v>97</v>
      </c>
      <c r="H1962" s="57"/>
      <c r="I1962" s="57"/>
      <c r="J1962" s="57"/>
      <c r="K1962" s="57"/>
      <c r="L1962" s="70">
        <v>48637.23</v>
      </c>
    </row>
    <row r="1963" spans="1:12" ht="25.5" outlineLevel="1" x14ac:dyDescent="0.2">
      <c r="A1963" s="57"/>
      <c r="B1963" s="46" t="s">
        <v>5453</v>
      </c>
      <c r="C1963" s="46" t="s">
        <v>5454</v>
      </c>
      <c r="D1963" s="62" t="s">
        <v>184</v>
      </c>
      <c r="E1963" s="83">
        <v>51</v>
      </c>
      <c r="F1963" s="84"/>
      <c r="G1963" s="83">
        <v>51</v>
      </c>
      <c r="H1963" s="57"/>
      <c r="I1963" s="57"/>
      <c r="J1963" s="57"/>
      <c r="K1963" s="57"/>
      <c r="L1963" s="70">
        <v>25572.15</v>
      </c>
    </row>
    <row r="1964" spans="1:12" x14ac:dyDescent="0.2">
      <c r="A1964" s="85"/>
      <c r="B1964" s="85"/>
      <c r="C1964" s="86" t="s">
        <v>187</v>
      </c>
      <c r="D1964" s="85"/>
      <c r="E1964" s="85"/>
      <c r="F1964" s="85"/>
      <c r="G1964" s="85"/>
      <c r="H1964" s="85"/>
      <c r="I1964" s="85"/>
      <c r="J1964" s="87">
        <v>33727.230000000003</v>
      </c>
      <c r="K1964" s="85"/>
      <c r="L1964" s="88">
        <v>129512.58</v>
      </c>
    </row>
    <row r="1965" spans="1:12" ht="51" x14ac:dyDescent="0.2">
      <c r="A1965" s="57" t="s">
        <v>2773</v>
      </c>
      <c r="B1965" s="46" t="s">
        <v>5926</v>
      </c>
      <c r="C1965" s="46" t="s">
        <v>5927</v>
      </c>
      <c r="D1965" s="58" t="s">
        <v>276</v>
      </c>
      <c r="E1965" s="83">
        <v>384</v>
      </c>
      <c r="F1965" s="60"/>
      <c r="G1965" s="83">
        <v>384</v>
      </c>
      <c r="H1965" s="70">
        <v>122.15</v>
      </c>
      <c r="I1965" s="76">
        <v>0.94</v>
      </c>
      <c r="J1965" s="70">
        <v>114.82</v>
      </c>
      <c r="K1965" s="60"/>
      <c r="L1965" s="70">
        <v>44090.879999999997</v>
      </c>
    </row>
    <row r="1966" spans="1:12" x14ac:dyDescent="0.2">
      <c r="A1966" s="85"/>
      <c r="B1966" s="85"/>
      <c r="C1966" s="86" t="s">
        <v>187</v>
      </c>
      <c r="D1966" s="85"/>
      <c r="E1966" s="85"/>
      <c r="F1966" s="85"/>
      <c r="G1966" s="85"/>
      <c r="H1966" s="85"/>
      <c r="I1966" s="85"/>
      <c r="J1966" s="87">
        <v>114.82</v>
      </c>
      <c r="K1966" s="85"/>
      <c r="L1966" s="87">
        <v>44090.879999999997</v>
      </c>
    </row>
    <row r="1967" spans="1:12" ht="25.5" x14ac:dyDescent="0.2">
      <c r="A1967" s="57" t="s">
        <v>2785</v>
      </c>
      <c r="B1967" s="46" t="s">
        <v>5928</v>
      </c>
      <c r="C1967" s="46" t="s">
        <v>5929</v>
      </c>
      <c r="D1967" s="58" t="s">
        <v>1105</v>
      </c>
      <c r="E1967" s="91">
        <v>0.38400000000000001</v>
      </c>
      <c r="F1967" s="60"/>
      <c r="G1967" s="91">
        <v>0.38400000000000001</v>
      </c>
      <c r="H1967" s="70">
        <v>7782.25</v>
      </c>
      <c r="I1967" s="76">
        <v>0.94</v>
      </c>
      <c r="J1967" s="70">
        <v>7315.32</v>
      </c>
      <c r="K1967" s="60"/>
      <c r="L1967" s="70">
        <v>2809.08</v>
      </c>
    </row>
    <row r="1968" spans="1:12" x14ac:dyDescent="0.2">
      <c r="A1968" s="85"/>
      <c r="B1968" s="85"/>
      <c r="C1968" s="86" t="s">
        <v>187</v>
      </c>
      <c r="D1968" s="85"/>
      <c r="E1968" s="85"/>
      <c r="F1968" s="85"/>
      <c r="G1968" s="85"/>
      <c r="H1968" s="85"/>
      <c r="I1968" s="85"/>
      <c r="J1968" s="87">
        <v>7315.32</v>
      </c>
      <c r="K1968" s="85"/>
      <c r="L1968" s="87">
        <v>2809.08</v>
      </c>
    </row>
    <row r="1969" spans="1:12" ht="38.25" x14ac:dyDescent="0.2">
      <c r="A1969" s="57" t="s">
        <v>2797</v>
      </c>
      <c r="B1969" s="46" t="s">
        <v>5930</v>
      </c>
      <c r="C1969" s="46" t="s">
        <v>5931</v>
      </c>
      <c r="D1969" s="58" t="s">
        <v>226</v>
      </c>
      <c r="E1969" s="66">
        <v>0.52</v>
      </c>
      <c r="F1969" s="60"/>
      <c r="G1969" s="66">
        <v>0.52</v>
      </c>
      <c r="H1969" s="70">
        <v>20075.099999999999</v>
      </c>
      <c r="I1969" s="76">
        <v>0.94</v>
      </c>
      <c r="J1969" s="70">
        <v>18870.59</v>
      </c>
      <c r="K1969" s="60"/>
      <c r="L1969" s="70">
        <v>9812.7099999999991</v>
      </c>
    </row>
    <row r="1970" spans="1:12" x14ac:dyDescent="0.2">
      <c r="A1970" s="85"/>
      <c r="B1970" s="85"/>
      <c r="C1970" s="86" t="s">
        <v>187</v>
      </c>
      <c r="D1970" s="85"/>
      <c r="E1970" s="85"/>
      <c r="F1970" s="85"/>
      <c r="G1970" s="85"/>
      <c r="H1970" s="85"/>
      <c r="I1970" s="85"/>
      <c r="J1970" s="87">
        <v>18870.59</v>
      </c>
      <c r="K1970" s="85"/>
      <c r="L1970" s="87">
        <v>9812.7099999999991</v>
      </c>
    </row>
    <row r="1971" spans="1:12" ht="25.5" x14ac:dyDescent="0.2">
      <c r="A1971" s="57" t="s">
        <v>2802</v>
      </c>
      <c r="B1971" s="46" t="s">
        <v>5932</v>
      </c>
      <c r="C1971" s="46" t="s">
        <v>5933</v>
      </c>
      <c r="D1971" s="58" t="s">
        <v>226</v>
      </c>
      <c r="E1971" s="78">
        <v>3.2</v>
      </c>
      <c r="F1971" s="60"/>
      <c r="G1971" s="78">
        <v>3.2</v>
      </c>
      <c r="H1971" s="57"/>
      <c r="I1971" s="57"/>
      <c r="J1971" s="57"/>
      <c r="K1971" s="57"/>
      <c r="L1971" s="57"/>
    </row>
    <row r="1972" spans="1:12" x14ac:dyDescent="0.2">
      <c r="A1972" s="57"/>
      <c r="B1972" s="57"/>
      <c r="C1972" s="145" t="s">
        <v>5934</v>
      </c>
      <c r="D1972" s="145"/>
      <c r="E1972" s="145"/>
      <c r="F1972" s="145"/>
      <c r="G1972" s="145"/>
      <c r="H1972" s="145"/>
      <c r="I1972" s="145"/>
      <c r="J1972" s="145"/>
      <c r="K1972" s="145"/>
      <c r="L1972" s="145"/>
    </row>
    <row r="1973" spans="1:12" x14ac:dyDescent="0.2">
      <c r="A1973" s="57"/>
      <c r="B1973" s="61" t="s">
        <v>22</v>
      </c>
      <c r="C1973" s="57" t="s">
        <v>161</v>
      </c>
      <c r="D1973" s="62" t="s">
        <v>162</v>
      </c>
      <c r="E1973" s="57"/>
      <c r="F1973" s="57"/>
      <c r="G1973" s="95">
        <v>76.8</v>
      </c>
      <c r="H1973" s="57"/>
      <c r="I1973" s="57"/>
      <c r="J1973" s="57"/>
      <c r="K1973" s="57"/>
      <c r="L1973" s="72">
        <v>29387.52</v>
      </c>
    </row>
    <row r="1974" spans="1:12" outlineLevel="1" x14ac:dyDescent="0.2">
      <c r="A1974" s="57"/>
      <c r="B1974" s="46" t="s">
        <v>388</v>
      </c>
      <c r="C1974" s="65" t="s">
        <v>389</v>
      </c>
      <c r="D1974" s="58" t="s">
        <v>162</v>
      </c>
      <c r="E1974" s="83">
        <v>24</v>
      </c>
      <c r="F1974" s="60"/>
      <c r="G1974" s="78">
        <v>76.8</v>
      </c>
      <c r="H1974" s="68"/>
      <c r="I1974" s="69"/>
      <c r="J1974" s="70">
        <v>382.65</v>
      </c>
      <c r="K1974" s="60"/>
      <c r="L1974" s="70">
        <v>29387.52</v>
      </c>
    </row>
    <row r="1975" spans="1:12" outlineLevel="1" x14ac:dyDescent="0.2">
      <c r="A1975" s="57"/>
      <c r="B1975" s="57"/>
      <c r="C1975" s="145" t="s">
        <v>5935</v>
      </c>
      <c r="D1975" s="145"/>
      <c r="E1975" s="145"/>
      <c r="F1975" s="145"/>
      <c r="G1975" s="145"/>
      <c r="H1975" s="145"/>
      <c r="I1975" s="145"/>
      <c r="J1975" s="145"/>
      <c r="K1975" s="145"/>
      <c r="L1975" s="145"/>
    </row>
    <row r="1976" spans="1:12" x14ac:dyDescent="0.2">
      <c r="A1976" s="57"/>
      <c r="B1976" s="61" t="s">
        <v>25</v>
      </c>
      <c r="C1976" s="57" t="s">
        <v>175</v>
      </c>
      <c r="D1976" s="57"/>
      <c r="E1976" s="57"/>
      <c r="F1976" s="57"/>
      <c r="G1976" s="57"/>
      <c r="H1976" s="57"/>
      <c r="I1976" s="57"/>
      <c r="J1976" s="57"/>
      <c r="K1976" s="57"/>
      <c r="L1976" s="72">
        <v>1821.63</v>
      </c>
    </row>
    <row r="1977" spans="1:12" ht="25.5" outlineLevel="1" x14ac:dyDescent="0.2">
      <c r="A1977" s="57"/>
      <c r="B1977" s="46" t="s">
        <v>5689</v>
      </c>
      <c r="C1977" s="46" t="s">
        <v>5690</v>
      </c>
      <c r="D1977" s="58" t="s">
        <v>226</v>
      </c>
      <c r="E1977" s="83">
        <v>2</v>
      </c>
      <c r="F1977" s="60"/>
      <c r="G1977" s="78">
        <v>6.4</v>
      </c>
      <c r="H1977" s="70">
        <v>41.71</v>
      </c>
      <c r="I1977" s="95">
        <v>1.3</v>
      </c>
      <c r="J1977" s="70">
        <v>54.22</v>
      </c>
      <c r="K1977" s="60"/>
      <c r="L1977" s="70">
        <v>347.01</v>
      </c>
    </row>
    <row r="1978" spans="1:12" outlineLevel="1" x14ac:dyDescent="0.2">
      <c r="A1978" s="57"/>
      <c r="B1978" s="57"/>
      <c r="C1978" s="145" t="s">
        <v>5936</v>
      </c>
      <c r="D1978" s="145"/>
      <c r="E1978" s="145"/>
      <c r="F1978" s="145"/>
      <c r="G1978" s="145"/>
      <c r="H1978" s="145"/>
      <c r="I1978" s="145"/>
      <c r="J1978" s="145"/>
      <c r="K1978" s="145"/>
      <c r="L1978" s="145"/>
    </row>
    <row r="1979" spans="1:12" ht="38.25" outlineLevel="1" x14ac:dyDescent="0.2">
      <c r="A1979" s="57"/>
      <c r="B1979" s="46" t="s">
        <v>1991</v>
      </c>
      <c r="C1979" s="46" t="s">
        <v>1992</v>
      </c>
      <c r="D1979" s="58" t="s">
        <v>178</v>
      </c>
      <c r="E1979" s="91">
        <v>6.0000000000000001E-3</v>
      </c>
      <c r="F1979" s="60"/>
      <c r="G1979" s="59">
        <v>1.9199999999999998E-2</v>
      </c>
      <c r="H1979" s="70">
        <v>75646.559999999998</v>
      </c>
      <c r="I1979" s="76">
        <v>0.84</v>
      </c>
      <c r="J1979" s="70">
        <v>63543.11</v>
      </c>
      <c r="K1979" s="60"/>
      <c r="L1979" s="70">
        <v>1220.03</v>
      </c>
    </row>
    <row r="1980" spans="1:12" outlineLevel="1" x14ac:dyDescent="0.2">
      <c r="A1980" s="57"/>
      <c r="B1980" s="57"/>
      <c r="C1980" s="145" t="s">
        <v>5937</v>
      </c>
      <c r="D1980" s="145"/>
      <c r="E1980" s="145"/>
      <c r="F1980" s="145"/>
      <c r="G1980" s="145"/>
      <c r="H1980" s="145"/>
      <c r="I1980" s="145"/>
      <c r="J1980" s="145"/>
      <c r="K1980" s="145"/>
      <c r="L1980" s="145"/>
    </row>
    <row r="1981" spans="1:12" outlineLevel="1" x14ac:dyDescent="0.2">
      <c r="A1981" s="57"/>
      <c r="B1981" s="46" t="s">
        <v>4575</v>
      </c>
      <c r="C1981" s="46" t="s">
        <v>4576</v>
      </c>
      <c r="D1981" s="58" t="s">
        <v>178</v>
      </c>
      <c r="E1981" s="59">
        <v>2.0000000000000001E-4</v>
      </c>
      <c r="F1981" s="60"/>
      <c r="G1981" s="79">
        <v>6.4000000000000005E-4</v>
      </c>
      <c r="H1981" s="71">
        <v>292496.99</v>
      </c>
      <c r="I1981" s="76">
        <v>1.36</v>
      </c>
      <c r="J1981" s="71">
        <v>397795.91</v>
      </c>
      <c r="K1981" s="60"/>
      <c r="L1981" s="70">
        <v>254.59</v>
      </c>
    </row>
    <row r="1982" spans="1:12" outlineLevel="1" x14ac:dyDescent="0.2">
      <c r="A1982" s="57"/>
      <c r="B1982" s="57"/>
      <c r="C1982" s="145" t="s">
        <v>5938</v>
      </c>
      <c r="D1982" s="145"/>
      <c r="E1982" s="145"/>
      <c r="F1982" s="145"/>
      <c r="G1982" s="145"/>
      <c r="H1982" s="145"/>
      <c r="I1982" s="145"/>
      <c r="J1982" s="145"/>
      <c r="K1982" s="145"/>
      <c r="L1982" s="145"/>
    </row>
    <row r="1983" spans="1:12" x14ac:dyDescent="0.2">
      <c r="A1983" s="57"/>
      <c r="B1983" s="57"/>
      <c r="C1983" s="80" t="s">
        <v>180</v>
      </c>
      <c r="D1983" s="81"/>
      <c r="E1983" s="81"/>
      <c r="F1983" s="81"/>
      <c r="G1983" s="81"/>
      <c r="H1983" s="81"/>
      <c r="I1983" s="81"/>
      <c r="J1983" s="81"/>
      <c r="K1983" s="81"/>
      <c r="L1983" s="89">
        <v>31209.15</v>
      </c>
    </row>
    <row r="1984" spans="1:12" ht="63.75" x14ac:dyDescent="0.2">
      <c r="A1984" s="57" t="s">
        <v>2806</v>
      </c>
      <c r="B1984" s="46" t="s">
        <v>4506</v>
      </c>
      <c r="C1984" s="46" t="s">
        <v>4507</v>
      </c>
      <c r="D1984" s="58" t="s">
        <v>184</v>
      </c>
      <c r="E1984" s="83">
        <v>2</v>
      </c>
      <c r="F1984" s="60"/>
      <c r="G1984" s="83">
        <v>2</v>
      </c>
      <c r="H1984" s="68"/>
      <c r="I1984" s="69"/>
      <c r="J1984" s="68"/>
      <c r="K1984" s="60"/>
      <c r="L1984" s="70">
        <v>587.75</v>
      </c>
    </row>
    <row r="1985" spans="1:12" outlineLevel="1" x14ac:dyDescent="0.2">
      <c r="A1985" s="57"/>
      <c r="B1985" s="57"/>
      <c r="C1985" s="57" t="s">
        <v>181</v>
      </c>
      <c r="D1985" s="57"/>
      <c r="E1985" s="57"/>
      <c r="F1985" s="57"/>
      <c r="G1985" s="57"/>
      <c r="H1985" s="57"/>
      <c r="I1985" s="57"/>
      <c r="J1985" s="57"/>
      <c r="K1985" s="57"/>
      <c r="L1985" s="70">
        <v>29387.52</v>
      </c>
    </row>
    <row r="1986" spans="1:12" ht="25.5" outlineLevel="1" x14ac:dyDescent="0.2">
      <c r="A1986" s="57"/>
      <c r="B1986" s="46" t="s">
        <v>4579</v>
      </c>
      <c r="C1986" s="46" t="s">
        <v>4580</v>
      </c>
      <c r="D1986" s="62" t="s">
        <v>184</v>
      </c>
      <c r="E1986" s="83">
        <v>90</v>
      </c>
      <c r="F1986" s="84"/>
      <c r="G1986" s="83">
        <v>90</v>
      </c>
      <c r="H1986" s="57"/>
      <c r="I1986" s="57"/>
      <c r="J1986" s="57"/>
      <c r="K1986" s="57"/>
      <c r="L1986" s="70">
        <v>26448.77</v>
      </c>
    </row>
    <row r="1987" spans="1:12" ht="25.5" outlineLevel="1" x14ac:dyDescent="0.2">
      <c r="A1987" s="57"/>
      <c r="B1987" s="46" t="s">
        <v>4581</v>
      </c>
      <c r="C1987" s="46" t="s">
        <v>4582</v>
      </c>
      <c r="D1987" s="62" t="s">
        <v>184</v>
      </c>
      <c r="E1987" s="83">
        <v>46</v>
      </c>
      <c r="F1987" s="84"/>
      <c r="G1987" s="83">
        <v>46</v>
      </c>
      <c r="H1987" s="57"/>
      <c r="I1987" s="57"/>
      <c r="J1987" s="57"/>
      <c r="K1987" s="57"/>
      <c r="L1987" s="70">
        <v>13518.26</v>
      </c>
    </row>
    <row r="1988" spans="1:12" x14ac:dyDescent="0.2">
      <c r="A1988" s="85"/>
      <c r="B1988" s="85"/>
      <c r="C1988" s="86" t="s">
        <v>187</v>
      </c>
      <c r="D1988" s="85"/>
      <c r="E1988" s="85"/>
      <c r="F1988" s="85"/>
      <c r="G1988" s="85"/>
      <c r="H1988" s="85"/>
      <c r="I1988" s="85"/>
      <c r="J1988" s="87">
        <v>22426.23</v>
      </c>
      <c r="K1988" s="85"/>
      <c r="L1988" s="87">
        <v>71763.929999999993</v>
      </c>
    </row>
    <row r="1989" spans="1:12" ht="25.5" x14ac:dyDescent="0.2">
      <c r="A1989" s="57" t="s">
        <v>2810</v>
      </c>
      <c r="B1989" s="46" t="s">
        <v>5939</v>
      </c>
      <c r="C1989" s="46" t="s">
        <v>5940</v>
      </c>
      <c r="D1989" s="58" t="s">
        <v>276</v>
      </c>
      <c r="E1989" s="83">
        <v>210</v>
      </c>
      <c r="F1989" s="60"/>
      <c r="G1989" s="83">
        <v>210</v>
      </c>
      <c r="H1989" s="70">
        <v>98.59</v>
      </c>
      <c r="I1989" s="76">
        <v>0.94</v>
      </c>
      <c r="J1989" s="70">
        <v>92.67</v>
      </c>
      <c r="K1989" s="60"/>
      <c r="L1989" s="70">
        <v>19460.7</v>
      </c>
    </row>
    <row r="1990" spans="1:12" x14ac:dyDescent="0.2">
      <c r="A1990" s="85"/>
      <c r="B1990" s="85"/>
      <c r="C1990" s="86" t="s">
        <v>187</v>
      </c>
      <c r="D1990" s="85"/>
      <c r="E1990" s="85"/>
      <c r="F1990" s="85"/>
      <c r="G1990" s="85"/>
      <c r="H1990" s="85"/>
      <c r="I1990" s="85"/>
      <c r="J1990" s="87">
        <v>92.67</v>
      </c>
      <c r="K1990" s="85"/>
      <c r="L1990" s="87">
        <v>19460.7</v>
      </c>
    </row>
    <row r="1991" spans="1:12" ht="38.25" x14ac:dyDescent="0.2">
      <c r="A1991" s="57" t="s">
        <v>2819</v>
      </c>
      <c r="B1991" s="46" t="s">
        <v>5941</v>
      </c>
      <c r="C1991" s="46" t="s">
        <v>5942</v>
      </c>
      <c r="D1991" s="58" t="s">
        <v>1370</v>
      </c>
      <c r="E1991" s="83">
        <v>11</v>
      </c>
      <c r="F1991" s="60"/>
      <c r="G1991" s="83">
        <v>11</v>
      </c>
      <c r="H1991" s="70">
        <v>351.98</v>
      </c>
      <c r="I1991" s="76">
        <v>0.94</v>
      </c>
      <c r="J1991" s="70">
        <v>330.86</v>
      </c>
      <c r="K1991" s="60"/>
      <c r="L1991" s="70">
        <v>3639.46</v>
      </c>
    </row>
    <row r="1992" spans="1:12" x14ac:dyDescent="0.2">
      <c r="A1992" s="85"/>
      <c r="B1992" s="85"/>
      <c r="C1992" s="86" t="s">
        <v>187</v>
      </c>
      <c r="D1992" s="85"/>
      <c r="E1992" s="85"/>
      <c r="F1992" s="85"/>
      <c r="G1992" s="85"/>
      <c r="H1992" s="85"/>
      <c r="I1992" s="85"/>
      <c r="J1992" s="87">
        <v>330.86</v>
      </c>
      <c r="K1992" s="85"/>
      <c r="L1992" s="87">
        <v>3639.46</v>
      </c>
    </row>
    <row r="1993" spans="1:12" ht="76.5" x14ac:dyDescent="0.2">
      <c r="A1993" s="57" t="s">
        <v>2833</v>
      </c>
      <c r="B1993" s="46" t="s">
        <v>1436</v>
      </c>
      <c r="C1993" s="46" t="s">
        <v>1437</v>
      </c>
      <c r="D1993" s="58" t="s">
        <v>276</v>
      </c>
      <c r="E1993" s="83">
        <v>4</v>
      </c>
      <c r="F1993" s="60"/>
      <c r="G1993" s="83">
        <v>4</v>
      </c>
      <c r="H1993" s="70">
        <v>478.28</v>
      </c>
      <c r="I1993" s="76">
        <v>1.1100000000000001</v>
      </c>
      <c r="J1993" s="70">
        <v>530.89</v>
      </c>
      <c r="K1993" s="60"/>
      <c r="L1993" s="70">
        <v>2123.56</v>
      </c>
    </row>
    <row r="1994" spans="1:12" x14ac:dyDescent="0.2">
      <c r="A1994" s="85"/>
      <c r="B1994" s="85"/>
      <c r="C1994" s="86" t="s">
        <v>187</v>
      </c>
      <c r="D1994" s="85"/>
      <c r="E1994" s="85"/>
      <c r="F1994" s="85"/>
      <c r="G1994" s="85"/>
      <c r="H1994" s="85"/>
      <c r="I1994" s="85"/>
      <c r="J1994" s="87">
        <v>530.89</v>
      </c>
      <c r="K1994" s="85"/>
      <c r="L1994" s="87">
        <v>2123.56</v>
      </c>
    </row>
    <row r="1995" spans="1:12" ht="25.5" x14ac:dyDescent="0.2">
      <c r="A1995" s="57" t="s">
        <v>2869</v>
      </c>
      <c r="B1995" s="46" t="s">
        <v>5943</v>
      </c>
      <c r="C1995" s="46" t="s">
        <v>5944</v>
      </c>
      <c r="D1995" s="58" t="s">
        <v>226</v>
      </c>
      <c r="E1995" s="66">
        <v>0.54</v>
      </c>
      <c r="F1995" s="60"/>
      <c r="G1995" s="66">
        <v>0.54</v>
      </c>
      <c r="H1995" s="57"/>
      <c r="I1995" s="57"/>
      <c r="J1995" s="57"/>
      <c r="K1995" s="57"/>
      <c r="L1995" s="57"/>
    </row>
    <row r="1996" spans="1:12" x14ac:dyDescent="0.2">
      <c r="A1996" s="57"/>
      <c r="B1996" s="57"/>
      <c r="C1996" s="145" t="s">
        <v>5945</v>
      </c>
      <c r="D1996" s="145"/>
      <c r="E1996" s="145"/>
      <c r="F1996" s="145"/>
      <c r="G1996" s="145"/>
      <c r="H1996" s="145"/>
      <c r="I1996" s="145"/>
      <c r="J1996" s="145"/>
      <c r="K1996" s="145"/>
      <c r="L1996" s="145"/>
    </row>
    <row r="1997" spans="1:12" x14ac:dyDescent="0.2">
      <c r="A1997" s="57"/>
      <c r="B1997" s="61" t="s">
        <v>22</v>
      </c>
      <c r="C1997" s="57" t="s">
        <v>161</v>
      </c>
      <c r="D1997" s="62" t="s">
        <v>162</v>
      </c>
      <c r="E1997" s="57"/>
      <c r="F1997" s="57"/>
      <c r="G1997" s="90">
        <v>31.714200000000002</v>
      </c>
      <c r="H1997" s="57"/>
      <c r="I1997" s="57"/>
      <c r="J1997" s="57"/>
      <c r="K1997" s="57"/>
      <c r="L1997" s="72">
        <v>13560.36</v>
      </c>
    </row>
    <row r="1998" spans="1:12" outlineLevel="1" x14ac:dyDescent="0.2">
      <c r="A1998" s="57"/>
      <c r="B1998" s="46" t="s">
        <v>251</v>
      </c>
      <c r="C1998" s="65" t="s">
        <v>252</v>
      </c>
      <c r="D1998" s="58" t="s">
        <v>162</v>
      </c>
      <c r="E1998" s="66">
        <v>58.73</v>
      </c>
      <c r="F1998" s="60"/>
      <c r="G1998" s="59">
        <v>31.714200000000002</v>
      </c>
      <c r="H1998" s="68"/>
      <c r="I1998" s="69"/>
      <c r="J1998" s="70">
        <v>427.58</v>
      </c>
      <c r="K1998" s="60"/>
      <c r="L1998" s="70">
        <v>13560.36</v>
      </c>
    </row>
    <row r="1999" spans="1:12" outlineLevel="1" x14ac:dyDescent="0.2">
      <c r="A1999" s="57"/>
      <c r="B1999" s="57"/>
      <c r="C1999" s="145" t="s">
        <v>5946</v>
      </c>
      <c r="D1999" s="145"/>
      <c r="E1999" s="145"/>
      <c r="F1999" s="145"/>
      <c r="G1999" s="145"/>
      <c r="H1999" s="145"/>
      <c r="I1999" s="145"/>
      <c r="J1999" s="145"/>
      <c r="K1999" s="145"/>
      <c r="L1999" s="145"/>
    </row>
    <row r="2000" spans="1:12" x14ac:dyDescent="0.2">
      <c r="A2000" s="57"/>
      <c r="B2000" s="61" t="s">
        <v>23</v>
      </c>
      <c r="C2000" s="57" t="s">
        <v>166</v>
      </c>
      <c r="D2000" s="57"/>
      <c r="E2000" s="57"/>
      <c r="F2000" s="57"/>
      <c r="G2000" s="57"/>
      <c r="H2000" s="57"/>
      <c r="I2000" s="57"/>
      <c r="J2000" s="57"/>
      <c r="K2000" s="57"/>
      <c r="L2000" s="72">
        <v>98.01</v>
      </c>
    </row>
    <row r="2001" spans="1:12" x14ac:dyDescent="0.2">
      <c r="A2001" s="57"/>
      <c r="B2001" s="61"/>
      <c r="C2001" s="73" t="s">
        <v>167</v>
      </c>
      <c r="D2001" s="74" t="s">
        <v>162</v>
      </c>
      <c r="E2001" s="57"/>
      <c r="F2001" s="57"/>
      <c r="G2001" s="102">
        <v>8.6400000000000005E-2</v>
      </c>
      <c r="H2001" s="57"/>
      <c r="I2001" s="57"/>
      <c r="J2001" s="57"/>
      <c r="K2001" s="57"/>
      <c r="L2001" s="72">
        <v>42.03</v>
      </c>
    </row>
    <row r="2002" spans="1:12" ht="25.5" outlineLevel="1" x14ac:dyDescent="0.2">
      <c r="A2002" s="57"/>
      <c r="B2002" s="46" t="s">
        <v>313</v>
      </c>
      <c r="C2002" s="46" t="s">
        <v>314</v>
      </c>
      <c r="D2002" s="58" t="s">
        <v>170</v>
      </c>
      <c r="E2002" s="66">
        <v>0.08</v>
      </c>
      <c r="F2002" s="60"/>
      <c r="G2002" s="59">
        <v>4.3200000000000002E-2</v>
      </c>
      <c r="H2002" s="68"/>
      <c r="I2002" s="69"/>
      <c r="J2002" s="70">
        <v>1617.05</v>
      </c>
      <c r="K2002" s="60"/>
      <c r="L2002" s="70">
        <v>69.86</v>
      </c>
    </row>
    <row r="2003" spans="1:12" outlineLevel="1" x14ac:dyDescent="0.2">
      <c r="A2003" s="57"/>
      <c r="B2003" s="57"/>
      <c r="C2003" s="145" t="s">
        <v>5947</v>
      </c>
      <c r="D2003" s="145"/>
      <c r="E2003" s="145"/>
      <c r="F2003" s="145"/>
      <c r="G2003" s="145"/>
      <c r="H2003" s="145"/>
      <c r="I2003" s="145"/>
      <c r="J2003" s="145"/>
      <c r="K2003" s="145"/>
      <c r="L2003" s="145"/>
    </row>
    <row r="2004" spans="1:12" outlineLevel="1" x14ac:dyDescent="0.2">
      <c r="A2004" s="57"/>
      <c r="B2004" s="46" t="s">
        <v>316</v>
      </c>
      <c r="C2004" s="65" t="s">
        <v>317</v>
      </c>
      <c r="D2004" s="58" t="s">
        <v>162</v>
      </c>
      <c r="E2004" s="66">
        <v>0.08</v>
      </c>
      <c r="F2004" s="60"/>
      <c r="G2004" s="59">
        <v>4.3200000000000002E-2</v>
      </c>
      <c r="H2004" s="68"/>
      <c r="I2004" s="69"/>
      <c r="J2004" s="70">
        <v>557.71</v>
      </c>
      <c r="K2004" s="60"/>
      <c r="L2004" s="70">
        <v>24.09</v>
      </c>
    </row>
    <row r="2005" spans="1:12" outlineLevel="1" x14ac:dyDescent="0.2">
      <c r="A2005" s="57"/>
      <c r="B2005" s="57"/>
      <c r="C2005" s="145" t="s">
        <v>2339</v>
      </c>
      <c r="D2005" s="145"/>
      <c r="E2005" s="145"/>
      <c r="F2005" s="145"/>
      <c r="G2005" s="145"/>
      <c r="H2005" s="145"/>
      <c r="I2005" s="145"/>
      <c r="J2005" s="145"/>
      <c r="K2005" s="145"/>
      <c r="L2005" s="145"/>
    </row>
    <row r="2006" spans="1:12" ht="25.5" outlineLevel="1" x14ac:dyDescent="0.2">
      <c r="A2006" s="57"/>
      <c r="B2006" s="46" t="s">
        <v>254</v>
      </c>
      <c r="C2006" s="46" t="s">
        <v>255</v>
      </c>
      <c r="D2006" s="58" t="s">
        <v>170</v>
      </c>
      <c r="E2006" s="66">
        <v>0.08</v>
      </c>
      <c r="F2006" s="60"/>
      <c r="G2006" s="59">
        <v>4.3200000000000002E-2</v>
      </c>
      <c r="H2006" s="68"/>
      <c r="I2006" s="69"/>
      <c r="J2006" s="70">
        <v>651.66999999999996</v>
      </c>
      <c r="K2006" s="60"/>
      <c r="L2006" s="70">
        <v>28.15</v>
      </c>
    </row>
    <row r="2007" spans="1:12" outlineLevel="1" x14ac:dyDescent="0.2">
      <c r="A2007" s="57"/>
      <c r="B2007" s="57"/>
      <c r="C2007" s="145" t="s">
        <v>5947</v>
      </c>
      <c r="D2007" s="145"/>
      <c r="E2007" s="145"/>
      <c r="F2007" s="145"/>
      <c r="G2007" s="145"/>
      <c r="H2007" s="145"/>
      <c r="I2007" s="145"/>
      <c r="J2007" s="145"/>
      <c r="K2007" s="145"/>
      <c r="L2007" s="145"/>
    </row>
    <row r="2008" spans="1:12" outlineLevel="1" x14ac:dyDescent="0.2">
      <c r="A2008" s="57"/>
      <c r="B2008" s="46" t="s">
        <v>257</v>
      </c>
      <c r="C2008" s="65" t="s">
        <v>258</v>
      </c>
      <c r="D2008" s="58" t="s">
        <v>162</v>
      </c>
      <c r="E2008" s="66">
        <v>0.08</v>
      </c>
      <c r="F2008" s="60"/>
      <c r="G2008" s="59">
        <v>4.3200000000000002E-2</v>
      </c>
      <c r="H2008" s="68"/>
      <c r="I2008" s="69"/>
      <c r="J2008" s="70">
        <v>415.19</v>
      </c>
      <c r="K2008" s="60"/>
      <c r="L2008" s="70">
        <v>17.940000000000001</v>
      </c>
    </row>
    <row r="2009" spans="1:12" outlineLevel="1" x14ac:dyDescent="0.2">
      <c r="A2009" s="57"/>
      <c r="B2009" s="57"/>
      <c r="C2009" s="145" t="s">
        <v>2339</v>
      </c>
      <c r="D2009" s="145"/>
      <c r="E2009" s="145"/>
      <c r="F2009" s="145"/>
      <c r="G2009" s="145"/>
      <c r="H2009" s="145"/>
      <c r="I2009" s="145"/>
      <c r="J2009" s="145"/>
      <c r="K2009" s="145"/>
      <c r="L2009" s="145"/>
    </row>
    <row r="2010" spans="1:12" x14ac:dyDescent="0.2">
      <c r="A2010" s="57"/>
      <c r="B2010" s="61" t="s">
        <v>25</v>
      </c>
      <c r="C2010" s="57" t="s">
        <v>175</v>
      </c>
      <c r="D2010" s="57"/>
      <c r="E2010" s="57"/>
      <c r="F2010" s="57"/>
      <c r="G2010" s="57"/>
      <c r="H2010" s="57"/>
      <c r="I2010" s="57"/>
      <c r="J2010" s="57"/>
      <c r="K2010" s="57"/>
      <c r="L2010" s="72">
        <v>306.17</v>
      </c>
    </row>
    <row r="2011" spans="1:12" ht="38.25" outlineLevel="1" x14ac:dyDescent="0.2">
      <c r="A2011" s="57"/>
      <c r="B2011" s="46" t="s">
        <v>2414</v>
      </c>
      <c r="C2011" s="46" t="s">
        <v>2415</v>
      </c>
      <c r="D2011" s="58" t="s">
        <v>178</v>
      </c>
      <c r="E2011" s="59">
        <v>9.5999999999999992E-3</v>
      </c>
      <c r="F2011" s="60"/>
      <c r="G2011" s="67">
        <v>5.1840000000000002E-3</v>
      </c>
      <c r="H2011" s="70">
        <v>70310.45</v>
      </c>
      <c r="I2011" s="76">
        <v>0.84</v>
      </c>
      <c r="J2011" s="70">
        <v>59060.78</v>
      </c>
      <c r="K2011" s="60"/>
      <c r="L2011" s="70">
        <v>306.17</v>
      </c>
    </row>
    <row r="2012" spans="1:12" outlineLevel="1" x14ac:dyDescent="0.2">
      <c r="A2012" s="57"/>
      <c r="B2012" s="57"/>
      <c r="C2012" s="145" t="s">
        <v>5948</v>
      </c>
      <c r="D2012" s="145"/>
      <c r="E2012" s="145"/>
      <c r="F2012" s="145"/>
      <c r="G2012" s="145"/>
      <c r="H2012" s="145"/>
      <c r="I2012" s="145"/>
      <c r="J2012" s="145"/>
      <c r="K2012" s="145"/>
      <c r="L2012" s="145"/>
    </row>
    <row r="2013" spans="1:12" x14ac:dyDescent="0.2">
      <c r="A2013" s="57"/>
      <c r="B2013" s="57"/>
      <c r="C2013" s="80" t="s">
        <v>180</v>
      </c>
      <c r="D2013" s="81"/>
      <c r="E2013" s="81"/>
      <c r="F2013" s="81"/>
      <c r="G2013" s="81"/>
      <c r="H2013" s="81"/>
      <c r="I2013" s="81"/>
      <c r="J2013" s="81"/>
      <c r="K2013" s="81"/>
      <c r="L2013" s="89">
        <v>14006.57</v>
      </c>
    </row>
    <row r="2014" spans="1:12" ht="63.75" x14ac:dyDescent="0.2">
      <c r="A2014" s="57" t="s">
        <v>2882</v>
      </c>
      <c r="B2014" s="46" t="s">
        <v>4506</v>
      </c>
      <c r="C2014" s="46" t="s">
        <v>4507</v>
      </c>
      <c r="D2014" s="58" t="s">
        <v>184</v>
      </c>
      <c r="E2014" s="83">
        <v>2</v>
      </c>
      <c r="F2014" s="60"/>
      <c r="G2014" s="83">
        <v>2</v>
      </c>
      <c r="H2014" s="68"/>
      <c r="I2014" s="69"/>
      <c r="J2014" s="68"/>
      <c r="K2014" s="60"/>
      <c r="L2014" s="70">
        <v>271.20999999999998</v>
      </c>
    </row>
    <row r="2015" spans="1:12" outlineLevel="1" x14ac:dyDescent="0.2">
      <c r="A2015" s="57"/>
      <c r="B2015" s="57"/>
      <c r="C2015" s="57" t="s">
        <v>181</v>
      </c>
      <c r="D2015" s="57"/>
      <c r="E2015" s="57"/>
      <c r="F2015" s="57"/>
      <c r="G2015" s="57"/>
      <c r="H2015" s="57"/>
      <c r="I2015" s="57"/>
      <c r="J2015" s="57"/>
      <c r="K2015" s="57"/>
      <c r="L2015" s="70">
        <v>13602.39</v>
      </c>
    </row>
    <row r="2016" spans="1:12" ht="25.5" outlineLevel="1" x14ac:dyDescent="0.2">
      <c r="A2016" s="57"/>
      <c r="B2016" s="46" t="s">
        <v>5451</v>
      </c>
      <c r="C2016" s="46" t="s">
        <v>5452</v>
      </c>
      <c r="D2016" s="62" t="s">
        <v>184</v>
      </c>
      <c r="E2016" s="83">
        <v>97</v>
      </c>
      <c r="F2016" s="84"/>
      <c r="G2016" s="83">
        <v>97</v>
      </c>
      <c r="H2016" s="57"/>
      <c r="I2016" s="57"/>
      <c r="J2016" s="57"/>
      <c r="K2016" s="57"/>
      <c r="L2016" s="70">
        <v>13194.32</v>
      </c>
    </row>
    <row r="2017" spans="1:23" ht="25.5" outlineLevel="1" x14ac:dyDescent="0.2">
      <c r="A2017" s="57"/>
      <c r="B2017" s="46" t="s">
        <v>5453</v>
      </c>
      <c r="C2017" s="46" t="s">
        <v>5454</v>
      </c>
      <c r="D2017" s="62" t="s">
        <v>184</v>
      </c>
      <c r="E2017" s="83">
        <v>51</v>
      </c>
      <c r="F2017" s="84"/>
      <c r="G2017" s="83">
        <v>51</v>
      </c>
      <c r="H2017" s="57"/>
      <c r="I2017" s="57"/>
      <c r="J2017" s="57"/>
      <c r="K2017" s="57"/>
      <c r="L2017" s="70">
        <v>6937.22</v>
      </c>
    </row>
    <row r="2018" spans="1:23" x14ac:dyDescent="0.2">
      <c r="A2018" s="85"/>
      <c r="B2018" s="85"/>
      <c r="C2018" s="86" t="s">
        <v>187</v>
      </c>
      <c r="D2018" s="85"/>
      <c r="E2018" s="85"/>
      <c r="F2018" s="85"/>
      <c r="G2018" s="85"/>
      <c r="H2018" s="85"/>
      <c r="I2018" s="85"/>
      <c r="J2018" s="87">
        <v>63720.959999999999</v>
      </c>
      <c r="K2018" s="85"/>
      <c r="L2018" s="87">
        <v>34409.32</v>
      </c>
    </row>
    <row r="2019" spans="1:23" ht="38.25" x14ac:dyDescent="0.2">
      <c r="A2019" s="57" t="s">
        <v>2890</v>
      </c>
      <c r="B2019" s="46" t="s">
        <v>5949</v>
      </c>
      <c r="C2019" s="46" t="s">
        <v>5950</v>
      </c>
      <c r="D2019" s="58" t="s">
        <v>276</v>
      </c>
      <c r="E2019" s="83">
        <v>42</v>
      </c>
      <c r="F2019" s="60"/>
      <c r="G2019" s="83">
        <v>42</v>
      </c>
      <c r="H2019" s="70">
        <v>495.71</v>
      </c>
      <c r="I2019" s="76">
        <v>0.94</v>
      </c>
      <c r="J2019" s="70">
        <v>465.97</v>
      </c>
      <c r="K2019" s="60"/>
      <c r="L2019" s="70">
        <v>19570.740000000002</v>
      </c>
    </row>
    <row r="2020" spans="1:23" x14ac:dyDescent="0.2">
      <c r="A2020" s="85"/>
      <c r="B2020" s="85"/>
      <c r="C2020" s="86" t="s">
        <v>187</v>
      </c>
      <c r="D2020" s="85"/>
      <c r="E2020" s="85"/>
      <c r="F2020" s="85"/>
      <c r="G2020" s="85"/>
      <c r="H2020" s="85"/>
      <c r="I2020" s="85"/>
      <c r="J2020" s="87">
        <v>465.97</v>
      </c>
      <c r="K2020" s="85"/>
      <c r="L2020" s="87">
        <v>19570.740000000002</v>
      </c>
    </row>
    <row r="2021" spans="1:23" ht="51" x14ac:dyDescent="0.2">
      <c r="A2021" s="57" t="s">
        <v>2899</v>
      </c>
      <c r="B2021" s="46" t="s">
        <v>5951</v>
      </c>
      <c r="C2021" s="46" t="s">
        <v>5952</v>
      </c>
      <c r="D2021" s="58" t="s">
        <v>276</v>
      </c>
      <c r="E2021" s="83">
        <v>12</v>
      </c>
      <c r="F2021" s="60"/>
      <c r="G2021" s="83">
        <v>12</v>
      </c>
      <c r="H2021" s="68"/>
      <c r="I2021" s="69"/>
      <c r="J2021" s="70">
        <v>5375.89</v>
      </c>
      <c r="K2021" s="60"/>
      <c r="L2021" s="70">
        <v>64510.68</v>
      </c>
    </row>
    <row r="2022" spans="1:23" x14ac:dyDescent="0.2">
      <c r="A2022" s="57"/>
      <c r="B2022" s="57"/>
      <c r="C2022" s="145" t="s">
        <v>5953</v>
      </c>
      <c r="D2022" s="145"/>
      <c r="E2022" s="145"/>
      <c r="F2022" s="145"/>
      <c r="G2022" s="145"/>
      <c r="H2022" s="145"/>
      <c r="I2022" s="145"/>
      <c r="J2022" s="145"/>
      <c r="K2022" s="145"/>
      <c r="L2022" s="145"/>
    </row>
    <row r="2023" spans="1:23" x14ac:dyDescent="0.2">
      <c r="A2023" s="85"/>
      <c r="B2023" s="85"/>
      <c r="C2023" s="86" t="s">
        <v>187</v>
      </c>
      <c r="D2023" s="85"/>
      <c r="E2023" s="85"/>
      <c r="F2023" s="85"/>
      <c r="G2023" s="85"/>
      <c r="H2023" s="85"/>
      <c r="I2023" s="85"/>
      <c r="J2023" s="87">
        <v>5375.89</v>
      </c>
      <c r="K2023" s="85"/>
      <c r="L2023" s="87">
        <v>64510.68</v>
      </c>
    </row>
    <row r="2024" spans="1:23" x14ac:dyDescent="0.2">
      <c r="A2024" s="57"/>
      <c r="B2024" s="46"/>
      <c r="C2024" s="141"/>
      <c r="D2024" s="141"/>
      <c r="E2024" s="141"/>
      <c r="F2024" s="141"/>
      <c r="G2024" s="57"/>
      <c r="H2024" s="57"/>
      <c r="I2024" s="57"/>
      <c r="J2024" s="68"/>
      <c r="K2024" s="61"/>
      <c r="L2024" s="68"/>
      <c r="W2024" s="46"/>
    </row>
    <row r="2025" spans="1:23" hidden="1" x14ac:dyDescent="0.2">
      <c r="A2025" s="57"/>
      <c r="B2025" s="46"/>
      <c r="C2025" s="141" t="s">
        <v>644</v>
      </c>
      <c r="D2025" s="141"/>
      <c r="E2025" s="141"/>
      <c r="F2025" s="141"/>
      <c r="G2025" s="57"/>
      <c r="H2025" s="57"/>
      <c r="I2025" s="57"/>
      <c r="J2025" s="71">
        <v>1900476.22</v>
      </c>
      <c r="K2025" s="61"/>
      <c r="L2025" s="71">
        <v>2902220.03</v>
      </c>
      <c r="W2025" s="46" t="s">
        <v>644</v>
      </c>
    </row>
    <row r="2026" spans="1:23" x14ac:dyDescent="0.2">
      <c r="A2026" s="57"/>
      <c r="B2026" s="46"/>
      <c r="C2026" s="141" t="s">
        <v>5954</v>
      </c>
      <c r="D2026" s="141"/>
      <c r="E2026" s="141"/>
      <c r="F2026" s="141"/>
      <c r="G2026" s="57"/>
      <c r="H2026" s="57"/>
      <c r="I2026" s="57"/>
      <c r="J2026" s="68"/>
      <c r="K2026" s="61"/>
      <c r="L2026" s="71">
        <v>2825695.12</v>
      </c>
      <c r="W2026" s="46" t="s">
        <v>5954</v>
      </c>
    </row>
    <row r="2027" spans="1:23" x14ac:dyDescent="0.2">
      <c r="A2027" s="57"/>
      <c r="B2027" s="46"/>
      <c r="C2027" s="159" t="s">
        <v>646</v>
      </c>
      <c r="D2027" s="159"/>
      <c r="E2027" s="159"/>
      <c r="F2027" s="159"/>
      <c r="G2027" s="57"/>
      <c r="H2027" s="57"/>
      <c r="I2027" s="57"/>
      <c r="J2027" s="103"/>
      <c r="K2027" s="104"/>
      <c r="L2027" s="103"/>
      <c r="W2027" s="65" t="s">
        <v>646</v>
      </c>
    </row>
    <row r="2028" spans="1:23" x14ac:dyDescent="0.2">
      <c r="A2028" s="57"/>
      <c r="B2028" s="46"/>
      <c r="C2028" s="141" t="s">
        <v>647</v>
      </c>
      <c r="D2028" s="141"/>
      <c r="E2028" s="141"/>
      <c r="F2028" s="141"/>
      <c r="G2028" s="57"/>
      <c r="H2028" s="57"/>
      <c r="I2028" s="57"/>
      <c r="J2028" s="68"/>
      <c r="K2028" s="61"/>
      <c r="L2028" s="71">
        <v>706153.17</v>
      </c>
      <c r="W2028" s="46" t="s">
        <v>647</v>
      </c>
    </row>
    <row r="2029" spans="1:23" x14ac:dyDescent="0.2">
      <c r="A2029" s="57"/>
      <c r="B2029" s="46"/>
      <c r="C2029" s="141" t="s">
        <v>648</v>
      </c>
      <c r="D2029" s="141"/>
      <c r="E2029" s="141"/>
      <c r="F2029" s="141"/>
      <c r="G2029" s="57"/>
      <c r="H2029" s="57"/>
      <c r="I2029" s="57"/>
      <c r="J2029" s="68"/>
      <c r="K2029" s="61"/>
      <c r="L2029" s="70">
        <v>8371.66</v>
      </c>
      <c r="W2029" s="46" t="s">
        <v>648</v>
      </c>
    </row>
    <row r="2030" spans="1:23" x14ac:dyDescent="0.2">
      <c r="A2030" s="57"/>
      <c r="B2030" s="46"/>
      <c r="C2030" s="141" t="s">
        <v>649</v>
      </c>
      <c r="D2030" s="141"/>
      <c r="E2030" s="141"/>
      <c r="F2030" s="141"/>
      <c r="G2030" s="57"/>
      <c r="H2030" s="57"/>
      <c r="I2030" s="57"/>
      <c r="J2030" s="68"/>
      <c r="K2030" s="61"/>
      <c r="L2030" s="70">
        <v>3675.5</v>
      </c>
      <c r="W2030" s="46" t="s">
        <v>649</v>
      </c>
    </row>
    <row r="2031" spans="1:23" x14ac:dyDescent="0.2">
      <c r="A2031" s="57"/>
      <c r="B2031" s="46"/>
      <c r="C2031" s="141" t="s">
        <v>650</v>
      </c>
      <c r="D2031" s="141"/>
      <c r="E2031" s="141"/>
      <c r="F2031" s="141"/>
      <c r="G2031" s="57"/>
      <c r="H2031" s="57"/>
      <c r="I2031" s="57"/>
      <c r="J2031" s="68"/>
      <c r="K2031" s="61"/>
      <c r="L2031" s="71">
        <v>2107494.79</v>
      </c>
      <c r="W2031" s="46" t="s">
        <v>650</v>
      </c>
    </row>
    <row r="2032" spans="1:23" x14ac:dyDescent="0.2">
      <c r="A2032" s="57"/>
      <c r="B2032" s="46"/>
      <c r="C2032" s="141" t="s">
        <v>652</v>
      </c>
      <c r="D2032" s="141"/>
      <c r="E2032" s="141"/>
      <c r="F2032" s="141"/>
      <c r="G2032" s="57"/>
      <c r="H2032" s="57"/>
      <c r="I2032" s="57"/>
      <c r="J2032" s="68"/>
      <c r="K2032" s="61"/>
      <c r="L2032" s="71">
        <v>709828.67</v>
      </c>
      <c r="W2032" s="46" t="s">
        <v>652</v>
      </c>
    </row>
    <row r="2033" spans="1:23" x14ac:dyDescent="0.2">
      <c r="A2033" s="57"/>
      <c r="B2033" s="46"/>
      <c r="C2033" s="141" t="s">
        <v>653</v>
      </c>
      <c r="D2033" s="141"/>
      <c r="E2033" s="141"/>
      <c r="F2033" s="141"/>
      <c r="G2033" s="57"/>
      <c r="H2033" s="57"/>
      <c r="I2033" s="57"/>
      <c r="J2033" s="68"/>
      <c r="K2033" s="61"/>
      <c r="L2033" s="71">
        <v>686476.69</v>
      </c>
      <c r="W2033" s="46" t="s">
        <v>653</v>
      </c>
    </row>
    <row r="2034" spans="1:23" x14ac:dyDescent="0.2">
      <c r="A2034" s="57"/>
      <c r="B2034" s="46"/>
      <c r="C2034" s="141" t="s">
        <v>654</v>
      </c>
      <c r="D2034" s="141"/>
      <c r="E2034" s="141"/>
      <c r="F2034" s="141"/>
      <c r="G2034" s="57"/>
      <c r="H2034" s="57"/>
      <c r="I2034" s="57"/>
      <c r="J2034" s="68"/>
      <c r="K2034" s="61"/>
      <c r="L2034" s="71">
        <v>360543.25</v>
      </c>
      <c r="W2034" s="46" t="s">
        <v>654</v>
      </c>
    </row>
    <row r="2035" spans="1:23" x14ac:dyDescent="0.2">
      <c r="A2035" s="57"/>
      <c r="B2035" s="46"/>
      <c r="C2035" s="141" t="s">
        <v>3589</v>
      </c>
      <c r="D2035" s="141"/>
      <c r="E2035" s="141"/>
      <c r="F2035" s="141"/>
      <c r="G2035" s="57"/>
      <c r="H2035" s="57"/>
      <c r="I2035" s="57"/>
      <c r="J2035" s="68"/>
      <c r="K2035" s="61"/>
      <c r="L2035" s="70">
        <v>76524.91</v>
      </c>
      <c r="W2035" s="46" t="s">
        <v>3589</v>
      </c>
    </row>
    <row r="2036" spans="1:23" x14ac:dyDescent="0.2">
      <c r="A2036" s="57"/>
      <c r="B2036" s="46"/>
      <c r="C2036" s="160" t="s">
        <v>5955</v>
      </c>
      <c r="D2036" s="160"/>
      <c r="E2036" s="160"/>
      <c r="F2036" s="160"/>
      <c r="G2036" s="57"/>
      <c r="H2036" s="57"/>
      <c r="I2036" s="57"/>
      <c r="J2036" s="77"/>
      <c r="K2036" s="105"/>
      <c r="L2036" s="64">
        <v>3949239.97</v>
      </c>
      <c r="W2036" s="106" t="s">
        <v>5955</v>
      </c>
    </row>
    <row r="2037" spans="1:23" x14ac:dyDescent="0.2">
      <c r="A2037" s="57"/>
      <c r="B2037" s="46"/>
      <c r="C2037" s="141" t="s">
        <v>656</v>
      </c>
      <c r="D2037" s="141"/>
      <c r="E2037" s="141"/>
      <c r="F2037" s="141"/>
      <c r="G2037" s="57"/>
      <c r="H2037" s="57"/>
      <c r="I2037" s="57"/>
      <c r="J2037" s="68"/>
      <c r="K2037" s="61"/>
      <c r="L2037" s="68"/>
      <c r="W2037" s="46" t="s">
        <v>656</v>
      </c>
    </row>
    <row r="2038" spans="1:23" x14ac:dyDescent="0.2">
      <c r="A2038" s="57"/>
      <c r="B2038" s="46"/>
      <c r="C2038" s="141" t="s">
        <v>684</v>
      </c>
      <c r="D2038" s="141"/>
      <c r="E2038" s="141"/>
      <c r="F2038" s="141"/>
      <c r="G2038" s="57"/>
      <c r="H2038" s="57"/>
      <c r="I2038" s="57"/>
      <c r="J2038" s="68"/>
      <c r="K2038" s="61"/>
      <c r="L2038" s="70">
        <v>64510.68</v>
      </c>
      <c r="W2038" s="46" t="s">
        <v>684</v>
      </c>
    </row>
    <row r="2039" spans="1:23" x14ac:dyDescent="0.2">
      <c r="A2039" s="57"/>
      <c r="B2039" s="46"/>
      <c r="C2039" s="141" t="s">
        <v>686</v>
      </c>
      <c r="D2039" s="141"/>
      <c r="E2039" s="141"/>
      <c r="F2039" s="141"/>
      <c r="G2039" s="57"/>
      <c r="H2039" s="57"/>
      <c r="I2039" s="57"/>
      <c r="J2039" s="68"/>
      <c r="K2039" s="61"/>
      <c r="L2039" s="70">
        <v>76524.91</v>
      </c>
      <c r="W2039" s="46" t="s">
        <v>686</v>
      </c>
    </row>
    <row r="2040" spans="1:23" x14ac:dyDescent="0.2">
      <c r="A2040" s="57"/>
      <c r="B2040" s="46"/>
      <c r="C2040" s="141" t="s">
        <v>657</v>
      </c>
      <c r="D2040" s="141"/>
      <c r="E2040" s="141"/>
      <c r="F2040" s="141"/>
      <c r="G2040" s="61">
        <v>1793.0568000000001</v>
      </c>
      <c r="H2040" s="57"/>
      <c r="I2040" s="57"/>
      <c r="J2040" s="68"/>
      <c r="K2040" s="61"/>
      <c r="L2040" s="61"/>
      <c r="W2040" s="46" t="s">
        <v>657</v>
      </c>
    </row>
    <row r="2041" spans="1:23" x14ac:dyDescent="0.2">
      <c r="A2041" s="57"/>
      <c r="B2041" s="46"/>
      <c r="C2041" s="141" t="s">
        <v>658</v>
      </c>
      <c r="D2041" s="141"/>
      <c r="E2041" s="141"/>
      <c r="F2041" s="141"/>
      <c r="G2041" s="61">
        <v>7.6479999999999997</v>
      </c>
      <c r="H2041" s="57"/>
      <c r="I2041" s="57"/>
      <c r="J2041" s="68"/>
      <c r="K2041" s="61"/>
      <c r="L2041" s="61"/>
      <c r="W2041" s="46" t="s">
        <v>658</v>
      </c>
    </row>
    <row r="2042" spans="1:23" hidden="1" x14ac:dyDescent="0.2">
      <c r="A2042" s="57"/>
      <c r="B2042" s="46"/>
      <c r="C2042" s="160" t="s">
        <v>659</v>
      </c>
      <c r="D2042" s="160"/>
      <c r="E2042" s="160"/>
      <c r="F2042" s="160"/>
      <c r="G2042" s="57"/>
      <c r="H2042" s="57"/>
      <c r="I2042" s="57"/>
      <c r="J2042" s="77"/>
      <c r="K2042" s="105"/>
      <c r="L2042" s="77"/>
      <c r="W2042" s="106" t="s">
        <v>659</v>
      </c>
    </row>
    <row r="2043" spans="1:23" hidden="1" x14ac:dyDescent="0.2">
      <c r="A2043" s="57"/>
      <c r="B2043" s="46"/>
      <c r="C2043" s="141"/>
      <c r="D2043" s="141"/>
      <c r="E2043" s="141"/>
      <c r="F2043" s="141"/>
      <c r="G2043" s="57"/>
      <c r="H2043" s="57"/>
      <c r="I2043" s="57"/>
      <c r="J2043" s="68"/>
      <c r="K2043" s="61"/>
      <c r="L2043" s="68"/>
      <c r="W2043" s="46"/>
    </row>
    <row r="2044" spans="1:23" hidden="1" x14ac:dyDescent="0.2">
      <c r="A2044" s="57"/>
      <c r="B2044" s="46"/>
      <c r="C2044" s="160" t="s">
        <v>660</v>
      </c>
      <c r="D2044" s="160"/>
      <c r="E2044" s="160"/>
      <c r="F2044" s="160"/>
      <c r="G2044" s="57"/>
      <c r="H2044" s="57"/>
      <c r="I2044" s="57"/>
      <c r="J2044" s="77"/>
      <c r="K2044" s="105"/>
      <c r="L2044" s="64">
        <v>185846.97</v>
      </c>
      <c r="W2044" s="106" t="s">
        <v>660</v>
      </c>
    </row>
    <row r="2045" spans="1:23" hidden="1" x14ac:dyDescent="0.2">
      <c r="A2045" s="57"/>
      <c r="B2045" s="46"/>
      <c r="C2045" s="141" t="s">
        <v>661</v>
      </c>
      <c r="D2045" s="141"/>
      <c r="E2045" s="141"/>
      <c r="F2045" s="141"/>
      <c r="G2045" s="57"/>
      <c r="H2045" s="57"/>
      <c r="I2045" s="57"/>
      <c r="J2045" s="68"/>
      <c r="K2045" s="61"/>
      <c r="L2045" s="71">
        <v>185846.97</v>
      </c>
      <c r="W2045" s="46" t="s">
        <v>661</v>
      </c>
    </row>
    <row r="2046" spans="1:23" hidden="1" x14ac:dyDescent="0.2">
      <c r="A2046" s="57"/>
      <c r="B2046" s="46"/>
      <c r="C2046" s="159" t="s">
        <v>662</v>
      </c>
      <c r="D2046" s="159"/>
      <c r="E2046" s="159"/>
      <c r="F2046" s="159"/>
      <c r="G2046" s="57"/>
      <c r="H2046" s="57"/>
      <c r="I2046" s="57"/>
      <c r="J2046" s="103"/>
      <c r="K2046" s="104"/>
      <c r="L2046" s="103"/>
      <c r="W2046" s="65" t="s">
        <v>662</v>
      </c>
    </row>
    <row r="2047" spans="1:23" hidden="1" x14ac:dyDescent="0.2">
      <c r="A2047" s="57"/>
      <c r="B2047" s="46"/>
      <c r="C2047" s="141" t="s">
        <v>663</v>
      </c>
      <c r="D2047" s="141"/>
      <c r="E2047" s="141"/>
      <c r="F2047" s="141"/>
      <c r="G2047" s="57"/>
      <c r="H2047" s="57"/>
      <c r="I2047" s="57"/>
      <c r="J2047" s="68"/>
      <c r="K2047" s="61"/>
      <c r="L2047" s="71">
        <v>185846.97</v>
      </c>
      <c r="W2047" s="46" t="s">
        <v>663</v>
      </c>
    </row>
    <row r="2048" spans="1:23" hidden="1" x14ac:dyDescent="0.2">
      <c r="A2048" s="57"/>
      <c r="B2048" s="46"/>
      <c r="C2048" s="159" t="s">
        <v>646</v>
      </c>
      <c r="D2048" s="159"/>
      <c r="E2048" s="159"/>
      <c r="F2048" s="159"/>
      <c r="G2048" s="57"/>
      <c r="H2048" s="57"/>
      <c r="I2048" s="57"/>
      <c r="J2048" s="103"/>
      <c r="K2048" s="104"/>
      <c r="L2048" s="103"/>
      <c r="W2048" s="65" t="s">
        <v>646</v>
      </c>
    </row>
    <row r="2049" spans="1:23" hidden="1" x14ac:dyDescent="0.2">
      <c r="A2049" s="57"/>
      <c r="B2049" s="46"/>
      <c r="C2049" s="141" t="s">
        <v>647</v>
      </c>
      <c r="D2049" s="141"/>
      <c r="E2049" s="141"/>
      <c r="F2049" s="141"/>
      <c r="G2049" s="57"/>
      <c r="H2049" s="57"/>
      <c r="I2049" s="57"/>
      <c r="J2049" s="68"/>
      <c r="K2049" s="61"/>
      <c r="L2049" s="68"/>
      <c r="W2049" s="46" t="s">
        <v>647</v>
      </c>
    </row>
    <row r="2050" spans="1:23" hidden="1" x14ac:dyDescent="0.2">
      <c r="A2050" s="57"/>
      <c r="B2050" s="46"/>
      <c r="C2050" s="141" t="s">
        <v>648</v>
      </c>
      <c r="D2050" s="141"/>
      <c r="E2050" s="141"/>
      <c r="F2050" s="141"/>
      <c r="G2050" s="57"/>
      <c r="H2050" s="57"/>
      <c r="I2050" s="57"/>
      <c r="J2050" s="68"/>
      <c r="K2050" s="61"/>
      <c r="L2050" s="68"/>
      <c r="W2050" s="46" t="s">
        <v>648</v>
      </c>
    </row>
    <row r="2051" spans="1:23" hidden="1" x14ac:dyDescent="0.2">
      <c r="A2051" s="57"/>
      <c r="B2051" s="46"/>
      <c r="C2051" s="141" t="s">
        <v>649</v>
      </c>
      <c r="D2051" s="141"/>
      <c r="E2051" s="141"/>
      <c r="F2051" s="141"/>
      <c r="G2051" s="57"/>
      <c r="H2051" s="57"/>
      <c r="I2051" s="57"/>
      <c r="J2051" s="68"/>
      <c r="K2051" s="61"/>
      <c r="L2051" s="68"/>
      <c r="W2051" s="46" t="s">
        <v>649</v>
      </c>
    </row>
    <row r="2052" spans="1:23" hidden="1" x14ac:dyDescent="0.2">
      <c r="A2052" s="57"/>
      <c r="B2052" s="46"/>
      <c r="C2052" s="141" t="s">
        <v>650</v>
      </c>
      <c r="D2052" s="141"/>
      <c r="E2052" s="141"/>
      <c r="F2052" s="141"/>
      <c r="G2052" s="57"/>
      <c r="H2052" s="57"/>
      <c r="I2052" s="57"/>
      <c r="J2052" s="68"/>
      <c r="K2052" s="61"/>
      <c r="L2052" s="71">
        <v>185846.97</v>
      </c>
      <c r="W2052" s="46" t="s">
        <v>650</v>
      </c>
    </row>
    <row r="2053" spans="1:23" hidden="1" x14ac:dyDescent="0.2">
      <c r="A2053" s="57"/>
      <c r="B2053" s="46"/>
      <c r="C2053" s="141" t="s">
        <v>651</v>
      </c>
      <c r="D2053" s="141"/>
      <c r="E2053" s="141"/>
      <c r="F2053" s="141"/>
      <c r="G2053" s="57"/>
      <c r="H2053" s="57"/>
      <c r="I2053" s="57"/>
      <c r="J2053" s="68"/>
      <c r="K2053" s="61"/>
      <c r="L2053" s="68"/>
      <c r="W2053" s="46" t="s">
        <v>651</v>
      </c>
    </row>
    <row r="2054" spans="1:23" hidden="1" x14ac:dyDescent="0.2">
      <c r="A2054" s="57"/>
      <c r="B2054" s="46"/>
      <c r="C2054" s="141" t="s">
        <v>181</v>
      </c>
      <c r="D2054" s="141"/>
      <c r="E2054" s="141"/>
      <c r="F2054" s="141"/>
      <c r="G2054" s="57"/>
      <c r="H2054" s="57"/>
      <c r="I2054" s="57"/>
      <c r="J2054" s="68"/>
      <c r="K2054" s="61"/>
      <c r="L2054" s="68"/>
      <c r="W2054" s="46" t="s">
        <v>181</v>
      </c>
    </row>
    <row r="2055" spans="1:23" hidden="1" x14ac:dyDescent="0.2">
      <c r="A2055" s="57"/>
      <c r="B2055" s="46"/>
      <c r="C2055" s="141" t="s">
        <v>664</v>
      </c>
      <c r="D2055" s="141"/>
      <c r="E2055" s="141"/>
      <c r="F2055" s="141"/>
      <c r="G2055" s="57"/>
      <c r="H2055" s="57"/>
      <c r="I2055" s="57"/>
      <c r="J2055" s="68"/>
      <c r="K2055" s="61"/>
      <c r="L2055" s="68"/>
      <c r="W2055" s="46" t="s">
        <v>664</v>
      </c>
    </row>
    <row r="2056" spans="1:23" hidden="1" x14ac:dyDescent="0.2">
      <c r="A2056" s="57"/>
      <c r="B2056" s="46"/>
      <c r="C2056" s="141" t="s">
        <v>665</v>
      </c>
      <c r="D2056" s="141"/>
      <c r="E2056" s="141"/>
      <c r="F2056" s="141"/>
      <c r="G2056" s="57"/>
      <c r="H2056" s="57"/>
      <c r="I2056" s="57"/>
      <c r="J2056" s="68"/>
      <c r="K2056" s="61"/>
      <c r="L2056" s="68"/>
      <c r="W2056" s="46" t="s">
        <v>665</v>
      </c>
    </row>
    <row r="2057" spans="1:23" hidden="1" x14ac:dyDescent="0.2">
      <c r="A2057" s="57"/>
      <c r="B2057" s="46"/>
      <c r="C2057" s="141"/>
      <c r="D2057" s="141"/>
      <c r="E2057" s="141"/>
      <c r="F2057" s="141"/>
      <c r="G2057" s="57"/>
      <c r="H2057" s="57"/>
      <c r="I2057" s="57"/>
      <c r="J2057" s="68"/>
      <c r="K2057" s="61"/>
      <c r="L2057" s="68"/>
      <c r="W2057" s="46"/>
    </row>
    <row r="2058" spans="1:23" hidden="1" x14ac:dyDescent="0.2">
      <c r="A2058" s="57"/>
      <c r="B2058" s="46"/>
      <c r="C2058" s="160" t="s">
        <v>666</v>
      </c>
      <c r="D2058" s="160"/>
      <c r="E2058" s="160"/>
      <c r="F2058" s="160"/>
      <c r="G2058" s="57"/>
      <c r="H2058" s="57"/>
      <c r="I2058" s="57"/>
      <c r="J2058" s="77"/>
      <c r="K2058" s="105"/>
      <c r="L2058" s="64">
        <v>3686868.09</v>
      </c>
      <c r="W2058" s="106" t="s">
        <v>666</v>
      </c>
    </row>
    <row r="2059" spans="1:23" hidden="1" x14ac:dyDescent="0.2">
      <c r="A2059" s="57"/>
      <c r="B2059" s="46"/>
      <c r="C2059" s="141" t="s">
        <v>667</v>
      </c>
      <c r="D2059" s="141"/>
      <c r="E2059" s="141"/>
      <c r="F2059" s="141"/>
      <c r="G2059" s="57"/>
      <c r="H2059" s="57"/>
      <c r="I2059" s="57"/>
      <c r="J2059" s="68"/>
      <c r="K2059" s="61"/>
      <c r="L2059" s="71">
        <v>3686868.09</v>
      </c>
      <c r="W2059" s="46" t="s">
        <v>667</v>
      </c>
    </row>
    <row r="2060" spans="1:23" hidden="1" x14ac:dyDescent="0.2">
      <c r="A2060" s="57"/>
      <c r="B2060" s="46"/>
      <c r="C2060" s="159" t="s">
        <v>662</v>
      </c>
      <c r="D2060" s="159"/>
      <c r="E2060" s="159"/>
      <c r="F2060" s="159"/>
      <c r="G2060" s="57"/>
      <c r="H2060" s="57"/>
      <c r="I2060" s="57"/>
      <c r="J2060" s="103"/>
      <c r="K2060" s="104"/>
      <c r="L2060" s="103"/>
      <c r="W2060" s="65" t="s">
        <v>662</v>
      </c>
    </row>
    <row r="2061" spans="1:23" hidden="1" x14ac:dyDescent="0.2">
      <c r="A2061" s="57"/>
      <c r="B2061" s="46"/>
      <c r="C2061" s="141" t="s">
        <v>663</v>
      </c>
      <c r="D2061" s="141"/>
      <c r="E2061" s="141"/>
      <c r="F2061" s="141"/>
      <c r="G2061" s="57"/>
      <c r="H2061" s="57"/>
      <c r="I2061" s="57"/>
      <c r="J2061" s="68"/>
      <c r="K2061" s="61"/>
      <c r="L2061" s="71">
        <v>2639848.15</v>
      </c>
      <c r="W2061" s="46" t="s">
        <v>663</v>
      </c>
    </row>
    <row r="2062" spans="1:23" hidden="1" x14ac:dyDescent="0.2">
      <c r="A2062" s="57"/>
      <c r="B2062" s="46"/>
      <c r="C2062" s="159" t="s">
        <v>646</v>
      </c>
      <c r="D2062" s="159"/>
      <c r="E2062" s="159"/>
      <c r="F2062" s="159"/>
      <c r="G2062" s="57"/>
      <c r="H2062" s="57"/>
      <c r="I2062" s="57"/>
      <c r="J2062" s="103"/>
      <c r="K2062" s="104"/>
      <c r="L2062" s="103"/>
      <c r="W2062" s="65" t="s">
        <v>646</v>
      </c>
    </row>
    <row r="2063" spans="1:23" hidden="1" x14ac:dyDescent="0.2">
      <c r="A2063" s="57"/>
      <c r="B2063" s="46"/>
      <c r="C2063" s="141" t="s">
        <v>647</v>
      </c>
      <c r="D2063" s="141"/>
      <c r="E2063" s="141"/>
      <c r="F2063" s="141"/>
      <c r="G2063" s="57"/>
      <c r="H2063" s="57"/>
      <c r="I2063" s="57"/>
      <c r="J2063" s="68"/>
      <c r="K2063" s="61"/>
      <c r="L2063" s="71">
        <v>706153.17</v>
      </c>
      <c r="W2063" s="46" t="s">
        <v>647</v>
      </c>
    </row>
    <row r="2064" spans="1:23" hidden="1" x14ac:dyDescent="0.2">
      <c r="A2064" s="57"/>
      <c r="B2064" s="46"/>
      <c r="C2064" s="141" t="s">
        <v>648</v>
      </c>
      <c r="D2064" s="141"/>
      <c r="E2064" s="141"/>
      <c r="F2064" s="141"/>
      <c r="G2064" s="57"/>
      <c r="H2064" s="57"/>
      <c r="I2064" s="57"/>
      <c r="J2064" s="68"/>
      <c r="K2064" s="61"/>
      <c r="L2064" s="70">
        <v>8371.66</v>
      </c>
      <c r="W2064" s="46" t="s">
        <v>648</v>
      </c>
    </row>
    <row r="2065" spans="1:23" hidden="1" x14ac:dyDescent="0.2">
      <c r="A2065" s="57"/>
      <c r="B2065" s="46"/>
      <c r="C2065" s="141" t="s">
        <v>649</v>
      </c>
      <c r="D2065" s="141"/>
      <c r="E2065" s="141"/>
      <c r="F2065" s="141"/>
      <c r="G2065" s="57"/>
      <c r="H2065" s="57"/>
      <c r="I2065" s="57"/>
      <c r="J2065" s="68"/>
      <c r="K2065" s="61"/>
      <c r="L2065" s="70">
        <v>3675.5</v>
      </c>
      <c r="W2065" s="46" t="s">
        <v>649</v>
      </c>
    </row>
    <row r="2066" spans="1:23" hidden="1" x14ac:dyDescent="0.2">
      <c r="A2066" s="57"/>
      <c r="B2066" s="46"/>
      <c r="C2066" s="141" t="s">
        <v>650</v>
      </c>
      <c r="D2066" s="141"/>
      <c r="E2066" s="141"/>
      <c r="F2066" s="141"/>
      <c r="G2066" s="57"/>
      <c r="H2066" s="57"/>
      <c r="I2066" s="57"/>
      <c r="J2066" s="68"/>
      <c r="K2066" s="61"/>
      <c r="L2066" s="71">
        <v>1921647.82</v>
      </c>
      <c r="W2066" s="46" t="s">
        <v>650</v>
      </c>
    </row>
    <row r="2067" spans="1:23" hidden="1" x14ac:dyDescent="0.2">
      <c r="A2067" s="57"/>
      <c r="B2067" s="46"/>
      <c r="C2067" s="141" t="s">
        <v>651</v>
      </c>
      <c r="D2067" s="141"/>
      <c r="E2067" s="141"/>
      <c r="F2067" s="141"/>
      <c r="G2067" s="57"/>
      <c r="H2067" s="57"/>
      <c r="I2067" s="57"/>
      <c r="J2067" s="68"/>
      <c r="K2067" s="61"/>
      <c r="L2067" s="68"/>
      <c r="W2067" s="46" t="s">
        <v>651</v>
      </c>
    </row>
    <row r="2068" spans="1:23" hidden="1" x14ac:dyDescent="0.2">
      <c r="A2068" s="57"/>
      <c r="B2068" s="46"/>
      <c r="C2068" s="141" t="s">
        <v>181</v>
      </c>
      <c r="D2068" s="141"/>
      <c r="E2068" s="141"/>
      <c r="F2068" s="141"/>
      <c r="G2068" s="57"/>
      <c r="H2068" s="57"/>
      <c r="I2068" s="57"/>
      <c r="J2068" s="68"/>
      <c r="K2068" s="61"/>
      <c r="L2068" s="71">
        <v>709828.67</v>
      </c>
      <c r="W2068" s="46" t="s">
        <v>181</v>
      </c>
    </row>
    <row r="2069" spans="1:23" hidden="1" x14ac:dyDescent="0.2">
      <c r="A2069" s="57"/>
      <c r="B2069" s="46"/>
      <c r="C2069" s="141" t="s">
        <v>664</v>
      </c>
      <c r="D2069" s="141"/>
      <c r="E2069" s="141"/>
      <c r="F2069" s="141"/>
      <c r="G2069" s="57"/>
      <c r="H2069" s="57"/>
      <c r="I2069" s="57"/>
      <c r="J2069" s="68"/>
      <c r="K2069" s="61"/>
      <c r="L2069" s="71">
        <v>686476.69</v>
      </c>
      <c r="W2069" s="46" t="s">
        <v>664</v>
      </c>
    </row>
    <row r="2070" spans="1:23" hidden="1" x14ac:dyDescent="0.2">
      <c r="A2070" s="57"/>
      <c r="B2070" s="46"/>
      <c r="C2070" s="141" t="s">
        <v>665</v>
      </c>
      <c r="D2070" s="141"/>
      <c r="E2070" s="141"/>
      <c r="F2070" s="141"/>
      <c r="G2070" s="57"/>
      <c r="H2070" s="57"/>
      <c r="I2070" s="57"/>
      <c r="J2070" s="68"/>
      <c r="K2070" s="61"/>
      <c r="L2070" s="71">
        <v>360543.25</v>
      </c>
      <c r="W2070" s="46" t="s">
        <v>665</v>
      </c>
    </row>
    <row r="2071" spans="1:23" hidden="1" x14ac:dyDescent="0.2">
      <c r="A2071" s="57"/>
      <c r="B2071" s="46"/>
      <c r="C2071" s="141"/>
      <c r="D2071" s="141"/>
      <c r="E2071" s="141"/>
      <c r="F2071" s="141"/>
      <c r="G2071" s="57"/>
      <c r="H2071" s="57"/>
      <c r="I2071" s="57"/>
      <c r="J2071" s="68"/>
      <c r="K2071" s="61"/>
      <c r="L2071" s="68"/>
      <c r="W2071" s="46"/>
    </row>
    <row r="2072" spans="1:23" hidden="1" x14ac:dyDescent="0.2">
      <c r="A2072" s="57"/>
      <c r="B2072" s="46"/>
      <c r="C2072" s="160" t="s">
        <v>668</v>
      </c>
      <c r="D2072" s="160"/>
      <c r="E2072" s="160"/>
      <c r="F2072" s="160"/>
      <c r="G2072" s="57"/>
      <c r="H2072" s="57"/>
      <c r="I2072" s="57"/>
      <c r="J2072" s="77"/>
      <c r="K2072" s="105"/>
      <c r="L2072" s="72">
        <v>76524.91</v>
      </c>
      <c r="W2072" s="106" t="s">
        <v>668</v>
      </c>
    </row>
    <row r="2073" spans="1:23" hidden="1" x14ac:dyDescent="0.2">
      <c r="A2073" s="57"/>
      <c r="B2073" s="46"/>
      <c r="C2073" s="159" t="s">
        <v>646</v>
      </c>
      <c r="D2073" s="159"/>
      <c r="E2073" s="159"/>
      <c r="F2073" s="159"/>
      <c r="G2073" s="57"/>
      <c r="H2073" s="57"/>
      <c r="I2073" s="57"/>
      <c r="J2073" s="103"/>
      <c r="K2073" s="104"/>
      <c r="L2073" s="103"/>
      <c r="W2073" s="65" t="s">
        <v>646</v>
      </c>
    </row>
    <row r="2074" spans="1:23" hidden="1" x14ac:dyDescent="0.2">
      <c r="A2074" s="57"/>
      <c r="B2074" s="46"/>
      <c r="C2074" s="141" t="s">
        <v>669</v>
      </c>
      <c r="D2074" s="141"/>
      <c r="E2074" s="141"/>
      <c r="F2074" s="141"/>
      <c r="G2074" s="57"/>
      <c r="H2074" s="57"/>
      <c r="I2074" s="57"/>
      <c r="J2074" s="68"/>
      <c r="K2074" s="61"/>
      <c r="L2074" s="70">
        <v>76524.91</v>
      </c>
      <c r="W2074" s="46" t="s">
        <v>669</v>
      </c>
    </row>
    <row r="2075" spans="1:23" hidden="1" x14ac:dyDescent="0.2">
      <c r="A2075" s="57"/>
      <c r="B2075" s="46"/>
      <c r="C2075" s="141" t="s">
        <v>670</v>
      </c>
      <c r="D2075" s="141"/>
      <c r="E2075" s="141"/>
      <c r="F2075" s="141"/>
      <c r="G2075" s="57"/>
      <c r="H2075" s="57"/>
      <c r="I2075" s="57"/>
      <c r="J2075" s="68"/>
      <c r="K2075" s="61"/>
      <c r="L2075" s="68"/>
      <c r="W2075" s="46" t="s">
        <v>670</v>
      </c>
    </row>
    <row r="2076" spans="1:23" hidden="1" x14ac:dyDescent="0.2">
      <c r="A2076" s="57"/>
      <c r="B2076" s="46"/>
      <c r="C2076" s="160" t="s">
        <v>671</v>
      </c>
      <c r="D2076" s="160"/>
      <c r="E2076" s="160"/>
      <c r="F2076" s="160"/>
      <c r="G2076" s="57"/>
      <c r="H2076" s="57"/>
      <c r="I2076" s="57"/>
      <c r="J2076" s="77"/>
      <c r="K2076" s="105"/>
      <c r="L2076" s="77"/>
      <c r="W2076" s="106" t="s">
        <v>671</v>
      </c>
    </row>
    <row r="2077" spans="1:23" hidden="1" x14ac:dyDescent="0.2">
      <c r="A2077" s="57"/>
      <c r="B2077" s="46"/>
      <c r="C2077" s="141" t="s">
        <v>672</v>
      </c>
      <c r="D2077" s="141"/>
      <c r="E2077" s="141"/>
      <c r="F2077" s="141"/>
      <c r="G2077" s="57"/>
      <c r="H2077" s="57"/>
      <c r="I2077" s="57"/>
      <c r="J2077" s="68"/>
      <c r="K2077" s="61"/>
      <c r="L2077" s="68"/>
      <c r="W2077" s="46" t="s">
        <v>672</v>
      </c>
    </row>
    <row r="2078" spans="1:23" hidden="1" x14ac:dyDescent="0.2">
      <c r="A2078" s="57"/>
      <c r="B2078" s="46"/>
      <c r="C2078" s="141" t="s">
        <v>673</v>
      </c>
      <c r="D2078" s="141"/>
      <c r="E2078" s="141"/>
      <c r="F2078" s="141"/>
      <c r="G2078" s="57"/>
      <c r="H2078" s="57"/>
      <c r="I2078" s="57"/>
      <c r="J2078" s="68"/>
      <c r="K2078" s="61"/>
      <c r="L2078" s="68"/>
      <c r="W2078" s="46" t="s">
        <v>673</v>
      </c>
    </row>
    <row r="2079" spans="1:23" hidden="1" x14ac:dyDescent="0.2">
      <c r="A2079" s="57"/>
      <c r="B2079" s="46"/>
      <c r="C2079" s="141" t="s">
        <v>674</v>
      </c>
      <c r="D2079" s="141"/>
      <c r="E2079" s="141"/>
      <c r="F2079" s="141"/>
      <c r="G2079" s="57"/>
      <c r="H2079" s="57"/>
      <c r="I2079" s="57"/>
      <c r="J2079" s="68"/>
      <c r="K2079" s="61"/>
      <c r="L2079" s="68"/>
      <c r="W2079" s="46" t="s">
        <v>674</v>
      </c>
    </row>
    <row r="2080" spans="1:23" hidden="1" x14ac:dyDescent="0.2">
      <c r="A2080" s="57"/>
      <c r="B2080" s="46"/>
      <c r="C2080" s="141" t="s">
        <v>663</v>
      </c>
      <c r="D2080" s="141"/>
      <c r="E2080" s="141"/>
      <c r="F2080" s="141"/>
      <c r="G2080" s="57"/>
      <c r="H2080" s="57"/>
      <c r="I2080" s="57"/>
      <c r="J2080" s="68"/>
      <c r="K2080" s="61"/>
      <c r="L2080" s="68"/>
      <c r="W2080" s="46" t="s">
        <v>663</v>
      </c>
    </row>
    <row r="2081" spans="1:23" hidden="1" x14ac:dyDescent="0.2">
      <c r="A2081" s="57"/>
      <c r="B2081" s="46"/>
      <c r="C2081" s="141" t="s">
        <v>647</v>
      </c>
      <c r="D2081" s="141"/>
      <c r="E2081" s="141"/>
      <c r="F2081" s="141"/>
      <c r="G2081" s="57"/>
      <c r="H2081" s="57"/>
      <c r="I2081" s="57"/>
      <c r="J2081" s="68"/>
      <c r="K2081" s="61"/>
      <c r="L2081" s="68"/>
      <c r="W2081" s="46" t="s">
        <v>647</v>
      </c>
    </row>
    <row r="2082" spans="1:23" hidden="1" x14ac:dyDescent="0.2">
      <c r="A2082" s="57"/>
      <c r="B2082" s="46"/>
      <c r="C2082" s="141" t="s">
        <v>648</v>
      </c>
      <c r="D2082" s="141"/>
      <c r="E2082" s="141"/>
      <c r="F2082" s="141"/>
      <c r="G2082" s="57"/>
      <c r="H2082" s="57"/>
      <c r="I2082" s="57"/>
      <c r="J2082" s="68"/>
      <c r="K2082" s="61"/>
      <c r="L2082" s="68"/>
      <c r="W2082" s="46" t="s">
        <v>648</v>
      </c>
    </row>
    <row r="2083" spans="1:23" hidden="1" x14ac:dyDescent="0.2">
      <c r="A2083" s="57"/>
      <c r="B2083" s="46"/>
      <c r="C2083" s="141" t="s">
        <v>649</v>
      </c>
      <c r="D2083" s="141"/>
      <c r="E2083" s="141"/>
      <c r="F2083" s="141"/>
      <c r="G2083" s="57"/>
      <c r="H2083" s="57"/>
      <c r="I2083" s="57"/>
      <c r="J2083" s="68"/>
      <c r="K2083" s="61"/>
      <c r="L2083" s="68"/>
      <c r="W2083" s="46" t="s">
        <v>649</v>
      </c>
    </row>
    <row r="2084" spans="1:23" hidden="1" x14ac:dyDescent="0.2">
      <c r="A2084" s="57"/>
      <c r="B2084" s="46"/>
      <c r="C2084" s="141" t="s">
        <v>650</v>
      </c>
      <c r="D2084" s="141"/>
      <c r="E2084" s="141"/>
      <c r="F2084" s="141"/>
      <c r="G2084" s="57"/>
      <c r="H2084" s="57"/>
      <c r="I2084" s="57"/>
      <c r="J2084" s="68"/>
      <c r="K2084" s="61"/>
      <c r="L2084" s="68"/>
      <c r="W2084" s="46" t="s">
        <v>650</v>
      </c>
    </row>
    <row r="2085" spans="1:23" hidden="1" x14ac:dyDescent="0.2">
      <c r="A2085" s="57"/>
      <c r="B2085" s="46"/>
      <c r="C2085" s="141" t="s">
        <v>651</v>
      </c>
      <c r="D2085" s="141"/>
      <c r="E2085" s="141"/>
      <c r="F2085" s="141"/>
      <c r="G2085" s="57"/>
      <c r="H2085" s="57"/>
      <c r="I2085" s="57"/>
      <c r="J2085" s="68"/>
      <c r="K2085" s="61"/>
      <c r="L2085" s="68"/>
      <c r="W2085" s="46" t="s">
        <v>651</v>
      </c>
    </row>
    <row r="2086" spans="1:23" hidden="1" x14ac:dyDescent="0.2">
      <c r="A2086" s="57"/>
      <c r="B2086" s="46"/>
      <c r="C2086" s="141" t="s">
        <v>181</v>
      </c>
      <c r="D2086" s="141"/>
      <c r="E2086" s="141"/>
      <c r="F2086" s="141"/>
      <c r="G2086" s="57"/>
      <c r="H2086" s="57"/>
      <c r="I2086" s="57"/>
      <c r="J2086" s="68"/>
      <c r="K2086" s="61"/>
      <c r="L2086" s="68"/>
      <c r="W2086" s="46" t="s">
        <v>181</v>
      </c>
    </row>
    <row r="2087" spans="1:23" hidden="1" x14ac:dyDescent="0.2">
      <c r="A2087" s="57"/>
      <c r="B2087" s="46"/>
      <c r="C2087" s="141" t="s">
        <v>664</v>
      </c>
      <c r="D2087" s="141"/>
      <c r="E2087" s="141"/>
      <c r="F2087" s="141"/>
      <c r="G2087" s="57"/>
      <c r="H2087" s="57"/>
      <c r="I2087" s="57"/>
      <c r="J2087" s="68"/>
      <c r="K2087" s="61"/>
      <c r="L2087" s="68"/>
      <c r="W2087" s="46" t="s">
        <v>664</v>
      </c>
    </row>
    <row r="2088" spans="1:23" hidden="1" x14ac:dyDescent="0.2">
      <c r="A2088" s="57"/>
      <c r="B2088" s="46"/>
      <c r="C2088" s="141" t="s">
        <v>665</v>
      </c>
      <c r="D2088" s="141"/>
      <c r="E2088" s="141"/>
      <c r="F2088" s="141"/>
      <c r="G2088" s="57"/>
      <c r="H2088" s="57"/>
      <c r="I2088" s="57"/>
      <c r="J2088" s="68"/>
      <c r="K2088" s="61"/>
      <c r="L2088" s="68"/>
      <c r="W2088" s="46" t="s">
        <v>665</v>
      </c>
    </row>
    <row r="2089" spans="1:23" hidden="1" x14ac:dyDescent="0.2">
      <c r="A2089" s="57"/>
      <c r="B2089" s="46"/>
      <c r="C2089" s="141"/>
      <c r="D2089" s="141"/>
      <c r="E2089" s="141"/>
      <c r="F2089" s="141"/>
      <c r="G2089" s="57"/>
      <c r="H2089" s="57"/>
      <c r="I2089" s="57"/>
      <c r="J2089" s="68"/>
      <c r="K2089" s="61"/>
      <c r="L2089" s="68"/>
      <c r="W2089" s="46"/>
    </row>
    <row r="2090" spans="1:23" hidden="1" x14ac:dyDescent="0.2">
      <c r="A2090" s="57"/>
      <c r="B2090" s="46"/>
      <c r="C2090" s="160" t="s">
        <v>675</v>
      </c>
      <c r="D2090" s="160"/>
      <c r="E2090" s="160"/>
      <c r="F2090" s="160"/>
      <c r="G2090" s="57"/>
      <c r="H2090" s="57"/>
      <c r="I2090" s="57"/>
      <c r="J2090" s="77"/>
      <c r="K2090" s="105"/>
      <c r="L2090" s="64">
        <v>3949239.97</v>
      </c>
      <c r="W2090" s="106" t="s">
        <v>675</v>
      </c>
    </row>
    <row r="2091" spans="1:23" hidden="1" x14ac:dyDescent="0.2">
      <c r="A2091" s="57"/>
      <c r="B2091" s="46"/>
      <c r="C2091" s="141" t="s">
        <v>676</v>
      </c>
      <c r="D2091" s="141"/>
      <c r="E2091" s="141"/>
      <c r="F2091" s="141"/>
      <c r="G2091" s="57"/>
      <c r="H2091" s="57"/>
      <c r="I2091" s="57"/>
      <c r="J2091" s="68"/>
      <c r="K2091" s="61"/>
      <c r="L2091" s="71">
        <v>3872715.06</v>
      </c>
      <c r="W2091" s="46" t="s">
        <v>676</v>
      </c>
    </row>
    <row r="2092" spans="1:23" hidden="1" x14ac:dyDescent="0.2">
      <c r="A2092" s="57"/>
      <c r="B2092" s="46"/>
      <c r="C2092" s="159" t="s">
        <v>662</v>
      </c>
      <c r="D2092" s="159"/>
      <c r="E2092" s="159"/>
      <c r="F2092" s="159"/>
      <c r="G2092" s="57"/>
      <c r="H2092" s="57"/>
      <c r="I2092" s="57"/>
      <c r="J2092" s="103"/>
      <c r="K2092" s="104"/>
      <c r="L2092" s="103"/>
      <c r="W2092" s="65" t="s">
        <v>662</v>
      </c>
    </row>
    <row r="2093" spans="1:23" hidden="1" x14ac:dyDescent="0.2">
      <c r="A2093" s="57"/>
      <c r="B2093" s="46"/>
      <c r="C2093" s="141" t="s">
        <v>677</v>
      </c>
      <c r="D2093" s="141"/>
      <c r="E2093" s="141"/>
      <c r="F2093" s="141"/>
      <c r="G2093" s="57"/>
      <c r="H2093" s="57"/>
      <c r="I2093" s="57"/>
      <c r="J2093" s="68"/>
      <c r="K2093" s="61"/>
      <c r="L2093" s="71">
        <v>2825695.12</v>
      </c>
      <c r="W2093" s="46" t="s">
        <v>677</v>
      </c>
    </row>
    <row r="2094" spans="1:23" hidden="1" x14ac:dyDescent="0.2">
      <c r="A2094" s="57"/>
      <c r="B2094" s="46"/>
      <c r="C2094" s="159" t="s">
        <v>646</v>
      </c>
      <c r="D2094" s="159"/>
      <c r="E2094" s="159"/>
      <c r="F2094" s="159"/>
      <c r="G2094" s="57"/>
      <c r="H2094" s="57"/>
      <c r="I2094" s="57"/>
      <c r="J2094" s="103"/>
      <c r="K2094" s="104"/>
      <c r="L2094" s="103"/>
      <c r="W2094" s="65" t="s">
        <v>646</v>
      </c>
    </row>
    <row r="2095" spans="1:23" hidden="1" x14ac:dyDescent="0.2">
      <c r="A2095" s="57"/>
      <c r="B2095" s="46"/>
      <c r="C2095" s="141" t="s">
        <v>647</v>
      </c>
      <c r="D2095" s="141"/>
      <c r="E2095" s="141"/>
      <c r="F2095" s="141"/>
      <c r="G2095" s="57"/>
      <c r="H2095" s="57"/>
      <c r="I2095" s="57"/>
      <c r="J2095" s="68"/>
      <c r="K2095" s="61"/>
      <c r="L2095" s="71">
        <v>706153.17</v>
      </c>
      <c r="W2095" s="46" t="s">
        <v>647</v>
      </c>
    </row>
    <row r="2096" spans="1:23" hidden="1" x14ac:dyDescent="0.2">
      <c r="A2096" s="57"/>
      <c r="B2096" s="46"/>
      <c r="C2096" s="141" t="s">
        <v>648</v>
      </c>
      <c r="D2096" s="141"/>
      <c r="E2096" s="141"/>
      <c r="F2096" s="141"/>
      <c r="G2096" s="57"/>
      <c r="H2096" s="57"/>
      <c r="I2096" s="57"/>
      <c r="J2096" s="68"/>
      <c r="K2096" s="61"/>
      <c r="L2096" s="70">
        <v>8371.66</v>
      </c>
      <c r="W2096" s="46" t="s">
        <v>648</v>
      </c>
    </row>
    <row r="2097" spans="1:23" hidden="1" x14ac:dyDescent="0.2">
      <c r="A2097" s="57"/>
      <c r="B2097" s="46"/>
      <c r="C2097" s="141" t="s">
        <v>649</v>
      </c>
      <c r="D2097" s="141"/>
      <c r="E2097" s="141"/>
      <c r="F2097" s="141"/>
      <c r="G2097" s="57"/>
      <c r="H2097" s="57"/>
      <c r="I2097" s="57"/>
      <c r="J2097" s="68"/>
      <c r="K2097" s="61"/>
      <c r="L2097" s="70">
        <v>3675.5</v>
      </c>
      <c r="W2097" s="46" t="s">
        <v>649</v>
      </c>
    </row>
    <row r="2098" spans="1:23" hidden="1" x14ac:dyDescent="0.2">
      <c r="A2098" s="57"/>
      <c r="B2098" s="46"/>
      <c r="C2098" s="141" t="s">
        <v>650</v>
      </c>
      <c r="D2098" s="141"/>
      <c r="E2098" s="141"/>
      <c r="F2098" s="141"/>
      <c r="G2098" s="57"/>
      <c r="H2098" s="57"/>
      <c r="I2098" s="57"/>
      <c r="J2098" s="68"/>
      <c r="K2098" s="61"/>
      <c r="L2098" s="71">
        <v>2107494.79</v>
      </c>
      <c r="W2098" s="46" t="s">
        <v>650</v>
      </c>
    </row>
    <row r="2099" spans="1:23" hidden="1" x14ac:dyDescent="0.2">
      <c r="A2099" s="57"/>
      <c r="B2099" s="46"/>
      <c r="C2099" s="141" t="s">
        <v>651</v>
      </c>
      <c r="D2099" s="141"/>
      <c r="E2099" s="141"/>
      <c r="F2099" s="141"/>
      <c r="G2099" s="57"/>
      <c r="H2099" s="57"/>
      <c r="I2099" s="57"/>
      <c r="J2099" s="68"/>
      <c r="K2099" s="61"/>
      <c r="L2099" s="68"/>
      <c r="W2099" s="46" t="s">
        <v>651</v>
      </c>
    </row>
    <row r="2100" spans="1:23" hidden="1" x14ac:dyDescent="0.2">
      <c r="A2100" s="57"/>
      <c r="B2100" s="46"/>
      <c r="C2100" s="141" t="s">
        <v>678</v>
      </c>
      <c r="D2100" s="141"/>
      <c r="E2100" s="141"/>
      <c r="F2100" s="141"/>
      <c r="G2100" s="57"/>
      <c r="H2100" s="57"/>
      <c r="I2100" s="57"/>
      <c r="J2100" s="68"/>
      <c r="K2100" s="61"/>
      <c r="L2100" s="71">
        <v>709828.67</v>
      </c>
      <c r="W2100" s="46" t="s">
        <v>678</v>
      </c>
    </row>
    <row r="2101" spans="1:23" hidden="1" x14ac:dyDescent="0.2">
      <c r="A2101" s="57"/>
      <c r="B2101" s="46"/>
      <c r="C2101" s="141" t="s">
        <v>679</v>
      </c>
      <c r="D2101" s="141"/>
      <c r="E2101" s="141"/>
      <c r="F2101" s="141"/>
      <c r="G2101" s="57"/>
      <c r="H2101" s="57"/>
      <c r="I2101" s="57"/>
      <c r="J2101" s="68"/>
      <c r="K2101" s="61"/>
      <c r="L2101" s="71">
        <v>686476.69</v>
      </c>
      <c r="W2101" s="46" t="s">
        <v>679</v>
      </c>
    </row>
    <row r="2102" spans="1:23" hidden="1" x14ac:dyDescent="0.2">
      <c r="A2102" s="57"/>
      <c r="B2102" s="46"/>
      <c r="C2102" s="141" t="s">
        <v>680</v>
      </c>
      <c r="D2102" s="141"/>
      <c r="E2102" s="141"/>
      <c r="F2102" s="141"/>
      <c r="G2102" s="57"/>
      <c r="H2102" s="57"/>
      <c r="I2102" s="57"/>
      <c r="J2102" s="68"/>
      <c r="K2102" s="61"/>
      <c r="L2102" s="71">
        <v>360543.25</v>
      </c>
      <c r="W2102" s="46" t="s">
        <v>680</v>
      </c>
    </row>
    <row r="2103" spans="1:23" hidden="1" x14ac:dyDescent="0.2">
      <c r="A2103" s="57"/>
      <c r="B2103" s="46"/>
      <c r="C2103" s="141" t="s">
        <v>681</v>
      </c>
      <c r="D2103" s="141"/>
      <c r="E2103" s="141"/>
      <c r="F2103" s="141"/>
      <c r="G2103" s="57"/>
      <c r="H2103" s="57"/>
      <c r="I2103" s="57"/>
      <c r="J2103" s="68"/>
      <c r="K2103" s="61"/>
      <c r="L2103" s="70">
        <v>76524.91</v>
      </c>
      <c r="W2103" s="46" t="s">
        <v>681</v>
      </c>
    </row>
    <row r="2104" spans="1:23" hidden="1" x14ac:dyDescent="0.2">
      <c r="A2104" s="57"/>
      <c r="B2104" s="46"/>
      <c r="C2104" s="141" t="s">
        <v>682</v>
      </c>
      <c r="D2104" s="141"/>
      <c r="E2104" s="141"/>
      <c r="F2104" s="141"/>
      <c r="G2104" s="57"/>
      <c r="H2104" s="57"/>
      <c r="I2104" s="57"/>
      <c r="J2104" s="68"/>
      <c r="K2104" s="61"/>
      <c r="L2104" s="68"/>
      <c r="W2104" s="46" t="s">
        <v>682</v>
      </c>
    </row>
    <row r="2105" spans="1:23" hidden="1" x14ac:dyDescent="0.2">
      <c r="A2105" s="57"/>
      <c r="B2105" s="46"/>
      <c r="C2105" s="141"/>
      <c r="D2105" s="141"/>
      <c r="E2105" s="141"/>
      <c r="F2105" s="141"/>
      <c r="G2105" s="57"/>
      <c r="H2105" s="57"/>
      <c r="I2105" s="57"/>
      <c r="J2105" s="68"/>
      <c r="K2105" s="61"/>
      <c r="L2105" s="68"/>
      <c r="W2105" s="46"/>
    </row>
    <row r="2106" spans="1:23" hidden="1" x14ac:dyDescent="0.2">
      <c r="A2106" s="57"/>
      <c r="B2106" s="46"/>
      <c r="C2106" s="141" t="s">
        <v>656</v>
      </c>
      <c r="D2106" s="141"/>
      <c r="E2106" s="141"/>
      <c r="F2106" s="141"/>
      <c r="G2106" s="57"/>
      <c r="H2106" s="57"/>
      <c r="I2106" s="57"/>
      <c r="J2106" s="68"/>
      <c r="K2106" s="61"/>
      <c r="L2106" s="68"/>
      <c r="W2106" s="46" t="s">
        <v>656</v>
      </c>
    </row>
    <row r="2107" spans="1:23" hidden="1" x14ac:dyDescent="0.2">
      <c r="A2107" s="57"/>
      <c r="B2107" s="46"/>
      <c r="C2107" s="141" t="s">
        <v>683</v>
      </c>
      <c r="D2107" s="141"/>
      <c r="E2107" s="141"/>
      <c r="F2107" s="141"/>
      <c r="G2107" s="57"/>
      <c r="H2107" s="57"/>
      <c r="I2107" s="57"/>
      <c r="J2107" s="68"/>
      <c r="K2107" s="61"/>
      <c r="L2107" s="71">
        <v>2042984.11</v>
      </c>
      <c r="W2107" s="46" t="s">
        <v>683</v>
      </c>
    </row>
    <row r="2108" spans="1:23" hidden="1" x14ac:dyDescent="0.2">
      <c r="A2108" s="57"/>
      <c r="B2108" s="46"/>
      <c r="C2108" s="141" t="s">
        <v>684</v>
      </c>
      <c r="D2108" s="141"/>
      <c r="E2108" s="141"/>
      <c r="F2108" s="141"/>
      <c r="G2108" s="57"/>
      <c r="H2108" s="57"/>
      <c r="I2108" s="57"/>
      <c r="J2108" s="68"/>
      <c r="K2108" s="61"/>
      <c r="L2108" s="70">
        <v>64510.68</v>
      </c>
      <c r="W2108" s="46" t="s">
        <v>684</v>
      </c>
    </row>
    <row r="2109" spans="1:23" hidden="1" x14ac:dyDescent="0.2">
      <c r="A2109" s="57"/>
      <c r="B2109" s="46"/>
      <c r="C2109" s="141" t="s">
        <v>685</v>
      </c>
      <c r="D2109" s="141"/>
      <c r="E2109" s="141"/>
      <c r="F2109" s="141"/>
      <c r="G2109" s="57"/>
      <c r="H2109" s="57"/>
      <c r="I2109" s="57"/>
      <c r="J2109" s="68"/>
      <c r="K2109" s="61"/>
      <c r="L2109" s="68"/>
      <c r="W2109" s="46" t="s">
        <v>685</v>
      </c>
    </row>
    <row r="2110" spans="1:23" hidden="1" x14ac:dyDescent="0.2">
      <c r="A2110" s="57"/>
      <c r="B2110" s="46"/>
      <c r="C2110" s="141" t="s">
        <v>686</v>
      </c>
      <c r="D2110" s="141"/>
      <c r="E2110" s="141"/>
      <c r="F2110" s="141"/>
      <c r="G2110" s="57"/>
      <c r="H2110" s="57"/>
      <c r="I2110" s="57"/>
      <c r="J2110" s="68"/>
      <c r="K2110" s="61"/>
      <c r="L2110" s="70">
        <v>76524.91</v>
      </c>
      <c r="W2110" s="46" t="s">
        <v>686</v>
      </c>
    </row>
    <row r="2111" spans="1:23" hidden="1" x14ac:dyDescent="0.2">
      <c r="A2111" s="57"/>
      <c r="B2111" s="46"/>
      <c r="C2111" s="141" t="s">
        <v>657</v>
      </c>
      <c r="D2111" s="141"/>
      <c r="E2111" s="141"/>
      <c r="F2111" s="141"/>
      <c r="G2111" s="61">
        <v>1793.0568000000001</v>
      </c>
      <c r="H2111" s="57"/>
      <c r="I2111" s="57"/>
      <c r="J2111" s="68"/>
      <c r="K2111" s="61"/>
      <c r="L2111" s="61"/>
      <c r="W2111" s="46" t="s">
        <v>657</v>
      </c>
    </row>
    <row r="2112" spans="1:23" hidden="1" x14ac:dyDescent="0.2">
      <c r="A2112" s="57"/>
      <c r="B2112" s="46"/>
      <c r="C2112" s="141" t="s">
        <v>658</v>
      </c>
      <c r="D2112" s="141"/>
      <c r="E2112" s="141"/>
      <c r="F2112" s="141"/>
      <c r="G2112" s="61">
        <v>7.6479999999999997</v>
      </c>
      <c r="H2112" s="57"/>
      <c r="I2112" s="57"/>
      <c r="J2112" s="68"/>
      <c r="K2112" s="61"/>
      <c r="L2112" s="61"/>
      <c r="W2112" s="46" t="s">
        <v>658</v>
      </c>
    </row>
    <row r="2113" spans="1:23" hidden="1" x14ac:dyDescent="0.2">
      <c r="A2113" s="57"/>
      <c r="B2113" s="46"/>
      <c r="C2113" s="141" t="s">
        <v>687</v>
      </c>
      <c r="D2113" s="141"/>
      <c r="E2113" s="141"/>
      <c r="F2113" s="141"/>
      <c r="G2113" s="57"/>
      <c r="H2113" s="57"/>
      <c r="I2113" s="57"/>
      <c r="J2113" s="68"/>
      <c r="K2113" s="61"/>
      <c r="L2113" s="107">
        <v>1800.7048</v>
      </c>
      <c r="W2113" s="46" t="s">
        <v>687</v>
      </c>
    </row>
    <row r="2114" spans="1:23" hidden="1" x14ac:dyDescent="0.2">
      <c r="A2114" s="57"/>
      <c r="B2114" s="46"/>
      <c r="C2114" s="141" t="s">
        <v>688</v>
      </c>
      <c r="D2114" s="141"/>
      <c r="E2114" s="141"/>
      <c r="F2114" s="141"/>
      <c r="G2114" s="57"/>
      <c r="H2114" s="57"/>
      <c r="I2114" s="57"/>
      <c r="J2114" s="68"/>
      <c r="K2114" s="61"/>
      <c r="L2114" s="68"/>
      <c r="W2114" s="46" t="s">
        <v>688</v>
      </c>
    </row>
    <row r="2115" spans="1:23" hidden="1" x14ac:dyDescent="0.2">
      <c r="A2115" s="57"/>
      <c r="B2115" s="46"/>
      <c r="C2115" s="141" t="s">
        <v>689</v>
      </c>
      <c r="D2115" s="141"/>
      <c r="E2115" s="141"/>
      <c r="F2115" s="141"/>
      <c r="G2115" s="57"/>
      <c r="H2115" s="57"/>
      <c r="I2115" s="57"/>
      <c r="J2115" s="68"/>
      <c r="K2115" s="61"/>
      <c r="L2115" s="68"/>
      <c r="W2115" s="46" t="s">
        <v>689</v>
      </c>
    </row>
    <row r="2116" spans="1:23" hidden="1" x14ac:dyDescent="0.2">
      <c r="A2116" s="57"/>
      <c r="B2116" s="46"/>
      <c r="C2116" s="141" t="s">
        <v>690</v>
      </c>
      <c r="D2116" s="141"/>
      <c r="E2116" s="141"/>
      <c r="F2116" s="141"/>
      <c r="G2116" s="57"/>
      <c r="H2116" s="57"/>
      <c r="I2116" s="57"/>
      <c r="J2116" s="68"/>
      <c r="K2116" s="61"/>
      <c r="L2116" s="68"/>
      <c r="W2116" s="46" t="s">
        <v>690</v>
      </c>
    </row>
    <row r="2117" spans="1:23" hidden="1" x14ac:dyDescent="0.2">
      <c r="A2117" s="57"/>
      <c r="B2117" s="46"/>
      <c r="C2117" s="141" t="s">
        <v>691</v>
      </c>
      <c r="D2117" s="141"/>
      <c r="E2117" s="141"/>
      <c r="F2117" s="141"/>
      <c r="G2117" s="57"/>
      <c r="H2117" s="57"/>
      <c r="I2117" s="57"/>
      <c r="J2117" s="68"/>
      <c r="K2117" s="61"/>
      <c r="L2117" s="68"/>
      <c r="W2117" s="46" t="s">
        <v>691</v>
      </c>
    </row>
    <row r="2118" spans="1:23" hidden="1" x14ac:dyDescent="0.2">
      <c r="A2118" s="57"/>
      <c r="B2118" s="46"/>
      <c r="C2118" s="141" t="s">
        <v>692</v>
      </c>
      <c r="D2118" s="141"/>
      <c r="E2118" s="141"/>
      <c r="F2118" s="141"/>
      <c r="G2118" s="57"/>
      <c r="H2118" s="57"/>
      <c r="I2118" s="57"/>
      <c r="J2118" s="68"/>
      <c r="K2118" s="61"/>
      <c r="L2118" s="68"/>
      <c r="W2118" s="46" t="s">
        <v>692</v>
      </c>
    </row>
    <row r="2119" spans="1:23" hidden="1" x14ac:dyDescent="0.2">
      <c r="A2119" s="57"/>
      <c r="B2119" s="46"/>
      <c r="C2119" s="141" t="s">
        <v>693</v>
      </c>
      <c r="D2119" s="141"/>
      <c r="E2119" s="141"/>
      <c r="F2119" s="141"/>
      <c r="G2119" s="57"/>
      <c r="H2119" s="57"/>
      <c r="I2119" s="57"/>
      <c r="J2119" s="68"/>
      <c r="K2119" s="61"/>
      <c r="L2119" s="71">
        <v>185846.97</v>
      </c>
      <c r="W2119" s="46" t="s">
        <v>693</v>
      </c>
    </row>
    <row r="2120" spans="1:23" hidden="1" x14ac:dyDescent="0.2">
      <c r="A2120" s="57"/>
      <c r="B2120" s="46"/>
      <c r="C2120" s="141" t="s">
        <v>694</v>
      </c>
      <c r="D2120" s="141"/>
      <c r="E2120" s="141"/>
      <c r="F2120" s="141"/>
      <c r="G2120" s="57"/>
      <c r="H2120" s="57"/>
      <c r="I2120" s="57"/>
      <c r="J2120" s="68"/>
      <c r="K2120" s="61"/>
      <c r="L2120" s="68"/>
      <c r="W2120" s="46" t="s">
        <v>694</v>
      </c>
    </row>
    <row r="2121" spans="1:23" hidden="1" x14ac:dyDescent="0.2">
      <c r="A2121" s="57"/>
      <c r="B2121" s="46"/>
      <c r="C2121" s="141" t="s">
        <v>695</v>
      </c>
      <c r="D2121" s="141"/>
      <c r="E2121" s="141"/>
      <c r="F2121" s="141"/>
      <c r="G2121" s="57"/>
      <c r="H2121" s="57"/>
      <c r="I2121" s="57"/>
      <c r="J2121" s="68"/>
      <c r="K2121" s="61"/>
      <c r="L2121" s="68"/>
      <c r="W2121" s="46" t="s">
        <v>695</v>
      </c>
    </row>
    <row r="2122" spans="1:23" hidden="1" x14ac:dyDescent="0.2">
      <c r="A2122" s="57"/>
      <c r="B2122" s="46"/>
      <c r="C2122" s="141" t="s">
        <v>696</v>
      </c>
      <c r="D2122" s="141"/>
      <c r="E2122" s="141"/>
      <c r="F2122" s="141"/>
      <c r="G2122" s="57"/>
      <c r="H2122" s="57"/>
      <c r="I2122" s="57"/>
      <c r="J2122" s="68"/>
      <c r="K2122" s="61"/>
      <c r="L2122" s="68"/>
      <c r="W2122" s="46" t="s">
        <v>696</v>
      </c>
    </row>
    <row r="2123" spans="1:23" ht="25.5" hidden="1" x14ac:dyDescent="0.2">
      <c r="A2123" s="57"/>
      <c r="B2123" s="46"/>
      <c r="C2123" s="141" t="s">
        <v>697</v>
      </c>
      <c r="D2123" s="141"/>
      <c r="E2123" s="141"/>
      <c r="F2123" s="141"/>
      <c r="G2123" s="57"/>
      <c r="H2123" s="57"/>
      <c r="I2123" s="57"/>
      <c r="J2123" s="68"/>
      <c r="K2123" s="61"/>
      <c r="L2123" s="70">
        <v>64510.68</v>
      </c>
      <c r="W2123" s="46" t="s">
        <v>697</v>
      </c>
    </row>
    <row r="2124" spans="1:23" hidden="1" x14ac:dyDescent="0.2">
      <c r="A2124" s="57"/>
      <c r="B2124" s="46"/>
      <c r="C2124" s="141" t="s">
        <v>698</v>
      </c>
      <c r="D2124" s="141"/>
      <c r="E2124" s="141"/>
      <c r="F2124" s="141"/>
      <c r="G2124" s="57"/>
      <c r="H2124" s="57"/>
      <c r="I2124" s="57"/>
      <c r="J2124" s="68"/>
      <c r="K2124" s="61"/>
      <c r="L2124" s="68"/>
      <c r="W2124" s="46" t="s">
        <v>698</v>
      </c>
    </row>
    <row r="2125" spans="1:23" hidden="1" x14ac:dyDescent="0.2">
      <c r="A2125" s="57"/>
      <c r="B2125" s="46"/>
      <c r="C2125" s="141" t="s">
        <v>699</v>
      </c>
      <c r="D2125" s="141"/>
      <c r="E2125" s="141"/>
      <c r="F2125" s="141"/>
      <c r="G2125" s="57"/>
      <c r="H2125" s="57"/>
      <c r="I2125" s="57"/>
      <c r="J2125" s="68"/>
      <c r="K2125" s="61"/>
      <c r="L2125" s="71">
        <v>185846.97</v>
      </c>
      <c r="W2125" s="46" t="s">
        <v>699</v>
      </c>
    </row>
    <row r="2126" spans="1:23" hidden="1" x14ac:dyDescent="0.2">
      <c r="A2126" s="57"/>
      <c r="B2126" s="46"/>
      <c r="C2126" s="141" t="s">
        <v>700</v>
      </c>
      <c r="D2126" s="141"/>
      <c r="E2126" s="141"/>
      <c r="F2126" s="141"/>
      <c r="G2126" s="57"/>
      <c r="H2126" s="57"/>
      <c r="I2126" s="57"/>
      <c r="J2126" s="68"/>
      <c r="K2126" s="61"/>
      <c r="L2126" s="68"/>
      <c r="W2126" s="46" t="s">
        <v>700</v>
      </c>
    </row>
    <row r="2127" spans="1:23" hidden="1" x14ac:dyDescent="0.2">
      <c r="A2127" s="57"/>
      <c r="B2127" s="46"/>
      <c r="C2127" s="141" t="s">
        <v>701</v>
      </c>
      <c r="D2127" s="141"/>
      <c r="E2127" s="141"/>
      <c r="F2127" s="141"/>
      <c r="G2127" s="57"/>
      <c r="H2127" s="57"/>
      <c r="I2127" s="57"/>
      <c r="J2127" s="68"/>
      <c r="K2127" s="61"/>
      <c r="L2127" s="68"/>
      <c r="W2127" s="46" t="s">
        <v>701</v>
      </c>
    </row>
    <row r="2128" spans="1:23" ht="25.5" hidden="1" x14ac:dyDescent="0.2">
      <c r="A2128" s="57"/>
      <c r="B2128" s="46"/>
      <c r="C2128" s="141" t="s">
        <v>702</v>
      </c>
      <c r="D2128" s="141"/>
      <c r="E2128" s="141"/>
      <c r="F2128" s="141"/>
      <c r="G2128" s="57"/>
      <c r="H2128" s="57"/>
      <c r="I2128" s="57"/>
      <c r="J2128" s="68"/>
      <c r="K2128" s="61"/>
      <c r="L2128" s="68"/>
      <c r="W2128" s="46" t="s">
        <v>702</v>
      </c>
    </row>
    <row r="2129" spans="1:23" hidden="1" x14ac:dyDescent="0.2">
      <c r="A2129" s="57"/>
      <c r="B2129" s="46"/>
      <c r="C2129" s="141" t="s">
        <v>703</v>
      </c>
      <c r="D2129" s="141"/>
      <c r="E2129" s="141"/>
      <c r="F2129" s="141"/>
      <c r="G2129" s="57"/>
      <c r="H2129" s="57"/>
      <c r="I2129" s="57"/>
      <c r="J2129" s="68"/>
      <c r="K2129" s="61"/>
      <c r="L2129" s="71">
        <v>706153.17</v>
      </c>
      <c r="W2129" s="46" t="s">
        <v>703</v>
      </c>
    </row>
    <row r="2130" spans="1:23" hidden="1" x14ac:dyDescent="0.2">
      <c r="A2130" s="57"/>
      <c r="B2130" s="46"/>
      <c r="C2130" s="141" t="s">
        <v>704</v>
      </c>
      <c r="D2130" s="141"/>
      <c r="E2130" s="141"/>
      <c r="F2130" s="141"/>
      <c r="G2130" s="57"/>
      <c r="H2130" s="57"/>
      <c r="I2130" s="57"/>
      <c r="J2130" s="68"/>
      <c r="K2130" s="61"/>
      <c r="L2130" s="70">
        <v>8371.66</v>
      </c>
      <c r="W2130" s="46" t="s">
        <v>704</v>
      </c>
    </row>
    <row r="2131" spans="1:23" hidden="1" x14ac:dyDescent="0.2">
      <c r="A2131" s="57"/>
      <c r="B2131" s="46"/>
      <c r="C2131" s="141" t="s">
        <v>705</v>
      </c>
      <c r="D2131" s="141"/>
      <c r="E2131" s="141"/>
      <c r="F2131" s="141"/>
      <c r="G2131" s="57"/>
      <c r="H2131" s="57"/>
      <c r="I2131" s="57"/>
      <c r="J2131" s="68"/>
      <c r="K2131" s="61"/>
      <c r="L2131" s="70">
        <v>3675.5</v>
      </c>
      <c r="W2131" s="46" t="s">
        <v>705</v>
      </c>
    </row>
    <row r="2132" spans="1:23" hidden="1" x14ac:dyDescent="0.2">
      <c r="A2132" s="57"/>
      <c r="B2132" s="46"/>
      <c r="C2132" s="141" t="s">
        <v>706</v>
      </c>
      <c r="D2132" s="141"/>
      <c r="E2132" s="141"/>
      <c r="F2132" s="141"/>
      <c r="G2132" s="57"/>
      <c r="H2132" s="57"/>
      <c r="I2132" s="57"/>
      <c r="J2132" s="68"/>
      <c r="K2132" s="61"/>
      <c r="L2132" s="71">
        <v>1921647.82</v>
      </c>
      <c r="W2132" s="46" t="s">
        <v>706</v>
      </c>
    </row>
    <row r="2133" spans="1:23" hidden="1" x14ac:dyDescent="0.2">
      <c r="A2133" s="57"/>
      <c r="B2133" s="46"/>
      <c r="C2133" s="141" t="s">
        <v>707</v>
      </c>
      <c r="D2133" s="141"/>
      <c r="E2133" s="141"/>
      <c r="F2133" s="141"/>
      <c r="G2133" s="57"/>
      <c r="H2133" s="57"/>
      <c r="I2133" s="57"/>
      <c r="J2133" s="68"/>
      <c r="K2133" s="61"/>
      <c r="L2133" s="71">
        <v>709828.67</v>
      </c>
      <c r="W2133" s="46" t="s">
        <v>707</v>
      </c>
    </row>
    <row r="2134" spans="1:23" hidden="1" x14ac:dyDescent="0.2">
      <c r="A2134" s="57"/>
      <c r="B2134" s="46"/>
      <c r="C2134" s="141" t="s">
        <v>708</v>
      </c>
      <c r="D2134" s="141"/>
      <c r="E2134" s="141"/>
      <c r="F2134" s="141"/>
      <c r="G2134" s="57"/>
      <c r="H2134" s="57"/>
      <c r="I2134" s="57"/>
      <c r="J2134" s="68"/>
      <c r="K2134" s="61"/>
      <c r="L2134" s="71">
        <v>686476.69</v>
      </c>
      <c r="W2134" s="46" t="s">
        <v>708</v>
      </c>
    </row>
    <row r="2135" spans="1:23" hidden="1" x14ac:dyDescent="0.2">
      <c r="A2135" s="57"/>
      <c r="B2135" s="46"/>
      <c r="C2135" s="141" t="s">
        <v>709</v>
      </c>
      <c r="D2135" s="141"/>
      <c r="E2135" s="141"/>
      <c r="F2135" s="141"/>
      <c r="G2135" s="57"/>
      <c r="H2135" s="57"/>
      <c r="I2135" s="57"/>
      <c r="J2135" s="68"/>
      <c r="K2135" s="61"/>
      <c r="L2135" s="71">
        <v>360543.25</v>
      </c>
      <c r="W2135" s="46" t="s">
        <v>709</v>
      </c>
    </row>
    <row r="2136" spans="1:23" ht="25.5" hidden="1" x14ac:dyDescent="0.2">
      <c r="A2136" s="57"/>
      <c r="B2136" s="46"/>
      <c r="C2136" s="141" t="s">
        <v>710</v>
      </c>
      <c r="D2136" s="141"/>
      <c r="E2136" s="141"/>
      <c r="F2136" s="141"/>
      <c r="G2136" s="57"/>
      <c r="H2136" s="57"/>
      <c r="I2136" s="57"/>
      <c r="J2136" s="68"/>
      <c r="K2136" s="61"/>
      <c r="L2136" s="68"/>
      <c r="W2136" s="46" t="s">
        <v>710</v>
      </c>
    </row>
    <row r="2137" spans="1:23" hidden="1" x14ac:dyDescent="0.2">
      <c r="A2137" s="57"/>
      <c r="B2137" s="46"/>
      <c r="C2137" s="141" t="s">
        <v>711</v>
      </c>
      <c r="D2137" s="141"/>
      <c r="E2137" s="141"/>
      <c r="F2137" s="141"/>
      <c r="G2137" s="57"/>
      <c r="H2137" s="57"/>
      <c r="I2137" s="57"/>
      <c r="J2137" s="68"/>
      <c r="K2137" s="61"/>
      <c r="L2137" s="68"/>
      <c r="W2137" s="46" t="s">
        <v>711</v>
      </c>
    </row>
    <row r="2138" spans="1:23" hidden="1" x14ac:dyDescent="0.2">
      <c r="A2138" s="57"/>
      <c r="B2138" s="46"/>
      <c r="C2138" s="141" t="s">
        <v>712</v>
      </c>
      <c r="D2138" s="141"/>
      <c r="E2138" s="141"/>
      <c r="F2138" s="141"/>
      <c r="G2138" s="57"/>
      <c r="H2138" s="57"/>
      <c r="I2138" s="57"/>
      <c r="J2138" s="68"/>
      <c r="K2138" s="61"/>
      <c r="L2138" s="71">
        <v>2639848.15</v>
      </c>
      <c r="W2138" s="46" t="s">
        <v>712</v>
      </c>
    </row>
    <row r="2139" spans="1:23" hidden="1" x14ac:dyDescent="0.2">
      <c r="A2139" s="57"/>
      <c r="B2139" s="46"/>
      <c r="C2139" s="141" t="s">
        <v>713</v>
      </c>
      <c r="D2139" s="141"/>
      <c r="E2139" s="141"/>
      <c r="F2139" s="141"/>
      <c r="G2139" s="57"/>
      <c r="H2139" s="57"/>
      <c r="I2139" s="57"/>
      <c r="J2139" s="68"/>
      <c r="K2139" s="61"/>
      <c r="L2139" s="107">
        <v>1793.0568000000001</v>
      </c>
      <c r="W2139" s="46" t="s">
        <v>713</v>
      </c>
    </row>
    <row r="2140" spans="1:23" hidden="1" x14ac:dyDescent="0.2">
      <c r="A2140" s="57"/>
      <c r="B2140" s="46"/>
      <c r="C2140" s="141" t="s">
        <v>714</v>
      </c>
      <c r="D2140" s="141"/>
      <c r="E2140" s="141"/>
      <c r="F2140" s="141"/>
      <c r="G2140" s="57"/>
      <c r="H2140" s="57"/>
      <c r="I2140" s="57"/>
      <c r="J2140" s="68"/>
      <c r="K2140" s="61"/>
      <c r="L2140" s="107">
        <v>7.6479999999999997</v>
      </c>
      <c r="W2140" s="46" t="s">
        <v>714</v>
      </c>
    </row>
    <row r="2141" spans="1:23" ht="25.5" hidden="1" x14ac:dyDescent="0.2">
      <c r="A2141" s="57"/>
      <c r="B2141" s="46"/>
      <c r="C2141" s="141" t="s">
        <v>715</v>
      </c>
      <c r="D2141" s="141"/>
      <c r="E2141" s="141"/>
      <c r="F2141" s="141"/>
      <c r="G2141" s="57"/>
      <c r="H2141" s="57"/>
      <c r="I2141" s="57"/>
      <c r="J2141" s="68"/>
      <c r="K2141" s="61"/>
      <c r="L2141" s="107">
        <v>1800.7048</v>
      </c>
      <c r="W2141" s="46" t="s">
        <v>715</v>
      </c>
    </row>
    <row r="2142" spans="1:23" hidden="1" x14ac:dyDescent="0.2">
      <c r="A2142" s="57"/>
      <c r="B2142" s="46"/>
      <c r="C2142" s="141" t="s">
        <v>716</v>
      </c>
      <c r="D2142" s="141"/>
      <c r="E2142" s="141"/>
      <c r="F2142" s="141"/>
      <c r="G2142" s="57"/>
      <c r="H2142" s="57"/>
      <c r="I2142" s="57"/>
      <c r="J2142" s="68"/>
      <c r="K2142" s="61"/>
      <c r="L2142" s="68"/>
      <c r="W2142" s="46" t="s">
        <v>716</v>
      </c>
    </row>
    <row r="2143" spans="1:23" hidden="1" x14ac:dyDescent="0.2">
      <c r="A2143" s="57"/>
      <c r="B2143" s="46"/>
      <c r="C2143" s="141" t="s">
        <v>717</v>
      </c>
      <c r="D2143" s="141"/>
      <c r="E2143" s="141"/>
      <c r="F2143" s="141"/>
      <c r="G2143" s="57"/>
      <c r="H2143" s="57"/>
      <c r="I2143" s="57"/>
      <c r="J2143" s="68"/>
      <c r="K2143" s="61"/>
      <c r="L2143" s="68"/>
      <c r="W2143" s="46" t="s">
        <v>717</v>
      </c>
    </row>
    <row r="2144" spans="1:23" hidden="1" x14ac:dyDescent="0.2">
      <c r="A2144" s="57"/>
      <c r="B2144" s="46"/>
      <c r="C2144" s="141" t="s">
        <v>718</v>
      </c>
      <c r="D2144" s="141"/>
      <c r="E2144" s="141"/>
      <c r="F2144" s="141"/>
      <c r="G2144" s="57"/>
      <c r="H2144" s="57"/>
      <c r="I2144" s="57"/>
      <c r="J2144" s="68"/>
      <c r="K2144" s="61"/>
      <c r="L2144" s="68"/>
      <c r="W2144" s="46" t="s">
        <v>718</v>
      </c>
    </row>
    <row r="2145" spans="1:23" hidden="1" x14ac:dyDescent="0.2">
      <c r="A2145" s="57"/>
      <c r="B2145" s="46"/>
      <c r="C2145" s="141" t="s">
        <v>719</v>
      </c>
      <c r="D2145" s="141"/>
      <c r="E2145" s="141"/>
      <c r="F2145" s="141"/>
      <c r="G2145" s="57"/>
      <c r="H2145" s="57"/>
      <c r="I2145" s="57"/>
      <c r="J2145" s="68"/>
      <c r="K2145" s="61"/>
      <c r="L2145" s="68"/>
      <c r="W2145" s="46" t="s">
        <v>719</v>
      </c>
    </row>
    <row r="2146" spans="1:23" hidden="1" x14ac:dyDescent="0.2">
      <c r="A2146" s="57"/>
      <c r="B2146" s="46"/>
      <c r="C2146" s="141" t="s">
        <v>720</v>
      </c>
      <c r="D2146" s="141"/>
      <c r="E2146" s="141"/>
      <c r="F2146" s="141"/>
      <c r="G2146" s="57"/>
      <c r="H2146" s="57"/>
      <c r="I2146" s="57"/>
      <c r="J2146" s="68"/>
      <c r="K2146" s="61"/>
      <c r="L2146" s="68"/>
      <c r="W2146" s="46" t="s">
        <v>720</v>
      </c>
    </row>
    <row r="2147" spans="1:23" hidden="1" x14ac:dyDescent="0.2">
      <c r="A2147" s="57"/>
      <c r="B2147" s="46"/>
      <c r="C2147" s="141" t="s">
        <v>721</v>
      </c>
      <c r="D2147" s="141"/>
      <c r="E2147" s="141"/>
      <c r="F2147" s="141"/>
      <c r="G2147" s="57"/>
      <c r="H2147" s="57"/>
      <c r="I2147" s="57"/>
      <c r="J2147" s="68"/>
      <c r="K2147" s="61"/>
      <c r="L2147" s="68"/>
      <c r="W2147" s="46" t="s">
        <v>721</v>
      </c>
    </row>
    <row r="2148" spans="1:23" hidden="1" x14ac:dyDescent="0.2">
      <c r="A2148" s="57"/>
      <c r="B2148" s="46"/>
      <c r="C2148" s="141" t="s">
        <v>722</v>
      </c>
      <c r="D2148" s="141"/>
      <c r="E2148" s="141"/>
      <c r="F2148" s="141"/>
      <c r="G2148" s="57"/>
      <c r="H2148" s="57"/>
      <c r="I2148" s="57"/>
      <c r="J2148" s="68"/>
      <c r="K2148" s="61"/>
      <c r="L2148" s="68"/>
      <c r="W2148" s="46" t="s">
        <v>722</v>
      </c>
    </row>
    <row r="2149" spans="1:23" ht="25.5" hidden="1" x14ac:dyDescent="0.2">
      <c r="A2149" s="57"/>
      <c r="B2149" s="46"/>
      <c r="C2149" s="141" t="s">
        <v>723</v>
      </c>
      <c r="D2149" s="141"/>
      <c r="E2149" s="141"/>
      <c r="F2149" s="141"/>
      <c r="G2149" s="57"/>
      <c r="H2149" s="57"/>
      <c r="I2149" s="57"/>
      <c r="J2149" s="68"/>
      <c r="K2149" s="61"/>
      <c r="L2149" s="68"/>
      <c r="W2149" s="46" t="s">
        <v>723</v>
      </c>
    </row>
    <row r="2150" spans="1:23" hidden="1" x14ac:dyDescent="0.2">
      <c r="A2150" s="57"/>
      <c r="B2150" s="46"/>
      <c r="C2150" s="141" t="s">
        <v>724</v>
      </c>
      <c r="D2150" s="141"/>
      <c r="E2150" s="141"/>
      <c r="F2150" s="141"/>
      <c r="G2150" s="57"/>
      <c r="H2150" s="57"/>
      <c r="I2150" s="57"/>
      <c r="J2150" s="68"/>
      <c r="K2150" s="61"/>
      <c r="L2150" s="68"/>
      <c r="W2150" s="46" t="s">
        <v>724</v>
      </c>
    </row>
    <row r="2151" spans="1:23" hidden="1" x14ac:dyDescent="0.2">
      <c r="A2151" s="57"/>
      <c r="B2151" s="46"/>
      <c r="C2151" s="141" t="s">
        <v>725</v>
      </c>
      <c r="D2151" s="141"/>
      <c r="E2151" s="141"/>
      <c r="F2151" s="141"/>
      <c r="G2151" s="57"/>
      <c r="H2151" s="57"/>
      <c r="I2151" s="57"/>
      <c r="J2151" s="68"/>
      <c r="K2151" s="61"/>
      <c r="L2151" s="68"/>
      <c r="W2151" s="46" t="s">
        <v>725</v>
      </c>
    </row>
    <row r="2152" spans="1:23" hidden="1" x14ac:dyDescent="0.2">
      <c r="A2152" s="57"/>
      <c r="B2152" s="46"/>
      <c r="C2152" s="141" t="s">
        <v>726</v>
      </c>
      <c r="D2152" s="141"/>
      <c r="E2152" s="141"/>
      <c r="F2152" s="141"/>
      <c r="G2152" s="57"/>
      <c r="H2152" s="57"/>
      <c r="I2152" s="57"/>
      <c r="J2152" s="68"/>
      <c r="K2152" s="61"/>
      <c r="L2152" s="68"/>
      <c r="W2152" s="46" t="s">
        <v>726</v>
      </c>
    </row>
    <row r="2153" spans="1:23" hidden="1" x14ac:dyDescent="0.2">
      <c r="A2153" s="57"/>
      <c r="B2153" s="46"/>
      <c r="C2153" s="141" t="s">
        <v>727</v>
      </c>
      <c r="D2153" s="141"/>
      <c r="E2153" s="141"/>
      <c r="F2153" s="141"/>
      <c r="G2153" s="57"/>
      <c r="H2153" s="57"/>
      <c r="I2153" s="57"/>
      <c r="J2153" s="68"/>
      <c r="K2153" s="61"/>
      <c r="L2153" s="68"/>
      <c r="W2153" s="46" t="s">
        <v>727</v>
      </c>
    </row>
    <row r="2154" spans="1:23" ht="25.5" hidden="1" x14ac:dyDescent="0.2">
      <c r="A2154" s="57"/>
      <c r="B2154" s="46"/>
      <c r="C2154" s="141" t="s">
        <v>728</v>
      </c>
      <c r="D2154" s="141"/>
      <c r="E2154" s="141"/>
      <c r="F2154" s="141"/>
      <c r="G2154" s="57"/>
      <c r="H2154" s="57"/>
      <c r="I2154" s="57"/>
      <c r="J2154" s="68"/>
      <c r="K2154" s="61"/>
      <c r="L2154" s="68"/>
      <c r="W2154" s="46" t="s">
        <v>728</v>
      </c>
    </row>
    <row r="2155" spans="1:23" hidden="1" x14ac:dyDescent="0.2">
      <c r="A2155" s="57"/>
      <c r="B2155" s="46"/>
      <c r="C2155" s="141" t="s">
        <v>729</v>
      </c>
      <c r="D2155" s="141"/>
      <c r="E2155" s="141"/>
      <c r="F2155" s="141"/>
      <c r="G2155" s="57"/>
      <c r="H2155" s="57"/>
      <c r="I2155" s="57"/>
      <c r="J2155" s="68"/>
      <c r="K2155" s="61"/>
      <c r="L2155" s="71">
        <v>706153.17</v>
      </c>
      <c r="W2155" s="46" t="s">
        <v>729</v>
      </c>
    </row>
    <row r="2156" spans="1:23" hidden="1" x14ac:dyDescent="0.2">
      <c r="A2156" s="57"/>
      <c r="B2156" s="46"/>
      <c r="C2156" s="141" t="s">
        <v>730</v>
      </c>
      <c r="D2156" s="141"/>
      <c r="E2156" s="141"/>
      <c r="F2156" s="141"/>
      <c r="G2156" s="57"/>
      <c r="H2156" s="57"/>
      <c r="I2156" s="57"/>
      <c r="J2156" s="68"/>
      <c r="K2156" s="61"/>
      <c r="L2156" s="70">
        <v>8371.66</v>
      </c>
      <c r="W2156" s="46" t="s">
        <v>730</v>
      </c>
    </row>
    <row r="2157" spans="1:23" hidden="1" x14ac:dyDescent="0.2">
      <c r="A2157" s="57"/>
      <c r="B2157" s="46"/>
      <c r="C2157" s="141" t="s">
        <v>731</v>
      </c>
      <c r="D2157" s="141"/>
      <c r="E2157" s="141"/>
      <c r="F2157" s="141"/>
      <c r="G2157" s="57"/>
      <c r="H2157" s="57"/>
      <c r="I2157" s="57"/>
      <c r="J2157" s="68"/>
      <c r="K2157" s="61"/>
      <c r="L2157" s="70">
        <v>3675.5</v>
      </c>
      <c r="W2157" s="46" t="s">
        <v>731</v>
      </c>
    </row>
    <row r="2158" spans="1:23" hidden="1" x14ac:dyDescent="0.2">
      <c r="A2158" s="57"/>
      <c r="B2158" s="46"/>
      <c r="C2158" s="141" t="s">
        <v>732</v>
      </c>
      <c r="D2158" s="141"/>
      <c r="E2158" s="141"/>
      <c r="F2158" s="141"/>
      <c r="G2158" s="57"/>
      <c r="H2158" s="57"/>
      <c r="I2158" s="57"/>
      <c r="J2158" s="68"/>
      <c r="K2158" s="61"/>
      <c r="L2158" s="71">
        <v>2107494.79</v>
      </c>
      <c r="W2158" s="46" t="s">
        <v>732</v>
      </c>
    </row>
    <row r="2159" spans="1:23" hidden="1" x14ac:dyDescent="0.2">
      <c r="A2159" s="57"/>
      <c r="B2159" s="46"/>
      <c r="C2159" s="141" t="s">
        <v>733</v>
      </c>
      <c r="D2159" s="141"/>
      <c r="E2159" s="141"/>
      <c r="F2159" s="141"/>
      <c r="G2159" s="57"/>
      <c r="H2159" s="57"/>
      <c r="I2159" s="57"/>
      <c r="J2159" s="68"/>
      <c r="K2159" s="61"/>
      <c r="L2159" s="68"/>
      <c r="W2159" s="46" t="s">
        <v>733</v>
      </c>
    </row>
    <row r="2160" spans="1:23" hidden="1" x14ac:dyDescent="0.2">
      <c r="A2160" s="57"/>
      <c r="B2160" s="46"/>
      <c r="C2160" s="141" t="s">
        <v>734</v>
      </c>
      <c r="D2160" s="141"/>
      <c r="E2160" s="141"/>
      <c r="F2160" s="141"/>
      <c r="G2160" s="57"/>
      <c r="H2160" s="57"/>
      <c r="I2160" s="57"/>
      <c r="J2160" s="68"/>
      <c r="K2160" s="61"/>
      <c r="L2160" s="71">
        <v>686476.69</v>
      </c>
      <c r="W2160" s="46" t="s">
        <v>734</v>
      </c>
    </row>
    <row r="2161" spans="1:23" hidden="1" x14ac:dyDescent="0.2">
      <c r="A2161" s="57"/>
      <c r="B2161" s="46"/>
      <c r="C2161" s="141" t="s">
        <v>735</v>
      </c>
      <c r="D2161" s="141"/>
      <c r="E2161" s="141"/>
      <c r="F2161" s="141"/>
      <c r="G2161" s="57"/>
      <c r="H2161" s="57"/>
      <c r="I2161" s="57"/>
      <c r="J2161" s="68"/>
      <c r="K2161" s="61"/>
      <c r="L2161" s="71">
        <v>360543.25</v>
      </c>
      <c r="W2161" s="46" t="s">
        <v>735</v>
      </c>
    </row>
    <row r="2162" spans="1:23" hidden="1" x14ac:dyDescent="0.2">
      <c r="A2162" s="57"/>
      <c r="B2162" s="46"/>
      <c r="C2162" s="141" t="s">
        <v>736</v>
      </c>
      <c r="D2162" s="141"/>
      <c r="E2162" s="141"/>
      <c r="F2162" s="141"/>
      <c r="G2162" s="57"/>
      <c r="H2162" s="57"/>
      <c r="I2162" s="57"/>
      <c r="J2162" s="68"/>
      <c r="K2162" s="61"/>
      <c r="L2162" s="71">
        <v>709828.67</v>
      </c>
      <c r="W2162" s="46" t="s">
        <v>736</v>
      </c>
    </row>
    <row r="2163" spans="1:23" hidden="1" x14ac:dyDescent="0.2">
      <c r="A2163" s="57"/>
      <c r="B2163" s="46"/>
      <c r="C2163" s="141" t="s">
        <v>737</v>
      </c>
      <c r="D2163" s="141"/>
      <c r="E2163" s="141"/>
      <c r="F2163" s="141"/>
      <c r="G2163" s="57"/>
      <c r="H2163" s="57"/>
      <c r="I2163" s="57"/>
      <c r="J2163" s="68"/>
      <c r="K2163" s="61"/>
      <c r="L2163" s="71">
        <v>2825695.12</v>
      </c>
      <c r="W2163" s="46" t="s">
        <v>737</v>
      </c>
    </row>
    <row r="2164" spans="1:23" hidden="1" x14ac:dyDescent="0.2">
      <c r="A2164" s="57"/>
      <c r="B2164" s="46"/>
      <c r="C2164" s="141" t="s">
        <v>738</v>
      </c>
      <c r="D2164" s="141"/>
      <c r="E2164" s="141"/>
      <c r="F2164" s="141"/>
      <c r="G2164" s="57"/>
      <c r="H2164" s="57"/>
      <c r="I2164" s="57"/>
      <c r="J2164" s="68"/>
      <c r="K2164" s="61"/>
      <c r="L2164" s="71">
        <v>3872715.06</v>
      </c>
      <c r="W2164" s="46" t="s">
        <v>738</v>
      </c>
    </row>
    <row r="2165" spans="1:23" hidden="1" x14ac:dyDescent="0.2">
      <c r="A2165" s="57"/>
      <c r="B2165" s="46"/>
      <c r="C2165" s="141" t="s">
        <v>24</v>
      </c>
      <c r="D2165" s="141"/>
      <c r="E2165" s="141"/>
      <c r="F2165" s="141"/>
      <c r="G2165" s="57"/>
      <c r="H2165" s="57"/>
      <c r="I2165" s="57"/>
      <c r="J2165" s="68"/>
      <c r="K2165" s="61"/>
      <c r="L2165" s="68"/>
      <c r="W2165" s="46" t="s">
        <v>24</v>
      </c>
    </row>
    <row r="2166" spans="1:23" hidden="1" x14ac:dyDescent="0.2">
      <c r="A2166" s="57"/>
      <c r="B2166" s="46"/>
      <c r="C2166" s="141" t="s">
        <v>739</v>
      </c>
      <c r="D2166" s="141"/>
      <c r="E2166" s="141"/>
      <c r="F2166" s="141"/>
      <c r="G2166" s="57"/>
      <c r="H2166" s="57"/>
      <c r="I2166" s="57"/>
      <c r="J2166" s="68"/>
      <c r="K2166" s="61"/>
      <c r="L2166" s="68"/>
      <c r="W2166" s="46" t="s">
        <v>739</v>
      </c>
    </row>
    <row r="2167" spans="1:23" ht="25.5" hidden="1" x14ac:dyDescent="0.2">
      <c r="A2167" s="57"/>
      <c r="B2167" s="46"/>
      <c r="C2167" s="141" t="s">
        <v>740</v>
      </c>
      <c r="D2167" s="141"/>
      <c r="E2167" s="141"/>
      <c r="F2167" s="141"/>
      <c r="G2167" s="57"/>
      <c r="H2167" s="57"/>
      <c r="I2167" s="57"/>
      <c r="J2167" s="68"/>
      <c r="K2167" s="61"/>
      <c r="L2167" s="68"/>
      <c r="W2167" s="46" t="s">
        <v>740</v>
      </c>
    </row>
    <row r="2168" spans="1:23" ht="25.5" hidden="1" x14ac:dyDescent="0.2">
      <c r="A2168" s="57"/>
      <c r="B2168" s="46"/>
      <c r="C2168" s="141" t="s">
        <v>741</v>
      </c>
      <c r="D2168" s="141"/>
      <c r="E2168" s="141"/>
      <c r="F2168" s="141"/>
      <c r="G2168" s="57"/>
      <c r="H2168" s="57"/>
      <c r="I2168" s="57"/>
      <c r="J2168" s="68"/>
      <c r="K2168" s="61"/>
      <c r="L2168" s="68"/>
      <c r="W2168" s="46" t="s">
        <v>741</v>
      </c>
    </row>
    <row r="2169" spans="1:23" hidden="1" x14ac:dyDescent="0.2">
      <c r="A2169" s="57"/>
      <c r="B2169" s="46"/>
      <c r="C2169" s="141" t="s">
        <v>742</v>
      </c>
      <c r="D2169" s="141"/>
      <c r="E2169" s="141"/>
      <c r="F2169" s="141"/>
      <c r="G2169" s="57"/>
      <c r="H2169" s="57"/>
      <c r="I2169" s="57"/>
      <c r="J2169" s="68"/>
      <c r="K2169" s="61"/>
      <c r="L2169" s="68"/>
      <c r="W2169" s="46" t="s">
        <v>742</v>
      </c>
    </row>
    <row r="2170" spans="1:23" ht="25.5" hidden="1" x14ac:dyDescent="0.2">
      <c r="A2170" s="57"/>
      <c r="B2170" s="46"/>
      <c r="C2170" s="141" t="s">
        <v>743</v>
      </c>
      <c r="D2170" s="141"/>
      <c r="E2170" s="141"/>
      <c r="F2170" s="141"/>
      <c r="G2170" s="57"/>
      <c r="H2170" s="57"/>
      <c r="I2170" s="57"/>
      <c r="J2170" s="68"/>
      <c r="K2170" s="61"/>
      <c r="L2170" s="68"/>
      <c r="W2170" s="46" t="s">
        <v>743</v>
      </c>
    </row>
    <row r="2171" spans="1:23" ht="25.5" hidden="1" x14ac:dyDescent="0.2">
      <c r="A2171" s="57"/>
      <c r="B2171" s="46"/>
      <c r="C2171" s="141" t="s">
        <v>744</v>
      </c>
      <c r="D2171" s="141"/>
      <c r="E2171" s="141"/>
      <c r="F2171" s="141"/>
      <c r="G2171" s="57"/>
      <c r="H2171" s="57"/>
      <c r="I2171" s="57"/>
      <c r="J2171" s="68"/>
      <c r="K2171" s="61"/>
      <c r="L2171" s="68"/>
      <c r="W2171" s="46" t="s">
        <v>744</v>
      </c>
    </row>
    <row r="2172" spans="1:23" hidden="1" x14ac:dyDescent="0.2">
      <c r="A2172" s="57"/>
      <c r="B2172" s="46"/>
      <c r="C2172" s="141" t="s">
        <v>745</v>
      </c>
      <c r="D2172" s="141"/>
      <c r="E2172" s="141"/>
      <c r="F2172" s="141"/>
      <c r="G2172" s="57"/>
      <c r="H2172" s="57"/>
      <c r="I2172" s="57"/>
      <c r="J2172" s="68"/>
      <c r="K2172" s="61"/>
      <c r="L2172" s="68"/>
      <c r="W2172" s="46" t="s">
        <v>745</v>
      </c>
    </row>
    <row r="2173" spans="1:23" ht="25.5" hidden="1" x14ac:dyDescent="0.2">
      <c r="A2173" s="57"/>
      <c r="B2173" s="46"/>
      <c r="C2173" s="141" t="s">
        <v>746</v>
      </c>
      <c r="D2173" s="141"/>
      <c r="E2173" s="141"/>
      <c r="F2173" s="141"/>
      <c r="G2173" s="57"/>
      <c r="H2173" s="57"/>
      <c r="I2173" s="57"/>
      <c r="J2173" s="68"/>
      <c r="K2173" s="61"/>
      <c r="L2173" s="68"/>
      <c r="W2173" s="46" t="s">
        <v>746</v>
      </c>
    </row>
    <row r="2174" spans="1:23" ht="25.5" hidden="1" x14ac:dyDescent="0.2">
      <c r="A2174" s="57"/>
      <c r="B2174" s="46"/>
      <c r="C2174" s="141" t="s">
        <v>747</v>
      </c>
      <c r="D2174" s="141"/>
      <c r="E2174" s="141"/>
      <c r="F2174" s="141"/>
      <c r="G2174" s="57"/>
      <c r="H2174" s="57"/>
      <c r="I2174" s="57"/>
      <c r="J2174" s="68"/>
      <c r="K2174" s="61"/>
      <c r="L2174" s="68"/>
      <c r="W2174" s="46" t="s">
        <v>747</v>
      </c>
    </row>
    <row r="2175" spans="1:23" hidden="1" x14ac:dyDescent="0.2">
      <c r="A2175" s="57"/>
      <c r="B2175" s="46"/>
      <c r="C2175" s="141" t="s">
        <v>748</v>
      </c>
      <c r="D2175" s="141"/>
      <c r="E2175" s="141"/>
      <c r="F2175" s="141"/>
      <c r="G2175" s="57"/>
      <c r="H2175" s="57"/>
      <c r="I2175" s="57"/>
      <c r="J2175" s="68"/>
      <c r="K2175" s="61"/>
      <c r="L2175" s="68"/>
      <c r="W2175" s="46" t="s">
        <v>748</v>
      </c>
    </row>
    <row r="2176" spans="1:23" ht="25.5" hidden="1" x14ac:dyDescent="0.2">
      <c r="A2176" s="57"/>
      <c r="B2176" s="46"/>
      <c r="C2176" s="141" t="s">
        <v>749</v>
      </c>
      <c r="D2176" s="141"/>
      <c r="E2176" s="141"/>
      <c r="F2176" s="141"/>
      <c r="G2176" s="57"/>
      <c r="H2176" s="57"/>
      <c r="I2176" s="57"/>
      <c r="J2176" s="68"/>
      <c r="K2176" s="61"/>
      <c r="L2176" s="68"/>
      <c r="W2176" s="46" t="s">
        <v>749</v>
      </c>
    </row>
    <row r="2177" spans="1:23" ht="25.5" hidden="1" x14ac:dyDescent="0.2">
      <c r="A2177" s="57"/>
      <c r="B2177" s="46"/>
      <c r="C2177" s="141" t="s">
        <v>750</v>
      </c>
      <c r="D2177" s="141"/>
      <c r="E2177" s="141"/>
      <c r="F2177" s="141"/>
      <c r="G2177" s="57"/>
      <c r="H2177" s="57"/>
      <c r="I2177" s="57"/>
      <c r="J2177" s="68"/>
      <c r="K2177" s="61"/>
      <c r="L2177" s="68"/>
      <c r="W2177" s="46" t="s">
        <v>750</v>
      </c>
    </row>
    <row r="2178" spans="1:23" hidden="1" x14ac:dyDescent="0.2">
      <c r="A2178" s="57"/>
      <c r="B2178" s="46"/>
      <c r="C2178" s="141" t="s">
        <v>751</v>
      </c>
      <c r="D2178" s="141"/>
      <c r="E2178" s="141"/>
      <c r="F2178" s="141"/>
      <c r="G2178" s="57"/>
      <c r="H2178" s="57"/>
      <c r="I2178" s="57"/>
      <c r="J2178" s="68"/>
      <c r="K2178" s="61"/>
      <c r="L2178" s="68"/>
      <c r="W2178" s="46" t="s">
        <v>751</v>
      </c>
    </row>
    <row r="2179" spans="1:23" ht="25.5" hidden="1" x14ac:dyDescent="0.2">
      <c r="A2179" s="57"/>
      <c r="B2179" s="46"/>
      <c r="C2179" s="141" t="s">
        <v>752</v>
      </c>
      <c r="D2179" s="141"/>
      <c r="E2179" s="141"/>
      <c r="F2179" s="141"/>
      <c r="G2179" s="57"/>
      <c r="H2179" s="57"/>
      <c r="I2179" s="57"/>
      <c r="J2179" s="68"/>
      <c r="K2179" s="61"/>
      <c r="L2179" s="68"/>
      <c r="W2179" s="46" t="s">
        <v>752</v>
      </c>
    </row>
    <row r="2180" spans="1:23" ht="25.5" hidden="1" x14ac:dyDescent="0.2">
      <c r="A2180" s="57"/>
      <c r="B2180" s="46"/>
      <c r="C2180" s="141" t="s">
        <v>753</v>
      </c>
      <c r="D2180" s="141"/>
      <c r="E2180" s="141"/>
      <c r="F2180" s="141"/>
      <c r="G2180" s="57"/>
      <c r="H2180" s="57"/>
      <c r="I2180" s="57"/>
      <c r="J2180" s="68"/>
      <c r="K2180" s="61"/>
      <c r="L2180" s="68"/>
      <c r="W2180" s="46" t="s">
        <v>753</v>
      </c>
    </row>
    <row r="2181" spans="1:23" hidden="1" x14ac:dyDescent="0.2">
      <c r="A2181" s="57"/>
      <c r="B2181" s="46"/>
      <c r="C2181" s="141" t="s">
        <v>754</v>
      </c>
      <c r="D2181" s="141"/>
      <c r="E2181" s="141"/>
      <c r="F2181" s="141"/>
      <c r="G2181" s="57"/>
      <c r="H2181" s="57"/>
      <c r="I2181" s="57"/>
      <c r="J2181" s="68"/>
      <c r="K2181" s="61"/>
      <c r="L2181" s="68"/>
      <c r="W2181" s="46" t="s">
        <v>754</v>
      </c>
    </row>
    <row r="2182" spans="1:23" ht="25.5" hidden="1" x14ac:dyDescent="0.2">
      <c r="A2182" s="57"/>
      <c r="B2182" s="46"/>
      <c r="C2182" s="141" t="s">
        <v>755</v>
      </c>
      <c r="D2182" s="141"/>
      <c r="E2182" s="141"/>
      <c r="F2182" s="141"/>
      <c r="G2182" s="57"/>
      <c r="H2182" s="57"/>
      <c r="I2182" s="57"/>
      <c r="J2182" s="68"/>
      <c r="K2182" s="61"/>
      <c r="L2182" s="68"/>
      <c r="W2182" s="46" t="s">
        <v>755</v>
      </c>
    </row>
    <row r="2183" spans="1:23" ht="25.5" hidden="1" x14ac:dyDescent="0.2">
      <c r="A2183" s="57"/>
      <c r="B2183" s="46"/>
      <c r="C2183" s="141" t="s">
        <v>756</v>
      </c>
      <c r="D2183" s="141"/>
      <c r="E2183" s="141"/>
      <c r="F2183" s="141"/>
      <c r="G2183" s="57"/>
      <c r="H2183" s="57"/>
      <c r="I2183" s="57"/>
      <c r="J2183" s="68"/>
      <c r="K2183" s="61"/>
      <c r="L2183" s="68"/>
      <c r="W2183" s="46" t="s">
        <v>756</v>
      </c>
    </row>
    <row r="2184" spans="1:23" hidden="1" x14ac:dyDescent="0.2">
      <c r="A2184" s="57"/>
      <c r="B2184" s="46"/>
      <c r="C2184" s="141" t="s">
        <v>757</v>
      </c>
      <c r="D2184" s="141"/>
      <c r="E2184" s="141"/>
      <c r="F2184" s="141"/>
      <c r="G2184" s="57"/>
      <c r="H2184" s="57"/>
      <c r="I2184" s="57"/>
      <c r="J2184" s="68"/>
      <c r="K2184" s="61"/>
      <c r="L2184" s="68"/>
      <c r="W2184" s="46" t="s">
        <v>757</v>
      </c>
    </row>
    <row r="2185" spans="1:23" ht="25.5" hidden="1" x14ac:dyDescent="0.2">
      <c r="A2185" s="57"/>
      <c r="B2185" s="46"/>
      <c r="C2185" s="141" t="s">
        <v>758</v>
      </c>
      <c r="D2185" s="141"/>
      <c r="E2185" s="141"/>
      <c r="F2185" s="141"/>
      <c r="G2185" s="57"/>
      <c r="H2185" s="57"/>
      <c r="I2185" s="57"/>
      <c r="J2185" s="68"/>
      <c r="K2185" s="61"/>
      <c r="L2185" s="68"/>
      <c r="W2185" s="46" t="s">
        <v>758</v>
      </c>
    </row>
    <row r="2186" spans="1:23" ht="25.5" hidden="1" x14ac:dyDescent="0.2">
      <c r="A2186" s="57"/>
      <c r="B2186" s="46"/>
      <c r="C2186" s="141" t="s">
        <v>759</v>
      </c>
      <c r="D2186" s="141"/>
      <c r="E2186" s="141"/>
      <c r="F2186" s="141"/>
      <c r="G2186" s="57"/>
      <c r="H2186" s="57"/>
      <c r="I2186" s="57"/>
      <c r="J2186" s="68"/>
      <c r="K2186" s="61"/>
      <c r="L2186" s="68"/>
      <c r="W2186" s="46" t="s">
        <v>759</v>
      </c>
    </row>
    <row r="2187" spans="1:23" hidden="1" x14ac:dyDescent="0.2">
      <c r="A2187" s="57"/>
      <c r="B2187" s="46"/>
      <c r="C2187" s="141" t="s">
        <v>760</v>
      </c>
      <c r="D2187" s="141"/>
      <c r="E2187" s="141"/>
      <c r="F2187" s="141"/>
      <c r="G2187" s="57"/>
      <c r="H2187" s="57"/>
      <c r="I2187" s="57"/>
      <c r="J2187" s="68"/>
      <c r="K2187" s="61"/>
      <c r="L2187" s="68"/>
      <c r="W2187" s="46" t="s">
        <v>760</v>
      </c>
    </row>
    <row r="2188" spans="1:23" ht="25.5" hidden="1" x14ac:dyDescent="0.2">
      <c r="A2188" s="57"/>
      <c r="B2188" s="46"/>
      <c r="C2188" s="141" t="s">
        <v>761</v>
      </c>
      <c r="D2188" s="141"/>
      <c r="E2188" s="141"/>
      <c r="F2188" s="141"/>
      <c r="G2188" s="57"/>
      <c r="H2188" s="57"/>
      <c r="I2188" s="57"/>
      <c r="J2188" s="68"/>
      <c r="K2188" s="61"/>
      <c r="L2188" s="68"/>
      <c r="W2188" s="46" t="s">
        <v>761</v>
      </c>
    </row>
    <row r="2189" spans="1:23" ht="25.5" hidden="1" x14ac:dyDescent="0.2">
      <c r="A2189" s="57"/>
      <c r="B2189" s="46"/>
      <c r="C2189" s="141" t="s">
        <v>762</v>
      </c>
      <c r="D2189" s="141"/>
      <c r="E2189" s="141"/>
      <c r="F2189" s="141"/>
      <c r="G2189" s="57"/>
      <c r="H2189" s="57"/>
      <c r="I2189" s="57"/>
      <c r="J2189" s="68"/>
      <c r="K2189" s="61"/>
      <c r="L2189" s="68"/>
      <c r="W2189" s="46" t="s">
        <v>762</v>
      </c>
    </row>
    <row r="2190" spans="1:23" hidden="1" x14ac:dyDescent="0.2">
      <c r="A2190" s="57"/>
      <c r="B2190" s="46"/>
      <c r="C2190" s="141" t="s">
        <v>763</v>
      </c>
      <c r="D2190" s="141"/>
      <c r="E2190" s="141"/>
      <c r="F2190" s="141"/>
      <c r="G2190" s="57"/>
      <c r="H2190" s="57"/>
      <c r="I2190" s="57"/>
      <c r="J2190" s="68"/>
      <c r="K2190" s="61"/>
      <c r="L2190" s="68"/>
      <c r="W2190" s="46" t="s">
        <v>763</v>
      </c>
    </row>
    <row r="2191" spans="1:23" ht="25.5" hidden="1" x14ac:dyDescent="0.2">
      <c r="A2191" s="57"/>
      <c r="B2191" s="46"/>
      <c r="C2191" s="141" t="s">
        <v>764</v>
      </c>
      <c r="D2191" s="141"/>
      <c r="E2191" s="141"/>
      <c r="F2191" s="141"/>
      <c r="G2191" s="57"/>
      <c r="H2191" s="57"/>
      <c r="I2191" s="57"/>
      <c r="J2191" s="68"/>
      <c r="K2191" s="61"/>
      <c r="L2191" s="68"/>
      <c r="W2191" s="46" t="s">
        <v>764</v>
      </c>
    </row>
    <row r="2192" spans="1:23" ht="25.5" hidden="1" x14ac:dyDescent="0.2">
      <c r="A2192" s="57"/>
      <c r="B2192" s="46"/>
      <c r="C2192" s="141" t="s">
        <v>765</v>
      </c>
      <c r="D2192" s="141"/>
      <c r="E2192" s="141"/>
      <c r="F2192" s="141"/>
      <c r="G2192" s="57"/>
      <c r="H2192" s="57"/>
      <c r="I2192" s="57"/>
      <c r="J2192" s="68"/>
      <c r="K2192" s="61"/>
      <c r="L2192" s="68"/>
      <c r="W2192" s="46" t="s">
        <v>765</v>
      </c>
    </row>
    <row r="2193" spans="1:23" hidden="1" x14ac:dyDescent="0.2">
      <c r="A2193" s="57"/>
      <c r="B2193" s="46"/>
      <c r="C2193" s="141" t="s">
        <v>766</v>
      </c>
      <c r="D2193" s="141"/>
      <c r="E2193" s="141"/>
      <c r="F2193" s="141"/>
      <c r="G2193" s="57"/>
      <c r="H2193" s="57"/>
      <c r="I2193" s="57"/>
      <c r="J2193" s="68"/>
      <c r="K2193" s="61"/>
      <c r="L2193" s="68"/>
      <c r="W2193" s="46" t="s">
        <v>766</v>
      </c>
    </row>
    <row r="2194" spans="1:23" ht="25.5" hidden="1" x14ac:dyDescent="0.2">
      <c r="A2194" s="57"/>
      <c r="B2194" s="46"/>
      <c r="C2194" s="141" t="s">
        <v>767</v>
      </c>
      <c r="D2194" s="141"/>
      <c r="E2194" s="141"/>
      <c r="F2194" s="141"/>
      <c r="G2194" s="57"/>
      <c r="H2194" s="57"/>
      <c r="I2194" s="57"/>
      <c r="J2194" s="68"/>
      <c r="K2194" s="61"/>
      <c r="L2194" s="68"/>
      <c r="W2194" s="46" t="s">
        <v>767</v>
      </c>
    </row>
    <row r="2195" spans="1:23" ht="25.5" hidden="1" x14ac:dyDescent="0.2">
      <c r="A2195" s="57"/>
      <c r="B2195" s="46"/>
      <c r="C2195" s="141" t="s">
        <v>768</v>
      </c>
      <c r="D2195" s="141"/>
      <c r="E2195" s="141"/>
      <c r="F2195" s="141"/>
      <c r="G2195" s="57"/>
      <c r="H2195" s="57"/>
      <c r="I2195" s="57"/>
      <c r="J2195" s="68"/>
      <c r="K2195" s="61"/>
      <c r="L2195" s="68"/>
      <c r="W2195" s="46" t="s">
        <v>768</v>
      </c>
    </row>
    <row r="2196" spans="1:23" hidden="1" x14ac:dyDescent="0.2">
      <c r="A2196" s="57"/>
      <c r="B2196" s="46"/>
      <c r="C2196" s="141" t="s">
        <v>769</v>
      </c>
      <c r="D2196" s="141"/>
      <c r="E2196" s="141"/>
      <c r="F2196" s="141"/>
      <c r="G2196" s="57"/>
      <c r="H2196" s="57"/>
      <c r="I2196" s="57"/>
      <c r="J2196" s="68"/>
      <c r="K2196" s="61"/>
      <c r="L2196" s="68"/>
      <c r="W2196" s="46" t="s">
        <v>769</v>
      </c>
    </row>
    <row r="2197" spans="1:23" hidden="1" x14ac:dyDescent="0.2">
      <c r="A2197" s="57"/>
      <c r="B2197" s="46"/>
      <c r="C2197" s="141" t="s">
        <v>770</v>
      </c>
      <c r="D2197" s="141"/>
      <c r="E2197" s="141"/>
      <c r="F2197" s="141"/>
      <c r="G2197" s="57"/>
      <c r="H2197" s="57"/>
      <c r="I2197" s="57"/>
      <c r="J2197" s="68"/>
      <c r="K2197" s="61"/>
      <c r="L2197" s="68"/>
      <c r="W2197" s="46" t="s">
        <v>770</v>
      </c>
    </row>
    <row r="2198" spans="1:23" ht="25.5" hidden="1" x14ac:dyDescent="0.2">
      <c r="A2198" s="57"/>
      <c r="B2198" s="46"/>
      <c r="C2198" s="141" t="s">
        <v>771</v>
      </c>
      <c r="D2198" s="141"/>
      <c r="E2198" s="141"/>
      <c r="F2198" s="141"/>
      <c r="G2198" s="57"/>
      <c r="H2198" s="57"/>
      <c r="I2198" s="57"/>
      <c r="J2198" s="68"/>
      <c r="K2198" s="61"/>
      <c r="L2198" s="68"/>
      <c r="W2198" s="46" t="s">
        <v>771</v>
      </c>
    </row>
    <row r="2199" spans="1:23" ht="25.5" hidden="1" x14ac:dyDescent="0.2">
      <c r="A2199" s="57"/>
      <c r="B2199" s="46"/>
      <c r="C2199" s="141" t="s">
        <v>772</v>
      </c>
      <c r="D2199" s="141"/>
      <c r="E2199" s="141"/>
      <c r="F2199" s="141"/>
      <c r="G2199" s="57"/>
      <c r="H2199" s="57"/>
      <c r="I2199" s="57"/>
      <c r="J2199" s="68"/>
      <c r="K2199" s="61"/>
      <c r="L2199" s="68"/>
      <c r="W2199" s="46" t="s">
        <v>772</v>
      </c>
    </row>
    <row r="2200" spans="1:23" hidden="1" x14ac:dyDescent="0.2">
      <c r="A2200" s="57"/>
      <c r="B2200" s="46"/>
      <c r="C2200" s="141" t="s">
        <v>773</v>
      </c>
      <c r="D2200" s="141"/>
      <c r="E2200" s="141"/>
      <c r="F2200" s="141"/>
      <c r="G2200" s="57"/>
      <c r="H2200" s="57"/>
      <c r="I2200" s="57"/>
      <c r="J2200" s="68"/>
      <c r="K2200" s="61"/>
      <c r="L2200" s="68"/>
      <c r="W2200" s="46" t="s">
        <v>773</v>
      </c>
    </row>
    <row r="2201" spans="1:23" ht="25.5" hidden="1" x14ac:dyDescent="0.2">
      <c r="A2201" s="57"/>
      <c r="B2201" s="46"/>
      <c r="C2201" s="141" t="s">
        <v>774</v>
      </c>
      <c r="D2201" s="141"/>
      <c r="E2201" s="141"/>
      <c r="F2201" s="141"/>
      <c r="G2201" s="57"/>
      <c r="H2201" s="57"/>
      <c r="I2201" s="57"/>
      <c r="J2201" s="68"/>
      <c r="K2201" s="61"/>
      <c r="L2201" s="68"/>
      <c r="W2201" s="46" t="s">
        <v>774</v>
      </c>
    </row>
    <row r="2202" spans="1:23" ht="25.5" hidden="1" x14ac:dyDescent="0.2">
      <c r="A2202" s="57"/>
      <c r="B2202" s="46"/>
      <c r="C2202" s="141" t="s">
        <v>775</v>
      </c>
      <c r="D2202" s="141"/>
      <c r="E2202" s="141"/>
      <c r="F2202" s="141"/>
      <c r="G2202" s="57"/>
      <c r="H2202" s="57"/>
      <c r="I2202" s="57"/>
      <c r="J2202" s="68"/>
      <c r="K2202" s="61"/>
      <c r="L2202" s="68"/>
      <c r="W2202" s="46" t="s">
        <v>775</v>
      </c>
    </row>
    <row r="2203" spans="1:23" hidden="1" x14ac:dyDescent="0.2">
      <c r="A2203" s="57"/>
      <c r="B2203" s="46"/>
      <c r="C2203" s="141" t="s">
        <v>776</v>
      </c>
      <c r="D2203" s="141"/>
      <c r="E2203" s="141"/>
      <c r="F2203" s="141"/>
      <c r="G2203" s="57"/>
      <c r="H2203" s="57"/>
      <c r="I2203" s="57"/>
      <c r="J2203" s="68"/>
      <c r="K2203" s="61"/>
      <c r="L2203" s="68"/>
      <c r="W2203" s="46" t="s">
        <v>776</v>
      </c>
    </row>
    <row r="2204" spans="1:23" x14ac:dyDescent="0.2">
      <c r="A2204" s="155" t="s">
        <v>5956</v>
      </c>
      <c r="B2204" s="155"/>
      <c r="C2204" s="155"/>
      <c r="D2204" s="155"/>
      <c r="E2204" s="155"/>
      <c r="F2204" s="155"/>
      <c r="G2204" s="155"/>
      <c r="H2204" s="155"/>
      <c r="I2204" s="155"/>
      <c r="J2204" s="155"/>
      <c r="K2204" s="155"/>
      <c r="L2204" s="155"/>
      <c r="O2204" s="56" t="s">
        <v>5956</v>
      </c>
    </row>
    <row r="2205" spans="1:23" ht="51" x14ac:dyDescent="0.2">
      <c r="A2205" s="57" t="s">
        <v>2929</v>
      </c>
      <c r="B2205" s="46" t="s">
        <v>5957</v>
      </c>
      <c r="C2205" s="46" t="s">
        <v>5958</v>
      </c>
      <c r="D2205" s="58" t="s">
        <v>198</v>
      </c>
      <c r="E2205" s="78">
        <v>4.0999999999999996</v>
      </c>
      <c r="F2205" s="60"/>
      <c r="G2205" s="78">
        <v>4.0999999999999996</v>
      </c>
      <c r="H2205" s="57"/>
      <c r="I2205" s="57"/>
      <c r="J2205" s="57"/>
      <c r="K2205" s="57"/>
      <c r="L2205" s="57"/>
    </row>
    <row r="2206" spans="1:23" x14ac:dyDescent="0.2">
      <c r="A2206" s="57"/>
      <c r="B2206" s="61" t="s">
        <v>22</v>
      </c>
      <c r="C2206" s="57" t="s">
        <v>161</v>
      </c>
      <c r="D2206" s="62" t="s">
        <v>162</v>
      </c>
      <c r="E2206" s="57"/>
      <c r="F2206" s="57"/>
      <c r="G2206" s="76">
        <v>71.75</v>
      </c>
      <c r="H2206" s="57"/>
      <c r="I2206" s="57"/>
      <c r="J2206" s="57"/>
      <c r="K2206" s="57"/>
      <c r="L2206" s="72">
        <v>29122.61</v>
      </c>
    </row>
    <row r="2207" spans="1:23" outlineLevel="1" x14ac:dyDescent="0.2">
      <c r="A2207" s="57"/>
      <c r="B2207" s="46" t="s">
        <v>1198</v>
      </c>
      <c r="C2207" s="65" t="s">
        <v>1199</v>
      </c>
      <c r="D2207" s="58" t="s">
        <v>162</v>
      </c>
      <c r="E2207" s="78">
        <v>17.5</v>
      </c>
      <c r="F2207" s="60"/>
      <c r="G2207" s="66">
        <v>71.75</v>
      </c>
      <c r="H2207" s="68"/>
      <c r="I2207" s="69"/>
      <c r="J2207" s="70">
        <v>405.89</v>
      </c>
      <c r="K2207" s="60"/>
      <c r="L2207" s="70">
        <v>29122.61</v>
      </c>
    </row>
    <row r="2208" spans="1:23" outlineLevel="1" x14ac:dyDescent="0.2">
      <c r="A2208" s="57"/>
      <c r="B2208" s="57"/>
      <c r="C2208" s="145" t="s">
        <v>5959</v>
      </c>
      <c r="D2208" s="145"/>
      <c r="E2208" s="145"/>
      <c r="F2208" s="145"/>
      <c r="G2208" s="145"/>
      <c r="H2208" s="145"/>
      <c r="I2208" s="145"/>
      <c r="J2208" s="145"/>
      <c r="K2208" s="145"/>
      <c r="L2208" s="145"/>
    </row>
    <row r="2209" spans="1:12" x14ac:dyDescent="0.2">
      <c r="A2209" s="57"/>
      <c r="B2209" s="61" t="s">
        <v>23</v>
      </c>
      <c r="C2209" s="57" t="s">
        <v>166</v>
      </c>
      <c r="D2209" s="57"/>
      <c r="E2209" s="57"/>
      <c r="F2209" s="57"/>
      <c r="G2209" s="57"/>
      <c r="H2209" s="57"/>
      <c r="I2209" s="57"/>
      <c r="J2209" s="57"/>
      <c r="K2209" s="57"/>
      <c r="L2209" s="72">
        <v>1433</v>
      </c>
    </row>
    <row r="2210" spans="1:12" x14ac:dyDescent="0.2">
      <c r="A2210" s="57"/>
      <c r="B2210" s="61"/>
      <c r="C2210" s="73" t="s">
        <v>167</v>
      </c>
      <c r="D2210" s="74" t="s">
        <v>162</v>
      </c>
      <c r="E2210" s="57"/>
      <c r="F2210" s="57"/>
      <c r="G2210" s="108">
        <v>0.82</v>
      </c>
      <c r="H2210" s="57"/>
      <c r="I2210" s="57"/>
      <c r="J2210" s="57"/>
      <c r="K2210" s="57"/>
      <c r="L2210" s="72">
        <v>398.89</v>
      </c>
    </row>
    <row r="2211" spans="1:12" ht="25.5" outlineLevel="1" x14ac:dyDescent="0.2">
      <c r="A2211" s="57"/>
      <c r="B2211" s="46" t="s">
        <v>313</v>
      </c>
      <c r="C2211" s="46" t="s">
        <v>314</v>
      </c>
      <c r="D2211" s="58" t="s">
        <v>170</v>
      </c>
      <c r="E2211" s="78">
        <v>0.1</v>
      </c>
      <c r="F2211" s="60"/>
      <c r="G2211" s="66">
        <v>0.41</v>
      </c>
      <c r="H2211" s="68"/>
      <c r="I2211" s="69"/>
      <c r="J2211" s="70">
        <v>1617.05</v>
      </c>
      <c r="K2211" s="60"/>
      <c r="L2211" s="70">
        <v>662.99</v>
      </c>
    </row>
    <row r="2212" spans="1:12" outlineLevel="1" x14ac:dyDescent="0.2">
      <c r="A2212" s="57"/>
      <c r="B2212" s="57"/>
      <c r="C2212" s="145" t="s">
        <v>5960</v>
      </c>
      <c r="D2212" s="145"/>
      <c r="E2212" s="145"/>
      <c r="F2212" s="145"/>
      <c r="G2212" s="145"/>
      <c r="H2212" s="145"/>
      <c r="I2212" s="145"/>
      <c r="J2212" s="145"/>
      <c r="K2212" s="145"/>
      <c r="L2212" s="145"/>
    </row>
    <row r="2213" spans="1:12" outlineLevel="1" x14ac:dyDescent="0.2">
      <c r="A2213" s="57"/>
      <c r="B2213" s="46" t="s">
        <v>316</v>
      </c>
      <c r="C2213" s="65" t="s">
        <v>317</v>
      </c>
      <c r="D2213" s="58" t="s">
        <v>162</v>
      </c>
      <c r="E2213" s="78">
        <v>0.1</v>
      </c>
      <c r="F2213" s="60"/>
      <c r="G2213" s="66">
        <v>0.41</v>
      </c>
      <c r="H2213" s="68"/>
      <c r="I2213" s="69"/>
      <c r="J2213" s="70">
        <v>557.71</v>
      </c>
      <c r="K2213" s="60"/>
      <c r="L2213" s="70">
        <v>228.66</v>
      </c>
    </row>
    <row r="2214" spans="1:12" outlineLevel="1" x14ac:dyDescent="0.2">
      <c r="A2214" s="57"/>
      <c r="B2214" s="57"/>
      <c r="C2214" s="145" t="s">
        <v>5961</v>
      </c>
      <c r="D2214" s="145"/>
      <c r="E2214" s="145"/>
      <c r="F2214" s="145"/>
      <c r="G2214" s="145"/>
      <c r="H2214" s="145"/>
      <c r="I2214" s="145"/>
      <c r="J2214" s="145"/>
      <c r="K2214" s="145"/>
      <c r="L2214" s="145"/>
    </row>
    <row r="2215" spans="1:12" ht="25.5" outlineLevel="1" x14ac:dyDescent="0.2">
      <c r="A2215" s="57"/>
      <c r="B2215" s="46" t="s">
        <v>254</v>
      </c>
      <c r="C2215" s="46" t="s">
        <v>255</v>
      </c>
      <c r="D2215" s="58" t="s">
        <v>170</v>
      </c>
      <c r="E2215" s="78">
        <v>0.1</v>
      </c>
      <c r="F2215" s="60"/>
      <c r="G2215" s="66">
        <v>0.41</v>
      </c>
      <c r="H2215" s="68"/>
      <c r="I2215" s="69"/>
      <c r="J2215" s="70">
        <v>651.66999999999996</v>
      </c>
      <c r="K2215" s="60"/>
      <c r="L2215" s="70">
        <v>267.18</v>
      </c>
    </row>
    <row r="2216" spans="1:12" outlineLevel="1" x14ac:dyDescent="0.2">
      <c r="A2216" s="57"/>
      <c r="B2216" s="57"/>
      <c r="C2216" s="145" t="s">
        <v>5960</v>
      </c>
      <c r="D2216" s="145"/>
      <c r="E2216" s="145"/>
      <c r="F2216" s="145"/>
      <c r="G2216" s="145"/>
      <c r="H2216" s="145"/>
      <c r="I2216" s="145"/>
      <c r="J2216" s="145"/>
      <c r="K2216" s="145"/>
      <c r="L2216" s="145"/>
    </row>
    <row r="2217" spans="1:12" outlineLevel="1" x14ac:dyDescent="0.2">
      <c r="A2217" s="57"/>
      <c r="B2217" s="46" t="s">
        <v>257</v>
      </c>
      <c r="C2217" s="65" t="s">
        <v>258</v>
      </c>
      <c r="D2217" s="58" t="s">
        <v>162</v>
      </c>
      <c r="E2217" s="78">
        <v>0.1</v>
      </c>
      <c r="F2217" s="60"/>
      <c r="G2217" s="66">
        <v>0.41</v>
      </c>
      <c r="H2217" s="68"/>
      <c r="I2217" s="69"/>
      <c r="J2217" s="70">
        <v>415.19</v>
      </c>
      <c r="K2217" s="60"/>
      <c r="L2217" s="70">
        <v>170.23</v>
      </c>
    </row>
    <row r="2218" spans="1:12" outlineLevel="1" x14ac:dyDescent="0.2">
      <c r="A2218" s="57"/>
      <c r="B2218" s="57"/>
      <c r="C2218" s="145" t="s">
        <v>5961</v>
      </c>
      <c r="D2218" s="145"/>
      <c r="E2218" s="145"/>
      <c r="F2218" s="145"/>
      <c r="G2218" s="145"/>
      <c r="H2218" s="145"/>
      <c r="I2218" s="145"/>
      <c r="J2218" s="145"/>
      <c r="K2218" s="145"/>
      <c r="L2218" s="145"/>
    </row>
    <row r="2219" spans="1:12" ht="38.25" outlineLevel="1" x14ac:dyDescent="0.2">
      <c r="A2219" s="57"/>
      <c r="B2219" s="46" t="s">
        <v>260</v>
      </c>
      <c r="C2219" s="46" t="s">
        <v>261</v>
      </c>
      <c r="D2219" s="58" t="s">
        <v>170</v>
      </c>
      <c r="E2219" s="78">
        <v>2.9</v>
      </c>
      <c r="F2219" s="60"/>
      <c r="G2219" s="66">
        <v>11.89</v>
      </c>
      <c r="H2219" s="68"/>
      <c r="I2219" s="69"/>
      <c r="J2219" s="70">
        <v>42.29</v>
      </c>
      <c r="K2219" s="60"/>
      <c r="L2219" s="70">
        <v>502.83</v>
      </c>
    </row>
    <row r="2220" spans="1:12" outlineLevel="1" x14ac:dyDescent="0.2">
      <c r="A2220" s="57"/>
      <c r="B2220" s="57"/>
      <c r="C2220" s="145" t="s">
        <v>5962</v>
      </c>
      <c r="D2220" s="145"/>
      <c r="E2220" s="145"/>
      <c r="F2220" s="145"/>
      <c r="G2220" s="145"/>
      <c r="H2220" s="145"/>
      <c r="I2220" s="145"/>
      <c r="J2220" s="145"/>
      <c r="K2220" s="145"/>
      <c r="L2220" s="145"/>
    </row>
    <row r="2221" spans="1:12" x14ac:dyDescent="0.2">
      <c r="A2221" s="57"/>
      <c r="B2221" s="61" t="s">
        <v>25</v>
      </c>
      <c r="C2221" s="57" t="s">
        <v>175</v>
      </c>
      <c r="D2221" s="57"/>
      <c r="E2221" s="57"/>
      <c r="F2221" s="57"/>
      <c r="G2221" s="57"/>
      <c r="H2221" s="57"/>
      <c r="I2221" s="57"/>
      <c r="J2221" s="57"/>
      <c r="K2221" s="57"/>
      <c r="L2221" s="72">
        <v>10821.71</v>
      </c>
    </row>
    <row r="2222" spans="1:12" ht="51" outlineLevel="1" x14ac:dyDescent="0.2">
      <c r="A2222" s="57"/>
      <c r="B2222" s="46" t="s">
        <v>267</v>
      </c>
      <c r="C2222" s="46" t="s">
        <v>268</v>
      </c>
      <c r="D2222" s="58" t="s">
        <v>269</v>
      </c>
      <c r="E2222" s="78">
        <v>0.9</v>
      </c>
      <c r="F2222" s="60"/>
      <c r="G2222" s="66">
        <v>3.69</v>
      </c>
      <c r="H2222" s="70">
        <v>155.63</v>
      </c>
      <c r="I2222" s="95">
        <v>0.9</v>
      </c>
      <c r="J2222" s="70">
        <v>140.07</v>
      </c>
      <c r="K2222" s="60"/>
      <c r="L2222" s="70">
        <v>516.86</v>
      </c>
    </row>
    <row r="2223" spans="1:12" outlineLevel="1" x14ac:dyDescent="0.2">
      <c r="A2223" s="57"/>
      <c r="B2223" s="57"/>
      <c r="C2223" s="145" t="s">
        <v>5963</v>
      </c>
      <c r="D2223" s="145"/>
      <c r="E2223" s="145"/>
      <c r="F2223" s="145"/>
      <c r="G2223" s="145"/>
      <c r="H2223" s="145"/>
      <c r="I2223" s="145"/>
      <c r="J2223" s="145"/>
      <c r="K2223" s="145"/>
      <c r="L2223" s="145"/>
    </row>
    <row r="2224" spans="1:12" ht="51" outlineLevel="1" x14ac:dyDescent="0.2">
      <c r="A2224" s="57"/>
      <c r="B2224" s="46" t="s">
        <v>3090</v>
      </c>
      <c r="C2224" s="46" t="s">
        <v>3091</v>
      </c>
      <c r="D2224" s="58" t="s">
        <v>178</v>
      </c>
      <c r="E2224" s="91">
        <v>4.0000000000000001E-3</v>
      </c>
      <c r="F2224" s="60"/>
      <c r="G2224" s="59">
        <v>1.6400000000000001E-2</v>
      </c>
      <c r="H2224" s="70">
        <v>71131.5</v>
      </c>
      <c r="I2224" s="76">
        <v>0.76</v>
      </c>
      <c r="J2224" s="70">
        <v>54059.94</v>
      </c>
      <c r="K2224" s="60"/>
      <c r="L2224" s="70">
        <v>886.58</v>
      </c>
    </row>
    <row r="2225" spans="1:12" outlineLevel="1" x14ac:dyDescent="0.2">
      <c r="A2225" s="57"/>
      <c r="B2225" s="57"/>
      <c r="C2225" s="145" t="s">
        <v>5964</v>
      </c>
      <c r="D2225" s="145"/>
      <c r="E2225" s="145"/>
      <c r="F2225" s="145"/>
      <c r="G2225" s="145"/>
      <c r="H2225" s="145"/>
      <c r="I2225" s="145"/>
      <c r="J2225" s="145"/>
      <c r="K2225" s="145"/>
      <c r="L2225" s="145"/>
    </row>
    <row r="2226" spans="1:12" ht="63.75" outlineLevel="1" x14ac:dyDescent="0.2">
      <c r="A2226" s="57"/>
      <c r="B2226" s="46" t="s">
        <v>5965</v>
      </c>
      <c r="C2226" s="46" t="s">
        <v>5966</v>
      </c>
      <c r="D2226" s="58" t="s">
        <v>269</v>
      </c>
      <c r="E2226" s="83">
        <v>2</v>
      </c>
      <c r="F2226" s="60"/>
      <c r="G2226" s="78">
        <v>8.1999999999999993</v>
      </c>
      <c r="H2226" s="70">
        <v>911.56</v>
      </c>
      <c r="I2226" s="76">
        <v>1.26</v>
      </c>
      <c r="J2226" s="70">
        <v>1148.57</v>
      </c>
      <c r="K2226" s="60"/>
      <c r="L2226" s="70">
        <v>9418.27</v>
      </c>
    </row>
    <row r="2227" spans="1:12" outlineLevel="1" x14ac:dyDescent="0.2">
      <c r="A2227" s="57"/>
      <c r="B2227" s="57"/>
      <c r="C2227" s="145" t="s">
        <v>5967</v>
      </c>
      <c r="D2227" s="145"/>
      <c r="E2227" s="145"/>
      <c r="F2227" s="145"/>
      <c r="G2227" s="145"/>
      <c r="H2227" s="145"/>
      <c r="I2227" s="145"/>
      <c r="J2227" s="145"/>
      <c r="K2227" s="145"/>
      <c r="L2227" s="145"/>
    </row>
    <row r="2228" spans="1:12" x14ac:dyDescent="0.2">
      <c r="A2228" s="57"/>
      <c r="B2228" s="57"/>
      <c r="C2228" s="80" t="s">
        <v>180</v>
      </c>
      <c r="D2228" s="81"/>
      <c r="E2228" s="81"/>
      <c r="F2228" s="81"/>
      <c r="G2228" s="81"/>
      <c r="H2228" s="81"/>
      <c r="I2228" s="81"/>
      <c r="J2228" s="81"/>
      <c r="K2228" s="81"/>
      <c r="L2228" s="89">
        <v>41776.21</v>
      </c>
    </row>
    <row r="2229" spans="1:12" ht="63.75" x14ac:dyDescent="0.2">
      <c r="A2229" s="57" t="s">
        <v>5968</v>
      </c>
      <c r="B2229" s="46" t="s">
        <v>4506</v>
      </c>
      <c r="C2229" s="46" t="s">
        <v>4507</v>
      </c>
      <c r="D2229" s="58" t="s">
        <v>184</v>
      </c>
      <c r="E2229" s="83">
        <v>2</v>
      </c>
      <c r="F2229" s="60"/>
      <c r="G2229" s="83">
        <v>2</v>
      </c>
      <c r="H2229" s="68"/>
      <c r="I2229" s="69"/>
      <c r="J2229" s="68"/>
      <c r="K2229" s="60"/>
      <c r="L2229" s="70">
        <v>582.45000000000005</v>
      </c>
    </row>
    <row r="2230" spans="1:12" outlineLevel="1" x14ac:dyDescent="0.2">
      <c r="A2230" s="57"/>
      <c r="B2230" s="57"/>
      <c r="C2230" s="57" t="s">
        <v>181</v>
      </c>
      <c r="D2230" s="57"/>
      <c r="E2230" s="57"/>
      <c r="F2230" s="57"/>
      <c r="G2230" s="57"/>
      <c r="H2230" s="57"/>
      <c r="I2230" s="57"/>
      <c r="J2230" s="57"/>
      <c r="K2230" s="57"/>
      <c r="L2230" s="70">
        <v>29521.5</v>
      </c>
    </row>
    <row r="2231" spans="1:12" ht="25.5" outlineLevel="1" x14ac:dyDescent="0.2">
      <c r="A2231" s="57"/>
      <c r="B2231" s="46" t="s">
        <v>5451</v>
      </c>
      <c r="C2231" s="46" t="s">
        <v>5452</v>
      </c>
      <c r="D2231" s="62" t="s">
        <v>184</v>
      </c>
      <c r="E2231" s="83">
        <v>97</v>
      </c>
      <c r="F2231" s="84"/>
      <c r="G2231" s="83">
        <v>97</v>
      </c>
      <c r="H2231" s="57"/>
      <c r="I2231" s="57"/>
      <c r="J2231" s="57"/>
      <c r="K2231" s="57"/>
      <c r="L2231" s="70">
        <v>28635.86</v>
      </c>
    </row>
    <row r="2232" spans="1:12" ht="25.5" outlineLevel="1" x14ac:dyDescent="0.2">
      <c r="A2232" s="57"/>
      <c r="B2232" s="46" t="s">
        <v>5453</v>
      </c>
      <c r="C2232" s="46" t="s">
        <v>5454</v>
      </c>
      <c r="D2232" s="62" t="s">
        <v>184</v>
      </c>
      <c r="E2232" s="83">
        <v>51</v>
      </c>
      <c r="F2232" s="84"/>
      <c r="G2232" s="83">
        <v>51</v>
      </c>
      <c r="H2232" s="57"/>
      <c r="I2232" s="57"/>
      <c r="J2232" s="57"/>
      <c r="K2232" s="57"/>
      <c r="L2232" s="70">
        <v>15055.97</v>
      </c>
    </row>
    <row r="2233" spans="1:12" x14ac:dyDescent="0.2">
      <c r="A2233" s="85"/>
      <c r="B2233" s="85"/>
      <c r="C2233" s="86" t="s">
        <v>187</v>
      </c>
      <c r="D2233" s="85"/>
      <c r="E2233" s="85"/>
      <c r="F2233" s="85"/>
      <c r="G2233" s="85"/>
      <c r="H2233" s="85"/>
      <c r="I2233" s="85"/>
      <c r="J2233" s="87">
        <v>20987.919999999998</v>
      </c>
      <c r="K2233" s="85"/>
      <c r="L2233" s="87">
        <v>86050.49</v>
      </c>
    </row>
    <row r="2234" spans="1:12" ht="38.25" x14ac:dyDescent="0.2">
      <c r="A2234" s="57" t="s">
        <v>2938</v>
      </c>
      <c r="B2234" s="46" t="s">
        <v>5969</v>
      </c>
      <c r="C2234" s="46" t="s">
        <v>5970</v>
      </c>
      <c r="D2234" s="58" t="s">
        <v>178</v>
      </c>
      <c r="E2234" s="79">
        <v>0.16195000000000001</v>
      </c>
      <c r="F2234" s="60"/>
      <c r="G2234" s="79">
        <v>0.16195000000000001</v>
      </c>
      <c r="H2234" s="70">
        <v>59826.5</v>
      </c>
      <c r="I2234" s="76">
        <v>0.84</v>
      </c>
      <c r="J2234" s="70">
        <v>50254.26</v>
      </c>
      <c r="K2234" s="60"/>
      <c r="L2234" s="70">
        <v>8138.68</v>
      </c>
    </row>
    <row r="2235" spans="1:12" x14ac:dyDescent="0.2">
      <c r="A2235" s="57"/>
      <c r="B2235" s="57"/>
      <c r="C2235" s="145" t="s">
        <v>5971</v>
      </c>
      <c r="D2235" s="145"/>
      <c r="E2235" s="145"/>
      <c r="F2235" s="145"/>
      <c r="G2235" s="145"/>
      <c r="H2235" s="145"/>
      <c r="I2235" s="145"/>
      <c r="J2235" s="145"/>
      <c r="K2235" s="145"/>
      <c r="L2235" s="145"/>
    </row>
    <row r="2236" spans="1:12" x14ac:dyDescent="0.2">
      <c r="A2236" s="85"/>
      <c r="B2236" s="85"/>
      <c r="C2236" s="86" t="s">
        <v>187</v>
      </c>
      <c r="D2236" s="85"/>
      <c r="E2236" s="85"/>
      <c r="F2236" s="85"/>
      <c r="G2236" s="85"/>
      <c r="H2236" s="85"/>
      <c r="I2236" s="85"/>
      <c r="J2236" s="87">
        <v>50254.26</v>
      </c>
      <c r="K2236" s="85"/>
      <c r="L2236" s="87">
        <v>8138.68</v>
      </c>
    </row>
    <row r="2237" spans="1:12" ht="38.25" x14ac:dyDescent="0.2">
      <c r="A2237" s="57" t="s">
        <v>2956</v>
      </c>
      <c r="B2237" s="46" t="s">
        <v>5972</v>
      </c>
      <c r="C2237" s="46" t="s">
        <v>5973</v>
      </c>
      <c r="D2237" s="58" t="s">
        <v>1370</v>
      </c>
      <c r="E2237" s="78">
        <v>1.1000000000000001</v>
      </c>
      <c r="F2237" s="60"/>
      <c r="G2237" s="78">
        <v>1.1000000000000001</v>
      </c>
      <c r="H2237" s="57"/>
      <c r="I2237" s="57"/>
      <c r="J2237" s="57"/>
      <c r="K2237" s="57"/>
      <c r="L2237" s="57"/>
    </row>
    <row r="2238" spans="1:12" x14ac:dyDescent="0.2">
      <c r="A2238" s="57"/>
      <c r="B2238" s="61" t="s">
        <v>22</v>
      </c>
      <c r="C2238" s="57" t="s">
        <v>161</v>
      </c>
      <c r="D2238" s="62" t="s">
        <v>162</v>
      </c>
      <c r="E2238" s="57"/>
      <c r="F2238" s="57"/>
      <c r="G2238" s="93">
        <v>10.196999999999999</v>
      </c>
      <c r="H2238" s="57"/>
      <c r="I2238" s="57"/>
      <c r="J2238" s="57"/>
      <c r="K2238" s="57"/>
      <c r="L2238" s="72">
        <v>4138.8599999999997</v>
      </c>
    </row>
    <row r="2239" spans="1:12" outlineLevel="1" x14ac:dyDescent="0.2">
      <c r="A2239" s="57"/>
      <c r="B2239" s="46" t="s">
        <v>1198</v>
      </c>
      <c r="C2239" s="65" t="s">
        <v>1199</v>
      </c>
      <c r="D2239" s="58" t="s">
        <v>162</v>
      </c>
      <c r="E2239" s="66">
        <v>9.27</v>
      </c>
      <c r="F2239" s="60"/>
      <c r="G2239" s="91">
        <v>10.196999999999999</v>
      </c>
      <c r="H2239" s="68"/>
      <c r="I2239" s="69"/>
      <c r="J2239" s="70">
        <v>405.89</v>
      </c>
      <c r="K2239" s="60"/>
      <c r="L2239" s="70">
        <v>4138.8599999999997</v>
      </c>
    </row>
    <row r="2240" spans="1:12" outlineLevel="1" x14ac:dyDescent="0.2">
      <c r="A2240" s="57"/>
      <c r="B2240" s="57"/>
      <c r="C2240" s="145" t="s">
        <v>5974</v>
      </c>
      <c r="D2240" s="145"/>
      <c r="E2240" s="145"/>
      <c r="F2240" s="145"/>
      <c r="G2240" s="145"/>
      <c r="H2240" s="145"/>
      <c r="I2240" s="145"/>
      <c r="J2240" s="145"/>
      <c r="K2240" s="145"/>
      <c r="L2240" s="145"/>
    </row>
    <row r="2241" spans="1:12" x14ac:dyDescent="0.2">
      <c r="A2241" s="57"/>
      <c r="B2241" s="61" t="s">
        <v>23</v>
      </c>
      <c r="C2241" s="57" t="s">
        <v>166</v>
      </c>
      <c r="D2241" s="57"/>
      <c r="E2241" s="57"/>
      <c r="F2241" s="57"/>
      <c r="G2241" s="57"/>
      <c r="H2241" s="57"/>
      <c r="I2241" s="57"/>
      <c r="J2241" s="57"/>
      <c r="K2241" s="57"/>
      <c r="L2241" s="72">
        <v>494.49</v>
      </c>
    </row>
    <row r="2242" spans="1:12" x14ac:dyDescent="0.2">
      <c r="A2242" s="57"/>
      <c r="B2242" s="61"/>
      <c r="C2242" s="73" t="s">
        <v>167</v>
      </c>
      <c r="D2242" s="74" t="s">
        <v>162</v>
      </c>
      <c r="E2242" s="57"/>
      <c r="F2242" s="57"/>
      <c r="G2242" s="97">
        <v>0.374</v>
      </c>
      <c r="H2242" s="57"/>
      <c r="I2242" s="57"/>
      <c r="J2242" s="57"/>
      <c r="K2242" s="57"/>
      <c r="L2242" s="72">
        <v>181.93</v>
      </c>
    </row>
    <row r="2243" spans="1:12" ht="25.5" outlineLevel="1" x14ac:dyDescent="0.2">
      <c r="A2243" s="57"/>
      <c r="B2243" s="46" t="s">
        <v>313</v>
      </c>
      <c r="C2243" s="46" t="s">
        <v>314</v>
      </c>
      <c r="D2243" s="58" t="s">
        <v>170</v>
      </c>
      <c r="E2243" s="66">
        <v>0.17</v>
      </c>
      <c r="F2243" s="60"/>
      <c r="G2243" s="91">
        <v>0.187</v>
      </c>
      <c r="H2243" s="68"/>
      <c r="I2243" s="69"/>
      <c r="J2243" s="70">
        <v>1617.05</v>
      </c>
      <c r="K2243" s="60"/>
      <c r="L2243" s="70">
        <v>302.39</v>
      </c>
    </row>
    <row r="2244" spans="1:12" outlineLevel="1" x14ac:dyDescent="0.2">
      <c r="A2244" s="57"/>
      <c r="B2244" s="57"/>
      <c r="C2244" s="145" t="s">
        <v>5975</v>
      </c>
      <c r="D2244" s="145"/>
      <c r="E2244" s="145"/>
      <c r="F2244" s="145"/>
      <c r="G2244" s="145"/>
      <c r="H2244" s="145"/>
      <c r="I2244" s="145"/>
      <c r="J2244" s="145"/>
      <c r="K2244" s="145"/>
      <c r="L2244" s="145"/>
    </row>
    <row r="2245" spans="1:12" outlineLevel="1" x14ac:dyDescent="0.2">
      <c r="A2245" s="57"/>
      <c r="B2245" s="46" t="s">
        <v>316</v>
      </c>
      <c r="C2245" s="65" t="s">
        <v>317</v>
      </c>
      <c r="D2245" s="58" t="s">
        <v>162</v>
      </c>
      <c r="E2245" s="66">
        <v>0.17</v>
      </c>
      <c r="F2245" s="60"/>
      <c r="G2245" s="91">
        <v>0.187</v>
      </c>
      <c r="H2245" s="68"/>
      <c r="I2245" s="69"/>
      <c r="J2245" s="70">
        <v>557.71</v>
      </c>
      <c r="K2245" s="60"/>
      <c r="L2245" s="70">
        <v>104.29</v>
      </c>
    </row>
    <row r="2246" spans="1:12" outlineLevel="1" x14ac:dyDescent="0.2">
      <c r="A2246" s="57"/>
      <c r="B2246" s="57"/>
      <c r="C2246" s="145" t="s">
        <v>5976</v>
      </c>
      <c r="D2246" s="145"/>
      <c r="E2246" s="145"/>
      <c r="F2246" s="145"/>
      <c r="G2246" s="145"/>
      <c r="H2246" s="145"/>
      <c r="I2246" s="145"/>
      <c r="J2246" s="145"/>
      <c r="K2246" s="145"/>
      <c r="L2246" s="145"/>
    </row>
    <row r="2247" spans="1:12" ht="25.5" outlineLevel="1" x14ac:dyDescent="0.2">
      <c r="A2247" s="57"/>
      <c r="B2247" s="46" t="s">
        <v>254</v>
      </c>
      <c r="C2247" s="46" t="s">
        <v>255</v>
      </c>
      <c r="D2247" s="58" t="s">
        <v>170</v>
      </c>
      <c r="E2247" s="66">
        <v>0.17</v>
      </c>
      <c r="F2247" s="60"/>
      <c r="G2247" s="91">
        <v>0.187</v>
      </c>
      <c r="H2247" s="68"/>
      <c r="I2247" s="69"/>
      <c r="J2247" s="70">
        <v>651.66999999999996</v>
      </c>
      <c r="K2247" s="60"/>
      <c r="L2247" s="70">
        <v>121.86</v>
      </c>
    </row>
    <row r="2248" spans="1:12" outlineLevel="1" x14ac:dyDescent="0.2">
      <c r="A2248" s="57"/>
      <c r="B2248" s="57"/>
      <c r="C2248" s="145" t="s">
        <v>5975</v>
      </c>
      <c r="D2248" s="145"/>
      <c r="E2248" s="145"/>
      <c r="F2248" s="145"/>
      <c r="G2248" s="145"/>
      <c r="H2248" s="145"/>
      <c r="I2248" s="145"/>
      <c r="J2248" s="145"/>
      <c r="K2248" s="145"/>
      <c r="L2248" s="145"/>
    </row>
    <row r="2249" spans="1:12" outlineLevel="1" x14ac:dyDescent="0.2">
      <c r="A2249" s="57"/>
      <c r="B2249" s="46" t="s">
        <v>257</v>
      </c>
      <c r="C2249" s="65" t="s">
        <v>258</v>
      </c>
      <c r="D2249" s="58" t="s">
        <v>162</v>
      </c>
      <c r="E2249" s="66">
        <v>0.17</v>
      </c>
      <c r="F2249" s="60"/>
      <c r="G2249" s="91">
        <v>0.187</v>
      </c>
      <c r="H2249" s="68"/>
      <c r="I2249" s="69"/>
      <c r="J2249" s="70">
        <v>415.19</v>
      </c>
      <c r="K2249" s="60"/>
      <c r="L2249" s="70">
        <v>77.64</v>
      </c>
    </row>
    <row r="2250" spans="1:12" outlineLevel="1" x14ac:dyDescent="0.2">
      <c r="A2250" s="57"/>
      <c r="B2250" s="57"/>
      <c r="C2250" s="145" t="s">
        <v>5976</v>
      </c>
      <c r="D2250" s="145"/>
      <c r="E2250" s="145"/>
      <c r="F2250" s="145"/>
      <c r="G2250" s="145"/>
      <c r="H2250" s="145"/>
      <c r="I2250" s="145"/>
      <c r="J2250" s="145"/>
      <c r="K2250" s="145"/>
      <c r="L2250" s="145"/>
    </row>
    <row r="2251" spans="1:12" ht="38.25" outlineLevel="1" x14ac:dyDescent="0.2">
      <c r="A2251" s="57"/>
      <c r="B2251" s="46" t="s">
        <v>260</v>
      </c>
      <c r="C2251" s="46" t="s">
        <v>261</v>
      </c>
      <c r="D2251" s="58" t="s">
        <v>170</v>
      </c>
      <c r="E2251" s="66">
        <v>1.51</v>
      </c>
      <c r="F2251" s="60"/>
      <c r="G2251" s="91">
        <v>1.661</v>
      </c>
      <c r="H2251" s="68"/>
      <c r="I2251" s="69"/>
      <c r="J2251" s="70">
        <v>42.29</v>
      </c>
      <c r="K2251" s="60"/>
      <c r="L2251" s="70">
        <v>70.239999999999995</v>
      </c>
    </row>
    <row r="2252" spans="1:12" outlineLevel="1" x14ac:dyDescent="0.2">
      <c r="A2252" s="57"/>
      <c r="B2252" s="57"/>
      <c r="C2252" s="145" t="s">
        <v>5977</v>
      </c>
      <c r="D2252" s="145"/>
      <c r="E2252" s="145"/>
      <c r="F2252" s="145"/>
      <c r="G2252" s="145"/>
      <c r="H2252" s="145"/>
      <c r="I2252" s="145"/>
      <c r="J2252" s="145"/>
      <c r="K2252" s="145"/>
      <c r="L2252" s="145"/>
    </row>
    <row r="2253" spans="1:12" x14ac:dyDescent="0.2">
      <c r="A2253" s="57"/>
      <c r="B2253" s="61" t="s">
        <v>25</v>
      </c>
      <c r="C2253" s="57" t="s">
        <v>175</v>
      </c>
      <c r="D2253" s="57"/>
      <c r="E2253" s="57"/>
      <c r="F2253" s="57"/>
      <c r="G2253" s="57"/>
      <c r="H2253" s="57"/>
      <c r="I2253" s="57"/>
      <c r="J2253" s="57"/>
      <c r="K2253" s="57"/>
      <c r="L2253" s="72">
        <v>2627</v>
      </c>
    </row>
    <row r="2254" spans="1:12" ht="51" outlineLevel="1" x14ac:dyDescent="0.2">
      <c r="A2254" s="57"/>
      <c r="B2254" s="46" t="s">
        <v>267</v>
      </c>
      <c r="C2254" s="46" t="s">
        <v>268</v>
      </c>
      <c r="D2254" s="58" t="s">
        <v>269</v>
      </c>
      <c r="E2254" s="66">
        <v>0.65</v>
      </c>
      <c r="F2254" s="60"/>
      <c r="G2254" s="91">
        <v>0.71499999999999997</v>
      </c>
      <c r="H2254" s="70">
        <v>155.63</v>
      </c>
      <c r="I2254" s="95">
        <v>0.9</v>
      </c>
      <c r="J2254" s="70">
        <v>140.07</v>
      </c>
      <c r="K2254" s="60"/>
      <c r="L2254" s="70">
        <v>100.15</v>
      </c>
    </row>
    <row r="2255" spans="1:12" outlineLevel="1" x14ac:dyDescent="0.2">
      <c r="A2255" s="57"/>
      <c r="B2255" s="57"/>
      <c r="C2255" s="145" t="s">
        <v>5978</v>
      </c>
      <c r="D2255" s="145"/>
      <c r="E2255" s="145"/>
      <c r="F2255" s="145"/>
      <c r="G2255" s="145"/>
      <c r="H2255" s="145"/>
      <c r="I2255" s="145"/>
      <c r="J2255" s="145"/>
      <c r="K2255" s="145"/>
      <c r="L2255" s="145"/>
    </row>
    <row r="2256" spans="1:12" ht="63.75" outlineLevel="1" x14ac:dyDescent="0.2">
      <c r="A2256" s="57"/>
      <c r="B2256" s="46" t="s">
        <v>5965</v>
      </c>
      <c r="C2256" s="46" t="s">
        <v>5966</v>
      </c>
      <c r="D2256" s="58" t="s">
        <v>269</v>
      </c>
      <c r="E2256" s="83">
        <v>2</v>
      </c>
      <c r="F2256" s="60"/>
      <c r="G2256" s="78">
        <v>2.2000000000000002</v>
      </c>
      <c r="H2256" s="70">
        <v>911.56</v>
      </c>
      <c r="I2256" s="76">
        <v>1.26</v>
      </c>
      <c r="J2256" s="70">
        <v>1148.57</v>
      </c>
      <c r="K2256" s="60"/>
      <c r="L2256" s="70">
        <v>2526.85</v>
      </c>
    </row>
    <row r="2257" spans="1:12" outlineLevel="1" x14ac:dyDescent="0.2">
      <c r="A2257" s="57"/>
      <c r="B2257" s="57"/>
      <c r="C2257" s="145" t="s">
        <v>5979</v>
      </c>
      <c r="D2257" s="145"/>
      <c r="E2257" s="145"/>
      <c r="F2257" s="145"/>
      <c r="G2257" s="145"/>
      <c r="H2257" s="145"/>
      <c r="I2257" s="145"/>
      <c r="J2257" s="145"/>
      <c r="K2257" s="145"/>
      <c r="L2257" s="145"/>
    </row>
    <row r="2258" spans="1:12" x14ac:dyDescent="0.2">
      <c r="A2258" s="57"/>
      <c r="B2258" s="57"/>
      <c r="C2258" s="80" t="s">
        <v>180</v>
      </c>
      <c r="D2258" s="81"/>
      <c r="E2258" s="81"/>
      <c r="F2258" s="81"/>
      <c r="G2258" s="81"/>
      <c r="H2258" s="81"/>
      <c r="I2258" s="81"/>
      <c r="J2258" s="81"/>
      <c r="K2258" s="81"/>
      <c r="L2258" s="89">
        <v>7442.28</v>
      </c>
    </row>
    <row r="2259" spans="1:12" ht="63.75" x14ac:dyDescent="0.2">
      <c r="A2259" s="57" t="s">
        <v>5980</v>
      </c>
      <c r="B2259" s="46" t="s">
        <v>4506</v>
      </c>
      <c r="C2259" s="46" t="s">
        <v>4507</v>
      </c>
      <c r="D2259" s="58" t="s">
        <v>184</v>
      </c>
      <c r="E2259" s="83">
        <v>2</v>
      </c>
      <c r="F2259" s="60"/>
      <c r="G2259" s="83">
        <v>2</v>
      </c>
      <c r="H2259" s="68"/>
      <c r="I2259" s="69"/>
      <c r="J2259" s="68"/>
      <c r="K2259" s="60"/>
      <c r="L2259" s="70">
        <v>82.78</v>
      </c>
    </row>
    <row r="2260" spans="1:12" outlineLevel="1" x14ac:dyDescent="0.2">
      <c r="A2260" s="57"/>
      <c r="B2260" s="57"/>
      <c r="C2260" s="57" t="s">
        <v>181</v>
      </c>
      <c r="D2260" s="57"/>
      <c r="E2260" s="57"/>
      <c r="F2260" s="57"/>
      <c r="G2260" s="57"/>
      <c r="H2260" s="57"/>
      <c r="I2260" s="57"/>
      <c r="J2260" s="57"/>
      <c r="K2260" s="57"/>
      <c r="L2260" s="70">
        <v>4320.79</v>
      </c>
    </row>
    <row r="2261" spans="1:12" ht="25.5" outlineLevel="1" x14ac:dyDescent="0.2">
      <c r="A2261" s="57"/>
      <c r="B2261" s="46" t="s">
        <v>5451</v>
      </c>
      <c r="C2261" s="46" t="s">
        <v>5452</v>
      </c>
      <c r="D2261" s="62" t="s">
        <v>184</v>
      </c>
      <c r="E2261" s="83">
        <v>97</v>
      </c>
      <c r="F2261" s="84"/>
      <c r="G2261" s="83">
        <v>97</v>
      </c>
      <c r="H2261" s="57"/>
      <c r="I2261" s="57"/>
      <c r="J2261" s="57"/>
      <c r="K2261" s="57"/>
      <c r="L2261" s="70">
        <v>4191.17</v>
      </c>
    </row>
    <row r="2262" spans="1:12" ht="25.5" outlineLevel="1" x14ac:dyDescent="0.2">
      <c r="A2262" s="57"/>
      <c r="B2262" s="46" t="s">
        <v>5453</v>
      </c>
      <c r="C2262" s="46" t="s">
        <v>5454</v>
      </c>
      <c r="D2262" s="62" t="s">
        <v>184</v>
      </c>
      <c r="E2262" s="83">
        <v>51</v>
      </c>
      <c r="F2262" s="84"/>
      <c r="G2262" s="83">
        <v>51</v>
      </c>
      <c r="H2262" s="57"/>
      <c r="I2262" s="57"/>
      <c r="J2262" s="57"/>
      <c r="K2262" s="57"/>
      <c r="L2262" s="70">
        <v>2203.6</v>
      </c>
    </row>
    <row r="2263" spans="1:12" x14ac:dyDescent="0.2">
      <c r="A2263" s="85"/>
      <c r="B2263" s="85"/>
      <c r="C2263" s="86" t="s">
        <v>187</v>
      </c>
      <c r="D2263" s="85"/>
      <c r="E2263" s="85"/>
      <c r="F2263" s="85"/>
      <c r="G2263" s="85"/>
      <c r="H2263" s="85"/>
      <c r="I2263" s="85"/>
      <c r="J2263" s="87">
        <v>12654.39</v>
      </c>
      <c r="K2263" s="85"/>
      <c r="L2263" s="87">
        <v>13919.83</v>
      </c>
    </row>
    <row r="2264" spans="1:12" ht="51" x14ac:dyDescent="0.2">
      <c r="A2264" s="57" t="s">
        <v>2961</v>
      </c>
      <c r="B2264" s="46" t="s">
        <v>5981</v>
      </c>
      <c r="C2264" s="46" t="s">
        <v>5982</v>
      </c>
      <c r="D2264" s="58" t="s">
        <v>178</v>
      </c>
      <c r="E2264" s="79">
        <v>0.12441000000000001</v>
      </c>
      <c r="F2264" s="60"/>
      <c r="G2264" s="79">
        <v>0.12441000000000001</v>
      </c>
      <c r="H2264" s="68"/>
      <c r="I2264" s="69"/>
      <c r="J2264" s="70">
        <v>44201.68</v>
      </c>
      <c r="K2264" s="60"/>
      <c r="L2264" s="70">
        <v>5499.13</v>
      </c>
    </row>
    <row r="2265" spans="1:12" x14ac:dyDescent="0.2">
      <c r="A2265" s="57"/>
      <c r="B2265" s="57"/>
      <c r="C2265" s="145" t="s">
        <v>5983</v>
      </c>
      <c r="D2265" s="145"/>
      <c r="E2265" s="145"/>
      <c r="F2265" s="145"/>
      <c r="G2265" s="145"/>
      <c r="H2265" s="145"/>
      <c r="I2265" s="145"/>
      <c r="J2265" s="145"/>
      <c r="K2265" s="145"/>
      <c r="L2265" s="145"/>
    </row>
    <row r="2266" spans="1:12" x14ac:dyDescent="0.2">
      <c r="A2266" s="85"/>
      <c r="B2266" s="85"/>
      <c r="C2266" s="86" t="s">
        <v>187</v>
      </c>
      <c r="D2266" s="85"/>
      <c r="E2266" s="85"/>
      <c r="F2266" s="85"/>
      <c r="G2266" s="85"/>
      <c r="H2266" s="85"/>
      <c r="I2266" s="85"/>
      <c r="J2266" s="87">
        <v>44201.68</v>
      </c>
      <c r="K2266" s="85"/>
      <c r="L2266" s="87">
        <v>5499.13</v>
      </c>
    </row>
    <row r="2267" spans="1:12" ht="38.25" x14ac:dyDescent="0.2">
      <c r="A2267" s="57" t="s">
        <v>2969</v>
      </c>
      <c r="B2267" s="46" t="s">
        <v>5984</v>
      </c>
      <c r="C2267" s="46" t="s">
        <v>5985</v>
      </c>
      <c r="D2267" s="58" t="s">
        <v>198</v>
      </c>
      <c r="E2267" s="78">
        <v>1.8</v>
      </c>
      <c r="F2267" s="60"/>
      <c r="G2267" s="78">
        <v>1.8</v>
      </c>
      <c r="H2267" s="57"/>
      <c r="I2267" s="57"/>
      <c r="J2267" s="57"/>
      <c r="K2267" s="57"/>
      <c r="L2267" s="57"/>
    </row>
    <row r="2268" spans="1:12" x14ac:dyDescent="0.2">
      <c r="A2268" s="57"/>
      <c r="B2268" s="61" t="s">
        <v>22</v>
      </c>
      <c r="C2268" s="57" t="s">
        <v>161</v>
      </c>
      <c r="D2268" s="62" t="s">
        <v>162</v>
      </c>
      <c r="E2268" s="57"/>
      <c r="F2268" s="57"/>
      <c r="G2268" s="76">
        <v>25.92</v>
      </c>
      <c r="H2268" s="57"/>
      <c r="I2268" s="57"/>
      <c r="J2268" s="57"/>
      <c r="K2268" s="57"/>
      <c r="L2268" s="72">
        <v>10520.67</v>
      </c>
    </row>
    <row r="2269" spans="1:12" outlineLevel="1" x14ac:dyDescent="0.2">
      <c r="A2269" s="57"/>
      <c r="B2269" s="46" t="s">
        <v>1198</v>
      </c>
      <c r="C2269" s="65" t="s">
        <v>1199</v>
      </c>
      <c r="D2269" s="58" t="s">
        <v>162</v>
      </c>
      <c r="E2269" s="78">
        <v>14.4</v>
      </c>
      <c r="F2269" s="60"/>
      <c r="G2269" s="66">
        <v>25.92</v>
      </c>
      <c r="H2269" s="68"/>
      <c r="I2269" s="69"/>
      <c r="J2269" s="70">
        <v>405.89</v>
      </c>
      <c r="K2269" s="60"/>
      <c r="L2269" s="70">
        <v>10520.67</v>
      </c>
    </row>
    <row r="2270" spans="1:12" outlineLevel="1" x14ac:dyDescent="0.2">
      <c r="A2270" s="57"/>
      <c r="B2270" s="57"/>
      <c r="C2270" s="145" t="s">
        <v>5986</v>
      </c>
      <c r="D2270" s="145"/>
      <c r="E2270" s="145"/>
      <c r="F2270" s="145"/>
      <c r="G2270" s="145"/>
      <c r="H2270" s="145"/>
      <c r="I2270" s="145"/>
      <c r="J2270" s="145"/>
      <c r="K2270" s="145"/>
      <c r="L2270" s="145"/>
    </row>
    <row r="2271" spans="1:12" x14ac:dyDescent="0.2">
      <c r="A2271" s="57"/>
      <c r="B2271" s="61" t="s">
        <v>23</v>
      </c>
      <c r="C2271" s="57" t="s">
        <v>166</v>
      </c>
      <c r="D2271" s="57"/>
      <c r="E2271" s="57"/>
      <c r="F2271" s="57"/>
      <c r="G2271" s="57"/>
      <c r="H2271" s="57"/>
      <c r="I2271" s="57"/>
      <c r="J2271" s="57"/>
      <c r="K2271" s="57"/>
      <c r="L2271" s="72">
        <v>1022.27</v>
      </c>
    </row>
    <row r="2272" spans="1:12" x14ac:dyDescent="0.2">
      <c r="A2272" s="57"/>
      <c r="B2272" s="61"/>
      <c r="C2272" s="73" t="s">
        <v>167</v>
      </c>
      <c r="D2272" s="74" t="s">
        <v>162</v>
      </c>
      <c r="E2272" s="57"/>
      <c r="F2272" s="57"/>
      <c r="G2272" s="108">
        <v>0.72</v>
      </c>
      <c r="H2272" s="57"/>
      <c r="I2272" s="57"/>
      <c r="J2272" s="57"/>
      <c r="K2272" s="57"/>
      <c r="L2272" s="72">
        <v>350.25</v>
      </c>
    </row>
    <row r="2273" spans="1:12" ht="25.5" outlineLevel="1" x14ac:dyDescent="0.2">
      <c r="A2273" s="57"/>
      <c r="B2273" s="46" t="s">
        <v>313</v>
      </c>
      <c r="C2273" s="46" t="s">
        <v>314</v>
      </c>
      <c r="D2273" s="58" t="s">
        <v>170</v>
      </c>
      <c r="E2273" s="78">
        <v>0.2</v>
      </c>
      <c r="F2273" s="60"/>
      <c r="G2273" s="66">
        <v>0.36</v>
      </c>
      <c r="H2273" s="68"/>
      <c r="I2273" s="69"/>
      <c r="J2273" s="70">
        <v>1617.05</v>
      </c>
      <c r="K2273" s="60"/>
      <c r="L2273" s="70">
        <v>582.14</v>
      </c>
    </row>
    <row r="2274" spans="1:12" outlineLevel="1" x14ac:dyDescent="0.2">
      <c r="A2274" s="57"/>
      <c r="B2274" s="57"/>
      <c r="C2274" s="145" t="s">
        <v>5987</v>
      </c>
      <c r="D2274" s="145"/>
      <c r="E2274" s="145"/>
      <c r="F2274" s="145"/>
      <c r="G2274" s="145"/>
      <c r="H2274" s="145"/>
      <c r="I2274" s="145"/>
      <c r="J2274" s="145"/>
      <c r="K2274" s="145"/>
      <c r="L2274" s="145"/>
    </row>
    <row r="2275" spans="1:12" outlineLevel="1" x14ac:dyDescent="0.2">
      <c r="A2275" s="57"/>
      <c r="B2275" s="46" t="s">
        <v>316</v>
      </c>
      <c r="C2275" s="65" t="s">
        <v>317</v>
      </c>
      <c r="D2275" s="58" t="s">
        <v>162</v>
      </c>
      <c r="E2275" s="78">
        <v>0.2</v>
      </c>
      <c r="F2275" s="60"/>
      <c r="G2275" s="66">
        <v>0.36</v>
      </c>
      <c r="H2275" s="68"/>
      <c r="I2275" s="69"/>
      <c r="J2275" s="70">
        <v>557.71</v>
      </c>
      <c r="K2275" s="60"/>
      <c r="L2275" s="70">
        <v>200.78</v>
      </c>
    </row>
    <row r="2276" spans="1:12" outlineLevel="1" x14ac:dyDescent="0.2">
      <c r="A2276" s="57"/>
      <c r="B2276" s="57"/>
      <c r="C2276" s="145" t="s">
        <v>5988</v>
      </c>
      <c r="D2276" s="145"/>
      <c r="E2276" s="145"/>
      <c r="F2276" s="145"/>
      <c r="G2276" s="145"/>
      <c r="H2276" s="145"/>
      <c r="I2276" s="145"/>
      <c r="J2276" s="145"/>
      <c r="K2276" s="145"/>
      <c r="L2276" s="145"/>
    </row>
    <row r="2277" spans="1:12" ht="25.5" outlineLevel="1" x14ac:dyDescent="0.2">
      <c r="A2277" s="57"/>
      <c r="B2277" s="46" t="s">
        <v>254</v>
      </c>
      <c r="C2277" s="46" t="s">
        <v>255</v>
      </c>
      <c r="D2277" s="58" t="s">
        <v>170</v>
      </c>
      <c r="E2277" s="78">
        <v>0.2</v>
      </c>
      <c r="F2277" s="60"/>
      <c r="G2277" s="66">
        <v>0.36</v>
      </c>
      <c r="H2277" s="68"/>
      <c r="I2277" s="69"/>
      <c r="J2277" s="70">
        <v>651.66999999999996</v>
      </c>
      <c r="K2277" s="60"/>
      <c r="L2277" s="70">
        <v>234.6</v>
      </c>
    </row>
    <row r="2278" spans="1:12" outlineLevel="1" x14ac:dyDescent="0.2">
      <c r="A2278" s="57"/>
      <c r="B2278" s="57"/>
      <c r="C2278" s="145" t="s">
        <v>5987</v>
      </c>
      <c r="D2278" s="145"/>
      <c r="E2278" s="145"/>
      <c r="F2278" s="145"/>
      <c r="G2278" s="145"/>
      <c r="H2278" s="145"/>
      <c r="I2278" s="145"/>
      <c r="J2278" s="145"/>
      <c r="K2278" s="145"/>
      <c r="L2278" s="145"/>
    </row>
    <row r="2279" spans="1:12" outlineLevel="1" x14ac:dyDescent="0.2">
      <c r="A2279" s="57"/>
      <c r="B2279" s="46" t="s">
        <v>257</v>
      </c>
      <c r="C2279" s="65" t="s">
        <v>258</v>
      </c>
      <c r="D2279" s="58" t="s">
        <v>162</v>
      </c>
      <c r="E2279" s="78">
        <v>0.2</v>
      </c>
      <c r="F2279" s="60"/>
      <c r="G2279" s="66">
        <v>0.36</v>
      </c>
      <c r="H2279" s="68"/>
      <c r="I2279" s="69"/>
      <c r="J2279" s="70">
        <v>415.19</v>
      </c>
      <c r="K2279" s="60"/>
      <c r="L2279" s="70">
        <v>149.47</v>
      </c>
    </row>
    <row r="2280" spans="1:12" outlineLevel="1" x14ac:dyDescent="0.2">
      <c r="A2280" s="57"/>
      <c r="B2280" s="57"/>
      <c r="C2280" s="145" t="s">
        <v>5988</v>
      </c>
      <c r="D2280" s="145"/>
      <c r="E2280" s="145"/>
      <c r="F2280" s="145"/>
      <c r="G2280" s="145"/>
      <c r="H2280" s="145"/>
      <c r="I2280" s="145"/>
      <c r="J2280" s="145"/>
      <c r="K2280" s="145"/>
      <c r="L2280" s="145"/>
    </row>
    <row r="2281" spans="1:12" ht="38.25" outlineLevel="1" x14ac:dyDescent="0.2">
      <c r="A2281" s="57"/>
      <c r="B2281" s="46" t="s">
        <v>260</v>
      </c>
      <c r="C2281" s="46" t="s">
        <v>261</v>
      </c>
      <c r="D2281" s="58" t="s">
        <v>170</v>
      </c>
      <c r="E2281" s="78">
        <v>2.7</v>
      </c>
      <c r="F2281" s="60"/>
      <c r="G2281" s="66">
        <v>4.8600000000000003</v>
      </c>
      <c r="H2281" s="68"/>
      <c r="I2281" s="69"/>
      <c r="J2281" s="70">
        <v>42.29</v>
      </c>
      <c r="K2281" s="60"/>
      <c r="L2281" s="70">
        <v>205.53</v>
      </c>
    </row>
    <row r="2282" spans="1:12" outlineLevel="1" x14ac:dyDescent="0.2">
      <c r="A2282" s="57"/>
      <c r="B2282" s="57"/>
      <c r="C2282" s="145" t="s">
        <v>5989</v>
      </c>
      <c r="D2282" s="145"/>
      <c r="E2282" s="145"/>
      <c r="F2282" s="145"/>
      <c r="G2282" s="145"/>
      <c r="H2282" s="145"/>
      <c r="I2282" s="145"/>
      <c r="J2282" s="145"/>
      <c r="K2282" s="145"/>
      <c r="L2282" s="145"/>
    </row>
    <row r="2283" spans="1:12" x14ac:dyDescent="0.2">
      <c r="A2283" s="57"/>
      <c r="B2283" s="61" t="s">
        <v>25</v>
      </c>
      <c r="C2283" s="57" t="s">
        <v>175</v>
      </c>
      <c r="D2283" s="57"/>
      <c r="E2283" s="57"/>
      <c r="F2283" s="57"/>
      <c r="G2283" s="57"/>
      <c r="H2283" s="57"/>
      <c r="I2283" s="57"/>
      <c r="J2283" s="57"/>
      <c r="K2283" s="57"/>
      <c r="L2283" s="72">
        <v>7876.39</v>
      </c>
    </row>
    <row r="2284" spans="1:12" ht="51" outlineLevel="1" x14ac:dyDescent="0.2">
      <c r="A2284" s="57"/>
      <c r="B2284" s="46" t="s">
        <v>267</v>
      </c>
      <c r="C2284" s="46" t="s">
        <v>268</v>
      </c>
      <c r="D2284" s="58" t="s">
        <v>269</v>
      </c>
      <c r="E2284" s="78">
        <v>0.9</v>
      </c>
      <c r="F2284" s="60"/>
      <c r="G2284" s="66">
        <v>1.62</v>
      </c>
      <c r="H2284" s="70">
        <v>155.63</v>
      </c>
      <c r="I2284" s="95">
        <v>0.9</v>
      </c>
      <c r="J2284" s="70">
        <v>140.07</v>
      </c>
      <c r="K2284" s="60"/>
      <c r="L2284" s="70">
        <v>226.91</v>
      </c>
    </row>
    <row r="2285" spans="1:12" outlineLevel="1" x14ac:dyDescent="0.2">
      <c r="A2285" s="57"/>
      <c r="B2285" s="57"/>
      <c r="C2285" s="145" t="s">
        <v>5990</v>
      </c>
      <c r="D2285" s="145"/>
      <c r="E2285" s="145"/>
      <c r="F2285" s="145"/>
      <c r="G2285" s="145"/>
      <c r="H2285" s="145"/>
      <c r="I2285" s="145"/>
      <c r="J2285" s="145"/>
      <c r="K2285" s="145"/>
      <c r="L2285" s="145"/>
    </row>
    <row r="2286" spans="1:12" ht="63.75" outlineLevel="1" x14ac:dyDescent="0.2">
      <c r="A2286" s="57"/>
      <c r="B2286" s="46" t="s">
        <v>5965</v>
      </c>
      <c r="C2286" s="46" t="s">
        <v>5966</v>
      </c>
      <c r="D2286" s="58" t="s">
        <v>269</v>
      </c>
      <c r="E2286" s="78">
        <v>3.7</v>
      </c>
      <c r="F2286" s="60"/>
      <c r="G2286" s="66">
        <v>6.66</v>
      </c>
      <c r="H2286" s="70">
        <v>911.56</v>
      </c>
      <c r="I2286" s="76">
        <v>1.26</v>
      </c>
      <c r="J2286" s="70">
        <v>1148.57</v>
      </c>
      <c r="K2286" s="60"/>
      <c r="L2286" s="70">
        <v>7649.48</v>
      </c>
    </row>
    <row r="2287" spans="1:12" outlineLevel="1" x14ac:dyDescent="0.2">
      <c r="A2287" s="57"/>
      <c r="B2287" s="57"/>
      <c r="C2287" s="145" t="s">
        <v>5991</v>
      </c>
      <c r="D2287" s="145"/>
      <c r="E2287" s="145"/>
      <c r="F2287" s="145"/>
      <c r="G2287" s="145"/>
      <c r="H2287" s="145"/>
      <c r="I2287" s="145"/>
      <c r="J2287" s="145"/>
      <c r="K2287" s="145"/>
      <c r="L2287" s="145"/>
    </row>
    <row r="2288" spans="1:12" x14ac:dyDescent="0.2">
      <c r="A2288" s="57"/>
      <c r="B2288" s="57"/>
      <c r="C2288" s="80" t="s">
        <v>180</v>
      </c>
      <c r="D2288" s="81"/>
      <c r="E2288" s="81"/>
      <c r="F2288" s="81"/>
      <c r="G2288" s="81"/>
      <c r="H2288" s="81"/>
      <c r="I2288" s="81"/>
      <c r="J2288" s="81"/>
      <c r="K2288" s="81"/>
      <c r="L2288" s="89">
        <v>19769.580000000002</v>
      </c>
    </row>
    <row r="2289" spans="1:23" ht="63.75" x14ac:dyDescent="0.2">
      <c r="A2289" s="57" t="s">
        <v>5992</v>
      </c>
      <c r="B2289" s="46" t="s">
        <v>4506</v>
      </c>
      <c r="C2289" s="46" t="s">
        <v>4507</v>
      </c>
      <c r="D2289" s="58" t="s">
        <v>184</v>
      </c>
      <c r="E2289" s="83">
        <v>2</v>
      </c>
      <c r="F2289" s="60"/>
      <c r="G2289" s="83">
        <v>2</v>
      </c>
      <c r="H2289" s="68"/>
      <c r="I2289" s="69"/>
      <c r="J2289" s="68"/>
      <c r="K2289" s="60"/>
      <c r="L2289" s="70">
        <v>210.41</v>
      </c>
    </row>
    <row r="2290" spans="1:23" outlineLevel="1" x14ac:dyDescent="0.2">
      <c r="A2290" s="57"/>
      <c r="B2290" s="57"/>
      <c r="C2290" s="57" t="s">
        <v>181</v>
      </c>
      <c r="D2290" s="57"/>
      <c r="E2290" s="57"/>
      <c r="F2290" s="57"/>
      <c r="G2290" s="57"/>
      <c r="H2290" s="57"/>
      <c r="I2290" s="57"/>
      <c r="J2290" s="57"/>
      <c r="K2290" s="57"/>
      <c r="L2290" s="70">
        <v>10870.92</v>
      </c>
    </row>
    <row r="2291" spans="1:23" ht="25.5" outlineLevel="1" x14ac:dyDescent="0.2">
      <c r="A2291" s="57"/>
      <c r="B2291" s="46" t="s">
        <v>5451</v>
      </c>
      <c r="C2291" s="46" t="s">
        <v>5452</v>
      </c>
      <c r="D2291" s="62" t="s">
        <v>184</v>
      </c>
      <c r="E2291" s="83">
        <v>97</v>
      </c>
      <c r="F2291" s="84"/>
      <c r="G2291" s="83">
        <v>97</v>
      </c>
      <c r="H2291" s="57"/>
      <c r="I2291" s="57"/>
      <c r="J2291" s="57"/>
      <c r="K2291" s="57"/>
      <c r="L2291" s="70">
        <v>10544.79</v>
      </c>
    </row>
    <row r="2292" spans="1:23" ht="25.5" outlineLevel="1" x14ac:dyDescent="0.2">
      <c r="A2292" s="57"/>
      <c r="B2292" s="46" t="s">
        <v>5453</v>
      </c>
      <c r="C2292" s="46" t="s">
        <v>5454</v>
      </c>
      <c r="D2292" s="62" t="s">
        <v>184</v>
      </c>
      <c r="E2292" s="83">
        <v>51</v>
      </c>
      <c r="F2292" s="84"/>
      <c r="G2292" s="83">
        <v>51</v>
      </c>
      <c r="H2292" s="57"/>
      <c r="I2292" s="57"/>
      <c r="J2292" s="57"/>
      <c r="K2292" s="57"/>
      <c r="L2292" s="70">
        <v>5544.17</v>
      </c>
    </row>
    <row r="2293" spans="1:23" x14ac:dyDescent="0.2">
      <c r="A2293" s="85"/>
      <c r="B2293" s="85"/>
      <c r="C2293" s="86" t="s">
        <v>187</v>
      </c>
      <c r="D2293" s="85"/>
      <c r="E2293" s="85"/>
      <c r="F2293" s="85"/>
      <c r="G2293" s="85"/>
      <c r="H2293" s="85"/>
      <c r="I2293" s="85"/>
      <c r="J2293" s="87">
        <v>20038.310000000001</v>
      </c>
      <c r="K2293" s="85"/>
      <c r="L2293" s="87">
        <v>36068.949999999997</v>
      </c>
    </row>
    <row r="2294" spans="1:23" ht="38.25" x14ac:dyDescent="0.2">
      <c r="A2294" s="57" t="s">
        <v>2972</v>
      </c>
      <c r="B2294" s="46" t="s">
        <v>5993</v>
      </c>
      <c r="C2294" s="46" t="s">
        <v>5994</v>
      </c>
      <c r="D2294" s="58" t="s">
        <v>1121</v>
      </c>
      <c r="E2294" s="83">
        <v>180</v>
      </c>
      <c r="F2294" s="60"/>
      <c r="G2294" s="83">
        <v>180</v>
      </c>
      <c r="H2294" s="68"/>
      <c r="I2294" s="69"/>
      <c r="J2294" s="70">
        <v>411.14</v>
      </c>
      <c r="K2294" s="60"/>
      <c r="L2294" s="70">
        <v>74005.2</v>
      </c>
    </row>
    <row r="2295" spans="1:23" x14ac:dyDescent="0.2">
      <c r="A2295" s="57"/>
      <c r="B2295" s="57"/>
      <c r="C2295" s="145" t="s">
        <v>5995</v>
      </c>
      <c r="D2295" s="145"/>
      <c r="E2295" s="145"/>
      <c r="F2295" s="145"/>
      <c r="G2295" s="145"/>
      <c r="H2295" s="145"/>
      <c r="I2295" s="145"/>
      <c r="J2295" s="145"/>
      <c r="K2295" s="145"/>
      <c r="L2295" s="145"/>
    </row>
    <row r="2296" spans="1:23" x14ac:dyDescent="0.2">
      <c r="A2296" s="85"/>
      <c r="B2296" s="85"/>
      <c r="C2296" s="86" t="s">
        <v>187</v>
      </c>
      <c r="D2296" s="85"/>
      <c r="E2296" s="85"/>
      <c r="F2296" s="85"/>
      <c r="G2296" s="85"/>
      <c r="H2296" s="85"/>
      <c r="I2296" s="85"/>
      <c r="J2296" s="87">
        <v>411.14</v>
      </c>
      <c r="K2296" s="85"/>
      <c r="L2296" s="87">
        <v>74005.2</v>
      </c>
    </row>
    <row r="2297" spans="1:23" ht="38.25" x14ac:dyDescent="0.2">
      <c r="A2297" s="57" t="s">
        <v>2974</v>
      </c>
      <c r="B2297" s="46" t="s">
        <v>5996</v>
      </c>
      <c r="C2297" s="46" t="s">
        <v>5997</v>
      </c>
      <c r="D2297" s="58" t="s">
        <v>276</v>
      </c>
      <c r="E2297" s="83">
        <v>80</v>
      </c>
      <c r="F2297" s="60"/>
      <c r="G2297" s="83">
        <v>80</v>
      </c>
      <c r="H2297" s="68"/>
      <c r="I2297" s="69"/>
      <c r="J2297" s="70">
        <v>487.73</v>
      </c>
      <c r="K2297" s="60"/>
      <c r="L2297" s="70">
        <v>39018.400000000001</v>
      </c>
    </row>
    <row r="2298" spans="1:23" x14ac:dyDescent="0.2">
      <c r="A2298" s="57"/>
      <c r="B2298" s="57"/>
      <c r="C2298" s="145" t="s">
        <v>5998</v>
      </c>
      <c r="D2298" s="145"/>
      <c r="E2298" s="145"/>
      <c r="F2298" s="145"/>
      <c r="G2298" s="145"/>
      <c r="H2298" s="145"/>
      <c r="I2298" s="145"/>
      <c r="J2298" s="145"/>
      <c r="K2298" s="145"/>
      <c r="L2298" s="145"/>
    </row>
    <row r="2299" spans="1:23" x14ac:dyDescent="0.2">
      <c r="A2299" s="85"/>
      <c r="B2299" s="85"/>
      <c r="C2299" s="86" t="s">
        <v>187</v>
      </c>
      <c r="D2299" s="85"/>
      <c r="E2299" s="85"/>
      <c r="F2299" s="85"/>
      <c r="G2299" s="85"/>
      <c r="H2299" s="85"/>
      <c r="I2299" s="85"/>
      <c r="J2299" s="87">
        <v>487.73</v>
      </c>
      <c r="K2299" s="85"/>
      <c r="L2299" s="87">
        <v>39018.400000000001</v>
      </c>
    </row>
    <row r="2300" spans="1:23" x14ac:dyDescent="0.2">
      <c r="A2300" s="57"/>
      <c r="B2300" s="46"/>
      <c r="C2300" s="141"/>
      <c r="D2300" s="141"/>
      <c r="E2300" s="141"/>
      <c r="F2300" s="141"/>
      <c r="G2300" s="57"/>
      <c r="H2300" s="57"/>
      <c r="I2300" s="57"/>
      <c r="J2300" s="68"/>
      <c r="K2300" s="61"/>
      <c r="L2300" s="68"/>
      <c r="W2300" s="46"/>
    </row>
    <row r="2301" spans="1:23" hidden="1" x14ac:dyDescent="0.2">
      <c r="A2301" s="57"/>
      <c r="B2301" s="46"/>
      <c r="C2301" s="141" t="s">
        <v>644</v>
      </c>
      <c r="D2301" s="141"/>
      <c r="E2301" s="141"/>
      <c r="F2301" s="141"/>
      <c r="G2301" s="57"/>
      <c r="H2301" s="57"/>
      <c r="I2301" s="57"/>
      <c r="J2301" s="70">
        <v>38183.06</v>
      </c>
      <c r="K2301" s="61"/>
      <c r="L2301" s="71">
        <v>196525.12</v>
      </c>
      <c r="W2301" s="46" t="s">
        <v>644</v>
      </c>
    </row>
    <row r="2302" spans="1:23" ht="25.5" x14ac:dyDescent="0.2">
      <c r="A2302" s="57"/>
      <c r="B2302" s="46"/>
      <c r="C2302" s="141" t="s">
        <v>5999</v>
      </c>
      <c r="D2302" s="141"/>
      <c r="E2302" s="141"/>
      <c r="F2302" s="141"/>
      <c r="G2302" s="57"/>
      <c r="H2302" s="57"/>
      <c r="I2302" s="57"/>
      <c r="J2302" s="68"/>
      <c r="K2302" s="61"/>
      <c r="L2302" s="71">
        <v>196525.12</v>
      </c>
      <c r="W2302" s="46" t="s">
        <v>5999</v>
      </c>
    </row>
    <row r="2303" spans="1:23" x14ac:dyDescent="0.2">
      <c r="A2303" s="57"/>
      <c r="B2303" s="46"/>
      <c r="C2303" s="159" t="s">
        <v>646</v>
      </c>
      <c r="D2303" s="159"/>
      <c r="E2303" s="159"/>
      <c r="F2303" s="159"/>
      <c r="G2303" s="57"/>
      <c r="H2303" s="57"/>
      <c r="I2303" s="57"/>
      <c r="J2303" s="103"/>
      <c r="K2303" s="104"/>
      <c r="L2303" s="103"/>
      <c r="W2303" s="65" t="s">
        <v>646</v>
      </c>
    </row>
    <row r="2304" spans="1:23" x14ac:dyDescent="0.2">
      <c r="A2304" s="57"/>
      <c r="B2304" s="46"/>
      <c r="C2304" s="141" t="s">
        <v>647</v>
      </c>
      <c r="D2304" s="141"/>
      <c r="E2304" s="141"/>
      <c r="F2304" s="141"/>
      <c r="G2304" s="57"/>
      <c r="H2304" s="57"/>
      <c r="I2304" s="57"/>
      <c r="J2304" s="68"/>
      <c r="K2304" s="61"/>
      <c r="L2304" s="70">
        <v>43782.14</v>
      </c>
      <c r="W2304" s="46" t="s">
        <v>647</v>
      </c>
    </row>
    <row r="2305" spans="1:23" x14ac:dyDescent="0.2">
      <c r="A2305" s="57"/>
      <c r="B2305" s="46"/>
      <c r="C2305" s="141" t="s">
        <v>648</v>
      </c>
      <c r="D2305" s="141"/>
      <c r="E2305" s="141"/>
      <c r="F2305" s="141"/>
      <c r="G2305" s="57"/>
      <c r="H2305" s="57"/>
      <c r="I2305" s="57"/>
      <c r="J2305" s="68"/>
      <c r="K2305" s="61"/>
      <c r="L2305" s="70">
        <v>2949.76</v>
      </c>
      <c r="W2305" s="46" t="s">
        <v>648</v>
      </c>
    </row>
    <row r="2306" spans="1:23" x14ac:dyDescent="0.2">
      <c r="A2306" s="57"/>
      <c r="B2306" s="46"/>
      <c r="C2306" s="141" t="s">
        <v>649</v>
      </c>
      <c r="D2306" s="141"/>
      <c r="E2306" s="141"/>
      <c r="F2306" s="141"/>
      <c r="G2306" s="57"/>
      <c r="H2306" s="57"/>
      <c r="I2306" s="57"/>
      <c r="J2306" s="68"/>
      <c r="K2306" s="61"/>
      <c r="L2306" s="70">
        <v>931.07</v>
      </c>
      <c r="W2306" s="46" t="s">
        <v>649</v>
      </c>
    </row>
    <row r="2307" spans="1:23" x14ac:dyDescent="0.2">
      <c r="A2307" s="57"/>
      <c r="B2307" s="46"/>
      <c r="C2307" s="141" t="s">
        <v>650</v>
      </c>
      <c r="D2307" s="141"/>
      <c r="E2307" s="141"/>
      <c r="F2307" s="141"/>
      <c r="G2307" s="57"/>
      <c r="H2307" s="57"/>
      <c r="I2307" s="57"/>
      <c r="J2307" s="68"/>
      <c r="K2307" s="61"/>
      <c r="L2307" s="71">
        <v>148862.15</v>
      </c>
      <c r="W2307" s="46" t="s">
        <v>650</v>
      </c>
    </row>
    <row r="2308" spans="1:23" x14ac:dyDescent="0.2">
      <c r="A2308" s="57"/>
      <c r="B2308" s="46"/>
      <c r="C2308" s="141" t="s">
        <v>652</v>
      </c>
      <c r="D2308" s="141"/>
      <c r="E2308" s="141"/>
      <c r="F2308" s="141"/>
      <c r="G2308" s="57"/>
      <c r="H2308" s="57"/>
      <c r="I2308" s="57"/>
      <c r="J2308" s="68"/>
      <c r="K2308" s="61"/>
      <c r="L2308" s="70">
        <v>44713.21</v>
      </c>
      <c r="W2308" s="46" t="s">
        <v>652</v>
      </c>
    </row>
    <row r="2309" spans="1:23" x14ac:dyDescent="0.2">
      <c r="A2309" s="57"/>
      <c r="B2309" s="46"/>
      <c r="C2309" s="141" t="s">
        <v>653</v>
      </c>
      <c r="D2309" s="141"/>
      <c r="E2309" s="141"/>
      <c r="F2309" s="141"/>
      <c r="G2309" s="57"/>
      <c r="H2309" s="57"/>
      <c r="I2309" s="57"/>
      <c r="J2309" s="68"/>
      <c r="K2309" s="61"/>
      <c r="L2309" s="70">
        <v>43371.82</v>
      </c>
      <c r="W2309" s="46" t="s">
        <v>653</v>
      </c>
    </row>
    <row r="2310" spans="1:23" x14ac:dyDescent="0.2">
      <c r="A2310" s="57"/>
      <c r="B2310" s="46"/>
      <c r="C2310" s="141" t="s">
        <v>654</v>
      </c>
      <c r="D2310" s="141"/>
      <c r="E2310" s="141"/>
      <c r="F2310" s="141"/>
      <c r="G2310" s="57"/>
      <c r="H2310" s="57"/>
      <c r="I2310" s="57"/>
      <c r="J2310" s="68"/>
      <c r="K2310" s="61"/>
      <c r="L2310" s="70">
        <v>22803.74</v>
      </c>
      <c r="W2310" s="46" t="s">
        <v>654</v>
      </c>
    </row>
    <row r="2311" spans="1:23" x14ac:dyDescent="0.2">
      <c r="A2311" s="57"/>
      <c r="B2311" s="46"/>
      <c r="C2311" s="160" t="s">
        <v>6000</v>
      </c>
      <c r="D2311" s="160"/>
      <c r="E2311" s="160"/>
      <c r="F2311" s="160"/>
      <c r="G2311" s="57"/>
      <c r="H2311" s="57"/>
      <c r="I2311" s="57"/>
      <c r="J2311" s="77"/>
      <c r="K2311" s="105"/>
      <c r="L2311" s="64">
        <v>262700.68</v>
      </c>
      <c r="W2311" s="106" t="s">
        <v>6000</v>
      </c>
    </row>
    <row r="2312" spans="1:23" x14ac:dyDescent="0.2">
      <c r="A2312" s="57"/>
      <c r="B2312" s="46"/>
      <c r="C2312" s="141" t="s">
        <v>656</v>
      </c>
      <c r="D2312" s="141"/>
      <c r="E2312" s="141"/>
      <c r="F2312" s="141"/>
      <c r="G2312" s="57"/>
      <c r="H2312" s="57"/>
      <c r="I2312" s="57"/>
      <c r="J2312" s="68"/>
      <c r="K2312" s="61"/>
      <c r="L2312" s="68"/>
      <c r="W2312" s="46" t="s">
        <v>656</v>
      </c>
    </row>
    <row r="2313" spans="1:23" x14ac:dyDescent="0.2">
      <c r="A2313" s="57"/>
      <c r="B2313" s="46"/>
      <c r="C2313" s="141" t="s">
        <v>684</v>
      </c>
      <c r="D2313" s="141"/>
      <c r="E2313" s="141"/>
      <c r="F2313" s="141"/>
      <c r="G2313" s="57"/>
      <c r="H2313" s="57"/>
      <c r="I2313" s="57"/>
      <c r="J2313" s="68"/>
      <c r="K2313" s="61"/>
      <c r="L2313" s="71">
        <v>113023.6</v>
      </c>
      <c r="W2313" s="46" t="s">
        <v>684</v>
      </c>
    </row>
    <row r="2314" spans="1:23" x14ac:dyDescent="0.2">
      <c r="A2314" s="57"/>
      <c r="B2314" s="46"/>
      <c r="C2314" s="141" t="s">
        <v>657</v>
      </c>
      <c r="D2314" s="141"/>
      <c r="E2314" s="141"/>
      <c r="F2314" s="141"/>
      <c r="G2314" s="61">
        <v>107.867</v>
      </c>
      <c r="H2314" s="57"/>
      <c r="I2314" s="57"/>
      <c r="J2314" s="68"/>
      <c r="K2314" s="61"/>
      <c r="L2314" s="61"/>
      <c r="W2314" s="46" t="s">
        <v>657</v>
      </c>
    </row>
    <row r="2315" spans="1:23" x14ac:dyDescent="0.2">
      <c r="A2315" s="57"/>
      <c r="B2315" s="46"/>
      <c r="C2315" s="141" t="s">
        <v>658</v>
      </c>
      <c r="D2315" s="141"/>
      <c r="E2315" s="141"/>
      <c r="F2315" s="141"/>
      <c r="G2315" s="61">
        <v>1.9139999999999999</v>
      </c>
      <c r="H2315" s="57"/>
      <c r="I2315" s="57"/>
      <c r="J2315" s="68"/>
      <c r="K2315" s="61"/>
      <c r="L2315" s="61"/>
      <c r="W2315" s="46" t="s">
        <v>658</v>
      </c>
    </row>
    <row r="2316" spans="1:23" hidden="1" x14ac:dyDescent="0.2">
      <c r="A2316" s="57"/>
      <c r="B2316" s="46"/>
      <c r="C2316" s="160" t="s">
        <v>659</v>
      </c>
      <c r="D2316" s="160"/>
      <c r="E2316" s="160"/>
      <c r="F2316" s="160"/>
      <c r="G2316" s="57"/>
      <c r="H2316" s="57"/>
      <c r="I2316" s="57"/>
      <c r="J2316" s="77"/>
      <c r="K2316" s="105"/>
      <c r="L2316" s="77"/>
      <c r="W2316" s="106" t="s">
        <v>659</v>
      </c>
    </row>
    <row r="2317" spans="1:23" hidden="1" x14ac:dyDescent="0.2">
      <c r="A2317" s="57"/>
      <c r="B2317" s="46"/>
      <c r="C2317" s="141"/>
      <c r="D2317" s="141"/>
      <c r="E2317" s="141"/>
      <c r="F2317" s="141"/>
      <c r="G2317" s="57"/>
      <c r="H2317" s="57"/>
      <c r="I2317" s="57"/>
      <c r="J2317" s="68"/>
      <c r="K2317" s="61"/>
      <c r="L2317" s="68"/>
      <c r="W2317" s="46"/>
    </row>
    <row r="2318" spans="1:23" hidden="1" x14ac:dyDescent="0.2">
      <c r="A2318" s="57"/>
      <c r="B2318" s="46"/>
      <c r="C2318" s="160" t="s">
        <v>660</v>
      </c>
      <c r="D2318" s="160"/>
      <c r="E2318" s="160"/>
      <c r="F2318" s="160"/>
      <c r="G2318" s="57"/>
      <c r="H2318" s="57"/>
      <c r="I2318" s="57"/>
      <c r="J2318" s="77"/>
      <c r="K2318" s="105"/>
      <c r="L2318" s="64">
        <v>126661.41</v>
      </c>
      <c r="W2318" s="106" t="s">
        <v>660</v>
      </c>
    </row>
    <row r="2319" spans="1:23" hidden="1" x14ac:dyDescent="0.2">
      <c r="A2319" s="57"/>
      <c r="B2319" s="46"/>
      <c r="C2319" s="141" t="s">
        <v>661</v>
      </c>
      <c r="D2319" s="141"/>
      <c r="E2319" s="141"/>
      <c r="F2319" s="141"/>
      <c r="G2319" s="57"/>
      <c r="H2319" s="57"/>
      <c r="I2319" s="57"/>
      <c r="J2319" s="68"/>
      <c r="K2319" s="61"/>
      <c r="L2319" s="71">
        <v>126661.41</v>
      </c>
      <c r="W2319" s="46" t="s">
        <v>661</v>
      </c>
    </row>
    <row r="2320" spans="1:23" hidden="1" x14ac:dyDescent="0.2">
      <c r="A2320" s="57"/>
      <c r="B2320" s="46"/>
      <c r="C2320" s="159" t="s">
        <v>662</v>
      </c>
      <c r="D2320" s="159"/>
      <c r="E2320" s="159"/>
      <c r="F2320" s="159"/>
      <c r="G2320" s="57"/>
      <c r="H2320" s="57"/>
      <c r="I2320" s="57"/>
      <c r="J2320" s="103"/>
      <c r="K2320" s="104"/>
      <c r="L2320" s="103"/>
      <c r="W2320" s="65" t="s">
        <v>662</v>
      </c>
    </row>
    <row r="2321" spans="1:23" hidden="1" x14ac:dyDescent="0.2">
      <c r="A2321" s="57"/>
      <c r="B2321" s="46"/>
      <c r="C2321" s="141" t="s">
        <v>663</v>
      </c>
      <c r="D2321" s="141"/>
      <c r="E2321" s="141"/>
      <c r="F2321" s="141"/>
      <c r="G2321" s="57"/>
      <c r="H2321" s="57"/>
      <c r="I2321" s="57"/>
      <c r="J2321" s="68"/>
      <c r="K2321" s="61"/>
      <c r="L2321" s="71">
        <v>126661.41</v>
      </c>
      <c r="W2321" s="46" t="s">
        <v>663</v>
      </c>
    </row>
    <row r="2322" spans="1:23" hidden="1" x14ac:dyDescent="0.2">
      <c r="A2322" s="57"/>
      <c r="B2322" s="46"/>
      <c r="C2322" s="159" t="s">
        <v>646</v>
      </c>
      <c r="D2322" s="159"/>
      <c r="E2322" s="159"/>
      <c r="F2322" s="159"/>
      <c r="G2322" s="57"/>
      <c r="H2322" s="57"/>
      <c r="I2322" s="57"/>
      <c r="J2322" s="103"/>
      <c r="K2322" s="104"/>
      <c r="L2322" s="103"/>
      <c r="W2322" s="65" t="s">
        <v>646</v>
      </c>
    </row>
    <row r="2323" spans="1:23" hidden="1" x14ac:dyDescent="0.2">
      <c r="A2323" s="57"/>
      <c r="B2323" s="46"/>
      <c r="C2323" s="141" t="s">
        <v>647</v>
      </c>
      <c r="D2323" s="141"/>
      <c r="E2323" s="141"/>
      <c r="F2323" s="141"/>
      <c r="G2323" s="57"/>
      <c r="H2323" s="57"/>
      <c r="I2323" s="57"/>
      <c r="J2323" s="68"/>
      <c r="K2323" s="61"/>
      <c r="L2323" s="68"/>
      <c r="W2323" s="46" t="s">
        <v>647</v>
      </c>
    </row>
    <row r="2324" spans="1:23" hidden="1" x14ac:dyDescent="0.2">
      <c r="A2324" s="57"/>
      <c r="B2324" s="46"/>
      <c r="C2324" s="141" t="s">
        <v>648</v>
      </c>
      <c r="D2324" s="141"/>
      <c r="E2324" s="141"/>
      <c r="F2324" s="141"/>
      <c r="G2324" s="57"/>
      <c r="H2324" s="57"/>
      <c r="I2324" s="57"/>
      <c r="J2324" s="68"/>
      <c r="K2324" s="61"/>
      <c r="L2324" s="68"/>
      <c r="W2324" s="46" t="s">
        <v>648</v>
      </c>
    </row>
    <row r="2325" spans="1:23" hidden="1" x14ac:dyDescent="0.2">
      <c r="A2325" s="57"/>
      <c r="B2325" s="46"/>
      <c r="C2325" s="141" t="s">
        <v>649</v>
      </c>
      <c r="D2325" s="141"/>
      <c r="E2325" s="141"/>
      <c r="F2325" s="141"/>
      <c r="G2325" s="57"/>
      <c r="H2325" s="57"/>
      <c r="I2325" s="57"/>
      <c r="J2325" s="68"/>
      <c r="K2325" s="61"/>
      <c r="L2325" s="68"/>
      <c r="W2325" s="46" t="s">
        <v>649</v>
      </c>
    </row>
    <row r="2326" spans="1:23" hidden="1" x14ac:dyDescent="0.2">
      <c r="A2326" s="57"/>
      <c r="B2326" s="46"/>
      <c r="C2326" s="141" t="s">
        <v>650</v>
      </c>
      <c r="D2326" s="141"/>
      <c r="E2326" s="141"/>
      <c r="F2326" s="141"/>
      <c r="G2326" s="57"/>
      <c r="H2326" s="57"/>
      <c r="I2326" s="57"/>
      <c r="J2326" s="68"/>
      <c r="K2326" s="61"/>
      <c r="L2326" s="71">
        <v>126661.41</v>
      </c>
      <c r="W2326" s="46" t="s">
        <v>650</v>
      </c>
    </row>
    <row r="2327" spans="1:23" hidden="1" x14ac:dyDescent="0.2">
      <c r="A2327" s="57"/>
      <c r="B2327" s="46"/>
      <c r="C2327" s="141" t="s">
        <v>651</v>
      </c>
      <c r="D2327" s="141"/>
      <c r="E2327" s="141"/>
      <c r="F2327" s="141"/>
      <c r="G2327" s="57"/>
      <c r="H2327" s="57"/>
      <c r="I2327" s="57"/>
      <c r="J2327" s="68"/>
      <c r="K2327" s="61"/>
      <c r="L2327" s="68"/>
      <c r="W2327" s="46" t="s">
        <v>651</v>
      </c>
    </row>
    <row r="2328" spans="1:23" hidden="1" x14ac:dyDescent="0.2">
      <c r="A2328" s="57"/>
      <c r="B2328" s="46"/>
      <c r="C2328" s="141" t="s">
        <v>181</v>
      </c>
      <c r="D2328" s="141"/>
      <c r="E2328" s="141"/>
      <c r="F2328" s="141"/>
      <c r="G2328" s="57"/>
      <c r="H2328" s="57"/>
      <c r="I2328" s="57"/>
      <c r="J2328" s="68"/>
      <c r="K2328" s="61"/>
      <c r="L2328" s="68"/>
      <c r="W2328" s="46" t="s">
        <v>181</v>
      </c>
    </row>
    <row r="2329" spans="1:23" hidden="1" x14ac:dyDescent="0.2">
      <c r="A2329" s="57"/>
      <c r="B2329" s="46"/>
      <c r="C2329" s="141" t="s">
        <v>664</v>
      </c>
      <c r="D2329" s="141"/>
      <c r="E2329" s="141"/>
      <c r="F2329" s="141"/>
      <c r="G2329" s="57"/>
      <c r="H2329" s="57"/>
      <c r="I2329" s="57"/>
      <c r="J2329" s="68"/>
      <c r="K2329" s="61"/>
      <c r="L2329" s="68"/>
      <c r="W2329" s="46" t="s">
        <v>664</v>
      </c>
    </row>
    <row r="2330" spans="1:23" hidden="1" x14ac:dyDescent="0.2">
      <c r="A2330" s="57"/>
      <c r="B2330" s="46"/>
      <c r="C2330" s="141" t="s">
        <v>665</v>
      </c>
      <c r="D2330" s="141"/>
      <c r="E2330" s="141"/>
      <c r="F2330" s="141"/>
      <c r="G2330" s="57"/>
      <c r="H2330" s="57"/>
      <c r="I2330" s="57"/>
      <c r="J2330" s="68"/>
      <c r="K2330" s="61"/>
      <c r="L2330" s="68"/>
      <c r="W2330" s="46" t="s">
        <v>665</v>
      </c>
    </row>
    <row r="2331" spans="1:23" hidden="1" x14ac:dyDescent="0.2">
      <c r="A2331" s="57"/>
      <c r="B2331" s="46"/>
      <c r="C2331" s="141"/>
      <c r="D2331" s="141"/>
      <c r="E2331" s="141"/>
      <c r="F2331" s="141"/>
      <c r="G2331" s="57"/>
      <c r="H2331" s="57"/>
      <c r="I2331" s="57"/>
      <c r="J2331" s="68"/>
      <c r="K2331" s="61"/>
      <c r="L2331" s="68"/>
      <c r="W2331" s="46"/>
    </row>
    <row r="2332" spans="1:23" hidden="1" x14ac:dyDescent="0.2">
      <c r="A2332" s="57"/>
      <c r="B2332" s="46"/>
      <c r="C2332" s="160" t="s">
        <v>666</v>
      </c>
      <c r="D2332" s="160"/>
      <c r="E2332" s="160"/>
      <c r="F2332" s="160"/>
      <c r="G2332" s="57"/>
      <c r="H2332" s="57"/>
      <c r="I2332" s="57"/>
      <c r="J2332" s="77"/>
      <c r="K2332" s="105"/>
      <c r="L2332" s="64">
        <v>136039.26999999999</v>
      </c>
      <c r="W2332" s="106" t="s">
        <v>666</v>
      </c>
    </row>
    <row r="2333" spans="1:23" hidden="1" x14ac:dyDescent="0.2">
      <c r="A2333" s="57"/>
      <c r="B2333" s="46"/>
      <c r="C2333" s="141" t="s">
        <v>667</v>
      </c>
      <c r="D2333" s="141"/>
      <c r="E2333" s="141"/>
      <c r="F2333" s="141"/>
      <c r="G2333" s="57"/>
      <c r="H2333" s="57"/>
      <c r="I2333" s="57"/>
      <c r="J2333" s="68"/>
      <c r="K2333" s="61"/>
      <c r="L2333" s="71">
        <v>136039.26999999999</v>
      </c>
      <c r="W2333" s="46" t="s">
        <v>667</v>
      </c>
    </row>
    <row r="2334" spans="1:23" hidden="1" x14ac:dyDescent="0.2">
      <c r="A2334" s="57"/>
      <c r="B2334" s="46"/>
      <c r="C2334" s="159" t="s">
        <v>662</v>
      </c>
      <c r="D2334" s="159"/>
      <c r="E2334" s="159"/>
      <c r="F2334" s="159"/>
      <c r="G2334" s="57"/>
      <c r="H2334" s="57"/>
      <c r="I2334" s="57"/>
      <c r="J2334" s="103"/>
      <c r="K2334" s="104"/>
      <c r="L2334" s="103"/>
      <c r="W2334" s="65" t="s">
        <v>662</v>
      </c>
    </row>
    <row r="2335" spans="1:23" hidden="1" x14ac:dyDescent="0.2">
      <c r="A2335" s="57"/>
      <c r="B2335" s="46"/>
      <c r="C2335" s="141" t="s">
        <v>663</v>
      </c>
      <c r="D2335" s="141"/>
      <c r="E2335" s="141"/>
      <c r="F2335" s="141"/>
      <c r="G2335" s="57"/>
      <c r="H2335" s="57"/>
      <c r="I2335" s="57"/>
      <c r="J2335" s="68"/>
      <c r="K2335" s="61"/>
      <c r="L2335" s="70">
        <v>69863.710000000006</v>
      </c>
      <c r="W2335" s="46" t="s">
        <v>663</v>
      </c>
    </row>
    <row r="2336" spans="1:23" hidden="1" x14ac:dyDescent="0.2">
      <c r="A2336" s="57"/>
      <c r="B2336" s="46"/>
      <c r="C2336" s="159" t="s">
        <v>646</v>
      </c>
      <c r="D2336" s="159"/>
      <c r="E2336" s="159"/>
      <c r="F2336" s="159"/>
      <c r="G2336" s="57"/>
      <c r="H2336" s="57"/>
      <c r="I2336" s="57"/>
      <c r="J2336" s="103"/>
      <c r="K2336" s="104"/>
      <c r="L2336" s="103"/>
      <c r="W2336" s="65" t="s">
        <v>646</v>
      </c>
    </row>
    <row r="2337" spans="1:23" hidden="1" x14ac:dyDescent="0.2">
      <c r="A2337" s="57"/>
      <c r="B2337" s="46"/>
      <c r="C2337" s="141" t="s">
        <v>647</v>
      </c>
      <c r="D2337" s="141"/>
      <c r="E2337" s="141"/>
      <c r="F2337" s="141"/>
      <c r="G2337" s="57"/>
      <c r="H2337" s="57"/>
      <c r="I2337" s="57"/>
      <c r="J2337" s="68"/>
      <c r="K2337" s="61"/>
      <c r="L2337" s="70">
        <v>43782.14</v>
      </c>
      <c r="W2337" s="46" t="s">
        <v>647</v>
      </c>
    </row>
    <row r="2338" spans="1:23" hidden="1" x14ac:dyDescent="0.2">
      <c r="A2338" s="57"/>
      <c r="B2338" s="46"/>
      <c r="C2338" s="141" t="s">
        <v>648</v>
      </c>
      <c r="D2338" s="141"/>
      <c r="E2338" s="141"/>
      <c r="F2338" s="141"/>
      <c r="G2338" s="57"/>
      <c r="H2338" s="57"/>
      <c r="I2338" s="57"/>
      <c r="J2338" s="68"/>
      <c r="K2338" s="61"/>
      <c r="L2338" s="70">
        <v>2949.76</v>
      </c>
      <c r="W2338" s="46" t="s">
        <v>648</v>
      </c>
    </row>
    <row r="2339" spans="1:23" hidden="1" x14ac:dyDescent="0.2">
      <c r="A2339" s="57"/>
      <c r="B2339" s="46"/>
      <c r="C2339" s="141" t="s">
        <v>649</v>
      </c>
      <c r="D2339" s="141"/>
      <c r="E2339" s="141"/>
      <c r="F2339" s="141"/>
      <c r="G2339" s="57"/>
      <c r="H2339" s="57"/>
      <c r="I2339" s="57"/>
      <c r="J2339" s="68"/>
      <c r="K2339" s="61"/>
      <c r="L2339" s="70">
        <v>931.07</v>
      </c>
      <c r="W2339" s="46" t="s">
        <v>649</v>
      </c>
    </row>
    <row r="2340" spans="1:23" hidden="1" x14ac:dyDescent="0.2">
      <c r="A2340" s="57"/>
      <c r="B2340" s="46"/>
      <c r="C2340" s="141" t="s">
        <v>650</v>
      </c>
      <c r="D2340" s="141"/>
      <c r="E2340" s="141"/>
      <c r="F2340" s="141"/>
      <c r="G2340" s="57"/>
      <c r="H2340" s="57"/>
      <c r="I2340" s="57"/>
      <c r="J2340" s="68"/>
      <c r="K2340" s="61"/>
      <c r="L2340" s="70">
        <v>22200.74</v>
      </c>
      <c r="W2340" s="46" t="s">
        <v>650</v>
      </c>
    </row>
    <row r="2341" spans="1:23" hidden="1" x14ac:dyDescent="0.2">
      <c r="A2341" s="57"/>
      <c r="B2341" s="46"/>
      <c r="C2341" s="141" t="s">
        <v>651</v>
      </c>
      <c r="D2341" s="141"/>
      <c r="E2341" s="141"/>
      <c r="F2341" s="141"/>
      <c r="G2341" s="57"/>
      <c r="H2341" s="57"/>
      <c r="I2341" s="57"/>
      <c r="J2341" s="68"/>
      <c r="K2341" s="61"/>
      <c r="L2341" s="68"/>
      <c r="W2341" s="46" t="s">
        <v>651</v>
      </c>
    </row>
    <row r="2342" spans="1:23" hidden="1" x14ac:dyDescent="0.2">
      <c r="A2342" s="57"/>
      <c r="B2342" s="46"/>
      <c r="C2342" s="141" t="s">
        <v>181</v>
      </c>
      <c r="D2342" s="141"/>
      <c r="E2342" s="141"/>
      <c r="F2342" s="141"/>
      <c r="G2342" s="57"/>
      <c r="H2342" s="57"/>
      <c r="I2342" s="57"/>
      <c r="J2342" s="68"/>
      <c r="K2342" s="61"/>
      <c r="L2342" s="70">
        <v>44713.21</v>
      </c>
      <c r="W2342" s="46" t="s">
        <v>181</v>
      </c>
    </row>
    <row r="2343" spans="1:23" hidden="1" x14ac:dyDescent="0.2">
      <c r="A2343" s="57"/>
      <c r="B2343" s="46"/>
      <c r="C2343" s="141" t="s">
        <v>664</v>
      </c>
      <c r="D2343" s="141"/>
      <c r="E2343" s="141"/>
      <c r="F2343" s="141"/>
      <c r="G2343" s="57"/>
      <c r="H2343" s="57"/>
      <c r="I2343" s="57"/>
      <c r="J2343" s="68"/>
      <c r="K2343" s="61"/>
      <c r="L2343" s="70">
        <v>43371.82</v>
      </c>
      <c r="W2343" s="46" t="s">
        <v>664</v>
      </c>
    </row>
    <row r="2344" spans="1:23" hidden="1" x14ac:dyDescent="0.2">
      <c r="A2344" s="57"/>
      <c r="B2344" s="46"/>
      <c r="C2344" s="141" t="s">
        <v>665</v>
      </c>
      <c r="D2344" s="141"/>
      <c r="E2344" s="141"/>
      <c r="F2344" s="141"/>
      <c r="G2344" s="57"/>
      <c r="H2344" s="57"/>
      <c r="I2344" s="57"/>
      <c r="J2344" s="68"/>
      <c r="K2344" s="61"/>
      <c r="L2344" s="70">
        <v>22803.74</v>
      </c>
      <c r="W2344" s="46" t="s">
        <v>665</v>
      </c>
    </row>
    <row r="2345" spans="1:23" hidden="1" x14ac:dyDescent="0.2">
      <c r="A2345" s="57"/>
      <c r="B2345" s="46"/>
      <c r="C2345" s="160" t="s">
        <v>668</v>
      </c>
      <c r="D2345" s="160"/>
      <c r="E2345" s="160"/>
      <c r="F2345" s="160"/>
      <c r="G2345" s="57"/>
      <c r="H2345" s="57"/>
      <c r="I2345" s="57"/>
      <c r="J2345" s="77"/>
      <c r="K2345" s="105"/>
      <c r="L2345" s="77"/>
      <c r="W2345" s="106" t="s">
        <v>668</v>
      </c>
    </row>
    <row r="2346" spans="1:23" hidden="1" x14ac:dyDescent="0.2">
      <c r="A2346" s="57"/>
      <c r="B2346" s="46"/>
      <c r="C2346" s="141" t="s">
        <v>669</v>
      </c>
      <c r="D2346" s="141"/>
      <c r="E2346" s="141"/>
      <c r="F2346" s="141"/>
      <c r="G2346" s="57"/>
      <c r="H2346" s="57"/>
      <c r="I2346" s="57"/>
      <c r="J2346" s="68"/>
      <c r="K2346" s="61"/>
      <c r="L2346" s="68"/>
      <c r="W2346" s="46" t="s">
        <v>669</v>
      </c>
    </row>
    <row r="2347" spans="1:23" hidden="1" x14ac:dyDescent="0.2">
      <c r="A2347" s="57"/>
      <c r="B2347" s="46"/>
      <c r="C2347" s="141" t="s">
        <v>670</v>
      </c>
      <c r="D2347" s="141"/>
      <c r="E2347" s="141"/>
      <c r="F2347" s="141"/>
      <c r="G2347" s="57"/>
      <c r="H2347" s="57"/>
      <c r="I2347" s="57"/>
      <c r="J2347" s="68"/>
      <c r="K2347" s="61"/>
      <c r="L2347" s="68"/>
      <c r="W2347" s="46" t="s">
        <v>670</v>
      </c>
    </row>
    <row r="2348" spans="1:23" hidden="1" x14ac:dyDescent="0.2">
      <c r="A2348" s="57"/>
      <c r="B2348" s="46"/>
      <c r="C2348" s="160" t="s">
        <v>671</v>
      </c>
      <c r="D2348" s="160"/>
      <c r="E2348" s="160"/>
      <c r="F2348" s="160"/>
      <c r="G2348" s="57"/>
      <c r="H2348" s="57"/>
      <c r="I2348" s="57"/>
      <c r="J2348" s="77"/>
      <c r="K2348" s="105"/>
      <c r="L2348" s="77"/>
      <c r="W2348" s="106" t="s">
        <v>671</v>
      </c>
    </row>
    <row r="2349" spans="1:23" hidden="1" x14ac:dyDescent="0.2">
      <c r="A2349" s="57"/>
      <c r="B2349" s="46"/>
      <c r="C2349" s="141" t="s">
        <v>672</v>
      </c>
      <c r="D2349" s="141"/>
      <c r="E2349" s="141"/>
      <c r="F2349" s="141"/>
      <c r="G2349" s="57"/>
      <c r="H2349" s="57"/>
      <c r="I2349" s="57"/>
      <c r="J2349" s="68"/>
      <c r="K2349" s="61"/>
      <c r="L2349" s="68"/>
      <c r="W2349" s="46" t="s">
        <v>672</v>
      </c>
    </row>
    <row r="2350" spans="1:23" hidden="1" x14ac:dyDescent="0.2">
      <c r="A2350" s="57"/>
      <c r="B2350" s="46"/>
      <c r="C2350" s="141" t="s">
        <v>673</v>
      </c>
      <c r="D2350" s="141"/>
      <c r="E2350" s="141"/>
      <c r="F2350" s="141"/>
      <c r="G2350" s="57"/>
      <c r="H2350" s="57"/>
      <c r="I2350" s="57"/>
      <c r="J2350" s="68"/>
      <c r="K2350" s="61"/>
      <c r="L2350" s="68"/>
      <c r="W2350" s="46" t="s">
        <v>673</v>
      </c>
    </row>
    <row r="2351" spans="1:23" hidden="1" x14ac:dyDescent="0.2">
      <c r="A2351" s="57"/>
      <c r="B2351" s="46"/>
      <c r="C2351" s="141" t="s">
        <v>674</v>
      </c>
      <c r="D2351" s="141"/>
      <c r="E2351" s="141"/>
      <c r="F2351" s="141"/>
      <c r="G2351" s="57"/>
      <c r="H2351" s="57"/>
      <c r="I2351" s="57"/>
      <c r="J2351" s="68"/>
      <c r="K2351" s="61"/>
      <c r="L2351" s="68"/>
      <c r="W2351" s="46" t="s">
        <v>674</v>
      </c>
    </row>
    <row r="2352" spans="1:23" hidden="1" x14ac:dyDescent="0.2">
      <c r="A2352" s="57"/>
      <c r="B2352" s="46"/>
      <c r="C2352" s="141" t="s">
        <v>663</v>
      </c>
      <c r="D2352" s="141"/>
      <c r="E2352" s="141"/>
      <c r="F2352" s="141"/>
      <c r="G2352" s="57"/>
      <c r="H2352" s="57"/>
      <c r="I2352" s="57"/>
      <c r="J2352" s="68"/>
      <c r="K2352" s="61"/>
      <c r="L2352" s="68"/>
      <c r="W2352" s="46" t="s">
        <v>663</v>
      </c>
    </row>
    <row r="2353" spans="1:23" hidden="1" x14ac:dyDescent="0.2">
      <c r="A2353" s="57"/>
      <c r="B2353" s="46"/>
      <c r="C2353" s="141" t="s">
        <v>647</v>
      </c>
      <c r="D2353" s="141"/>
      <c r="E2353" s="141"/>
      <c r="F2353" s="141"/>
      <c r="G2353" s="57"/>
      <c r="H2353" s="57"/>
      <c r="I2353" s="57"/>
      <c r="J2353" s="68"/>
      <c r="K2353" s="61"/>
      <c r="L2353" s="68"/>
      <c r="W2353" s="46" t="s">
        <v>647</v>
      </c>
    </row>
    <row r="2354" spans="1:23" hidden="1" x14ac:dyDescent="0.2">
      <c r="A2354" s="57"/>
      <c r="B2354" s="46"/>
      <c r="C2354" s="141" t="s">
        <v>648</v>
      </c>
      <c r="D2354" s="141"/>
      <c r="E2354" s="141"/>
      <c r="F2354" s="141"/>
      <c r="G2354" s="57"/>
      <c r="H2354" s="57"/>
      <c r="I2354" s="57"/>
      <c r="J2354" s="68"/>
      <c r="K2354" s="61"/>
      <c r="L2354" s="68"/>
      <c r="W2354" s="46" t="s">
        <v>648</v>
      </c>
    </row>
    <row r="2355" spans="1:23" hidden="1" x14ac:dyDescent="0.2">
      <c r="A2355" s="57"/>
      <c r="B2355" s="46"/>
      <c r="C2355" s="141" t="s">
        <v>649</v>
      </c>
      <c r="D2355" s="141"/>
      <c r="E2355" s="141"/>
      <c r="F2355" s="141"/>
      <c r="G2355" s="57"/>
      <c r="H2355" s="57"/>
      <c r="I2355" s="57"/>
      <c r="J2355" s="68"/>
      <c r="K2355" s="61"/>
      <c r="L2355" s="68"/>
      <c r="W2355" s="46" t="s">
        <v>649</v>
      </c>
    </row>
    <row r="2356" spans="1:23" hidden="1" x14ac:dyDescent="0.2">
      <c r="A2356" s="57"/>
      <c r="B2356" s="46"/>
      <c r="C2356" s="141" t="s">
        <v>650</v>
      </c>
      <c r="D2356" s="141"/>
      <c r="E2356" s="141"/>
      <c r="F2356" s="141"/>
      <c r="G2356" s="57"/>
      <c r="H2356" s="57"/>
      <c r="I2356" s="57"/>
      <c r="J2356" s="68"/>
      <c r="K2356" s="61"/>
      <c r="L2356" s="68"/>
      <c r="W2356" s="46" t="s">
        <v>650</v>
      </c>
    </row>
    <row r="2357" spans="1:23" hidden="1" x14ac:dyDescent="0.2">
      <c r="A2357" s="57"/>
      <c r="B2357" s="46"/>
      <c r="C2357" s="141" t="s">
        <v>651</v>
      </c>
      <c r="D2357" s="141"/>
      <c r="E2357" s="141"/>
      <c r="F2357" s="141"/>
      <c r="G2357" s="57"/>
      <c r="H2357" s="57"/>
      <c r="I2357" s="57"/>
      <c r="J2357" s="68"/>
      <c r="K2357" s="61"/>
      <c r="L2357" s="68"/>
      <c r="W2357" s="46" t="s">
        <v>651</v>
      </c>
    </row>
    <row r="2358" spans="1:23" hidden="1" x14ac:dyDescent="0.2">
      <c r="A2358" s="57"/>
      <c r="B2358" s="46"/>
      <c r="C2358" s="141" t="s">
        <v>181</v>
      </c>
      <c r="D2358" s="141"/>
      <c r="E2358" s="141"/>
      <c r="F2358" s="141"/>
      <c r="G2358" s="57"/>
      <c r="H2358" s="57"/>
      <c r="I2358" s="57"/>
      <c r="J2358" s="68"/>
      <c r="K2358" s="61"/>
      <c r="L2358" s="68"/>
      <c r="W2358" s="46" t="s">
        <v>181</v>
      </c>
    </row>
    <row r="2359" spans="1:23" hidden="1" x14ac:dyDescent="0.2">
      <c r="A2359" s="57"/>
      <c r="B2359" s="46"/>
      <c r="C2359" s="141" t="s">
        <v>664</v>
      </c>
      <c r="D2359" s="141"/>
      <c r="E2359" s="141"/>
      <c r="F2359" s="141"/>
      <c r="G2359" s="57"/>
      <c r="H2359" s="57"/>
      <c r="I2359" s="57"/>
      <c r="J2359" s="68"/>
      <c r="K2359" s="61"/>
      <c r="L2359" s="68"/>
      <c r="W2359" s="46" t="s">
        <v>664</v>
      </c>
    </row>
    <row r="2360" spans="1:23" hidden="1" x14ac:dyDescent="0.2">
      <c r="A2360" s="57"/>
      <c r="B2360" s="46"/>
      <c r="C2360" s="141" t="s">
        <v>665</v>
      </c>
      <c r="D2360" s="141"/>
      <c r="E2360" s="141"/>
      <c r="F2360" s="141"/>
      <c r="G2360" s="57"/>
      <c r="H2360" s="57"/>
      <c r="I2360" s="57"/>
      <c r="J2360" s="68"/>
      <c r="K2360" s="61"/>
      <c r="L2360" s="68"/>
      <c r="W2360" s="46" t="s">
        <v>665</v>
      </c>
    </row>
    <row r="2361" spans="1:23" hidden="1" x14ac:dyDescent="0.2">
      <c r="A2361" s="57"/>
      <c r="B2361" s="46"/>
      <c r="C2361" s="141"/>
      <c r="D2361" s="141"/>
      <c r="E2361" s="141"/>
      <c r="F2361" s="141"/>
      <c r="G2361" s="57"/>
      <c r="H2361" s="57"/>
      <c r="I2361" s="57"/>
      <c r="J2361" s="68"/>
      <c r="K2361" s="61"/>
      <c r="L2361" s="68"/>
      <c r="W2361" s="46"/>
    </row>
    <row r="2362" spans="1:23" hidden="1" x14ac:dyDescent="0.2">
      <c r="A2362" s="57"/>
      <c r="B2362" s="46"/>
      <c r="C2362" s="160" t="s">
        <v>675</v>
      </c>
      <c r="D2362" s="160"/>
      <c r="E2362" s="160"/>
      <c r="F2362" s="160"/>
      <c r="G2362" s="57"/>
      <c r="H2362" s="57"/>
      <c r="I2362" s="57"/>
      <c r="J2362" s="77"/>
      <c r="K2362" s="105"/>
      <c r="L2362" s="64">
        <v>262700.68</v>
      </c>
      <c r="W2362" s="106" t="s">
        <v>675</v>
      </c>
    </row>
    <row r="2363" spans="1:23" hidden="1" x14ac:dyDescent="0.2">
      <c r="A2363" s="57"/>
      <c r="B2363" s="46"/>
      <c r="C2363" s="141" t="s">
        <v>676</v>
      </c>
      <c r="D2363" s="141"/>
      <c r="E2363" s="141"/>
      <c r="F2363" s="141"/>
      <c r="G2363" s="57"/>
      <c r="H2363" s="57"/>
      <c r="I2363" s="57"/>
      <c r="J2363" s="68"/>
      <c r="K2363" s="61"/>
      <c r="L2363" s="71">
        <v>262700.68</v>
      </c>
      <c r="W2363" s="46" t="s">
        <v>676</v>
      </c>
    </row>
    <row r="2364" spans="1:23" hidden="1" x14ac:dyDescent="0.2">
      <c r="A2364" s="57"/>
      <c r="B2364" s="46"/>
      <c r="C2364" s="159" t="s">
        <v>662</v>
      </c>
      <c r="D2364" s="159"/>
      <c r="E2364" s="159"/>
      <c r="F2364" s="159"/>
      <c r="G2364" s="57"/>
      <c r="H2364" s="57"/>
      <c r="I2364" s="57"/>
      <c r="J2364" s="103"/>
      <c r="K2364" s="104"/>
      <c r="L2364" s="103"/>
      <c r="W2364" s="65" t="s">
        <v>662</v>
      </c>
    </row>
    <row r="2365" spans="1:23" hidden="1" x14ac:dyDescent="0.2">
      <c r="A2365" s="57"/>
      <c r="B2365" s="46"/>
      <c r="C2365" s="141" t="s">
        <v>677</v>
      </c>
      <c r="D2365" s="141"/>
      <c r="E2365" s="141"/>
      <c r="F2365" s="141"/>
      <c r="G2365" s="57"/>
      <c r="H2365" s="57"/>
      <c r="I2365" s="57"/>
      <c r="J2365" s="68"/>
      <c r="K2365" s="61"/>
      <c r="L2365" s="71">
        <v>196525.12</v>
      </c>
      <c r="W2365" s="46" t="s">
        <v>677</v>
      </c>
    </row>
    <row r="2366" spans="1:23" hidden="1" x14ac:dyDescent="0.2">
      <c r="A2366" s="57"/>
      <c r="B2366" s="46"/>
      <c r="C2366" s="159" t="s">
        <v>646</v>
      </c>
      <c r="D2366" s="159"/>
      <c r="E2366" s="159"/>
      <c r="F2366" s="159"/>
      <c r="G2366" s="57"/>
      <c r="H2366" s="57"/>
      <c r="I2366" s="57"/>
      <c r="J2366" s="103"/>
      <c r="K2366" s="104"/>
      <c r="L2366" s="103"/>
      <c r="W2366" s="65" t="s">
        <v>646</v>
      </c>
    </row>
    <row r="2367" spans="1:23" hidden="1" x14ac:dyDescent="0.2">
      <c r="A2367" s="57"/>
      <c r="B2367" s="46"/>
      <c r="C2367" s="141" t="s">
        <v>647</v>
      </c>
      <c r="D2367" s="141"/>
      <c r="E2367" s="141"/>
      <c r="F2367" s="141"/>
      <c r="G2367" s="57"/>
      <c r="H2367" s="57"/>
      <c r="I2367" s="57"/>
      <c r="J2367" s="68"/>
      <c r="K2367" s="61"/>
      <c r="L2367" s="70">
        <v>43782.14</v>
      </c>
      <c r="W2367" s="46" t="s">
        <v>647</v>
      </c>
    </row>
    <row r="2368" spans="1:23" hidden="1" x14ac:dyDescent="0.2">
      <c r="A2368" s="57"/>
      <c r="B2368" s="46"/>
      <c r="C2368" s="141" t="s">
        <v>648</v>
      </c>
      <c r="D2368" s="141"/>
      <c r="E2368" s="141"/>
      <c r="F2368" s="141"/>
      <c r="G2368" s="57"/>
      <c r="H2368" s="57"/>
      <c r="I2368" s="57"/>
      <c r="J2368" s="68"/>
      <c r="K2368" s="61"/>
      <c r="L2368" s="70">
        <v>2949.76</v>
      </c>
      <c r="W2368" s="46" t="s">
        <v>648</v>
      </c>
    </row>
    <row r="2369" spans="1:23" hidden="1" x14ac:dyDescent="0.2">
      <c r="A2369" s="57"/>
      <c r="B2369" s="46"/>
      <c r="C2369" s="141" t="s">
        <v>649</v>
      </c>
      <c r="D2369" s="141"/>
      <c r="E2369" s="141"/>
      <c r="F2369" s="141"/>
      <c r="G2369" s="57"/>
      <c r="H2369" s="57"/>
      <c r="I2369" s="57"/>
      <c r="J2369" s="68"/>
      <c r="K2369" s="61"/>
      <c r="L2369" s="70">
        <v>931.07</v>
      </c>
      <c r="W2369" s="46" t="s">
        <v>649</v>
      </c>
    </row>
    <row r="2370" spans="1:23" hidden="1" x14ac:dyDescent="0.2">
      <c r="A2370" s="57"/>
      <c r="B2370" s="46"/>
      <c r="C2370" s="141" t="s">
        <v>650</v>
      </c>
      <c r="D2370" s="141"/>
      <c r="E2370" s="141"/>
      <c r="F2370" s="141"/>
      <c r="G2370" s="57"/>
      <c r="H2370" s="57"/>
      <c r="I2370" s="57"/>
      <c r="J2370" s="68"/>
      <c r="K2370" s="61"/>
      <c r="L2370" s="71">
        <v>148862.15</v>
      </c>
      <c r="W2370" s="46" t="s">
        <v>650</v>
      </c>
    </row>
    <row r="2371" spans="1:23" hidden="1" x14ac:dyDescent="0.2">
      <c r="A2371" s="57"/>
      <c r="B2371" s="46"/>
      <c r="C2371" s="141" t="s">
        <v>651</v>
      </c>
      <c r="D2371" s="141"/>
      <c r="E2371" s="141"/>
      <c r="F2371" s="141"/>
      <c r="G2371" s="57"/>
      <c r="H2371" s="57"/>
      <c r="I2371" s="57"/>
      <c r="J2371" s="68"/>
      <c r="K2371" s="61"/>
      <c r="L2371" s="68"/>
      <c r="W2371" s="46" t="s">
        <v>651</v>
      </c>
    </row>
    <row r="2372" spans="1:23" hidden="1" x14ac:dyDescent="0.2">
      <c r="A2372" s="57"/>
      <c r="B2372" s="46"/>
      <c r="C2372" s="141" t="s">
        <v>678</v>
      </c>
      <c r="D2372" s="141"/>
      <c r="E2372" s="141"/>
      <c r="F2372" s="141"/>
      <c r="G2372" s="57"/>
      <c r="H2372" s="57"/>
      <c r="I2372" s="57"/>
      <c r="J2372" s="68"/>
      <c r="K2372" s="61"/>
      <c r="L2372" s="70">
        <v>44713.21</v>
      </c>
      <c r="W2372" s="46" t="s">
        <v>678</v>
      </c>
    </row>
    <row r="2373" spans="1:23" hidden="1" x14ac:dyDescent="0.2">
      <c r="A2373" s="57"/>
      <c r="B2373" s="46"/>
      <c r="C2373" s="141" t="s">
        <v>679</v>
      </c>
      <c r="D2373" s="141"/>
      <c r="E2373" s="141"/>
      <c r="F2373" s="141"/>
      <c r="G2373" s="57"/>
      <c r="H2373" s="57"/>
      <c r="I2373" s="57"/>
      <c r="J2373" s="68"/>
      <c r="K2373" s="61"/>
      <c r="L2373" s="70">
        <v>43371.82</v>
      </c>
      <c r="W2373" s="46" t="s">
        <v>679</v>
      </c>
    </row>
    <row r="2374" spans="1:23" hidden="1" x14ac:dyDescent="0.2">
      <c r="A2374" s="57"/>
      <c r="B2374" s="46"/>
      <c r="C2374" s="141" t="s">
        <v>680</v>
      </c>
      <c r="D2374" s="141"/>
      <c r="E2374" s="141"/>
      <c r="F2374" s="141"/>
      <c r="G2374" s="57"/>
      <c r="H2374" s="57"/>
      <c r="I2374" s="57"/>
      <c r="J2374" s="68"/>
      <c r="K2374" s="61"/>
      <c r="L2374" s="70">
        <v>22803.74</v>
      </c>
      <c r="W2374" s="46" t="s">
        <v>680</v>
      </c>
    </row>
    <row r="2375" spans="1:23" hidden="1" x14ac:dyDescent="0.2">
      <c r="A2375" s="57"/>
      <c r="B2375" s="46"/>
      <c r="C2375" s="141" t="s">
        <v>681</v>
      </c>
      <c r="D2375" s="141"/>
      <c r="E2375" s="141"/>
      <c r="F2375" s="141"/>
      <c r="G2375" s="57"/>
      <c r="H2375" s="57"/>
      <c r="I2375" s="57"/>
      <c r="J2375" s="68"/>
      <c r="K2375" s="61"/>
      <c r="L2375" s="68"/>
      <c r="W2375" s="46" t="s">
        <v>681</v>
      </c>
    </row>
    <row r="2376" spans="1:23" hidden="1" x14ac:dyDescent="0.2">
      <c r="A2376" s="57"/>
      <c r="B2376" s="46"/>
      <c r="C2376" s="141" t="s">
        <v>682</v>
      </c>
      <c r="D2376" s="141"/>
      <c r="E2376" s="141"/>
      <c r="F2376" s="141"/>
      <c r="G2376" s="57"/>
      <c r="H2376" s="57"/>
      <c r="I2376" s="57"/>
      <c r="J2376" s="68"/>
      <c r="K2376" s="61"/>
      <c r="L2376" s="68"/>
      <c r="W2376" s="46" t="s">
        <v>682</v>
      </c>
    </row>
    <row r="2377" spans="1:23" hidden="1" x14ac:dyDescent="0.2">
      <c r="A2377" s="57"/>
      <c r="B2377" s="46"/>
      <c r="C2377" s="141"/>
      <c r="D2377" s="141"/>
      <c r="E2377" s="141"/>
      <c r="F2377" s="141"/>
      <c r="G2377" s="57"/>
      <c r="H2377" s="57"/>
      <c r="I2377" s="57"/>
      <c r="J2377" s="68"/>
      <c r="K2377" s="61"/>
      <c r="L2377" s="68"/>
      <c r="W2377" s="46"/>
    </row>
    <row r="2378" spans="1:23" hidden="1" x14ac:dyDescent="0.2">
      <c r="A2378" s="57"/>
      <c r="B2378" s="46"/>
      <c r="C2378" s="141" t="s">
        <v>656</v>
      </c>
      <c r="D2378" s="141"/>
      <c r="E2378" s="141"/>
      <c r="F2378" s="141"/>
      <c r="G2378" s="57"/>
      <c r="H2378" s="57"/>
      <c r="I2378" s="57"/>
      <c r="J2378" s="68"/>
      <c r="K2378" s="61"/>
      <c r="L2378" s="68"/>
      <c r="W2378" s="46" t="s">
        <v>656</v>
      </c>
    </row>
    <row r="2379" spans="1:23" hidden="1" x14ac:dyDescent="0.2">
      <c r="A2379" s="57"/>
      <c r="B2379" s="46"/>
      <c r="C2379" s="141" t="s">
        <v>683</v>
      </c>
      <c r="D2379" s="141"/>
      <c r="E2379" s="141"/>
      <c r="F2379" s="141"/>
      <c r="G2379" s="57"/>
      <c r="H2379" s="57"/>
      <c r="I2379" s="57"/>
      <c r="J2379" s="68"/>
      <c r="K2379" s="61"/>
      <c r="L2379" s="70">
        <v>35838.550000000003</v>
      </c>
      <c r="W2379" s="46" t="s">
        <v>683</v>
      </c>
    </row>
    <row r="2380" spans="1:23" hidden="1" x14ac:dyDescent="0.2">
      <c r="A2380" s="57"/>
      <c r="B2380" s="46"/>
      <c r="C2380" s="141" t="s">
        <v>684</v>
      </c>
      <c r="D2380" s="141"/>
      <c r="E2380" s="141"/>
      <c r="F2380" s="141"/>
      <c r="G2380" s="57"/>
      <c r="H2380" s="57"/>
      <c r="I2380" s="57"/>
      <c r="J2380" s="68"/>
      <c r="K2380" s="61"/>
      <c r="L2380" s="71">
        <v>113023.6</v>
      </c>
      <c r="W2380" s="46" t="s">
        <v>684</v>
      </c>
    </row>
    <row r="2381" spans="1:23" hidden="1" x14ac:dyDescent="0.2">
      <c r="A2381" s="57"/>
      <c r="B2381" s="46"/>
      <c r="C2381" s="141" t="s">
        <v>685</v>
      </c>
      <c r="D2381" s="141"/>
      <c r="E2381" s="141"/>
      <c r="F2381" s="141"/>
      <c r="G2381" s="57"/>
      <c r="H2381" s="57"/>
      <c r="I2381" s="57"/>
      <c r="J2381" s="68"/>
      <c r="K2381" s="61"/>
      <c r="L2381" s="68"/>
      <c r="W2381" s="46" t="s">
        <v>685</v>
      </c>
    </row>
    <row r="2382" spans="1:23" hidden="1" x14ac:dyDescent="0.2">
      <c r="A2382" s="57"/>
      <c r="B2382" s="46"/>
      <c r="C2382" s="141" t="s">
        <v>686</v>
      </c>
      <c r="D2382" s="141"/>
      <c r="E2382" s="141"/>
      <c r="F2382" s="141"/>
      <c r="G2382" s="57"/>
      <c r="H2382" s="57"/>
      <c r="I2382" s="57"/>
      <c r="J2382" s="68"/>
      <c r="K2382" s="61"/>
      <c r="L2382" s="68"/>
      <c r="W2382" s="46" t="s">
        <v>686</v>
      </c>
    </row>
    <row r="2383" spans="1:23" hidden="1" x14ac:dyDescent="0.2">
      <c r="A2383" s="57"/>
      <c r="B2383" s="46"/>
      <c r="C2383" s="141" t="s">
        <v>657</v>
      </c>
      <c r="D2383" s="141"/>
      <c r="E2383" s="141"/>
      <c r="F2383" s="141"/>
      <c r="G2383" s="61">
        <v>107.867</v>
      </c>
      <c r="H2383" s="57"/>
      <c r="I2383" s="57"/>
      <c r="J2383" s="68"/>
      <c r="K2383" s="61"/>
      <c r="L2383" s="61"/>
      <c r="W2383" s="46" t="s">
        <v>657</v>
      </c>
    </row>
    <row r="2384" spans="1:23" hidden="1" x14ac:dyDescent="0.2">
      <c r="A2384" s="57"/>
      <c r="B2384" s="46"/>
      <c r="C2384" s="141" t="s">
        <v>658</v>
      </c>
      <c r="D2384" s="141"/>
      <c r="E2384" s="141"/>
      <c r="F2384" s="141"/>
      <c r="G2384" s="61">
        <v>1.9139999999999999</v>
      </c>
      <c r="H2384" s="57"/>
      <c r="I2384" s="57"/>
      <c r="J2384" s="68"/>
      <c r="K2384" s="61"/>
      <c r="L2384" s="61"/>
      <c r="W2384" s="46" t="s">
        <v>658</v>
      </c>
    </row>
    <row r="2385" spans="1:23" hidden="1" x14ac:dyDescent="0.2">
      <c r="A2385" s="57"/>
      <c r="B2385" s="46"/>
      <c r="C2385" s="141" t="s">
        <v>687</v>
      </c>
      <c r="D2385" s="141"/>
      <c r="E2385" s="141"/>
      <c r="F2385" s="141"/>
      <c r="G2385" s="57"/>
      <c r="H2385" s="57"/>
      <c r="I2385" s="57"/>
      <c r="J2385" s="68"/>
      <c r="K2385" s="61"/>
      <c r="L2385" s="107">
        <v>109.78100000000001</v>
      </c>
      <c r="W2385" s="46" t="s">
        <v>687</v>
      </c>
    </row>
    <row r="2386" spans="1:23" hidden="1" x14ac:dyDescent="0.2">
      <c r="A2386" s="57"/>
      <c r="B2386" s="46"/>
      <c r="C2386" s="141" t="s">
        <v>688</v>
      </c>
      <c r="D2386" s="141"/>
      <c r="E2386" s="141"/>
      <c r="F2386" s="141"/>
      <c r="G2386" s="57"/>
      <c r="H2386" s="57"/>
      <c r="I2386" s="57"/>
      <c r="J2386" s="68"/>
      <c r="K2386" s="61"/>
      <c r="L2386" s="68"/>
      <c r="W2386" s="46" t="s">
        <v>688</v>
      </c>
    </row>
    <row r="2387" spans="1:23" hidden="1" x14ac:dyDescent="0.2">
      <c r="A2387" s="57"/>
      <c r="B2387" s="46"/>
      <c r="C2387" s="141" t="s">
        <v>689</v>
      </c>
      <c r="D2387" s="141"/>
      <c r="E2387" s="141"/>
      <c r="F2387" s="141"/>
      <c r="G2387" s="57"/>
      <c r="H2387" s="57"/>
      <c r="I2387" s="57"/>
      <c r="J2387" s="68"/>
      <c r="K2387" s="61"/>
      <c r="L2387" s="68"/>
      <c r="W2387" s="46" t="s">
        <v>689</v>
      </c>
    </row>
    <row r="2388" spans="1:23" hidden="1" x14ac:dyDescent="0.2">
      <c r="A2388" s="57"/>
      <c r="B2388" s="46"/>
      <c r="C2388" s="141" t="s">
        <v>690</v>
      </c>
      <c r="D2388" s="141"/>
      <c r="E2388" s="141"/>
      <c r="F2388" s="141"/>
      <c r="G2388" s="57"/>
      <c r="H2388" s="57"/>
      <c r="I2388" s="57"/>
      <c r="J2388" s="68"/>
      <c r="K2388" s="61"/>
      <c r="L2388" s="68"/>
      <c r="W2388" s="46" t="s">
        <v>690</v>
      </c>
    </row>
    <row r="2389" spans="1:23" hidden="1" x14ac:dyDescent="0.2">
      <c r="A2389" s="57"/>
      <c r="B2389" s="46"/>
      <c r="C2389" s="141" t="s">
        <v>691</v>
      </c>
      <c r="D2389" s="141"/>
      <c r="E2389" s="141"/>
      <c r="F2389" s="141"/>
      <c r="G2389" s="57"/>
      <c r="H2389" s="57"/>
      <c r="I2389" s="57"/>
      <c r="J2389" s="68"/>
      <c r="K2389" s="61"/>
      <c r="L2389" s="68"/>
      <c r="W2389" s="46" t="s">
        <v>691</v>
      </c>
    </row>
    <row r="2390" spans="1:23" hidden="1" x14ac:dyDescent="0.2">
      <c r="A2390" s="57"/>
      <c r="B2390" s="46"/>
      <c r="C2390" s="141" t="s">
        <v>692</v>
      </c>
      <c r="D2390" s="141"/>
      <c r="E2390" s="141"/>
      <c r="F2390" s="141"/>
      <c r="G2390" s="57"/>
      <c r="H2390" s="57"/>
      <c r="I2390" s="57"/>
      <c r="J2390" s="68"/>
      <c r="K2390" s="61"/>
      <c r="L2390" s="68"/>
      <c r="W2390" s="46" t="s">
        <v>692</v>
      </c>
    </row>
    <row r="2391" spans="1:23" hidden="1" x14ac:dyDescent="0.2">
      <c r="A2391" s="57"/>
      <c r="B2391" s="46"/>
      <c r="C2391" s="141" t="s">
        <v>693</v>
      </c>
      <c r="D2391" s="141"/>
      <c r="E2391" s="141"/>
      <c r="F2391" s="141"/>
      <c r="G2391" s="57"/>
      <c r="H2391" s="57"/>
      <c r="I2391" s="57"/>
      <c r="J2391" s="68"/>
      <c r="K2391" s="61"/>
      <c r="L2391" s="71">
        <v>126661.41</v>
      </c>
      <c r="W2391" s="46" t="s">
        <v>693</v>
      </c>
    </row>
    <row r="2392" spans="1:23" hidden="1" x14ac:dyDescent="0.2">
      <c r="A2392" s="57"/>
      <c r="B2392" s="46"/>
      <c r="C2392" s="141" t="s">
        <v>694</v>
      </c>
      <c r="D2392" s="141"/>
      <c r="E2392" s="141"/>
      <c r="F2392" s="141"/>
      <c r="G2392" s="57"/>
      <c r="H2392" s="57"/>
      <c r="I2392" s="57"/>
      <c r="J2392" s="68"/>
      <c r="K2392" s="61"/>
      <c r="L2392" s="68"/>
      <c r="W2392" s="46" t="s">
        <v>694</v>
      </c>
    </row>
    <row r="2393" spans="1:23" hidden="1" x14ac:dyDescent="0.2">
      <c r="A2393" s="57"/>
      <c r="B2393" s="46"/>
      <c r="C2393" s="141" t="s">
        <v>695</v>
      </c>
      <c r="D2393" s="141"/>
      <c r="E2393" s="141"/>
      <c r="F2393" s="141"/>
      <c r="G2393" s="57"/>
      <c r="H2393" s="57"/>
      <c r="I2393" s="57"/>
      <c r="J2393" s="68"/>
      <c r="K2393" s="61"/>
      <c r="L2393" s="68"/>
      <c r="W2393" s="46" t="s">
        <v>695</v>
      </c>
    </row>
    <row r="2394" spans="1:23" hidden="1" x14ac:dyDescent="0.2">
      <c r="A2394" s="57"/>
      <c r="B2394" s="46"/>
      <c r="C2394" s="141" t="s">
        <v>696</v>
      </c>
      <c r="D2394" s="141"/>
      <c r="E2394" s="141"/>
      <c r="F2394" s="141"/>
      <c r="G2394" s="57"/>
      <c r="H2394" s="57"/>
      <c r="I2394" s="57"/>
      <c r="J2394" s="68"/>
      <c r="K2394" s="61"/>
      <c r="L2394" s="68"/>
      <c r="W2394" s="46" t="s">
        <v>696</v>
      </c>
    </row>
    <row r="2395" spans="1:23" ht="25.5" hidden="1" x14ac:dyDescent="0.2">
      <c r="A2395" s="57"/>
      <c r="B2395" s="46"/>
      <c r="C2395" s="141" t="s">
        <v>697</v>
      </c>
      <c r="D2395" s="141"/>
      <c r="E2395" s="141"/>
      <c r="F2395" s="141"/>
      <c r="G2395" s="57"/>
      <c r="H2395" s="57"/>
      <c r="I2395" s="57"/>
      <c r="J2395" s="68"/>
      <c r="K2395" s="61"/>
      <c r="L2395" s="71">
        <v>113023.6</v>
      </c>
      <c r="W2395" s="46" t="s">
        <v>697</v>
      </c>
    </row>
    <row r="2396" spans="1:23" hidden="1" x14ac:dyDescent="0.2">
      <c r="A2396" s="57"/>
      <c r="B2396" s="46"/>
      <c r="C2396" s="141" t="s">
        <v>698</v>
      </c>
      <c r="D2396" s="141"/>
      <c r="E2396" s="141"/>
      <c r="F2396" s="141"/>
      <c r="G2396" s="57"/>
      <c r="H2396" s="57"/>
      <c r="I2396" s="57"/>
      <c r="J2396" s="68"/>
      <c r="K2396" s="61"/>
      <c r="L2396" s="68"/>
      <c r="W2396" s="46" t="s">
        <v>698</v>
      </c>
    </row>
    <row r="2397" spans="1:23" hidden="1" x14ac:dyDescent="0.2">
      <c r="A2397" s="57"/>
      <c r="B2397" s="46"/>
      <c r="C2397" s="141" t="s">
        <v>699</v>
      </c>
      <c r="D2397" s="141"/>
      <c r="E2397" s="141"/>
      <c r="F2397" s="141"/>
      <c r="G2397" s="57"/>
      <c r="H2397" s="57"/>
      <c r="I2397" s="57"/>
      <c r="J2397" s="68"/>
      <c r="K2397" s="61"/>
      <c r="L2397" s="71">
        <v>126661.41</v>
      </c>
      <c r="W2397" s="46" t="s">
        <v>699</v>
      </c>
    </row>
    <row r="2398" spans="1:23" hidden="1" x14ac:dyDescent="0.2">
      <c r="A2398" s="57"/>
      <c r="B2398" s="46"/>
      <c r="C2398" s="141" t="s">
        <v>700</v>
      </c>
      <c r="D2398" s="141"/>
      <c r="E2398" s="141"/>
      <c r="F2398" s="141"/>
      <c r="G2398" s="57"/>
      <c r="H2398" s="57"/>
      <c r="I2398" s="57"/>
      <c r="J2398" s="68"/>
      <c r="K2398" s="61"/>
      <c r="L2398" s="68"/>
      <c r="W2398" s="46" t="s">
        <v>700</v>
      </c>
    </row>
    <row r="2399" spans="1:23" hidden="1" x14ac:dyDescent="0.2">
      <c r="A2399" s="57"/>
      <c r="B2399" s="46"/>
      <c r="C2399" s="141" t="s">
        <v>701</v>
      </c>
      <c r="D2399" s="141"/>
      <c r="E2399" s="141"/>
      <c r="F2399" s="141"/>
      <c r="G2399" s="57"/>
      <c r="H2399" s="57"/>
      <c r="I2399" s="57"/>
      <c r="J2399" s="68"/>
      <c r="K2399" s="61"/>
      <c r="L2399" s="68"/>
      <c r="W2399" s="46" t="s">
        <v>701</v>
      </c>
    </row>
    <row r="2400" spans="1:23" ht="25.5" hidden="1" x14ac:dyDescent="0.2">
      <c r="A2400" s="57"/>
      <c r="B2400" s="46"/>
      <c r="C2400" s="141" t="s">
        <v>702</v>
      </c>
      <c r="D2400" s="141"/>
      <c r="E2400" s="141"/>
      <c r="F2400" s="141"/>
      <c r="G2400" s="57"/>
      <c r="H2400" s="57"/>
      <c r="I2400" s="57"/>
      <c r="J2400" s="68"/>
      <c r="K2400" s="61"/>
      <c r="L2400" s="68"/>
      <c r="W2400" s="46" t="s">
        <v>702</v>
      </c>
    </row>
    <row r="2401" spans="1:23" hidden="1" x14ac:dyDescent="0.2">
      <c r="A2401" s="57"/>
      <c r="B2401" s="46"/>
      <c r="C2401" s="141" t="s">
        <v>703</v>
      </c>
      <c r="D2401" s="141"/>
      <c r="E2401" s="141"/>
      <c r="F2401" s="141"/>
      <c r="G2401" s="57"/>
      <c r="H2401" s="57"/>
      <c r="I2401" s="57"/>
      <c r="J2401" s="68"/>
      <c r="K2401" s="61"/>
      <c r="L2401" s="70">
        <v>43782.14</v>
      </c>
      <c r="W2401" s="46" t="s">
        <v>703</v>
      </c>
    </row>
    <row r="2402" spans="1:23" hidden="1" x14ac:dyDescent="0.2">
      <c r="A2402" s="57"/>
      <c r="B2402" s="46"/>
      <c r="C2402" s="141" t="s">
        <v>704</v>
      </c>
      <c r="D2402" s="141"/>
      <c r="E2402" s="141"/>
      <c r="F2402" s="141"/>
      <c r="G2402" s="57"/>
      <c r="H2402" s="57"/>
      <c r="I2402" s="57"/>
      <c r="J2402" s="68"/>
      <c r="K2402" s="61"/>
      <c r="L2402" s="70">
        <v>2949.76</v>
      </c>
      <c r="W2402" s="46" t="s">
        <v>704</v>
      </c>
    </row>
    <row r="2403" spans="1:23" hidden="1" x14ac:dyDescent="0.2">
      <c r="A2403" s="57"/>
      <c r="B2403" s="46"/>
      <c r="C2403" s="141" t="s">
        <v>705</v>
      </c>
      <c r="D2403" s="141"/>
      <c r="E2403" s="141"/>
      <c r="F2403" s="141"/>
      <c r="G2403" s="57"/>
      <c r="H2403" s="57"/>
      <c r="I2403" s="57"/>
      <c r="J2403" s="68"/>
      <c r="K2403" s="61"/>
      <c r="L2403" s="70">
        <v>931.07</v>
      </c>
      <c r="W2403" s="46" t="s">
        <v>705</v>
      </c>
    </row>
    <row r="2404" spans="1:23" hidden="1" x14ac:dyDescent="0.2">
      <c r="A2404" s="57"/>
      <c r="B2404" s="46"/>
      <c r="C2404" s="141" t="s">
        <v>706</v>
      </c>
      <c r="D2404" s="141"/>
      <c r="E2404" s="141"/>
      <c r="F2404" s="141"/>
      <c r="G2404" s="57"/>
      <c r="H2404" s="57"/>
      <c r="I2404" s="57"/>
      <c r="J2404" s="68"/>
      <c r="K2404" s="61"/>
      <c r="L2404" s="70">
        <v>22200.74</v>
      </c>
      <c r="W2404" s="46" t="s">
        <v>706</v>
      </c>
    </row>
    <row r="2405" spans="1:23" hidden="1" x14ac:dyDescent="0.2">
      <c r="A2405" s="57"/>
      <c r="B2405" s="46"/>
      <c r="C2405" s="141" t="s">
        <v>707</v>
      </c>
      <c r="D2405" s="141"/>
      <c r="E2405" s="141"/>
      <c r="F2405" s="141"/>
      <c r="G2405" s="57"/>
      <c r="H2405" s="57"/>
      <c r="I2405" s="57"/>
      <c r="J2405" s="68"/>
      <c r="K2405" s="61"/>
      <c r="L2405" s="70">
        <v>44713.21</v>
      </c>
      <c r="W2405" s="46" t="s">
        <v>707</v>
      </c>
    </row>
    <row r="2406" spans="1:23" hidden="1" x14ac:dyDescent="0.2">
      <c r="A2406" s="57"/>
      <c r="B2406" s="46"/>
      <c r="C2406" s="141" t="s">
        <v>708</v>
      </c>
      <c r="D2406" s="141"/>
      <c r="E2406" s="141"/>
      <c r="F2406" s="141"/>
      <c r="G2406" s="57"/>
      <c r="H2406" s="57"/>
      <c r="I2406" s="57"/>
      <c r="J2406" s="68"/>
      <c r="K2406" s="61"/>
      <c r="L2406" s="70">
        <v>43371.82</v>
      </c>
      <c r="W2406" s="46" t="s">
        <v>708</v>
      </c>
    </row>
    <row r="2407" spans="1:23" hidden="1" x14ac:dyDescent="0.2">
      <c r="A2407" s="57"/>
      <c r="B2407" s="46"/>
      <c r="C2407" s="141" t="s">
        <v>709</v>
      </c>
      <c r="D2407" s="141"/>
      <c r="E2407" s="141"/>
      <c r="F2407" s="141"/>
      <c r="G2407" s="57"/>
      <c r="H2407" s="57"/>
      <c r="I2407" s="57"/>
      <c r="J2407" s="68"/>
      <c r="K2407" s="61"/>
      <c r="L2407" s="70">
        <v>22803.74</v>
      </c>
      <c r="W2407" s="46" t="s">
        <v>709</v>
      </c>
    </row>
    <row r="2408" spans="1:23" ht="25.5" hidden="1" x14ac:dyDescent="0.2">
      <c r="A2408" s="57"/>
      <c r="B2408" s="46"/>
      <c r="C2408" s="141" t="s">
        <v>710</v>
      </c>
      <c r="D2408" s="141"/>
      <c r="E2408" s="141"/>
      <c r="F2408" s="141"/>
      <c r="G2408" s="57"/>
      <c r="H2408" s="57"/>
      <c r="I2408" s="57"/>
      <c r="J2408" s="68"/>
      <c r="K2408" s="61"/>
      <c r="L2408" s="68"/>
      <c r="W2408" s="46" t="s">
        <v>710</v>
      </c>
    </row>
    <row r="2409" spans="1:23" hidden="1" x14ac:dyDescent="0.2">
      <c r="A2409" s="57"/>
      <c r="B2409" s="46"/>
      <c r="C2409" s="141" t="s">
        <v>711</v>
      </c>
      <c r="D2409" s="141"/>
      <c r="E2409" s="141"/>
      <c r="F2409" s="141"/>
      <c r="G2409" s="57"/>
      <c r="H2409" s="57"/>
      <c r="I2409" s="57"/>
      <c r="J2409" s="68"/>
      <c r="K2409" s="61"/>
      <c r="L2409" s="68"/>
      <c r="W2409" s="46" t="s">
        <v>711</v>
      </c>
    </row>
    <row r="2410" spans="1:23" hidden="1" x14ac:dyDescent="0.2">
      <c r="A2410" s="57"/>
      <c r="B2410" s="46"/>
      <c r="C2410" s="141" t="s">
        <v>712</v>
      </c>
      <c r="D2410" s="141"/>
      <c r="E2410" s="141"/>
      <c r="F2410" s="141"/>
      <c r="G2410" s="57"/>
      <c r="H2410" s="57"/>
      <c r="I2410" s="57"/>
      <c r="J2410" s="68"/>
      <c r="K2410" s="61"/>
      <c r="L2410" s="70">
        <v>69863.710000000006</v>
      </c>
      <c r="W2410" s="46" t="s">
        <v>712</v>
      </c>
    </row>
    <row r="2411" spans="1:23" hidden="1" x14ac:dyDescent="0.2">
      <c r="A2411" s="57"/>
      <c r="B2411" s="46"/>
      <c r="C2411" s="141" t="s">
        <v>713</v>
      </c>
      <c r="D2411" s="141"/>
      <c r="E2411" s="141"/>
      <c r="F2411" s="141"/>
      <c r="G2411" s="57"/>
      <c r="H2411" s="57"/>
      <c r="I2411" s="57"/>
      <c r="J2411" s="68"/>
      <c r="K2411" s="61"/>
      <c r="L2411" s="107">
        <v>107.867</v>
      </c>
      <c r="W2411" s="46" t="s">
        <v>713</v>
      </c>
    </row>
    <row r="2412" spans="1:23" hidden="1" x14ac:dyDescent="0.2">
      <c r="A2412" s="57"/>
      <c r="B2412" s="46"/>
      <c r="C2412" s="141" t="s">
        <v>714</v>
      </c>
      <c r="D2412" s="141"/>
      <c r="E2412" s="141"/>
      <c r="F2412" s="141"/>
      <c r="G2412" s="57"/>
      <c r="H2412" s="57"/>
      <c r="I2412" s="57"/>
      <c r="J2412" s="68"/>
      <c r="K2412" s="61"/>
      <c r="L2412" s="107">
        <v>1.9139999999999999</v>
      </c>
      <c r="W2412" s="46" t="s">
        <v>714</v>
      </c>
    </row>
    <row r="2413" spans="1:23" ht="25.5" hidden="1" x14ac:dyDescent="0.2">
      <c r="A2413" s="57"/>
      <c r="B2413" s="46"/>
      <c r="C2413" s="141" t="s">
        <v>715</v>
      </c>
      <c r="D2413" s="141"/>
      <c r="E2413" s="141"/>
      <c r="F2413" s="141"/>
      <c r="G2413" s="57"/>
      <c r="H2413" s="57"/>
      <c r="I2413" s="57"/>
      <c r="J2413" s="68"/>
      <c r="K2413" s="61"/>
      <c r="L2413" s="107">
        <v>109.78100000000001</v>
      </c>
      <c r="W2413" s="46" t="s">
        <v>715</v>
      </c>
    </row>
    <row r="2414" spans="1:23" hidden="1" x14ac:dyDescent="0.2">
      <c r="A2414" s="57"/>
      <c r="B2414" s="46"/>
      <c r="C2414" s="141" t="s">
        <v>716</v>
      </c>
      <c r="D2414" s="141"/>
      <c r="E2414" s="141"/>
      <c r="F2414" s="141"/>
      <c r="G2414" s="57"/>
      <c r="H2414" s="57"/>
      <c r="I2414" s="57"/>
      <c r="J2414" s="68"/>
      <c r="K2414" s="61"/>
      <c r="L2414" s="68"/>
      <c r="W2414" s="46" t="s">
        <v>716</v>
      </c>
    </row>
    <row r="2415" spans="1:23" hidden="1" x14ac:dyDescent="0.2">
      <c r="A2415" s="57"/>
      <c r="B2415" s="46"/>
      <c r="C2415" s="141" t="s">
        <v>717</v>
      </c>
      <c r="D2415" s="141"/>
      <c r="E2415" s="141"/>
      <c r="F2415" s="141"/>
      <c r="G2415" s="57"/>
      <c r="H2415" s="57"/>
      <c r="I2415" s="57"/>
      <c r="J2415" s="68"/>
      <c r="K2415" s="61"/>
      <c r="L2415" s="68"/>
      <c r="W2415" s="46" t="s">
        <v>717</v>
      </c>
    </row>
    <row r="2416" spans="1:23" hidden="1" x14ac:dyDescent="0.2">
      <c r="A2416" s="57"/>
      <c r="B2416" s="46"/>
      <c r="C2416" s="141" t="s">
        <v>718</v>
      </c>
      <c r="D2416" s="141"/>
      <c r="E2416" s="141"/>
      <c r="F2416" s="141"/>
      <c r="G2416" s="57"/>
      <c r="H2416" s="57"/>
      <c r="I2416" s="57"/>
      <c r="J2416" s="68"/>
      <c r="K2416" s="61"/>
      <c r="L2416" s="68"/>
      <c r="W2416" s="46" t="s">
        <v>718</v>
      </c>
    </row>
    <row r="2417" spans="1:23" hidden="1" x14ac:dyDescent="0.2">
      <c r="A2417" s="57"/>
      <c r="B2417" s="46"/>
      <c r="C2417" s="141" t="s">
        <v>719</v>
      </c>
      <c r="D2417" s="141"/>
      <c r="E2417" s="141"/>
      <c r="F2417" s="141"/>
      <c r="G2417" s="57"/>
      <c r="H2417" s="57"/>
      <c r="I2417" s="57"/>
      <c r="J2417" s="68"/>
      <c r="K2417" s="61"/>
      <c r="L2417" s="68"/>
      <c r="W2417" s="46" t="s">
        <v>719</v>
      </c>
    </row>
    <row r="2418" spans="1:23" hidden="1" x14ac:dyDescent="0.2">
      <c r="A2418" s="57"/>
      <c r="B2418" s="46"/>
      <c r="C2418" s="141" t="s">
        <v>720</v>
      </c>
      <c r="D2418" s="141"/>
      <c r="E2418" s="141"/>
      <c r="F2418" s="141"/>
      <c r="G2418" s="57"/>
      <c r="H2418" s="57"/>
      <c r="I2418" s="57"/>
      <c r="J2418" s="68"/>
      <c r="K2418" s="61"/>
      <c r="L2418" s="68"/>
      <c r="W2418" s="46" t="s">
        <v>720</v>
      </c>
    </row>
    <row r="2419" spans="1:23" hidden="1" x14ac:dyDescent="0.2">
      <c r="A2419" s="57"/>
      <c r="B2419" s="46"/>
      <c r="C2419" s="141" t="s">
        <v>721</v>
      </c>
      <c r="D2419" s="141"/>
      <c r="E2419" s="141"/>
      <c r="F2419" s="141"/>
      <c r="G2419" s="57"/>
      <c r="H2419" s="57"/>
      <c r="I2419" s="57"/>
      <c r="J2419" s="68"/>
      <c r="K2419" s="61"/>
      <c r="L2419" s="68"/>
      <c r="W2419" s="46" t="s">
        <v>721</v>
      </c>
    </row>
    <row r="2420" spans="1:23" hidden="1" x14ac:dyDescent="0.2">
      <c r="A2420" s="57"/>
      <c r="B2420" s="46"/>
      <c r="C2420" s="141" t="s">
        <v>722</v>
      </c>
      <c r="D2420" s="141"/>
      <c r="E2420" s="141"/>
      <c r="F2420" s="141"/>
      <c r="G2420" s="57"/>
      <c r="H2420" s="57"/>
      <c r="I2420" s="57"/>
      <c r="J2420" s="68"/>
      <c r="K2420" s="61"/>
      <c r="L2420" s="68"/>
      <c r="W2420" s="46" t="s">
        <v>722</v>
      </c>
    </row>
    <row r="2421" spans="1:23" ht="25.5" hidden="1" x14ac:dyDescent="0.2">
      <c r="A2421" s="57"/>
      <c r="B2421" s="46"/>
      <c r="C2421" s="141" t="s">
        <v>723</v>
      </c>
      <c r="D2421" s="141"/>
      <c r="E2421" s="141"/>
      <c r="F2421" s="141"/>
      <c r="G2421" s="57"/>
      <c r="H2421" s="57"/>
      <c r="I2421" s="57"/>
      <c r="J2421" s="68"/>
      <c r="K2421" s="61"/>
      <c r="L2421" s="68"/>
      <c r="W2421" s="46" t="s">
        <v>723</v>
      </c>
    </row>
    <row r="2422" spans="1:23" hidden="1" x14ac:dyDescent="0.2">
      <c r="A2422" s="57"/>
      <c r="B2422" s="46"/>
      <c r="C2422" s="141" t="s">
        <v>724</v>
      </c>
      <c r="D2422" s="141"/>
      <c r="E2422" s="141"/>
      <c r="F2422" s="141"/>
      <c r="G2422" s="57"/>
      <c r="H2422" s="57"/>
      <c r="I2422" s="57"/>
      <c r="J2422" s="68"/>
      <c r="K2422" s="61"/>
      <c r="L2422" s="68"/>
      <c r="W2422" s="46" t="s">
        <v>724</v>
      </c>
    </row>
    <row r="2423" spans="1:23" hidden="1" x14ac:dyDescent="0.2">
      <c r="A2423" s="57"/>
      <c r="B2423" s="46"/>
      <c r="C2423" s="141" t="s">
        <v>725</v>
      </c>
      <c r="D2423" s="141"/>
      <c r="E2423" s="141"/>
      <c r="F2423" s="141"/>
      <c r="G2423" s="57"/>
      <c r="H2423" s="57"/>
      <c r="I2423" s="57"/>
      <c r="J2423" s="68"/>
      <c r="K2423" s="61"/>
      <c r="L2423" s="68"/>
      <c r="W2423" s="46" t="s">
        <v>725</v>
      </c>
    </row>
    <row r="2424" spans="1:23" hidden="1" x14ac:dyDescent="0.2">
      <c r="A2424" s="57"/>
      <c r="B2424" s="46"/>
      <c r="C2424" s="141" t="s">
        <v>726</v>
      </c>
      <c r="D2424" s="141"/>
      <c r="E2424" s="141"/>
      <c r="F2424" s="141"/>
      <c r="G2424" s="57"/>
      <c r="H2424" s="57"/>
      <c r="I2424" s="57"/>
      <c r="J2424" s="68"/>
      <c r="K2424" s="61"/>
      <c r="L2424" s="68"/>
      <c r="W2424" s="46" t="s">
        <v>726</v>
      </c>
    </row>
    <row r="2425" spans="1:23" hidden="1" x14ac:dyDescent="0.2">
      <c r="A2425" s="57"/>
      <c r="B2425" s="46"/>
      <c r="C2425" s="141" t="s">
        <v>727</v>
      </c>
      <c r="D2425" s="141"/>
      <c r="E2425" s="141"/>
      <c r="F2425" s="141"/>
      <c r="G2425" s="57"/>
      <c r="H2425" s="57"/>
      <c r="I2425" s="57"/>
      <c r="J2425" s="68"/>
      <c r="K2425" s="61"/>
      <c r="L2425" s="68"/>
      <c r="W2425" s="46" t="s">
        <v>727</v>
      </c>
    </row>
    <row r="2426" spans="1:23" ht="25.5" hidden="1" x14ac:dyDescent="0.2">
      <c r="A2426" s="57"/>
      <c r="B2426" s="46"/>
      <c r="C2426" s="141" t="s">
        <v>728</v>
      </c>
      <c r="D2426" s="141"/>
      <c r="E2426" s="141"/>
      <c r="F2426" s="141"/>
      <c r="G2426" s="57"/>
      <c r="H2426" s="57"/>
      <c r="I2426" s="57"/>
      <c r="J2426" s="68"/>
      <c r="K2426" s="61"/>
      <c r="L2426" s="68"/>
      <c r="W2426" s="46" t="s">
        <v>728</v>
      </c>
    </row>
    <row r="2427" spans="1:23" hidden="1" x14ac:dyDescent="0.2">
      <c r="A2427" s="57"/>
      <c r="B2427" s="46"/>
      <c r="C2427" s="141" t="s">
        <v>729</v>
      </c>
      <c r="D2427" s="141"/>
      <c r="E2427" s="141"/>
      <c r="F2427" s="141"/>
      <c r="G2427" s="57"/>
      <c r="H2427" s="57"/>
      <c r="I2427" s="57"/>
      <c r="J2427" s="68"/>
      <c r="K2427" s="61"/>
      <c r="L2427" s="70">
        <v>43782.14</v>
      </c>
      <c r="W2427" s="46" t="s">
        <v>729</v>
      </c>
    </row>
    <row r="2428" spans="1:23" hidden="1" x14ac:dyDescent="0.2">
      <c r="A2428" s="57"/>
      <c r="B2428" s="46"/>
      <c r="C2428" s="141" t="s">
        <v>730</v>
      </c>
      <c r="D2428" s="141"/>
      <c r="E2428" s="141"/>
      <c r="F2428" s="141"/>
      <c r="G2428" s="57"/>
      <c r="H2428" s="57"/>
      <c r="I2428" s="57"/>
      <c r="J2428" s="68"/>
      <c r="K2428" s="61"/>
      <c r="L2428" s="70">
        <v>2949.76</v>
      </c>
      <c r="W2428" s="46" t="s">
        <v>730</v>
      </c>
    </row>
    <row r="2429" spans="1:23" hidden="1" x14ac:dyDescent="0.2">
      <c r="A2429" s="57"/>
      <c r="B2429" s="46"/>
      <c r="C2429" s="141" t="s">
        <v>731</v>
      </c>
      <c r="D2429" s="141"/>
      <c r="E2429" s="141"/>
      <c r="F2429" s="141"/>
      <c r="G2429" s="57"/>
      <c r="H2429" s="57"/>
      <c r="I2429" s="57"/>
      <c r="J2429" s="68"/>
      <c r="K2429" s="61"/>
      <c r="L2429" s="70">
        <v>931.07</v>
      </c>
      <c r="W2429" s="46" t="s">
        <v>731</v>
      </c>
    </row>
    <row r="2430" spans="1:23" hidden="1" x14ac:dyDescent="0.2">
      <c r="A2430" s="57"/>
      <c r="B2430" s="46"/>
      <c r="C2430" s="141" t="s">
        <v>732</v>
      </c>
      <c r="D2430" s="141"/>
      <c r="E2430" s="141"/>
      <c r="F2430" s="141"/>
      <c r="G2430" s="57"/>
      <c r="H2430" s="57"/>
      <c r="I2430" s="57"/>
      <c r="J2430" s="68"/>
      <c r="K2430" s="61"/>
      <c r="L2430" s="71">
        <v>148862.15</v>
      </c>
      <c r="W2430" s="46" t="s">
        <v>732</v>
      </c>
    </row>
    <row r="2431" spans="1:23" hidden="1" x14ac:dyDescent="0.2">
      <c r="A2431" s="57"/>
      <c r="B2431" s="46"/>
      <c r="C2431" s="141" t="s">
        <v>733</v>
      </c>
      <c r="D2431" s="141"/>
      <c r="E2431" s="141"/>
      <c r="F2431" s="141"/>
      <c r="G2431" s="57"/>
      <c r="H2431" s="57"/>
      <c r="I2431" s="57"/>
      <c r="J2431" s="68"/>
      <c r="K2431" s="61"/>
      <c r="L2431" s="68"/>
      <c r="W2431" s="46" t="s">
        <v>733</v>
      </c>
    </row>
    <row r="2432" spans="1:23" hidden="1" x14ac:dyDescent="0.2">
      <c r="A2432" s="57"/>
      <c r="B2432" s="46"/>
      <c r="C2432" s="141" t="s">
        <v>734</v>
      </c>
      <c r="D2432" s="141"/>
      <c r="E2432" s="141"/>
      <c r="F2432" s="141"/>
      <c r="G2432" s="57"/>
      <c r="H2432" s="57"/>
      <c r="I2432" s="57"/>
      <c r="J2432" s="68"/>
      <c r="K2432" s="61"/>
      <c r="L2432" s="70">
        <v>43371.82</v>
      </c>
      <c r="W2432" s="46" t="s">
        <v>734</v>
      </c>
    </row>
    <row r="2433" spans="1:23" hidden="1" x14ac:dyDescent="0.2">
      <c r="A2433" s="57"/>
      <c r="B2433" s="46"/>
      <c r="C2433" s="141" t="s">
        <v>735</v>
      </c>
      <c r="D2433" s="141"/>
      <c r="E2433" s="141"/>
      <c r="F2433" s="141"/>
      <c r="G2433" s="57"/>
      <c r="H2433" s="57"/>
      <c r="I2433" s="57"/>
      <c r="J2433" s="68"/>
      <c r="K2433" s="61"/>
      <c r="L2433" s="70">
        <v>22803.74</v>
      </c>
      <c r="W2433" s="46" t="s">
        <v>735</v>
      </c>
    </row>
    <row r="2434" spans="1:23" hidden="1" x14ac:dyDescent="0.2">
      <c r="A2434" s="57"/>
      <c r="B2434" s="46"/>
      <c r="C2434" s="141" t="s">
        <v>736</v>
      </c>
      <c r="D2434" s="141"/>
      <c r="E2434" s="141"/>
      <c r="F2434" s="141"/>
      <c r="G2434" s="57"/>
      <c r="H2434" s="57"/>
      <c r="I2434" s="57"/>
      <c r="J2434" s="68"/>
      <c r="K2434" s="61"/>
      <c r="L2434" s="70">
        <v>44713.21</v>
      </c>
      <c r="W2434" s="46" t="s">
        <v>736</v>
      </c>
    </row>
    <row r="2435" spans="1:23" hidden="1" x14ac:dyDescent="0.2">
      <c r="A2435" s="57"/>
      <c r="B2435" s="46"/>
      <c r="C2435" s="141" t="s">
        <v>737</v>
      </c>
      <c r="D2435" s="141"/>
      <c r="E2435" s="141"/>
      <c r="F2435" s="141"/>
      <c r="G2435" s="57"/>
      <c r="H2435" s="57"/>
      <c r="I2435" s="57"/>
      <c r="J2435" s="68"/>
      <c r="K2435" s="61"/>
      <c r="L2435" s="71">
        <v>196525.12</v>
      </c>
      <c r="W2435" s="46" t="s">
        <v>737</v>
      </c>
    </row>
    <row r="2436" spans="1:23" hidden="1" x14ac:dyDescent="0.2">
      <c r="A2436" s="57"/>
      <c r="B2436" s="46"/>
      <c r="C2436" s="141" t="s">
        <v>738</v>
      </c>
      <c r="D2436" s="141"/>
      <c r="E2436" s="141"/>
      <c r="F2436" s="141"/>
      <c r="G2436" s="57"/>
      <c r="H2436" s="57"/>
      <c r="I2436" s="57"/>
      <c r="J2436" s="68"/>
      <c r="K2436" s="61"/>
      <c r="L2436" s="71">
        <v>262700.68</v>
      </c>
      <c r="W2436" s="46" t="s">
        <v>738</v>
      </c>
    </row>
    <row r="2437" spans="1:23" hidden="1" x14ac:dyDescent="0.2">
      <c r="A2437" s="57"/>
      <c r="B2437" s="46"/>
      <c r="C2437" s="141" t="s">
        <v>24</v>
      </c>
      <c r="D2437" s="141"/>
      <c r="E2437" s="141"/>
      <c r="F2437" s="141"/>
      <c r="G2437" s="57"/>
      <c r="H2437" s="57"/>
      <c r="I2437" s="57"/>
      <c r="J2437" s="68"/>
      <c r="K2437" s="61"/>
      <c r="L2437" s="68"/>
      <c r="W2437" s="46" t="s">
        <v>24</v>
      </c>
    </row>
    <row r="2438" spans="1:23" hidden="1" x14ac:dyDescent="0.2">
      <c r="A2438" s="57"/>
      <c r="B2438" s="46"/>
      <c r="C2438" s="141" t="s">
        <v>739</v>
      </c>
      <c r="D2438" s="141"/>
      <c r="E2438" s="141"/>
      <c r="F2438" s="141"/>
      <c r="G2438" s="57"/>
      <c r="H2438" s="57"/>
      <c r="I2438" s="57"/>
      <c r="J2438" s="68"/>
      <c r="K2438" s="61"/>
      <c r="L2438" s="68"/>
      <c r="W2438" s="46" t="s">
        <v>739</v>
      </c>
    </row>
    <row r="2439" spans="1:23" ht="25.5" hidden="1" x14ac:dyDescent="0.2">
      <c r="A2439" s="57"/>
      <c r="B2439" s="46"/>
      <c r="C2439" s="141" t="s">
        <v>740</v>
      </c>
      <c r="D2439" s="141"/>
      <c r="E2439" s="141"/>
      <c r="F2439" s="141"/>
      <c r="G2439" s="57"/>
      <c r="H2439" s="57"/>
      <c r="I2439" s="57"/>
      <c r="J2439" s="68"/>
      <c r="K2439" s="61"/>
      <c r="L2439" s="68"/>
      <c r="W2439" s="46" t="s">
        <v>740</v>
      </c>
    </row>
    <row r="2440" spans="1:23" ht="25.5" hidden="1" x14ac:dyDescent="0.2">
      <c r="A2440" s="57"/>
      <c r="B2440" s="46"/>
      <c r="C2440" s="141" t="s">
        <v>741</v>
      </c>
      <c r="D2440" s="141"/>
      <c r="E2440" s="141"/>
      <c r="F2440" s="141"/>
      <c r="G2440" s="57"/>
      <c r="H2440" s="57"/>
      <c r="I2440" s="57"/>
      <c r="J2440" s="68"/>
      <c r="K2440" s="61"/>
      <c r="L2440" s="68"/>
      <c r="W2440" s="46" t="s">
        <v>741</v>
      </c>
    </row>
    <row r="2441" spans="1:23" hidden="1" x14ac:dyDescent="0.2">
      <c r="A2441" s="57"/>
      <c r="B2441" s="46"/>
      <c r="C2441" s="141" t="s">
        <v>742</v>
      </c>
      <c r="D2441" s="141"/>
      <c r="E2441" s="141"/>
      <c r="F2441" s="141"/>
      <c r="G2441" s="57"/>
      <c r="H2441" s="57"/>
      <c r="I2441" s="57"/>
      <c r="J2441" s="68"/>
      <c r="K2441" s="61"/>
      <c r="L2441" s="68"/>
      <c r="W2441" s="46" t="s">
        <v>742</v>
      </c>
    </row>
    <row r="2442" spans="1:23" ht="25.5" hidden="1" x14ac:dyDescent="0.2">
      <c r="A2442" s="57"/>
      <c r="B2442" s="46"/>
      <c r="C2442" s="141" t="s">
        <v>743</v>
      </c>
      <c r="D2442" s="141"/>
      <c r="E2442" s="141"/>
      <c r="F2442" s="141"/>
      <c r="G2442" s="57"/>
      <c r="H2442" s="57"/>
      <c r="I2442" s="57"/>
      <c r="J2442" s="68"/>
      <c r="K2442" s="61"/>
      <c r="L2442" s="68"/>
      <c r="W2442" s="46" t="s">
        <v>743</v>
      </c>
    </row>
    <row r="2443" spans="1:23" ht="25.5" hidden="1" x14ac:dyDescent="0.2">
      <c r="A2443" s="57"/>
      <c r="B2443" s="46"/>
      <c r="C2443" s="141" t="s">
        <v>744</v>
      </c>
      <c r="D2443" s="141"/>
      <c r="E2443" s="141"/>
      <c r="F2443" s="141"/>
      <c r="G2443" s="57"/>
      <c r="H2443" s="57"/>
      <c r="I2443" s="57"/>
      <c r="J2443" s="68"/>
      <c r="K2443" s="61"/>
      <c r="L2443" s="68"/>
      <c r="W2443" s="46" t="s">
        <v>744</v>
      </c>
    </row>
    <row r="2444" spans="1:23" hidden="1" x14ac:dyDescent="0.2">
      <c r="A2444" s="57"/>
      <c r="B2444" s="46"/>
      <c r="C2444" s="141" t="s">
        <v>745</v>
      </c>
      <c r="D2444" s="141"/>
      <c r="E2444" s="141"/>
      <c r="F2444" s="141"/>
      <c r="G2444" s="57"/>
      <c r="H2444" s="57"/>
      <c r="I2444" s="57"/>
      <c r="J2444" s="68"/>
      <c r="K2444" s="61"/>
      <c r="L2444" s="68"/>
      <c r="W2444" s="46" t="s">
        <v>745</v>
      </c>
    </row>
    <row r="2445" spans="1:23" ht="25.5" hidden="1" x14ac:dyDescent="0.2">
      <c r="A2445" s="57"/>
      <c r="B2445" s="46"/>
      <c r="C2445" s="141" t="s">
        <v>746</v>
      </c>
      <c r="D2445" s="141"/>
      <c r="E2445" s="141"/>
      <c r="F2445" s="141"/>
      <c r="G2445" s="57"/>
      <c r="H2445" s="57"/>
      <c r="I2445" s="57"/>
      <c r="J2445" s="68"/>
      <c r="K2445" s="61"/>
      <c r="L2445" s="68"/>
      <c r="W2445" s="46" t="s">
        <v>746</v>
      </c>
    </row>
    <row r="2446" spans="1:23" ht="25.5" hidden="1" x14ac:dyDescent="0.2">
      <c r="A2446" s="57"/>
      <c r="B2446" s="46"/>
      <c r="C2446" s="141" t="s">
        <v>747</v>
      </c>
      <c r="D2446" s="141"/>
      <c r="E2446" s="141"/>
      <c r="F2446" s="141"/>
      <c r="G2446" s="57"/>
      <c r="H2446" s="57"/>
      <c r="I2446" s="57"/>
      <c r="J2446" s="68"/>
      <c r="K2446" s="61"/>
      <c r="L2446" s="68"/>
      <c r="W2446" s="46" t="s">
        <v>747</v>
      </c>
    </row>
    <row r="2447" spans="1:23" hidden="1" x14ac:dyDescent="0.2">
      <c r="A2447" s="57"/>
      <c r="B2447" s="46"/>
      <c r="C2447" s="141" t="s">
        <v>748</v>
      </c>
      <c r="D2447" s="141"/>
      <c r="E2447" s="141"/>
      <c r="F2447" s="141"/>
      <c r="G2447" s="57"/>
      <c r="H2447" s="57"/>
      <c r="I2447" s="57"/>
      <c r="J2447" s="68"/>
      <c r="K2447" s="61"/>
      <c r="L2447" s="68"/>
      <c r="W2447" s="46" t="s">
        <v>748</v>
      </c>
    </row>
    <row r="2448" spans="1:23" ht="25.5" hidden="1" x14ac:dyDescent="0.2">
      <c r="A2448" s="57"/>
      <c r="B2448" s="46"/>
      <c r="C2448" s="141" t="s">
        <v>749</v>
      </c>
      <c r="D2448" s="141"/>
      <c r="E2448" s="141"/>
      <c r="F2448" s="141"/>
      <c r="G2448" s="57"/>
      <c r="H2448" s="57"/>
      <c r="I2448" s="57"/>
      <c r="J2448" s="68"/>
      <c r="K2448" s="61"/>
      <c r="L2448" s="68"/>
      <c r="W2448" s="46" t="s">
        <v>749</v>
      </c>
    </row>
    <row r="2449" spans="1:23" ht="25.5" hidden="1" x14ac:dyDescent="0.2">
      <c r="A2449" s="57"/>
      <c r="B2449" s="46"/>
      <c r="C2449" s="141" t="s">
        <v>750</v>
      </c>
      <c r="D2449" s="141"/>
      <c r="E2449" s="141"/>
      <c r="F2449" s="141"/>
      <c r="G2449" s="57"/>
      <c r="H2449" s="57"/>
      <c r="I2449" s="57"/>
      <c r="J2449" s="68"/>
      <c r="K2449" s="61"/>
      <c r="L2449" s="68"/>
      <c r="W2449" s="46" t="s">
        <v>750</v>
      </c>
    </row>
    <row r="2450" spans="1:23" hidden="1" x14ac:dyDescent="0.2">
      <c r="A2450" s="57"/>
      <c r="B2450" s="46"/>
      <c r="C2450" s="141" t="s">
        <v>751</v>
      </c>
      <c r="D2450" s="141"/>
      <c r="E2450" s="141"/>
      <c r="F2450" s="141"/>
      <c r="G2450" s="57"/>
      <c r="H2450" s="57"/>
      <c r="I2450" s="57"/>
      <c r="J2450" s="68"/>
      <c r="K2450" s="61"/>
      <c r="L2450" s="68"/>
      <c r="W2450" s="46" t="s">
        <v>751</v>
      </c>
    </row>
    <row r="2451" spans="1:23" ht="25.5" hidden="1" x14ac:dyDescent="0.2">
      <c r="A2451" s="57"/>
      <c r="B2451" s="46"/>
      <c r="C2451" s="141" t="s">
        <v>752</v>
      </c>
      <c r="D2451" s="141"/>
      <c r="E2451" s="141"/>
      <c r="F2451" s="141"/>
      <c r="G2451" s="57"/>
      <c r="H2451" s="57"/>
      <c r="I2451" s="57"/>
      <c r="J2451" s="68"/>
      <c r="K2451" s="61"/>
      <c r="L2451" s="68"/>
      <c r="W2451" s="46" t="s">
        <v>752</v>
      </c>
    </row>
    <row r="2452" spans="1:23" ht="25.5" hidden="1" x14ac:dyDescent="0.2">
      <c r="A2452" s="57"/>
      <c r="B2452" s="46"/>
      <c r="C2452" s="141" t="s">
        <v>753</v>
      </c>
      <c r="D2452" s="141"/>
      <c r="E2452" s="141"/>
      <c r="F2452" s="141"/>
      <c r="G2452" s="57"/>
      <c r="H2452" s="57"/>
      <c r="I2452" s="57"/>
      <c r="J2452" s="68"/>
      <c r="K2452" s="61"/>
      <c r="L2452" s="68"/>
      <c r="W2452" s="46" t="s">
        <v>753</v>
      </c>
    </row>
    <row r="2453" spans="1:23" hidden="1" x14ac:dyDescent="0.2">
      <c r="A2453" s="57"/>
      <c r="B2453" s="46"/>
      <c r="C2453" s="141" t="s">
        <v>754</v>
      </c>
      <c r="D2453" s="141"/>
      <c r="E2453" s="141"/>
      <c r="F2453" s="141"/>
      <c r="G2453" s="57"/>
      <c r="H2453" s="57"/>
      <c r="I2453" s="57"/>
      <c r="J2453" s="68"/>
      <c r="K2453" s="61"/>
      <c r="L2453" s="68"/>
      <c r="W2453" s="46" t="s">
        <v>754</v>
      </c>
    </row>
    <row r="2454" spans="1:23" ht="25.5" hidden="1" x14ac:dyDescent="0.2">
      <c r="A2454" s="57"/>
      <c r="B2454" s="46"/>
      <c r="C2454" s="141" t="s">
        <v>755</v>
      </c>
      <c r="D2454" s="141"/>
      <c r="E2454" s="141"/>
      <c r="F2454" s="141"/>
      <c r="G2454" s="57"/>
      <c r="H2454" s="57"/>
      <c r="I2454" s="57"/>
      <c r="J2454" s="68"/>
      <c r="K2454" s="61"/>
      <c r="L2454" s="68"/>
      <c r="W2454" s="46" t="s">
        <v>755</v>
      </c>
    </row>
    <row r="2455" spans="1:23" ht="25.5" hidden="1" x14ac:dyDescent="0.2">
      <c r="A2455" s="57"/>
      <c r="B2455" s="46"/>
      <c r="C2455" s="141" t="s">
        <v>756</v>
      </c>
      <c r="D2455" s="141"/>
      <c r="E2455" s="141"/>
      <c r="F2455" s="141"/>
      <c r="G2455" s="57"/>
      <c r="H2455" s="57"/>
      <c r="I2455" s="57"/>
      <c r="J2455" s="68"/>
      <c r="K2455" s="61"/>
      <c r="L2455" s="68"/>
      <c r="W2455" s="46" t="s">
        <v>756</v>
      </c>
    </row>
    <row r="2456" spans="1:23" hidden="1" x14ac:dyDescent="0.2">
      <c r="A2456" s="57"/>
      <c r="B2456" s="46"/>
      <c r="C2456" s="141" t="s">
        <v>757</v>
      </c>
      <c r="D2456" s="141"/>
      <c r="E2456" s="141"/>
      <c r="F2456" s="141"/>
      <c r="G2456" s="57"/>
      <c r="H2456" s="57"/>
      <c r="I2456" s="57"/>
      <c r="J2456" s="68"/>
      <c r="K2456" s="61"/>
      <c r="L2456" s="68"/>
      <c r="W2456" s="46" t="s">
        <v>757</v>
      </c>
    </row>
    <row r="2457" spans="1:23" ht="25.5" hidden="1" x14ac:dyDescent="0.2">
      <c r="A2457" s="57"/>
      <c r="B2457" s="46"/>
      <c r="C2457" s="141" t="s">
        <v>758</v>
      </c>
      <c r="D2457" s="141"/>
      <c r="E2457" s="141"/>
      <c r="F2457" s="141"/>
      <c r="G2457" s="57"/>
      <c r="H2457" s="57"/>
      <c r="I2457" s="57"/>
      <c r="J2457" s="68"/>
      <c r="K2457" s="61"/>
      <c r="L2457" s="68"/>
      <c r="W2457" s="46" t="s">
        <v>758</v>
      </c>
    </row>
    <row r="2458" spans="1:23" ht="25.5" hidden="1" x14ac:dyDescent="0.2">
      <c r="A2458" s="57"/>
      <c r="B2458" s="46"/>
      <c r="C2458" s="141" t="s">
        <v>759</v>
      </c>
      <c r="D2458" s="141"/>
      <c r="E2458" s="141"/>
      <c r="F2458" s="141"/>
      <c r="G2458" s="57"/>
      <c r="H2458" s="57"/>
      <c r="I2458" s="57"/>
      <c r="J2458" s="68"/>
      <c r="K2458" s="61"/>
      <c r="L2458" s="68"/>
      <c r="W2458" s="46" t="s">
        <v>759</v>
      </c>
    </row>
    <row r="2459" spans="1:23" hidden="1" x14ac:dyDescent="0.2">
      <c r="A2459" s="57"/>
      <c r="B2459" s="46"/>
      <c r="C2459" s="141" t="s">
        <v>760</v>
      </c>
      <c r="D2459" s="141"/>
      <c r="E2459" s="141"/>
      <c r="F2459" s="141"/>
      <c r="G2459" s="57"/>
      <c r="H2459" s="57"/>
      <c r="I2459" s="57"/>
      <c r="J2459" s="68"/>
      <c r="K2459" s="61"/>
      <c r="L2459" s="68"/>
      <c r="W2459" s="46" t="s">
        <v>760</v>
      </c>
    </row>
    <row r="2460" spans="1:23" ht="25.5" hidden="1" x14ac:dyDescent="0.2">
      <c r="A2460" s="57"/>
      <c r="B2460" s="46"/>
      <c r="C2460" s="141" t="s">
        <v>761</v>
      </c>
      <c r="D2460" s="141"/>
      <c r="E2460" s="141"/>
      <c r="F2460" s="141"/>
      <c r="G2460" s="57"/>
      <c r="H2460" s="57"/>
      <c r="I2460" s="57"/>
      <c r="J2460" s="68"/>
      <c r="K2460" s="61"/>
      <c r="L2460" s="68"/>
      <c r="W2460" s="46" t="s">
        <v>761</v>
      </c>
    </row>
    <row r="2461" spans="1:23" ht="25.5" hidden="1" x14ac:dyDescent="0.2">
      <c r="A2461" s="57"/>
      <c r="B2461" s="46"/>
      <c r="C2461" s="141" t="s">
        <v>762</v>
      </c>
      <c r="D2461" s="141"/>
      <c r="E2461" s="141"/>
      <c r="F2461" s="141"/>
      <c r="G2461" s="57"/>
      <c r="H2461" s="57"/>
      <c r="I2461" s="57"/>
      <c r="J2461" s="68"/>
      <c r="K2461" s="61"/>
      <c r="L2461" s="68"/>
      <c r="W2461" s="46" t="s">
        <v>762</v>
      </c>
    </row>
    <row r="2462" spans="1:23" hidden="1" x14ac:dyDescent="0.2">
      <c r="A2462" s="57"/>
      <c r="B2462" s="46"/>
      <c r="C2462" s="141" t="s">
        <v>763</v>
      </c>
      <c r="D2462" s="141"/>
      <c r="E2462" s="141"/>
      <c r="F2462" s="141"/>
      <c r="G2462" s="57"/>
      <c r="H2462" s="57"/>
      <c r="I2462" s="57"/>
      <c r="J2462" s="68"/>
      <c r="K2462" s="61"/>
      <c r="L2462" s="68"/>
      <c r="W2462" s="46" t="s">
        <v>763</v>
      </c>
    </row>
    <row r="2463" spans="1:23" ht="25.5" hidden="1" x14ac:dyDescent="0.2">
      <c r="A2463" s="57"/>
      <c r="B2463" s="46"/>
      <c r="C2463" s="141" t="s">
        <v>764</v>
      </c>
      <c r="D2463" s="141"/>
      <c r="E2463" s="141"/>
      <c r="F2463" s="141"/>
      <c r="G2463" s="57"/>
      <c r="H2463" s="57"/>
      <c r="I2463" s="57"/>
      <c r="J2463" s="68"/>
      <c r="K2463" s="61"/>
      <c r="L2463" s="68"/>
      <c r="W2463" s="46" t="s">
        <v>764</v>
      </c>
    </row>
    <row r="2464" spans="1:23" ht="25.5" hidden="1" x14ac:dyDescent="0.2">
      <c r="A2464" s="57"/>
      <c r="B2464" s="46"/>
      <c r="C2464" s="141" t="s">
        <v>765</v>
      </c>
      <c r="D2464" s="141"/>
      <c r="E2464" s="141"/>
      <c r="F2464" s="141"/>
      <c r="G2464" s="57"/>
      <c r="H2464" s="57"/>
      <c r="I2464" s="57"/>
      <c r="J2464" s="68"/>
      <c r="K2464" s="61"/>
      <c r="L2464" s="68"/>
      <c r="W2464" s="46" t="s">
        <v>765</v>
      </c>
    </row>
    <row r="2465" spans="1:23" hidden="1" x14ac:dyDescent="0.2">
      <c r="A2465" s="57"/>
      <c r="B2465" s="46"/>
      <c r="C2465" s="141" t="s">
        <v>766</v>
      </c>
      <c r="D2465" s="141"/>
      <c r="E2465" s="141"/>
      <c r="F2465" s="141"/>
      <c r="G2465" s="57"/>
      <c r="H2465" s="57"/>
      <c r="I2465" s="57"/>
      <c r="J2465" s="68"/>
      <c r="K2465" s="61"/>
      <c r="L2465" s="68"/>
      <c r="W2465" s="46" t="s">
        <v>766</v>
      </c>
    </row>
    <row r="2466" spans="1:23" ht="25.5" hidden="1" x14ac:dyDescent="0.2">
      <c r="A2466" s="57"/>
      <c r="B2466" s="46"/>
      <c r="C2466" s="141" t="s">
        <v>767</v>
      </c>
      <c r="D2466" s="141"/>
      <c r="E2466" s="141"/>
      <c r="F2466" s="141"/>
      <c r="G2466" s="57"/>
      <c r="H2466" s="57"/>
      <c r="I2466" s="57"/>
      <c r="J2466" s="68"/>
      <c r="K2466" s="61"/>
      <c r="L2466" s="68"/>
      <c r="W2466" s="46" t="s">
        <v>767</v>
      </c>
    </row>
    <row r="2467" spans="1:23" ht="25.5" hidden="1" x14ac:dyDescent="0.2">
      <c r="A2467" s="57"/>
      <c r="B2467" s="46"/>
      <c r="C2467" s="141" t="s">
        <v>768</v>
      </c>
      <c r="D2467" s="141"/>
      <c r="E2467" s="141"/>
      <c r="F2467" s="141"/>
      <c r="G2467" s="57"/>
      <c r="H2467" s="57"/>
      <c r="I2467" s="57"/>
      <c r="J2467" s="68"/>
      <c r="K2467" s="61"/>
      <c r="L2467" s="68"/>
      <c r="W2467" s="46" t="s">
        <v>768</v>
      </c>
    </row>
    <row r="2468" spans="1:23" hidden="1" x14ac:dyDescent="0.2">
      <c r="A2468" s="57"/>
      <c r="B2468" s="46"/>
      <c r="C2468" s="141" t="s">
        <v>769</v>
      </c>
      <c r="D2468" s="141"/>
      <c r="E2468" s="141"/>
      <c r="F2468" s="141"/>
      <c r="G2468" s="57"/>
      <c r="H2468" s="57"/>
      <c r="I2468" s="57"/>
      <c r="J2468" s="68"/>
      <c r="K2468" s="61"/>
      <c r="L2468" s="68"/>
      <c r="W2468" s="46" t="s">
        <v>769</v>
      </c>
    </row>
    <row r="2469" spans="1:23" hidden="1" x14ac:dyDescent="0.2">
      <c r="A2469" s="57"/>
      <c r="B2469" s="46"/>
      <c r="C2469" s="141" t="s">
        <v>770</v>
      </c>
      <c r="D2469" s="141"/>
      <c r="E2469" s="141"/>
      <c r="F2469" s="141"/>
      <c r="G2469" s="57"/>
      <c r="H2469" s="57"/>
      <c r="I2469" s="57"/>
      <c r="J2469" s="68"/>
      <c r="K2469" s="61"/>
      <c r="L2469" s="68"/>
      <c r="W2469" s="46" t="s">
        <v>770</v>
      </c>
    </row>
    <row r="2470" spans="1:23" ht="25.5" hidden="1" x14ac:dyDescent="0.2">
      <c r="A2470" s="57"/>
      <c r="B2470" s="46"/>
      <c r="C2470" s="141" t="s">
        <v>771</v>
      </c>
      <c r="D2470" s="141"/>
      <c r="E2470" s="141"/>
      <c r="F2470" s="141"/>
      <c r="G2470" s="57"/>
      <c r="H2470" s="57"/>
      <c r="I2470" s="57"/>
      <c r="J2470" s="68"/>
      <c r="K2470" s="61"/>
      <c r="L2470" s="68"/>
      <c r="W2470" s="46" t="s">
        <v>771</v>
      </c>
    </row>
    <row r="2471" spans="1:23" ht="25.5" hidden="1" x14ac:dyDescent="0.2">
      <c r="A2471" s="57"/>
      <c r="B2471" s="46"/>
      <c r="C2471" s="141" t="s">
        <v>772</v>
      </c>
      <c r="D2471" s="141"/>
      <c r="E2471" s="141"/>
      <c r="F2471" s="141"/>
      <c r="G2471" s="57"/>
      <c r="H2471" s="57"/>
      <c r="I2471" s="57"/>
      <c r="J2471" s="68"/>
      <c r="K2471" s="61"/>
      <c r="L2471" s="68"/>
      <c r="W2471" s="46" t="s">
        <v>772</v>
      </c>
    </row>
    <row r="2472" spans="1:23" hidden="1" x14ac:dyDescent="0.2">
      <c r="A2472" s="57"/>
      <c r="B2472" s="46"/>
      <c r="C2472" s="141" t="s">
        <v>773</v>
      </c>
      <c r="D2472" s="141"/>
      <c r="E2472" s="141"/>
      <c r="F2472" s="141"/>
      <c r="G2472" s="57"/>
      <c r="H2472" s="57"/>
      <c r="I2472" s="57"/>
      <c r="J2472" s="68"/>
      <c r="K2472" s="61"/>
      <c r="L2472" s="68"/>
      <c r="W2472" s="46" t="s">
        <v>773</v>
      </c>
    </row>
    <row r="2473" spans="1:23" ht="25.5" hidden="1" x14ac:dyDescent="0.2">
      <c r="A2473" s="57"/>
      <c r="B2473" s="46"/>
      <c r="C2473" s="141" t="s">
        <v>774</v>
      </c>
      <c r="D2473" s="141"/>
      <c r="E2473" s="141"/>
      <c r="F2473" s="141"/>
      <c r="G2473" s="57"/>
      <c r="H2473" s="57"/>
      <c r="I2473" s="57"/>
      <c r="J2473" s="68"/>
      <c r="K2473" s="61"/>
      <c r="L2473" s="68"/>
      <c r="W2473" s="46" t="s">
        <v>774</v>
      </c>
    </row>
    <row r="2474" spans="1:23" ht="25.5" hidden="1" x14ac:dyDescent="0.2">
      <c r="A2474" s="57"/>
      <c r="B2474" s="46"/>
      <c r="C2474" s="141" t="s">
        <v>775</v>
      </c>
      <c r="D2474" s="141"/>
      <c r="E2474" s="141"/>
      <c r="F2474" s="141"/>
      <c r="G2474" s="57"/>
      <c r="H2474" s="57"/>
      <c r="I2474" s="57"/>
      <c r="J2474" s="68"/>
      <c r="K2474" s="61"/>
      <c r="L2474" s="68"/>
      <c r="W2474" s="46" t="s">
        <v>775</v>
      </c>
    </row>
    <row r="2475" spans="1:23" hidden="1" x14ac:dyDescent="0.2">
      <c r="A2475" s="57"/>
      <c r="B2475" s="46"/>
      <c r="C2475" s="141" t="s">
        <v>776</v>
      </c>
      <c r="D2475" s="141"/>
      <c r="E2475" s="141"/>
      <c r="F2475" s="141"/>
      <c r="G2475" s="57"/>
      <c r="H2475" s="57"/>
      <c r="I2475" s="57"/>
      <c r="J2475" s="68"/>
      <c r="K2475" s="61"/>
      <c r="L2475" s="68"/>
      <c r="W2475" s="46" t="s">
        <v>776</v>
      </c>
    </row>
    <row r="2476" spans="1:23" x14ac:dyDescent="0.2">
      <c r="A2476" s="155" t="s">
        <v>6001</v>
      </c>
      <c r="B2476" s="155"/>
      <c r="C2476" s="155"/>
      <c r="D2476" s="155"/>
      <c r="E2476" s="155"/>
      <c r="F2476" s="155"/>
      <c r="G2476" s="155"/>
      <c r="H2476" s="155"/>
      <c r="I2476" s="155"/>
      <c r="J2476" s="155"/>
      <c r="K2476" s="155"/>
      <c r="L2476" s="155"/>
      <c r="O2476" s="56" t="s">
        <v>6001</v>
      </c>
    </row>
    <row r="2477" spans="1:23" ht="51" x14ac:dyDescent="0.2">
      <c r="A2477" s="57" t="s">
        <v>2975</v>
      </c>
      <c r="B2477" s="46" t="s">
        <v>6002</v>
      </c>
      <c r="C2477" s="46" t="s">
        <v>6003</v>
      </c>
      <c r="D2477" s="58" t="s">
        <v>6004</v>
      </c>
      <c r="E2477" s="59">
        <v>2.52E-2</v>
      </c>
      <c r="F2477" s="60"/>
      <c r="G2477" s="59">
        <v>2.52E-2</v>
      </c>
      <c r="H2477" s="57"/>
      <c r="I2477" s="57"/>
      <c r="J2477" s="57"/>
      <c r="K2477" s="57"/>
      <c r="L2477" s="57"/>
    </row>
    <row r="2478" spans="1:23" x14ac:dyDescent="0.2">
      <c r="A2478" s="57"/>
      <c r="B2478" s="57"/>
      <c r="C2478" s="145" t="s">
        <v>6005</v>
      </c>
      <c r="D2478" s="145"/>
      <c r="E2478" s="145"/>
      <c r="F2478" s="145"/>
      <c r="G2478" s="145"/>
      <c r="H2478" s="145"/>
      <c r="I2478" s="145"/>
      <c r="J2478" s="145"/>
      <c r="K2478" s="145"/>
      <c r="L2478" s="145"/>
    </row>
    <row r="2479" spans="1:23" x14ac:dyDescent="0.2">
      <c r="A2479" s="57"/>
      <c r="B2479" s="61" t="s">
        <v>22</v>
      </c>
      <c r="C2479" s="57" t="s">
        <v>161</v>
      </c>
      <c r="D2479" s="62" t="s">
        <v>162</v>
      </c>
      <c r="E2479" s="57"/>
      <c r="F2479" s="57"/>
      <c r="G2479" s="111"/>
      <c r="H2479" s="57"/>
      <c r="I2479" s="57"/>
      <c r="J2479" s="57"/>
      <c r="K2479" s="57"/>
      <c r="L2479" s="77"/>
    </row>
    <row r="2480" spans="1:23" x14ac:dyDescent="0.2">
      <c r="A2480" s="57"/>
      <c r="B2480" s="61" t="s">
        <v>23</v>
      </c>
      <c r="C2480" s="57" t="s">
        <v>166</v>
      </c>
      <c r="D2480" s="57"/>
      <c r="E2480" s="57"/>
      <c r="F2480" s="57"/>
      <c r="G2480" s="57"/>
      <c r="H2480" s="57"/>
      <c r="I2480" s="57"/>
      <c r="J2480" s="57"/>
      <c r="K2480" s="57"/>
      <c r="L2480" s="72">
        <v>611.21</v>
      </c>
    </row>
    <row r="2481" spans="1:12" x14ac:dyDescent="0.2">
      <c r="A2481" s="57"/>
      <c r="B2481" s="61"/>
      <c r="C2481" s="73" t="s">
        <v>167</v>
      </c>
      <c r="D2481" s="74" t="s">
        <v>162</v>
      </c>
      <c r="E2481" s="57"/>
      <c r="F2481" s="57"/>
      <c r="G2481" s="97">
        <v>0.378</v>
      </c>
      <c r="H2481" s="57"/>
      <c r="I2481" s="57"/>
      <c r="J2481" s="57"/>
      <c r="K2481" s="57"/>
      <c r="L2481" s="72">
        <v>210.81</v>
      </c>
    </row>
    <row r="2482" spans="1:12" ht="38.25" outlineLevel="1" x14ac:dyDescent="0.2">
      <c r="A2482" s="57"/>
      <c r="B2482" s="46" t="s">
        <v>6006</v>
      </c>
      <c r="C2482" s="46" t="s">
        <v>6007</v>
      </c>
      <c r="D2482" s="58" t="s">
        <v>170</v>
      </c>
      <c r="E2482" s="83">
        <v>15</v>
      </c>
      <c r="F2482" s="60"/>
      <c r="G2482" s="91">
        <v>0.378</v>
      </c>
      <c r="H2482" s="68"/>
      <c r="I2482" s="69"/>
      <c r="J2482" s="70">
        <v>1616.97</v>
      </c>
      <c r="K2482" s="60"/>
      <c r="L2482" s="70">
        <v>611.21</v>
      </c>
    </row>
    <row r="2483" spans="1:12" outlineLevel="1" x14ac:dyDescent="0.2">
      <c r="A2483" s="57"/>
      <c r="B2483" s="57"/>
      <c r="C2483" s="145" t="s">
        <v>6008</v>
      </c>
      <c r="D2483" s="145"/>
      <c r="E2483" s="145"/>
      <c r="F2483" s="145"/>
      <c r="G2483" s="145"/>
      <c r="H2483" s="145"/>
      <c r="I2483" s="145"/>
      <c r="J2483" s="145"/>
      <c r="K2483" s="145"/>
      <c r="L2483" s="145"/>
    </row>
    <row r="2484" spans="1:12" outlineLevel="1" x14ac:dyDescent="0.2">
      <c r="A2484" s="57"/>
      <c r="B2484" s="46" t="s">
        <v>316</v>
      </c>
      <c r="C2484" s="65" t="s">
        <v>317</v>
      </c>
      <c r="D2484" s="58" t="s">
        <v>162</v>
      </c>
      <c r="E2484" s="83">
        <v>15</v>
      </c>
      <c r="F2484" s="60"/>
      <c r="G2484" s="91">
        <v>0.378</v>
      </c>
      <c r="H2484" s="68"/>
      <c r="I2484" s="69"/>
      <c r="J2484" s="70">
        <v>557.71</v>
      </c>
      <c r="K2484" s="60"/>
      <c r="L2484" s="70">
        <v>210.81</v>
      </c>
    </row>
    <row r="2485" spans="1:12" outlineLevel="1" x14ac:dyDescent="0.2">
      <c r="A2485" s="57"/>
      <c r="B2485" s="57"/>
      <c r="C2485" s="145" t="s">
        <v>6009</v>
      </c>
      <c r="D2485" s="145"/>
      <c r="E2485" s="145"/>
      <c r="F2485" s="145"/>
      <c r="G2485" s="145"/>
      <c r="H2485" s="145"/>
      <c r="I2485" s="145"/>
      <c r="J2485" s="145"/>
      <c r="K2485" s="145"/>
      <c r="L2485" s="145"/>
    </row>
    <row r="2486" spans="1:12" x14ac:dyDescent="0.2">
      <c r="A2486" s="57"/>
      <c r="B2486" s="57"/>
      <c r="C2486" s="80" t="s">
        <v>180</v>
      </c>
      <c r="D2486" s="81"/>
      <c r="E2486" s="81"/>
      <c r="F2486" s="81"/>
      <c r="G2486" s="81"/>
      <c r="H2486" s="81"/>
      <c r="I2486" s="81"/>
      <c r="J2486" s="81"/>
      <c r="K2486" s="81"/>
      <c r="L2486" s="89">
        <v>822.02</v>
      </c>
    </row>
    <row r="2487" spans="1:12" outlineLevel="1" x14ac:dyDescent="0.2">
      <c r="A2487" s="57"/>
      <c r="B2487" s="57"/>
      <c r="C2487" s="57" t="s">
        <v>181</v>
      </c>
      <c r="D2487" s="57"/>
      <c r="E2487" s="57"/>
      <c r="F2487" s="57"/>
      <c r="G2487" s="57"/>
      <c r="H2487" s="57"/>
      <c r="I2487" s="57"/>
      <c r="J2487" s="57"/>
      <c r="K2487" s="57"/>
      <c r="L2487" s="70">
        <v>210.81</v>
      </c>
    </row>
    <row r="2488" spans="1:12" ht="38.25" outlineLevel="1" x14ac:dyDescent="0.2">
      <c r="A2488" s="57"/>
      <c r="B2488" s="46" t="s">
        <v>6010</v>
      </c>
      <c r="C2488" s="46" t="s">
        <v>6011</v>
      </c>
      <c r="D2488" s="62" t="s">
        <v>184</v>
      </c>
      <c r="E2488" s="83">
        <v>92</v>
      </c>
      <c r="F2488" s="84"/>
      <c r="G2488" s="83">
        <v>92</v>
      </c>
      <c r="H2488" s="57"/>
      <c r="I2488" s="57"/>
      <c r="J2488" s="57"/>
      <c r="K2488" s="57"/>
      <c r="L2488" s="70">
        <v>193.95</v>
      </c>
    </row>
    <row r="2489" spans="1:12" ht="38.25" outlineLevel="1" x14ac:dyDescent="0.2">
      <c r="A2489" s="57"/>
      <c r="B2489" s="46" t="s">
        <v>6012</v>
      </c>
      <c r="C2489" s="46" t="s">
        <v>6013</v>
      </c>
      <c r="D2489" s="62" t="s">
        <v>184</v>
      </c>
      <c r="E2489" s="83">
        <v>46</v>
      </c>
      <c r="F2489" s="84"/>
      <c r="G2489" s="83">
        <v>46</v>
      </c>
      <c r="H2489" s="57"/>
      <c r="I2489" s="57"/>
      <c r="J2489" s="57"/>
      <c r="K2489" s="57"/>
      <c r="L2489" s="70">
        <v>96.97</v>
      </c>
    </row>
    <row r="2490" spans="1:12" x14ac:dyDescent="0.2">
      <c r="A2490" s="85"/>
      <c r="B2490" s="85"/>
      <c r="C2490" s="86" t="s">
        <v>187</v>
      </c>
      <c r="D2490" s="85"/>
      <c r="E2490" s="85"/>
      <c r="F2490" s="85"/>
      <c r="G2490" s="85"/>
      <c r="H2490" s="85"/>
      <c r="I2490" s="85"/>
      <c r="J2490" s="87">
        <v>44164.29</v>
      </c>
      <c r="K2490" s="85"/>
      <c r="L2490" s="87">
        <v>1112.94</v>
      </c>
    </row>
    <row r="2491" spans="1:12" ht="51" x14ac:dyDescent="0.2">
      <c r="A2491" s="57" t="s">
        <v>2997</v>
      </c>
      <c r="B2491" s="46" t="s">
        <v>6014</v>
      </c>
      <c r="C2491" s="46" t="s">
        <v>6015</v>
      </c>
      <c r="D2491" s="58" t="s">
        <v>6004</v>
      </c>
      <c r="E2491" s="59">
        <v>2.52E-2</v>
      </c>
      <c r="F2491" s="60"/>
      <c r="G2491" s="59">
        <v>2.52E-2</v>
      </c>
      <c r="H2491" s="57"/>
      <c r="I2491" s="57"/>
      <c r="J2491" s="57"/>
      <c r="K2491" s="57"/>
      <c r="L2491" s="57"/>
    </row>
    <row r="2492" spans="1:12" x14ac:dyDescent="0.2">
      <c r="A2492" s="57"/>
      <c r="B2492" s="61" t="s">
        <v>22</v>
      </c>
      <c r="C2492" s="57" t="s">
        <v>161</v>
      </c>
      <c r="D2492" s="62" t="s">
        <v>162</v>
      </c>
      <c r="E2492" s="57"/>
      <c r="F2492" s="57"/>
      <c r="G2492" s="111"/>
      <c r="H2492" s="57"/>
      <c r="I2492" s="57"/>
      <c r="J2492" s="57"/>
      <c r="K2492" s="57"/>
      <c r="L2492" s="77"/>
    </row>
    <row r="2493" spans="1:12" x14ac:dyDescent="0.2">
      <c r="A2493" s="57"/>
      <c r="B2493" s="61" t="s">
        <v>23</v>
      </c>
      <c r="C2493" s="57" t="s">
        <v>166</v>
      </c>
      <c r="D2493" s="57"/>
      <c r="E2493" s="57"/>
      <c r="F2493" s="57"/>
      <c r="G2493" s="57"/>
      <c r="H2493" s="57"/>
      <c r="I2493" s="57"/>
      <c r="J2493" s="57"/>
      <c r="K2493" s="57"/>
      <c r="L2493" s="72">
        <v>199.01</v>
      </c>
    </row>
    <row r="2494" spans="1:12" x14ac:dyDescent="0.2">
      <c r="A2494" s="57"/>
      <c r="B2494" s="61"/>
      <c r="C2494" s="73" t="s">
        <v>167</v>
      </c>
      <c r="D2494" s="74" t="s">
        <v>162</v>
      </c>
      <c r="E2494" s="57"/>
      <c r="F2494" s="57"/>
      <c r="G2494" s="75">
        <v>0.17413200000000001</v>
      </c>
      <c r="H2494" s="57"/>
      <c r="I2494" s="57"/>
      <c r="J2494" s="57"/>
      <c r="K2494" s="57"/>
      <c r="L2494" s="72">
        <v>83.09</v>
      </c>
    </row>
    <row r="2495" spans="1:12" ht="25.5" outlineLevel="1" x14ac:dyDescent="0.2">
      <c r="A2495" s="57"/>
      <c r="B2495" s="46" t="s">
        <v>502</v>
      </c>
      <c r="C2495" s="46" t="s">
        <v>503</v>
      </c>
      <c r="D2495" s="58" t="s">
        <v>170</v>
      </c>
      <c r="E2495" s="66">
        <v>6.91</v>
      </c>
      <c r="F2495" s="60"/>
      <c r="G2495" s="67">
        <v>0.17413200000000001</v>
      </c>
      <c r="H2495" s="70">
        <v>828.16</v>
      </c>
      <c r="I2495" s="76">
        <v>1.38</v>
      </c>
      <c r="J2495" s="70">
        <v>1142.8599999999999</v>
      </c>
      <c r="K2495" s="60"/>
      <c r="L2495" s="70">
        <v>199.01</v>
      </c>
    </row>
    <row r="2496" spans="1:12" outlineLevel="1" x14ac:dyDescent="0.2">
      <c r="A2496" s="57"/>
      <c r="B2496" s="57"/>
      <c r="C2496" s="145" t="s">
        <v>6016</v>
      </c>
      <c r="D2496" s="145"/>
      <c r="E2496" s="145"/>
      <c r="F2496" s="145"/>
      <c r="G2496" s="145"/>
      <c r="H2496" s="145"/>
      <c r="I2496" s="145"/>
      <c r="J2496" s="145"/>
      <c r="K2496" s="145"/>
      <c r="L2496" s="145"/>
    </row>
    <row r="2497" spans="1:23" outlineLevel="1" x14ac:dyDescent="0.2">
      <c r="A2497" s="57"/>
      <c r="B2497" s="46" t="s">
        <v>505</v>
      </c>
      <c r="C2497" s="65" t="s">
        <v>506</v>
      </c>
      <c r="D2497" s="58" t="s">
        <v>162</v>
      </c>
      <c r="E2497" s="66">
        <v>6.91</v>
      </c>
      <c r="F2497" s="60"/>
      <c r="G2497" s="67">
        <v>0.17413200000000001</v>
      </c>
      <c r="H2497" s="68"/>
      <c r="I2497" s="69"/>
      <c r="J2497" s="70">
        <v>477.15</v>
      </c>
      <c r="K2497" s="60"/>
      <c r="L2497" s="70">
        <v>83.09</v>
      </c>
    </row>
    <row r="2498" spans="1:23" outlineLevel="1" x14ac:dyDescent="0.2">
      <c r="A2498" s="57"/>
      <c r="B2498" s="57"/>
      <c r="C2498" s="145" t="s">
        <v>6017</v>
      </c>
      <c r="D2498" s="145"/>
      <c r="E2498" s="145"/>
      <c r="F2498" s="145"/>
      <c r="G2498" s="145"/>
      <c r="H2498" s="145"/>
      <c r="I2498" s="145"/>
      <c r="J2498" s="145"/>
      <c r="K2498" s="145"/>
      <c r="L2498" s="145"/>
    </row>
    <row r="2499" spans="1:23" x14ac:dyDescent="0.2">
      <c r="A2499" s="57"/>
      <c r="B2499" s="57"/>
      <c r="C2499" s="80" t="s">
        <v>180</v>
      </c>
      <c r="D2499" s="81"/>
      <c r="E2499" s="81"/>
      <c r="F2499" s="81"/>
      <c r="G2499" s="81"/>
      <c r="H2499" s="81"/>
      <c r="I2499" s="81"/>
      <c r="J2499" s="81"/>
      <c r="K2499" s="81"/>
      <c r="L2499" s="89">
        <v>282.10000000000002</v>
      </c>
    </row>
    <row r="2500" spans="1:23" outlineLevel="1" x14ac:dyDescent="0.2">
      <c r="A2500" s="57"/>
      <c r="B2500" s="57"/>
      <c r="C2500" s="57" t="s">
        <v>181</v>
      </c>
      <c r="D2500" s="57"/>
      <c r="E2500" s="57"/>
      <c r="F2500" s="57"/>
      <c r="G2500" s="57"/>
      <c r="H2500" s="57"/>
      <c r="I2500" s="57"/>
      <c r="J2500" s="57"/>
      <c r="K2500" s="57"/>
      <c r="L2500" s="70">
        <v>83.09</v>
      </c>
    </row>
    <row r="2501" spans="1:23" ht="38.25" outlineLevel="1" x14ac:dyDescent="0.2">
      <c r="A2501" s="57"/>
      <c r="B2501" s="46" t="s">
        <v>6010</v>
      </c>
      <c r="C2501" s="46" t="s">
        <v>6011</v>
      </c>
      <c r="D2501" s="62" t="s">
        <v>184</v>
      </c>
      <c r="E2501" s="83">
        <v>92</v>
      </c>
      <c r="F2501" s="84"/>
      <c r="G2501" s="83">
        <v>92</v>
      </c>
      <c r="H2501" s="57"/>
      <c r="I2501" s="57"/>
      <c r="J2501" s="57"/>
      <c r="K2501" s="57"/>
      <c r="L2501" s="70">
        <v>76.44</v>
      </c>
    </row>
    <row r="2502" spans="1:23" ht="38.25" outlineLevel="1" x14ac:dyDescent="0.2">
      <c r="A2502" s="57"/>
      <c r="B2502" s="46" t="s">
        <v>6012</v>
      </c>
      <c r="C2502" s="46" t="s">
        <v>6013</v>
      </c>
      <c r="D2502" s="62" t="s">
        <v>184</v>
      </c>
      <c r="E2502" s="83">
        <v>46</v>
      </c>
      <c r="F2502" s="84"/>
      <c r="G2502" s="83">
        <v>46</v>
      </c>
      <c r="H2502" s="57"/>
      <c r="I2502" s="57"/>
      <c r="J2502" s="57"/>
      <c r="K2502" s="57"/>
      <c r="L2502" s="70">
        <v>38.22</v>
      </c>
    </row>
    <row r="2503" spans="1:23" x14ac:dyDescent="0.2">
      <c r="A2503" s="85"/>
      <c r="B2503" s="85"/>
      <c r="C2503" s="86" t="s">
        <v>187</v>
      </c>
      <c r="D2503" s="85"/>
      <c r="E2503" s="85"/>
      <c r="F2503" s="85"/>
      <c r="G2503" s="85"/>
      <c r="H2503" s="85"/>
      <c r="I2503" s="85"/>
      <c r="J2503" s="87">
        <v>15744.44</v>
      </c>
      <c r="K2503" s="85"/>
      <c r="L2503" s="87">
        <v>396.76</v>
      </c>
    </row>
    <row r="2504" spans="1:23" x14ac:dyDescent="0.2">
      <c r="A2504" s="57"/>
      <c r="B2504" s="46"/>
      <c r="C2504" s="141"/>
      <c r="D2504" s="141"/>
      <c r="E2504" s="141"/>
      <c r="F2504" s="141"/>
      <c r="G2504" s="57"/>
      <c r="H2504" s="57"/>
      <c r="I2504" s="57"/>
      <c r="J2504" s="68"/>
      <c r="K2504" s="61"/>
      <c r="L2504" s="68"/>
      <c r="W2504" s="46"/>
    </row>
    <row r="2505" spans="1:23" hidden="1" x14ac:dyDescent="0.2">
      <c r="A2505" s="57"/>
      <c r="B2505" s="46"/>
      <c r="C2505" s="141" t="s">
        <v>644</v>
      </c>
      <c r="D2505" s="141"/>
      <c r="E2505" s="141"/>
      <c r="F2505" s="141"/>
      <c r="G2505" s="57"/>
      <c r="H2505" s="57"/>
      <c r="I2505" s="57"/>
      <c r="J2505" s="70">
        <v>683.68</v>
      </c>
      <c r="K2505" s="61"/>
      <c r="L2505" s="70">
        <v>1104.1199999999999</v>
      </c>
      <c r="W2505" s="46" t="s">
        <v>644</v>
      </c>
    </row>
    <row r="2506" spans="1:23" x14ac:dyDescent="0.2">
      <c r="A2506" s="57"/>
      <c r="B2506" s="46"/>
      <c r="C2506" s="141" t="s">
        <v>6018</v>
      </c>
      <c r="D2506" s="141"/>
      <c r="E2506" s="141"/>
      <c r="F2506" s="141"/>
      <c r="G2506" s="57"/>
      <c r="H2506" s="57"/>
      <c r="I2506" s="57"/>
      <c r="J2506" s="68"/>
      <c r="K2506" s="61"/>
      <c r="L2506" s="70">
        <v>1104.1199999999999</v>
      </c>
      <c r="W2506" s="46" t="s">
        <v>6018</v>
      </c>
    </row>
    <row r="2507" spans="1:23" x14ac:dyDescent="0.2">
      <c r="A2507" s="57"/>
      <c r="B2507" s="46"/>
      <c r="C2507" s="159" t="s">
        <v>646</v>
      </c>
      <c r="D2507" s="159"/>
      <c r="E2507" s="159"/>
      <c r="F2507" s="159"/>
      <c r="G2507" s="57"/>
      <c r="H2507" s="57"/>
      <c r="I2507" s="57"/>
      <c r="J2507" s="103"/>
      <c r="K2507" s="104"/>
      <c r="L2507" s="103"/>
      <c r="W2507" s="65" t="s">
        <v>646</v>
      </c>
    </row>
    <row r="2508" spans="1:23" x14ac:dyDescent="0.2">
      <c r="A2508" s="57"/>
      <c r="B2508" s="46"/>
      <c r="C2508" s="141" t="s">
        <v>648</v>
      </c>
      <c r="D2508" s="141"/>
      <c r="E2508" s="141"/>
      <c r="F2508" s="141"/>
      <c r="G2508" s="57"/>
      <c r="H2508" s="57"/>
      <c r="I2508" s="57"/>
      <c r="J2508" s="68"/>
      <c r="K2508" s="61"/>
      <c r="L2508" s="70">
        <v>810.22</v>
      </c>
      <c r="W2508" s="46" t="s">
        <v>648</v>
      </c>
    </row>
    <row r="2509" spans="1:23" x14ac:dyDescent="0.2">
      <c r="A2509" s="57"/>
      <c r="B2509" s="46"/>
      <c r="C2509" s="141" t="s">
        <v>649</v>
      </c>
      <c r="D2509" s="141"/>
      <c r="E2509" s="141"/>
      <c r="F2509" s="141"/>
      <c r="G2509" s="57"/>
      <c r="H2509" s="57"/>
      <c r="I2509" s="57"/>
      <c r="J2509" s="68"/>
      <c r="K2509" s="61"/>
      <c r="L2509" s="70">
        <v>293.89999999999998</v>
      </c>
      <c r="W2509" s="46" t="s">
        <v>649</v>
      </c>
    </row>
    <row r="2510" spans="1:23" x14ac:dyDescent="0.2">
      <c r="A2510" s="57"/>
      <c r="B2510" s="46"/>
      <c r="C2510" s="141" t="s">
        <v>652</v>
      </c>
      <c r="D2510" s="141"/>
      <c r="E2510" s="141"/>
      <c r="F2510" s="141"/>
      <c r="G2510" s="57"/>
      <c r="H2510" s="57"/>
      <c r="I2510" s="57"/>
      <c r="J2510" s="68"/>
      <c r="K2510" s="61"/>
      <c r="L2510" s="70">
        <v>293.89999999999998</v>
      </c>
      <c r="W2510" s="46" t="s">
        <v>652</v>
      </c>
    </row>
    <row r="2511" spans="1:23" x14ac:dyDescent="0.2">
      <c r="A2511" s="57"/>
      <c r="B2511" s="46"/>
      <c r="C2511" s="141" t="s">
        <v>653</v>
      </c>
      <c r="D2511" s="141"/>
      <c r="E2511" s="141"/>
      <c r="F2511" s="141"/>
      <c r="G2511" s="57"/>
      <c r="H2511" s="57"/>
      <c r="I2511" s="57"/>
      <c r="J2511" s="68"/>
      <c r="K2511" s="61"/>
      <c r="L2511" s="70">
        <v>270.39</v>
      </c>
      <c r="W2511" s="46" t="s">
        <v>653</v>
      </c>
    </row>
    <row r="2512" spans="1:23" x14ac:dyDescent="0.2">
      <c r="A2512" s="57"/>
      <c r="B2512" s="46"/>
      <c r="C2512" s="141" t="s">
        <v>654</v>
      </c>
      <c r="D2512" s="141"/>
      <c r="E2512" s="141"/>
      <c r="F2512" s="141"/>
      <c r="G2512" s="57"/>
      <c r="H2512" s="57"/>
      <c r="I2512" s="57"/>
      <c r="J2512" s="68"/>
      <c r="K2512" s="61"/>
      <c r="L2512" s="70">
        <v>135.19</v>
      </c>
      <c r="W2512" s="46" t="s">
        <v>654</v>
      </c>
    </row>
    <row r="2513" spans="1:23" x14ac:dyDescent="0.2">
      <c r="A2513" s="57"/>
      <c r="B2513" s="46"/>
      <c r="C2513" s="160" t="s">
        <v>6019</v>
      </c>
      <c r="D2513" s="160"/>
      <c r="E2513" s="160"/>
      <c r="F2513" s="160"/>
      <c r="G2513" s="57"/>
      <c r="H2513" s="57"/>
      <c r="I2513" s="57"/>
      <c r="J2513" s="77"/>
      <c r="K2513" s="105"/>
      <c r="L2513" s="72">
        <v>1509.7</v>
      </c>
      <c r="W2513" s="106" t="s">
        <v>6019</v>
      </c>
    </row>
    <row r="2514" spans="1:23" x14ac:dyDescent="0.2">
      <c r="A2514" s="57"/>
      <c r="B2514" s="46"/>
      <c r="C2514" s="141" t="s">
        <v>656</v>
      </c>
      <c r="D2514" s="141"/>
      <c r="E2514" s="141"/>
      <c r="F2514" s="141"/>
      <c r="G2514" s="57"/>
      <c r="H2514" s="57"/>
      <c r="I2514" s="57"/>
      <c r="J2514" s="68"/>
      <c r="K2514" s="61"/>
      <c r="L2514" s="68"/>
      <c r="W2514" s="46" t="s">
        <v>656</v>
      </c>
    </row>
    <row r="2515" spans="1:23" x14ac:dyDescent="0.2">
      <c r="A2515" s="57"/>
      <c r="B2515" s="46"/>
      <c r="C2515" s="141" t="s">
        <v>658</v>
      </c>
      <c r="D2515" s="141"/>
      <c r="E2515" s="141"/>
      <c r="F2515" s="141"/>
      <c r="G2515" s="61">
        <v>0.55213199999999996</v>
      </c>
      <c r="H2515" s="57"/>
      <c r="I2515" s="57"/>
      <c r="J2515" s="68"/>
      <c r="K2515" s="61"/>
      <c r="L2515" s="61"/>
      <c r="W2515" s="46" t="s">
        <v>658</v>
      </c>
    </row>
    <row r="2516" spans="1:23" hidden="1" x14ac:dyDescent="0.2">
      <c r="A2516" s="57"/>
      <c r="B2516" s="46"/>
      <c r="C2516" s="160" t="s">
        <v>659</v>
      </c>
      <c r="D2516" s="160"/>
      <c r="E2516" s="160"/>
      <c r="F2516" s="160"/>
      <c r="G2516" s="57"/>
      <c r="H2516" s="57"/>
      <c r="I2516" s="57"/>
      <c r="J2516" s="77"/>
      <c r="K2516" s="105"/>
      <c r="L2516" s="77"/>
      <c r="W2516" s="106" t="s">
        <v>659</v>
      </c>
    </row>
    <row r="2517" spans="1:23" hidden="1" x14ac:dyDescent="0.2">
      <c r="A2517" s="57"/>
      <c r="B2517" s="46"/>
      <c r="C2517" s="141"/>
      <c r="D2517" s="141"/>
      <c r="E2517" s="141"/>
      <c r="F2517" s="141"/>
      <c r="G2517" s="57"/>
      <c r="H2517" s="57"/>
      <c r="I2517" s="57"/>
      <c r="J2517" s="68"/>
      <c r="K2517" s="61"/>
      <c r="L2517" s="68"/>
      <c r="W2517" s="46"/>
    </row>
    <row r="2518" spans="1:23" hidden="1" x14ac:dyDescent="0.2">
      <c r="A2518" s="57"/>
      <c r="B2518" s="46"/>
      <c r="C2518" s="160" t="s">
        <v>660</v>
      </c>
      <c r="D2518" s="160"/>
      <c r="E2518" s="160"/>
      <c r="F2518" s="160"/>
      <c r="G2518" s="57"/>
      <c r="H2518" s="57"/>
      <c r="I2518" s="57"/>
      <c r="J2518" s="77"/>
      <c r="K2518" s="105"/>
      <c r="L2518" s="72">
        <v>1509.7</v>
      </c>
      <c r="W2518" s="106" t="s">
        <v>660</v>
      </c>
    </row>
    <row r="2519" spans="1:23" hidden="1" x14ac:dyDescent="0.2">
      <c r="A2519" s="57"/>
      <c r="B2519" s="46"/>
      <c r="C2519" s="141" t="s">
        <v>661</v>
      </c>
      <c r="D2519" s="141"/>
      <c r="E2519" s="141"/>
      <c r="F2519" s="141"/>
      <c r="G2519" s="57"/>
      <c r="H2519" s="57"/>
      <c r="I2519" s="57"/>
      <c r="J2519" s="68"/>
      <c r="K2519" s="61"/>
      <c r="L2519" s="70">
        <v>1509.7</v>
      </c>
      <c r="W2519" s="46" t="s">
        <v>661</v>
      </c>
    </row>
    <row r="2520" spans="1:23" hidden="1" x14ac:dyDescent="0.2">
      <c r="A2520" s="57"/>
      <c r="B2520" s="46"/>
      <c r="C2520" s="159" t="s">
        <v>662</v>
      </c>
      <c r="D2520" s="159"/>
      <c r="E2520" s="159"/>
      <c r="F2520" s="159"/>
      <c r="G2520" s="57"/>
      <c r="H2520" s="57"/>
      <c r="I2520" s="57"/>
      <c r="J2520" s="103"/>
      <c r="K2520" s="104"/>
      <c r="L2520" s="103"/>
      <c r="W2520" s="65" t="s">
        <v>662</v>
      </c>
    </row>
    <row r="2521" spans="1:23" hidden="1" x14ac:dyDescent="0.2">
      <c r="A2521" s="57"/>
      <c r="B2521" s="46"/>
      <c r="C2521" s="141" t="s">
        <v>663</v>
      </c>
      <c r="D2521" s="141"/>
      <c r="E2521" s="141"/>
      <c r="F2521" s="141"/>
      <c r="G2521" s="57"/>
      <c r="H2521" s="57"/>
      <c r="I2521" s="57"/>
      <c r="J2521" s="68"/>
      <c r="K2521" s="61"/>
      <c r="L2521" s="70">
        <v>1104.1199999999999</v>
      </c>
      <c r="W2521" s="46" t="s">
        <v>663</v>
      </c>
    </row>
    <row r="2522" spans="1:23" hidden="1" x14ac:dyDescent="0.2">
      <c r="A2522" s="57"/>
      <c r="B2522" s="46"/>
      <c r="C2522" s="159" t="s">
        <v>646</v>
      </c>
      <c r="D2522" s="159"/>
      <c r="E2522" s="159"/>
      <c r="F2522" s="159"/>
      <c r="G2522" s="57"/>
      <c r="H2522" s="57"/>
      <c r="I2522" s="57"/>
      <c r="J2522" s="103"/>
      <c r="K2522" s="104"/>
      <c r="L2522" s="103"/>
      <c r="W2522" s="65" t="s">
        <v>646</v>
      </c>
    </row>
    <row r="2523" spans="1:23" hidden="1" x14ac:dyDescent="0.2">
      <c r="A2523" s="57"/>
      <c r="B2523" s="46"/>
      <c r="C2523" s="141" t="s">
        <v>647</v>
      </c>
      <c r="D2523" s="141"/>
      <c r="E2523" s="141"/>
      <c r="F2523" s="141"/>
      <c r="G2523" s="57"/>
      <c r="H2523" s="57"/>
      <c r="I2523" s="57"/>
      <c r="J2523" s="68"/>
      <c r="K2523" s="61"/>
      <c r="L2523" s="68"/>
      <c r="W2523" s="46" t="s">
        <v>647</v>
      </c>
    </row>
    <row r="2524" spans="1:23" hidden="1" x14ac:dyDescent="0.2">
      <c r="A2524" s="57"/>
      <c r="B2524" s="46"/>
      <c r="C2524" s="141" t="s">
        <v>648</v>
      </c>
      <c r="D2524" s="141"/>
      <c r="E2524" s="141"/>
      <c r="F2524" s="141"/>
      <c r="G2524" s="57"/>
      <c r="H2524" s="57"/>
      <c r="I2524" s="57"/>
      <c r="J2524" s="68"/>
      <c r="K2524" s="61"/>
      <c r="L2524" s="70">
        <v>810.22</v>
      </c>
      <c r="W2524" s="46" t="s">
        <v>648</v>
      </c>
    </row>
    <row r="2525" spans="1:23" hidden="1" x14ac:dyDescent="0.2">
      <c r="A2525" s="57"/>
      <c r="B2525" s="46"/>
      <c r="C2525" s="141" t="s">
        <v>649</v>
      </c>
      <c r="D2525" s="141"/>
      <c r="E2525" s="141"/>
      <c r="F2525" s="141"/>
      <c r="G2525" s="57"/>
      <c r="H2525" s="57"/>
      <c r="I2525" s="57"/>
      <c r="J2525" s="68"/>
      <c r="K2525" s="61"/>
      <c r="L2525" s="70">
        <v>293.89999999999998</v>
      </c>
      <c r="W2525" s="46" t="s">
        <v>649</v>
      </c>
    </row>
    <row r="2526" spans="1:23" hidden="1" x14ac:dyDescent="0.2">
      <c r="A2526" s="57"/>
      <c r="B2526" s="46"/>
      <c r="C2526" s="141" t="s">
        <v>650</v>
      </c>
      <c r="D2526" s="141"/>
      <c r="E2526" s="141"/>
      <c r="F2526" s="141"/>
      <c r="G2526" s="57"/>
      <c r="H2526" s="57"/>
      <c r="I2526" s="57"/>
      <c r="J2526" s="68"/>
      <c r="K2526" s="61"/>
      <c r="L2526" s="68"/>
      <c r="W2526" s="46" t="s">
        <v>650</v>
      </c>
    </row>
    <row r="2527" spans="1:23" hidden="1" x14ac:dyDescent="0.2">
      <c r="A2527" s="57"/>
      <c r="B2527" s="46"/>
      <c r="C2527" s="141" t="s">
        <v>651</v>
      </c>
      <c r="D2527" s="141"/>
      <c r="E2527" s="141"/>
      <c r="F2527" s="141"/>
      <c r="G2527" s="57"/>
      <c r="H2527" s="57"/>
      <c r="I2527" s="57"/>
      <c r="J2527" s="68"/>
      <c r="K2527" s="61"/>
      <c r="L2527" s="68"/>
      <c r="W2527" s="46" t="s">
        <v>651</v>
      </c>
    </row>
    <row r="2528" spans="1:23" hidden="1" x14ac:dyDescent="0.2">
      <c r="A2528" s="57"/>
      <c r="B2528" s="46"/>
      <c r="C2528" s="141" t="s">
        <v>181</v>
      </c>
      <c r="D2528" s="141"/>
      <c r="E2528" s="141"/>
      <c r="F2528" s="141"/>
      <c r="G2528" s="57"/>
      <c r="H2528" s="57"/>
      <c r="I2528" s="57"/>
      <c r="J2528" s="68"/>
      <c r="K2528" s="61"/>
      <c r="L2528" s="70">
        <v>293.89999999999998</v>
      </c>
      <c r="W2528" s="46" t="s">
        <v>181</v>
      </c>
    </row>
    <row r="2529" spans="1:23" hidden="1" x14ac:dyDescent="0.2">
      <c r="A2529" s="57"/>
      <c r="B2529" s="46"/>
      <c r="C2529" s="141" t="s">
        <v>664</v>
      </c>
      <c r="D2529" s="141"/>
      <c r="E2529" s="141"/>
      <c r="F2529" s="141"/>
      <c r="G2529" s="57"/>
      <c r="H2529" s="57"/>
      <c r="I2529" s="57"/>
      <c r="J2529" s="68"/>
      <c r="K2529" s="61"/>
      <c r="L2529" s="70">
        <v>270.39</v>
      </c>
      <c r="W2529" s="46" t="s">
        <v>664</v>
      </c>
    </row>
    <row r="2530" spans="1:23" hidden="1" x14ac:dyDescent="0.2">
      <c r="A2530" s="57"/>
      <c r="B2530" s="46"/>
      <c r="C2530" s="141" t="s">
        <v>665</v>
      </c>
      <c r="D2530" s="141"/>
      <c r="E2530" s="141"/>
      <c r="F2530" s="141"/>
      <c r="G2530" s="57"/>
      <c r="H2530" s="57"/>
      <c r="I2530" s="57"/>
      <c r="J2530" s="68"/>
      <c r="K2530" s="61"/>
      <c r="L2530" s="70">
        <v>135.19</v>
      </c>
      <c r="W2530" s="46" t="s">
        <v>665</v>
      </c>
    </row>
    <row r="2531" spans="1:23" hidden="1" x14ac:dyDescent="0.2">
      <c r="A2531" s="57"/>
      <c r="B2531" s="46"/>
      <c r="C2531" s="160" t="s">
        <v>666</v>
      </c>
      <c r="D2531" s="160"/>
      <c r="E2531" s="160"/>
      <c r="F2531" s="160"/>
      <c r="G2531" s="57"/>
      <c r="H2531" s="57"/>
      <c r="I2531" s="57"/>
      <c r="J2531" s="77"/>
      <c r="K2531" s="105"/>
      <c r="L2531" s="77"/>
      <c r="W2531" s="106" t="s">
        <v>666</v>
      </c>
    </row>
    <row r="2532" spans="1:23" hidden="1" x14ac:dyDescent="0.2">
      <c r="A2532" s="57"/>
      <c r="B2532" s="46"/>
      <c r="C2532" s="141" t="s">
        <v>667</v>
      </c>
      <c r="D2532" s="141"/>
      <c r="E2532" s="141"/>
      <c r="F2532" s="141"/>
      <c r="G2532" s="57"/>
      <c r="H2532" s="57"/>
      <c r="I2532" s="57"/>
      <c r="J2532" s="68"/>
      <c r="K2532" s="61"/>
      <c r="L2532" s="68"/>
      <c r="W2532" s="46" t="s">
        <v>667</v>
      </c>
    </row>
    <row r="2533" spans="1:23" hidden="1" x14ac:dyDescent="0.2">
      <c r="A2533" s="57"/>
      <c r="B2533" s="46"/>
      <c r="C2533" s="141" t="s">
        <v>663</v>
      </c>
      <c r="D2533" s="141"/>
      <c r="E2533" s="141"/>
      <c r="F2533" s="141"/>
      <c r="G2533" s="57"/>
      <c r="H2533" s="57"/>
      <c r="I2533" s="57"/>
      <c r="J2533" s="68"/>
      <c r="K2533" s="61"/>
      <c r="L2533" s="68"/>
      <c r="W2533" s="46" t="s">
        <v>663</v>
      </c>
    </row>
    <row r="2534" spans="1:23" hidden="1" x14ac:dyDescent="0.2">
      <c r="A2534" s="57"/>
      <c r="B2534" s="46"/>
      <c r="C2534" s="141" t="s">
        <v>647</v>
      </c>
      <c r="D2534" s="141"/>
      <c r="E2534" s="141"/>
      <c r="F2534" s="141"/>
      <c r="G2534" s="57"/>
      <c r="H2534" s="57"/>
      <c r="I2534" s="57"/>
      <c r="J2534" s="68"/>
      <c r="K2534" s="61"/>
      <c r="L2534" s="68"/>
      <c r="W2534" s="46" t="s">
        <v>647</v>
      </c>
    </row>
    <row r="2535" spans="1:23" hidden="1" x14ac:dyDescent="0.2">
      <c r="A2535" s="57"/>
      <c r="B2535" s="46"/>
      <c r="C2535" s="141" t="s">
        <v>648</v>
      </c>
      <c r="D2535" s="141"/>
      <c r="E2535" s="141"/>
      <c r="F2535" s="141"/>
      <c r="G2535" s="57"/>
      <c r="H2535" s="57"/>
      <c r="I2535" s="57"/>
      <c r="J2535" s="68"/>
      <c r="K2535" s="61"/>
      <c r="L2535" s="68"/>
      <c r="W2535" s="46" t="s">
        <v>648</v>
      </c>
    </row>
    <row r="2536" spans="1:23" hidden="1" x14ac:dyDescent="0.2">
      <c r="A2536" s="57"/>
      <c r="B2536" s="46"/>
      <c r="C2536" s="141" t="s">
        <v>649</v>
      </c>
      <c r="D2536" s="141"/>
      <c r="E2536" s="141"/>
      <c r="F2536" s="141"/>
      <c r="G2536" s="57"/>
      <c r="H2536" s="57"/>
      <c r="I2536" s="57"/>
      <c r="J2536" s="68"/>
      <c r="K2536" s="61"/>
      <c r="L2536" s="68"/>
      <c r="W2536" s="46" t="s">
        <v>649</v>
      </c>
    </row>
    <row r="2537" spans="1:23" hidden="1" x14ac:dyDescent="0.2">
      <c r="A2537" s="57"/>
      <c r="B2537" s="46"/>
      <c r="C2537" s="141" t="s">
        <v>650</v>
      </c>
      <c r="D2537" s="141"/>
      <c r="E2537" s="141"/>
      <c r="F2537" s="141"/>
      <c r="G2537" s="57"/>
      <c r="H2537" s="57"/>
      <c r="I2537" s="57"/>
      <c r="J2537" s="68"/>
      <c r="K2537" s="61"/>
      <c r="L2537" s="68"/>
      <c r="W2537" s="46" t="s">
        <v>650</v>
      </c>
    </row>
    <row r="2538" spans="1:23" hidden="1" x14ac:dyDescent="0.2">
      <c r="A2538" s="57"/>
      <c r="B2538" s="46"/>
      <c r="C2538" s="141" t="s">
        <v>651</v>
      </c>
      <c r="D2538" s="141"/>
      <c r="E2538" s="141"/>
      <c r="F2538" s="141"/>
      <c r="G2538" s="57"/>
      <c r="H2538" s="57"/>
      <c r="I2538" s="57"/>
      <c r="J2538" s="68"/>
      <c r="K2538" s="61"/>
      <c r="L2538" s="68"/>
      <c r="W2538" s="46" t="s">
        <v>651</v>
      </c>
    </row>
    <row r="2539" spans="1:23" hidden="1" x14ac:dyDescent="0.2">
      <c r="A2539" s="57"/>
      <c r="B2539" s="46"/>
      <c r="C2539" s="141" t="s">
        <v>181</v>
      </c>
      <c r="D2539" s="141"/>
      <c r="E2539" s="141"/>
      <c r="F2539" s="141"/>
      <c r="G2539" s="57"/>
      <c r="H2539" s="57"/>
      <c r="I2539" s="57"/>
      <c r="J2539" s="68"/>
      <c r="K2539" s="61"/>
      <c r="L2539" s="68"/>
      <c r="W2539" s="46" t="s">
        <v>181</v>
      </c>
    </row>
    <row r="2540" spans="1:23" hidden="1" x14ac:dyDescent="0.2">
      <c r="A2540" s="57"/>
      <c r="B2540" s="46"/>
      <c r="C2540" s="141" t="s">
        <v>664</v>
      </c>
      <c r="D2540" s="141"/>
      <c r="E2540" s="141"/>
      <c r="F2540" s="141"/>
      <c r="G2540" s="57"/>
      <c r="H2540" s="57"/>
      <c r="I2540" s="57"/>
      <c r="J2540" s="68"/>
      <c r="K2540" s="61"/>
      <c r="L2540" s="68"/>
      <c r="W2540" s="46" t="s">
        <v>664</v>
      </c>
    </row>
    <row r="2541" spans="1:23" hidden="1" x14ac:dyDescent="0.2">
      <c r="A2541" s="57"/>
      <c r="B2541" s="46"/>
      <c r="C2541" s="141" t="s">
        <v>665</v>
      </c>
      <c r="D2541" s="141"/>
      <c r="E2541" s="141"/>
      <c r="F2541" s="141"/>
      <c r="G2541" s="57"/>
      <c r="H2541" s="57"/>
      <c r="I2541" s="57"/>
      <c r="J2541" s="68"/>
      <c r="K2541" s="61"/>
      <c r="L2541" s="68"/>
      <c r="W2541" s="46" t="s">
        <v>665</v>
      </c>
    </row>
    <row r="2542" spans="1:23" hidden="1" x14ac:dyDescent="0.2">
      <c r="A2542" s="57"/>
      <c r="B2542" s="46"/>
      <c r="C2542" s="160" t="s">
        <v>668</v>
      </c>
      <c r="D2542" s="160"/>
      <c r="E2542" s="160"/>
      <c r="F2542" s="160"/>
      <c r="G2542" s="57"/>
      <c r="H2542" s="57"/>
      <c r="I2542" s="57"/>
      <c r="J2542" s="77"/>
      <c r="K2542" s="105"/>
      <c r="L2542" s="77"/>
      <c r="W2542" s="106" t="s">
        <v>668</v>
      </c>
    </row>
    <row r="2543" spans="1:23" hidden="1" x14ac:dyDescent="0.2">
      <c r="A2543" s="57"/>
      <c r="B2543" s="46"/>
      <c r="C2543" s="141" t="s">
        <v>669</v>
      </c>
      <c r="D2543" s="141"/>
      <c r="E2543" s="141"/>
      <c r="F2543" s="141"/>
      <c r="G2543" s="57"/>
      <c r="H2543" s="57"/>
      <c r="I2543" s="57"/>
      <c r="J2543" s="68"/>
      <c r="K2543" s="61"/>
      <c r="L2543" s="68"/>
      <c r="W2543" s="46" t="s">
        <v>669</v>
      </c>
    </row>
    <row r="2544" spans="1:23" hidden="1" x14ac:dyDescent="0.2">
      <c r="A2544" s="57"/>
      <c r="B2544" s="46"/>
      <c r="C2544" s="141" t="s">
        <v>670</v>
      </c>
      <c r="D2544" s="141"/>
      <c r="E2544" s="141"/>
      <c r="F2544" s="141"/>
      <c r="G2544" s="57"/>
      <c r="H2544" s="57"/>
      <c r="I2544" s="57"/>
      <c r="J2544" s="68"/>
      <c r="K2544" s="61"/>
      <c r="L2544" s="68"/>
      <c r="W2544" s="46" t="s">
        <v>670</v>
      </c>
    </row>
    <row r="2545" spans="1:23" hidden="1" x14ac:dyDescent="0.2">
      <c r="A2545" s="57"/>
      <c r="B2545" s="46"/>
      <c r="C2545" s="160" t="s">
        <v>671</v>
      </c>
      <c r="D2545" s="160"/>
      <c r="E2545" s="160"/>
      <c r="F2545" s="160"/>
      <c r="G2545" s="57"/>
      <c r="H2545" s="57"/>
      <c r="I2545" s="57"/>
      <c r="J2545" s="77"/>
      <c r="K2545" s="105"/>
      <c r="L2545" s="77"/>
      <c r="W2545" s="106" t="s">
        <v>671</v>
      </c>
    </row>
    <row r="2546" spans="1:23" hidden="1" x14ac:dyDescent="0.2">
      <c r="A2546" s="57"/>
      <c r="B2546" s="46"/>
      <c r="C2546" s="141" t="s">
        <v>672</v>
      </c>
      <c r="D2546" s="141"/>
      <c r="E2546" s="141"/>
      <c r="F2546" s="141"/>
      <c r="G2546" s="57"/>
      <c r="H2546" s="57"/>
      <c r="I2546" s="57"/>
      <c r="J2546" s="68"/>
      <c r="K2546" s="61"/>
      <c r="L2546" s="68"/>
      <c r="W2546" s="46" t="s">
        <v>672</v>
      </c>
    </row>
    <row r="2547" spans="1:23" hidden="1" x14ac:dyDescent="0.2">
      <c r="A2547" s="57"/>
      <c r="B2547" s="46"/>
      <c r="C2547" s="141" t="s">
        <v>673</v>
      </c>
      <c r="D2547" s="141"/>
      <c r="E2547" s="141"/>
      <c r="F2547" s="141"/>
      <c r="G2547" s="57"/>
      <c r="H2547" s="57"/>
      <c r="I2547" s="57"/>
      <c r="J2547" s="68"/>
      <c r="K2547" s="61"/>
      <c r="L2547" s="68"/>
      <c r="W2547" s="46" t="s">
        <v>673</v>
      </c>
    </row>
    <row r="2548" spans="1:23" hidden="1" x14ac:dyDescent="0.2">
      <c r="A2548" s="57"/>
      <c r="B2548" s="46"/>
      <c r="C2548" s="141" t="s">
        <v>674</v>
      </c>
      <c r="D2548" s="141"/>
      <c r="E2548" s="141"/>
      <c r="F2548" s="141"/>
      <c r="G2548" s="57"/>
      <c r="H2548" s="57"/>
      <c r="I2548" s="57"/>
      <c r="J2548" s="68"/>
      <c r="K2548" s="61"/>
      <c r="L2548" s="68"/>
      <c r="W2548" s="46" t="s">
        <v>674</v>
      </c>
    </row>
    <row r="2549" spans="1:23" hidden="1" x14ac:dyDescent="0.2">
      <c r="A2549" s="57"/>
      <c r="B2549" s="46"/>
      <c r="C2549" s="141" t="s">
        <v>663</v>
      </c>
      <c r="D2549" s="141"/>
      <c r="E2549" s="141"/>
      <c r="F2549" s="141"/>
      <c r="G2549" s="57"/>
      <c r="H2549" s="57"/>
      <c r="I2549" s="57"/>
      <c r="J2549" s="68"/>
      <c r="K2549" s="61"/>
      <c r="L2549" s="68"/>
      <c r="W2549" s="46" t="s">
        <v>663</v>
      </c>
    </row>
    <row r="2550" spans="1:23" hidden="1" x14ac:dyDescent="0.2">
      <c r="A2550" s="57"/>
      <c r="B2550" s="46"/>
      <c r="C2550" s="141" t="s">
        <v>647</v>
      </c>
      <c r="D2550" s="141"/>
      <c r="E2550" s="141"/>
      <c r="F2550" s="141"/>
      <c r="G2550" s="57"/>
      <c r="H2550" s="57"/>
      <c r="I2550" s="57"/>
      <c r="J2550" s="68"/>
      <c r="K2550" s="61"/>
      <c r="L2550" s="68"/>
      <c r="W2550" s="46" t="s">
        <v>647</v>
      </c>
    </row>
    <row r="2551" spans="1:23" hidden="1" x14ac:dyDescent="0.2">
      <c r="A2551" s="57"/>
      <c r="B2551" s="46"/>
      <c r="C2551" s="141" t="s">
        <v>648</v>
      </c>
      <c r="D2551" s="141"/>
      <c r="E2551" s="141"/>
      <c r="F2551" s="141"/>
      <c r="G2551" s="57"/>
      <c r="H2551" s="57"/>
      <c r="I2551" s="57"/>
      <c r="J2551" s="68"/>
      <c r="K2551" s="61"/>
      <c r="L2551" s="68"/>
      <c r="W2551" s="46" t="s">
        <v>648</v>
      </c>
    </row>
    <row r="2552" spans="1:23" hidden="1" x14ac:dyDescent="0.2">
      <c r="A2552" s="57"/>
      <c r="B2552" s="46"/>
      <c r="C2552" s="141" t="s">
        <v>649</v>
      </c>
      <c r="D2552" s="141"/>
      <c r="E2552" s="141"/>
      <c r="F2552" s="141"/>
      <c r="G2552" s="57"/>
      <c r="H2552" s="57"/>
      <c r="I2552" s="57"/>
      <c r="J2552" s="68"/>
      <c r="K2552" s="61"/>
      <c r="L2552" s="68"/>
      <c r="W2552" s="46" t="s">
        <v>649</v>
      </c>
    </row>
    <row r="2553" spans="1:23" hidden="1" x14ac:dyDescent="0.2">
      <c r="A2553" s="57"/>
      <c r="B2553" s="46"/>
      <c r="C2553" s="141" t="s">
        <v>650</v>
      </c>
      <c r="D2553" s="141"/>
      <c r="E2553" s="141"/>
      <c r="F2553" s="141"/>
      <c r="G2553" s="57"/>
      <c r="H2553" s="57"/>
      <c r="I2553" s="57"/>
      <c r="J2553" s="68"/>
      <c r="K2553" s="61"/>
      <c r="L2553" s="68"/>
      <c r="W2553" s="46" t="s">
        <v>650</v>
      </c>
    </row>
    <row r="2554" spans="1:23" hidden="1" x14ac:dyDescent="0.2">
      <c r="A2554" s="57"/>
      <c r="B2554" s="46"/>
      <c r="C2554" s="141" t="s">
        <v>651</v>
      </c>
      <c r="D2554" s="141"/>
      <c r="E2554" s="141"/>
      <c r="F2554" s="141"/>
      <c r="G2554" s="57"/>
      <c r="H2554" s="57"/>
      <c r="I2554" s="57"/>
      <c r="J2554" s="68"/>
      <c r="K2554" s="61"/>
      <c r="L2554" s="68"/>
      <c r="W2554" s="46" t="s">
        <v>651</v>
      </c>
    </row>
    <row r="2555" spans="1:23" hidden="1" x14ac:dyDescent="0.2">
      <c r="A2555" s="57"/>
      <c r="B2555" s="46"/>
      <c r="C2555" s="141" t="s">
        <v>181</v>
      </c>
      <c r="D2555" s="141"/>
      <c r="E2555" s="141"/>
      <c r="F2555" s="141"/>
      <c r="G2555" s="57"/>
      <c r="H2555" s="57"/>
      <c r="I2555" s="57"/>
      <c r="J2555" s="68"/>
      <c r="K2555" s="61"/>
      <c r="L2555" s="68"/>
      <c r="W2555" s="46" t="s">
        <v>181</v>
      </c>
    </row>
    <row r="2556" spans="1:23" hidden="1" x14ac:dyDescent="0.2">
      <c r="A2556" s="57"/>
      <c r="B2556" s="46"/>
      <c r="C2556" s="141" t="s">
        <v>664</v>
      </c>
      <c r="D2556" s="141"/>
      <c r="E2556" s="141"/>
      <c r="F2556" s="141"/>
      <c r="G2556" s="57"/>
      <c r="H2556" s="57"/>
      <c r="I2556" s="57"/>
      <c r="J2556" s="68"/>
      <c r="K2556" s="61"/>
      <c r="L2556" s="68"/>
      <c r="W2556" s="46" t="s">
        <v>664</v>
      </c>
    </row>
    <row r="2557" spans="1:23" hidden="1" x14ac:dyDescent="0.2">
      <c r="A2557" s="57"/>
      <c r="B2557" s="46"/>
      <c r="C2557" s="141" t="s">
        <v>665</v>
      </c>
      <c r="D2557" s="141"/>
      <c r="E2557" s="141"/>
      <c r="F2557" s="141"/>
      <c r="G2557" s="57"/>
      <c r="H2557" s="57"/>
      <c r="I2557" s="57"/>
      <c r="J2557" s="68"/>
      <c r="K2557" s="61"/>
      <c r="L2557" s="68"/>
      <c r="W2557" s="46" t="s">
        <v>665</v>
      </c>
    </row>
    <row r="2558" spans="1:23" hidden="1" x14ac:dyDescent="0.2">
      <c r="A2558" s="57"/>
      <c r="B2558" s="46"/>
      <c r="C2558" s="141"/>
      <c r="D2558" s="141"/>
      <c r="E2558" s="141"/>
      <c r="F2558" s="141"/>
      <c r="G2558" s="57"/>
      <c r="H2558" s="57"/>
      <c r="I2558" s="57"/>
      <c r="J2558" s="68"/>
      <c r="K2558" s="61"/>
      <c r="L2558" s="68"/>
      <c r="W2558" s="46"/>
    </row>
    <row r="2559" spans="1:23" hidden="1" x14ac:dyDescent="0.2">
      <c r="A2559" s="57"/>
      <c r="B2559" s="46"/>
      <c r="C2559" s="160" t="s">
        <v>675</v>
      </c>
      <c r="D2559" s="160"/>
      <c r="E2559" s="160"/>
      <c r="F2559" s="160"/>
      <c r="G2559" s="57"/>
      <c r="H2559" s="57"/>
      <c r="I2559" s="57"/>
      <c r="J2559" s="77"/>
      <c r="K2559" s="105"/>
      <c r="L2559" s="72">
        <v>1509.7</v>
      </c>
      <c r="W2559" s="106" t="s">
        <v>675</v>
      </c>
    </row>
    <row r="2560" spans="1:23" hidden="1" x14ac:dyDescent="0.2">
      <c r="A2560" s="57"/>
      <c r="B2560" s="46"/>
      <c r="C2560" s="141" t="s">
        <v>676</v>
      </c>
      <c r="D2560" s="141"/>
      <c r="E2560" s="141"/>
      <c r="F2560" s="141"/>
      <c r="G2560" s="57"/>
      <c r="H2560" s="57"/>
      <c r="I2560" s="57"/>
      <c r="J2560" s="68"/>
      <c r="K2560" s="61"/>
      <c r="L2560" s="70">
        <v>1509.7</v>
      </c>
      <c r="W2560" s="46" t="s">
        <v>676</v>
      </c>
    </row>
    <row r="2561" spans="1:23" hidden="1" x14ac:dyDescent="0.2">
      <c r="A2561" s="57"/>
      <c r="B2561" s="46"/>
      <c r="C2561" s="159" t="s">
        <v>662</v>
      </c>
      <c r="D2561" s="159"/>
      <c r="E2561" s="159"/>
      <c r="F2561" s="159"/>
      <c r="G2561" s="57"/>
      <c r="H2561" s="57"/>
      <c r="I2561" s="57"/>
      <c r="J2561" s="103"/>
      <c r="K2561" s="104"/>
      <c r="L2561" s="103"/>
      <c r="W2561" s="65" t="s">
        <v>662</v>
      </c>
    </row>
    <row r="2562" spans="1:23" hidden="1" x14ac:dyDescent="0.2">
      <c r="A2562" s="57"/>
      <c r="B2562" s="46"/>
      <c r="C2562" s="141" t="s">
        <v>677</v>
      </c>
      <c r="D2562" s="141"/>
      <c r="E2562" s="141"/>
      <c r="F2562" s="141"/>
      <c r="G2562" s="57"/>
      <c r="H2562" s="57"/>
      <c r="I2562" s="57"/>
      <c r="J2562" s="68"/>
      <c r="K2562" s="61"/>
      <c r="L2562" s="70">
        <v>1104.1199999999999</v>
      </c>
      <c r="W2562" s="46" t="s">
        <v>677</v>
      </c>
    </row>
    <row r="2563" spans="1:23" hidden="1" x14ac:dyDescent="0.2">
      <c r="A2563" s="57"/>
      <c r="B2563" s="46"/>
      <c r="C2563" s="159" t="s">
        <v>646</v>
      </c>
      <c r="D2563" s="159"/>
      <c r="E2563" s="159"/>
      <c r="F2563" s="159"/>
      <c r="G2563" s="57"/>
      <c r="H2563" s="57"/>
      <c r="I2563" s="57"/>
      <c r="J2563" s="103"/>
      <c r="K2563" s="104"/>
      <c r="L2563" s="103"/>
      <c r="W2563" s="65" t="s">
        <v>646</v>
      </c>
    </row>
    <row r="2564" spans="1:23" hidden="1" x14ac:dyDescent="0.2">
      <c r="A2564" s="57"/>
      <c r="B2564" s="46"/>
      <c r="C2564" s="141" t="s">
        <v>647</v>
      </c>
      <c r="D2564" s="141"/>
      <c r="E2564" s="141"/>
      <c r="F2564" s="141"/>
      <c r="G2564" s="57"/>
      <c r="H2564" s="57"/>
      <c r="I2564" s="57"/>
      <c r="J2564" s="68"/>
      <c r="K2564" s="61"/>
      <c r="L2564" s="68"/>
      <c r="W2564" s="46" t="s">
        <v>647</v>
      </c>
    </row>
    <row r="2565" spans="1:23" hidden="1" x14ac:dyDescent="0.2">
      <c r="A2565" s="57"/>
      <c r="B2565" s="46"/>
      <c r="C2565" s="141" t="s">
        <v>648</v>
      </c>
      <c r="D2565" s="141"/>
      <c r="E2565" s="141"/>
      <c r="F2565" s="141"/>
      <c r="G2565" s="57"/>
      <c r="H2565" s="57"/>
      <c r="I2565" s="57"/>
      <c r="J2565" s="68"/>
      <c r="K2565" s="61"/>
      <c r="L2565" s="70">
        <v>810.22</v>
      </c>
      <c r="W2565" s="46" t="s">
        <v>648</v>
      </c>
    </row>
    <row r="2566" spans="1:23" hidden="1" x14ac:dyDescent="0.2">
      <c r="A2566" s="57"/>
      <c r="B2566" s="46"/>
      <c r="C2566" s="141" t="s">
        <v>649</v>
      </c>
      <c r="D2566" s="141"/>
      <c r="E2566" s="141"/>
      <c r="F2566" s="141"/>
      <c r="G2566" s="57"/>
      <c r="H2566" s="57"/>
      <c r="I2566" s="57"/>
      <c r="J2566" s="68"/>
      <c r="K2566" s="61"/>
      <c r="L2566" s="70">
        <v>293.89999999999998</v>
      </c>
      <c r="W2566" s="46" t="s">
        <v>649</v>
      </c>
    </row>
    <row r="2567" spans="1:23" hidden="1" x14ac:dyDescent="0.2">
      <c r="A2567" s="57"/>
      <c r="B2567" s="46"/>
      <c r="C2567" s="141" t="s">
        <v>650</v>
      </c>
      <c r="D2567" s="141"/>
      <c r="E2567" s="141"/>
      <c r="F2567" s="141"/>
      <c r="G2567" s="57"/>
      <c r="H2567" s="57"/>
      <c r="I2567" s="57"/>
      <c r="J2567" s="68"/>
      <c r="K2567" s="61"/>
      <c r="L2567" s="68"/>
      <c r="W2567" s="46" t="s">
        <v>650</v>
      </c>
    </row>
    <row r="2568" spans="1:23" hidden="1" x14ac:dyDescent="0.2">
      <c r="A2568" s="57"/>
      <c r="B2568" s="46"/>
      <c r="C2568" s="141" t="s">
        <v>651</v>
      </c>
      <c r="D2568" s="141"/>
      <c r="E2568" s="141"/>
      <c r="F2568" s="141"/>
      <c r="G2568" s="57"/>
      <c r="H2568" s="57"/>
      <c r="I2568" s="57"/>
      <c r="J2568" s="68"/>
      <c r="K2568" s="61"/>
      <c r="L2568" s="68"/>
      <c r="W2568" s="46" t="s">
        <v>651</v>
      </c>
    </row>
    <row r="2569" spans="1:23" hidden="1" x14ac:dyDescent="0.2">
      <c r="A2569" s="57"/>
      <c r="B2569" s="46"/>
      <c r="C2569" s="141" t="s">
        <v>678</v>
      </c>
      <c r="D2569" s="141"/>
      <c r="E2569" s="141"/>
      <c r="F2569" s="141"/>
      <c r="G2569" s="57"/>
      <c r="H2569" s="57"/>
      <c r="I2569" s="57"/>
      <c r="J2569" s="68"/>
      <c r="K2569" s="61"/>
      <c r="L2569" s="70">
        <v>293.89999999999998</v>
      </c>
      <c r="W2569" s="46" t="s">
        <v>678</v>
      </c>
    </row>
    <row r="2570" spans="1:23" hidden="1" x14ac:dyDescent="0.2">
      <c r="A2570" s="57"/>
      <c r="B2570" s="46"/>
      <c r="C2570" s="141" t="s">
        <v>679</v>
      </c>
      <c r="D2570" s="141"/>
      <c r="E2570" s="141"/>
      <c r="F2570" s="141"/>
      <c r="G2570" s="57"/>
      <c r="H2570" s="57"/>
      <c r="I2570" s="57"/>
      <c r="J2570" s="68"/>
      <c r="K2570" s="61"/>
      <c r="L2570" s="70">
        <v>270.39</v>
      </c>
      <c r="W2570" s="46" t="s">
        <v>679</v>
      </c>
    </row>
    <row r="2571" spans="1:23" hidden="1" x14ac:dyDescent="0.2">
      <c r="A2571" s="57"/>
      <c r="B2571" s="46"/>
      <c r="C2571" s="141" t="s">
        <v>680</v>
      </c>
      <c r="D2571" s="141"/>
      <c r="E2571" s="141"/>
      <c r="F2571" s="141"/>
      <c r="G2571" s="57"/>
      <c r="H2571" s="57"/>
      <c r="I2571" s="57"/>
      <c r="J2571" s="68"/>
      <c r="K2571" s="61"/>
      <c r="L2571" s="70">
        <v>135.19</v>
      </c>
      <c r="W2571" s="46" t="s">
        <v>680</v>
      </c>
    </row>
    <row r="2572" spans="1:23" hidden="1" x14ac:dyDescent="0.2">
      <c r="A2572" s="57"/>
      <c r="B2572" s="46"/>
      <c r="C2572" s="141" t="s">
        <v>681</v>
      </c>
      <c r="D2572" s="141"/>
      <c r="E2572" s="141"/>
      <c r="F2572" s="141"/>
      <c r="G2572" s="57"/>
      <c r="H2572" s="57"/>
      <c r="I2572" s="57"/>
      <c r="J2572" s="68"/>
      <c r="K2572" s="61"/>
      <c r="L2572" s="68"/>
      <c r="W2572" s="46" t="s">
        <v>681</v>
      </c>
    </row>
    <row r="2573" spans="1:23" hidden="1" x14ac:dyDescent="0.2">
      <c r="A2573" s="57"/>
      <c r="B2573" s="46"/>
      <c r="C2573" s="141" t="s">
        <v>682</v>
      </c>
      <c r="D2573" s="141"/>
      <c r="E2573" s="141"/>
      <c r="F2573" s="141"/>
      <c r="G2573" s="57"/>
      <c r="H2573" s="57"/>
      <c r="I2573" s="57"/>
      <c r="J2573" s="68"/>
      <c r="K2573" s="61"/>
      <c r="L2573" s="68"/>
      <c r="W2573" s="46" t="s">
        <v>682</v>
      </c>
    </row>
    <row r="2574" spans="1:23" hidden="1" x14ac:dyDescent="0.2">
      <c r="A2574" s="57"/>
      <c r="B2574" s="46"/>
      <c r="C2574" s="141"/>
      <c r="D2574" s="141"/>
      <c r="E2574" s="141"/>
      <c r="F2574" s="141"/>
      <c r="G2574" s="57"/>
      <c r="H2574" s="57"/>
      <c r="I2574" s="57"/>
      <c r="J2574" s="68"/>
      <c r="K2574" s="61"/>
      <c r="L2574" s="68"/>
      <c r="W2574" s="46"/>
    </row>
    <row r="2575" spans="1:23" hidden="1" x14ac:dyDescent="0.2">
      <c r="A2575" s="57"/>
      <c r="B2575" s="46"/>
      <c r="C2575" s="141" t="s">
        <v>656</v>
      </c>
      <c r="D2575" s="141"/>
      <c r="E2575" s="141"/>
      <c r="F2575" s="141"/>
      <c r="G2575" s="57"/>
      <c r="H2575" s="57"/>
      <c r="I2575" s="57"/>
      <c r="J2575" s="68"/>
      <c r="K2575" s="61"/>
      <c r="L2575" s="68"/>
      <c r="W2575" s="46" t="s">
        <v>656</v>
      </c>
    </row>
    <row r="2576" spans="1:23" hidden="1" x14ac:dyDescent="0.2">
      <c r="A2576" s="57"/>
      <c r="B2576" s="46"/>
      <c r="C2576" s="141" t="s">
        <v>683</v>
      </c>
      <c r="D2576" s="141"/>
      <c r="E2576" s="141"/>
      <c r="F2576" s="141"/>
      <c r="G2576" s="57"/>
      <c r="H2576" s="57"/>
      <c r="I2576" s="57"/>
      <c r="J2576" s="68"/>
      <c r="K2576" s="61"/>
      <c r="L2576" s="68"/>
      <c r="W2576" s="46" t="s">
        <v>683</v>
      </c>
    </row>
    <row r="2577" spans="1:23" hidden="1" x14ac:dyDescent="0.2">
      <c r="A2577" s="57"/>
      <c r="B2577" s="46"/>
      <c r="C2577" s="141" t="s">
        <v>684</v>
      </c>
      <c r="D2577" s="141"/>
      <c r="E2577" s="141"/>
      <c r="F2577" s="141"/>
      <c r="G2577" s="57"/>
      <c r="H2577" s="57"/>
      <c r="I2577" s="57"/>
      <c r="J2577" s="68"/>
      <c r="K2577" s="61"/>
      <c r="L2577" s="68"/>
      <c r="W2577" s="46" t="s">
        <v>684</v>
      </c>
    </row>
    <row r="2578" spans="1:23" hidden="1" x14ac:dyDescent="0.2">
      <c r="A2578" s="57"/>
      <c r="B2578" s="46"/>
      <c r="C2578" s="141" t="s">
        <v>685</v>
      </c>
      <c r="D2578" s="141"/>
      <c r="E2578" s="141"/>
      <c r="F2578" s="141"/>
      <c r="G2578" s="57"/>
      <c r="H2578" s="57"/>
      <c r="I2578" s="57"/>
      <c r="J2578" s="68"/>
      <c r="K2578" s="61"/>
      <c r="L2578" s="68"/>
      <c r="W2578" s="46" t="s">
        <v>685</v>
      </c>
    </row>
    <row r="2579" spans="1:23" hidden="1" x14ac:dyDescent="0.2">
      <c r="A2579" s="57"/>
      <c r="B2579" s="46"/>
      <c r="C2579" s="141" t="s">
        <v>686</v>
      </c>
      <c r="D2579" s="141"/>
      <c r="E2579" s="141"/>
      <c r="F2579" s="141"/>
      <c r="G2579" s="57"/>
      <c r="H2579" s="57"/>
      <c r="I2579" s="57"/>
      <c r="J2579" s="68"/>
      <c r="K2579" s="61"/>
      <c r="L2579" s="68"/>
      <c r="W2579" s="46" t="s">
        <v>686</v>
      </c>
    </row>
    <row r="2580" spans="1:23" hidden="1" x14ac:dyDescent="0.2">
      <c r="A2580" s="57"/>
      <c r="B2580" s="46"/>
      <c r="C2580" s="141" t="s">
        <v>657</v>
      </c>
      <c r="D2580" s="141"/>
      <c r="E2580" s="141"/>
      <c r="F2580" s="141"/>
      <c r="G2580" s="61"/>
      <c r="H2580" s="57"/>
      <c r="I2580" s="57"/>
      <c r="J2580" s="68"/>
      <c r="K2580" s="61"/>
      <c r="L2580" s="61"/>
      <c r="W2580" s="46" t="s">
        <v>657</v>
      </c>
    </row>
    <row r="2581" spans="1:23" hidden="1" x14ac:dyDescent="0.2">
      <c r="A2581" s="57"/>
      <c r="B2581" s="46"/>
      <c r="C2581" s="141" t="s">
        <v>658</v>
      </c>
      <c r="D2581" s="141"/>
      <c r="E2581" s="141"/>
      <c r="F2581" s="141"/>
      <c r="G2581" s="61">
        <v>0.55213199999999996</v>
      </c>
      <c r="H2581" s="57"/>
      <c r="I2581" s="57"/>
      <c r="J2581" s="68"/>
      <c r="K2581" s="61"/>
      <c r="L2581" s="61"/>
      <c r="W2581" s="46" t="s">
        <v>658</v>
      </c>
    </row>
    <row r="2582" spans="1:23" hidden="1" x14ac:dyDescent="0.2">
      <c r="A2582" s="57"/>
      <c r="B2582" s="46"/>
      <c r="C2582" s="141" t="s">
        <v>687</v>
      </c>
      <c r="D2582" s="141"/>
      <c r="E2582" s="141"/>
      <c r="F2582" s="141"/>
      <c r="G2582" s="57"/>
      <c r="H2582" s="57"/>
      <c r="I2582" s="57"/>
      <c r="J2582" s="68"/>
      <c r="K2582" s="61"/>
      <c r="L2582" s="107">
        <v>0.55213199999999996</v>
      </c>
      <c r="W2582" s="46" t="s">
        <v>687</v>
      </c>
    </row>
    <row r="2583" spans="1:23" hidden="1" x14ac:dyDescent="0.2">
      <c r="A2583" s="57"/>
      <c r="B2583" s="46"/>
      <c r="C2583" s="141" t="s">
        <v>688</v>
      </c>
      <c r="D2583" s="141"/>
      <c r="E2583" s="141"/>
      <c r="F2583" s="141"/>
      <c r="G2583" s="57"/>
      <c r="H2583" s="57"/>
      <c r="I2583" s="57"/>
      <c r="J2583" s="68"/>
      <c r="K2583" s="61"/>
      <c r="L2583" s="68"/>
      <c r="W2583" s="46" t="s">
        <v>688</v>
      </c>
    </row>
    <row r="2584" spans="1:23" hidden="1" x14ac:dyDescent="0.2">
      <c r="A2584" s="57"/>
      <c r="B2584" s="46"/>
      <c r="C2584" s="141" t="s">
        <v>689</v>
      </c>
      <c r="D2584" s="141"/>
      <c r="E2584" s="141"/>
      <c r="F2584" s="141"/>
      <c r="G2584" s="57"/>
      <c r="H2584" s="57"/>
      <c r="I2584" s="57"/>
      <c r="J2584" s="68"/>
      <c r="K2584" s="61"/>
      <c r="L2584" s="68"/>
      <c r="W2584" s="46" t="s">
        <v>689</v>
      </c>
    </row>
    <row r="2585" spans="1:23" hidden="1" x14ac:dyDescent="0.2">
      <c r="A2585" s="57"/>
      <c r="B2585" s="46"/>
      <c r="C2585" s="141" t="s">
        <v>690</v>
      </c>
      <c r="D2585" s="141"/>
      <c r="E2585" s="141"/>
      <c r="F2585" s="141"/>
      <c r="G2585" s="57"/>
      <c r="H2585" s="57"/>
      <c r="I2585" s="57"/>
      <c r="J2585" s="68"/>
      <c r="K2585" s="61"/>
      <c r="L2585" s="68"/>
      <c r="W2585" s="46" t="s">
        <v>690</v>
      </c>
    </row>
    <row r="2586" spans="1:23" hidden="1" x14ac:dyDescent="0.2">
      <c r="A2586" s="57"/>
      <c r="B2586" s="46"/>
      <c r="C2586" s="141" t="s">
        <v>691</v>
      </c>
      <c r="D2586" s="141"/>
      <c r="E2586" s="141"/>
      <c r="F2586" s="141"/>
      <c r="G2586" s="57"/>
      <c r="H2586" s="57"/>
      <c r="I2586" s="57"/>
      <c r="J2586" s="68"/>
      <c r="K2586" s="61"/>
      <c r="L2586" s="70">
        <v>810.22</v>
      </c>
      <c r="W2586" s="46" t="s">
        <v>691</v>
      </c>
    </row>
    <row r="2587" spans="1:23" hidden="1" x14ac:dyDescent="0.2">
      <c r="A2587" s="57"/>
      <c r="B2587" s="46"/>
      <c r="C2587" s="141" t="s">
        <v>692</v>
      </c>
      <c r="D2587" s="141"/>
      <c r="E2587" s="141"/>
      <c r="F2587" s="141"/>
      <c r="G2587" s="57"/>
      <c r="H2587" s="57"/>
      <c r="I2587" s="57"/>
      <c r="J2587" s="68"/>
      <c r="K2587" s="61"/>
      <c r="L2587" s="70">
        <v>293.89999999999998</v>
      </c>
      <c r="W2587" s="46" t="s">
        <v>692</v>
      </c>
    </row>
    <row r="2588" spans="1:23" hidden="1" x14ac:dyDescent="0.2">
      <c r="A2588" s="57"/>
      <c r="B2588" s="46"/>
      <c r="C2588" s="141" t="s">
        <v>693</v>
      </c>
      <c r="D2588" s="141"/>
      <c r="E2588" s="141"/>
      <c r="F2588" s="141"/>
      <c r="G2588" s="57"/>
      <c r="H2588" s="57"/>
      <c r="I2588" s="57"/>
      <c r="J2588" s="68"/>
      <c r="K2588" s="61"/>
      <c r="L2588" s="68"/>
      <c r="W2588" s="46" t="s">
        <v>693</v>
      </c>
    </row>
    <row r="2589" spans="1:23" hidden="1" x14ac:dyDescent="0.2">
      <c r="A2589" s="57"/>
      <c r="B2589" s="46"/>
      <c r="C2589" s="141" t="s">
        <v>694</v>
      </c>
      <c r="D2589" s="141"/>
      <c r="E2589" s="141"/>
      <c r="F2589" s="141"/>
      <c r="G2589" s="57"/>
      <c r="H2589" s="57"/>
      <c r="I2589" s="57"/>
      <c r="J2589" s="68"/>
      <c r="K2589" s="61"/>
      <c r="L2589" s="70">
        <v>293.89999999999998</v>
      </c>
      <c r="W2589" s="46" t="s">
        <v>694</v>
      </c>
    </row>
    <row r="2590" spans="1:23" hidden="1" x14ac:dyDescent="0.2">
      <c r="A2590" s="57"/>
      <c r="B2590" s="46"/>
      <c r="C2590" s="141" t="s">
        <v>695</v>
      </c>
      <c r="D2590" s="141"/>
      <c r="E2590" s="141"/>
      <c r="F2590" s="141"/>
      <c r="G2590" s="57"/>
      <c r="H2590" s="57"/>
      <c r="I2590" s="57"/>
      <c r="J2590" s="68"/>
      <c r="K2590" s="61"/>
      <c r="L2590" s="70">
        <v>270.39</v>
      </c>
      <c r="W2590" s="46" t="s">
        <v>695</v>
      </c>
    </row>
    <row r="2591" spans="1:23" hidden="1" x14ac:dyDescent="0.2">
      <c r="A2591" s="57"/>
      <c r="B2591" s="46"/>
      <c r="C2591" s="141" t="s">
        <v>696</v>
      </c>
      <c r="D2591" s="141"/>
      <c r="E2591" s="141"/>
      <c r="F2591" s="141"/>
      <c r="G2591" s="57"/>
      <c r="H2591" s="57"/>
      <c r="I2591" s="57"/>
      <c r="J2591" s="68"/>
      <c r="K2591" s="61"/>
      <c r="L2591" s="70">
        <v>135.19</v>
      </c>
      <c r="W2591" s="46" t="s">
        <v>696</v>
      </c>
    </row>
    <row r="2592" spans="1:23" ht="25.5" hidden="1" x14ac:dyDescent="0.2">
      <c r="A2592" s="57"/>
      <c r="B2592" s="46"/>
      <c r="C2592" s="141" t="s">
        <v>697</v>
      </c>
      <c r="D2592" s="141"/>
      <c r="E2592" s="141"/>
      <c r="F2592" s="141"/>
      <c r="G2592" s="57"/>
      <c r="H2592" s="57"/>
      <c r="I2592" s="57"/>
      <c r="J2592" s="68"/>
      <c r="K2592" s="61"/>
      <c r="L2592" s="68"/>
      <c r="W2592" s="46" t="s">
        <v>697</v>
      </c>
    </row>
    <row r="2593" spans="1:23" hidden="1" x14ac:dyDescent="0.2">
      <c r="A2593" s="57"/>
      <c r="B2593" s="46"/>
      <c r="C2593" s="141" t="s">
        <v>698</v>
      </c>
      <c r="D2593" s="141"/>
      <c r="E2593" s="141"/>
      <c r="F2593" s="141"/>
      <c r="G2593" s="57"/>
      <c r="H2593" s="57"/>
      <c r="I2593" s="57"/>
      <c r="J2593" s="68"/>
      <c r="K2593" s="61"/>
      <c r="L2593" s="68"/>
      <c r="W2593" s="46" t="s">
        <v>698</v>
      </c>
    </row>
    <row r="2594" spans="1:23" hidden="1" x14ac:dyDescent="0.2">
      <c r="A2594" s="57"/>
      <c r="B2594" s="46"/>
      <c r="C2594" s="141" t="s">
        <v>699</v>
      </c>
      <c r="D2594" s="141"/>
      <c r="E2594" s="141"/>
      <c r="F2594" s="141"/>
      <c r="G2594" s="57"/>
      <c r="H2594" s="57"/>
      <c r="I2594" s="57"/>
      <c r="J2594" s="68"/>
      <c r="K2594" s="61"/>
      <c r="L2594" s="70">
        <v>1104.1199999999999</v>
      </c>
      <c r="W2594" s="46" t="s">
        <v>699</v>
      </c>
    </row>
    <row r="2595" spans="1:23" hidden="1" x14ac:dyDescent="0.2">
      <c r="A2595" s="57"/>
      <c r="B2595" s="46"/>
      <c r="C2595" s="141" t="s">
        <v>700</v>
      </c>
      <c r="D2595" s="141"/>
      <c r="E2595" s="141"/>
      <c r="F2595" s="141"/>
      <c r="G2595" s="57"/>
      <c r="H2595" s="57"/>
      <c r="I2595" s="57"/>
      <c r="J2595" s="68"/>
      <c r="K2595" s="61"/>
      <c r="L2595" s="68"/>
      <c r="W2595" s="46" t="s">
        <v>700</v>
      </c>
    </row>
    <row r="2596" spans="1:23" hidden="1" x14ac:dyDescent="0.2">
      <c r="A2596" s="57"/>
      <c r="B2596" s="46"/>
      <c r="C2596" s="141" t="s">
        <v>701</v>
      </c>
      <c r="D2596" s="141"/>
      <c r="E2596" s="141"/>
      <c r="F2596" s="141"/>
      <c r="G2596" s="57"/>
      <c r="H2596" s="57"/>
      <c r="I2596" s="57"/>
      <c r="J2596" s="68"/>
      <c r="K2596" s="61"/>
      <c r="L2596" s="107">
        <v>0.55213199999999996</v>
      </c>
      <c r="W2596" s="46" t="s">
        <v>701</v>
      </c>
    </row>
    <row r="2597" spans="1:23" ht="25.5" hidden="1" x14ac:dyDescent="0.2">
      <c r="A2597" s="57"/>
      <c r="B2597" s="46"/>
      <c r="C2597" s="141" t="s">
        <v>702</v>
      </c>
      <c r="D2597" s="141"/>
      <c r="E2597" s="141"/>
      <c r="F2597" s="141"/>
      <c r="G2597" s="57"/>
      <c r="H2597" s="57"/>
      <c r="I2597" s="57"/>
      <c r="J2597" s="68"/>
      <c r="K2597" s="61"/>
      <c r="L2597" s="107">
        <v>0.55213199999999996</v>
      </c>
      <c r="W2597" s="46" t="s">
        <v>702</v>
      </c>
    </row>
    <row r="2598" spans="1:23" hidden="1" x14ac:dyDescent="0.2">
      <c r="A2598" s="57"/>
      <c r="B2598" s="46"/>
      <c r="C2598" s="141" t="s">
        <v>703</v>
      </c>
      <c r="D2598" s="141"/>
      <c r="E2598" s="141"/>
      <c r="F2598" s="141"/>
      <c r="G2598" s="57"/>
      <c r="H2598" s="57"/>
      <c r="I2598" s="57"/>
      <c r="J2598" s="68"/>
      <c r="K2598" s="61"/>
      <c r="L2598" s="68"/>
      <c r="W2598" s="46" t="s">
        <v>703</v>
      </c>
    </row>
    <row r="2599" spans="1:23" hidden="1" x14ac:dyDescent="0.2">
      <c r="A2599" s="57"/>
      <c r="B2599" s="46"/>
      <c r="C2599" s="141" t="s">
        <v>704</v>
      </c>
      <c r="D2599" s="141"/>
      <c r="E2599" s="141"/>
      <c r="F2599" s="141"/>
      <c r="G2599" s="57"/>
      <c r="H2599" s="57"/>
      <c r="I2599" s="57"/>
      <c r="J2599" s="68"/>
      <c r="K2599" s="61"/>
      <c r="L2599" s="68"/>
      <c r="W2599" s="46" t="s">
        <v>704</v>
      </c>
    </row>
    <row r="2600" spans="1:23" hidden="1" x14ac:dyDescent="0.2">
      <c r="A2600" s="57"/>
      <c r="B2600" s="46"/>
      <c r="C2600" s="141" t="s">
        <v>705</v>
      </c>
      <c r="D2600" s="141"/>
      <c r="E2600" s="141"/>
      <c r="F2600" s="141"/>
      <c r="G2600" s="57"/>
      <c r="H2600" s="57"/>
      <c r="I2600" s="57"/>
      <c r="J2600" s="68"/>
      <c r="K2600" s="61"/>
      <c r="L2600" s="68"/>
      <c r="W2600" s="46" t="s">
        <v>705</v>
      </c>
    </row>
    <row r="2601" spans="1:23" hidden="1" x14ac:dyDescent="0.2">
      <c r="A2601" s="57"/>
      <c r="B2601" s="46"/>
      <c r="C2601" s="141" t="s">
        <v>706</v>
      </c>
      <c r="D2601" s="141"/>
      <c r="E2601" s="141"/>
      <c r="F2601" s="141"/>
      <c r="G2601" s="57"/>
      <c r="H2601" s="57"/>
      <c r="I2601" s="57"/>
      <c r="J2601" s="68"/>
      <c r="K2601" s="61"/>
      <c r="L2601" s="68"/>
      <c r="W2601" s="46" t="s">
        <v>706</v>
      </c>
    </row>
    <row r="2602" spans="1:23" hidden="1" x14ac:dyDescent="0.2">
      <c r="A2602" s="57"/>
      <c r="B2602" s="46"/>
      <c r="C2602" s="141" t="s">
        <v>707</v>
      </c>
      <c r="D2602" s="141"/>
      <c r="E2602" s="141"/>
      <c r="F2602" s="141"/>
      <c r="G2602" s="57"/>
      <c r="H2602" s="57"/>
      <c r="I2602" s="57"/>
      <c r="J2602" s="68"/>
      <c r="K2602" s="61"/>
      <c r="L2602" s="68"/>
      <c r="W2602" s="46" t="s">
        <v>707</v>
      </c>
    </row>
    <row r="2603" spans="1:23" hidden="1" x14ac:dyDescent="0.2">
      <c r="A2603" s="57"/>
      <c r="B2603" s="46"/>
      <c r="C2603" s="141" t="s">
        <v>708</v>
      </c>
      <c r="D2603" s="141"/>
      <c r="E2603" s="141"/>
      <c r="F2603" s="141"/>
      <c r="G2603" s="57"/>
      <c r="H2603" s="57"/>
      <c r="I2603" s="57"/>
      <c r="J2603" s="68"/>
      <c r="K2603" s="61"/>
      <c r="L2603" s="68"/>
      <c r="W2603" s="46" t="s">
        <v>708</v>
      </c>
    </row>
    <row r="2604" spans="1:23" hidden="1" x14ac:dyDescent="0.2">
      <c r="A2604" s="57"/>
      <c r="B2604" s="46"/>
      <c r="C2604" s="141" t="s">
        <v>709</v>
      </c>
      <c r="D2604" s="141"/>
      <c r="E2604" s="141"/>
      <c r="F2604" s="141"/>
      <c r="G2604" s="57"/>
      <c r="H2604" s="57"/>
      <c r="I2604" s="57"/>
      <c r="J2604" s="68"/>
      <c r="K2604" s="61"/>
      <c r="L2604" s="68"/>
      <c r="W2604" s="46" t="s">
        <v>709</v>
      </c>
    </row>
    <row r="2605" spans="1:23" ht="25.5" hidden="1" x14ac:dyDescent="0.2">
      <c r="A2605" s="57"/>
      <c r="B2605" s="46"/>
      <c r="C2605" s="141" t="s">
        <v>710</v>
      </c>
      <c r="D2605" s="141"/>
      <c r="E2605" s="141"/>
      <c r="F2605" s="141"/>
      <c r="G2605" s="57"/>
      <c r="H2605" s="57"/>
      <c r="I2605" s="57"/>
      <c r="J2605" s="68"/>
      <c r="K2605" s="61"/>
      <c r="L2605" s="68"/>
      <c r="W2605" s="46" t="s">
        <v>710</v>
      </c>
    </row>
    <row r="2606" spans="1:23" hidden="1" x14ac:dyDescent="0.2">
      <c r="A2606" s="57"/>
      <c r="B2606" s="46"/>
      <c r="C2606" s="141" t="s">
        <v>711</v>
      </c>
      <c r="D2606" s="141"/>
      <c r="E2606" s="141"/>
      <c r="F2606" s="141"/>
      <c r="G2606" s="57"/>
      <c r="H2606" s="57"/>
      <c r="I2606" s="57"/>
      <c r="J2606" s="68"/>
      <c r="K2606" s="61"/>
      <c r="L2606" s="68"/>
      <c r="W2606" s="46" t="s">
        <v>711</v>
      </c>
    </row>
    <row r="2607" spans="1:23" hidden="1" x14ac:dyDescent="0.2">
      <c r="A2607" s="57"/>
      <c r="B2607" s="46"/>
      <c r="C2607" s="141" t="s">
        <v>712</v>
      </c>
      <c r="D2607" s="141"/>
      <c r="E2607" s="141"/>
      <c r="F2607" s="141"/>
      <c r="G2607" s="57"/>
      <c r="H2607" s="57"/>
      <c r="I2607" s="57"/>
      <c r="J2607" s="68"/>
      <c r="K2607" s="61"/>
      <c r="L2607" s="68"/>
      <c r="W2607" s="46" t="s">
        <v>712</v>
      </c>
    </row>
    <row r="2608" spans="1:23" hidden="1" x14ac:dyDescent="0.2">
      <c r="A2608" s="57"/>
      <c r="B2608" s="46"/>
      <c r="C2608" s="141" t="s">
        <v>713</v>
      </c>
      <c r="D2608" s="141"/>
      <c r="E2608" s="141"/>
      <c r="F2608" s="141"/>
      <c r="G2608" s="57"/>
      <c r="H2608" s="57"/>
      <c r="I2608" s="57"/>
      <c r="J2608" s="68"/>
      <c r="K2608" s="61"/>
      <c r="L2608" s="68"/>
      <c r="W2608" s="46" t="s">
        <v>713</v>
      </c>
    </row>
    <row r="2609" spans="1:23" hidden="1" x14ac:dyDescent="0.2">
      <c r="A2609" s="57"/>
      <c r="B2609" s="46"/>
      <c r="C2609" s="141" t="s">
        <v>714</v>
      </c>
      <c r="D2609" s="141"/>
      <c r="E2609" s="141"/>
      <c r="F2609" s="141"/>
      <c r="G2609" s="57"/>
      <c r="H2609" s="57"/>
      <c r="I2609" s="57"/>
      <c r="J2609" s="68"/>
      <c r="K2609" s="61"/>
      <c r="L2609" s="68"/>
      <c r="W2609" s="46" t="s">
        <v>714</v>
      </c>
    </row>
    <row r="2610" spans="1:23" ht="25.5" hidden="1" x14ac:dyDescent="0.2">
      <c r="A2610" s="57"/>
      <c r="B2610" s="46"/>
      <c r="C2610" s="141" t="s">
        <v>715</v>
      </c>
      <c r="D2610" s="141"/>
      <c r="E2610" s="141"/>
      <c r="F2610" s="141"/>
      <c r="G2610" s="57"/>
      <c r="H2610" s="57"/>
      <c r="I2610" s="57"/>
      <c r="J2610" s="68"/>
      <c r="K2610" s="61"/>
      <c r="L2610" s="68"/>
      <c r="W2610" s="46" t="s">
        <v>715</v>
      </c>
    </row>
    <row r="2611" spans="1:23" hidden="1" x14ac:dyDescent="0.2">
      <c r="A2611" s="57"/>
      <c r="B2611" s="46"/>
      <c r="C2611" s="141" t="s">
        <v>716</v>
      </c>
      <c r="D2611" s="141"/>
      <c r="E2611" s="141"/>
      <c r="F2611" s="141"/>
      <c r="G2611" s="57"/>
      <c r="H2611" s="57"/>
      <c r="I2611" s="57"/>
      <c r="J2611" s="68"/>
      <c r="K2611" s="61"/>
      <c r="L2611" s="68"/>
      <c r="W2611" s="46" t="s">
        <v>716</v>
      </c>
    </row>
    <row r="2612" spans="1:23" hidden="1" x14ac:dyDescent="0.2">
      <c r="A2612" s="57"/>
      <c r="B2612" s="46"/>
      <c r="C2612" s="141" t="s">
        <v>717</v>
      </c>
      <c r="D2612" s="141"/>
      <c r="E2612" s="141"/>
      <c r="F2612" s="141"/>
      <c r="G2612" s="57"/>
      <c r="H2612" s="57"/>
      <c r="I2612" s="57"/>
      <c r="J2612" s="68"/>
      <c r="K2612" s="61"/>
      <c r="L2612" s="68"/>
      <c r="W2612" s="46" t="s">
        <v>717</v>
      </c>
    </row>
    <row r="2613" spans="1:23" hidden="1" x14ac:dyDescent="0.2">
      <c r="A2613" s="57"/>
      <c r="B2613" s="46"/>
      <c r="C2613" s="141" t="s">
        <v>718</v>
      </c>
      <c r="D2613" s="141"/>
      <c r="E2613" s="141"/>
      <c r="F2613" s="141"/>
      <c r="G2613" s="57"/>
      <c r="H2613" s="57"/>
      <c r="I2613" s="57"/>
      <c r="J2613" s="68"/>
      <c r="K2613" s="61"/>
      <c r="L2613" s="68"/>
      <c r="W2613" s="46" t="s">
        <v>718</v>
      </c>
    </row>
    <row r="2614" spans="1:23" hidden="1" x14ac:dyDescent="0.2">
      <c r="A2614" s="57"/>
      <c r="B2614" s="46"/>
      <c r="C2614" s="141" t="s">
        <v>719</v>
      </c>
      <c r="D2614" s="141"/>
      <c r="E2614" s="141"/>
      <c r="F2614" s="141"/>
      <c r="G2614" s="57"/>
      <c r="H2614" s="57"/>
      <c r="I2614" s="57"/>
      <c r="J2614" s="68"/>
      <c r="K2614" s="61"/>
      <c r="L2614" s="68"/>
      <c r="W2614" s="46" t="s">
        <v>719</v>
      </c>
    </row>
    <row r="2615" spans="1:23" hidden="1" x14ac:dyDescent="0.2">
      <c r="A2615" s="57"/>
      <c r="B2615" s="46"/>
      <c r="C2615" s="141" t="s">
        <v>720</v>
      </c>
      <c r="D2615" s="141"/>
      <c r="E2615" s="141"/>
      <c r="F2615" s="141"/>
      <c r="G2615" s="57"/>
      <c r="H2615" s="57"/>
      <c r="I2615" s="57"/>
      <c r="J2615" s="68"/>
      <c r="K2615" s="61"/>
      <c r="L2615" s="68"/>
      <c r="W2615" s="46" t="s">
        <v>720</v>
      </c>
    </row>
    <row r="2616" spans="1:23" hidden="1" x14ac:dyDescent="0.2">
      <c r="A2616" s="57"/>
      <c r="B2616" s="46"/>
      <c r="C2616" s="141" t="s">
        <v>721</v>
      </c>
      <c r="D2616" s="141"/>
      <c r="E2616" s="141"/>
      <c r="F2616" s="141"/>
      <c r="G2616" s="57"/>
      <c r="H2616" s="57"/>
      <c r="I2616" s="57"/>
      <c r="J2616" s="68"/>
      <c r="K2616" s="61"/>
      <c r="L2616" s="68"/>
      <c r="W2616" s="46" t="s">
        <v>721</v>
      </c>
    </row>
    <row r="2617" spans="1:23" hidden="1" x14ac:dyDescent="0.2">
      <c r="A2617" s="57"/>
      <c r="B2617" s="46"/>
      <c r="C2617" s="141" t="s">
        <v>722</v>
      </c>
      <c r="D2617" s="141"/>
      <c r="E2617" s="141"/>
      <c r="F2617" s="141"/>
      <c r="G2617" s="57"/>
      <c r="H2617" s="57"/>
      <c r="I2617" s="57"/>
      <c r="J2617" s="68"/>
      <c r="K2617" s="61"/>
      <c r="L2617" s="68"/>
      <c r="W2617" s="46" t="s">
        <v>722</v>
      </c>
    </row>
    <row r="2618" spans="1:23" ht="25.5" hidden="1" x14ac:dyDescent="0.2">
      <c r="A2618" s="57"/>
      <c r="B2618" s="46"/>
      <c r="C2618" s="141" t="s">
        <v>723</v>
      </c>
      <c r="D2618" s="141"/>
      <c r="E2618" s="141"/>
      <c r="F2618" s="141"/>
      <c r="G2618" s="57"/>
      <c r="H2618" s="57"/>
      <c r="I2618" s="57"/>
      <c r="J2618" s="68"/>
      <c r="K2618" s="61"/>
      <c r="L2618" s="68"/>
      <c r="W2618" s="46" t="s">
        <v>723</v>
      </c>
    </row>
    <row r="2619" spans="1:23" hidden="1" x14ac:dyDescent="0.2">
      <c r="A2619" s="57"/>
      <c r="B2619" s="46"/>
      <c r="C2619" s="141" t="s">
        <v>724</v>
      </c>
      <c r="D2619" s="141"/>
      <c r="E2619" s="141"/>
      <c r="F2619" s="141"/>
      <c r="G2619" s="57"/>
      <c r="H2619" s="57"/>
      <c r="I2619" s="57"/>
      <c r="J2619" s="68"/>
      <c r="K2619" s="61"/>
      <c r="L2619" s="68"/>
      <c r="W2619" s="46" t="s">
        <v>724</v>
      </c>
    </row>
    <row r="2620" spans="1:23" hidden="1" x14ac:dyDescent="0.2">
      <c r="A2620" s="57"/>
      <c r="B2620" s="46"/>
      <c r="C2620" s="141" t="s">
        <v>725</v>
      </c>
      <c r="D2620" s="141"/>
      <c r="E2620" s="141"/>
      <c r="F2620" s="141"/>
      <c r="G2620" s="57"/>
      <c r="H2620" s="57"/>
      <c r="I2620" s="57"/>
      <c r="J2620" s="68"/>
      <c r="K2620" s="61"/>
      <c r="L2620" s="68"/>
      <c r="W2620" s="46" t="s">
        <v>725</v>
      </c>
    </row>
    <row r="2621" spans="1:23" hidden="1" x14ac:dyDescent="0.2">
      <c r="A2621" s="57"/>
      <c r="B2621" s="46"/>
      <c r="C2621" s="141" t="s">
        <v>726</v>
      </c>
      <c r="D2621" s="141"/>
      <c r="E2621" s="141"/>
      <c r="F2621" s="141"/>
      <c r="G2621" s="57"/>
      <c r="H2621" s="57"/>
      <c r="I2621" s="57"/>
      <c r="J2621" s="68"/>
      <c r="K2621" s="61"/>
      <c r="L2621" s="68"/>
      <c r="W2621" s="46" t="s">
        <v>726</v>
      </c>
    </row>
    <row r="2622" spans="1:23" hidden="1" x14ac:dyDescent="0.2">
      <c r="A2622" s="57"/>
      <c r="B2622" s="46"/>
      <c r="C2622" s="141" t="s">
        <v>727</v>
      </c>
      <c r="D2622" s="141"/>
      <c r="E2622" s="141"/>
      <c r="F2622" s="141"/>
      <c r="G2622" s="57"/>
      <c r="H2622" s="57"/>
      <c r="I2622" s="57"/>
      <c r="J2622" s="68"/>
      <c r="K2622" s="61"/>
      <c r="L2622" s="68"/>
      <c r="W2622" s="46" t="s">
        <v>727</v>
      </c>
    </row>
    <row r="2623" spans="1:23" ht="25.5" hidden="1" x14ac:dyDescent="0.2">
      <c r="A2623" s="57"/>
      <c r="B2623" s="46"/>
      <c r="C2623" s="141" t="s">
        <v>728</v>
      </c>
      <c r="D2623" s="141"/>
      <c r="E2623" s="141"/>
      <c r="F2623" s="141"/>
      <c r="G2623" s="57"/>
      <c r="H2623" s="57"/>
      <c r="I2623" s="57"/>
      <c r="J2623" s="68"/>
      <c r="K2623" s="61"/>
      <c r="L2623" s="68"/>
      <c r="W2623" s="46" t="s">
        <v>728</v>
      </c>
    </row>
    <row r="2624" spans="1:23" hidden="1" x14ac:dyDescent="0.2">
      <c r="A2624" s="57"/>
      <c r="B2624" s="46"/>
      <c r="C2624" s="141" t="s">
        <v>729</v>
      </c>
      <c r="D2624" s="141"/>
      <c r="E2624" s="141"/>
      <c r="F2624" s="141"/>
      <c r="G2624" s="57"/>
      <c r="H2624" s="57"/>
      <c r="I2624" s="57"/>
      <c r="J2624" s="68"/>
      <c r="K2624" s="61"/>
      <c r="L2624" s="68"/>
      <c r="W2624" s="46" t="s">
        <v>729</v>
      </c>
    </row>
    <row r="2625" spans="1:23" hidden="1" x14ac:dyDescent="0.2">
      <c r="A2625" s="57"/>
      <c r="B2625" s="46"/>
      <c r="C2625" s="141" t="s">
        <v>730</v>
      </c>
      <c r="D2625" s="141"/>
      <c r="E2625" s="141"/>
      <c r="F2625" s="141"/>
      <c r="G2625" s="57"/>
      <c r="H2625" s="57"/>
      <c r="I2625" s="57"/>
      <c r="J2625" s="68"/>
      <c r="K2625" s="61"/>
      <c r="L2625" s="70">
        <v>810.22</v>
      </c>
      <c r="W2625" s="46" t="s">
        <v>730</v>
      </c>
    </row>
    <row r="2626" spans="1:23" hidden="1" x14ac:dyDescent="0.2">
      <c r="A2626" s="57"/>
      <c r="B2626" s="46"/>
      <c r="C2626" s="141" t="s">
        <v>731</v>
      </c>
      <c r="D2626" s="141"/>
      <c r="E2626" s="141"/>
      <c r="F2626" s="141"/>
      <c r="G2626" s="57"/>
      <c r="H2626" s="57"/>
      <c r="I2626" s="57"/>
      <c r="J2626" s="68"/>
      <c r="K2626" s="61"/>
      <c r="L2626" s="70">
        <v>293.89999999999998</v>
      </c>
      <c r="W2626" s="46" t="s">
        <v>731</v>
      </c>
    </row>
    <row r="2627" spans="1:23" hidden="1" x14ac:dyDescent="0.2">
      <c r="A2627" s="57"/>
      <c r="B2627" s="46"/>
      <c r="C2627" s="141" t="s">
        <v>732</v>
      </c>
      <c r="D2627" s="141"/>
      <c r="E2627" s="141"/>
      <c r="F2627" s="141"/>
      <c r="G2627" s="57"/>
      <c r="H2627" s="57"/>
      <c r="I2627" s="57"/>
      <c r="J2627" s="68"/>
      <c r="K2627" s="61"/>
      <c r="L2627" s="68"/>
      <c r="W2627" s="46" t="s">
        <v>732</v>
      </c>
    </row>
    <row r="2628" spans="1:23" hidden="1" x14ac:dyDescent="0.2">
      <c r="A2628" s="57"/>
      <c r="B2628" s="46"/>
      <c r="C2628" s="141" t="s">
        <v>733</v>
      </c>
      <c r="D2628" s="141"/>
      <c r="E2628" s="141"/>
      <c r="F2628" s="141"/>
      <c r="G2628" s="57"/>
      <c r="H2628" s="57"/>
      <c r="I2628" s="57"/>
      <c r="J2628" s="68"/>
      <c r="K2628" s="61"/>
      <c r="L2628" s="68"/>
      <c r="W2628" s="46" t="s">
        <v>733</v>
      </c>
    </row>
    <row r="2629" spans="1:23" hidden="1" x14ac:dyDescent="0.2">
      <c r="A2629" s="57"/>
      <c r="B2629" s="46"/>
      <c r="C2629" s="141" t="s">
        <v>734</v>
      </c>
      <c r="D2629" s="141"/>
      <c r="E2629" s="141"/>
      <c r="F2629" s="141"/>
      <c r="G2629" s="57"/>
      <c r="H2629" s="57"/>
      <c r="I2629" s="57"/>
      <c r="J2629" s="68"/>
      <c r="K2629" s="61"/>
      <c r="L2629" s="70">
        <v>270.39</v>
      </c>
      <c r="W2629" s="46" t="s">
        <v>734</v>
      </c>
    </row>
    <row r="2630" spans="1:23" hidden="1" x14ac:dyDescent="0.2">
      <c r="A2630" s="57"/>
      <c r="B2630" s="46"/>
      <c r="C2630" s="141" t="s">
        <v>735</v>
      </c>
      <c r="D2630" s="141"/>
      <c r="E2630" s="141"/>
      <c r="F2630" s="141"/>
      <c r="G2630" s="57"/>
      <c r="H2630" s="57"/>
      <c r="I2630" s="57"/>
      <c r="J2630" s="68"/>
      <c r="K2630" s="61"/>
      <c r="L2630" s="70">
        <v>135.19</v>
      </c>
      <c r="W2630" s="46" t="s">
        <v>735</v>
      </c>
    </row>
    <row r="2631" spans="1:23" hidden="1" x14ac:dyDescent="0.2">
      <c r="A2631" s="57"/>
      <c r="B2631" s="46"/>
      <c r="C2631" s="141" t="s">
        <v>736</v>
      </c>
      <c r="D2631" s="141"/>
      <c r="E2631" s="141"/>
      <c r="F2631" s="141"/>
      <c r="G2631" s="57"/>
      <c r="H2631" s="57"/>
      <c r="I2631" s="57"/>
      <c r="J2631" s="68"/>
      <c r="K2631" s="61"/>
      <c r="L2631" s="70">
        <v>293.89999999999998</v>
      </c>
      <c r="W2631" s="46" t="s">
        <v>736</v>
      </c>
    </row>
    <row r="2632" spans="1:23" hidden="1" x14ac:dyDescent="0.2">
      <c r="A2632" s="57"/>
      <c r="B2632" s="46"/>
      <c r="C2632" s="141" t="s">
        <v>737</v>
      </c>
      <c r="D2632" s="141"/>
      <c r="E2632" s="141"/>
      <c r="F2632" s="141"/>
      <c r="G2632" s="57"/>
      <c r="H2632" s="57"/>
      <c r="I2632" s="57"/>
      <c r="J2632" s="68"/>
      <c r="K2632" s="61"/>
      <c r="L2632" s="70">
        <v>1104.1199999999999</v>
      </c>
      <c r="W2632" s="46" t="s">
        <v>737</v>
      </c>
    </row>
    <row r="2633" spans="1:23" hidden="1" x14ac:dyDescent="0.2">
      <c r="A2633" s="57"/>
      <c r="B2633" s="46"/>
      <c r="C2633" s="141" t="s">
        <v>738</v>
      </c>
      <c r="D2633" s="141"/>
      <c r="E2633" s="141"/>
      <c r="F2633" s="141"/>
      <c r="G2633" s="57"/>
      <c r="H2633" s="57"/>
      <c r="I2633" s="57"/>
      <c r="J2633" s="68"/>
      <c r="K2633" s="61"/>
      <c r="L2633" s="70">
        <v>1509.7</v>
      </c>
      <c r="W2633" s="46" t="s">
        <v>738</v>
      </c>
    </row>
    <row r="2634" spans="1:23" hidden="1" x14ac:dyDescent="0.2">
      <c r="A2634" s="57"/>
      <c r="B2634" s="46"/>
      <c r="C2634" s="141" t="s">
        <v>24</v>
      </c>
      <c r="D2634" s="141"/>
      <c r="E2634" s="141"/>
      <c r="F2634" s="141"/>
      <c r="G2634" s="57"/>
      <c r="H2634" s="57"/>
      <c r="I2634" s="57"/>
      <c r="J2634" s="68"/>
      <c r="K2634" s="61"/>
      <c r="L2634" s="68"/>
      <c r="W2634" s="46" t="s">
        <v>24</v>
      </c>
    </row>
    <row r="2635" spans="1:23" hidden="1" x14ac:dyDescent="0.2">
      <c r="A2635" s="57"/>
      <c r="B2635" s="46"/>
      <c r="C2635" s="141" t="s">
        <v>739</v>
      </c>
      <c r="D2635" s="141"/>
      <c r="E2635" s="141"/>
      <c r="F2635" s="141"/>
      <c r="G2635" s="57"/>
      <c r="H2635" s="57"/>
      <c r="I2635" s="57"/>
      <c r="J2635" s="68"/>
      <c r="K2635" s="61"/>
      <c r="L2635" s="68"/>
      <c r="W2635" s="46" t="s">
        <v>739</v>
      </c>
    </row>
    <row r="2636" spans="1:23" ht="25.5" hidden="1" x14ac:dyDescent="0.2">
      <c r="A2636" s="57"/>
      <c r="B2636" s="46"/>
      <c r="C2636" s="141" t="s">
        <v>740</v>
      </c>
      <c r="D2636" s="141"/>
      <c r="E2636" s="141"/>
      <c r="F2636" s="141"/>
      <c r="G2636" s="57"/>
      <c r="H2636" s="57"/>
      <c r="I2636" s="57"/>
      <c r="J2636" s="68"/>
      <c r="K2636" s="61"/>
      <c r="L2636" s="68"/>
      <c r="W2636" s="46" t="s">
        <v>740</v>
      </c>
    </row>
    <row r="2637" spans="1:23" ht="25.5" hidden="1" x14ac:dyDescent="0.2">
      <c r="A2637" s="57"/>
      <c r="B2637" s="46"/>
      <c r="C2637" s="141" t="s">
        <v>741</v>
      </c>
      <c r="D2637" s="141"/>
      <c r="E2637" s="141"/>
      <c r="F2637" s="141"/>
      <c r="G2637" s="57"/>
      <c r="H2637" s="57"/>
      <c r="I2637" s="57"/>
      <c r="J2637" s="68"/>
      <c r="K2637" s="61"/>
      <c r="L2637" s="68"/>
      <c r="W2637" s="46" t="s">
        <v>741</v>
      </c>
    </row>
    <row r="2638" spans="1:23" hidden="1" x14ac:dyDescent="0.2">
      <c r="A2638" s="57"/>
      <c r="B2638" s="46"/>
      <c r="C2638" s="141" t="s">
        <v>742</v>
      </c>
      <c r="D2638" s="141"/>
      <c r="E2638" s="141"/>
      <c r="F2638" s="141"/>
      <c r="G2638" s="57"/>
      <c r="H2638" s="57"/>
      <c r="I2638" s="57"/>
      <c r="J2638" s="68"/>
      <c r="K2638" s="61"/>
      <c r="L2638" s="68"/>
      <c r="W2638" s="46" t="s">
        <v>742</v>
      </c>
    </row>
    <row r="2639" spans="1:23" ht="25.5" hidden="1" x14ac:dyDescent="0.2">
      <c r="A2639" s="57"/>
      <c r="B2639" s="46"/>
      <c r="C2639" s="141" t="s">
        <v>743</v>
      </c>
      <c r="D2639" s="141"/>
      <c r="E2639" s="141"/>
      <c r="F2639" s="141"/>
      <c r="G2639" s="57"/>
      <c r="H2639" s="57"/>
      <c r="I2639" s="57"/>
      <c r="J2639" s="68"/>
      <c r="K2639" s="61"/>
      <c r="L2639" s="68"/>
      <c r="W2639" s="46" t="s">
        <v>743</v>
      </c>
    </row>
    <row r="2640" spans="1:23" ht="25.5" hidden="1" x14ac:dyDescent="0.2">
      <c r="A2640" s="57"/>
      <c r="B2640" s="46"/>
      <c r="C2640" s="141" t="s">
        <v>744</v>
      </c>
      <c r="D2640" s="141"/>
      <c r="E2640" s="141"/>
      <c r="F2640" s="141"/>
      <c r="G2640" s="57"/>
      <c r="H2640" s="57"/>
      <c r="I2640" s="57"/>
      <c r="J2640" s="68"/>
      <c r="K2640" s="61"/>
      <c r="L2640" s="68"/>
      <c r="W2640" s="46" t="s">
        <v>744</v>
      </c>
    </row>
    <row r="2641" spans="1:23" hidden="1" x14ac:dyDescent="0.2">
      <c r="A2641" s="57"/>
      <c r="B2641" s="46"/>
      <c r="C2641" s="141" t="s">
        <v>745</v>
      </c>
      <c r="D2641" s="141"/>
      <c r="E2641" s="141"/>
      <c r="F2641" s="141"/>
      <c r="G2641" s="57"/>
      <c r="H2641" s="57"/>
      <c r="I2641" s="57"/>
      <c r="J2641" s="68"/>
      <c r="K2641" s="61"/>
      <c r="L2641" s="68"/>
      <c r="W2641" s="46" t="s">
        <v>745</v>
      </c>
    </row>
    <row r="2642" spans="1:23" ht="25.5" hidden="1" x14ac:dyDescent="0.2">
      <c r="A2642" s="57"/>
      <c r="B2642" s="46"/>
      <c r="C2642" s="141" t="s">
        <v>746</v>
      </c>
      <c r="D2642" s="141"/>
      <c r="E2642" s="141"/>
      <c r="F2642" s="141"/>
      <c r="G2642" s="57"/>
      <c r="H2642" s="57"/>
      <c r="I2642" s="57"/>
      <c r="J2642" s="68"/>
      <c r="K2642" s="61"/>
      <c r="L2642" s="68"/>
      <c r="W2642" s="46" t="s">
        <v>746</v>
      </c>
    </row>
    <row r="2643" spans="1:23" ht="25.5" hidden="1" x14ac:dyDescent="0.2">
      <c r="A2643" s="57"/>
      <c r="B2643" s="46"/>
      <c r="C2643" s="141" t="s">
        <v>747</v>
      </c>
      <c r="D2643" s="141"/>
      <c r="E2643" s="141"/>
      <c r="F2643" s="141"/>
      <c r="G2643" s="57"/>
      <c r="H2643" s="57"/>
      <c r="I2643" s="57"/>
      <c r="J2643" s="68"/>
      <c r="K2643" s="61"/>
      <c r="L2643" s="68"/>
      <c r="W2643" s="46" t="s">
        <v>747</v>
      </c>
    </row>
    <row r="2644" spans="1:23" hidden="1" x14ac:dyDescent="0.2">
      <c r="A2644" s="57"/>
      <c r="B2644" s="46"/>
      <c r="C2644" s="141" t="s">
        <v>748</v>
      </c>
      <c r="D2644" s="141"/>
      <c r="E2644" s="141"/>
      <c r="F2644" s="141"/>
      <c r="G2644" s="57"/>
      <c r="H2644" s="57"/>
      <c r="I2644" s="57"/>
      <c r="J2644" s="68"/>
      <c r="K2644" s="61"/>
      <c r="L2644" s="68"/>
      <c r="W2644" s="46" t="s">
        <v>748</v>
      </c>
    </row>
    <row r="2645" spans="1:23" ht="25.5" hidden="1" x14ac:dyDescent="0.2">
      <c r="A2645" s="57"/>
      <c r="B2645" s="46"/>
      <c r="C2645" s="141" t="s">
        <v>749</v>
      </c>
      <c r="D2645" s="141"/>
      <c r="E2645" s="141"/>
      <c r="F2645" s="141"/>
      <c r="G2645" s="57"/>
      <c r="H2645" s="57"/>
      <c r="I2645" s="57"/>
      <c r="J2645" s="68"/>
      <c r="K2645" s="61"/>
      <c r="L2645" s="68"/>
      <c r="W2645" s="46" t="s">
        <v>749</v>
      </c>
    </row>
    <row r="2646" spans="1:23" ht="25.5" hidden="1" x14ac:dyDescent="0.2">
      <c r="A2646" s="57"/>
      <c r="B2646" s="46"/>
      <c r="C2646" s="141" t="s">
        <v>750</v>
      </c>
      <c r="D2646" s="141"/>
      <c r="E2646" s="141"/>
      <c r="F2646" s="141"/>
      <c r="G2646" s="57"/>
      <c r="H2646" s="57"/>
      <c r="I2646" s="57"/>
      <c r="J2646" s="68"/>
      <c r="K2646" s="61"/>
      <c r="L2646" s="68"/>
      <c r="W2646" s="46" t="s">
        <v>750</v>
      </c>
    </row>
    <row r="2647" spans="1:23" hidden="1" x14ac:dyDescent="0.2">
      <c r="A2647" s="57"/>
      <c r="B2647" s="46"/>
      <c r="C2647" s="141" t="s">
        <v>751</v>
      </c>
      <c r="D2647" s="141"/>
      <c r="E2647" s="141"/>
      <c r="F2647" s="141"/>
      <c r="G2647" s="57"/>
      <c r="H2647" s="57"/>
      <c r="I2647" s="57"/>
      <c r="J2647" s="68"/>
      <c r="K2647" s="61"/>
      <c r="L2647" s="68"/>
      <c r="W2647" s="46" t="s">
        <v>751</v>
      </c>
    </row>
    <row r="2648" spans="1:23" ht="25.5" hidden="1" x14ac:dyDescent="0.2">
      <c r="A2648" s="57"/>
      <c r="B2648" s="46"/>
      <c r="C2648" s="141" t="s">
        <v>752</v>
      </c>
      <c r="D2648" s="141"/>
      <c r="E2648" s="141"/>
      <c r="F2648" s="141"/>
      <c r="G2648" s="57"/>
      <c r="H2648" s="57"/>
      <c r="I2648" s="57"/>
      <c r="J2648" s="68"/>
      <c r="K2648" s="61"/>
      <c r="L2648" s="68"/>
      <c r="W2648" s="46" t="s">
        <v>752</v>
      </c>
    </row>
    <row r="2649" spans="1:23" ht="25.5" hidden="1" x14ac:dyDescent="0.2">
      <c r="A2649" s="57"/>
      <c r="B2649" s="46"/>
      <c r="C2649" s="141" t="s">
        <v>753</v>
      </c>
      <c r="D2649" s="141"/>
      <c r="E2649" s="141"/>
      <c r="F2649" s="141"/>
      <c r="G2649" s="57"/>
      <c r="H2649" s="57"/>
      <c r="I2649" s="57"/>
      <c r="J2649" s="68"/>
      <c r="K2649" s="61"/>
      <c r="L2649" s="68"/>
      <c r="W2649" s="46" t="s">
        <v>753</v>
      </c>
    </row>
    <row r="2650" spans="1:23" hidden="1" x14ac:dyDescent="0.2">
      <c r="A2650" s="57"/>
      <c r="B2650" s="46"/>
      <c r="C2650" s="141" t="s">
        <v>754</v>
      </c>
      <c r="D2650" s="141"/>
      <c r="E2650" s="141"/>
      <c r="F2650" s="141"/>
      <c r="G2650" s="57"/>
      <c r="H2650" s="57"/>
      <c r="I2650" s="57"/>
      <c r="J2650" s="68"/>
      <c r="K2650" s="61"/>
      <c r="L2650" s="68"/>
      <c r="W2650" s="46" t="s">
        <v>754</v>
      </c>
    </row>
    <row r="2651" spans="1:23" ht="25.5" hidden="1" x14ac:dyDescent="0.2">
      <c r="A2651" s="57"/>
      <c r="B2651" s="46"/>
      <c r="C2651" s="141" t="s">
        <v>755</v>
      </c>
      <c r="D2651" s="141"/>
      <c r="E2651" s="141"/>
      <c r="F2651" s="141"/>
      <c r="G2651" s="57"/>
      <c r="H2651" s="57"/>
      <c r="I2651" s="57"/>
      <c r="J2651" s="68"/>
      <c r="K2651" s="61"/>
      <c r="L2651" s="68"/>
      <c r="W2651" s="46" t="s">
        <v>755</v>
      </c>
    </row>
    <row r="2652" spans="1:23" ht="25.5" hidden="1" x14ac:dyDescent="0.2">
      <c r="A2652" s="57"/>
      <c r="B2652" s="46"/>
      <c r="C2652" s="141" t="s">
        <v>756</v>
      </c>
      <c r="D2652" s="141"/>
      <c r="E2652" s="141"/>
      <c r="F2652" s="141"/>
      <c r="G2652" s="57"/>
      <c r="H2652" s="57"/>
      <c r="I2652" s="57"/>
      <c r="J2652" s="68"/>
      <c r="K2652" s="61"/>
      <c r="L2652" s="68"/>
      <c r="W2652" s="46" t="s">
        <v>756</v>
      </c>
    </row>
    <row r="2653" spans="1:23" hidden="1" x14ac:dyDescent="0.2">
      <c r="A2653" s="57"/>
      <c r="B2653" s="46"/>
      <c r="C2653" s="141" t="s">
        <v>757</v>
      </c>
      <c r="D2653" s="141"/>
      <c r="E2653" s="141"/>
      <c r="F2653" s="141"/>
      <c r="G2653" s="57"/>
      <c r="H2653" s="57"/>
      <c r="I2653" s="57"/>
      <c r="J2653" s="68"/>
      <c r="K2653" s="61"/>
      <c r="L2653" s="68"/>
      <c r="W2653" s="46" t="s">
        <v>757</v>
      </c>
    </row>
    <row r="2654" spans="1:23" ht="25.5" hidden="1" x14ac:dyDescent="0.2">
      <c r="A2654" s="57"/>
      <c r="B2654" s="46"/>
      <c r="C2654" s="141" t="s">
        <v>758</v>
      </c>
      <c r="D2654" s="141"/>
      <c r="E2654" s="141"/>
      <c r="F2654" s="141"/>
      <c r="G2654" s="57"/>
      <c r="H2654" s="57"/>
      <c r="I2654" s="57"/>
      <c r="J2654" s="68"/>
      <c r="K2654" s="61"/>
      <c r="L2654" s="68"/>
      <c r="W2654" s="46" t="s">
        <v>758</v>
      </c>
    </row>
    <row r="2655" spans="1:23" ht="25.5" hidden="1" x14ac:dyDescent="0.2">
      <c r="A2655" s="57"/>
      <c r="B2655" s="46"/>
      <c r="C2655" s="141" t="s">
        <v>759</v>
      </c>
      <c r="D2655" s="141"/>
      <c r="E2655" s="141"/>
      <c r="F2655" s="141"/>
      <c r="G2655" s="57"/>
      <c r="H2655" s="57"/>
      <c r="I2655" s="57"/>
      <c r="J2655" s="68"/>
      <c r="K2655" s="61"/>
      <c r="L2655" s="68"/>
      <c r="W2655" s="46" t="s">
        <v>759</v>
      </c>
    </row>
    <row r="2656" spans="1:23" hidden="1" x14ac:dyDescent="0.2">
      <c r="A2656" s="57"/>
      <c r="B2656" s="46"/>
      <c r="C2656" s="141" t="s">
        <v>760</v>
      </c>
      <c r="D2656" s="141"/>
      <c r="E2656" s="141"/>
      <c r="F2656" s="141"/>
      <c r="G2656" s="57"/>
      <c r="H2656" s="57"/>
      <c r="I2656" s="57"/>
      <c r="J2656" s="68"/>
      <c r="K2656" s="61"/>
      <c r="L2656" s="68"/>
      <c r="W2656" s="46" t="s">
        <v>760</v>
      </c>
    </row>
    <row r="2657" spans="1:23" ht="25.5" hidden="1" x14ac:dyDescent="0.2">
      <c r="A2657" s="57"/>
      <c r="B2657" s="46"/>
      <c r="C2657" s="141" t="s">
        <v>761</v>
      </c>
      <c r="D2657" s="141"/>
      <c r="E2657" s="141"/>
      <c r="F2657" s="141"/>
      <c r="G2657" s="57"/>
      <c r="H2657" s="57"/>
      <c r="I2657" s="57"/>
      <c r="J2657" s="68"/>
      <c r="K2657" s="61"/>
      <c r="L2657" s="68"/>
      <c r="W2657" s="46" t="s">
        <v>761</v>
      </c>
    </row>
    <row r="2658" spans="1:23" ht="25.5" hidden="1" x14ac:dyDescent="0.2">
      <c r="A2658" s="57"/>
      <c r="B2658" s="46"/>
      <c r="C2658" s="141" t="s">
        <v>762</v>
      </c>
      <c r="D2658" s="141"/>
      <c r="E2658" s="141"/>
      <c r="F2658" s="141"/>
      <c r="G2658" s="57"/>
      <c r="H2658" s="57"/>
      <c r="I2658" s="57"/>
      <c r="J2658" s="68"/>
      <c r="K2658" s="61"/>
      <c r="L2658" s="68"/>
      <c r="W2658" s="46" t="s">
        <v>762</v>
      </c>
    </row>
    <row r="2659" spans="1:23" hidden="1" x14ac:dyDescent="0.2">
      <c r="A2659" s="57"/>
      <c r="B2659" s="46"/>
      <c r="C2659" s="141" t="s">
        <v>763</v>
      </c>
      <c r="D2659" s="141"/>
      <c r="E2659" s="141"/>
      <c r="F2659" s="141"/>
      <c r="G2659" s="57"/>
      <c r="H2659" s="57"/>
      <c r="I2659" s="57"/>
      <c r="J2659" s="68"/>
      <c r="K2659" s="61"/>
      <c r="L2659" s="68"/>
      <c r="W2659" s="46" t="s">
        <v>763</v>
      </c>
    </row>
    <row r="2660" spans="1:23" ht="25.5" hidden="1" x14ac:dyDescent="0.2">
      <c r="A2660" s="57"/>
      <c r="B2660" s="46"/>
      <c r="C2660" s="141" t="s">
        <v>764</v>
      </c>
      <c r="D2660" s="141"/>
      <c r="E2660" s="141"/>
      <c r="F2660" s="141"/>
      <c r="G2660" s="57"/>
      <c r="H2660" s="57"/>
      <c r="I2660" s="57"/>
      <c r="J2660" s="68"/>
      <c r="K2660" s="61"/>
      <c r="L2660" s="68"/>
      <c r="W2660" s="46" t="s">
        <v>764</v>
      </c>
    </row>
    <row r="2661" spans="1:23" ht="25.5" hidden="1" x14ac:dyDescent="0.2">
      <c r="A2661" s="57"/>
      <c r="B2661" s="46"/>
      <c r="C2661" s="141" t="s">
        <v>765</v>
      </c>
      <c r="D2661" s="141"/>
      <c r="E2661" s="141"/>
      <c r="F2661" s="141"/>
      <c r="G2661" s="57"/>
      <c r="H2661" s="57"/>
      <c r="I2661" s="57"/>
      <c r="J2661" s="68"/>
      <c r="K2661" s="61"/>
      <c r="L2661" s="68"/>
      <c r="W2661" s="46" t="s">
        <v>765</v>
      </c>
    </row>
    <row r="2662" spans="1:23" hidden="1" x14ac:dyDescent="0.2">
      <c r="A2662" s="57"/>
      <c r="B2662" s="46"/>
      <c r="C2662" s="141" t="s">
        <v>766</v>
      </c>
      <c r="D2662" s="141"/>
      <c r="E2662" s="141"/>
      <c r="F2662" s="141"/>
      <c r="G2662" s="57"/>
      <c r="H2662" s="57"/>
      <c r="I2662" s="57"/>
      <c r="J2662" s="68"/>
      <c r="K2662" s="61"/>
      <c r="L2662" s="68"/>
      <c r="W2662" s="46" t="s">
        <v>766</v>
      </c>
    </row>
    <row r="2663" spans="1:23" ht="25.5" hidden="1" x14ac:dyDescent="0.2">
      <c r="A2663" s="57"/>
      <c r="B2663" s="46"/>
      <c r="C2663" s="141" t="s">
        <v>767</v>
      </c>
      <c r="D2663" s="141"/>
      <c r="E2663" s="141"/>
      <c r="F2663" s="141"/>
      <c r="G2663" s="57"/>
      <c r="H2663" s="57"/>
      <c r="I2663" s="57"/>
      <c r="J2663" s="68"/>
      <c r="K2663" s="61"/>
      <c r="L2663" s="68"/>
      <c r="W2663" s="46" t="s">
        <v>767</v>
      </c>
    </row>
    <row r="2664" spans="1:23" ht="25.5" hidden="1" x14ac:dyDescent="0.2">
      <c r="A2664" s="57"/>
      <c r="B2664" s="46"/>
      <c r="C2664" s="141" t="s">
        <v>768</v>
      </c>
      <c r="D2664" s="141"/>
      <c r="E2664" s="141"/>
      <c r="F2664" s="141"/>
      <c r="G2664" s="57"/>
      <c r="H2664" s="57"/>
      <c r="I2664" s="57"/>
      <c r="J2664" s="68"/>
      <c r="K2664" s="61"/>
      <c r="L2664" s="68"/>
      <c r="W2664" s="46" t="s">
        <v>768</v>
      </c>
    </row>
    <row r="2665" spans="1:23" hidden="1" x14ac:dyDescent="0.2">
      <c r="A2665" s="57"/>
      <c r="B2665" s="46"/>
      <c r="C2665" s="141" t="s">
        <v>769</v>
      </c>
      <c r="D2665" s="141"/>
      <c r="E2665" s="141"/>
      <c r="F2665" s="141"/>
      <c r="G2665" s="57"/>
      <c r="H2665" s="57"/>
      <c r="I2665" s="57"/>
      <c r="J2665" s="68"/>
      <c r="K2665" s="61"/>
      <c r="L2665" s="68"/>
      <c r="W2665" s="46" t="s">
        <v>769</v>
      </c>
    </row>
    <row r="2666" spans="1:23" hidden="1" x14ac:dyDescent="0.2">
      <c r="A2666" s="57"/>
      <c r="B2666" s="46"/>
      <c r="C2666" s="141" t="s">
        <v>770</v>
      </c>
      <c r="D2666" s="141"/>
      <c r="E2666" s="141"/>
      <c r="F2666" s="141"/>
      <c r="G2666" s="57"/>
      <c r="H2666" s="57"/>
      <c r="I2666" s="57"/>
      <c r="J2666" s="68"/>
      <c r="K2666" s="61"/>
      <c r="L2666" s="68"/>
      <c r="W2666" s="46" t="s">
        <v>770</v>
      </c>
    </row>
    <row r="2667" spans="1:23" ht="25.5" hidden="1" x14ac:dyDescent="0.2">
      <c r="A2667" s="57"/>
      <c r="B2667" s="46"/>
      <c r="C2667" s="141" t="s">
        <v>771</v>
      </c>
      <c r="D2667" s="141"/>
      <c r="E2667" s="141"/>
      <c r="F2667" s="141"/>
      <c r="G2667" s="57"/>
      <c r="H2667" s="57"/>
      <c r="I2667" s="57"/>
      <c r="J2667" s="68"/>
      <c r="K2667" s="61"/>
      <c r="L2667" s="68"/>
      <c r="W2667" s="46" t="s">
        <v>771</v>
      </c>
    </row>
    <row r="2668" spans="1:23" ht="25.5" hidden="1" x14ac:dyDescent="0.2">
      <c r="A2668" s="57"/>
      <c r="B2668" s="46"/>
      <c r="C2668" s="141" t="s">
        <v>772</v>
      </c>
      <c r="D2668" s="141"/>
      <c r="E2668" s="141"/>
      <c r="F2668" s="141"/>
      <c r="G2668" s="57"/>
      <c r="H2668" s="57"/>
      <c r="I2668" s="57"/>
      <c r="J2668" s="68"/>
      <c r="K2668" s="61"/>
      <c r="L2668" s="68"/>
      <c r="W2668" s="46" t="s">
        <v>772</v>
      </c>
    </row>
    <row r="2669" spans="1:23" hidden="1" x14ac:dyDescent="0.2">
      <c r="A2669" s="57"/>
      <c r="B2669" s="46"/>
      <c r="C2669" s="141" t="s">
        <v>773</v>
      </c>
      <c r="D2669" s="141"/>
      <c r="E2669" s="141"/>
      <c r="F2669" s="141"/>
      <c r="G2669" s="57"/>
      <c r="H2669" s="57"/>
      <c r="I2669" s="57"/>
      <c r="J2669" s="68"/>
      <c r="K2669" s="61"/>
      <c r="L2669" s="68"/>
      <c r="W2669" s="46" t="s">
        <v>773</v>
      </c>
    </row>
    <row r="2670" spans="1:23" ht="25.5" hidden="1" x14ac:dyDescent="0.2">
      <c r="A2670" s="57"/>
      <c r="B2670" s="46"/>
      <c r="C2670" s="141" t="s">
        <v>774</v>
      </c>
      <c r="D2670" s="141"/>
      <c r="E2670" s="141"/>
      <c r="F2670" s="141"/>
      <c r="G2670" s="57"/>
      <c r="H2670" s="57"/>
      <c r="I2670" s="57"/>
      <c r="J2670" s="68"/>
      <c r="K2670" s="61"/>
      <c r="L2670" s="68"/>
      <c r="W2670" s="46" t="s">
        <v>774</v>
      </c>
    </row>
    <row r="2671" spans="1:23" ht="25.5" hidden="1" x14ac:dyDescent="0.2">
      <c r="A2671" s="57"/>
      <c r="B2671" s="46"/>
      <c r="C2671" s="141" t="s">
        <v>775</v>
      </c>
      <c r="D2671" s="141"/>
      <c r="E2671" s="141"/>
      <c r="F2671" s="141"/>
      <c r="G2671" s="57"/>
      <c r="H2671" s="57"/>
      <c r="I2671" s="57"/>
      <c r="J2671" s="68"/>
      <c r="K2671" s="61"/>
      <c r="L2671" s="68"/>
      <c r="W2671" s="46" t="s">
        <v>775</v>
      </c>
    </row>
    <row r="2672" spans="1:23" hidden="1" x14ac:dyDescent="0.2">
      <c r="A2672" s="57"/>
      <c r="B2672" s="46"/>
      <c r="C2672" s="141" t="s">
        <v>776</v>
      </c>
      <c r="D2672" s="141"/>
      <c r="E2672" s="141"/>
      <c r="F2672" s="141"/>
      <c r="G2672" s="57"/>
      <c r="H2672" s="57"/>
      <c r="I2672" s="57"/>
      <c r="J2672" s="68"/>
      <c r="K2672" s="61"/>
      <c r="L2672" s="68"/>
      <c r="W2672" s="46" t="s">
        <v>776</v>
      </c>
    </row>
    <row r="2673" spans="1:15" x14ac:dyDescent="0.2">
      <c r="A2673" s="155" t="s">
        <v>6020</v>
      </c>
      <c r="B2673" s="155"/>
      <c r="C2673" s="155"/>
      <c r="D2673" s="155"/>
      <c r="E2673" s="155"/>
      <c r="F2673" s="155"/>
      <c r="G2673" s="155"/>
      <c r="H2673" s="155"/>
      <c r="I2673" s="155"/>
      <c r="J2673" s="155"/>
      <c r="K2673" s="155"/>
      <c r="L2673" s="155"/>
      <c r="O2673" s="56" t="s">
        <v>6020</v>
      </c>
    </row>
    <row r="2674" spans="1:15" ht="76.5" x14ac:dyDescent="0.2">
      <c r="A2674" s="57" t="s">
        <v>3009</v>
      </c>
      <c r="B2674" s="46" t="s">
        <v>5862</v>
      </c>
      <c r="C2674" s="46" t="s">
        <v>5863</v>
      </c>
      <c r="D2674" s="58" t="s">
        <v>198</v>
      </c>
      <c r="E2674" s="78">
        <v>22.3</v>
      </c>
      <c r="F2674" s="60"/>
      <c r="G2674" s="78">
        <v>22.3</v>
      </c>
      <c r="H2674" s="57"/>
      <c r="I2674" s="57"/>
      <c r="J2674" s="57"/>
      <c r="K2674" s="57"/>
      <c r="L2674" s="57"/>
    </row>
    <row r="2675" spans="1:15" x14ac:dyDescent="0.2">
      <c r="A2675" s="57"/>
      <c r="B2675" s="57"/>
      <c r="C2675" s="145" t="s">
        <v>6021</v>
      </c>
      <c r="D2675" s="145"/>
      <c r="E2675" s="145"/>
      <c r="F2675" s="145"/>
      <c r="G2675" s="145"/>
      <c r="H2675" s="145"/>
      <c r="I2675" s="145"/>
      <c r="J2675" s="145"/>
      <c r="K2675" s="145"/>
      <c r="L2675" s="145"/>
    </row>
    <row r="2676" spans="1:15" x14ac:dyDescent="0.2">
      <c r="A2676" s="57"/>
      <c r="B2676" s="61" t="s">
        <v>22</v>
      </c>
      <c r="C2676" s="57" t="s">
        <v>161</v>
      </c>
      <c r="D2676" s="62" t="s">
        <v>162</v>
      </c>
      <c r="E2676" s="57"/>
      <c r="F2676" s="57"/>
      <c r="G2676" s="93">
        <v>120.197</v>
      </c>
      <c r="H2676" s="57"/>
      <c r="I2676" s="57"/>
      <c r="J2676" s="57"/>
      <c r="K2676" s="57"/>
      <c r="L2676" s="72">
        <v>48786.76</v>
      </c>
    </row>
    <row r="2677" spans="1:15" outlineLevel="1" x14ac:dyDescent="0.2">
      <c r="A2677" s="57"/>
      <c r="B2677" s="46" t="s">
        <v>1198</v>
      </c>
      <c r="C2677" s="65" t="s">
        <v>1199</v>
      </c>
      <c r="D2677" s="58" t="s">
        <v>162</v>
      </c>
      <c r="E2677" s="66">
        <v>5.39</v>
      </c>
      <c r="F2677" s="60"/>
      <c r="G2677" s="91">
        <v>120.197</v>
      </c>
      <c r="H2677" s="68"/>
      <c r="I2677" s="69"/>
      <c r="J2677" s="70">
        <v>405.89</v>
      </c>
      <c r="K2677" s="60"/>
      <c r="L2677" s="70">
        <v>48786.76</v>
      </c>
    </row>
    <row r="2678" spans="1:15" outlineLevel="1" x14ac:dyDescent="0.2">
      <c r="A2678" s="57"/>
      <c r="B2678" s="57"/>
      <c r="C2678" s="145" t="s">
        <v>6022</v>
      </c>
      <c r="D2678" s="145"/>
      <c r="E2678" s="145"/>
      <c r="F2678" s="145"/>
      <c r="G2678" s="145"/>
      <c r="H2678" s="145"/>
      <c r="I2678" s="145"/>
      <c r="J2678" s="145"/>
      <c r="K2678" s="145"/>
      <c r="L2678" s="145"/>
    </row>
    <row r="2679" spans="1:15" x14ac:dyDescent="0.2">
      <c r="A2679" s="57"/>
      <c r="B2679" s="61" t="s">
        <v>23</v>
      </c>
      <c r="C2679" s="57" t="s">
        <v>166</v>
      </c>
      <c r="D2679" s="57"/>
      <c r="E2679" s="57"/>
      <c r="F2679" s="57"/>
      <c r="G2679" s="57"/>
      <c r="H2679" s="57"/>
      <c r="I2679" s="57"/>
      <c r="J2679" s="57"/>
      <c r="K2679" s="57"/>
      <c r="L2679" s="72">
        <v>1011.84</v>
      </c>
    </row>
    <row r="2680" spans="1:15" x14ac:dyDescent="0.2">
      <c r="A2680" s="57"/>
      <c r="B2680" s="61"/>
      <c r="C2680" s="73" t="s">
        <v>167</v>
      </c>
      <c r="D2680" s="74" t="s">
        <v>162</v>
      </c>
      <c r="E2680" s="57"/>
      <c r="F2680" s="57"/>
      <c r="G2680" s="97">
        <v>0.89200000000000002</v>
      </c>
      <c r="H2680" s="57"/>
      <c r="I2680" s="57"/>
      <c r="J2680" s="57"/>
      <c r="K2680" s="57"/>
      <c r="L2680" s="72">
        <v>433.91</v>
      </c>
    </row>
    <row r="2681" spans="1:15" ht="25.5" outlineLevel="1" x14ac:dyDescent="0.2">
      <c r="A2681" s="57"/>
      <c r="B2681" s="46" t="s">
        <v>313</v>
      </c>
      <c r="C2681" s="46" t="s">
        <v>314</v>
      </c>
      <c r="D2681" s="58" t="s">
        <v>170</v>
      </c>
      <c r="E2681" s="66">
        <v>0.02</v>
      </c>
      <c r="F2681" s="60"/>
      <c r="G2681" s="91">
        <v>0.44600000000000001</v>
      </c>
      <c r="H2681" s="68"/>
      <c r="I2681" s="69"/>
      <c r="J2681" s="70">
        <v>1617.05</v>
      </c>
      <c r="K2681" s="60"/>
      <c r="L2681" s="70">
        <v>721.2</v>
      </c>
    </row>
    <row r="2682" spans="1:15" outlineLevel="1" x14ac:dyDescent="0.2">
      <c r="A2682" s="57"/>
      <c r="B2682" s="57"/>
      <c r="C2682" s="145" t="s">
        <v>6023</v>
      </c>
      <c r="D2682" s="145"/>
      <c r="E2682" s="145"/>
      <c r="F2682" s="145"/>
      <c r="G2682" s="145"/>
      <c r="H2682" s="145"/>
      <c r="I2682" s="145"/>
      <c r="J2682" s="145"/>
      <c r="K2682" s="145"/>
      <c r="L2682" s="145"/>
    </row>
    <row r="2683" spans="1:15" outlineLevel="1" x14ac:dyDescent="0.2">
      <c r="A2683" s="57"/>
      <c r="B2683" s="46" t="s">
        <v>316</v>
      </c>
      <c r="C2683" s="65" t="s">
        <v>317</v>
      </c>
      <c r="D2683" s="58" t="s">
        <v>162</v>
      </c>
      <c r="E2683" s="66">
        <v>0.02</v>
      </c>
      <c r="F2683" s="60"/>
      <c r="G2683" s="91">
        <v>0.44600000000000001</v>
      </c>
      <c r="H2683" s="68"/>
      <c r="I2683" s="69"/>
      <c r="J2683" s="70">
        <v>557.71</v>
      </c>
      <c r="K2683" s="60"/>
      <c r="L2683" s="70">
        <v>248.74</v>
      </c>
    </row>
    <row r="2684" spans="1:15" outlineLevel="1" x14ac:dyDescent="0.2">
      <c r="A2684" s="57"/>
      <c r="B2684" s="57"/>
      <c r="C2684" s="145" t="s">
        <v>6024</v>
      </c>
      <c r="D2684" s="145"/>
      <c r="E2684" s="145"/>
      <c r="F2684" s="145"/>
      <c r="G2684" s="145"/>
      <c r="H2684" s="145"/>
      <c r="I2684" s="145"/>
      <c r="J2684" s="145"/>
      <c r="K2684" s="145"/>
      <c r="L2684" s="145"/>
    </row>
    <row r="2685" spans="1:15" ht="25.5" outlineLevel="1" x14ac:dyDescent="0.2">
      <c r="A2685" s="57"/>
      <c r="B2685" s="46" t="s">
        <v>254</v>
      </c>
      <c r="C2685" s="46" t="s">
        <v>255</v>
      </c>
      <c r="D2685" s="58" t="s">
        <v>170</v>
      </c>
      <c r="E2685" s="66">
        <v>0.02</v>
      </c>
      <c r="F2685" s="60"/>
      <c r="G2685" s="91">
        <v>0.44600000000000001</v>
      </c>
      <c r="H2685" s="68"/>
      <c r="I2685" s="69"/>
      <c r="J2685" s="70">
        <v>651.66999999999996</v>
      </c>
      <c r="K2685" s="60"/>
      <c r="L2685" s="70">
        <v>290.64</v>
      </c>
    </row>
    <row r="2686" spans="1:15" outlineLevel="1" x14ac:dyDescent="0.2">
      <c r="A2686" s="57"/>
      <c r="B2686" s="57"/>
      <c r="C2686" s="145" t="s">
        <v>6023</v>
      </c>
      <c r="D2686" s="145"/>
      <c r="E2686" s="145"/>
      <c r="F2686" s="145"/>
      <c r="G2686" s="145"/>
      <c r="H2686" s="145"/>
      <c r="I2686" s="145"/>
      <c r="J2686" s="145"/>
      <c r="K2686" s="145"/>
      <c r="L2686" s="145"/>
    </row>
    <row r="2687" spans="1:15" outlineLevel="1" x14ac:dyDescent="0.2">
      <c r="A2687" s="57"/>
      <c r="B2687" s="46" t="s">
        <v>257</v>
      </c>
      <c r="C2687" s="65" t="s">
        <v>258</v>
      </c>
      <c r="D2687" s="58" t="s">
        <v>162</v>
      </c>
      <c r="E2687" s="66">
        <v>0.02</v>
      </c>
      <c r="F2687" s="60"/>
      <c r="G2687" s="91">
        <v>0.44600000000000001</v>
      </c>
      <c r="H2687" s="68"/>
      <c r="I2687" s="69"/>
      <c r="J2687" s="70">
        <v>415.19</v>
      </c>
      <c r="K2687" s="60"/>
      <c r="L2687" s="70">
        <v>185.17</v>
      </c>
    </row>
    <row r="2688" spans="1:15" outlineLevel="1" x14ac:dyDescent="0.2">
      <c r="A2688" s="57"/>
      <c r="B2688" s="57"/>
      <c r="C2688" s="145" t="s">
        <v>6024</v>
      </c>
      <c r="D2688" s="145"/>
      <c r="E2688" s="145"/>
      <c r="F2688" s="145"/>
      <c r="G2688" s="145"/>
      <c r="H2688" s="145"/>
      <c r="I2688" s="145"/>
      <c r="J2688" s="145"/>
      <c r="K2688" s="145"/>
      <c r="L2688" s="145"/>
    </row>
    <row r="2689" spans="1:12" x14ac:dyDescent="0.2">
      <c r="A2689" s="57"/>
      <c r="B2689" s="61" t="s">
        <v>25</v>
      </c>
      <c r="C2689" s="57" t="s">
        <v>175</v>
      </c>
      <c r="D2689" s="57"/>
      <c r="E2689" s="57"/>
      <c r="F2689" s="57"/>
      <c r="G2689" s="57"/>
      <c r="H2689" s="57"/>
      <c r="I2689" s="57"/>
      <c r="J2689" s="57"/>
      <c r="K2689" s="57"/>
      <c r="L2689" s="72">
        <v>3969.3</v>
      </c>
    </row>
    <row r="2690" spans="1:12" ht="76.5" outlineLevel="1" x14ac:dyDescent="0.2">
      <c r="A2690" s="57"/>
      <c r="B2690" s="46" t="s">
        <v>5686</v>
      </c>
      <c r="C2690" s="46" t="s">
        <v>5687</v>
      </c>
      <c r="D2690" s="58" t="s">
        <v>1121</v>
      </c>
      <c r="E2690" s="66">
        <v>13.33</v>
      </c>
      <c r="F2690" s="60"/>
      <c r="G2690" s="91">
        <v>297.25900000000001</v>
      </c>
      <c r="H2690" s="70">
        <v>5.87</v>
      </c>
      <c r="I2690" s="76">
        <v>0.96</v>
      </c>
      <c r="J2690" s="70">
        <v>5.64</v>
      </c>
      <c r="K2690" s="60"/>
      <c r="L2690" s="70">
        <v>1676.54</v>
      </c>
    </row>
    <row r="2691" spans="1:12" outlineLevel="1" x14ac:dyDescent="0.2">
      <c r="A2691" s="57"/>
      <c r="B2691" s="57"/>
      <c r="C2691" s="145" t="s">
        <v>6025</v>
      </c>
      <c r="D2691" s="145"/>
      <c r="E2691" s="145"/>
      <c r="F2691" s="145"/>
      <c r="G2691" s="145"/>
      <c r="H2691" s="145"/>
      <c r="I2691" s="145"/>
      <c r="J2691" s="145"/>
      <c r="K2691" s="145"/>
      <c r="L2691" s="145"/>
    </row>
    <row r="2692" spans="1:12" outlineLevel="1" x14ac:dyDescent="0.2">
      <c r="A2692" s="57"/>
      <c r="B2692" s="46" t="s">
        <v>5717</v>
      </c>
      <c r="C2692" s="46" t="s">
        <v>5718</v>
      </c>
      <c r="D2692" s="58" t="s">
        <v>178</v>
      </c>
      <c r="E2692" s="59">
        <v>5.9999999999999995E-4</v>
      </c>
      <c r="F2692" s="60"/>
      <c r="G2692" s="79">
        <v>1.338E-2</v>
      </c>
      <c r="H2692" s="70">
        <v>43821.53</v>
      </c>
      <c r="I2692" s="76">
        <v>1.28</v>
      </c>
      <c r="J2692" s="70">
        <v>56091.56</v>
      </c>
      <c r="K2692" s="60"/>
      <c r="L2692" s="70">
        <v>750.51</v>
      </c>
    </row>
    <row r="2693" spans="1:12" outlineLevel="1" x14ac:dyDescent="0.2">
      <c r="A2693" s="57"/>
      <c r="B2693" s="57"/>
      <c r="C2693" s="145" t="s">
        <v>6026</v>
      </c>
      <c r="D2693" s="145"/>
      <c r="E2693" s="145"/>
      <c r="F2693" s="145"/>
      <c r="G2693" s="145"/>
      <c r="H2693" s="145"/>
      <c r="I2693" s="145"/>
      <c r="J2693" s="145"/>
      <c r="K2693" s="145"/>
      <c r="L2693" s="145"/>
    </row>
    <row r="2694" spans="1:12" ht="25.5" outlineLevel="1" x14ac:dyDescent="0.2">
      <c r="A2694" s="57"/>
      <c r="B2694" s="46" t="s">
        <v>3647</v>
      </c>
      <c r="C2694" s="46" t="s">
        <v>3648</v>
      </c>
      <c r="D2694" s="58" t="s">
        <v>269</v>
      </c>
      <c r="E2694" s="66">
        <v>0.02</v>
      </c>
      <c r="F2694" s="60"/>
      <c r="G2694" s="91">
        <v>0.44600000000000001</v>
      </c>
      <c r="H2694" s="70">
        <v>79.88</v>
      </c>
      <c r="I2694" s="76">
        <v>1.47</v>
      </c>
      <c r="J2694" s="70">
        <v>117.42</v>
      </c>
      <c r="K2694" s="60"/>
      <c r="L2694" s="70">
        <v>52.37</v>
      </c>
    </row>
    <row r="2695" spans="1:12" outlineLevel="1" x14ac:dyDescent="0.2">
      <c r="A2695" s="57"/>
      <c r="B2695" s="57"/>
      <c r="C2695" s="145" t="s">
        <v>6023</v>
      </c>
      <c r="D2695" s="145"/>
      <c r="E2695" s="145"/>
      <c r="F2695" s="145"/>
      <c r="G2695" s="145"/>
      <c r="H2695" s="145"/>
      <c r="I2695" s="145"/>
      <c r="J2695" s="145"/>
      <c r="K2695" s="145"/>
      <c r="L2695" s="145"/>
    </row>
    <row r="2696" spans="1:12" outlineLevel="1" x14ac:dyDescent="0.2">
      <c r="A2696" s="57"/>
      <c r="B2696" s="46" t="s">
        <v>5867</v>
      </c>
      <c r="C2696" s="46" t="s">
        <v>5868</v>
      </c>
      <c r="D2696" s="58" t="s">
        <v>226</v>
      </c>
      <c r="E2696" s="66">
        <v>0.05</v>
      </c>
      <c r="F2696" s="60"/>
      <c r="G2696" s="91">
        <v>1.115</v>
      </c>
      <c r="H2696" s="70">
        <v>696.63</v>
      </c>
      <c r="I2696" s="76">
        <v>1.23</v>
      </c>
      <c r="J2696" s="70">
        <v>856.85</v>
      </c>
      <c r="K2696" s="60"/>
      <c r="L2696" s="70">
        <v>955.39</v>
      </c>
    </row>
    <row r="2697" spans="1:12" outlineLevel="1" x14ac:dyDescent="0.2">
      <c r="A2697" s="57"/>
      <c r="B2697" s="57"/>
      <c r="C2697" s="145" t="s">
        <v>6027</v>
      </c>
      <c r="D2697" s="145"/>
      <c r="E2697" s="145"/>
      <c r="F2697" s="145"/>
      <c r="G2697" s="145"/>
      <c r="H2697" s="145"/>
      <c r="I2697" s="145"/>
      <c r="J2697" s="145"/>
      <c r="K2697" s="145"/>
      <c r="L2697" s="145"/>
    </row>
    <row r="2698" spans="1:12" ht="25.5" outlineLevel="1" x14ac:dyDescent="0.2">
      <c r="A2698" s="57"/>
      <c r="B2698" s="46" t="s">
        <v>5870</v>
      </c>
      <c r="C2698" s="46" t="s">
        <v>5871</v>
      </c>
      <c r="D2698" s="58" t="s">
        <v>1105</v>
      </c>
      <c r="E2698" s="59">
        <v>1.2200000000000001E-2</v>
      </c>
      <c r="F2698" s="60"/>
      <c r="G2698" s="79">
        <v>0.27206000000000002</v>
      </c>
      <c r="H2698" s="70">
        <v>1610.33</v>
      </c>
      <c r="I2698" s="76">
        <v>1.22</v>
      </c>
      <c r="J2698" s="70">
        <v>1964.6</v>
      </c>
      <c r="K2698" s="60"/>
      <c r="L2698" s="70">
        <v>534.49</v>
      </c>
    </row>
    <row r="2699" spans="1:12" outlineLevel="1" x14ac:dyDescent="0.2">
      <c r="A2699" s="57"/>
      <c r="B2699" s="57"/>
      <c r="C2699" s="145" t="s">
        <v>6028</v>
      </c>
      <c r="D2699" s="145"/>
      <c r="E2699" s="145"/>
      <c r="F2699" s="145"/>
      <c r="G2699" s="145"/>
      <c r="H2699" s="145"/>
      <c r="I2699" s="145"/>
      <c r="J2699" s="145"/>
      <c r="K2699" s="145"/>
      <c r="L2699" s="145"/>
    </row>
    <row r="2700" spans="1:12" x14ac:dyDescent="0.2">
      <c r="A2700" s="57"/>
      <c r="B2700" s="57"/>
      <c r="C2700" s="80" t="s">
        <v>180</v>
      </c>
      <c r="D2700" s="81"/>
      <c r="E2700" s="81"/>
      <c r="F2700" s="81"/>
      <c r="G2700" s="81"/>
      <c r="H2700" s="81"/>
      <c r="I2700" s="81"/>
      <c r="J2700" s="81"/>
      <c r="K2700" s="81"/>
      <c r="L2700" s="89">
        <v>54201.81</v>
      </c>
    </row>
    <row r="2701" spans="1:12" ht="63.75" x14ac:dyDescent="0.2">
      <c r="A2701" s="57" t="s">
        <v>3033</v>
      </c>
      <c r="B2701" s="46" t="s">
        <v>4506</v>
      </c>
      <c r="C2701" s="46" t="s">
        <v>4507</v>
      </c>
      <c r="D2701" s="58" t="s">
        <v>184</v>
      </c>
      <c r="E2701" s="83">
        <v>2</v>
      </c>
      <c r="F2701" s="60"/>
      <c r="G2701" s="83">
        <v>2</v>
      </c>
      <c r="H2701" s="68"/>
      <c r="I2701" s="69"/>
      <c r="J2701" s="68"/>
      <c r="K2701" s="60"/>
      <c r="L2701" s="70">
        <v>975.74</v>
      </c>
    </row>
    <row r="2702" spans="1:12" outlineLevel="1" x14ac:dyDescent="0.2">
      <c r="A2702" s="57"/>
      <c r="B2702" s="57"/>
      <c r="C2702" s="57" t="s">
        <v>181</v>
      </c>
      <c r="D2702" s="57"/>
      <c r="E2702" s="57"/>
      <c r="F2702" s="57"/>
      <c r="G2702" s="57"/>
      <c r="H2702" s="57"/>
      <c r="I2702" s="57"/>
      <c r="J2702" s="57"/>
      <c r="K2702" s="57"/>
      <c r="L2702" s="70">
        <v>49220.67</v>
      </c>
    </row>
    <row r="2703" spans="1:12" ht="25.5" outlineLevel="1" x14ac:dyDescent="0.2">
      <c r="A2703" s="57"/>
      <c r="B2703" s="46" t="s">
        <v>5451</v>
      </c>
      <c r="C2703" s="46" t="s">
        <v>5452</v>
      </c>
      <c r="D2703" s="62" t="s">
        <v>184</v>
      </c>
      <c r="E2703" s="83">
        <v>97</v>
      </c>
      <c r="F2703" s="84"/>
      <c r="G2703" s="83">
        <v>97</v>
      </c>
      <c r="H2703" s="57"/>
      <c r="I2703" s="57"/>
      <c r="J2703" s="57"/>
      <c r="K2703" s="57"/>
      <c r="L2703" s="70">
        <v>47744.05</v>
      </c>
    </row>
    <row r="2704" spans="1:12" ht="25.5" outlineLevel="1" x14ac:dyDescent="0.2">
      <c r="A2704" s="57"/>
      <c r="B2704" s="46" t="s">
        <v>5453</v>
      </c>
      <c r="C2704" s="46" t="s">
        <v>5454</v>
      </c>
      <c r="D2704" s="62" t="s">
        <v>184</v>
      </c>
      <c r="E2704" s="83">
        <v>51</v>
      </c>
      <c r="F2704" s="84"/>
      <c r="G2704" s="83">
        <v>51</v>
      </c>
      <c r="H2704" s="57"/>
      <c r="I2704" s="57"/>
      <c r="J2704" s="57"/>
      <c r="K2704" s="57"/>
      <c r="L2704" s="70">
        <v>25102.54</v>
      </c>
    </row>
    <row r="2705" spans="1:12" x14ac:dyDescent="0.2">
      <c r="A2705" s="85"/>
      <c r="B2705" s="85"/>
      <c r="C2705" s="86" t="s">
        <v>187</v>
      </c>
      <c r="D2705" s="85"/>
      <c r="E2705" s="85"/>
      <c r="F2705" s="85"/>
      <c r="G2705" s="85"/>
      <c r="H2705" s="85"/>
      <c r="I2705" s="85"/>
      <c r="J2705" s="87">
        <v>5740.99</v>
      </c>
      <c r="K2705" s="85"/>
      <c r="L2705" s="88">
        <v>128024.14</v>
      </c>
    </row>
    <row r="2706" spans="1:12" ht="38.25" x14ac:dyDescent="0.2">
      <c r="A2706" s="57" t="s">
        <v>3041</v>
      </c>
      <c r="B2706" s="46" t="s">
        <v>6029</v>
      </c>
      <c r="C2706" s="46" t="s">
        <v>6030</v>
      </c>
      <c r="D2706" s="58" t="s">
        <v>5728</v>
      </c>
      <c r="E2706" s="59">
        <v>1.4688000000000001</v>
      </c>
      <c r="F2706" s="60"/>
      <c r="G2706" s="59">
        <v>1.4688000000000001</v>
      </c>
      <c r="H2706" s="70">
        <v>47048.63</v>
      </c>
      <c r="I2706" s="76">
        <v>1.08</v>
      </c>
      <c r="J2706" s="70">
        <v>50812.52</v>
      </c>
      <c r="K2706" s="60"/>
      <c r="L2706" s="70">
        <v>74633.429999999993</v>
      </c>
    </row>
    <row r="2707" spans="1:12" x14ac:dyDescent="0.2">
      <c r="A2707" s="57"/>
      <c r="B2707" s="57"/>
      <c r="C2707" s="145" t="s">
        <v>6031</v>
      </c>
      <c r="D2707" s="145"/>
      <c r="E2707" s="145"/>
      <c r="F2707" s="145"/>
      <c r="G2707" s="145"/>
      <c r="H2707" s="145"/>
      <c r="I2707" s="145"/>
      <c r="J2707" s="145"/>
      <c r="K2707" s="145"/>
      <c r="L2707" s="145"/>
    </row>
    <row r="2708" spans="1:12" x14ac:dyDescent="0.2">
      <c r="A2708" s="85"/>
      <c r="B2708" s="85"/>
      <c r="C2708" s="86" t="s">
        <v>187</v>
      </c>
      <c r="D2708" s="85"/>
      <c r="E2708" s="85"/>
      <c r="F2708" s="85"/>
      <c r="G2708" s="85"/>
      <c r="H2708" s="85"/>
      <c r="I2708" s="85"/>
      <c r="J2708" s="87">
        <v>50812.52</v>
      </c>
      <c r="K2708" s="85"/>
      <c r="L2708" s="87">
        <v>74633.429999999993</v>
      </c>
    </row>
    <row r="2709" spans="1:12" ht="38.25" x14ac:dyDescent="0.2">
      <c r="A2709" s="57" t="s">
        <v>3043</v>
      </c>
      <c r="B2709" s="46" t="s">
        <v>6032</v>
      </c>
      <c r="C2709" s="46" t="s">
        <v>6033</v>
      </c>
      <c r="D2709" s="58" t="s">
        <v>2959</v>
      </c>
      <c r="E2709" s="78">
        <v>805.8</v>
      </c>
      <c r="F2709" s="60"/>
      <c r="G2709" s="78">
        <v>805.8</v>
      </c>
      <c r="H2709" s="68"/>
      <c r="I2709" s="69"/>
      <c r="J2709" s="70">
        <v>91.17</v>
      </c>
      <c r="K2709" s="60"/>
      <c r="L2709" s="70">
        <v>73464.789999999994</v>
      </c>
    </row>
    <row r="2710" spans="1:12" x14ac:dyDescent="0.2">
      <c r="A2710" s="57"/>
      <c r="B2710" s="57"/>
      <c r="C2710" s="145" t="s">
        <v>6034</v>
      </c>
      <c r="D2710" s="145"/>
      <c r="E2710" s="145"/>
      <c r="F2710" s="145"/>
      <c r="G2710" s="145"/>
      <c r="H2710" s="145"/>
      <c r="I2710" s="145"/>
      <c r="J2710" s="145"/>
      <c r="K2710" s="145"/>
      <c r="L2710" s="145"/>
    </row>
    <row r="2711" spans="1:12" x14ac:dyDescent="0.2">
      <c r="A2711" s="57"/>
      <c r="B2711" s="57"/>
      <c r="C2711" s="145" t="s">
        <v>6035</v>
      </c>
      <c r="D2711" s="145"/>
      <c r="E2711" s="145"/>
      <c r="F2711" s="145"/>
      <c r="G2711" s="145"/>
      <c r="H2711" s="145"/>
      <c r="I2711" s="145"/>
      <c r="J2711" s="145"/>
      <c r="K2711" s="145"/>
      <c r="L2711" s="145"/>
    </row>
    <row r="2712" spans="1:12" x14ac:dyDescent="0.2">
      <c r="A2712" s="85"/>
      <c r="B2712" s="85"/>
      <c r="C2712" s="86" t="s">
        <v>187</v>
      </c>
      <c r="D2712" s="85"/>
      <c r="E2712" s="85"/>
      <c r="F2712" s="85"/>
      <c r="G2712" s="85"/>
      <c r="H2712" s="85"/>
      <c r="I2712" s="85"/>
      <c r="J2712" s="87">
        <v>91.17</v>
      </c>
      <c r="K2712" s="85"/>
      <c r="L2712" s="87">
        <v>73464.789999999994</v>
      </c>
    </row>
    <row r="2713" spans="1:12" ht="63.75" x14ac:dyDescent="0.2">
      <c r="A2713" s="57" t="s">
        <v>3045</v>
      </c>
      <c r="B2713" s="46" t="s">
        <v>5877</v>
      </c>
      <c r="C2713" s="46" t="s">
        <v>5878</v>
      </c>
      <c r="D2713" s="58" t="s">
        <v>198</v>
      </c>
      <c r="E2713" s="78">
        <v>22.3</v>
      </c>
      <c r="F2713" s="60"/>
      <c r="G2713" s="78">
        <v>22.3</v>
      </c>
      <c r="H2713" s="57"/>
      <c r="I2713" s="57"/>
      <c r="J2713" s="57"/>
      <c r="K2713" s="57"/>
      <c r="L2713" s="57"/>
    </row>
    <row r="2714" spans="1:12" x14ac:dyDescent="0.2">
      <c r="A2714" s="57"/>
      <c r="B2714" s="61" t="s">
        <v>22</v>
      </c>
      <c r="C2714" s="57" t="s">
        <v>161</v>
      </c>
      <c r="D2714" s="62" t="s">
        <v>162</v>
      </c>
      <c r="E2714" s="57"/>
      <c r="F2714" s="57"/>
      <c r="G2714" s="76">
        <v>347.88</v>
      </c>
      <c r="H2714" s="57"/>
      <c r="I2714" s="57"/>
      <c r="J2714" s="57"/>
      <c r="K2714" s="57"/>
      <c r="L2714" s="64">
        <v>133259.32999999999</v>
      </c>
    </row>
    <row r="2715" spans="1:12" outlineLevel="1" x14ac:dyDescent="0.2">
      <c r="A2715" s="57"/>
      <c r="B2715" s="46" t="s">
        <v>616</v>
      </c>
      <c r="C2715" s="65" t="s">
        <v>617</v>
      </c>
      <c r="D2715" s="58" t="s">
        <v>162</v>
      </c>
      <c r="E2715" s="66">
        <v>0.02</v>
      </c>
      <c r="F2715" s="60"/>
      <c r="G2715" s="91">
        <v>0.44600000000000001</v>
      </c>
      <c r="H2715" s="68"/>
      <c r="I2715" s="69"/>
      <c r="J2715" s="70">
        <v>337.73</v>
      </c>
      <c r="K2715" s="60"/>
      <c r="L2715" s="70">
        <v>150.63</v>
      </c>
    </row>
    <row r="2716" spans="1:12" outlineLevel="1" x14ac:dyDescent="0.2">
      <c r="A2716" s="57"/>
      <c r="B2716" s="57"/>
      <c r="C2716" s="145" t="s">
        <v>6023</v>
      </c>
      <c r="D2716" s="145"/>
      <c r="E2716" s="145"/>
      <c r="F2716" s="145"/>
      <c r="G2716" s="145"/>
      <c r="H2716" s="145"/>
      <c r="I2716" s="145"/>
      <c r="J2716" s="145"/>
      <c r="K2716" s="145"/>
      <c r="L2716" s="145"/>
    </row>
    <row r="2717" spans="1:12" outlineLevel="1" x14ac:dyDescent="0.2">
      <c r="A2717" s="57"/>
      <c r="B2717" s="46" t="s">
        <v>619</v>
      </c>
      <c r="C2717" s="65" t="s">
        <v>620</v>
      </c>
      <c r="D2717" s="58" t="s">
        <v>162</v>
      </c>
      <c r="E2717" s="66">
        <v>10.75</v>
      </c>
      <c r="F2717" s="60"/>
      <c r="G2717" s="91">
        <v>239.72499999999999</v>
      </c>
      <c r="H2717" s="68"/>
      <c r="I2717" s="69"/>
      <c r="J2717" s="70">
        <v>368.71</v>
      </c>
      <c r="K2717" s="60"/>
      <c r="L2717" s="70">
        <v>88389</v>
      </c>
    </row>
    <row r="2718" spans="1:12" outlineLevel="1" x14ac:dyDescent="0.2">
      <c r="A2718" s="57"/>
      <c r="B2718" s="57"/>
      <c r="C2718" s="145" t="s">
        <v>6036</v>
      </c>
      <c r="D2718" s="145"/>
      <c r="E2718" s="145"/>
      <c r="F2718" s="145"/>
      <c r="G2718" s="145"/>
      <c r="H2718" s="145"/>
      <c r="I2718" s="145"/>
      <c r="J2718" s="145"/>
      <c r="K2718" s="145"/>
      <c r="L2718" s="145"/>
    </row>
    <row r="2719" spans="1:12" outlineLevel="1" x14ac:dyDescent="0.2">
      <c r="A2719" s="57"/>
      <c r="B2719" s="46" t="s">
        <v>3935</v>
      </c>
      <c r="C2719" s="65" t="s">
        <v>3936</v>
      </c>
      <c r="D2719" s="58" t="s">
        <v>162</v>
      </c>
      <c r="E2719" s="66">
        <v>4.83</v>
      </c>
      <c r="F2719" s="60"/>
      <c r="G2719" s="91">
        <v>107.709</v>
      </c>
      <c r="H2719" s="68"/>
      <c r="I2719" s="69"/>
      <c r="J2719" s="70">
        <v>415.19</v>
      </c>
      <c r="K2719" s="60"/>
      <c r="L2719" s="70">
        <v>44719.7</v>
      </c>
    </row>
    <row r="2720" spans="1:12" outlineLevel="1" x14ac:dyDescent="0.2">
      <c r="A2720" s="57"/>
      <c r="B2720" s="57"/>
      <c r="C2720" s="145" t="s">
        <v>6037</v>
      </c>
      <c r="D2720" s="145"/>
      <c r="E2720" s="145"/>
      <c r="F2720" s="145"/>
      <c r="G2720" s="145"/>
      <c r="H2720" s="145"/>
      <c r="I2720" s="145"/>
      <c r="J2720" s="145"/>
      <c r="K2720" s="145"/>
      <c r="L2720" s="145"/>
    </row>
    <row r="2721" spans="1:12" x14ac:dyDescent="0.2">
      <c r="A2721" s="57"/>
      <c r="B2721" s="61" t="s">
        <v>23</v>
      </c>
      <c r="C2721" s="57" t="s">
        <v>166</v>
      </c>
      <c r="D2721" s="57"/>
      <c r="E2721" s="57"/>
      <c r="F2721" s="57"/>
      <c r="G2721" s="57"/>
      <c r="H2721" s="57"/>
      <c r="I2721" s="57"/>
      <c r="J2721" s="57"/>
      <c r="K2721" s="57"/>
      <c r="L2721" s="72">
        <v>145.32</v>
      </c>
    </row>
    <row r="2722" spans="1:12" x14ac:dyDescent="0.2">
      <c r="A2722" s="57"/>
      <c r="B2722" s="61"/>
      <c r="C2722" s="73" t="s">
        <v>167</v>
      </c>
      <c r="D2722" s="74" t="s">
        <v>162</v>
      </c>
      <c r="E2722" s="57"/>
      <c r="F2722" s="57"/>
      <c r="G2722" s="97">
        <v>0.223</v>
      </c>
      <c r="H2722" s="57"/>
      <c r="I2722" s="57"/>
      <c r="J2722" s="57"/>
      <c r="K2722" s="57"/>
      <c r="L2722" s="72">
        <v>92.59</v>
      </c>
    </row>
    <row r="2723" spans="1:12" ht="25.5" outlineLevel="1" x14ac:dyDescent="0.2">
      <c r="A2723" s="57"/>
      <c r="B2723" s="46" t="s">
        <v>254</v>
      </c>
      <c r="C2723" s="46" t="s">
        <v>255</v>
      </c>
      <c r="D2723" s="58" t="s">
        <v>170</v>
      </c>
      <c r="E2723" s="66">
        <v>0.01</v>
      </c>
      <c r="F2723" s="60"/>
      <c r="G2723" s="91">
        <v>0.223</v>
      </c>
      <c r="H2723" s="68"/>
      <c r="I2723" s="69"/>
      <c r="J2723" s="70">
        <v>651.66999999999996</v>
      </c>
      <c r="K2723" s="60"/>
      <c r="L2723" s="70">
        <v>145.32</v>
      </c>
    </row>
    <row r="2724" spans="1:12" outlineLevel="1" x14ac:dyDescent="0.2">
      <c r="A2724" s="57"/>
      <c r="B2724" s="57"/>
      <c r="C2724" s="145" t="s">
        <v>6038</v>
      </c>
      <c r="D2724" s="145"/>
      <c r="E2724" s="145"/>
      <c r="F2724" s="145"/>
      <c r="G2724" s="145"/>
      <c r="H2724" s="145"/>
      <c r="I2724" s="145"/>
      <c r="J2724" s="145"/>
      <c r="K2724" s="145"/>
      <c r="L2724" s="145"/>
    </row>
    <row r="2725" spans="1:12" outlineLevel="1" x14ac:dyDescent="0.2">
      <c r="A2725" s="57"/>
      <c r="B2725" s="46" t="s">
        <v>257</v>
      </c>
      <c r="C2725" s="65" t="s">
        <v>258</v>
      </c>
      <c r="D2725" s="58" t="s">
        <v>162</v>
      </c>
      <c r="E2725" s="66">
        <v>0.01</v>
      </c>
      <c r="F2725" s="60"/>
      <c r="G2725" s="91">
        <v>0.223</v>
      </c>
      <c r="H2725" s="68"/>
      <c r="I2725" s="69"/>
      <c r="J2725" s="70">
        <v>415.19</v>
      </c>
      <c r="K2725" s="60"/>
      <c r="L2725" s="70">
        <v>92.59</v>
      </c>
    </row>
    <row r="2726" spans="1:12" outlineLevel="1" x14ac:dyDescent="0.2">
      <c r="A2726" s="57"/>
      <c r="B2726" s="57"/>
      <c r="C2726" s="145" t="s">
        <v>6039</v>
      </c>
      <c r="D2726" s="145"/>
      <c r="E2726" s="145"/>
      <c r="F2726" s="145"/>
      <c r="G2726" s="145"/>
      <c r="H2726" s="145"/>
      <c r="I2726" s="145"/>
      <c r="J2726" s="145"/>
      <c r="K2726" s="145"/>
      <c r="L2726" s="145"/>
    </row>
    <row r="2727" spans="1:12" x14ac:dyDescent="0.2">
      <c r="A2727" s="57"/>
      <c r="B2727" s="61" t="s">
        <v>25</v>
      </c>
      <c r="C2727" s="57" t="s">
        <v>175</v>
      </c>
      <c r="D2727" s="57"/>
      <c r="E2727" s="57"/>
      <c r="F2727" s="57"/>
      <c r="G2727" s="57"/>
      <c r="H2727" s="57"/>
      <c r="I2727" s="57"/>
      <c r="J2727" s="57"/>
      <c r="K2727" s="57"/>
      <c r="L2727" s="72">
        <v>4245.05</v>
      </c>
    </row>
    <row r="2728" spans="1:12" outlineLevel="1" x14ac:dyDescent="0.2">
      <c r="A2728" s="57"/>
      <c r="B2728" s="46" t="s">
        <v>263</v>
      </c>
      <c r="C2728" s="46" t="s">
        <v>264</v>
      </c>
      <c r="D2728" s="58" t="s">
        <v>265</v>
      </c>
      <c r="E2728" s="66">
        <v>4.42</v>
      </c>
      <c r="F2728" s="60"/>
      <c r="G2728" s="91">
        <v>98.566000000000003</v>
      </c>
      <c r="H2728" s="68"/>
      <c r="I2728" s="69"/>
      <c r="J2728" s="70">
        <v>9.16</v>
      </c>
      <c r="K2728" s="60"/>
      <c r="L2728" s="70">
        <v>902.86</v>
      </c>
    </row>
    <row r="2729" spans="1:12" outlineLevel="1" x14ac:dyDescent="0.2">
      <c r="A2729" s="57"/>
      <c r="B2729" s="57"/>
      <c r="C2729" s="145" t="s">
        <v>6040</v>
      </c>
      <c r="D2729" s="145"/>
      <c r="E2729" s="145"/>
      <c r="F2729" s="145"/>
      <c r="G2729" s="145"/>
      <c r="H2729" s="145"/>
      <c r="I2729" s="145"/>
      <c r="J2729" s="145"/>
      <c r="K2729" s="145"/>
      <c r="L2729" s="145"/>
    </row>
    <row r="2730" spans="1:12" ht="51" outlineLevel="1" x14ac:dyDescent="0.2">
      <c r="A2730" s="57"/>
      <c r="B2730" s="46" t="s">
        <v>5886</v>
      </c>
      <c r="C2730" s="46" t="s">
        <v>5887</v>
      </c>
      <c r="D2730" s="58" t="s">
        <v>226</v>
      </c>
      <c r="E2730" s="66">
        <v>2.09</v>
      </c>
      <c r="F2730" s="60"/>
      <c r="G2730" s="91">
        <v>46.606999999999999</v>
      </c>
      <c r="H2730" s="70">
        <v>52.34</v>
      </c>
      <c r="I2730" s="76">
        <v>1.37</v>
      </c>
      <c r="J2730" s="70">
        <v>71.709999999999994</v>
      </c>
      <c r="K2730" s="60"/>
      <c r="L2730" s="70">
        <v>3342.19</v>
      </c>
    </row>
    <row r="2731" spans="1:12" outlineLevel="1" x14ac:dyDescent="0.2">
      <c r="A2731" s="57"/>
      <c r="B2731" s="57"/>
      <c r="C2731" s="145" t="s">
        <v>6041</v>
      </c>
      <c r="D2731" s="145"/>
      <c r="E2731" s="145"/>
      <c r="F2731" s="145"/>
      <c r="G2731" s="145"/>
      <c r="H2731" s="145"/>
      <c r="I2731" s="145"/>
      <c r="J2731" s="145"/>
      <c r="K2731" s="145"/>
      <c r="L2731" s="145"/>
    </row>
    <row r="2732" spans="1:12" x14ac:dyDescent="0.2">
      <c r="A2732" s="57"/>
      <c r="B2732" s="57"/>
      <c r="C2732" s="80" t="s">
        <v>180</v>
      </c>
      <c r="D2732" s="81"/>
      <c r="E2732" s="81"/>
      <c r="F2732" s="81"/>
      <c r="G2732" s="81"/>
      <c r="H2732" s="81"/>
      <c r="I2732" s="81"/>
      <c r="J2732" s="81"/>
      <c r="K2732" s="81"/>
      <c r="L2732" s="82">
        <v>137742.29</v>
      </c>
    </row>
    <row r="2733" spans="1:12" ht="63.75" x14ac:dyDescent="0.2">
      <c r="A2733" s="57" t="s">
        <v>6042</v>
      </c>
      <c r="B2733" s="46" t="s">
        <v>4506</v>
      </c>
      <c r="C2733" s="46" t="s">
        <v>4507</v>
      </c>
      <c r="D2733" s="58" t="s">
        <v>184</v>
      </c>
      <c r="E2733" s="83">
        <v>2</v>
      </c>
      <c r="F2733" s="60"/>
      <c r="G2733" s="83">
        <v>2</v>
      </c>
      <c r="H2733" s="68"/>
      <c r="I2733" s="69"/>
      <c r="J2733" s="68"/>
      <c r="K2733" s="60"/>
      <c r="L2733" s="70">
        <v>2665.19</v>
      </c>
    </row>
    <row r="2734" spans="1:12" outlineLevel="1" x14ac:dyDescent="0.2">
      <c r="A2734" s="57"/>
      <c r="B2734" s="57"/>
      <c r="C2734" s="57" t="s">
        <v>181</v>
      </c>
      <c r="D2734" s="57"/>
      <c r="E2734" s="57"/>
      <c r="F2734" s="57"/>
      <c r="G2734" s="57"/>
      <c r="H2734" s="57"/>
      <c r="I2734" s="57"/>
      <c r="J2734" s="57"/>
      <c r="K2734" s="57"/>
      <c r="L2734" s="71">
        <v>133351.92000000001</v>
      </c>
    </row>
    <row r="2735" spans="1:12" ht="25.5" outlineLevel="1" x14ac:dyDescent="0.2">
      <c r="A2735" s="57"/>
      <c r="B2735" s="46" t="s">
        <v>5451</v>
      </c>
      <c r="C2735" s="46" t="s">
        <v>5452</v>
      </c>
      <c r="D2735" s="62" t="s">
        <v>184</v>
      </c>
      <c r="E2735" s="83">
        <v>97</v>
      </c>
      <c r="F2735" s="84"/>
      <c r="G2735" s="83">
        <v>97</v>
      </c>
      <c r="H2735" s="57"/>
      <c r="I2735" s="57"/>
      <c r="J2735" s="57"/>
      <c r="K2735" s="57"/>
      <c r="L2735" s="71">
        <v>129351.36</v>
      </c>
    </row>
    <row r="2736" spans="1:12" ht="25.5" outlineLevel="1" x14ac:dyDescent="0.2">
      <c r="A2736" s="57"/>
      <c r="B2736" s="46" t="s">
        <v>5453</v>
      </c>
      <c r="C2736" s="46" t="s">
        <v>5454</v>
      </c>
      <c r="D2736" s="62" t="s">
        <v>184</v>
      </c>
      <c r="E2736" s="83">
        <v>51</v>
      </c>
      <c r="F2736" s="84"/>
      <c r="G2736" s="83">
        <v>51</v>
      </c>
      <c r="H2736" s="57"/>
      <c r="I2736" s="57"/>
      <c r="J2736" s="57"/>
      <c r="K2736" s="57"/>
      <c r="L2736" s="70">
        <v>68009.48</v>
      </c>
    </row>
    <row r="2737" spans="1:12" x14ac:dyDescent="0.2">
      <c r="A2737" s="85"/>
      <c r="B2737" s="85"/>
      <c r="C2737" s="86" t="s">
        <v>187</v>
      </c>
      <c r="D2737" s="85"/>
      <c r="E2737" s="85"/>
      <c r="F2737" s="85"/>
      <c r="G2737" s="85"/>
      <c r="H2737" s="85"/>
      <c r="I2737" s="85"/>
      <c r="J2737" s="87">
        <v>15146.56</v>
      </c>
      <c r="K2737" s="85"/>
      <c r="L2737" s="88">
        <v>337768.32</v>
      </c>
    </row>
    <row r="2738" spans="1:12" ht="51" x14ac:dyDescent="0.2">
      <c r="A2738" s="57" t="s">
        <v>3047</v>
      </c>
      <c r="B2738" s="46" t="s">
        <v>5895</v>
      </c>
      <c r="C2738" s="46" t="s">
        <v>5896</v>
      </c>
      <c r="D2738" s="58" t="s">
        <v>1121</v>
      </c>
      <c r="E2738" s="66">
        <v>2256.7600000000002</v>
      </c>
      <c r="F2738" s="60"/>
      <c r="G2738" s="66">
        <v>2256.7600000000002</v>
      </c>
      <c r="H2738" s="70">
        <v>12.11</v>
      </c>
      <c r="I2738" s="76">
        <v>1.04</v>
      </c>
      <c r="J2738" s="70">
        <v>12.59</v>
      </c>
      <c r="K2738" s="60"/>
      <c r="L2738" s="70">
        <v>28412.61</v>
      </c>
    </row>
    <row r="2739" spans="1:12" x14ac:dyDescent="0.2">
      <c r="A2739" s="57"/>
      <c r="B2739" s="57"/>
      <c r="C2739" s="145" t="s">
        <v>6043</v>
      </c>
      <c r="D2739" s="145"/>
      <c r="E2739" s="145"/>
      <c r="F2739" s="145"/>
      <c r="G2739" s="145"/>
      <c r="H2739" s="145"/>
      <c r="I2739" s="145"/>
      <c r="J2739" s="145"/>
      <c r="K2739" s="145"/>
      <c r="L2739" s="145"/>
    </row>
    <row r="2740" spans="1:12" x14ac:dyDescent="0.2">
      <c r="A2740" s="85"/>
      <c r="B2740" s="85"/>
      <c r="C2740" s="86" t="s">
        <v>187</v>
      </c>
      <c r="D2740" s="85"/>
      <c r="E2740" s="85"/>
      <c r="F2740" s="85"/>
      <c r="G2740" s="85"/>
      <c r="H2740" s="85"/>
      <c r="I2740" s="85"/>
      <c r="J2740" s="87">
        <v>12.59</v>
      </c>
      <c r="K2740" s="85"/>
      <c r="L2740" s="87">
        <v>28412.61</v>
      </c>
    </row>
    <row r="2741" spans="1:12" ht="63.75" x14ac:dyDescent="0.2">
      <c r="A2741" s="57" t="s">
        <v>3070</v>
      </c>
      <c r="B2741" s="46" t="s">
        <v>6044</v>
      </c>
      <c r="C2741" s="46" t="s">
        <v>6045</v>
      </c>
      <c r="D2741" s="58" t="s">
        <v>226</v>
      </c>
      <c r="E2741" s="66">
        <v>0.52</v>
      </c>
      <c r="F2741" s="60"/>
      <c r="G2741" s="66">
        <v>0.52</v>
      </c>
      <c r="H2741" s="57"/>
      <c r="I2741" s="57"/>
      <c r="J2741" s="57"/>
      <c r="K2741" s="57"/>
      <c r="L2741" s="57"/>
    </row>
    <row r="2742" spans="1:12" x14ac:dyDescent="0.2">
      <c r="A2742" s="57"/>
      <c r="B2742" s="61" t="s">
        <v>22</v>
      </c>
      <c r="C2742" s="57" t="s">
        <v>161</v>
      </c>
      <c r="D2742" s="62" t="s">
        <v>162</v>
      </c>
      <c r="E2742" s="57"/>
      <c r="F2742" s="57"/>
      <c r="G2742" s="90">
        <v>7.6647999999999996</v>
      </c>
      <c r="H2742" s="57"/>
      <c r="I2742" s="57"/>
      <c r="J2742" s="57"/>
      <c r="K2742" s="57"/>
      <c r="L2742" s="72">
        <v>3159.89</v>
      </c>
    </row>
    <row r="2743" spans="1:12" outlineLevel="1" x14ac:dyDescent="0.2">
      <c r="A2743" s="57"/>
      <c r="B2743" s="46" t="s">
        <v>3931</v>
      </c>
      <c r="C2743" s="65" t="s">
        <v>3932</v>
      </c>
      <c r="D2743" s="58" t="s">
        <v>162</v>
      </c>
      <c r="E2743" s="66">
        <v>0.41</v>
      </c>
      <c r="F2743" s="60"/>
      <c r="G2743" s="59">
        <v>0.2132</v>
      </c>
      <c r="H2743" s="68"/>
      <c r="I2743" s="69"/>
      <c r="J2743" s="70">
        <v>309.83999999999997</v>
      </c>
      <c r="K2743" s="60"/>
      <c r="L2743" s="70">
        <v>66.06</v>
      </c>
    </row>
    <row r="2744" spans="1:12" outlineLevel="1" x14ac:dyDescent="0.2">
      <c r="A2744" s="57"/>
      <c r="B2744" s="57"/>
      <c r="C2744" s="145" t="s">
        <v>6046</v>
      </c>
      <c r="D2744" s="145"/>
      <c r="E2744" s="145"/>
      <c r="F2744" s="145"/>
      <c r="G2744" s="145"/>
      <c r="H2744" s="145"/>
      <c r="I2744" s="145"/>
      <c r="J2744" s="145"/>
      <c r="K2744" s="145"/>
      <c r="L2744" s="145"/>
    </row>
    <row r="2745" spans="1:12" outlineLevel="1" x14ac:dyDescent="0.2">
      <c r="A2745" s="57"/>
      <c r="B2745" s="46" t="s">
        <v>3935</v>
      </c>
      <c r="C2745" s="65" t="s">
        <v>3936</v>
      </c>
      <c r="D2745" s="58" t="s">
        <v>162</v>
      </c>
      <c r="E2745" s="66">
        <v>14.33</v>
      </c>
      <c r="F2745" s="60"/>
      <c r="G2745" s="59">
        <v>7.4516</v>
      </c>
      <c r="H2745" s="68"/>
      <c r="I2745" s="69"/>
      <c r="J2745" s="70">
        <v>415.19</v>
      </c>
      <c r="K2745" s="60"/>
      <c r="L2745" s="70">
        <v>3093.83</v>
      </c>
    </row>
    <row r="2746" spans="1:12" outlineLevel="1" x14ac:dyDescent="0.2">
      <c r="A2746" s="57"/>
      <c r="B2746" s="57"/>
      <c r="C2746" s="145" t="s">
        <v>6047</v>
      </c>
      <c r="D2746" s="145"/>
      <c r="E2746" s="145"/>
      <c r="F2746" s="145"/>
      <c r="G2746" s="145"/>
      <c r="H2746" s="145"/>
      <c r="I2746" s="145"/>
      <c r="J2746" s="145"/>
      <c r="K2746" s="145"/>
      <c r="L2746" s="145"/>
    </row>
    <row r="2747" spans="1:12" x14ac:dyDescent="0.2">
      <c r="A2747" s="57"/>
      <c r="B2747" s="61" t="s">
        <v>23</v>
      </c>
      <c r="C2747" s="57" t="s">
        <v>166</v>
      </c>
      <c r="D2747" s="57"/>
      <c r="E2747" s="57"/>
      <c r="F2747" s="57"/>
      <c r="G2747" s="57"/>
      <c r="H2747" s="57"/>
      <c r="I2747" s="57"/>
      <c r="J2747" s="57"/>
      <c r="K2747" s="57"/>
      <c r="L2747" s="72">
        <v>94.88</v>
      </c>
    </row>
    <row r="2748" spans="1:12" x14ac:dyDescent="0.2">
      <c r="A2748" s="57"/>
      <c r="B2748" s="61"/>
      <c r="C2748" s="73" t="s">
        <v>167</v>
      </c>
      <c r="D2748" s="74" t="s">
        <v>162</v>
      </c>
      <c r="E2748" s="57"/>
      <c r="F2748" s="57"/>
      <c r="G2748" s="102">
        <v>0.14560000000000001</v>
      </c>
      <c r="H2748" s="57"/>
      <c r="I2748" s="57"/>
      <c r="J2748" s="57"/>
      <c r="K2748" s="57"/>
      <c r="L2748" s="72">
        <v>60.45</v>
      </c>
    </row>
    <row r="2749" spans="1:12" ht="25.5" outlineLevel="1" x14ac:dyDescent="0.2">
      <c r="A2749" s="57"/>
      <c r="B2749" s="46" t="s">
        <v>254</v>
      </c>
      <c r="C2749" s="46" t="s">
        <v>255</v>
      </c>
      <c r="D2749" s="58" t="s">
        <v>170</v>
      </c>
      <c r="E2749" s="66">
        <v>0.28000000000000003</v>
      </c>
      <c r="F2749" s="60"/>
      <c r="G2749" s="59">
        <v>0.14560000000000001</v>
      </c>
      <c r="H2749" s="68"/>
      <c r="I2749" s="69"/>
      <c r="J2749" s="70">
        <v>651.66999999999996</v>
      </c>
      <c r="K2749" s="60"/>
      <c r="L2749" s="70">
        <v>94.88</v>
      </c>
    </row>
    <row r="2750" spans="1:12" outlineLevel="1" x14ac:dyDescent="0.2">
      <c r="A2750" s="57"/>
      <c r="B2750" s="57"/>
      <c r="C2750" s="145" t="s">
        <v>6048</v>
      </c>
      <c r="D2750" s="145"/>
      <c r="E2750" s="145"/>
      <c r="F2750" s="145"/>
      <c r="G2750" s="145"/>
      <c r="H2750" s="145"/>
      <c r="I2750" s="145"/>
      <c r="J2750" s="145"/>
      <c r="K2750" s="145"/>
      <c r="L2750" s="145"/>
    </row>
    <row r="2751" spans="1:12" outlineLevel="1" x14ac:dyDescent="0.2">
      <c r="A2751" s="57"/>
      <c r="B2751" s="46" t="s">
        <v>257</v>
      </c>
      <c r="C2751" s="65" t="s">
        <v>258</v>
      </c>
      <c r="D2751" s="58" t="s">
        <v>162</v>
      </c>
      <c r="E2751" s="66">
        <v>0.28000000000000003</v>
      </c>
      <c r="F2751" s="60"/>
      <c r="G2751" s="59">
        <v>0.14560000000000001</v>
      </c>
      <c r="H2751" s="68"/>
      <c r="I2751" s="69"/>
      <c r="J2751" s="70">
        <v>415.19</v>
      </c>
      <c r="K2751" s="60"/>
      <c r="L2751" s="70">
        <v>60.45</v>
      </c>
    </row>
    <row r="2752" spans="1:12" outlineLevel="1" x14ac:dyDescent="0.2">
      <c r="A2752" s="57"/>
      <c r="B2752" s="57"/>
      <c r="C2752" s="145" t="s">
        <v>6049</v>
      </c>
      <c r="D2752" s="145"/>
      <c r="E2752" s="145"/>
      <c r="F2752" s="145"/>
      <c r="G2752" s="145"/>
      <c r="H2752" s="145"/>
      <c r="I2752" s="145"/>
      <c r="J2752" s="145"/>
      <c r="K2752" s="145"/>
      <c r="L2752" s="145"/>
    </row>
    <row r="2753" spans="1:12" x14ac:dyDescent="0.2">
      <c r="A2753" s="57"/>
      <c r="B2753" s="57"/>
      <c r="C2753" s="80" t="s">
        <v>180</v>
      </c>
      <c r="D2753" s="81"/>
      <c r="E2753" s="81"/>
      <c r="F2753" s="81"/>
      <c r="G2753" s="81"/>
      <c r="H2753" s="81"/>
      <c r="I2753" s="81"/>
      <c r="J2753" s="81"/>
      <c r="K2753" s="81"/>
      <c r="L2753" s="89">
        <v>3315.22</v>
      </c>
    </row>
    <row r="2754" spans="1:12" ht="63.75" x14ac:dyDescent="0.2">
      <c r="A2754" s="57" t="s">
        <v>6050</v>
      </c>
      <c r="B2754" s="46" t="s">
        <v>4506</v>
      </c>
      <c r="C2754" s="46" t="s">
        <v>4507</v>
      </c>
      <c r="D2754" s="58" t="s">
        <v>184</v>
      </c>
      <c r="E2754" s="83">
        <v>2</v>
      </c>
      <c r="F2754" s="60"/>
      <c r="G2754" s="83">
        <v>2</v>
      </c>
      <c r="H2754" s="68"/>
      <c r="I2754" s="69"/>
      <c r="J2754" s="68"/>
      <c r="K2754" s="60"/>
      <c r="L2754" s="70">
        <v>63.2</v>
      </c>
    </row>
    <row r="2755" spans="1:12" outlineLevel="1" x14ac:dyDescent="0.2">
      <c r="A2755" s="57"/>
      <c r="B2755" s="57"/>
      <c r="C2755" s="57" t="s">
        <v>181</v>
      </c>
      <c r="D2755" s="57"/>
      <c r="E2755" s="57"/>
      <c r="F2755" s="57"/>
      <c r="G2755" s="57"/>
      <c r="H2755" s="57"/>
      <c r="I2755" s="57"/>
      <c r="J2755" s="57"/>
      <c r="K2755" s="57"/>
      <c r="L2755" s="70">
        <v>3220.34</v>
      </c>
    </row>
    <row r="2756" spans="1:12" ht="25.5" outlineLevel="1" x14ac:dyDescent="0.2">
      <c r="A2756" s="57"/>
      <c r="B2756" s="46" t="s">
        <v>5451</v>
      </c>
      <c r="C2756" s="46" t="s">
        <v>5452</v>
      </c>
      <c r="D2756" s="62" t="s">
        <v>184</v>
      </c>
      <c r="E2756" s="83">
        <v>97</v>
      </c>
      <c r="F2756" s="84"/>
      <c r="G2756" s="83">
        <v>97</v>
      </c>
      <c r="H2756" s="57"/>
      <c r="I2756" s="57"/>
      <c r="J2756" s="57"/>
      <c r="K2756" s="57"/>
      <c r="L2756" s="70">
        <v>3123.73</v>
      </c>
    </row>
    <row r="2757" spans="1:12" ht="25.5" outlineLevel="1" x14ac:dyDescent="0.2">
      <c r="A2757" s="57"/>
      <c r="B2757" s="46" t="s">
        <v>5453</v>
      </c>
      <c r="C2757" s="46" t="s">
        <v>5454</v>
      </c>
      <c r="D2757" s="62" t="s">
        <v>184</v>
      </c>
      <c r="E2757" s="83">
        <v>51</v>
      </c>
      <c r="F2757" s="84"/>
      <c r="G2757" s="83">
        <v>51</v>
      </c>
      <c r="H2757" s="57"/>
      <c r="I2757" s="57"/>
      <c r="J2757" s="57"/>
      <c r="K2757" s="57"/>
      <c r="L2757" s="70">
        <v>1642.37</v>
      </c>
    </row>
    <row r="2758" spans="1:12" x14ac:dyDescent="0.2">
      <c r="A2758" s="85"/>
      <c r="B2758" s="85"/>
      <c r="C2758" s="86" t="s">
        <v>187</v>
      </c>
      <c r="D2758" s="85"/>
      <c r="E2758" s="85"/>
      <c r="F2758" s="85"/>
      <c r="G2758" s="85"/>
      <c r="H2758" s="85"/>
      <c r="I2758" s="85"/>
      <c r="J2758" s="87">
        <v>15662.54</v>
      </c>
      <c r="K2758" s="85"/>
      <c r="L2758" s="87">
        <v>8144.52</v>
      </c>
    </row>
    <row r="2759" spans="1:12" ht="127.5" x14ac:dyDescent="0.2">
      <c r="A2759" s="57" t="s">
        <v>3081</v>
      </c>
      <c r="B2759" s="46" t="s">
        <v>6051</v>
      </c>
      <c r="C2759" s="46" t="s">
        <v>6052</v>
      </c>
      <c r="D2759" s="58" t="s">
        <v>276</v>
      </c>
      <c r="E2759" s="83">
        <v>52</v>
      </c>
      <c r="F2759" s="60"/>
      <c r="G2759" s="83">
        <v>52</v>
      </c>
      <c r="H2759" s="70">
        <v>2279.73</v>
      </c>
      <c r="I2759" s="76">
        <v>1.41</v>
      </c>
      <c r="J2759" s="70">
        <v>3214.42</v>
      </c>
      <c r="K2759" s="60"/>
      <c r="L2759" s="71">
        <v>167149.84</v>
      </c>
    </row>
    <row r="2760" spans="1:12" x14ac:dyDescent="0.2">
      <c r="A2760" s="85"/>
      <c r="B2760" s="85"/>
      <c r="C2760" s="86" t="s">
        <v>187</v>
      </c>
      <c r="D2760" s="85"/>
      <c r="E2760" s="85"/>
      <c r="F2760" s="85"/>
      <c r="G2760" s="85"/>
      <c r="H2760" s="85"/>
      <c r="I2760" s="85"/>
      <c r="J2760" s="87">
        <v>3214.42</v>
      </c>
      <c r="K2760" s="85"/>
      <c r="L2760" s="88">
        <v>167149.84</v>
      </c>
    </row>
    <row r="2761" spans="1:12" ht="63.75" x14ac:dyDescent="0.2">
      <c r="A2761" s="57" t="s">
        <v>3085</v>
      </c>
      <c r="B2761" s="46" t="s">
        <v>6053</v>
      </c>
      <c r="C2761" s="46" t="s">
        <v>6054</v>
      </c>
      <c r="D2761" s="58" t="s">
        <v>226</v>
      </c>
      <c r="E2761" s="66">
        <v>3.57</v>
      </c>
      <c r="F2761" s="60"/>
      <c r="G2761" s="66">
        <v>3.57</v>
      </c>
      <c r="H2761" s="57"/>
      <c r="I2761" s="57"/>
      <c r="J2761" s="57"/>
      <c r="K2761" s="57"/>
      <c r="L2761" s="57"/>
    </row>
    <row r="2762" spans="1:12" x14ac:dyDescent="0.2">
      <c r="A2762" s="57"/>
      <c r="B2762" s="57"/>
      <c r="C2762" s="145" t="s">
        <v>6055</v>
      </c>
      <c r="D2762" s="145"/>
      <c r="E2762" s="145"/>
      <c r="F2762" s="145"/>
      <c r="G2762" s="145"/>
      <c r="H2762" s="145"/>
      <c r="I2762" s="145"/>
      <c r="J2762" s="145"/>
      <c r="K2762" s="145"/>
      <c r="L2762" s="145"/>
    </row>
    <row r="2763" spans="1:12" x14ac:dyDescent="0.2">
      <c r="A2763" s="57"/>
      <c r="B2763" s="61" t="s">
        <v>22</v>
      </c>
      <c r="C2763" s="57" t="s">
        <v>161</v>
      </c>
      <c r="D2763" s="62" t="s">
        <v>162</v>
      </c>
      <c r="E2763" s="57"/>
      <c r="F2763" s="57"/>
      <c r="G2763" s="90">
        <v>83.966399999999993</v>
      </c>
      <c r="H2763" s="57"/>
      <c r="I2763" s="57"/>
      <c r="J2763" s="57"/>
      <c r="K2763" s="57"/>
      <c r="L2763" s="72">
        <v>34809.360000000001</v>
      </c>
    </row>
    <row r="2764" spans="1:12" outlineLevel="1" x14ac:dyDescent="0.2">
      <c r="A2764" s="57"/>
      <c r="B2764" s="46" t="s">
        <v>3931</v>
      </c>
      <c r="C2764" s="65" t="s">
        <v>3932</v>
      </c>
      <c r="D2764" s="58" t="s">
        <v>162</v>
      </c>
      <c r="E2764" s="66">
        <v>0.14000000000000001</v>
      </c>
      <c r="F2764" s="60"/>
      <c r="G2764" s="59">
        <v>0.49980000000000002</v>
      </c>
      <c r="H2764" s="68"/>
      <c r="I2764" s="69"/>
      <c r="J2764" s="70">
        <v>309.83999999999997</v>
      </c>
      <c r="K2764" s="60"/>
      <c r="L2764" s="70">
        <v>154.86000000000001</v>
      </c>
    </row>
    <row r="2765" spans="1:12" outlineLevel="1" x14ac:dyDescent="0.2">
      <c r="A2765" s="57"/>
      <c r="B2765" s="57"/>
      <c r="C2765" s="145" t="s">
        <v>6056</v>
      </c>
      <c r="D2765" s="145"/>
      <c r="E2765" s="145"/>
      <c r="F2765" s="145"/>
      <c r="G2765" s="145"/>
      <c r="H2765" s="145"/>
      <c r="I2765" s="145"/>
      <c r="J2765" s="145"/>
      <c r="K2765" s="145"/>
      <c r="L2765" s="145"/>
    </row>
    <row r="2766" spans="1:12" outlineLevel="1" x14ac:dyDescent="0.2">
      <c r="A2766" s="57"/>
      <c r="B2766" s="46" t="s">
        <v>3935</v>
      </c>
      <c r="C2766" s="65" t="s">
        <v>3936</v>
      </c>
      <c r="D2766" s="58" t="s">
        <v>162</v>
      </c>
      <c r="E2766" s="66">
        <v>23.38</v>
      </c>
      <c r="F2766" s="60"/>
      <c r="G2766" s="59">
        <v>83.4666</v>
      </c>
      <c r="H2766" s="68"/>
      <c r="I2766" s="69"/>
      <c r="J2766" s="70">
        <v>415.19</v>
      </c>
      <c r="K2766" s="60"/>
      <c r="L2766" s="70">
        <v>34654.5</v>
      </c>
    </row>
    <row r="2767" spans="1:12" outlineLevel="1" x14ac:dyDescent="0.2">
      <c r="A2767" s="57"/>
      <c r="B2767" s="57"/>
      <c r="C2767" s="145" t="s">
        <v>6057</v>
      </c>
      <c r="D2767" s="145"/>
      <c r="E2767" s="145"/>
      <c r="F2767" s="145"/>
      <c r="G2767" s="145"/>
      <c r="H2767" s="145"/>
      <c r="I2767" s="145"/>
      <c r="J2767" s="145"/>
      <c r="K2767" s="145"/>
      <c r="L2767" s="145"/>
    </row>
    <row r="2768" spans="1:12" x14ac:dyDescent="0.2">
      <c r="A2768" s="57"/>
      <c r="B2768" s="61" t="s">
        <v>23</v>
      </c>
      <c r="C2768" s="57" t="s">
        <v>166</v>
      </c>
      <c r="D2768" s="57"/>
      <c r="E2768" s="57"/>
      <c r="F2768" s="57"/>
      <c r="G2768" s="57"/>
      <c r="H2768" s="57"/>
      <c r="I2768" s="57"/>
      <c r="J2768" s="57"/>
      <c r="K2768" s="57"/>
      <c r="L2768" s="72">
        <v>209.38</v>
      </c>
    </row>
    <row r="2769" spans="1:12" x14ac:dyDescent="0.2">
      <c r="A2769" s="57"/>
      <c r="B2769" s="61"/>
      <c r="C2769" s="73" t="s">
        <v>167</v>
      </c>
      <c r="D2769" s="74" t="s">
        <v>162</v>
      </c>
      <c r="E2769" s="57"/>
      <c r="F2769" s="57"/>
      <c r="G2769" s="102">
        <v>0.32129999999999997</v>
      </c>
      <c r="H2769" s="57"/>
      <c r="I2769" s="57"/>
      <c r="J2769" s="57"/>
      <c r="K2769" s="57"/>
      <c r="L2769" s="72">
        <v>133.4</v>
      </c>
    </row>
    <row r="2770" spans="1:12" ht="25.5" outlineLevel="1" x14ac:dyDescent="0.2">
      <c r="A2770" s="57"/>
      <c r="B2770" s="46" t="s">
        <v>254</v>
      </c>
      <c r="C2770" s="46" t="s">
        <v>255</v>
      </c>
      <c r="D2770" s="58" t="s">
        <v>170</v>
      </c>
      <c r="E2770" s="66">
        <v>0.09</v>
      </c>
      <c r="F2770" s="60"/>
      <c r="G2770" s="59">
        <v>0.32129999999999997</v>
      </c>
      <c r="H2770" s="68"/>
      <c r="I2770" s="69"/>
      <c r="J2770" s="70">
        <v>651.66999999999996</v>
      </c>
      <c r="K2770" s="60"/>
      <c r="L2770" s="70">
        <v>209.38</v>
      </c>
    </row>
    <row r="2771" spans="1:12" outlineLevel="1" x14ac:dyDescent="0.2">
      <c r="A2771" s="57"/>
      <c r="B2771" s="57"/>
      <c r="C2771" s="145" t="s">
        <v>6058</v>
      </c>
      <c r="D2771" s="145"/>
      <c r="E2771" s="145"/>
      <c r="F2771" s="145"/>
      <c r="G2771" s="145"/>
      <c r="H2771" s="145"/>
      <c r="I2771" s="145"/>
      <c r="J2771" s="145"/>
      <c r="K2771" s="145"/>
      <c r="L2771" s="145"/>
    </row>
    <row r="2772" spans="1:12" outlineLevel="1" x14ac:dyDescent="0.2">
      <c r="A2772" s="57"/>
      <c r="B2772" s="46" t="s">
        <v>257</v>
      </c>
      <c r="C2772" s="65" t="s">
        <v>258</v>
      </c>
      <c r="D2772" s="58" t="s">
        <v>162</v>
      </c>
      <c r="E2772" s="66">
        <v>0.09</v>
      </c>
      <c r="F2772" s="60"/>
      <c r="G2772" s="59">
        <v>0.32129999999999997</v>
      </c>
      <c r="H2772" s="68"/>
      <c r="I2772" s="69"/>
      <c r="J2772" s="70">
        <v>415.19</v>
      </c>
      <c r="K2772" s="60"/>
      <c r="L2772" s="70">
        <v>133.4</v>
      </c>
    </row>
    <row r="2773" spans="1:12" outlineLevel="1" x14ac:dyDescent="0.2">
      <c r="A2773" s="57"/>
      <c r="B2773" s="57"/>
      <c r="C2773" s="145" t="s">
        <v>6059</v>
      </c>
      <c r="D2773" s="145"/>
      <c r="E2773" s="145"/>
      <c r="F2773" s="145"/>
      <c r="G2773" s="145"/>
      <c r="H2773" s="145"/>
      <c r="I2773" s="145"/>
      <c r="J2773" s="145"/>
      <c r="K2773" s="145"/>
      <c r="L2773" s="145"/>
    </row>
    <row r="2774" spans="1:12" x14ac:dyDescent="0.2">
      <c r="A2774" s="57"/>
      <c r="B2774" s="61" t="s">
        <v>25</v>
      </c>
      <c r="C2774" s="57" t="s">
        <v>175</v>
      </c>
      <c r="D2774" s="57"/>
      <c r="E2774" s="57"/>
      <c r="F2774" s="57"/>
      <c r="G2774" s="57"/>
      <c r="H2774" s="57"/>
      <c r="I2774" s="57"/>
      <c r="J2774" s="57"/>
      <c r="K2774" s="57"/>
      <c r="L2774" s="72">
        <v>2710.09</v>
      </c>
    </row>
    <row r="2775" spans="1:12" outlineLevel="1" x14ac:dyDescent="0.2">
      <c r="A2775" s="57"/>
      <c r="B2775" s="46" t="s">
        <v>263</v>
      </c>
      <c r="C2775" s="46" t="s">
        <v>264</v>
      </c>
      <c r="D2775" s="58" t="s">
        <v>265</v>
      </c>
      <c r="E2775" s="91">
        <v>0.61599999999999999</v>
      </c>
      <c r="F2775" s="60"/>
      <c r="G2775" s="79">
        <v>2.1991200000000002</v>
      </c>
      <c r="H2775" s="68"/>
      <c r="I2775" s="69"/>
      <c r="J2775" s="70">
        <v>9.16</v>
      </c>
      <c r="K2775" s="60"/>
      <c r="L2775" s="70">
        <v>20.14</v>
      </c>
    </row>
    <row r="2776" spans="1:12" outlineLevel="1" x14ac:dyDescent="0.2">
      <c r="A2776" s="57"/>
      <c r="B2776" s="57"/>
      <c r="C2776" s="145" t="s">
        <v>6060</v>
      </c>
      <c r="D2776" s="145"/>
      <c r="E2776" s="145"/>
      <c r="F2776" s="145"/>
      <c r="G2776" s="145"/>
      <c r="H2776" s="145"/>
      <c r="I2776" s="145"/>
      <c r="J2776" s="145"/>
      <c r="K2776" s="145"/>
      <c r="L2776" s="145"/>
    </row>
    <row r="2777" spans="1:12" ht="51" outlineLevel="1" x14ac:dyDescent="0.2">
      <c r="A2777" s="57"/>
      <c r="B2777" s="46" t="s">
        <v>6061</v>
      </c>
      <c r="C2777" s="46" t="s">
        <v>6062</v>
      </c>
      <c r="D2777" s="58" t="s">
        <v>226</v>
      </c>
      <c r="E2777" s="66">
        <v>3.03</v>
      </c>
      <c r="F2777" s="60"/>
      <c r="G2777" s="59">
        <v>10.8171</v>
      </c>
      <c r="H2777" s="70">
        <v>178.64</v>
      </c>
      <c r="I2777" s="95">
        <v>1.3</v>
      </c>
      <c r="J2777" s="70">
        <v>232.23</v>
      </c>
      <c r="K2777" s="60"/>
      <c r="L2777" s="70">
        <v>2512.06</v>
      </c>
    </row>
    <row r="2778" spans="1:12" outlineLevel="1" x14ac:dyDescent="0.2">
      <c r="A2778" s="57"/>
      <c r="B2778" s="57"/>
      <c r="C2778" s="145" t="s">
        <v>6063</v>
      </c>
      <c r="D2778" s="145"/>
      <c r="E2778" s="145"/>
      <c r="F2778" s="145"/>
      <c r="G2778" s="145"/>
      <c r="H2778" s="145"/>
      <c r="I2778" s="145"/>
      <c r="J2778" s="145"/>
      <c r="K2778" s="145"/>
      <c r="L2778" s="145"/>
    </row>
    <row r="2779" spans="1:12" ht="76.5" outlineLevel="1" x14ac:dyDescent="0.2">
      <c r="A2779" s="57"/>
      <c r="B2779" s="46" t="s">
        <v>6064</v>
      </c>
      <c r="C2779" s="46" t="s">
        <v>6065</v>
      </c>
      <c r="D2779" s="58" t="s">
        <v>276</v>
      </c>
      <c r="E2779" s="66">
        <v>0.75</v>
      </c>
      <c r="F2779" s="60"/>
      <c r="G2779" s="59">
        <v>2.6775000000000002</v>
      </c>
      <c r="H2779" s="70">
        <v>53.58</v>
      </c>
      <c r="I2779" s="76">
        <v>1.24</v>
      </c>
      <c r="J2779" s="70">
        <v>66.44</v>
      </c>
      <c r="K2779" s="60"/>
      <c r="L2779" s="70">
        <v>177.89</v>
      </c>
    </row>
    <row r="2780" spans="1:12" outlineLevel="1" x14ac:dyDescent="0.2">
      <c r="A2780" s="57"/>
      <c r="B2780" s="57"/>
      <c r="C2780" s="145" t="s">
        <v>6066</v>
      </c>
      <c r="D2780" s="145"/>
      <c r="E2780" s="145"/>
      <c r="F2780" s="145"/>
      <c r="G2780" s="145"/>
      <c r="H2780" s="145"/>
      <c r="I2780" s="145"/>
      <c r="J2780" s="145"/>
      <c r="K2780" s="145"/>
      <c r="L2780" s="145"/>
    </row>
    <row r="2781" spans="1:12" x14ac:dyDescent="0.2">
      <c r="A2781" s="57"/>
      <c r="B2781" s="57"/>
      <c r="C2781" s="80" t="s">
        <v>180</v>
      </c>
      <c r="D2781" s="81"/>
      <c r="E2781" s="81"/>
      <c r="F2781" s="81"/>
      <c r="G2781" s="81"/>
      <c r="H2781" s="81"/>
      <c r="I2781" s="81"/>
      <c r="J2781" s="81"/>
      <c r="K2781" s="81"/>
      <c r="L2781" s="89">
        <v>37862.230000000003</v>
      </c>
    </row>
    <row r="2782" spans="1:12" ht="63.75" x14ac:dyDescent="0.2">
      <c r="A2782" s="57" t="s">
        <v>6067</v>
      </c>
      <c r="B2782" s="46" t="s">
        <v>4506</v>
      </c>
      <c r="C2782" s="46" t="s">
        <v>4507</v>
      </c>
      <c r="D2782" s="58" t="s">
        <v>184</v>
      </c>
      <c r="E2782" s="83">
        <v>2</v>
      </c>
      <c r="F2782" s="60"/>
      <c r="G2782" s="83">
        <v>2</v>
      </c>
      <c r="H2782" s="68"/>
      <c r="I2782" s="69"/>
      <c r="J2782" s="68"/>
      <c r="K2782" s="60"/>
      <c r="L2782" s="70">
        <v>696.19</v>
      </c>
    </row>
    <row r="2783" spans="1:12" outlineLevel="1" x14ac:dyDescent="0.2">
      <c r="A2783" s="57"/>
      <c r="B2783" s="57"/>
      <c r="C2783" s="57" t="s">
        <v>181</v>
      </c>
      <c r="D2783" s="57"/>
      <c r="E2783" s="57"/>
      <c r="F2783" s="57"/>
      <c r="G2783" s="57"/>
      <c r="H2783" s="57"/>
      <c r="I2783" s="57"/>
      <c r="J2783" s="57"/>
      <c r="K2783" s="57"/>
      <c r="L2783" s="70">
        <v>34942.76</v>
      </c>
    </row>
    <row r="2784" spans="1:12" ht="25.5" outlineLevel="1" x14ac:dyDescent="0.2">
      <c r="A2784" s="57"/>
      <c r="B2784" s="46" t="s">
        <v>5451</v>
      </c>
      <c r="C2784" s="46" t="s">
        <v>5452</v>
      </c>
      <c r="D2784" s="62" t="s">
        <v>184</v>
      </c>
      <c r="E2784" s="83">
        <v>97</v>
      </c>
      <c r="F2784" s="84"/>
      <c r="G2784" s="83">
        <v>97</v>
      </c>
      <c r="H2784" s="57"/>
      <c r="I2784" s="57"/>
      <c r="J2784" s="57"/>
      <c r="K2784" s="57"/>
      <c r="L2784" s="70">
        <v>33894.480000000003</v>
      </c>
    </row>
    <row r="2785" spans="1:12" ht="25.5" outlineLevel="1" x14ac:dyDescent="0.2">
      <c r="A2785" s="57"/>
      <c r="B2785" s="46" t="s">
        <v>5453</v>
      </c>
      <c r="C2785" s="46" t="s">
        <v>5454</v>
      </c>
      <c r="D2785" s="62" t="s">
        <v>184</v>
      </c>
      <c r="E2785" s="83">
        <v>51</v>
      </c>
      <c r="F2785" s="84"/>
      <c r="G2785" s="83">
        <v>51</v>
      </c>
      <c r="H2785" s="57"/>
      <c r="I2785" s="57"/>
      <c r="J2785" s="57"/>
      <c r="K2785" s="57"/>
      <c r="L2785" s="70">
        <v>17820.810000000001</v>
      </c>
    </row>
    <row r="2786" spans="1:12" x14ac:dyDescent="0.2">
      <c r="A2786" s="85"/>
      <c r="B2786" s="85"/>
      <c r="C2786" s="86" t="s">
        <v>187</v>
      </c>
      <c r="D2786" s="85"/>
      <c r="E2786" s="85"/>
      <c r="F2786" s="85"/>
      <c r="G2786" s="85"/>
      <c r="H2786" s="85"/>
      <c r="I2786" s="85"/>
      <c r="J2786" s="87">
        <v>25286.75</v>
      </c>
      <c r="K2786" s="85"/>
      <c r="L2786" s="87">
        <v>90273.71</v>
      </c>
    </row>
    <row r="2787" spans="1:12" ht="51" x14ac:dyDescent="0.2">
      <c r="A2787" s="57" t="s">
        <v>3089</v>
      </c>
      <c r="B2787" s="46" t="s">
        <v>6068</v>
      </c>
      <c r="C2787" s="46" t="s">
        <v>6069</v>
      </c>
      <c r="D2787" s="58" t="s">
        <v>276</v>
      </c>
      <c r="E2787" s="83">
        <v>30</v>
      </c>
      <c r="F2787" s="60"/>
      <c r="G2787" s="83">
        <v>30</v>
      </c>
      <c r="H2787" s="70">
        <v>5987.15</v>
      </c>
      <c r="I2787" s="76">
        <v>0.89</v>
      </c>
      <c r="J2787" s="70">
        <v>5328.56</v>
      </c>
      <c r="K2787" s="60"/>
      <c r="L2787" s="71">
        <v>159856.79999999999</v>
      </c>
    </row>
    <row r="2788" spans="1:12" x14ac:dyDescent="0.2">
      <c r="A2788" s="85"/>
      <c r="B2788" s="85"/>
      <c r="C2788" s="86" t="s">
        <v>187</v>
      </c>
      <c r="D2788" s="85"/>
      <c r="E2788" s="85"/>
      <c r="F2788" s="85"/>
      <c r="G2788" s="85"/>
      <c r="H2788" s="85"/>
      <c r="I2788" s="85"/>
      <c r="J2788" s="87">
        <v>5328.56</v>
      </c>
      <c r="K2788" s="85"/>
      <c r="L2788" s="88">
        <v>159856.79999999999</v>
      </c>
    </row>
    <row r="2789" spans="1:12" ht="127.5" x14ac:dyDescent="0.2">
      <c r="A2789" s="57" t="s">
        <v>3094</v>
      </c>
      <c r="B2789" s="46" t="s">
        <v>6070</v>
      </c>
      <c r="C2789" s="46" t="s">
        <v>6071</v>
      </c>
      <c r="D2789" s="58" t="s">
        <v>276</v>
      </c>
      <c r="E2789" s="83">
        <v>321</v>
      </c>
      <c r="F2789" s="60"/>
      <c r="G2789" s="83">
        <v>321</v>
      </c>
      <c r="H2789" s="70">
        <v>2367.84</v>
      </c>
      <c r="I2789" s="76">
        <v>1.41</v>
      </c>
      <c r="J2789" s="70">
        <v>3338.65</v>
      </c>
      <c r="K2789" s="60"/>
      <c r="L2789" s="71">
        <v>1071706.6499999999</v>
      </c>
    </row>
    <row r="2790" spans="1:12" x14ac:dyDescent="0.2">
      <c r="A2790" s="85"/>
      <c r="B2790" s="85"/>
      <c r="C2790" s="86" t="s">
        <v>187</v>
      </c>
      <c r="D2790" s="85"/>
      <c r="E2790" s="85"/>
      <c r="F2790" s="85"/>
      <c r="G2790" s="85"/>
      <c r="H2790" s="85"/>
      <c r="I2790" s="85"/>
      <c r="J2790" s="87">
        <v>3338.65</v>
      </c>
      <c r="K2790" s="85"/>
      <c r="L2790" s="88">
        <v>1071706.6499999999</v>
      </c>
    </row>
    <row r="2791" spans="1:12" ht="89.25" x14ac:dyDescent="0.2">
      <c r="A2791" s="57" t="s">
        <v>3125</v>
      </c>
      <c r="B2791" s="46" t="s">
        <v>6072</v>
      </c>
      <c r="C2791" s="46" t="s">
        <v>6073</v>
      </c>
      <c r="D2791" s="58" t="s">
        <v>276</v>
      </c>
      <c r="E2791" s="83">
        <v>4</v>
      </c>
      <c r="F2791" s="60"/>
      <c r="G2791" s="83">
        <v>4</v>
      </c>
      <c r="H2791" s="70">
        <v>8246.2099999999991</v>
      </c>
      <c r="I2791" s="76">
        <v>0.89</v>
      </c>
      <c r="J2791" s="70">
        <v>7339.13</v>
      </c>
      <c r="K2791" s="60"/>
      <c r="L2791" s="70">
        <v>29356.52</v>
      </c>
    </row>
    <row r="2792" spans="1:12" x14ac:dyDescent="0.2">
      <c r="A2792" s="85"/>
      <c r="B2792" s="85"/>
      <c r="C2792" s="86" t="s">
        <v>187</v>
      </c>
      <c r="D2792" s="85"/>
      <c r="E2792" s="85"/>
      <c r="F2792" s="85"/>
      <c r="G2792" s="85"/>
      <c r="H2792" s="85"/>
      <c r="I2792" s="85"/>
      <c r="J2792" s="87">
        <v>7339.13</v>
      </c>
      <c r="K2792" s="85"/>
      <c r="L2792" s="87">
        <v>29356.52</v>
      </c>
    </row>
    <row r="2793" spans="1:12" ht="127.5" x14ac:dyDescent="0.2">
      <c r="A2793" s="57" t="s">
        <v>3146</v>
      </c>
      <c r="B2793" s="46" t="s">
        <v>6074</v>
      </c>
      <c r="C2793" s="46" t="s">
        <v>6075</v>
      </c>
      <c r="D2793" s="58" t="s">
        <v>276</v>
      </c>
      <c r="E2793" s="83">
        <v>2</v>
      </c>
      <c r="F2793" s="60"/>
      <c r="G2793" s="83">
        <v>2</v>
      </c>
      <c r="H2793" s="70">
        <v>2906.17</v>
      </c>
      <c r="I2793" s="76">
        <v>0.89</v>
      </c>
      <c r="J2793" s="70">
        <v>2586.4899999999998</v>
      </c>
      <c r="K2793" s="60"/>
      <c r="L2793" s="70">
        <v>5172.9799999999996</v>
      </c>
    </row>
    <row r="2794" spans="1:12" x14ac:dyDescent="0.2">
      <c r="A2794" s="85"/>
      <c r="B2794" s="85"/>
      <c r="C2794" s="86" t="s">
        <v>187</v>
      </c>
      <c r="D2794" s="85"/>
      <c r="E2794" s="85"/>
      <c r="F2794" s="85"/>
      <c r="G2794" s="85"/>
      <c r="H2794" s="85"/>
      <c r="I2794" s="85"/>
      <c r="J2794" s="87">
        <v>2586.4899999999998</v>
      </c>
      <c r="K2794" s="85"/>
      <c r="L2794" s="87">
        <v>5172.9799999999996</v>
      </c>
    </row>
    <row r="2795" spans="1:12" ht="25.5" x14ac:dyDescent="0.2">
      <c r="A2795" s="57" t="s">
        <v>3160</v>
      </c>
      <c r="B2795" s="46" t="s">
        <v>6076</v>
      </c>
      <c r="C2795" s="46" t="s">
        <v>6077</v>
      </c>
      <c r="D2795" s="58" t="s">
        <v>226</v>
      </c>
      <c r="E2795" s="66">
        <v>0.19</v>
      </c>
      <c r="F2795" s="60"/>
      <c r="G2795" s="66">
        <v>0.19</v>
      </c>
      <c r="H2795" s="57"/>
      <c r="I2795" s="57"/>
      <c r="J2795" s="57"/>
      <c r="K2795" s="57"/>
      <c r="L2795" s="57"/>
    </row>
    <row r="2796" spans="1:12" x14ac:dyDescent="0.2">
      <c r="A2796" s="57"/>
      <c r="B2796" s="61" t="s">
        <v>22</v>
      </c>
      <c r="C2796" s="57" t="s">
        <v>161</v>
      </c>
      <c r="D2796" s="62" t="s">
        <v>162</v>
      </c>
      <c r="E2796" s="57"/>
      <c r="F2796" s="57"/>
      <c r="G2796" s="90">
        <v>14.926399999999999</v>
      </c>
      <c r="H2796" s="57"/>
      <c r="I2796" s="57"/>
      <c r="J2796" s="57"/>
      <c r="K2796" s="57"/>
      <c r="L2796" s="72">
        <v>6382.23</v>
      </c>
    </row>
    <row r="2797" spans="1:12" outlineLevel="1" x14ac:dyDescent="0.2">
      <c r="A2797" s="57"/>
      <c r="B2797" s="46" t="s">
        <v>251</v>
      </c>
      <c r="C2797" s="65" t="s">
        <v>252</v>
      </c>
      <c r="D2797" s="58" t="s">
        <v>162</v>
      </c>
      <c r="E2797" s="66">
        <v>78.56</v>
      </c>
      <c r="F2797" s="60"/>
      <c r="G2797" s="59">
        <v>14.926399999999999</v>
      </c>
      <c r="H2797" s="68"/>
      <c r="I2797" s="69"/>
      <c r="J2797" s="70">
        <v>427.58</v>
      </c>
      <c r="K2797" s="60"/>
      <c r="L2797" s="70">
        <v>6382.23</v>
      </c>
    </row>
    <row r="2798" spans="1:12" outlineLevel="1" x14ac:dyDescent="0.2">
      <c r="A2798" s="57"/>
      <c r="B2798" s="57"/>
      <c r="C2798" s="145" t="s">
        <v>6078</v>
      </c>
      <c r="D2798" s="145"/>
      <c r="E2798" s="145"/>
      <c r="F2798" s="145"/>
      <c r="G2798" s="145"/>
      <c r="H2798" s="145"/>
      <c r="I2798" s="145"/>
      <c r="J2798" s="145"/>
      <c r="K2798" s="145"/>
      <c r="L2798" s="145"/>
    </row>
    <row r="2799" spans="1:12" x14ac:dyDescent="0.2">
      <c r="A2799" s="57"/>
      <c r="B2799" s="61" t="s">
        <v>23</v>
      </c>
      <c r="C2799" s="57" t="s">
        <v>166</v>
      </c>
      <c r="D2799" s="57"/>
      <c r="E2799" s="57"/>
      <c r="F2799" s="57"/>
      <c r="G2799" s="57"/>
      <c r="H2799" s="57"/>
      <c r="I2799" s="57"/>
      <c r="J2799" s="57"/>
      <c r="K2799" s="57"/>
      <c r="L2799" s="72">
        <v>86.21</v>
      </c>
    </row>
    <row r="2800" spans="1:12" x14ac:dyDescent="0.2">
      <c r="A2800" s="57"/>
      <c r="B2800" s="61"/>
      <c r="C2800" s="73" t="s">
        <v>167</v>
      </c>
      <c r="D2800" s="74" t="s">
        <v>162</v>
      </c>
      <c r="E2800" s="57"/>
      <c r="F2800" s="57"/>
      <c r="G2800" s="97">
        <v>7.5999999999999998E-2</v>
      </c>
      <c r="H2800" s="57"/>
      <c r="I2800" s="57"/>
      <c r="J2800" s="57"/>
      <c r="K2800" s="57"/>
      <c r="L2800" s="72">
        <v>36.97</v>
      </c>
    </row>
    <row r="2801" spans="1:12" ht="25.5" outlineLevel="1" x14ac:dyDescent="0.2">
      <c r="A2801" s="57"/>
      <c r="B2801" s="46" t="s">
        <v>313</v>
      </c>
      <c r="C2801" s="46" t="s">
        <v>314</v>
      </c>
      <c r="D2801" s="58" t="s">
        <v>170</v>
      </c>
      <c r="E2801" s="78">
        <v>0.2</v>
      </c>
      <c r="F2801" s="60"/>
      <c r="G2801" s="91">
        <v>3.7999999999999999E-2</v>
      </c>
      <c r="H2801" s="68"/>
      <c r="I2801" s="69"/>
      <c r="J2801" s="70">
        <v>1617.05</v>
      </c>
      <c r="K2801" s="60"/>
      <c r="L2801" s="70">
        <v>61.45</v>
      </c>
    </row>
    <row r="2802" spans="1:12" outlineLevel="1" x14ac:dyDescent="0.2">
      <c r="A2802" s="57"/>
      <c r="B2802" s="57"/>
      <c r="C2802" s="145" t="s">
        <v>6079</v>
      </c>
      <c r="D2802" s="145"/>
      <c r="E2802" s="145"/>
      <c r="F2802" s="145"/>
      <c r="G2802" s="145"/>
      <c r="H2802" s="145"/>
      <c r="I2802" s="145"/>
      <c r="J2802" s="145"/>
      <c r="K2802" s="145"/>
      <c r="L2802" s="145"/>
    </row>
    <row r="2803" spans="1:12" outlineLevel="1" x14ac:dyDescent="0.2">
      <c r="A2803" s="57"/>
      <c r="B2803" s="46" t="s">
        <v>316</v>
      </c>
      <c r="C2803" s="65" t="s">
        <v>317</v>
      </c>
      <c r="D2803" s="58" t="s">
        <v>162</v>
      </c>
      <c r="E2803" s="78">
        <v>0.2</v>
      </c>
      <c r="F2803" s="60"/>
      <c r="G2803" s="91">
        <v>3.7999999999999999E-2</v>
      </c>
      <c r="H2803" s="68"/>
      <c r="I2803" s="69"/>
      <c r="J2803" s="70">
        <v>557.71</v>
      </c>
      <c r="K2803" s="60"/>
      <c r="L2803" s="70">
        <v>21.19</v>
      </c>
    </row>
    <row r="2804" spans="1:12" outlineLevel="1" x14ac:dyDescent="0.2">
      <c r="A2804" s="57"/>
      <c r="B2804" s="57"/>
      <c r="C2804" s="145" t="s">
        <v>4068</v>
      </c>
      <c r="D2804" s="145"/>
      <c r="E2804" s="145"/>
      <c r="F2804" s="145"/>
      <c r="G2804" s="145"/>
      <c r="H2804" s="145"/>
      <c r="I2804" s="145"/>
      <c r="J2804" s="145"/>
      <c r="K2804" s="145"/>
      <c r="L2804" s="145"/>
    </row>
    <row r="2805" spans="1:12" ht="25.5" outlineLevel="1" x14ac:dyDescent="0.2">
      <c r="A2805" s="57"/>
      <c r="B2805" s="46" t="s">
        <v>254</v>
      </c>
      <c r="C2805" s="46" t="s">
        <v>255</v>
      </c>
      <c r="D2805" s="58" t="s">
        <v>170</v>
      </c>
      <c r="E2805" s="78">
        <v>0.2</v>
      </c>
      <c r="F2805" s="60"/>
      <c r="G2805" s="91">
        <v>3.7999999999999999E-2</v>
      </c>
      <c r="H2805" s="68"/>
      <c r="I2805" s="69"/>
      <c r="J2805" s="70">
        <v>651.66999999999996</v>
      </c>
      <c r="K2805" s="60"/>
      <c r="L2805" s="70">
        <v>24.76</v>
      </c>
    </row>
    <row r="2806" spans="1:12" outlineLevel="1" x14ac:dyDescent="0.2">
      <c r="A2806" s="57"/>
      <c r="B2806" s="57"/>
      <c r="C2806" s="145" t="s">
        <v>6079</v>
      </c>
      <c r="D2806" s="145"/>
      <c r="E2806" s="145"/>
      <c r="F2806" s="145"/>
      <c r="G2806" s="145"/>
      <c r="H2806" s="145"/>
      <c r="I2806" s="145"/>
      <c r="J2806" s="145"/>
      <c r="K2806" s="145"/>
      <c r="L2806" s="145"/>
    </row>
    <row r="2807" spans="1:12" outlineLevel="1" x14ac:dyDescent="0.2">
      <c r="A2807" s="57"/>
      <c r="B2807" s="46" t="s">
        <v>257</v>
      </c>
      <c r="C2807" s="65" t="s">
        <v>258</v>
      </c>
      <c r="D2807" s="58" t="s">
        <v>162</v>
      </c>
      <c r="E2807" s="78">
        <v>0.2</v>
      </c>
      <c r="F2807" s="60"/>
      <c r="G2807" s="91">
        <v>3.7999999999999999E-2</v>
      </c>
      <c r="H2807" s="68"/>
      <c r="I2807" s="69"/>
      <c r="J2807" s="70">
        <v>415.19</v>
      </c>
      <c r="K2807" s="60"/>
      <c r="L2807" s="70">
        <v>15.78</v>
      </c>
    </row>
    <row r="2808" spans="1:12" outlineLevel="1" x14ac:dyDescent="0.2">
      <c r="A2808" s="57"/>
      <c r="B2808" s="57"/>
      <c r="C2808" s="145" t="s">
        <v>4068</v>
      </c>
      <c r="D2808" s="145"/>
      <c r="E2808" s="145"/>
      <c r="F2808" s="145"/>
      <c r="G2808" s="145"/>
      <c r="H2808" s="145"/>
      <c r="I2808" s="145"/>
      <c r="J2808" s="145"/>
      <c r="K2808" s="145"/>
      <c r="L2808" s="145"/>
    </row>
    <row r="2809" spans="1:12" x14ac:dyDescent="0.2">
      <c r="A2809" s="57"/>
      <c r="B2809" s="61" t="s">
        <v>25</v>
      </c>
      <c r="C2809" s="57" t="s">
        <v>175</v>
      </c>
      <c r="D2809" s="57"/>
      <c r="E2809" s="57"/>
      <c r="F2809" s="57"/>
      <c r="G2809" s="57"/>
      <c r="H2809" s="57"/>
      <c r="I2809" s="57"/>
      <c r="J2809" s="57"/>
      <c r="K2809" s="57"/>
      <c r="L2809" s="72">
        <v>386.2</v>
      </c>
    </row>
    <row r="2810" spans="1:12" ht="76.5" outlineLevel="1" x14ac:dyDescent="0.2">
      <c r="A2810" s="57"/>
      <c r="B2810" s="46" t="s">
        <v>5686</v>
      </c>
      <c r="C2810" s="46" t="s">
        <v>5687</v>
      </c>
      <c r="D2810" s="58" t="s">
        <v>1121</v>
      </c>
      <c r="E2810" s="78">
        <v>17.5</v>
      </c>
      <c r="F2810" s="60"/>
      <c r="G2810" s="91">
        <v>3.3250000000000002</v>
      </c>
      <c r="H2810" s="70">
        <v>5.87</v>
      </c>
      <c r="I2810" s="76">
        <v>0.96</v>
      </c>
      <c r="J2810" s="70">
        <v>5.64</v>
      </c>
      <c r="K2810" s="60"/>
      <c r="L2810" s="70">
        <v>18.75</v>
      </c>
    </row>
    <row r="2811" spans="1:12" outlineLevel="1" x14ac:dyDescent="0.2">
      <c r="A2811" s="57"/>
      <c r="B2811" s="57"/>
      <c r="C2811" s="145" t="s">
        <v>6080</v>
      </c>
      <c r="D2811" s="145"/>
      <c r="E2811" s="145"/>
      <c r="F2811" s="145"/>
      <c r="G2811" s="145"/>
      <c r="H2811" s="145"/>
      <c r="I2811" s="145"/>
      <c r="J2811" s="145"/>
      <c r="K2811" s="145"/>
      <c r="L2811" s="145"/>
    </row>
    <row r="2812" spans="1:12" ht="25.5" outlineLevel="1" x14ac:dyDescent="0.2">
      <c r="A2812" s="57"/>
      <c r="B2812" s="46" t="s">
        <v>5689</v>
      </c>
      <c r="C2812" s="46" t="s">
        <v>5690</v>
      </c>
      <c r="D2812" s="58" t="s">
        <v>226</v>
      </c>
      <c r="E2812" s="66">
        <v>4.08</v>
      </c>
      <c r="F2812" s="60"/>
      <c r="G2812" s="59">
        <v>0.7752</v>
      </c>
      <c r="H2812" s="70">
        <v>41.71</v>
      </c>
      <c r="I2812" s="95">
        <v>1.3</v>
      </c>
      <c r="J2812" s="70">
        <v>54.22</v>
      </c>
      <c r="K2812" s="60"/>
      <c r="L2812" s="70">
        <v>42.03</v>
      </c>
    </row>
    <row r="2813" spans="1:12" outlineLevel="1" x14ac:dyDescent="0.2">
      <c r="A2813" s="57"/>
      <c r="B2813" s="57"/>
      <c r="C2813" s="145" t="s">
        <v>6081</v>
      </c>
      <c r="D2813" s="145"/>
      <c r="E2813" s="145"/>
      <c r="F2813" s="145"/>
      <c r="G2813" s="145"/>
      <c r="H2813" s="145"/>
      <c r="I2813" s="145"/>
      <c r="J2813" s="145"/>
      <c r="K2813" s="145"/>
      <c r="L2813" s="145"/>
    </row>
    <row r="2814" spans="1:12" ht="38.25" outlineLevel="1" x14ac:dyDescent="0.2">
      <c r="A2814" s="57"/>
      <c r="B2814" s="46" t="s">
        <v>6082</v>
      </c>
      <c r="C2814" s="46" t="s">
        <v>6083</v>
      </c>
      <c r="D2814" s="58" t="s">
        <v>178</v>
      </c>
      <c r="E2814" s="79">
        <v>1.5299999999999999E-3</v>
      </c>
      <c r="F2814" s="60"/>
      <c r="G2814" s="100">
        <v>2.9070000000000002E-4</v>
      </c>
      <c r="H2814" s="71">
        <v>948687.13</v>
      </c>
      <c r="I2814" s="76">
        <v>1.18</v>
      </c>
      <c r="J2814" s="71">
        <v>1119450.81</v>
      </c>
      <c r="K2814" s="60"/>
      <c r="L2814" s="70">
        <v>325.42</v>
      </c>
    </row>
    <row r="2815" spans="1:12" outlineLevel="1" x14ac:dyDescent="0.2">
      <c r="A2815" s="57"/>
      <c r="B2815" s="57"/>
      <c r="C2815" s="145" t="s">
        <v>6084</v>
      </c>
      <c r="D2815" s="145"/>
      <c r="E2815" s="145"/>
      <c r="F2815" s="145"/>
      <c r="G2815" s="145"/>
      <c r="H2815" s="145"/>
      <c r="I2815" s="145"/>
      <c r="J2815" s="145"/>
      <c r="K2815" s="145"/>
      <c r="L2815" s="145"/>
    </row>
    <row r="2816" spans="1:12" x14ac:dyDescent="0.2">
      <c r="A2816" s="57"/>
      <c r="B2816" s="57"/>
      <c r="C2816" s="80" t="s">
        <v>180</v>
      </c>
      <c r="D2816" s="81"/>
      <c r="E2816" s="81"/>
      <c r="F2816" s="81"/>
      <c r="G2816" s="81"/>
      <c r="H2816" s="81"/>
      <c r="I2816" s="81"/>
      <c r="J2816" s="81"/>
      <c r="K2816" s="81"/>
      <c r="L2816" s="89">
        <v>6891.61</v>
      </c>
    </row>
    <row r="2817" spans="1:12" ht="63.75" x14ac:dyDescent="0.2">
      <c r="A2817" s="57" t="s">
        <v>6085</v>
      </c>
      <c r="B2817" s="46" t="s">
        <v>4506</v>
      </c>
      <c r="C2817" s="46" t="s">
        <v>4507</v>
      </c>
      <c r="D2817" s="58" t="s">
        <v>184</v>
      </c>
      <c r="E2817" s="83">
        <v>2</v>
      </c>
      <c r="F2817" s="60"/>
      <c r="G2817" s="83">
        <v>2</v>
      </c>
      <c r="H2817" s="68"/>
      <c r="I2817" s="69"/>
      <c r="J2817" s="68"/>
      <c r="K2817" s="60"/>
      <c r="L2817" s="70">
        <v>127.64</v>
      </c>
    </row>
    <row r="2818" spans="1:12" outlineLevel="1" x14ac:dyDescent="0.2">
      <c r="A2818" s="57"/>
      <c r="B2818" s="57"/>
      <c r="C2818" s="57" t="s">
        <v>181</v>
      </c>
      <c r="D2818" s="57"/>
      <c r="E2818" s="57"/>
      <c r="F2818" s="57"/>
      <c r="G2818" s="57"/>
      <c r="H2818" s="57"/>
      <c r="I2818" s="57"/>
      <c r="J2818" s="57"/>
      <c r="K2818" s="57"/>
      <c r="L2818" s="70">
        <v>6419.2</v>
      </c>
    </row>
    <row r="2819" spans="1:12" ht="25.5" outlineLevel="1" x14ac:dyDescent="0.2">
      <c r="A2819" s="57"/>
      <c r="B2819" s="46" t="s">
        <v>5451</v>
      </c>
      <c r="C2819" s="46" t="s">
        <v>5452</v>
      </c>
      <c r="D2819" s="62" t="s">
        <v>184</v>
      </c>
      <c r="E2819" s="83">
        <v>97</v>
      </c>
      <c r="F2819" s="84"/>
      <c r="G2819" s="83">
        <v>97</v>
      </c>
      <c r="H2819" s="57"/>
      <c r="I2819" s="57"/>
      <c r="J2819" s="57"/>
      <c r="K2819" s="57"/>
      <c r="L2819" s="70">
        <v>6226.62</v>
      </c>
    </row>
    <row r="2820" spans="1:12" ht="25.5" outlineLevel="1" x14ac:dyDescent="0.2">
      <c r="A2820" s="57"/>
      <c r="B2820" s="46" t="s">
        <v>5453</v>
      </c>
      <c r="C2820" s="46" t="s">
        <v>5454</v>
      </c>
      <c r="D2820" s="62" t="s">
        <v>184</v>
      </c>
      <c r="E2820" s="83">
        <v>51</v>
      </c>
      <c r="F2820" s="84"/>
      <c r="G2820" s="83">
        <v>51</v>
      </c>
      <c r="H2820" s="57"/>
      <c r="I2820" s="57"/>
      <c r="J2820" s="57"/>
      <c r="K2820" s="57"/>
      <c r="L2820" s="70">
        <v>3273.79</v>
      </c>
    </row>
    <row r="2821" spans="1:12" x14ac:dyDescent="0.2">
      <c r="A2821" s="85"/>
      <c r="B2821" s="85"/>
      <c r="C2821" s="86" t="s">
        <v>187</v>
      </c>
      <c r="D2821" s="85"/>
      <c r="E2821" s="85"/>
      <c r="F2821" s="85"/>
      <c r="G2821" s="85"/>
      <c r="H2821" s="85"/>
      <c r="I2821" s="85"/>
      <c r="J2821" s="87">
        <v>86945.58</v>
      </c>
      <c r="K2821" s="85"/>
      <c r="L2821" s="87">
        <v>16519.66</v>
      </c>
    </row>
    <row r="2822" spans="1:12" ht="51" x14ac:dyDescent="0.2">
      <c r="A2822" s="57" t="s">
        <v>3168</v>
      </c>
      <c r="B2822" s="46" t="s">
        <v>6086</v>
      </c>
      <c r="C2822" s="46" t="s">
        <v>6087</v>
      </c>
      <c r="D2822" s="58" t="s">
        <v>276</v>
      </c>
      <c r="E2822" s="83">
        <v>19</v>
      </c>
      <c r="F2822" s="60"/>
      <c r="G2822" s="83">
        <v>19</v>
      </c>
      <c r="H2822" s="70">
        <v>174.68</v>
      </c>
      <c r="I2822" s="76">
        <v>0.89</v>
      </c>
      <c r="J2822" s="70">
        <v>155.47</v>
      </c>
      <c r="K2822" s="60"/>
      <c r="L2822" s="70">
        <v>2953.93</v>
      </c>
    </row>
    <row r="2823" spans="1:12" x14ac:dyDescent="0.2">
      <c r="A2823" s="85"/>
      <c r="B2823" s="85"/>
      <c r="C2823" s="86" t="s">
        <v>187</v>
      </c>
      <c r="D2823" s="85"/>
      <c r="E2823" s="85"/>
      <c r="F2823" s="85"/>
      <c r="G2823" s="85"/>
      <c r="H2823" s="85"/>
      <c r="I2823" s="85"/>
      <c r="J2823" s="87">
        <v>155.47</v>
      </c>
      <c r="K2823" s="85"/>
      <c r="L2823" s="87">
        <v>2953.93</v>
      </c>
    </row>
    <row r="2824" spans="1:12" ht="38.25" x14ac:dyDescent="0.2">
      <c r="A2824" s="57" t="s">
        <v>3170</v>
      </c>
      <c r="B2824" s="46" t="s">
        <v>6088</v>
      </c>
      <c r="C2824" s="46" t="s">
        <v>6089</v>
      </c>
      <c r="D2824" s="58" t="s">
        <v>226</v>
      </c>
      <c r="E2824" s="66">
        <v>0.47</v>
      </c>
      <c r="F2824" s="60"/>
      <c r="G2824" s="66">
        <v>0.47</v>
      </c>
      <c r="H2824" s="57"/>
      <c r="I2824" s="57"/>
      <c r="J2824" s="57"/>
      <c r="K2824" s="57"/>
      <c r="L2824" s="57"/>
    </row>
    <row r="2825" spans="1:12" x14ac:dyDescent="0.2">
      <c r="A2825" s="57"/>
      <c r="B2825" s="61" t="s">
        <v>22</v>
      </c>
      <c r="C2825" s="57" t="s">
        <v>161</v>
      </c>
      <c r="D2825" s="62" t="s">
        <v>162</v>
      </c>
      <c r="E2825" s="57"/>
      <c r="F2825" s="57"/>
      <c r="G2825" s="90">
        <v>12.107200000000001</v>
      </c>
      <c r="H2825" s="57"/>
      <c r="I2825" s="57"/>
      <c r="J2825" s="57"/>
      <c r="K2825" s="57"/>
      <c r="L2825" s="72">
        <v>5176.8</v>
      </c>
    </row>
    <row r="2826" spans="1:12" outlineLevel="1" x14ac:dyDescent="0.2">
      <c r="A2826" s="57"/>
      <c r="B2826" s="46" t="s">
        <v>251</v>
      </c>
      <c r="C2826" s="65" t="s">
        <v>252</v>
      </c>
      <c r="D2826" s="58" t="s">
        <v>162</v>
      </c>
      <c r="E2826" s="66">
        <v>25.76</v>
      </c>
      <c r="F2826" s="60"/>
      <c r="G2826" s="59">
        <v>12.107200000000001</v>
      </c>
      <c r="H2826" s="68"/>
      <c r="I2826" s="69"/>
      <c r="J2826" s="70">
        <v>427.58</v>
      </c>
      <c r="K2826" s="60"/>
      <c r="L2826" s="70">
        <v>5176.8</v>
      </c>
    </row>
    <row r="2827" spans="1:12" outlineLevel="1" x14ac:dyDescent="0.2">
      <c r="A2827" s="57"/>
      <c r="B2827" s="57"/>
      <c r="C2827" s="145" t="s">
        <v>6090</v>
      </c>
      <c r="D2827" s="145"/>
      <c r="E2827" s="145"/>
      <c r="F2827" s="145"/>
      <c r="G2827" s="145"/>
      <c r="H2827" s="145"/>
      <c r="I2827" s="145"/>
      <c r="J2827" s="145"/>
      <c r="K2827" s="145"/>
      <c r="L2827" s="145"/>
    </row>
    <row r="2828" spans="1:12" x14ac:dyDescent="0.2">
      <c r="A2828" s="57"/>
      <c r="B2828" s="61" t="s">
        <v>23</v>
      </c>
      <c r="C2828" s="57" t="s">
        <v>166</v>
      </c>
      <c r="D2828" s="57"/>
      <c r="E2828" s="57"/>
      <c r="F2828" s="57"/>
      <c r="G2828" s="57"/>
      <c r="H2828" s="57"/>
      <c r="I2828" s="57"/>
      <c r="J2828" s="57"/>
      <c r="K2828" s="57"/>
      <c r="L2828" s="72">
        <v>28.93</v>
      </c>
    </row>
    <row r="2829" spans="1:12" x14ac:dyDescent="0.2">
      <c r="A2829" s="57"/>
      <c r="B2829" s="61"/>
      <c r="C2829" s="73" t="s">
        <v>167</v>
      </c>
      <c r="D2829" s="74" t="s">
        <v>162</v>
      </c>
      <c r="E2829" s="57"/>
      <c r="F2829" s="57"/>
      <c r="G2829" s="102">
        <v>2.35E-2</v>
      </c>
      <c r="H2829" s="57"/>
      <c r="I2829" s="57"/>
      <c r="J2829" s="57"/>
      <c r="K2829" s="57"/>
      <c r="L2829" s="72">
        <v>11.76</v>
      </c>
    </row>
    <row r="2830" spans="1:12" ht="25.5" outlineLevel="1" x14ac:dyDescent="0.2">
      <c r="A2830" s="57"/>
      <c r="B2830" s="46" t="s">
        <v>313</v>
      </c>
      <c r="C2830" s="46" t="s">
        <v>314</v>
      </c>
      <c r="D2830" s="58" t="s">
        <v>170</v>
      </c>
      <c r="E2830" s="66">
        <v>0.03</v>
      </c>
      <c r="F2830" s="60"/>
      <c r="G2830" s="59">
        <v>1.41E-2</v>
      </c>
      <c r="H2830" s="68"/>
      <c r="I2830" s="69"/>
      <c r="J2830" s="70">
        <v>1617.05</v>
      </c>
      <c r="K2830" s="60"/>
      <c r="L2830" s="70">
        <v>22.8</v>
      </c>
    </row>
    <row r="2831" spans="1:12" outlineLevel="1" x14ac:dyDescent="0.2">
      <c r="A2831" s="57"/>
      <c r="B2831" s="57"/>
      <c r="C2831" s="145" t="s">
        <v>6091</v>
      </c>
      <c r="D2831" s="145"/>
      <c r="E2831" s="145"/>
      <c r="F2831" s="145"/>
      <c r="G2831" s="145"/>
      <c r="H2831" s="145"/>
      <c r="I2831" s="145"/>
      <c r="J2831" s="145"/>
      <c r="K2831" s="145"/>
      <c r="L2831" s="145"/>
    </row>
    <row r="2832" spans="1:12" outlineLevel="1" x14ac:dyDescent="0.2">
      <c r="A2832" s="57"/>
      <c r="B2832" s="46" t="s">
        <v>316</v>
      </c>
      <c r="C2832" s="65" t="s">
        <v>317</v>
      </c>
      <c r="D2832" s="58" t="s">
        <v>162</v>
      </c>
      <c r="E2832" s="66">
        <v>0.03</v>
      </c>
      <c r="F2832" s="60"/>
      <c r="G2832" s="59">
        <v>1.41E-2</v>
      </c>
      <c r="H2832" s="68"/>
      <c r="I2832" s="69"/>
      <c r="J2832" s="70">
        <v>557.71</v>
      </c>
      <c r="K2832" s="60"/>
      <c r="L2832" s="70">
        <v>7.86</v>
      </c>
    </row>
    <row r="2833" spans="1:12" outlineLevel="1" x14ac:dyDescent="0.2">
      <c r="A2833" s="57"/>
      <c r="B2833" s="57"/>
      <c r="C2833" s="145" t="s">
        <v>6092</v>
      </c>
      <c r="D2833" s="145"/>
      <c r="E2833" s="145"/>
      <c r="F2833" s="145"/>
      <c r="G2833" s="145"/>
      <c r="H2833" s="145"/>
      <c r="I2833" s="145"/>
      <c r="J2833" s="145"/>
      <c r="K2833" s="145"/>
      <c r="L2833" s="145"/>
    </row>
    <row r="2834" spans="1:12" ht="25.5" outlineLevel="1" x14ac:dyDescent="0.2">
      <c r="A2834" s="57"/>
      <c r="B2834" s="46" t="s">
        <v>254</v>
      </c>
      <c r="C2834" s="46" t="s">
        <v>255</v>
      </c>
      <c r="D2834" s="58" t="s">
        <v>170</v>
      </c>
      <c r="E2834" s="66">
        <v>0.02</v>
      </c>
      <c r="F2834" s="60"/>
      <c r="G2834" s="59">
        <v>9.4000000000000004E-3</v>
      </c>
      <c r="H2834" s="68"/>
      <c r="I2834" s="69"/>
      <c r="J2834" s="70">
        <v>651.66999999999996</v>
      </c>
      <c r="K2834" s="60"/>
      <c r="L2834" s="70">
        <v>6.13</v>
      </c>
    </row>
    <row r="2835" spans="1:12" outlineLevel="1" x14ac:dyDescent="0.2">
      <c r="A2835" s="57"/>
      <c r="B2835" s="57"/>
      <c r="C2835" s="145" t="s">
        <v>6093</v>
      </c>
      <c r="D2835" s="145"/>
      <c r="E2835" s="145"/>
      <c r="F2835" s="145"/>
      <c r="G2835" s="145"/>
      <c r="H2835" s="145"/>
      <c r="I2835" s="145"/>
      <c r="J2835" s="145"/>
      <c r="K2835" s="145"/>
      <c r="L2835" s="145"/>
    </row>
    <row r="2836" spans="1:12" outlineLevel="1" x14ac:dyDescent="0.2">
      <c r="A2836" s="57"/>
      <c r="B2836" s="46" t="s">
        <v>257</v>
      </c>
      <c r="C2836" s="65" t="s">
        <v>258</v>
      </c>
      <c r="D2836" s="58" t="s">
        <v>162</v>
      </c>
      <c r="E2836" s="66">
        <v>0.02</v>
      </c>
      <c r="F2836" s="60"/>
      <c r="G2836" s="59">
        <v>9.4000000000000004E-3</v>
      </c>
      <c r="H2836" s="68"/>
      <c r="I2836" s="69"/>
      <c r="J2836" s="70">
        <v>415.19</v>
      </c>
      <c r="K2836" s="60"/>
      <c r="L2836" s="70">
        <v>3.9</v>
      </c>
    </row>
    <row r="2837" spans="1:12" outlineLevel="1" x14ac:dyDescent="0.2">
      <c r="A2837" s="57"/>
      <c r="B2837" s="57"/>
      <c r="C2837" s="145" t="s">
        <v>6094</v>
      </c>
      <c r="D2837" s="145"/>
      <c r="E2837" s="145"/>
      <c r="F2837" s="145"/>
      <c r="G2837" s="145"/>
      <c r="H2837" s="145"/>
      <c r="I2837" s="145"/>
      <c r="J2837" s="145"/>
      <c r="K2837" s="145"/>
      <c r="L2837" s="145"/>
    </row>
    <row r="2838" spans="1:12" x14ac:dyDescent="0.2">
      <c r="A2838" s="57"/>
      <c r="B2838" s="61" t="s">
        <v>25</v>
      </c>
      <c r="C2838" s="57" t="s">
        <v>175</v>
      </c>
      <c r="D2838" s="57"/>
      <c r="E2838" s="57"/>
      <c r="F2838" s="57"/>
      <c r="G2838" s="57"/>
      <c r="H2838" s="57"/>
      <c r="I2838" s="57"/>
      <c r="J2838" s="57"/>
      <c r="K2838" s="57"/>
      <c r="L2838" s="72">
        <v>250.68</v>
      </c>
    </row>
    <row r="2839" spans="1:12" outlineLevel="1" x14ac:dyDescent="0.2">
      <c r="A2839" s="57"/>
      <c r="B2839" s="46" t="s">
        <v>1269</v>
      </c>
      <c r="C2839" s="46" t="s">
        <v>1270</v>
      </c>
      <c r="D2839" s="58" t="s">
        <v>178</v>
      </c>
      <c r="E2839" s="79">
        <v>3.15E-3</v>
      </c>
      <c r="F2839" s="60"/>
      <c r="G2839" s="100">
        <v>1.4805E-3</v>
      </c>
      <c r="H2839" s="70">
        <v>4338.2700000000004</v>
      </c>
      <c r="I2839" s="76">
        <v>1.34</v>
      </c>
      <c r="J2839" s="70">
        <v>5813.28</v>
      </c>
      <c r="K2839" s="60"/>
      <c r="L2839" s="70">
        <v>8.61</v>
      </c>
    </row>
    <row r="2840" spans="1:12" outlineLevel="1" x14ac:dyDescent="0.2">
      <c r="A2840" s="57"/>
      <c r="B2840" s="57"/>
      <c r="C2840" s="145" t="s">
        <v>6095</v>
      </c>
      <c r="D2840" s="145"/>
      <c r="E2840" s="145"/>
      <c r="F2840" s="145"/>
      <c r="G2840" s="145"/>
      <c r="H2840" s="145"/>
      <c r="I2840" s="145"/>
      <c r="J2840" s="145"/>
      <c r="K2840" s="145"/>
      <c r="L2840" s="145"/>
    </row>
    <row r="2841" spans="1:12" ht="25.5" outlineLevel="1" x14ac:dyDescent="0.2">
      <c r="A2841" s="57"/>
      <c r="B2841" s="46" t="s">
        <v>5922</v>
      </c>
      <c r="C2841" s="46" t="s">
        <v>5923</v>
      </c>
      <c r="D2841" s="58" t="s">
        <v>1105</v>
      </c>
      <c r="E2841" s="91">
        <v>0.10199999999999999</v>
      </c>
      <c r="F2841" s="60"/>
      <c r="G2841" s="79">
        <v>4.7940000000000003E-2</v>
      </c>
      <c r="H2841" s="70">
        <v>3658.94</v>
      </c>
      <c r="I2841" s="76">
        <v>1.38</v>
      </c>
      <c r="J2841" s="70">
        <v>5049.34</v>
      </c>
      <c r="K2841" s="60"/>
      <c r="L2841" s="70">
        <v>242.07</v>
      </c>
    </row>
    <row r="2842" spans="1:12" outlineLevel="1" x14ac:dyDescent="0.2">
      <c r="A2842" s="57"/>
      <c r="B2842" s="57"/>
      <c r="C2842" s="145" t="s">
        <v>6096</v>
      </c>
      <c r="D2842" s="145"/>
      <c r="E2842" s="145"/>
      <c r="F2842" s="145"/>
      <c r="G2842" s="145"/>
      <c r="H2842" s="145"/>
      <c r="I2842" s="145"/>
      <c r="J2842" s="145"/>
      <c r="K2842" s="145"/>
      <c r="L2842" s="145"/>
    </row>
    <row r="2843" spans="1:12" x14ac:dyDescent="0.2">
      <c r="A2843" s="57"/>
      <c r="B2843" s="57"/>
      <c r="C2843" s="80" t="s">
        <v>180</v>
      </c>
      <c r="D2843" s="81"/>
      <c r="E2843" s="81"/>
      <c r="F2843" s="81"/>
      <c r="G2843" s="81"/>
      <c r="H2843" s="81"/>
      <c r="I2843" s="81"/>
      <c r="J2843" s="81"/>
      <c r="K2843" s="81"/>
      <c r="L2843" s="89">
        <v>5468.17</v>
      </c>
    </row>
    <row r="2844" spans="1:12" ht="63.75" x14ac:dyDescent="0.2">
      <c r="A2844" s="57" t="s">
        <v>6097</v>
      </c>
      <c r="B2844" s="46" t="s">
        <v>4506</v>
      </c>
      <c r="C2844" s="46" t="s">
        <v>4507</v>
      </c>
      <c r="D2844" s="58" t="s">
        <v>184</v>
      </c>
      <c r="E2844" s="83">
        <v>2</v>
      </c>
      <c r="F2844" s="60"/>
      <c r="G2844" s="83">
        <v>2</v>
      </c>
      <c r="H2844" s="68"/>
      <c r="I2844" s="69"/>
      <c r="J2844" s="68"/>
      <c r="K2844" s="60"/>
      <c r="L2844" s="70">
        <v>103.54</v>
      </c>
    </row>
    <row r="2845" spans="1:12" outlineLevel="1" x14ac:dyDescent="0.2">
      <c r="A2845" s="57"/>
      <c r="B2845" s="57"/>
      <c r="C2845" s="57" t="s">
        <v>181</v>
      </c>
      <c r="D2845" s="57"/>
      <c r="E2845" s="57"/>
      <c r="F2845" s="57"/>
      <c r="G2845" s="57"/>
      <c r="H2845" s="57"/>
      <c r="I2845" s="57"/>
      <c r="J2845" s="57"/>
      <c r="K2845" s="57"/>
      <c r="L2845" s="70">
        <v>5188.5600000000004</v>
      </c>
    </row>
    <row r="2846" spans="1:12" ht="25.5" outlineLevel="1" x14ac:dyDescent="0.2">
      <c r="A2846" s="57"/>
      <c r="B2846" s="46" t="s">
        <v>5451</v>
      </c>
      <c r="C2846" s="46" t="s">
        <v>5452</v>
      </c>
      <c r="D2846" s="62" t="s">
        <v>184</v>
      </c>
      <c r="E2846" s="83">
        <v>97</v>
      </c>
      <c r="F2846" s="84"/>
      <c r="G2846" s="83">
        <v>97</v>
      </c>
      <c r="H2846" s="57"/>
      <c r="I2846" s="57"/>
      <c r="J2846" s="57"/>
      <c r="K2846" s="57"/>
      <c r="L2846" s="70">
        <v>5032.8999999999996</v>
      </c>
    </row>
    <row r="2847" spans="1:12" ht="25.5" outlineLevel="1" x14ac:dyDescent="0.2">
      <c r="A2847" s="57"/>
      <c r="B2847" s="46" t="s">
        <v>5453</v>
      </c>
      <c r="C2847" s="46" t="s">
        <v>5454</v>
      </c>
      <c r="D2847" s="62" t="s">
        <v>184</v>
      </c>
      <c r="E2847" s="83">
        <v>51</v>
      </c>
      <c r="F2847" s="84"/>
      <c r="G2847" s="83">
        <v>51</v>
      </c>
      <c r="H2847" s="57"/>
      <c r="I2847" s="57"/>
      <c r="J2847" s="57"/>
      <c r="K2847" s="57"/>
      <c r="L2847" s="70">
        <v>2646.17</v>
      </c>
    </row>
    <row r="2848" spans="1:12" x14ac:dyDescent="0.2">
      <c r="A2848" s="85"/>
      <c r="B2848" s="85"/>
      <c r="C2848" s="86" t="s">
        <v>187</v>
      </c>
      <c r="D2848" s="85"/>
      <c r="E2848" s="85"/>
      <c r="F2848" s="85"/>
      <c r="G2848" s="85"/>
      <c r="H2848" s="85"/>
      <c r="I2848" s="85"/>
      <c r="J2848" s="87">
        <v>28193.15</v>
      </c>
      <c r="K2848" s="85"/>
      <c r="L2848" s="87">
        <v>13250.78</v>
      </c>
    </row>
    <row r="2849" spans="1:12" ht="38.25" x14ac:dyDescent="0.2">
      <c r="A2849" s="57" t="s">
        <v>3172</v>
      </c>
      <c r="B2849" s="46" t="s">
        <v>6098</v>
      </c>
      <c r="C2849" s="46" t="s">
        <v>6099</v>
      </c>
      <c r="D2849" s="58" t="s">
        <v>276</v>
      </c>
      <c r="E2849" s="83">
        <v>47</v>
      </c>
      <c r="F2849" s="60"/>
      <c r="G2849" s="83">
        <v>47</v>
      </c>
      <c r="H2849" s="70">
        <v>42.54</v>
      </c>
      <c r="I2849" s="76">
        <v>1.46</v>
      </c>
      <c r="J2849" s="70">
        <v>62.11</v>
      </c>
      <c r="K2849" s="60"/>
      <c r="L2849" s="70">
        <v>2919.17</v>
      </c>
    </row>
    <row r="2850" spans="1:12" x14ac:dyDescent="0.2">
      <c r="A2850" s="85"/>
      <c r="B2850" s="85"/>
      <c r="C2850" s="86" t="s">
        <v>187</v>
      </c>
      <c r="D2850" s="85"/>
      <c r="E2850" s="85"/>
      <c r="F2850" s="85"/>
      <c r="G2850" s="85"/>
      <c r="H2850" s="85"/>
      <c r="I2850" s="85"/>
      <c r="J2850" s="87">
        <v>62.11</v>
      </c>
      <c r="K2850" s="85"/>
      <c r="L2850" s="87">
        <v>2919.17</v>
      </c>
    </row>
    <row r="2851" spans="1:12" ht="38.25" x14ac:dyDescent="0.2">
      <c r="A2851" s="57" t="s">
        <v>3173</v>
      </c>
      <c r="B2851" s="46" t="s">
        <v>6100</v>
      </c>
      <c r="C2851" s="46" t="s">
        <v>6101</v>
      </c>
      <c r="D2851" s="58" t="s">
        <v>226</v>
      </c>
      <c r="E2851" s="66">
        <v>0.14000000000000001</v>
      </c>
      <c r="F2851" s="60"/>
      <c r="G2851" s="66">
        <v>0.14000000000000001</v>
      </c>
      <c r="H2851" s="57"/>
      <c r="I2851" s="57"/>
      <c r="J2851" s="57"/>
      <c r="K2851" s="57"/>
      <c r="L2851" s="57"/>
    </row>
    <row r="2852" spans="1:12" x14ac:dyDescent="0.2">
      <c r="A2852" s="57"/>
      <c r="B2852" s="61" t="s">
        <v>22</v>
      </c>
      <c r="C2852" s="57" t="s">
        <v>161</v>
      </c>
      <c r="D2852" s="62" t="s">
        <v>162</v>
      </c>
      <c r="E2852" s="57"/>
      <c r="F2852" s="57"/>
      <c r="G2852" s="90">
        <v>3.6736</v>
      </c>
      <c r="H2852" s="57"/>
      <c r="I2852" s="57"/>
      <c r="J2852" s="57"/>
      <c r="K2852" s="57"/>
      <c r="L2852" s="72">
        <v>1570.76</v>
      </c>
    </row>
    <row r="2853" spans="1:12" outlineLevel="1" x14ac:dyDescent="0.2">
      <c r="A2853" s="57"/>
      <c r="B2853" s="46" t="s">
        <v>251</v>
      </c>
      <c r="C2853" s="65" t="s">
        <v>252</v>
      </c>
      <c r="D2853" s="58" t="s">
        <v>162</v>
      </c>
      <c r="E2853" s="66">
        <v>26.24</v>
      </c>
      <c r="F2853" s="60"/>
      <c r="G2853" s="59">
        <v>3.6736</v>
      </c>
      <c r="H2853" s="68"/>
      <c r="I2853" s="69"/>
      <c r="J2853" s="70">
        <v>427.58</v>
      </c>
      <c r="K2853" s="60"/>
      <c r="L2853" s="70">
        <v>1570.76</v>
      </c>
    </row>
    <row r="2854" spans="1:12" outlineLevel="1" x14ac:dyDescent="0.2">
      <c r="A2854" s="57"/>
      <c r="B2854" s="57"/>
      <c r="C2854" s="145" t="s">
        <v>6102</v>
      </c>
      <c r="D2854" s="145"/>
      <c r="E2854" s="145"/>
      <c r="F2854" s="145"/>
      <c r="G2854" s="145"/>
      <c r="H2854" s="145"/>
      <c r="I2854" s="145"/>
      <c r="J2854" s="145"/>
      <c r="K2854" s="145"/>
      <c r="L2854" s="145"/>
    </row>
    <row r="2855" spans="1:12" x14ac:dyDescent="0.2">
      <c r="A2855" s="57"/>
      <c r="B2855" s="61" t="s">
        <v>23</v>
      </c>
      <c r="C2855" s="57" t="s">
        <v>166</v>
      </c>
      <c r="D2855" s="57"/>
      <c r="E2855" s="57"/>
      <c r="F2855" s="57"/>
      <c r="G2855" s="57"/>
      <c r="H2855" s="57"/>
      <c r="I2855" s="57"/>
      <c r="J2855" s="57"/>
      <c r="K2855" s="57"/>
      <c r="L2855" s="72">
        <v>8.61</v>
      </c>
    </row>
    <row r="2856" spans="1:12" x14ac:dyDescent="0.2">
      <c r="A2856" s="57"/>
      <c r="B2856" s="61"/>
      <c r="C2856" s="73" t="s">
        <v>167</v>
      </c>
      <c r="D2856" s="74" t="s">
        <v>162</v>
      </c>
      <c r="E2856" s="57"/>
      <c r="F2856" s="57"/>
      <c r="G2856" s="97">
        <v>7.0000000000000001E-3</v>
      </c>
      <c r="H2856" s="57"/>
      <c r="I2856" s="57"/>
      <c r="J2856" s="57"/>
      <c r="K2856" s="57"/>
      <c r="L2856" s="72">
        <v>3.5</v>
      </c>
    </row>
    <row r="2857" spans="1:12" ht="25.5" outlineLevel="1" x14ac:dyDescent="0.2">
      <c r="A2857" s="57"/>
      <c r="B2857" s="46" t="s">
        <v>313</v>
      </c>
      <c r="C2857" s="46" t="s">
        <v>314</v>
      </c>
      <c r="D2857" s="58" t="s">
        <v>170</v>
      </c>
      <c r="E2857" s="66">
        <v>0.03</v>
      </c>
      <c r="F2857" s="60"/>
      <c r="G2857" s="59">
        <v>4.1999999999999997E-3</v>
      </c>
      <c r="H2857" s="68"/>
      <c r="I2857" s="69"/>
      <c r="J2857" s="70">
        <v>1617.05</v>
      </c>
      <c r="K2857" s="60"/>
      <c r="L2857" s="70">
        <v>6.79</v>
      </c>
    </row>
    <row r="2858" spans="1:12" outlineLevel="1" x14ac:dyDescent="0.2">
      <c r="A2858" s="57"/>
      <c r="B2858" s="57"/>
      <c r="C2858" s="145" t="s">
        <v>4203</v>
      </c>
      <c r="D2858" s="145"/>
      <c r="E2858" s="145"/>
      <c r="F2858" s="145"/>
      <c r="G2858" s="145"/>
      <c r="H2858" s="145"/>
      <c r="I2858" s="145"/>
      <c r="J2858" s="145"/>
      <c r="K2858" s="145"/>
      <c r="L2858" s="145"/>
    </row>
    <row r="2859" spans="1:12" outlineLevel="1" x14ac:dyDescent="0.2">
      <c r="A2859" s="57"/>
      <c r="B2859" s="46" t="s">
        <v>316</v>
      </c>
      <c r="C2859" s="65" t="s">
        <v>317</v>
      </c>
      <c r="D2859" s="58" t="s">
        <v>162</v>
      </c>
      <c r="E2859" s="66">
        <v>0.03</v>
      </c>
      <c r="F2859" s="60"/>
      <c r="G2859" s="59">
        <v>4.1999999999999997E-3</v>
      </c>
      <c r="H2859" s="68"/>
      <c r="I2859" s="69"/>
      <c r="J2859" s="70">
        <v>557.71</v>
      </c>
      <c r="K2859" s="60"/>
      <c r="L2859" s="70">
        <v>2.34</v>
      </c>
    </row>
    <row r="2860" spans="1:12" outlineLevel="1" x14ac:dyDescent="0.2">
      <c r="A2860" s="57"/>
      <c r="B2860" s="57"/>
      <c r="C2860" s="145" t="s">
        <v>4204</v>
      </c>
      <c r="D2860" s="145"/>
      <c r="E2860" s="145"/>
      <c r="F2860" s="145"/>
      <c r="G2860" s="145"/>
      <c r="H2860" s="145"/>
      <c r="I2860" s="145"/>
      <c r="J2860" s="145"/>
      <c r="K2860" s="145"/>
      <c r="L2860" s="145"/>
    </row>
    <row r="2861" spans="1:12" ht="25.5" outlineLevel="1" x14ac:dyDescent="0.2">
      <c r="A2861" s="57"/>
      <c r="B2861" s="46" t="s">
        <v>254</v>
      </c>
      <c r="C2861" s="46" t="s">
        <v>255</v>
      </c>
      <c r="D2861" s="58" t="s">
        <v>170</v>
      </c>
      <c r="E2861" s="66">
        <v>0.02</v>
      </c>
      <c r="F2861" s="60"/>
      <c r="G2861" s="59">
        <v>2.8E-3</v>
      </c>
      <c r="H2861" s="68"/>
      <c r="I2861" s="69"/>
      <c r="J2861" s="70">
        <v>651.66999999999996</v>
      </c>
      <c r="K2861" s="60"/>
      <c r="L2861" s="70">
        <v>1.82</v>
      </c>
    </row>
    <row r="2862" spans="1:12" outlineLevel="1" x14ac:dyDescent="0.2">
      <c r="A2862" s="57"/>
      <c r="B2862" s="57"/>
      <c r="C2862" s="145" t="s">
        <v>4205</v>
      </c>
      <c r="D2862" s="145"/>
      <c r="E2862" s="145"/>
      <c r="F2862" s="145"/>
      <c r="G2862" s="145"/>
      <c r="H2862" s="145"/>
      <c r="I2862" s="145"/>
      <c r="J2862" s="145"/>
      <c r="K2862" s="145"/>
      <c r="L2862" s="145"/>
    </row>
    <row r="2863" spans="1:12" outlineLevel="1" x14ac:dyDescent="0.2">
      <c r="A2863" s="57"/>
      <c r="B2863" s="46" t="s">
        <v>257</v>
      </c>
      <c r="C2863" s="65" t="s">
        <v>258</v>
      </c>
      <c r="D2863" s="58" t="s">
        <v>162</v>
      </c>
      <c r="E2863" s="66">
        <v>0.02</v>
      </c>
      <c r="F2863" s="60"/>
      <c r="G2863" s="59">
        <v>2.8E-3</v>
      </c>
      <c r="H2863" s="68"/>
      <c r="I2863" s="69"/>
      <c r="J2863" s="70">
        <v>415.19</v>
      </c>
      <c r="K2863" s="60"/>
      <c r="L2863" s="70">
        <v>1.1599999999999999</v>
      </c>
    </row>
    <row r="2864" spans="1:12" outlineLevel="1" x14ac:dyDescent="0.2">
      <c r="A2864" s="57"/>
      <c r="B2864" s="57"/>
      <c r="C2864" s="145" t="s">
        <v>4206</v>
      </c>
      <c r="D2864" s="145"/>
      <c r="E2864" s="145"/>
      <c r="F2864" s="145"/>
      <c r="G2864" s="145"/>
      <c r="H2864" s="145"/>
      <c r="I2864" s="145"/>
      <c r="J2864" s="145"/>
      <c r="K2864" s="145"/>
      <c r="L2864" s="145"/>
    </row>
    <row r="2865" spans="1:12" x14ac:dyDescent="0.2">
      <c r="A2865" s="57"/>
      <c r="B2865" s="61" t="s">
        <v>25</v>
      </c>
      <c r="C2865" s="57" t="s">
        <v>175</v>
      </c>
      <c r="D2865" s="57"/>
      <c r="E2865" s="57"/>
      <c r="F2865" s="57"/>
      <c r="G2865" s="57"/>
      <c r="H2865" s="57"/>
      <c r="I2865" s="57"/>
      <c r="J2865" s="57"/>
      <c r="K2865" s="57"/>
      <c r="L2865" s="72">
        <v>74.66</v>
      </c>
    </row>
    <row r="2866" spans="1:12" outlineLevel="1" x14ac:dyDescent="0.2">
      <c r="A2866" s="57"/>
      <c r="B2866" s="46" t="s">
        <v>1269</v>
      </c>
      <c r="C2866" s="46" t="s">
        <v>1270</v>
      </c>
      <c r="D2866" s="58" t="s">
        <v>178</v>
      </c>
      <c r="E2866" s="79">
        <v>3.15E-3</v>
      </c>
      <c r="F2866" s="60"/>
      <c r="G2866" s="67">
        <v>4.4099999999999999E-4</v>
      </c>
      <c r="H2866" s="70">
        <v>4338.2700000000004</v>
      </c>
      <c r="I2866" s="76">
        <v>1.34</v>
      </c>
      <c r="J2866" s="70">
        <v>5813.28</v>
      </c>
      <c r="K2866" s="60"/>
      <c r="L2866" s="70">
        <v>2.56</v>
      </c>
    </row>
    <row r="2867" spans="1:12" outlineLevel="1" x14ac:dyDescent="0.2">
      <c r="A2867" s="57"/>
      <c r="B2867" s="57"/>
      <c r="C2867" s="145" t="s">
        <v>6103</v>
      </c>
      <c r="D2867" s="145"/>
      <c r="E2867" s="145"/>
      <c r="F2867" s="145"/>
      <c r="G2867" s="145"/>
      <c r="H2867" s="145"/>
      <c r="I2867" s="145"/>
      <c r="J2867" s="145"/>
      <c r="K2867" s="145"/>
      <c r="L2867" s="145"/>
    </row>
    <row r="2868" spans="1:12" ht="25.5" outlineLevel="1" x14ac:dyDescent="0.2">
      <c r="A2868" s="57"/>
      <c r="B2868" s="46" t="s">
        <v>5922</v>
      </c>
      <c r="C2868" s="46" t="s">
        <v>5923</v>
      </c>
      <c r="D2868" s="58" t="s">
        <v>1105</v>
      </c>
      <c r="E2868" s="91">
        <v>0.10199999999999999</v>
      </c>
      <c r="F2868" s="60"/>
      <c r="G2868" s="79">
        <v>1.4279999999999999E-2</v>
      </c>
      <c r="H2868" s="70">
        <v>3658.94</v>
      </c>
      <c r="I2868" s="76">
        <v>1.38</v>
      </c>
      <c r="J2868" s="70">
        <v>5049.34</v>
      </c>
      <c r="K2868" s="60"/>
      <c r="L2868" s="70">
        <v>72.099999999999994</v>
      </c>
    </row>
    <row r="2869" spans="1:12" outlineLevel="1" x14ac:dyDescent="0.2">
      <c r="A2869" s="57"/>
      <c r="B2869" s="57"/>
      <c r="C2869" s="145" t="s">
        <v>6104</v>
      </c>
      <c r="D2869" s="145"/>
      <c r="E2869" s="145"/>
      <c r="F2869" s="145"/>
      <c r="G2869" s="145"/>
      <c r="H2869" s="145"/>
      <c r="I2869" s="145"/>
      <c r="J2869" s="145"/>
      <c r="K2869" s="145"/>
      <c r="L2869" s="145"/>
    </row>
    <row r="2870" spans="1:12" x14ac:dyDescent="0.2">
      <c r="A2870" s="57"/>
      <c r="B2870" s="57"/>
      <c r="C2870" s="80" t="s">
        <v>180</v>
      </c>
      <c r="D2870" s="81"/>
      <c r="E2870" s="81"/>
      <c r="F2870" s="81"/>
      <c r="G2870" s="81"/>
      <c r="H2870" s="81"/>
      <c r="I2870" s="81"/>
      <c r="J2870" s="81"/>
      <c r="K2870" s="81"/>
      <c r="L2870" s="89">
        <v>1657.53</v>
      </c>
    </row>
    <row r="2871" spans="1:12" ht="63.75" x14ac:dyDescent="0.2">
      <c r="A2871" s="57" t="s">
        <v>3177</v>
      </c>
      <c r="B2871" s="46" t="s">
        <v>4506</v>
      </c>
      <c r="C2871" s="46" t="s">
        <v>4507</v>
      </c>
      <c r="D2871" s="58" t="s">
        <v>184</v>
      </c>
      <c r="E2871" s="83">
        <v>2</v>
      </c>
      <c r="F2871" s="60"/>
      <c r="G2871" s="83">
        <v>2</v>
      </c>
      <c r="H2871" s="68"/>
      <c r="I2871" s="69"/>
      <c r="J2871" s="68"/>
      <c r="K2871" s="60"/>
      <c r="L2871" s="70">
        <v>31.42</v>
      </c>
    </row>
    <row r="2872" spans="1:12" outlineLevel="1" x14ac:dyDescent="0.2">
      <c r="A2872" s="57"/>
      <c r="B2872" s="57"/>
      <c r="C2872" s="57" t="s">
        <v>181</v>
      </c>
      <c r="D2872" s="57"/>
      <c r="E2872" s="57"/>
      <c r="F2872" s="57"/>
      <c r="G2872" s="57"/>
      <c r="H2872" s="57"/>
      <c r="I2872" s="57"/>
      <c r="J2872" s="57"/>
      <c r="K2872" s="57"/>
      <c r="L2872" s="70">
        <v>1574.26</v>
      </c>
    </row>
    <row r="2873" spans="1:12" ht="25.5" outlineLevel="1" x14ac:dyDescent="0.2">
      <c r="A2873" s="57"/>
      <c r="B2873" s="46" t="s">
        <v>5451</v>
      </c>
      <c r="C2873" s="46" t="s">
        <v>5452</v>
      </c>
      <c r="D2873" s="62" t="s">
        <v>184</v>
      </c>
      <c r="E2873" s="83">
        <v>97</v>
      </c>
      <c r="F2873" s="84"/>
      <c r="G2873" s="83">
        <v>97</v>
      </c>
      <c r="H2873" s="57"/>
      <c r="I2873" s="57"/>
      <c r="J2873" s="57"/>
      <c r="K2873" s="57"/>
      <c r="L2873" s="70">
        <v>1527.03</v>
      </c>
    </row>
    <row r="2874" spans="1:12" ht="25.5" outlineLevel="1" x14ac:dyDescent="0.2">
      <c r="A2874" s="57"/>
      <c r="B2874" s="46" t="s">
        <v>5453</v>
      </c>
      <c r="C2874" s="46" t="s">
        <v>5454</v>
      </c>
      <c r="D2874" s="62" t="s">
        <v>184</v>
      </c>
      <c r="E2874" s="83">
        <v>51</v>
      </c>
      <c r="F2874" s="84"/>
      <c r="G2874" s="83">
        <v>51</v>
      </c>
      <c r="H2874" s="57"/>
      <c r="I2874" s="57"/>
      <c r="J2874" s="57"/>
      <c r="K2874" s="57"/>
      <c r="L2874" s="70">
        <v>802.87</v>
      </c>
    </row>
    <row r="2875" spans="1:12" x14ac:dyDescent="0.2">
      <c r="A2875" s="85"/>
      <c r="B2875" s="85"/>
      <c r="C2875" s="86" t="s">
        <v>187</v>
      </c>
      <c r="D2875" s="85"/>
      <c r="E2875" s="85"/>
      <c r="F2875" s="85"/>
      <c r="G2875" s="85"/>
      <c r="H2875" s="85"/>
      <c r="I2875" s="85"/>
      <c r="J2875" s="87">
        <v>28706.07</v>
      </c>
      <c r="K2875" s="85"/>
      <c r="L2875" s="87">
        <v>4018.85</v>
      </c>
    </row>
    <row r="2876" spans="1:12" ht="38.25" x14ac:dyDescent="0.2">
      <c r="A2876" s="57" t="s">
        <v>3179</v>
      </c>
      <c r="B2876" s="46" t="s">
        <v>6105</v>
      </c>
      <c r="C2876" s="46" t="s">
        <v>6106</v>
      </c>
      <c r="D2876" s="58" t="s">
        <v>276</v>
      </c>
      <c r="E2876" s="83">
        <v>14</v>
      </c>
      <c r="F2876" s="60"/>
      <c r="G2876" s="83">
        <v>14</v>
      </c>
      <c r="H2876" s="70">
        <v>33.020000000000003</v>
      </c>
      <c r="I2876" s="76">
        <v>1.46</v>
      </c>
      <c r="J2876" s="70">
        <v>48.21</v>
      </c>
      <c r="K2876" s="60"/>
      <c r="L2876" s="70">
        <v>674.94</v>
      </c>
    </row>
    <row r="2877" spans="1:12" x14ac:dyDescent="0.2">
      <c r="A2877" s="85"/>
      <c r="B2877" s="85"/>
      <c r="C2877" s="86" t="s">
        <v>187</v>
      </c>
      <c r="D2877" s="85"/>
      <c r="E2877" s="85"/>
      <c r="F2877" s="85"/>
      <c r="G2877" s="85"/>
      <c r="H2877" s="85"/>
      <c r="I2877" s="85"/>
      <c r="J2877" s="87">
        <v>48.21</v>
      </c>
      <c r="K2877" s="85"/>
      <c r="L2877" s="87">
        <v>674.94</v>
      </c>
    </row>
    <row r="2878" spans="1:12" ht="25.5" x14ac:dyDescent="0.2">
      <c r="A2878" s="57" t="s">
        <v>3202</v>
      </c>
      <c r="B2878" s="46" t="s">
        <v>6107</v>
      </c>
      <c r="C2878" s="46" t="s">
        <v>6108</v>
      </c>
      <c r="D2878" s="58" t="s">
        <v>276</v>
      </c>
      <c r="E2878" s="83">
        <v>3</v>
      </c>
      <c r="F2878" s="60"/>
      <c r="G2878" s="83">
        <v>3</v>
      </c>
      <c r="H2878" s="57"/>
      <c r="I2878" s="57"/>
      <c r="J2878" s="57"/>
      <c r="K2878" s="57"/>
      <c r="L2878" s="57"/>
    </row>
    <row r="2879" spans="1:12" x14ac:dyDescent="0.2">
      <c r="A2879" s="57"/>
      <c r="B2879" s="61" t="s">
        <v>22</v>
      </c>
      <c r="C2879" s="57" t="s">
        <v>161</v>
      </c>
      <c r="D2879" s="62" t="s">
        <v>162</v>
      </c>
      <c r="E2879" s="57"/>
      <c r="F2879" s="57"/>
      <c r="G2879" s="95">
        <v>1.5</v>
      </c>
      <c r="H2879" s="57"/>
      <c r="I2879" s="57"/>
      <c r="J2879" s="57"/>
      <c r="K2879" s="57"/>
      <c r="L2879" s="72">
        <v>587.92999999999995</v>
      </c>
    </row>
    <row r="2880" spans="1:12" outlineLevel="1" x14ac:dyDescent="0.2">
      <c r="A2880" s="57"/>
      <c r="B2880" s="46" t="s">
        <v>864</v>
      </c>
      <c r="C2880" s="65" t="s">
        <v>865</v>
      </c>
      <c r="D2880" s="58" t="s">
        <v>162</v>
      </c>
      <c r="E2880" s="78">
        <v>0.5</v>
      </c>
      <c r="F2880" s="60"/>
      <c r="G2880" s="78">
        <v>1.5</v>
      </c>
      <c r="H2880" s="68"/>
      <c r="I2880" s="69"/>
      <c r="J2880" s="70">
        <v>391.95</v>
      </c>
      <c r="K2880" s="60"/>
      <c r="L2880" s="70">
        <v>587.92999999999995</v>
      </c>
    </row>
    <row r="2881" spans="1:12" outlineLevel="1" x14ac:dyDescent="0.2">
      <c r="A2881" s="57"/>
      <c r="B2881" s="57"/>
      <c r="C2881" s="145" t="s">
        <v>6109</v>
      </c>
      <c r="D2881" s="145"/>
      <c r="E2881" s="145"/>
      <c r="F2881" s="145"/>
      <c r="G2881" s="145"/>
      <c r="H2881" s="145"/>
      <c r="I2881" s="145"/>
      <c r="J2881" s="145"/>
      <c r="K2881" s="145"/>
      <c r="L2881" s="145"/>
    </row>
    <row r="2882" spans="1:12" x14ac:dyDescent="0.2">
      <c r="A2882" s="57"/>
      <c r="B2882" s="57"/>
      <c r="C2882" s="80" t="s">
        <v>180</v>
      </c>
      <c r="D2882" s="81"/>
      <c r="E2882" s="81"/>
      <c r="F2882" s="81"/>
      <c r="G2882" s="81"/>
      <c r="H2882" s="81"/>
      <c r="I2882" s="81"/>
      <c r="J2882" s="81"/>
      <c r="K2882" s="81"/>
      <c r="L2882" s="89">
        <v>587.92999999999995</v>
      </c>
    </row>
    <row r="2883" spans="1:12" ht="63.75" x14ac:dyDescent="0.2">
      <c r="A2883" s="57" t="s">
        <v>3217</v>
      </c>
      <c r="B2883" s="46" t="s">
        <v>4506</v>
      </c>
      <c r="C2883" s="46" t="s">
        <v>4507</v>
      </c>
      <c r="D2883" s="58" t="s">
        <v>184</v>
      </c>
      <c r="E2883" s="83">
        <v>2</v>
      </c>
      <c r="F2883" s="60"/>
      <c r="G2883" s="83">
        <v>2</v>
      </c>
      <c r="H2883" s="68"/>
      <c r="I2883" s="69"/>
      <c r="J2883" s="68"/>
      <c r="K2883" s="60"/>
      <c r="L2883" s="70">
        <v>11.76</v>
      </c>
    </row>
    <row r="2884" spans="1:12" outlineLevel="1" x14ac:dyDescent="0.2">
      <c r="A2884" s="57"/>
      <c r="B2884" s="57"/>
      <c r="C2884" s="57" t="s">
        <v>181</v>
      </c>
      <c r="D2884" s="57"/>
      <c r="E2884" s="57"/>
      <c r="F2884" s="57"/>
      <c r="G2884" s="57"/>
      <c r="H2884" s="57"/>
      <c r="I2884" s="57"/>
      <c r="J2884" s="57"/>
      <c r="K2884" s="57"/>
      <c r="L2884" s="70">
        <v>587.92999999999995</v>
      </c>
    </row>
    <row r="2885" spans="1:12" ht="38.25" outlineLevel="1" x14ac:dyDescent="0.2">
      <c r="A2885" s="57"/>
      <c r="B2885" s="46" t="s">
        <v>6110</v>
      </c>
      <c r="C2885" s="46" t="s">
        <v>6111</v>
      </c>
      <c r="D2885" s="62" t="s">
        <v>184</v>
      </c>
      <c r="E2885" s="83">
        <v>95</v>
      </c>
      <c r="F2885" s="84"/>
      <c r="G2885" s="83">
        <v>95</v>
      </c>
      <c r="H2885" s="57"/>
      <c r="I2885" s="57"/>
      <c r="J2885" s="57"/>
      <c r="K2885" s="57"/>
      <c r="L2885" s="70">
        <v>558.53</v>
      </c>
    </row>
    <row r="2886" spans="1:12" ht="38.25" outlineLevel="1" x14ac:dyDescent="0.2">
      <c r="A2886" s="57"/>
      <c r="B2886" s="46" t="s">
        <v>6112</v>
      </c>
      <c r="C2886" s="46" t="s">
        <v>6113</v>
      </c>
      <c r="D2886" s="62" t="s">
        <v>184</v>
      </c>
      <c r="E2886" s="83">
        <v>53</v>
      </c>
      <c r="F2886" s="84"/>
      <c r="G2886" s="83">
        <v>53</v>
      </c>
      <c r="H2886" s="57"/>
      <c r="I2886" s="57"/>
      <c r="J2886" s="57"/>
      <c r="K2886" s="57"/>
      <c r="L2886" s="70">
        <v>311.60000000000002</v>
      </c>
    </row>
    <row r="2887" spans="1:12" x14ac:dyDescent="0.2">
      <c r="A2887" s="85"/>
      <c r="B2887" s="85"/>
      <c r="C2887" s="86" t="s">
        <v>187</v>
      </c>
      <c r="D2887" s="85"/>
      <c r="E2887" s="85"/>
      <c r="F2887" s="85"/>
      <c r="G2887" s="85"/>
      <c r="H2887" s="85"/>
      <c r="I2887" s="85"/>
      <c r="J2887" s="87">
        <v>489.94</v>
      </c>
      <c r="K2887" s="85"/>
      <c r="L2887" s="87">
        <v>1469.82</v>
      </c>
    </row>
    <row r="2888" spans="1:12" ht="38.25" x14ac:dyDescent="0.2">
      <c r="A2888" s="57" t="s">
        <v>3219</v>
      </c>
      <c r="B2888" s="46" t="s">
        <v>6114</v>
      </c>
      <c r="C2888" s="46" t="s">
        <v>6115</v>
      </c>
      <c r="D2888" s="58" t="s">
        <v>276</v>
      </c>
      <c r="E2888" s="83">
        <v>3</v>
      </c>
      <c r="F2888" s="60"/>
      <c r="G2888" s="83">
        <v>3</v>
      </c>
      <c r="H2888" s="68"/>
      <c r="I2888" s="69"/>
      <c r="J2888" s="70">
        <v>963.33</v>
      </c>
      <c r="K2888" s="60"/>
      <c r="L2888" s="70">
        <v>2889.99</v>
      </c>
    </row>
    <row r="2889" spans="1:12" x14ac:dyDescent="0.2">
      <c r="A2889" s="57"/>
      <c r="B2889" s="57"/>
      <c r="C2889" s="145" t="s">
        <v>6116</v>
      </c>
      <c r="D2889" s="145"/>
      <c r="E2889" s="145"/>
      <c r="F2889" s="145"/>
      <c r="G2889" s="145"/>
      <c r="H2889" s="145"/>
      <c r="I2889" s="145"/>
      <c r="J2889" s="145"/>
      <c r="K2889" s="145"/>
      <c r="L2889" s="145"/>
    </row>
    <row r="2890" spans="1:12" x14ac:dyDescent="0.2">
      <c r="A2890" s="85"/>
      <c r="B2890" s="85"/>
      <c r="C2890" s="86" t="s">
        <v>187</v>
      </c>
      <c r="D2890" s="85"/>
      <c r="E2890" s="85"/>
      <c r="F2890" s="85"/>
      <c r="G2890" s="85"/>
      <c r="H2890" s="85"/>
      <c r="I2890" s="85"/>
      <c r="J2890" s="87">
        <v>963.33</v>
      </c>
      <c r="K2890" s="85"/>
      <c r="L2890" s="87">
        <v>2889.99</v>
      </c>
    </row>
    <row r="2891" spans="1:12" ht="25.5" x14ac:dyDescent="0.2">
      <c r="A2891" s="57" t="s">
        <v>3234</v>
      </c>
      <c r="B2891" s="46" t="s">
        <v>5928</v>
      </c>
      <c r="C2891" s="46" t="s">
        <v>5929</v>
      </c>
      <c r="D2891" s="58" t="s">
        <v>1105</v>
      </c>
      <c r="E2891" s="91">
        <v>6.0999999999999999E-2</v>
      </c>
      <c r="F2891" s="60"/>
      <c r="G2891" s="91">
        <v>6.0999999999999999E-2</v>
      </c>
      <c r="H2891" s="70">
        <v>7782.25</v>
      </c>
      <c r="I2891" s="76">
        <v>0.94</v>
      </c>
      <c r="J2891" s="70">
        <v>7315.32</v>
      </c>
      <c r="K2891" s="60"/>
      <c r="L2891" s="70">
        <v>446.23</v>
      </c>
    </row>
    <row r="2892" spans="1:12" x14ac:dyDescent="0.2">
      <c r="A2892" s="85"/>
      <c r="B2892" s="85"/>
      <c r="C2892" s="86" t="s">
        <v>187</v>
      </c>
      <c r="D2892" s="85"/>
      <c r="E2892" s="85"/>
      <c r="F2892" s="85"/>
      <c r="G2892" s="85"/>
      <c r="H2892" s="85"/>
      <c r="I2892" s="85"/>
      <c r="J2892" s="87">
        <v>7315.32</v>
      </c>
      <c r="K2892" s="85"/>
      <c r="L2892" s="87">
        <v>446.23</v>
      </c>
    </row>
    <row r="2893" spans="1:12" ht="25.5" x14ac:dyDescent="0.2">
      <c r="A2893" s="57" t="s">
        <v>3245</v>
      </c>
      <c r="B2893" s="46" t="s">
        <v>6117</v>
      </c>
      <c r="C2893" s="46" t="s">
        <v>6118</v>
      </c>
      <c r="D2893" s="58" t="s">
        <v>276</v>
      </c>
      <c r="E2893" s="83">
        <v>70</v>
      </c>
      <c r="F2893" s="60"/>
      <c r="G2893" s="83">
        <v>70</v>
      </c>
      <c r="H2893" s="70">
        <v>79.42</v>
      </c>
      <c r="I2893" s="76">
        <v>0.94</v>
      </c>
      <c r="J2893" s="70">
        <v>74.650000000000006</v>
      </c>
      <c r="K2893" s="60"/>
      <c r="L2893" s="70">
        <v>5225.5</v>
      </c>
    </row>
    <row r="2894" spans="1:12" x14ac:dyDescent="0.2">
      <c r="A2894" s="85"/>
      <c r="B2894" s="85"/>
      <c r="C2894" s="86" t="s">
        <v>187</v>
      </c>
      <c r="D2894" s="85"/>
      <c r="E2894" s="85"/>
      <c r="F2894" s="85"/>
      <c r="G2894" s="85"/>
      <c r="H2894" s="85"/>
      <c r="I2894" s="85"/>
      <c r="J2894" s="87">
        <v>74.650000000000006</v>
      </c>
      <c r="K2894" s="85"/>
      <c r="L2894" s="87">
        <v>5225.5</v>
      </c>
    </row>
    <row r="2895" spans="1:12" ht="38.25" x14ac:dyDescent="0.2">
      <c r="A2895" s="57" t="s">
        <v>3246</v>
      </c>
      <c r="B2895" s="46" t="s">
        <v>5941</v>
      </c>
      <c r="C2895" s="46" t="s">
        <v>5942</v>
      </c>
      <c r="D2895" s="58" t="s">
        <v>1370</v>
      </c>
      <c r="E2895" s="83">
        <v>10</v>
      </c>
      <c r="F2895" s="60"/>
      <c r="G2895" s="83">
        <v>10</v>
      </c>
      <c r="H2895" s="70">
        <v>351.98</v>
      </c>
      <c r="I2895" s="76">
        <v>0.94</v>
      </c>
      <c r="J2895" s="70">
        <v>330.86</v>
      </c>
      <c r="K2895" s="60"/>
      <c r="L2895" s="70">
        <v>3308.6</v>
      </c>
    </row>
    <row r="2896" spans="1:12" x14ac:dyDescent="0.2">
      <c r="A2896" s="85"/>
      <c r="B2896" s="85"/>
      <c r="C2896" s="86" t="s">
        <v>187</v>
      </c>
      <c r="D2896" s="85"/>
      <c r="E2896" s="85"/>
      <c r="F2896" s="85"/>
      <c r="G2896" s="85"/>
      <c r="H2896" s="85"/>
      <c r="I2896" s="85"/>
      <c r="J2896" s="87">
        <v>330.86</v>
      </c>
      <c r="K2896" s="85"/>
      <c r="L2896" s="87">
        <v>3308.6</v>
      </c>
    </row>
    <row r="2897" spans="1:23" ht="76.5" x14ac:dyDescent="0.2">
      <c r="A2897" s="57" t="s">
        <v>3247</v>
      </c>
      <c r="B2897" s="46" t="s">
        <v>1436</v>
      </c>
      <c r="C2897" s="46" t="s">
        <v>1437</v>
      </c>
      <c r="D2897" s="58" t="s">
        <v>276</v>
      </c>
      <c r="E2897" s="83">
        <v>2</v>
      </c>
      <c r="F2897" s="60"/>
      <c r="G2897" s="83">
        <v>2</v>
      </c>
      <c r="H2897" s="70">
        <v>478.28</v>
      </c>
      <c r="I2897" s="76">
        <v>1.1100000000000001</v>
      </c>
      <c r="J2897" s="70">
        <v>530.89</v>
      </c>
      <c r="K2897" s="60"/>
      <c r="L2897" s="70">
        <v>1061.78</v>
      </c>
    </row>
    <row r="2898" spans="1:23" x14ac:dyDescent="0.2">
      <c r="A2898" s="85"/>
      <c r="B2898" s="85"/>
      <c r="C2898" s="86" t="s">
        <v>187</v>
      </c>
      <c r="D2898" s="85"/>
      <c r="E2898" s="85"/>
      <c r="F2898" s="85"/>
      <c r="G2898" s="85"/>
      <c r="H2898" s="85"/>
      <c r="I2898" s="85"/>
      <c r="J2898" s="87">
        <v>530.89</v>
      </c>
      <c r="K2898" s="85"/>
      <c r="L2898" s="87">
        <v>1061.78</v>
      </c>
    </row>
    <row r="2899" spans="1:23" x14ac:dyDescent="0.2">
      <c r="A2899" s="57"/>
      <c r="B2899" s="46"/>
      <c r="C2899" s="141"/>
      <c r="D2899" s="141"/>
      <c r="E2899" s="141"/>
      <c r="F2899" s="141"/>
      <c r="G2899" s="57"/>
      <c r="H2899" s="57"/>
      <c r="I2899" s="57"/>
      <c r="J2899" s="68"/>
      <c r="K2899" s="61"/>
      <c r="L2899" s="68"/>
      <c r="W2899" s="46"/>
    </row>
    <row r="2900" spans="1:23" hidden="1" x14ac:dyDescent="0.2">
      <c r="A2900" s="57"/>
      <c r="B2900" s="46"/>
      <c r="C2900" s="141" t="s">
        <v>644</v>
      </c>
      <c r="D2900" s="141"/>
      <c r="E2900" s="141"/>
      <c r="F2900" s="141"/>
      <c r="G2900" s="57"/>
      <c r="H2900" s="57"/>
      <c r="I2900" s="57"/>
      <c r="J2900" s="71">
        <v>1220071.48</v>
      </c>
      <c r="K2900" s="61"/>
      <c r="L2900" s="71">
        <v>1881635.23</v>
      </c>
      <c r="W2900" s="46" t="s">
        <v>644</v>
      </c>
    </row>
    <row r="2901" spans="1:23" x14ac:dyDescent="0.2">
      <c r="A2901" s="57"/>
      <c r="B2901" s="46"/>
      <c r="C2901" s="141" t="s">
        <v>6119</v>
      </c>
      <c r="D2901" s="141"/>
      <c r="E2901" s="141"/>
      <c r="F2901" s="141"/>
      <c r="G2901" s="57"/>
      <c r="H2901" s="57"/>
      <c r="I2901" s="57"/>
      <c r="J2901" s="68"/>
      <c r="K2901" s="61"/>
      <c r="L2901" s="71">
        <v>1878745.24</v>
      </c>
      <c r="W2901" s="46" t="s">
        <v>6119</v>
      </c>
    </row>
    <row r="2902" spans="1:23" x14ac:dyDescent="0.2">
      <c r="A2902" s="57"/>
      <c r="B2902" s="46"/>
      <c r="C2902" s="159" t="s">
        <v>646</v>
      </c>
      <c r="D2902" s="159"/>
      <c r="E2902" s="159"/>
      <c r="F2902" s="159"/>
      <c r="G2902" s="57"/>
      <c r="H2902" s="57"/>
      <c r="I2902" s="57"/>
      <c r="J2902" s="103"/>
      <c r="K2902" s="104"/>
      <c r="L2902" s="103"/>
      <c r="W2902" s="65" t="s">
        <v>646</v>
      </c>
    </row>
    <row r="2903" spans="1:23" x14ac:dyDescent="0.2">
      <c r="A2903" s="57"/>
      <c r="B2903" s="46"/>
      <c r="C2903" s="141" t="s">
        <v>647</v>
      </c>
      <c r="D2903" s="141"/>
      <c r="E2903" s="141"/>
      <c r="F2903" s="141"/>
      <c r="G2903" s="57"/>
      <c r="H2903" s="57"/>
      <c r="I2903" s="57"/>
      <c r="J2903" s="68"/>
      <c r="K2903" s="61"/>
      <c r="L2903" s="71">
        <v>233733.06</v>
      </c>
      <c r="W2903" s="46" t="s">
        <v>647</v>
      </c>
    </row>
    <row r="2904" spans="1:23" x14ac:dyDescent="0.2">
      <c r="A2904" s="57"/>
      <c r="B2904" s="46"/>
      <c r="C2904" s="141" t="s">
        <v>648</v>
      </c>
      <c r="D2904" s="141"/>
      <c r="E2904" s="141"/>
      <c r="F2904" s="141"/>
      <c r="G2904" s="57"/>
      <c r="H2904" s="57"/>
      <c r="I2904" s="57"/>
      <c r="J2904" s="68"/>
      <c r="K2904" s="61"/>
      <c r="L2904" s="70">
        <v>1585.17</v>
      </c>
      <c r="W2904" s="46" t="s">
        <v>648</v>
      </c>
    </row>
    <row r="2905" spans="1:23" x14ac:dyDescent="0.2">
      <c r="A2905" s="57"/>
      <c r="B2905" s="46"/>
      <c r="C2905" s="141" t="s">
        <v>649</v>
      </c>
      <c r="D2905" s="141"/>
      <c r="E2905" s="141"/>
      <c r="F2905" s="141"/>
      <c r="G2905" s="57"/>
      <c r="H2905" s="57"/>
      <c r="I2905" s="57"/>
      <c r="J2905" s="68"/>
      <c r="K2905" s="61"/>
      <c r="L2905" s="70">
        <v>772.58</v>
      </c>
      <c r="W2905" s="46" t="s">
        <v>649</v>
      </c>
    </row>
    <row r="2906" spans="1:23" x14ac:dyDescent="0.2">
      <c r="A2906" s="57"/>
      <c r="B2906" s="46"/>
      <c r="C2906" s="141" t="s">
        <v>650</v>
      </c>
      <c r="D2906" s="141"/>
      <c r="E2906" s="141"/>
      <c r="F2906" s="141"/>
      <c r="G2906" s="57"/>
      <c r="H2906" s="57"/>
      <c r="I2906" s="57"/>
      <c r="J2906" s="68"/>
      <c r="K2906" s="61"/>
      <c r="L2906" s="71">
        <v>1642654.43</v>
      </c>
      <c r="W2906" s="46" t="s">
        <v>650</v>
      </c>
    </row>
    <row r="2907" spans="1:23" x14ac:dyDescent="0.2">
      <c r="A2907" s="57"/>
      <c r="B2907" s="46"/>
      <c r="C2907" s="141" t="s">
        <v>652</v>
      </c>
      <c r="D2907" s="141"/>
      <c r="E2907" s="141"/>
      <c r="F2907" s="141"/>
      <c r="G2907" s="57"/>
      <c r="H2907" s="57"/>
      <c r="I2907" s="57"/>
      <c r="J2907" s="68"/>
      <c r="K2907" s="61"/>
      <c r="L2907" s="71">
        <v>234505.64</v>
      </c>
      <c r="W2907" s="46" t="s">
        <v>652</v>
      </c>
    </row>
    <row r="2908" spans="1:23" x14ac:dyDescent="0.2">
      <c r="A2908" s="57"/>
      <c r="B2908" s="46"/>
      <c r="C2908" s="141" t="s">
        <v>653</v>
      </c>
      <c r="D2908" s="141"/>
      <c r="E2908" s="141"/>
      <c r="F2908" s="141"/>
      <c r="G2908" s="57"/>
      <c r="H2908" s="57"/>
      <c r="I2908" s="57"/>
      <c r="J2908" s="68"/>
      <c r="K2908" s="61"/>
      <c r="L2908" s="71">
        <v>227458.7</v>
      </c>
      <c r="W2908" s="46" t="s">
        <v>653</v>
      </c>
    </row>
    <row r="2909" spans="1:23" x14ac:dyDescent="0.2">
      <c r="A2909" s="57"/>
      <c r="B2909" s="46"/>
      <c r="C2909" s="141" t="s">
        <v>654</v>
      </c>
      <c r="D2909" s="141"/>
      <c r="E2909" s="141"/>
      <c r="F2909" s="141"/>
      <c r="G2909" s="57"/>
      <c r="H2909" s="57"/>
      <c r="I2909" s="57"/>
      <c r="J2909" s="68"/>
      <c r="K2909" s="61"/>
      <c r="L2909" s="71">
        <v>119609.63</v>
      </c>
      <c r="W2909" s="46" t="s">
        <v>654</v>
      </c>
    </row>
    <row r="2910" spans="1:23" x14ac:dyDescent="0.2">
      <c r="A2910" s="57"/>
      <c r="B2910" s="46"/>
      <c r="C2910" s="141" t="s">
        <v>3589</v>
      </c>
      <c r="D2910" s="141"/>
      <c r="E2910" s="141"/>
      <c r="F2910" s="141"/>
      <c r="G2910" s="57"/>
      <c r="H2910" s="57"/>
      <c r="I2910" s="57"/>
      <c r="J2910" s="68"/>
      <c r="K2910" s="61"/>
      <c r="L2910" s="70">
        <v>2889.99</v>
      </c>
      <c r="W2910" s="46" t="s">
        <v>3589</v>
      </c>
    </row>
    <row r="2911" spans="1:23" x14ac:dyDescent="0.2">
      <c r="A2911" s="57"/>
      <c r="B2911" s="46"/>
      <c r="C2911" s="160" t="s">
        <v>6120</v>
      </c>
      <c r="D2911" s="160"/>
      <c r="E2911" s="160"/>
      <c r="F2911" s="160"/>
      <c r="G2911" s="57"/>
      <c r="H2911" s="57"/>
      <c r="I2911" s="57"/>
      <c r="J2911" s="77"/>
      <c r="K2911" s="105"/>
      <c r="L2911" s="64">
        <v>2228703.56</v>
      </c>
      <c r="W2911" s="106" t="s">
        <v>6120</v>
      </c>
    </row>
    <row r="2912" spans="1:23" x14ac:dyDescent="0.2">
      <c r="A2912" s="57"/>
      <c r="B2912" s="46"/>
      <c r="C2912" s="141" t="s">
        <v>656</v>
      </c>
      <c r="D2912" s="141"/>
      <c r="E2912" s="141"/>
      <c r="F2912" s="141"/>
      <c r="G2912" s="57"/>
      <c r="H2912" s="57"/>
      <c r="I2912" s="57"/>
      <c r="J2912" s="68"/>
      <c r="K2912" s="61"/>
      <c r="L2912" s="68"/>
      <c r="W2912" s="46" t="s">
        <v>656</v>
      </c>
    </row>
    <row r="2913" spans="1:23" x14ac:dyDescent="0.2">
      <c r="A2913" s="57"/>
      <c r="B2913" s="46"/>
      <c r="C2913" s="141" t="s">
        <v>684</v>
      </c>
      <c r="D2913" s="141"/>
      <c r="E2913" s="141"/>
      <c r="F2913" s="141"/>
      <c r="G2913" s="57"/>
      <c r="H2913" s="57"/>
      <c r="I2913" s="57"/>
      <c r="J2913" s="68"/>
      <c r="K2913" s="61"/>
      <c r="L2913" s="70">
        <v>73464.789999999994</v>
      </c>
      <c r="W2913" s="46" t="s">
        <v>684</v>
      </c>
    </row>
    <row r="2914" spans="1:23" x14ac:dyDescent="0.2">
      <c r="A2914" s="57"/>
      <c r="B2914" s="46"/>
      <c r="C2914" s="141" t="s">
        <v>686</v>
      </c>
      <c r="D2914" s="141"/>
      <c r="E2914" s="141"/>
      <c r="F2914" s="141"/>
      <c r="G2914" s="57"/>
      <c r="H2914" s="57"/>
      <c r="I2914" s="57"/>
      <c r="J2914" s="68"/>
      <c r="K2914" s="61"/>
      <c r="L2914" s="70">
        <v>2889.99</v>
      </c>
      <c r="W2914" s="46" t="s">
        <v>686</v>
      </c>
    </row>
    <row r="2915" spans="1:23" x14ac:dyDescent="0.2">
      <c r="A2915" s="57"/>
      <c r="B2915" s="46"/>
      <c r="C2915" s="141" t="s">
        <v>657</v>
      </c>
      <c r="D2915" s="141"/>
      <c r="E2915" s="141"/>
      <c r="F2915" s="141"/>
      <c r="G2915" s="61">
        <v>591.91539999999998</v>
      </c>
      <c r="H2915" s="57"/>
      <c r="I2915" s="57"/>
      <c r="J2915" s="68"/>
      <c r="K2915" s="61"/>
      <c r="L2915" s="61"/>
      <c r="W2915" s="46" t="s">
        <v>657</v>
      </c>
    </row>
    <row r="2916" spans="1:23" x14ac:dyDescent="0.2">
      <c r="A2916" s="57"/>
      <c r="B2916" s="46"/>
      <c r="C2916" s="141" t="s">
        <v>658</v>
      </c>
      <c r="D2916" s="141"/>
      <c r="E2916" s="141"/>
      <c r="F2916" s="141"/>
      <c r="G2916" s="61">
        <v>1.6883999999999999</v>
      </c>
      <c r="H2916" s="57"/>
      <c r="I2916" s="57"/>
      <c r="J2916" s="68"/>
      <c r="K2916" s="61"/>
      <c r="L2916" s="61"/>
      <c r="W2916" s="46" t="s">
        <v>658</v>
      </c>
    </row>
    <row r="2917" spans="1:23" hidden="1" x14ac:dyDescent="0.2">
      <c r="A2917" s="57"/>
      <c r="B2917" s="46"/>
      <c r="C2917" s="160" t="s">
        <v>659</v>
      </c>
      <c r="D2917" s="160"/>
      <c r="E2917" s="160"/>
      <c r="F2917" s="160"/>
      <c r="G2917" s="57"/>
      <c r="H2917" s="57"/>
      <c r="I2917" s="57"/>
      <c r="J2917" s="77"/>
      <c r="K2917" s="105"/>
      <c r="L2917" s="77"/>
      <c r="W2917" s="106" t="s">
        <v>659</v>
      </c>
    </row>
    <row r="2918" spans="1:23" hidden="1" x14ac:dyDescent="0.2">
      <c r="A2918" s="57"/>
      <c r="B2918" s="46"/>
      <c r="C2918" s="141"/>
      <c r="D2918" s="141"/>
      <c r="E2918" s="141"/>
      <c r="F2918" s="141"/>
      <c r="G2918" s="57"/>
      <c r="H2918" s="57"/>
      <c r="I2918" s="57"/>
      <c r="J2918" s="68"/>
      <c r="K2918" s="61"/>
      <c r="L2918" s="68"/>
      <c r="W2918" s="46"/>
    </row>
    <row r="2919" spans="1:23" hidden="1" x14ac:dyDescent="0.2">
      <c r="A2919" s="57"/>
      <c r="B2919" s="46"/>
      <c r="C2919" s="160" t="s">
        <v>660</v>
      </c>
      <c r="D2919" s="160"/>
      <c r="E2919" s="160"/>
      <c r="F2919" s="160"/>
      <c r="G2919" s="57"/>
      <c r="H2919" s="57"/>
      <c r="I2919" s="57"/>
      <c r="J2919" s="77"/>
      <c r="K2919" s="105"/>
      <c r="L2919" s="64">
        <v>102939.18</v>
      </c>
      <c r="W2919" s="106" t="s">
        <v>660</v>
      </c>
    </row>
    <row r="2920" spans="1:23" hidden="1" x14ac:dyDescent="0.2">
      <c r="A2920" s="57"/>
      <c r="B2920" s="46"/>
      <c r="C2920" s="141" t="s">
        <v>661</v>
      </c>
      <c r="D2920" s="141"/>
      <c r="E2920" s="141"/>
      <c r="F2920" s="141"/>
      <c r="G2920" s="57"/>
      <c r="H2920" s="57"/>
      <c r="I2920" s="57"/>
      <c r="J2920" s="68"/>
      <c r="K2920" s="61"/>
      <c r="L2920" s="71">
        <v>102939.18</v>
      </c>
      <c r="W2920" s="46" t="s">
        <v>661</v>
      </c>
    </row>
    <row r="2921" spans="1:23" hidden="1" x14ac:dyDescent="0.2">
      <c r="A2921" s="57"/>
      <c r="B2921" s="46"/>
      <c r="C2921" s="159" t="s">
        <v>662</v>
      </c>
      <c r="D2921" s="159"/>
      <c r="E2921" s="159"/>
      <c r="F2921" s="159"/>
      <c r="G2921" s="57"/>
      <c r="H2921" s="57"/>
      <c r="I2921" s="57"/>
      <c r="J2921" s="103"/>
      <c r="K2921" s="104"/>
      <c r="L2921" s="103"/>
      <c r="W2921" s="65" t="s">
        <v>662</v>
      </c>
    </row>
    <row r="2922" spans="1:23" hidden="1" x14ac:dyDescent="0.2">
      <c r="A2922" s="57"/>
      <c r="B2922" s="46"/>
      <c r="C2922" s="141" t="s">
        <v>663</v>
      </c>
      <c r="D2922" s="141"/>
      <c r="E2922" s="141"/>
      <c r="F2922" s="141"/>
      <c r="G2922" s="57"/>
      <c r="H2922" s="57"/>
      <c r="I2922" s="57"/>
      <c r="J2922" s="68"/>
      <c r="K2922" s="61"/>
      <c r="L2922" s="71">
        <v>102939.18</v>
      </c>
      <c r="W2922" s="46" t="s">
        <v>663</v>
      </c>
    </row>
    <row r="2923" spans="1:23" hidden="1" x14ac:dyDescent="0.2">
      <c r="A2923" s="57"/>
      <c r="B2923" s="46"/>
      <c r="C2923" s="159" t="s">
        <v>646</v>
      </c>
      <c r="D2923" s="159"/>
      <c r="E2923" s="159"/>
      <c r="F2923" s="159"/>
      <c r="G2923" s="57"/>
      <c r="H2923" s="57"/>
      <c r="I2923" s="57"/>
      <c r="J2923" s="103"/>
      <c r="K2923" s="104"/>
      <c r="L2923" s="103"/>
      <c r="W2923" s="65" t="s">
        <v>646</v>
      </c>
    </row>
    <row r="2924" spans="1:23" hidden="1" x14ac:dyDescent="0.2">
      <c r="A2924" s="57"/>
      <c r="B2924" s="46"/>
      <c r="C2924" s="141" t="s">
        <v>647</v>
      </c>
      <c r="D2924" s="141"/>
      <c r="E2924" s="141"/>
      <c r="F2924" s="141"/>
      <c r="G2924" s="57"/>
      <c r="H2924" s="57"/>
      <c r="I2924" s="57"/>
      <c r="J2924" s="68"/>
      <c r="K2924" s="61"/>
      <c r="L2924" s="68"/>
      <c r="W2924" s="46" t="s">
        <v>647</v>
      </c>
    </row>
    <row r="2925" spans="1:23" hidden="1" x14ac:dyDescent="0.2">
      <c r="A2925" s="57"/>
      <c r="B2925" s="46"/>
      <c r="C2925" s="141" t="s">
        <v>648</v>
      </c>
      <c r="D2925" s="141"/>
      <c r="E2925" s="141"/>
      <c r="F2925" s="141"/>
      <c r="G2925" s="57"/>
      <c r="H2925" s="57"/>
      <c r="I2925" s="57"/>
      <c r="J2925" s="68"/>
      <c r="K2925" s="61"/>
      <c r="L2925" s="68"/>
      <c r="W2925" s="46" t="s">
        <v>648</v>
      </c>
    </row>
    <row r="2926" spans="1:23" hidden="1" x14ac:dyDescent="0.2">
      <c r="A2926" s="57"/>
      <c r="B2926" s="46"/>
      <c r="C2926" s="141" t="s">
        <v>649</v>
      </c>
      <c r="D2926" s="141"/>
      <c r="E2926" s="141"/>
      <c r="F2926" s="141"/>
      <c r="G2926" s="57"/>
      <c r="H2926" s="57"/>
      <c r="I2926" s="57"/>
      <c r="J2926" s="68"/>
      <c r="K2926" s="61"/>
      <c r="L2926" s="68"/>
      <c r="W2926" s="46" t="s">
        <v>649</v>
      </c>
    </row>
    <row r="2927" spans="1:23" hidden="1" x14ac:dyDescent="0.2">
      <c r="A2927" s="57"/>
      <c r="B2927" s="46"/>
      <c r="C2927" s="141" t="s">
        <v>650</v>
      </c>
      <c r="D2927" s="141"/>
      <c r="E2927" s="141"/>
      <c r="F2927" s="141"/>
      <c r="G2927" s="57"/>
      <c r="H2927" s="57"/>
      <c r="I2927" s="57"/>
      <c r="J2927" s="68"/>
      <c r="K2927" s="61"/>
      <c r="L2927" s="71">
        <v>102939.18</v>
      </c>
      <c r="W2927" s="46" t="s">
        <v>650</v>
      </c>
    </row>
    <row r="2928" spans="1:23" hidden="1" x14ac:dyDescent="0.2">
      <c r="A2928" s="57"/>
      <c r="B2928" s="46"/>
      <c r="C2928" s="141" t="s">
        <v>651</v>
      </c>
      <c r="D2928" s="141"/>
      <c r="E2928" s="141"/>
      <c r="F2928" s="141"/>
      <c r="G2928" s="57"/>
      <c r="H2928" s="57"/>
      <c r="I2928" s="57"/>
      <c r="J2928" s="68"/>
      <c r="K2928" s="61"/>
      <c r="L2928" s="68"/>
      <c r="W2928" s="46" t="s">
        <v>651</v>
      </c>
    </row>
    <row r="2929" spans="1:23" hidden="1" x14ac:dyDescent="0.2">
      <c r="A2929" s="57"/>
      <c r="B2929" s="46"/>
      <c r="C2929" s="141" t="s">
        <v>181</v>
      </c>
      <c r="D2929" s="141"/>
      <c r="E2929" s="141"/>
      <c r="F2929" s="141"/>
      <c r="G2929" s="57"/>
      <c r="H2929" s="57"/>
      <c r="I2929" s="57"/>
      <c r="J2929" s="68"/>
      <c r="K2929" s="61"/>
      <c r="L2929" s="68"/>
      <c r="W2929" s="46" t="s">
        <v>181</v>
      </c>
    </row>
    <row r="2930" spans="1:23" hidden="1" x14ac:dyDescent="0.2">
      <c r="A2930" s="57"/>
      <c r="B2930" s="46"/>
      <c r="C2930" s="141" t="s">
        <v>664</v>
      </c>
      <c r="D2930" s="141"/>
      <c r="E2930" s="141"/>
      <c r="F2930" s="141"/>
      <c r="G2930" s="57"/>
      <c r="H2930" s="57"/>
      <c r="I2930" s="57"/>
      <c r="J2930" s="68"/>
      <c r="K2930" s="61"/>
      <c r="L2930" s="68"/>
      <c r="W2930" s="46" t="s">
        <v>664</v>
      </c>
    </row>
    <row r="2931" spans="1:23" hidden="1" x14ac:dyDescent="0.2">
      <c r="A2931" s="57"/>
      <c r="B2931" s="46"/>
      <c r="C2931" s="141" t="s">
        <v>665</v>
      </c>
      <c r="D2931" s="141"/>
      <c r="E2931" s="141"/>
      <c r="F2931" s="141"/>
      <c r="G2931" s="57"/>
      <c r="H2931" s="57"/>
      <c r="I2931" s="57"/>
      <c r="J2931" s="68"/>
      <c r="K2931" s="61"/>
      <c r="L2931" s="68"/>
      <c r="W2931" s="46" t="s">
        <v>665</v>
      </c>
    </row>
    <row r="2932" spans="1:23" hidden="1" x14ac:dyDescent="0.2">
      <c r="A2932" s="57"/>
      <c r="B2932" s="46"/>
      <c r="C2932" s="141"/>
      <c r="D2932" s="141"/>
      <c r="E2932" s="141"/>
      <c r="F2932" s="141"/>
      <c r="G2932" s="57"/>
      <c r="H2932" s="57"/>
      <c r="I2932" s="57"/>
      <c r="J2932" s="68"/>
      <c r="K2932" s="61"/>
      <c r="L2932" s="68"/>
      <c r="W2932" s="46"/>
    </row>
    <row r="2933" spans="1:23" hidden="1" x14ac:dyDescent="0.2">
      <c r="A2933" s="57"/>
      <c r="B2933" s="46"/>
      <c r="C2933" s="160" t="s">
        <v>666</v>
      </c>
      <c r="D2933" s="160"/>
      <c r="E2933" s="160"/>
      <c r="F2933" s="160"/>
      <c r="G2933" s="57"/>
      <c r="H2933" s="57"/>
      <c r="I2933" s="57"/>
      <c r="J2933" s="77"/>
      <c r="K2933" s="105"/>
      <c r="L2933" s="64">
        <v>2122874.39</v>
      </c>
      <c r="W2933" s="106" t="s">
        <v>666</v>
      </c>
    </row>
    <row r="2934" spans="1:23" hidden="1" x14ac:dyDescent="0.2">
      <c r="A2934" s="57"/>
      <c r="B2934" s="46"/>
      <c r="C2934" s="141" t="s">
        <v>667</v>
      </c>
      <c r="D2934" s="141"/>
      <c r="E2934" s="141"/>
      <c r="F2934" s="141"/>
      <c r="G2934" s="57"/>
      <c r="H2934" s="57"/>
      <c r="I2934" s="57"/>
      <c r="J2934" s="68"/>
      <c r="K2934" s="61"/>
      <c r="L2934" s="71">
        <v>2122874.39</v>
      </c>
      <c r="W2934" s="46" t="s">
        <v>667</v>
      </c>
    </row>
    <row r="2935" spans="1:23" hidden="1" x14ac:dyDescent="0.2">
      <c r="A2935" s="57"/>
      <c r="B2935" s="46"/>
      <c r="C2935" s="159" t="s">
        <v>662</v>
      </c>
      <c r="D2935" s="159"/>
      <c r="E2935" s="159"/>
      <c r="F2935" s="159"/>
      <c r="G2935" s="57"/>
      <c r="H2935" s="57"/>
      <c r="I2935" s="57"/>
      <c r="J2935" s="103"/>
      <c r="K2935" s="104"/>
      <c r="L2935" s="103"/>
      <c r="W2935" s="65" t="s">
        <v>662</v>
      </c>
    </row>
    <row r="2936" spans="1:23" hidden="1" x14ac:dyDescent="0.2">
      <c r="A2936" s="57"/>
      <c r="B2936" s="46"/>
      <c r="C2936" s="141" t="s">
        <v>663</v>
      </c>
      <c r="D2936" s="141"/>
      <c r="E2936" s="141"/>
      <c r="F2936" s="141"/>
      <c r="G2936" s="57"/>
      <c r="H2936" s="57"/>
      <c r="I2936" s="57"/>
      <c r="J2936" s="68"/>
      <c r="K2936" s="61"/>
      <c r="L2936" s="71">
        <v>1775806.06</v>
      </c>
      <c r="W2936" s="46" t="s">
        <v>663</v>
      </c>
    </row>
    <row r="2937" spans="1:23" hidden="1" x14ac:dyDescent="0.2">
      <c r="A2937" s="57"/>
      <c r="B2937" s="46"/>
      <c r="C2937" s="159" t="s">
        <v>646</v>
      </c>
      <c r="D2937" s="159"/>
      <c r="E2937" s="159"/>
      <c r="F2937" s="159"/>
      <c r="G2937" s="57"/>
      <c r="H2937" s="57"/>
      <c r="I2937" s="57"/>
      <c r="J2937" s="103"/>
      <c r="K2937" s="104"/>
      <c r="L2937" s="103"/>
      <c r="W2937" s="65" t="s">
        <v>646</v>
      </c>
    </row>
    <row r="2938" spans="1:23" hidden="1" x14ac:dyDescent="0.2">
      <c r="A2938" s="57"/>
      <c r="B2938" s="46"/>
      <c r="C2938" s="141" t="s">
        <v>647</v>
      </c>
      <c r="D2938" s="141"/>
      <c r="E2938" s="141"/>
      <c r="F2938" s="141"/>
      <c r="G2938" s="57"/>
      <c r="H2938" s="57"/>
      <c r="I2938" s="57"/>
      <c r="J2938" s="68"/>
      <c r="K2938" s="61"/>
      <c r="L2938" s="71">
        <v>233733.06</v>
      </c>
      <c r="W2938" s="46" t="s">
        <v>647</v>
      </c>
    </row>
    <row r="2939" spans="1:23" hidden="1" x14ac:dyDescent="0.2">
      <c r="A2939" s="57"/>
      <c r="B2939" s="46"/>
      <c r="C2939" s="141" t="s">
        <v>648</v>
      </c>
      <c r="D2939" s="141"/>
      <c r="E2939" s="141"/>
      <c r="F2939" s="141"/>
      <c r="G2939" s="57"/>
      <c r="H2939" s="57"/>
      <c r="I2939" s="57"/>
      <c r="J2939" s="68"/>
      <c r="K2939" s="61"/>
      <c r="L2939" s="70">
        <v>1585.17</v>
      </c>
      <c r="W2939" s="46" t="s">
        <v>648</v>
      </c>
    </row>
    <row r="2940" spans="1:23" hidden="1" x14ac:dyDescent="0.2">
      <c r="A2940" s="57"/>
      <c r="B2940" s="46"/>
      <c r="C2940" s="141" t="s">
        <v>649</v>
      </c>
      <c r="D2940" s="141"/>
      <c r="E2940" s="141"/>
      <c r="F2940" s="141"/>
      <c r="G2940" s="57"/>
      <c r="H2940" s="57"/>
      <c r="I2940" s="57"/>
      <c r="J2940" s="68"/>
      <c r="K2940" s="61"/>
      <c r="L2940" s="70">
        <v>772.58</v>
      </c>
      <c r="W2940" s="46" t="s">
        <v>649</v>
      </c>
    </row>
    <row r="2941" spans="1:23" hidden="1" x14ac:dyDescent="0.2">
      <c r="A2941" s="57"/>
      <c r="B2941" s="46"/>
      <c r="C2941" s="141" t="s">
        <v>650</v>
      </c>
      <c r="D2941" s="141"/>
      <c r="E2941" s="141"/>
      <c r="F2941" s="141"/>
      <c r="G2941" s="57"/>
      <c r="H2941" s="57"/>
      <c r="I2941" s="57"/>
      <c r="J2941" s="68"/>
      <c r="K2941" s="61"/>
      <c r="L2941" s="71">
        <v>1539715.25</v>
      </c>
      <c r="W2941" s="46" t="s">
        <v>650</v>
      </c>
    </row>
    <row r="2942" spans="1:23" hidden="1" x14ac:dyDescent="0.2">
      <c r="A2942" s="57"/>
      <c r="B2942" s="46"/>
      <c r="C2942" s="141" t="s">
        <v>651</v>
      </c>
      <c r="D2942" s="141"/>
      <c r="E2942" s="141"/>
      <c r="F2942" s="141"/>
      <c r="G2942" s="57"/>
      <c r="H2942" s="57"/>
      <c r="I2942" s="57"/>
      <c r="J2942" s="68"/>
      <c r="K2942" s="61"/>
      <c r="L2942" s="68"/>
      <c r="W2942" s="46" t="s">
        <v>651</v>
      </c>
    </row>
    <row r="2943" spans="1:23" hidden="1" x14ac:dyDescent="0.2">
      <c r="A2943" s="57"/>
      <c r="B2943" s="46"/>
      <c r="C2943" s="141" t="s">
        <v>181</v>
      </c>
      <c r="D2943" s="141"/>
      <c r="E2943" s="141"/>
      <c r="F2943" s="141"/>
      <c r="G2943" s="57"/>
      <c r="H2943" s="57"/>
      <c r="I2943" s="57"/>
      <c r="J2943" s="68"/>
      <c r="K2943" s="61"/>
      <c r="L2943" s="71">
        <v>234505.64</v>
      </c>
      <c r="W2943" s="46" t="s">
        <v>181</v>
      </c>
    </row>
    <row r="2944" spans="1:23" hidden="1" x14ac:dyDescent="0.2">
      <c r="A2944" s="57"/>
      <c r="B2944" s="46"/>
      <c r="C2944" s="141" t="s">
        <v>664</v>
      </c>
      <c r="D2944" s="141"/>
      <c r="E2944" s="141"/>
      <c r="F2944" s="141"/>
      <c r="G2944" s="57"/>
      <c r="H2944" s="57"/>
      <c r="I2944" s="57"/>
      <c r="J2944" s="68"/>
      <c r="K2944" s="61"/>
      <c r="L2944" s="71">
        <v>227458.7</v>
      </c>
      <c r="W2944" s="46" t="s">
        <v>664</v>
      </c>
    </row>
    <row r="2945" spans="1:23" hidden="1" x14ac:dyDescent="0.2">
      <c r="A2945" s="57"/>
      <c r="B2945" s="46"/>
      <c r="C2945" s="141" t="s">
        <v>665</v>
      </c>
      <c r="D2945" s="141"/>
      <c r="E2945" s="141"/>
      <c r="F2945" s="141"/>
      <c r="G2945" s="57"/>
      <c r="H2945" s="57"/>
      <c r="I2945" s="57"/>
      <c r="J2945" s="68"/>
      <c r="K2945" s="61"/>
      <c r="L2945" s="71">
        <v>119609.63</v>
      </c>
      <c r="W2945" s="46" t="s">
        <v>665</v>
      </c>
    </row>
    <row r="2946" spans="1:23" hidden="1" x14ac:dyDescent="0.2">
      <c r="A2946" s="57"/>
      <c r="B2946" s="46"/>
      <c r="C2946" s="141"/>
      <c r="D2946" s="141"/>
      <c r="E2946" s="141"/>
      <c r="F2946" s="141"/>
      <c r="G2946" s="57"/>
      <c r="H2946" s="57"/>
      <c r="I2946" s="57"/>
      <c r="J2946" s="68"/>
      <c r="K2946" s="61"/>
      <c r="L2946" s="68"/>
      <c r="W2946" s="46"/>
    </row>
    <row r="2947" spans="1:23" hidden="1" x14ac:dyDescent="0.2">
      <c r="A2947" s="57"/>
      <c r="B2947" s="46"/>
      <c r="C2947" s="160" t="s">
        <v>668</v>
      </c>
      <c r="D2947" s="160"/>
      <c r="E2947" s="160"/>
      <c r="F2947" s="160"/>
      <c r="G2947" s="57"/>
      <c r="H2947" s="57"/>
      <c r="I2947" s="57"/>
      <c r="J2947" s="77"/>
      <c r="K2947" s="105"/>
      <c r="L2947" s="72">
        <v>2889.99</v>
      </c>
      <c r="W2947" s="106" t="s">
        <v>668</v>
      </c>
    </row>
    <row r="2948" spans="1:23" hidden="1" x14ac:dyDescent="0.2">
      <c r="A2948" s="57"/>
      <c r="B2948" s="46"/>
      <c r="C2948" s="159" t="s">
        <v>646</v>
      </c>
      <c r="D2948" s="159"/>
      <c r="E2948" s="159"/>
      <c r="F2948" s="159"/>
      <c r="G2948" s="57"/>
      <c r="H2948" s="57"/>
      <c r="I2948" s="57"/>
      <c r="J2948" s="103"/>
      <c r="K2948" s="104"/>
      <c r="L2948" s="103"/>
      <c r="W2948" s="65" t="s">
        <v>646</v>
      </c>
    </row>
    <row r="2949" spans="1:23" hidden="1" x14ac:dyDescent="0.2">
      <c r="A2949" s="57"/>
      <c r="B2949" s="46"/>
      <c r="C2949" s="141" t="s">
        <v>669</v>
      </c>
      <c r="D2949" s="141"/>
      <c r="E2949" s="141"/>
      <c r="F2949" s="141"/>
      <c r="G2949" s="57"/>
      <c r="H2949" s="57"/>
      <c r="I2949" s="57"/>
      <c r="J2949" s="68"/>
      <c r="K2949" s="61"/>
      <c r="L2949" s="70">
        <v>2889.99</v>
      </c>
      <c r="W2949" s="46" t="s">
        <v>669</v>
      </c>
    </row>
    <row r="2950" spans="1:23" hidden="1" x14ac:dyDescent="0.2">
      <c r="A2950" s="57"/>
      <c r="B2950" s="46"/>
      <c r="C2950" s="141" t="s">
        <v>670</v>
      </c>
      <c r="D2950" s="141"/>
      <c r="E2950" s="141"/>
      <c r="F2950" s="141"/>
      <c r="G2950" s="57"/>
      <c r="H2950" s="57"/>
      <c r="I2950" s="57"/>
      <c r="J2950" s="68"/>
      <c r="K2950" s="61"/>
      <c r="L2950" s="68"/>
      <c r="W2950" s="46" t="s">
        <v>670</v>
      </c>
    </row>
    <row r="2951" spans="1:23" hidden="1" x14ac:dyDescent="0.2">
      <c r="A2951" s="57"/>
      <c r="B2951" s="46"/>
      <c r="C2951" s="160" t="s">
        <v>671</v>
      </c>
      <c r="D2951" s="160"/>
      <c r="E2951" s="160"/>
      <c r="F2951" s="160"/>
      <c r="G2951" s="57"/>
      <c r="H2951" s="57"/>
      <c r="I2951" s="57"/>
      <c r="J2951" s="77"/>
      <c r="K2951" s="105"/>
      <c r="L2951" s="77"/>
      <c r="W2951" s="106" t="s">
        <v>671</v>
      </c>
    </row>
    <row r="2952" spans="1:23" hidden="1" x14ac:dyDescent="0.2">
      <c r="A2952" s="57"/>
      <c r="B2952" s="46"/>
      <c r="C2952" s="141" t="s">
        <v>672</v>
      </c>
      <c r="D2952" s="141"/>
      <c r="E2952" s="141"/>
      <c r="F2952" s="141"/>
      <c r="G2952" s="57"/>
      <c r="H2952" s="57"/>
      <c r="I2952" s="57"/>
      <c r="J2952" s="68"/>
      <c r="K2952" s="61"/>
      <c r="L2952" s="68"/>
      <c r="W2952" s="46" t="s">
        <v>672</v>
      </c>
    </row>
    <row r="2953" spans="1:23" hidden="1" x14ac:dyDescent="0.2">
      <c r="A2953" s="57"/>
      <c r="B2953" s="46"/>
      <c r="C2953" s="141" t="s">
        <v>673</v>
      </c>
      <c r="D2953" s="141"/>
      <c r="E2953" s="141"/>
      <c r="F2953" s="141"/>
      <c r="G2953" s="57"/>
      <c r="H2953" s="57"/>
      <c r="I2953" s="57"/>
      <c r="J2953" s="68"/>
      <c r="K2953" s="61"/>
      <c r="L2953" s="68"/>
      <c r="W2953" s="46" t="s">
        <v>673</v>
      </c>
    </row>
    <row r="2954" spans="1:23" hidden="1" x14ac:dyDescent="0.2">
      <c r="A2954" s="57"/>
      <c r="B2954" s="46"/>
      <c r="C2954" s="141" t="s">
        <v>674</v>
      </c>
      <c r="D2954" s="141"/>
      <c r="E2954" s="141"/>
      <c r="F2954" s="141"/>
      <c r="G2954" s="57"/>
      <c r="H2954" s="57"/>
      <c r="I2954" s="57"/>
      <c r="J2954" s="68"/>
      <c r="K2954" s="61"/>
      <c r="L2954" s="68"/>
      <c r="W2954" s="46" t="s">
        <v>674</v>
      </c>
    </row>
    <row r="2955" spans="1:23" hidden="1" x14ac:dyDescent="0.2">
      <c r="A2955" s="57"/>
      <c r="B2955" s="46"/>
      <c r="C2955" s="141" t="s">
        <v>663</v>
      </c>
      <c r="D2955" s="141"/>
      <c r="E2955" s="141"/>
      <c r="F2955" s="141"/>
      <c r="G2955" s="57"/>
      <c r="H2955" s="57"/>
      <c r="I2955" s="57"/>
      <c r="J2955" s="68"/>
      <c r="K2955" s="61"/>
      <c r="L2955" s="68"/>
      <c r="W2955" s="46" t="s">
        <v>663</v>
      </c>
    </row>
    <row r="2956" spans="1:23" hidden="1" x14ac:dyDescent="0.2">
      <c r="A2956" s="57"/>
      <c r="B2956" s="46"/>
      <c r="C2956" s="141" t="s">
        <v>647</v>
      </c>
      <c r="D2956" s="141"/>
      <c r="E2956" s="141"/>
      <c r="F2956" s="141"/>
      <c r="G2956" s="57"/>
      <c r="H2956" s="57"/>
      <c r="I2956" s="57"/>
      <c r="J2956" s="68"/>
      <c r="K2956" s="61"/>
      <c r="L2956" s="68"/>
      <c r="W2956" s="46" t="s">
        <v>647</v>
      </c>
    </row>
    <row r="2957" spans="1:23" hidden="1" x14ac:dyDescent="0.2">
      <c r="A2957" s="57"/>
      <c r="B2957" s="46"/>
      <c r="C2957" s="141" t="s">
        <v>648</v>
      </c>
      <c r="D2957" s="141"/>
      <c r="E2957" s="141"/>
      <c r="F2957" s="141"/>
      <c r="G2957" s="57"/>
      <c r="H2957" s="57"/>
      <c r="I2957" s="57"/>
      <c r="J2957" s="68"/>
      <c r="K2957" s="61"/>
      <c r="L2957" s="68"/>
      <c r="W2957" s="46" t="s">
        <v>648</v>
      </c>
    </row>
    <row r="2958" spans="1:23" hidden="1" x14ac:dyDescent="0.2">
      <c r="A2958" s="57"/>
      <c r="B2958" s="46"/>
      <c r="C2958" s="141" t="s">
        <v>649</v>
      </c>
      <c r="D2958" s="141"/>
      <c r="E2958" s="141"/>
      <c r="F2958" s="141"/>
      <c r="G2958" s="57"/>
      <c r="H2958" s="57"/>
      <c r="I2958" s="57"/>
      <c r="J2958" s="68"/>
      <c r="K2958" s="61"/>
      <c r="L2958" s="68"/>
      <c r="W2958" s="46" t="s">
        <v>649</v>
      </c>
    </row>
    <row r="2959" spans="1:23" hidden="1" x14ac:dyDescent="0.2">
      <c r="A2959" s="57"/>
      <c r="B2959" s="46"/>
      <c r="C2959" s="141" t="s">
        <v>650</v>
      </c>
      <c r="D2959" s="141"/>
      <c r="E2959" s="141"/>
      <c r="F2959" s="141"/>
      <c r="G2959" s="57"/>
      <c r="H2959" s="57"/>
      <c r="I2959" s="57"/>
      <c r="J2959" s="68"/>
      <c r="K2959" s="61"/>
      <c r="L2959" s="68"/>
      <c r="W2959" s="46" t="s">
        <v>650</v>
      </c>
    </row>
    <row r="2960" spans="1:23" hidden="1" x14ac:dyDescent="0.2">
      <c r="A2960" s="57"/>
      <c r="B2960" s="46"/>
      <c r="C2960" s="141" t="s">
        <v>651</v>
      </c>
      <c r="D2960" s="141"/>
      <c r="E2960" s="141"/>
      <c r="F2960" s="141"/>
      <c r="G2960" s="57"/>
      <c r="H2960" s="57"/>
      <c r="I2960" s="57"/>
      <c r="J2960" s="68"/>
      <c r="K2960" s="61"/>
      <c r="L2960" s="68"/>
      <c r="W2960" s="46" t="s">
        <v>651</v>
      </c>
    </row>
    <row r="2961" spans="1:23" hidden="1" x14ac:dyDescent="0.2">
      <c r="A2961" s="57"/>
      <c r="B2961" s="46"/>
      <c r="C2961" s="141" t="s">
        <v>181</v>
      </c>
      <c r="D2961" s="141"/>
      <c r="E2961" s="141"/>
      <c r="F2961" s="141"/>
      <c r="G2961" s="57"/>
      <c r="H2961" s="57"/>
      <c r="I2961" s="57"/>
      <c r="J2961" s="68"/>
      <c r="K2961" s="61"/>
      <c r="L2961" s="68"/>
      <c r="W2961" s="46" t="s">
        <v>181</v>
      </c>
    </row>
    <row r="2962" spans="1:23" hidden="1" x14ac:dyDescent="0.2">
      <c r="A2962" s="57"/>
      <c r="B2962" s="46"/>
      <c r="C2962" s="141" t="s">
        <v>664</v>
      </c>
      <c r="D2962" s="141"/>
      <c r="E2962" s="141"/>
      <c r="F2962" s="141"/>
      <c r="G2962" s="57"/>
      <c r="H2962" s="57"/>
      <c r="I2962" s="57"/>
      <c r="J2962" s="68"/>
      <c r="K2962" s="61"/>
      <c r="L2962" s="68"/>
      <c r="W2962" s="46" t="s">
        <v>664</v>
      </c>
    </row>
    <row r="2963" spans="1:23" hidden="1" x14ac:dyDescent="0.2">
      <c r="A2963" s="57"/>
      <c r="B2963" s="46"/>
      <c r="C2963" s="141" t="s">
        <v>665</v>
      </c>
      <c r="D2963" s="141"/>
      <c r="E2963" s="141"/>
      <c r="F2963" s="141"/>
      <c r="G2963" s="57"/>
      <c r="H2963" s="57"/>
      <c r="I2963" s="57"/>
      <c r="J2963" s="68"/>
      <c r="K2963" s="61"/>
      <c r="L2963" s="68"/>
      <c r="W2963" s="46" t="s">
        <v>665</v>
      </c>
    </row>
    <row r="2964" spans="1:23" hidden="1" x14ac:dyDescent="0.2">
      <c r="A2964" s="57"/>
      <c r="B2964" s="46"/>
      <c r="C2964" s="141"/>
      <c r="D2964" s="141"/>
      <c r="E2964" s="141"/>
      <c r="F2964" s="141"/>
      <c r="G2964" s="57"/>
      <c r="H2964" s="57"/>
      <c r="I2964" s="57"/>
      <c r="J2964" s="68"/>
      <c r="K2964" s="61"/>
      <c r="L2964" s="68"/>
      <c r="W2964" s="46"/>
    </row>
    <row r="2965" spans="1:23" hidden="1" x14ac:dyDescent="0.2">
      <c r="A2965" s="57"/>
      <c r="B2965" s="46"/>
      <c r="C2965" s="160" t="s">
        <v>675</v>
      </c>
      <c r="D2965" s="160"/>
      <c r="E2965" s="160"/>
      <c r="F2965" s="160"/>
      <c r="G2965" s="57"/>
      <c r="H2965" s="57"/>
      <c r="I2965" s="57"/>
      <c r="J2965" s="77"/>
      <c r="K2965" s="105"/>
      <c r="L2965" s="64">
        <v>2228703.56</v>
      </c>
      <c r="W2965" s="106" t="s">
        <v>675</v>
      </c>
    </row>
    <row r="2966" spans="1:23" hidden="1" x14ac:dyDescent="0.2">
      <c r="A2966" s="57"/>
      <c r="B2966" s="46"/>
      <c r="C2966" s="141" t="s">
        <v>676</v>
      </c>
      <c r="D2966" s="141"/>
      <c r="E2966" s="141"/>
      <c r="F2966" s="141"/>
      <c r="G2966" s="57"/>
      <c r="H2966" s="57"/>
      <c r="I2966" s="57"/>
      <c r="J2966" s="68"/>
      <c r="K2966" s="61"/>
      <c r="L2966" s="71">
        <v>2225813.5699999998</v>
      </c>
      <c r="W2966" s="46" t="s">
        <v>676</v>
      </c>
    </row>
    <row r="2967" spans="1:23" hidden="1" x14ac:dyDescent="0.2">
      <c r="A2967" s="57"/>
      <c r="B2967" s="46"/>
      <c r="C2967" s="159" t="s">
        <v>662</v>
      </c>
      <c r="D2967" s="159"/>
      <c r="E2967" s="159"/>
      <c r="F2967" s="159"/>
      <c r="G2967" s="57"/>
      <c r="H2967" s="57"/>
      <c r="I2967" s="57"/>
      <c r="J2967" s="103"/>
      <c r="K2967" s="104"/>
      <c r="L2967" s="103"/>
      <c r="W2967" s="65" t="s">
        <v>662</v>
      </c>
    </row>
    <row r="2968" spans="1:23" hidden="1" x14ac:dyDescent="0.2">
      <c r="A2968" s="57"/>
      <c r="B2968" s="46"/>
      <c r="C2968" s="141" t="s">
        <v>677</v>
      </c>
      <c r="D2968" s="141"/>
      <c r="E2968" s="141"/>
      <c r="F2968" s="141"/>
      <c r="G2968" s="57"/>
      <c r="H2968" s="57"/>
      <c r="I2968" s="57"/>
      <c r="J2968" s="68"/>
      <c r="K2968" s="61"/>
      <c r="L2968" s="71">
        <v>1878745.24</v>
      </c>
      <c r="W2968" s="46" t="s">
        <v>677</v>
      </c>
    </row>
    <row r="2969" spans="1:23" hidden="1" x14ac:dyDescent="0.2">
      <c r="A2969" s="57"/>
      <c r="B2969" s="46"/>
      <c r="C2969" s="159" t="s">
        <v>646</v>
      </c>
      <c r="D2969" s="159"/>
      <c r="E2969" s="159"/>
      <c r="F2969" s="159"/>
      <c r="G2969" s="57"/>
      <c r="H2969" s="57"/>
      <c r="I2969" s="57"/>
      <c r="J2969" s="103"/>
      <c r="K2969" s="104"/>
      <c r="L2969" s="103"/>
      <c r="W2969" s="65" t="s">
        <v>646</v>
      </c>
    </row>
    <row r="2970" spans="1:23" hidden="1" x14ac:dyDescent="0.2">
      <c r="A2970" s="57"/>
      <c r="B2970" s="46"/>
      <c r="C2970" s="141" t="s">
        <v>647</v>
      </c>
      <c r="D2970" s="141"/>
      <c r="E2970" s="141"/>
      <c r="F2970" s="141"/>
      <c r="G2970" s="57"/>
      <c r="H2970" s="57"/>
      <c r="I2970" s="57"/>
      <c r="J2970" s="68"/>
      <c r="K2970" s="61"/>
      <c r="L2970" s="71">
        <v>233733.06</v>
      </c>
      <c r="W2970" s="46" t="s">
        <v>647</v>
      </c>
    </row>
    <row r="2971" spans="1:23" hidden="1" x14ac:dyDescent="0.2">
      <c r="A2971" s="57"/>
      <c r="B2971" s="46"/>
      <c r="C2971" s="141" t="s">
        <v>648</v>
      </c>
      <c r="D2971" s="141"/>
      <c r="E2971" s="141"/>
      <c r="F2971" s="141"/>
      <c r="G2971" s="57"/>
      <c r="H2971" s="57"/>
      <c r="I2971" s="57"/>
      <c r="J2971" s="68"/>
      <c r="K2971" s="61"/>
      <c r="L2971" s="70">
        <v>1585.17</v>
      </c>
      <c r="W2971" s="46" t="s">
        <v>648</v>
      </c>
    </row>
    <row r="2972" spans="1:23" hidden="1" x14ac:dyDescent="0.2">
      <c r="A2972" s="57"/>
      <c r="B2972" s="46"/>
      <c r="C2972" s="141" t="s">
        <v>649</v>
      </c>
      <c r="D2972" s="141"/>
      <c r="E2972" s="141"/>
      <c r="F2972" s="141"/>
      <c r="G2972" s="57"/>
      <c r="H2972" s="57"/>
      <c r="I2972" s="57"/>
      <c r="J2972" s="68"/>
      <c r="K2972" s="61"/>
      <c r="L2972" s="70">
        <v>772.58</v>
      </c>
      <c r="W2972" s="46" t="s">
        <v>649</v>
      </c>
    </row>
    <row r="2973" spans="1:23" hidden="1" x14ac:dyDescent="0.2">
      <c r="A2973" s="57"/>
      <c r="B2973" s="46"/>
      <c r="C2973" s="141" t="s">
        <v>650</v>
      </c>
      <c r="D2973" s="141"/>
      <c r="E2973" s="141"/>
      <c r="F2973" s="141"/>
      <c r="G2973" s="57"/>
      <c r="H2973" s="57"/>
      <c r="I2973" s="57"/>
      <c r="J2973" s="68"/>
      <c r="K2973" s="61"/>
      <c r="L2973" s="71">
        <v>1642654.43</v>
      </c>
      <c r="W2973" s="46" t="s">
        <v>650</v>
      </c>
    </row>
    <row r="2974" spans="1:23" hidden="1" x14ac:dyDescent="0.2">
      <c r="A2974" s="57"/>
      <c r="B2974" s="46"/>
      <c r="C2974" s="141" t="s">
        <v>651</v>
      </c>
      <c r="D2974" s="141"/>
      <c r="E2974" s="141"/>
      <c r="F2974" s="141"/>
      <c r="G2974" s="57"/>
      <c r="H2974" s="57"/>
      <c r="I2974" s="57"/>
      <c r="J2974" s="68"/>
      <c r="K2974" s="61"/>
      <c r="L2974" s="68"/>
      <c r="W2974" s="46" t="s">
        <v>651</v>
      </c>
    </row>
    <row r="2975" spans="1:23" hidden="1" x14ac:dyDescent="0.2">
      <c r="A2975" s="57"/>
      <c r="B2975" s="46"/>
      <c r="C2975" s="141" t="s">
        <v>678</v>
      </c>
      <c r="D2975" s="141"/>
      <c r="E2975" s="141"/>
      <c r="F2975" s="141"/>
      <c r="G2975" s="57"/>
      <c r="H2975" s="57"/>
      <c r="I2975" s="57"/>
      <c r="J2975" s="68"/>
      <c r="K2975" s="61"/>
      <c r="L2975" s="71">
        <v>234505.64</v>
      </c>
      <c r="W2975" s="46" t="s">
        <v>678</v>
      </c>
    </row>
    <row r="2976" spans="1:23" hidden="1" x14ac:dyDescent="0.2">
      <c r="A2976" s="57"/>
      <c r="B2976" s="46"/>
      <c r="C2976" s="141" t="s">
        <v>679</v>
      </c>
      <c r="D2976" s="141"/>
      <c r="E2976" s="141"/>
      <c r="F2976" s="141"/>
      <c r="G2976" s="57"/>
      <c r="H2976" s="57"/>
      <c r="I2976" s="57"/>
      <c r="J2976" s="68"/>
      <c r="K2976" s="61"/>
      <c r="L2976" s="71">
        <v>227458.7</v>
      </c>
      <c r="W2976" s="46" t="s">
        <v>679</v>
      </c>
    </row>
    <row r="2977" spans="1:23" hidden="1" x14ac:dyDescent="0.2">
      <c r="A2977" s="57"/>
      <c r="B2977" s="46"/>
      <c r="C2977" s="141" t="s">
        <v>680</v>
      </c>
      <c r="D2977" s="141"/>
      <c r="E2977" s="141"/>
      <c r="F2977" s="141"/>
      <c r="G2977" s="57"/>
      <c r="H2977" s="57"/>
      <c r="I2977" s="57"/>
      <c r="J2977" s="68"/>
      <c r="K2977" s="61"/>
      <c r="L2977" s="71">
        <v>119609.63</v>
      </c>
      <c r="W2977" s="46" t="s">
        <v>680</v>
      </c>
    </row>
    <row r="2978" spans="1:23" hidden="1" x14ac:dyDescent="0.2">
      <c r="A2978" s="57"/>
      <c r="B2978" s="46"/>
      <c r="C2978" s="141" t="s">
        <v>681</v>
      </c>
      <c r="D2978" s="141"/>
      <c r="E2978" s="141"/>
      <c r="F2978" s="141"/>
      <c r="G2978" s="57"/>
      <c r="H2978" s="57"/>
      <c r="I2978" s="57"/>
      <c r="J2978" s="68"/>
      <c r="K2978" s="61"/>
      <c r="L2978" s="70">
        <v>2889.99</v>
      </c>
      <c r="W2978" s="46" t="s">
        <v>681</v>
      </c>
    </row>
    <row r="2979" spans="1:23" hidden="1" x14ac:dyDescent="0.2">
      <c r="A2979" s="57"/>
      <c r="B2979" s="46"/>
      <c r="C2979" s="141" t="s">
        <v>682</v>
      </c>
      <c r="D2979" s="141"/>
      <c r="E2979" s="141"/>
      <c r="F2979" s="141"/>
      <c r="G2979" s="57"/>
      <c r="H2979" s="57"/>
      <c r="I2979" s="57"/>
      <c r="J2979" s="68"/>
      <c r="K2979" s="61"/>
      <c r="L2979" s="68"/>
      <c r="W2979" s="46" t="s">
        <v>682</v>
      </c>
    </row>
    <row r="2980" spans="1:23" hidden="1" x14ac:dyDescent="0.2">
      <c r="A2980" s="57"/>
      <c r="B2980" s="46"/>
      <c r="C2980" s="141"/>
      <c r="D2980" s="141"/>
      <c r="E2980" s="141"/>
      <c r="F2980" s="141"/>
      <c r="G2980" s="57"/>
      <c r="H2980" s="57"/>
      <c r="I2980" s="57"/>
      <c r="J2980" s="68"/>
      <c r="K2980" s="61"/>
      <c r="L2980" s="68"/>
      <c r="W2980" s="46"/>
    </row>
    <row r="2981" spans="1:23" hidden="1" x14ac:dyDescent="0.2">
      <c r="A2981" s="57"/>
      <c r="B2981" s="46"/>
      <c r="C2981" s="141" t="s">
        <v>656</v>
      </c>
      <c r="D2981" s="141"/>
      <c r="E2981" s="141"/>
      <c r="F2981" s="141"/>
      <c r="G2981" s="57"/>
      <c r="H2981" s="57"/>
      <c r="I2981" s="57"/>
      <c r="J2981" s="68"/>
      <c r="K2981" s="61"/>
      <c r="L2981" s="68"/>
      <c r="W2981" s="46" t="s">
        <v>656</v>
      </c>
    </row>
    <row r="2982" spans="1:23" hidden="1" x14ac:dyDescent="0.2">
      <c r="A2982" s="57"/>
      <c r="B2982" s="46"/>
      <c r="C2982" s="141" t="s">
        <v>683</v>
      </c>
      <c r="D2982" s="141"/>
      <c r="E2982" s="141"/>
      <c r="F2982" s="141"/>
      <c r="G2982" s="57"/>
      <c r="H2982" s="57"/>
      <c r="I2982" s="57"/>
      <c r="J2982" s="68"/>
      <c r="K2982" s="61"/>
      <c r="L2982" s="71">
        <v>1569189.64</v>
      </c>
      <c r="W2982" s="46" t="s">
        <v>683</v>
      </c>
    </row>
    <row r="2983" spans="1:23" hidden="1" x14ac:dyDescent="0.2">
      <c r="A2983" s="57"/>
      <c r="B2983" s="46"/>
      <c r="C2983" s="141" t="s">
        <v>684</v>
      </c>
      <c r="D2983" s="141"/>
      <c r="E2983" s="141"/>
      <c r="F2983" s="141"/>
      <c r="G2983" s="57"/>
      <c r="H2983" s="57"/>
      <c r="I2983" s="57"/>
      <c r="J2983" s="68"/>
      <c r="K2983" s="61"/>
      <c r="L2983" s="70">
        <v>73464.789999999994</v>
      </c>
      <c r="W2983" s="46" t="s">
        <v>684</v>
      </c>
    </row>
    <row r="2984" spans="1:23" hidden="1" x14ac:dyDescent="0.2">
      <c r="A2984" s="57"/>
      <c r="B2984" s="46"/>
      <c r="C2984" s="141" t="s">
        <v>685</v>
      </c>
      <c r="D2984" s="141"/>
      <c r="E2984" s="141"/>
      <c r="F2984" s="141"/>
      <c r="G2984" s="57"/>
      <c r="H2984" s="57"/>
      <c r="I2984" s="57"/>
      <c r="J2984" s="68"/>
      <c r="K2984" s="61"/>
      <c r="L2984" s="68"/>
      <c r="W2984" s="46" t="s">
        <v>685</v>
      </c>
    </row>
    <row r="2985" spans="1:23" hidden="1" x14ac:dyDescent="0.2">
      <c r="A2985" s="57"/>
      <c r="B2985" s="46"/>
      <c r="C2985" s="141" t="s">
        <v>686</v>
      </c>
      <c r="D2985" s="141"/>
      <c r="E2985" s="141"/>
      <c r="F2985" s="141"/>
      <c r="G2985" s="57"/>
      <c r="H2985" s="57"/>
      <c r="I2985" s="57"/>
      <c r="J2985" s="68"/>
      <c r="K2985" s="61"/>
      <c r="L2985" s="70">
        <v>2889.99</v>
      </c>
      <c r="W2985" s="46" t="s">
        <v>686</v>
      </c>
    </row>
    <row r="2986" spans="1:23" hidden="1" x14ac:dyDescent="0.2">
      <c r="A2986" s="57"/>
      <c r="B2986" s="46"/>
      <c r="C2986" s="141" t="s">
        <v>657</v>
      </c>
      <c r="D2986" s="141"/>
      <c r="E2986" s="141"/>
      <c r="F2986" s="141"/>
      <c r="G2986" s="61">
        <v>591.91539999999998</v>
      </c>
      <c r="H2986" s="57"/>
      <c r="I2986" s="57"/>
      <c r="J2986" s="68"/>
      <c r="K2986" s="61"/>
      <c r="L2986" s="61"/>
      <c r="W2986" s="46" t="s">
        <v>657</v>
      </c>
    </row>
    <row r="2987" spans="1:23" hidden="1" x14ac:dyDescent="0.2">
      <c r="A2987" s="57"/>
      <c r="B2987" s="46"/>
      <c r="C2987" s="141" t="s">
        <v>658</v>
      </c>
      <c r="D2987" s="141"/>
      <c r="E2987" s="141"/>
      <c r="F2987" s="141"/>
      <c r="G2987" s="61">
        <v>1.6883999999999999</v>
      </c>
      <c r="H2987" s="57"/>
      <c r="I2987" s="57"/>
      <c r="J2987" s="68"/>
      <c r="K2987" s="61"/>
      <c r="L2987" s="61"/>
      <c r="W2987" s="46" t="s">
        <v>658</v>
      </c>
    </row>
    <row r="2988" spans="1:23" hidden="1" x14ac:dyDescent="0.2">
      <c r="A2988" s="57"/>
      <c r="B2988" s="46"/>
      <c r="C2988" s="141" t="s">
        <v>687</v>
      </c>
      <c r="D2988" s="141"/>
      <c r="E2988" s="141"/>
      <c r="F2988" s="141"/>
      <c r="G2988" s="57"/>
      <c r="H2988" s="57"/>
      <c r="I2988" s="57"/>
      <c r="J2988" s="68"/>
      <c r="K2988" s="61"/>
      <c r="L2988" s="107">
        <v>593.60379999999998</v>
      </c>
      <c r="W2988" s="46" t="s">
        <v>687</v>
      </c>
    </row>
    <row r="2989" spans="1:23" hidden="1" x14ac:dyDescent="0.2">
      <c r="A2989" s="57"/>
      <c r="B2989" s="46"/>
      <c r="C2989" s="141" t="s">
        <v>688</v>
      </c>
      <c r="D2989" s="141"/>
      <c r="E2989" s="141"/>
      <c r="F2989" s="141"/>
      <c r="G2989" s="57"/>
      <c r="H2989" s="57"/>
      <c r="I2989" s="57"/>
      <c r="J2989" s="68"/>
      <c r="K2989" s="61"/>
      <c r="L2989" s="68"/>
      <c r="W2989" s="46" t="s">
        <v>688</v>
      </c>
    </row>
    <row r="2990" spans="1:23" hidden="1" x14ac:dyDescent="0.2">
      <c r="A2990" s="57"/>
      <c r="B2990" s="46"/>
      <c r="C2990" s="141" t="s">
        <v>689</v>
      </c>
      <c r="D2990" s="141"/>
      <c r="E2990" s="141"/>
      <c r="F2990" s="141"/>
      <c r="G2990" s="57"/>
      <c r="H2990" s="57"/>
      <c r="I2990" s="57"/>
      <c r="J2990" s="68"/>
      <c r="K2990" s="61"/>
      <c r="L2990" s="68"/>
      <c r="W2990" s="46" t="s">
        <v>689</v>
      </c>
    </row>
    <row r="2991" spans="1:23" hidden="1" x14ac:dyDescent="0.2">
      <c r="A2991" s="57"/>
      <c r="B2991" s="46"/>
      <c r="C2991" s="141" t="s">
        <v>690</v>
      </c>
      <c r="D2991" s="141"/>
      <c r="E2991" s="141"/>
      <c r="F2991" s="141"/>
      <c r="G2991" s="57"/>
      <c r="H2991" s="57"/>
      <c r="I2991" s="57"/>
      <c r="J2991" s="68"/>
      <c r="K2991" s="61"/>
      <c r="L2991" s="68"/>
      <c r="W2991" s="46" t="s">
        <v>690</v>
      </c>
    </row>
    <row r="2992" spans="1:23" hidden="1" x14ac:dyDescent="0.2">
      <c r="A2992" s="57"/>
      <c r="B2992" s="46"/>
      <c r="C2992" s="141" t="s">
        <v>691</v>
      </c>
      <c r="D2992" s="141"/>
      <c r="E2992" s="141"/>
      <c r="F2992" s="141"/>
      <c r="G2992" s="57"/>
      <c r="H2992" s="57"/>
      <c r="I2992" s="57"/>
      <c r="J2992" s="68"/>
      <c r="K2992" s="61"/>
      <c r="L2992" s="68"/>
      <c r="W2992" s="46" t="s">
        <v>691</v>
      </c>
    </row>
    <row r="2993" spans="1:23" hidden="1" x14ac:dyDescent="0.2">
      <c r="A2993" s="57"/>
      <c r="B2993" s="46"/>
      <c r="C2993" s="141" t="s">
        <v>692</v>
      </c>
      <c r="D2993" s="141"/>
      <c r="E2993" s="141"/>
      <c r="F2993" s="141"/>
      <c r="G2993" s="57"/>
      <c r="H2993" s="57"/>
      <c r="I2993" s="57"/>
      <c r="J2993" s="68"/>
      <c r="K2993" s="61"/>
      <c r="L2993" s="68"/>
      <c r="W2993" s="46" t="s">
        <v>692</v>
      </c>
    </row>
    <row r="2994" spans="1:23" hidden="1" x14ac:dyDescent="0.2">
      <c r="A2994" s="57"/>
      <c r="B2994" s="46"/>
      <c r="C2994" s="141" t="s">
        <v>693</v>
      </c>
      <c r="D2994" s="141"/>
      <c r="E2994" s="141"/>
      <c r="F2994" s="141"/>
      <c r="G2994" s="57"/>
      <c r="H2994" s="57"/>
      <c r="I2994" s="57"/>
      <c r="J2994" s="68"/>
      <c r="K2994" s="61"/>
      <c r="L2994" s="71">
        <v>102939.18</v>
      </c>
      <c r="W2994" s="46" t="s">
        <v>693</v>
      </c>
    </row>
    <row r="2995" spans="1:23" hidden="1" x14ac:dyDescent="0.2">
      <c r="A2995" s="57"/>
      <c r="B2995" s="46"/>
      <c r="C2995" s="141" t="s">
        <v>694</v>
      </c>
      <c r="D2995" s="141"/>
      <c r="E2995" s="141"/>
      <c r="F2995" s="141"/>
      <c r="G2995" s="57"/>
      <c r="H2995" s="57"/>
      <c r="I2995" s="57"/>
      <c r="J2995" s="68"/>
      <c r="K2995" s="61"/>
      <c r="L2995" s="68"/>
      <c r="W2995" s="46" t="s">
        <v>694</v>
      </c>
    </row>
    <row r="2996" spans="1:23" hidden="1" x14ac:dyDescent="0.2">
      <c r="A2996" s="57"/>
      <c r="B2996" s="46"/>
      <c r="C2996" s="141" t="s">
        <v>695</v>
      </c>
      <c r="D2996" s="141"/>
      <c r="E2996" s="141"/>
      <c r="F2996" s="141"/>
      <c r="G2996" s="57"/>
      <c r="H2996" s="57"/>
      <c r="I2996" s="57"/>
      <c r="J2996" s="68"/>
      <c r="K2996" s="61"/>
      <c r="L2996" s="68"/>
      <c r="W2996" s="46" t="s">
        <v>695</v>
      </c>
    </row>
    <row r="2997" spans="1:23" hidden="1" x14ac:dyDescent="0.2">
      <c r="A2997" s="57"/>
      <c r="B2997" s="46"/>
      <c r="C2997" s="141" t="s">
        <v>696</v>
      </c>
      <c r="D2997" s="141"/>
      <c r="E2997" s="141"/>
      <c r="F2997" s="141"/>
      <c r="G2997" s="57"/>
      <c r="H2997" s="57"/>
      <c r="I2997" s="57"/>
      <c r="J2997" s="68"/>
      <c r="K2997" s="61"/>
      <c r="L2997" s="68"/>
      <c r="W2997" s="46" t="s">
        <v>696</v>
      </c>
    </row>
    <row r="2998" spans="1:23" ht="25.5" hidden="1" x14ac:dyDescent="0.2">
      <c r="A2998" s="57"/>
      <c r="B2998" s="46"/>
      <c r="C2998" s="141" t="s">
        <v>697</v>
      </c>
      <c r="D2998" s="141"/>
      <c r="E2998" s="141"/>
      <c r="F2998" s="141"/>
      <c r="G2998" s="57"/>
      <c r="H2998" s="57"/>
      <c r="I2998" s="57"/>
      <c r="J2998" s="68"/>
      <c r="K2998" s="61"/>
      <c r="L2998" s="70">
        <v>73464.789999999994</v>
      </c>
      <c r="W2998" s="46" t="s">
        <v>697</v>
      </c>
    </row>
    <row r="2999" spans="1:23" hidden="1" x14ac:dyDescent="0.2">
      <c r="A2999" s="57"/>
      <c r="B2999" s="46"/>
      <c r="C2999" s="141" t="s">
        <v>698</v>
      </c>
      <c r="D2999" s="141"/>
      <c r="E2999" s="141"/>
      <c r="F2999" s="141"/>
      <c r="G2999" s="57"/>
      <c r="H2999" s="57"/>
      <c r="I2999" s="57"/>
      <c r="J2999" s="68"/>
      <c r="K2999" s="61"/>
      <c r="L2999" s="68"/>
      <c r="W2999" s="46" t="s">
        <v>698</v>
      </c>
    </row>
    <row r="3000" spans="1:23" hidden="1" x14ac:dyDescent="0.2">
      <c r="A3000" s="57"/>
      <c r="B3000" s="46"/>
      <c r="C3000" s="141" t="s">
        <v>699</v>
      </c>
      <c r="D3000" s="141"/>
      <c r="E3000" s="141"/>
      <c r="F3000" s="141"/>
      <c r="G3000" s="57"/>
      <c r="H3000" s="57"/>
      <c r="I3000" s="57"/>
      <c r="J3000" s="68"/>
      <c r="K3000" s="61"/>
      <c r="L3000" s="71">
        <v>102939.18</v>
      </c>
      <c r="W3000" s="46" t="s">
        <v>699</v>
      </c>
    </row>
    <row r="3001" spans="1:23" hidden="1" x14ac:dyDescent="0.2">
      <c r="A3001" s="57"/>
      <c r="B3001" s="46"/>
      <c r="C3001" s="141" t="s">
        <v>700</v>
      </c>
      <c r="D3001" s="141"/>
      <c r="E3001" s="141"/>
      <c r="F3001" s="141"/>
      <c r="G3001" s="57"/>
      <c r="H3001" s="57"/>
      <c r="I3001" s="57"/>
      <c r="J3001" s="68"/>
      <c r="K3001" s="61"/>
      <c r="L3001" s="68"/>
      <c r="W3001" s="46" t="s">
        <v>700</v>
      </c>
    </row>
    <row r="3002" spans="1:23" hidden="1" x14ac:dyDescent="0.2">
      <c r="A3002" s="57"/>
      <c r="B3002" s="46"/>
      <c r="C3002" s="141" t="s">
        <v>701</v>
      </c>
      <c r="D3002" s="141"/>
      <c r="E3002" s="141"/>
      <c r="F3002" s="141"/>
      <c r="G3002" s="57"/>
      <c r="H3002" s="57"/>
      <c r="I3002" s="57"/>
      <c r="J3002" s="68"/>
      <c r="K3002" s="61"/>
      <c r="L3002" s="68"/>
      <c r="W3002" s="46" t="s">
        <v>701</v>
      </c>
    </row>
    <row r="3003" spans="1:23" ht="25.5" hidden="1" x14ac:dyDescent="0.2">
      <c r="A3003" s="57"/>
      <c r="B3003" s="46"/>
      <c r="C3003" s="141" t="s">
        <v>702</v>
      </c>
      <c r="D3003" s="141"/>
      <c r="E3003" s="141"/>
      <c r="F3003" s="141"/>
      <c r="G3003" s="57"/>
      <c r="H3003" s="57"/>
      <c r="I3003" s="57"/>
      <c r="J3003" s="68"/>
      <c r="K3003" s="61"/>
      <c r="L3003" s="68"/>
      <c r="W3003" s="46" t="s">
        <v>702</v>
      </c>
    </row>
    <row r="3004" spans="1:23" hidden="1" x14ac:dyDescent="0.2">
      <c r="A3004" s="57"/>
      <c r="B3004" s="46"/>
      <c r="C3004" s="141" t="s">
        <v>703</v>
      </c>
      <c r="D3004" s="141"/>
      <c r="E3004" s="141"/>
      <c r="F3004" s="141"/>
      <c r="G3004" s="57"/>
      <c r="H3004" s="57"/>
      <c r="I3004" s="57"/>
      <c r="J3004" s="68"/>
      <c r="K3004" s="61"/>
      <c r="L3004" s="71">
        <v>233733.06</v>
      </c>
      <c r="W3004" s="46" t="s">
        <v>703</v>
      </c>
    </row>
    <row r="3005" spans="1:23" hidden="1" x14ac:dyDescent="0.2">
      <c r="A3005" s="57"/>
      <c r="B3005" s="46"/>
      <c r="C3005" s="141" t="s">
        <v>704</v>
      </c>
      <c r="D3005" s="141"/>
      <c r="E3005" s="141"/>
      <c r="F3005" s="141"/>
      <c r="G3005" s="57"/>
      <c r="H3005" s="57"/>
      <c r="I3005" s="57"/>
      <c r="J3005" s="68"/>
      <c r="K3005" s="61"/>
      <c r="L3005" s="70">
        <v>1585.17</v>
      </c>
      <c r="W3005" s="46" t="s">
        <v>704</v>
      </c>
    </row>
    <row r="3006" spans="1:23" hidden="1" x14ac:dyDescent="0.2">
      <c r="A3006" s="57"/>
      <c r="B3006" s="46"/>
      <c r="C3006" s="141" t="s">
        <v>705</v>
      </c>
      <c r="D3006" s="141"/>
      <c r="E3006" s="141"/>
      <c r="F3006" s="141"/>
      <c r="G3006" s="57"/>
      <c r="H3006" s="57"/>
      <c r="I3006" s="57"/>
      <c r="J3006" s="68"/>
      <c r="K3006" s="61"/>
      <c r="L3006" s="70">
        <v>772.58</v>
      </c>
      <c r="W3006" s="46" t="s">
        <v>705</v>
      </c>
    </row>
    <row r="3007" spans="1:23" hidden="1" x14ac:dyDescent="0.2">
      <c r="A3007" s="57"/>
      <c r="B3007" s="46"/>
      <c r="C3007" s="141" t="s">
        <v>706</v>
      </c>
      <c r="D3007" s="141"/>
      <c r="E3007" s="141"/>
      <c r="F3007" s="141"/>
      <c r="G3007" s="57"/>
      <c r="H3007" s="57"/>
      <c r="I3007" s="57"/>
      <c r="J3007" s="68"/>
      <c r="K3007" s="61"/>
      <c r="L3007" s="71">
        <v>1539715.25</v>
      </c>
      <c r="W3007" s="46" t="s">
        <v>706</v>
      </c>
    </row>
    <row r="3008" spans="1:23" hidden="1" x14ac:dyDescent="0.2">
      <c r="A3008" s="57"/>
      <c r="B3008" s="46"/>
      <c r="C3008" s="141" t="s">
        <v>707</v>
      </c>
      <c r="D3008" s="141"/>
      <c r="E3008" s="141"/>
      <c r="F3008" s="141"/>
      <c r="G3008" s="57"/>
      <c r="H3008" s="57"/>
      <c r="I3008" s="57"/>
      <c r="J3008" s="68"/>
      <c r="K3008" s="61"/>
      <c r="L3008" s="71">
        <v>234505.64</v>
      </c>
      <c r="W3008" s="46" t="s">
        <v>707</v>
      </c>
    </row>
    <row r="3009" spans="1:23" hidden="1" x14ac:dyDescent="0.2">
      <c r="A3009" s="57"/>
      <c r="B3009" s="46"/>
      <c r="C3009" s="141" t="s">
        <v>708</v>
      </c>
      <c r="D3009" s="141"/>
      <c r="E3009" s="141"/>
      <c r="F3009" s="141"/>
      <c r="G3009" s="57"/>
      <c r="H3009" s="57"/>
      <c r="I3009" s="57"/>
      <c r="J3009" s="68"/>
      <c r="K3009" s="61"/>
      <c r="L3009" s="71">
        <v>227458.7</v>
      </c>
      <c r="W3009" s="46" t="s">
        <v>708</v>
      </c>
    </row>
    <row r="3010" spans="1:23" hidden="1" x14ac:dyDescent="0.2">
      <c r="A3010" s="57"/>
      <c r="B3010" s="46"/>
      <c r="C3010" s="141" t="s">
        <v>709</v>
      </c>
      <c r="D3010" s="141"/>
      <c r="E3010" s="141"/>
      <c r="F3010" s="141"/>
      <c r="G3010" s="57"/>
      <c r="H3010" s="57"/>
      <c r="I3010" s="57"/>
      <c r="J3010" s="68"/>
      <c r="K3010" s="61"/>
      <c r="L3010" s="71">
        <v>119609.63</v>
      </c>
      <c r="W3010" s="46" t="s">
        <v>709</v>
      </c>
    </row>
    <row r="3011" spans="1:23" ht="25.5" hidden="1" x14ac:dyDescent="0.2">
      <c r="A3011" s="57"/>
      <c r="B3011" s="46"/>
      <c r="C3011" s="141" t="s">
        <v>710</v>
      </c>
      <c r="D3011" s="141"/>
      <c r="E3011" s="141"/>
      <c r="F3011" s="141"/>
      <c r="G3011" s="57"/>
      <c r="H3011" s="57"/>
      <c r="I3011" s="57"/>
      <c r="J3011" s="68"/>
      <c r="K3011" s="61"/>
      <c r="L3011" s="68"/>
      <c r="W3011" s="46" t="s">
        <v>710</v>
      </c>
    </row>
    <row r="3012" spans="1:23" hidden="1" x14ac:dyDescent="0.2">
      <c r="A3012" s="57"/>
      <c r="B3012" s="46"/>
      <c r="C3012" s="141" t="s">
        <v>711</v>
      </c>
      <c r="D3012" s="141"/>
      <c r="E3012" s="141"/>
      <c r="F3012" s="141"/>
      <c r="G3012" s="57"/>
      <c r="H3012" s="57"/>
      <c r="I3012" s="57"/>
      <c r="J3012" s="68"/>
      <c r="K3012" s="61"/>
      <c r="L3012" s="68"/>
      <c r="W3012" s="46" t="s">
        <v>711</v>
      </c>
    </row>
    <row r="3013" spans="1:23" hidden="1" x14ac:dyDescent="0.2">
      <c r="A3013" s="57"/>
      <c r="B3013" s="46"/>
      <c r="C3013" s="141" t="s">
        <v>712</v>
      </c>
      <c r="D3013" s="141"/>
      <c r="E3013" s="141"/>
      <c r="F3013" s="141"/>
      <c r="G3013" s="57"/>
      <c r="H3013" s="57"/>
      <c r="I3013" s="57"/>
      <c r="J3013" s="68"/>
      <c r="K3013" s="61"/>
      <c r="L3013" s="71">
        <v>1775806.06</v>
      </c>
      <c r="W3013" s="46" t="s">
        <v>712</v>
      </c>
    </row>
    <row r="3014" spans="1:23" hidden="1" x14ac:dyDescent="0.2">
      <c r="A3014" s="57"/>
      <c r="B3014" s="46"/>
      <c r="C3014" s="141" t="s">
        <v>713</v>
      </c>
      <c r="D3014" s="141"/>
      <c r="E3014" s="141"/>
      <c r="F3014" s="141"/>
      <c r="G3014" s="57"/>
      <c r="H3014" s="57"/>
      <c r="I3014" s="57"/>
      <c r="J3014" s="68"/>
      <c r="K3014" s="61"/>
      <c r="L3014" s="107">
        <v>591.91539999999998</v>
      </c>
      <c r="W3014" s="46" t="s">
        <v>713</v>
      </c>
    </row>
    <row r="3015" spans="1:23" hidden="1" x14ac:dyDescent="0.2">
      <c r="A3015" s="57"/>
      <c r="B3015" s="46"/>
      <c r="C3015" s="141" t="s">
        <v>714</v>
      </c>
      <c r="D3015" s="141"/>
      <c r="E3015" s="141"/>
      <c r="F3015" s="141"/>
      <c r="G3015" s="57"/>
      <c r="H3015" s="57"/>
      <c r="I3015" s="57"/>
      <c r="J3015" s="68"/>
      <c r="K3015" s="61"/>
      <c r="L3015" s="107">
        <v>1.6883999999999999</v>
      </c>
      <c r="W3015" s="46" t="s">
        <v>714</v>
      </c>
    </row>
    <row r="3016" spans="1:23" ht="25.5" hidden="1" x14ac:dyDescent="0.2">
      <c r="A3016" s="57"/>
      <c r="B3016" s="46"/>
      <c r="C3016" s="141" t="s">
        <v>715</v>
      </c>
      <c r="D3016" s="141"/>
      <c r="E3016" s="141"/>
      <c r="F3016" s="141"/>
      <c r="G3016" s="57"/>
      <c r="H3016" s="57"/>
      <c r="I3016" s="57"/>
      <c r="J3016" s="68"/>
      <c r="K3016" s="61"/>
      <c r="L3016" s="107">
        <v>593.60379999999998</v>
      </c>
      <c r="W3016" s="46" t="s">
        <v>715</v>
      </c>
    </row>
    <row r="3017" spans="1:23" hidden="1" x14ac:dyDescent="0.2">
      <c r="A3017" s="57"/>
      <c r="B3017" s="46"/>
      <c r="C3017" s="141" t="s">
        <v>716</v>
      </c>
      <c r="D3017" s="141"/>
      <c r="E3017" s="141"/>
      <c r="F3017" s="141"/>
      <c r="G3017" s="57"/>
      <c r="H3017" s="57"/>
      <c r="I3017" s="57"/>
      <c r="J3017" s="68"/>
      <c r="K3017" s="61"/>
      <c r="L3017" s="68"/>
      <c r="W3017" s="46" t="s">
        <v>716</v>
      </c>
    </row>
    <row r="3018" spans="1:23" hidden="1" x14ac:dyDescent="0.2">
      <c r="A3018" s="57"/>
      <c r="B3018" s="46"/>
      <c r="C3018" s="141" t="s">
        <v>717</v>
      </c>
      <c r="D3018" s="141"/>
      <c r="E3018" s="141"/>
      <c r="F3018" s="141"/>
      <c r="G3018" s="57"/>
      <c r="H3018" s="57"/>
      <c r="I3018" s="57"/>
      <c r="J3018" s="68"/>
      <c r="K3018" s="61"/>
      <c r="L3018" s="68"/>
      <c r="W3018" s="46" t="s">
        <v>717</v>
      </c>
    </row>
    <row r="3019" spans="1:23" hidden="1" x14ac:dyDescent="0.2">
      <c r="A3019" s="57"/>
      <c r="B3019" s="46"/>
      <c r="C3019" s="141" t="s">
        <v>718</v>
      </c>
      <c r="D3019" s="141"/>
      <c r="E3019" s="141"/>
      <c r="F3019" s="141"/>
      <c r="G3019" s="57"/>
      <c r="H3019" s="57"/>
      <c r="I3019" s="57"/>
      <c r="J3019" s="68"/>
      <c r="K3019" s="61"/>
      <c r="L3019" s="68"/>
      <c r="W3019" s="46" t="s">
        <v>718</v>
      </c>
    </row>
    <row r="3020" spans="1:23" hidden="1" x14ac:dyDescent="0.2">
      <c r="A3020" s="57"/>
      <c r="B3020" s="46"/>
      <c r="C3020" s="141" t="s">
        <v>719</v>
      </c>
      <c r="D3020" s="141"/>
      <c r="E3020" s="141"/>
      <c r="F3020" s="141"/>
      <c r="G3020" s="57"/>
      <c r="H3020" s="57"/>
      <c r="I3020" s="57"/>
      <c r="J3020" s="68"/>
      <c r="K3020" s="61"/>
      <c r="L3020" s="68"/>
      <c r="W3020" s="46" t="s">
        <v>719</v>
      </c>
    </row>
    <row r="3021" spans="1:23" hidden="1" x14ac:dyDescent="0.2">
      <c r="A3021" s="57"/>
      <c r="B3021" s="46"/>
      <c r="C3021" s="141" t="s">
        <v>720</v>
      </c>
      <c r="D3021" s="141"/>
      <c r="E3021" s="141"/>
      <c r="F3021" s="141"/>
      <c r="G3021" s="57"/>
      <c r="H3021" s="57"/>
      <c r="I3021" s="57"/>
      <c r="J3021" s="68"/>
      <c r="K3021" s="61"/>
      <c r="L3021" s="68"/>
      <c r="W3021" s="46" t="s">
        <v>720</v>
      </c>
    </row>
    <row r="3022" spans="1:23" hidden="1" x14ac:dyDescent="0.2">
      <c r="A3022" s="57"/>
      <c r="B3022" s="46"/>
      <c r="C3022" s="141" t="s">
        <v>721</v>
      </c>
      <c r="D3022" s="141"/>
      <c r="E3022" s="141"/>
      <c r="F3022" s="141"/>
      <c r="G3022" s="57"/>
      <c r="H3022" s="57"/>
      <c r="I3022" s="57"/>
      <c r="J3022" s="68"/>
      <c r="K3022" s="61"/>
      <c r="L3022" s="68"/>
      <c r="W3022" s="46" t="s">
        <v>721</v>
      </c>
    </row>
    <row r="3023" spans="1:23" hidden="1" x14ac:dyDescent="0.2">
      <c r="A3023" s="57"/>
      <c r="B3023" s="46"/>
      <c r="C3023" s="141" t="s">
        <v>722</v>
      </c>
      <c r="D3023" s="141"/>
      <c r="E3023" s="141"/>
      <c r="F3023" s="141"/>
      <c r="G3023" s="57"/>
      <c r="H3023" s="57"/>
      <c r="I3023" s="57"/>
      <c r="J3023" s="68"/>
      <c r="K3023" s="61"/>
      <c r="L3023" s="68"/>
      <c r="W3023" s="46" t="s">
        <v>722</v>
      </c>
    </row>
    <row r="3024" spans="1:23" ht="25.5" hidden="1" x14ac:dyDescent="0.2">
      <c r="A3024" s="57"/>
      <c r="B3024" s="46"/>
      <c r="C3024" s="141" t="s">
        <v>723</v>
      </c>
      <c r="D3024" s="141"/>
      <c r="E3024" s="141"/>
      <c r="F3024" s="141"/>
      <c r="G3024" s="57"/>
      <c r="H3024" s="57"/>
      <c r="I3024" s="57"/>
      <c r="J3024" s="68"/>
      <c r="K3024" s="61"/>
      <c r="L3024" s="68"/>
      <c r="W3024" s="46" t="s">
        <v>723</v>
      </c>
    </row>
    <row r="3025" spans="1:23" hidden="1" x14ac:dyDescent="0.2">
      <c r="A3025" s="57"/>
      <c r="B3025" s="46"/>
      <c r="C3025" s="141" t="s">
        <v>724</v>
      </c>
      <c r="D3025" s="141"/>
      <c r="E3025" s="141"/>
      <c r="F3025" s="141"/>
      <c r="G3025" s="57"/>
      <c r="H3025" s="57"/>
      <c r="I3025" s="57"/>
      <c r="J3025" s="68"/>
      <c r="K3025" s="61"/>
      <c r="L3025" s="68"/>
      <c r="W3025" s="46" t="s">
        <v>724</v>
      </c>
    </row>
    <row r="3026" spans="1:23" hidden="1" x14ac:dyDescent="0.2">
      <c r="A3026" s="57"/>
      <c r="B3026" s="46"/>
      <c r="C3026" s="141" t="s">
        <v>725</v>
      </c>
      <c r="D3026" s="141"/>
      <c r="E3026" s="141"/>
      <c r="F3026" s="141"/>
      <c r="G3026" s="57"/>
      <c r="H3026" s="57"/>
      <c r="I3026" s="57"/>
      <c r="J3026" s="68"/>
      <c r="K3026" s="61"/>
      <c r="L3026" s="68"/>
      <c r="W3026" s="46" t="s">
        <v>725</v>
      </c>
    </row>
    <row r="3027" spans="1:23" hidden="1" x14ac:dyDescent="0.2">
      <c r="A3027" s="57"/>
      <c r="B3027" s="46"/>
      <c r="C3027" s="141" t="s">
        <v>726</v>
      </c>
      <c r="D3027" s="141"/>
      <c r="E3027" s="141"/>
      <c r="F3027" s="141"/>
      <c r="G3027" s="57"/>
      <c r="H3027" s="57"/>
      <c r="I3027" s="57"/>
      <c r="J3027" s="68"/>
      <c r="K3027" s="61"/>
      <c r="L3027" s="68"/>
      <c r="W3027" s="46" t="s">
        <v>726</v>
      </c>
    </row>
    <row r="3028" spans="1:23" hidden="1" x14ac:dyDescent="0.2">
      <c r="A3028" s="57"/>
      <c r="B3028" s="46"/>
      <c r="C3028" s="141" t="s">
        <v>727</v>
      </c>
      <c r="D3028" s="141"/>
      <c r="E3028" s="141"/>
      <c r="F3028" s="141"/>
      <c r="G3028" s="57"/>
      <c r="H3028" s="57"/>
      <c r="I3028" s="57"/>
      <c r="J3028" s="68"/>
      <c r="K3028" s="61"/>
      <c r="L3028" s="68"/>
      <c r="W3028" s="46" t="s">
        <v>727</v>
      </c>
    </row>
    <row r="3029" spans="1:23" ht="25.5" hidden="1" x14ac:dyDescent="0.2">
      <c r="A3029" s="57"/>
      <c r="B3029" s="46"/>
      <c r="C3029" s="141" t="s">
        <v>728</v>
      </c>
      <c r="D3029" s="141"/>
      <c r="E3029" s="141"/>
      <c r="F3029" s="141"/>
      <c r="G3029" s="57"/>
      <c r="H3029" s="57"/>
      <c r="I3029" s="57"/>
      <c r="J3029" s="68"/>
      <c r="K3029" s="61"/>
      <c r="L3029" s="68"/>
      <c r="W3029" s="46" t="s">
        <v>728</v>
      </c>
    </row>
    <row r="3030" spans="1:23" hidden="1" x14ac:dyDescent="0.2">
      <c r="A3030" s="57"/>
      <c r="B3030" s="46"/>
      <c r="C3030" s="141" t="s">
        <v>729</v>
      </c>
      <c r="D3030" s="141"/>
      <c r="E3030" s="141"/>
      <c r="F3030" s="141"/>
      <c r="G3030" s="57"/>
      <c r="H3030" s="57"/>
      <c r="I3030" s="57"/>
      <c r="J3030" s="68"/>
      <c r="K3030" s="61"/>
      <c r="L3030" s="71">
        <v>233733.06</v>
      </c>
      <c r="W3030" s="46" t="s">
        <v>729</v>
      </c>
    </row>
    <row r="3031" spans="1:23" hidden="1" x14ac:dyDescent="0.2">
      <c r="A3031" s="57"/>
      <c r="B3031" s="46"/>
      <c r="C3031" s="141" t="s">
        <v>730</v>
      </c>
      <c r="D3031" s="141"/>
      <c r="E3031" s="141"/>
      <c r="F3031" s="141"/>
      <c r="G3031" s="57"/>
      <c r="H3031" s="57"/>
      <c r="I3031" s="57"/>
      <c r="J3031" s="68"/>
      <c r="K3031" s="61"/>
      <c r="L3031" s="70">
        <v>1585.17</v>
      </c>
      <c r="W3031" s="46" t="s">
        <v>730</v>
      </c>
    </row>
    <row r="3032" spans="1:23" hidden="1" x14ac:dyDescent="0.2">
      <c r="A3032" s="57"/>
      <c r="B3032" s="46"/>
      <c r="C3032" s="141" t="s">
        <v>731</v>
      </c>
      <c r="D3032" s="141"/>
      <c r="E3032" s="141"/>
      <c r="F3032" s="141"/>
      <c r="G3032" s="57"/>
      <c r="H3032" s="57"/>
      <c r="I3032" s="57"/>
      <c r="J3032" s="68"/>
      <c r="K3032" s="61"/>
      <c r="L3032" s="70">
        <v>772.58</v>
      </c>
      <c r="W3032" s="46" t="s">
        <v>731</v>
      </c>
    </row>
    <row r="3033" spans="1:23" hidden="1" x14ac:dyDescent="0.2">
      <c r="A3033" s="57"/>
      <c r="B3033" s="46"/>
      <c r="C3033" s="141" t="s">
        <v>732</v>
      </c>
      <c r="D3033" s="141"/>
      <c r="E3033" s="141"/>
      <c r="F3033" s="141"/>
      <c r="G3033" s="57"/>
      <c r="H3033" s="57"/>
      <c r="I3033" s="57"/>
      <c r="J3033" s="68"/>
      <c r="K3033" s="61"/>
      <c r="L3033" s="71">
        <v>1642654.43</v>
      </c>
      <c r="W3033" s="46" t="s">
        <v>732</v>
      </c>
    </row>
    <row r="3034" spans="1:23" hidden="1" x14ac:dyDescent="0.2">
      <c r="A3034" s="57"/>
      <c r="B3034" s="46"/>
      <c r="C3034" s="141" t="s">
        <v>733</v>
      </c>
      <c r="D3034" s="141"/>
      <c r="E3034" s="141"/>
      <c r="F3034" s="141"/>
      <c r="G3034" s="57"/>
      <c r="H3034" s="57"/>
      <c r="I3034" s="57"/>
      <c r="J3034" s="68"/>
      <c r="K3034" s="61"/>
      <c r="L3034" s="68"/>
      <c r="W3034" s="46" t="s">
        <v>733</v>
      </c>
    </row>
    <row r="3035" spans="1:23" hidden="1" x14ac:dyDescent="0.2">
      <c r="A3035" s="57"/>
      <c r="B3035" s="46"/>
      <c r="C3035" s="141" t="s">
        <v>734</v>
      </c>
      <c r="D3035" s="141"/>
      <c r="E3035" s="141"/>
      <c r="F3035" s="141"/>
      <c r="G3035" s="57"/>
      <c r="H3035" s="57"/>
      <c r="I3035" s="57"/>
      <c r="J3035" s="68"/>
      <c r="K3035" s="61"/>
      <c r="L3035" s="71">
        <v>227458.7</v>
      </c>
      <c r="W3035" s="46" t="s">
        <v>734</v>
      </c>
    </row>
    <row r="3036" spans="1:23" hidden="1" x14ac:dyDescent="0.2">
      <c r="A3036" s="57"/>
      <c r="B3036" s="46"/>
      <c r="C3036" s="141" t="s">
        <v>735</v>
      </c>
      <c r="D3036" s="141"/>
      <c r="E3036" s="141"/>
      <c r="F3036" s="141"/>
      <c r="G3036" s="57"/>
      <c r="H3036" s="57"/>
      <c r="I3036" s="57"/>
      <c r="J3036" s="68"/>
      <c r="K3036" s="61"/>
      <c r="L3036" s="71">
        <v>119609.63</v>
      </c>
      <c r="W3036" s="46" t="s">
        <v>735</v>
      </c>
    </row>
    <row r="3037" spans="1:23" hidden="1" x14ac:dyDescent="0.2">
      <c r="A3037" s="57"/>
      <c r="B3037" s="46"/>
      <c r="C3037" s="141" t="s">
        <v>736</v>
      </c>
      <c r="D3037" s="141"/>
      <c r="E3037" s="141"/>
      <c r="F3037" s="141"/>
      <c r="G3037" s="57"/>
      <c r="H3037" s="57"/>
      <c r="I3037" s="57"/>
      <c r="J3037" s="68"/>
      <c r="K3037" s="61"/>
      <c r="L3037" s="71">
        <v>234505.64</v>
      </c>
      <c r="W3037" s="46" t="s">
        <v>736</v>
      </c>
    </row>
    <row r="3038" spans="1:23" hidden="1" x14ac:dyDescent="0.2">
      <c r="A3038" s="57"/>
      <c r="B3038" s="46"/>
      <c r="C3038" s="141" t="s">
        <v>737</v>
      </c>
      <c r="D3038" s="141"/>
      <c r="E3038" s="141"/>
      <c r="F3038" s="141"/>
      <c r="G3038" s="57"/>
      <c r="H3038" s="57"/>
      <c r="I3038" s="57"/>
      <c r="J3038" s="68"/>
      <c r="K3038" s="61"/>
      <c r="L3038" s="71">
        <v>1878745.24</v>
      </c>
      <c r="W3038" s="46" t="s">
        <v>737</v>
      </c>
    </row>
    <row r="3039" spans="1:23" hidden="1" x14ac:dyDescent="0.2">
      <c r="A3039" s="57"/>
      <c r="B3039" s="46"/>
      <c r="C3039" s="141" t="s">
        <v>738</v>
      </c>
      <c r="D3039" s="141"/>
      <c r="E3039" s="141"/>
      <c r="F3039" s="141"/>
      <c r="G3039" s="57"/>
      <c r="H3039" s="57"/>
      <c r="I3039" s="57"/>
      <c r="J3039" s="68"/>
      <c r="K3039" s="61"/>
      <c r="L3039" s="71">
        <v>2225813.5699999998</v>
      </c>
      <c r="W3039" s="46" t="s">
        <v>738</v>
      </c>
    </row>
    <row r="3040" spans="1:23" hidden="1" x14ac:dyDescent="0.2">
      <c r="A3040" s="57"/>
      <c r="B3040" s="46"/>
      <c r="C3040" s="141" t="s">
        <v>24</v>
      </c>
      <c r="D3040" s="141"/>
      <c r="E3040" s="141"/>
      <c r="F3040" s="141"/>
      <c r="G3040" s="57"/>
      <c r="H3040" s="57"/>
      <c r="I3040" s="57"/>
      <c r="J3040" s="68"/>
      <c r="K3040" s="61"/>
      <c r="L3040" s="68"/>
      <c r="W3040" s="46" t="s">
        <v>24</v>
      </c>
    </row>
    <row r="3041" spans="1:23" hidden="1" x14ac:dyDescent="0.2">
      <c r="A3041" s="57"/>
      <c r="B3041" s="46"/>
      <c r="C3041" s="141" t="s">
        <v>739</v>
      </c>
      <c r="D3041" s="141"/>
      <c r="E3041" s="141"/>
      <c r="F3041" s="141"/>
      <c r="G3041" s="57"/>
      <c r="H3041" s="57"/>
      <c r="I3041" s="57"/>
      <c r="J3041" s="68"/>
      <c r="K3041" s="61"/>
      <c r="L3041" s="68"/>
      <c r="W3041" s="46" t="s">
        <v>739</v>
      </c>
    </row>
    <row r="3042" spans="1:23" ht="25.5" hidden="1" x14ac:dyDescent="0.2">
      <c r="A3042" s="57"/>
      <c r="B3042" s="46"/>
      <c r="C3042" s="141" t="s">
        <v>740</v>
      </c>
      <c r="D3042" s="141"/>
      <c r="E3042" s="141"/>
      <c r="F3042" s="141"/>
      <c r="G3042" s="57"/>
      <c r="H3042" s="57"/>
      <c r="I3042" s="57"/>
      <c r="J3042" s="68"/>
      <c r="K3042" s="61"/>
      <c r="L3042" s="68"/>
      <c r="W3042" s="46" t="s">
        <v>740</v>
      </c>
    </row>
    <row r="3043" spans="1:23" ht="25.5" hidden="1" x14ac:dyDescent="0.2">
      <c r="A3043" s="57"/>
      <c r="B3043" s="46"/>
      <c r="C3043" s="141" t="s">
        <v>741</v>
      </c>
      <c r="D3043" s="141"/>
      <c r="E3043" s="141"/>
      <c r="F3043" s="141"/>
      <c r="G3043" s="57"/>
      <c r="H3043" s="57"/>
      <c r="I3043" s="57"/>
      <c r="J3043" s="68"/>
      <c r="K3043" s="61"/>
      <c r="L3043" s="68"/>
      <c r="W3043" s="46" t="s">
        <v>741</v>
      </c>
    </row>
    <row r="3044" spans="1:23" hidden="1" x14ac:dyDescent="0.2">
      <c r="A3044" s="57"/>
      <c r="B3044" s="46"/>
      <c r="C3044" s="141" t="s">
        <v>742</v>
      </c>
      <c r="D3044" s="141"/>
      <c r="E3044" s="141"/>
      <c r="F3044" s="141"/>
      <c r="G3044" s="57"/>
      <c r="H3044" s="57"/>
      <c r="I3044" s="57"/>
      <c r="J3044" s="68"/>
      <c r="K3044" s="61"/>
      <c r="L3044" s="68"/>
      <c r="W3044" s="46" t="s">
        <v>742</v>
      </c>
    </row>
    <row r="3045" spans="1:23" ht="25.5" hidden="1" x14ac:dyDescent="0.2">
      <c r="A3045" s="57"/>
      <c r="B3045" s="46"/>
      <c r="C3045" s="141" t="s">
        <v>743</v>
      </c>
      <c r="D3045" s="141"/>
      <c r="E3045" s="141"/>
      <c r="F3045" s="141"/>
      <c r="G3045" s="57"/>
      <c r="H3045" s="57"/>
      <c r="I3045" s="57"/>
      <c r="J3045" s="68"/>
      <c r="K3045" s="61"/>
      <c r="L3045" s="68"/>
      <c r="W3045" s="46" t="s">
        <v>743</v>
      </c>
    </row>
    <row r="3046" spans="1:23" ht="25.5" hidden="1" x14ac:dyDescent="0.2">
      <c r="A3046" s="57"/>
      <c r="B3046" s="46"/>
      <c r="C3046" s="141" t="s">
        <v>744</v>
      </c>
      <c r="D3046" s="141"/>
      <c r="E3046" s="141"/>
      <c r="F3046" s="141"/>
      <c r="G3046" s="57"/>
      <c r="H3046" s="57"/>
      <c r="I3046" s="57"/>
      <c r="J3046" s="68"/>
      <c r="K3046" s="61"/>
      <c r="L3046" s="68"/>
      <c r="W3046" s="46" t="s">
        <v>744</v>
      </c>
    </row>
    <row r="3047" spans="1:23" hidden="1" x14ac:dyDescent="0.2">
      <c r="A3047" s="57"/>
      <c r="B3047" s="46"/>
      <c r="C3047" s="141" t="s">
        <v>745</v>
      </c>
      <c r="D3047" s="141"/>
      <c r="E3047" s="141"/>
      <c r="F3047" s="141"/>
      <c r="G3047" s="57"/>
      <c r="H3047" s="57"/>
      <c r="I3047" s="57"/>
      <c r="J3047" s="68"/>
      <c r="K3047" s="61"/>
      <c r="L3047" s="68"/>
      <c r="W3047" s="46" t="s">
        <v>745</v>
      </c>
    </row>
    <row r="3048" spans="1:23" ht="25.5" hidden="1" x14ac:dyDescent="0.2">
      <c r="A3048" s="57"/>
      <c r="B3048" s="46"/>
      <c r="C3048" s="141" t="s">
        <v>746</v>
      </c>
      <c r="D3048" s="141"/>
      <c r="E3048" s="141"/>
      <c r="F3048" s="141"/>
      <c r="G3048" s="57"/>
      <c r="H3048" s="57"/>
      <c r="I3048" s="57"/>
      <c r="J3048" s="68"/>
      <c r="K3048" s="61"/>
      <c r="L3048" s="68"/>
      <c r="W3048" s="46" t="s">
        <v>746</v>
      </c>
    </row>
    <row r="3049" spans="1:23" ht="25.5" hidden="1" x14ac:dyDescent="0.2">
      <c r="A3049" s="57"/>
      <c r="B3049" s="46"/>
      <c r="C3049" s="141" t="s">
        <v>747</v>
      </c>
      <c r="D3049" s="141"/>
      <c r="E3049" s="141"/>
      <c r="F3049" s="141"/>
      <c r="G3049" s="57"/>
      <c r="H3049" s="57"/>
      <c r="I3049" s="57"/>
      <c r="J3049" s="68"/>
      <c r="K3049" s="61"/>
      <c r="L3049" s="68"/>
      <c r="W3049" s="46" t="s">
        <v>747</v>
      </c>
    </row>
    <row r="3050" spans="1:23" hidden="1" x14ac:dyDescent="0.2">
      <c r="A3050" s="57"/>
      <c r="B3050" s="46"/>
      <c r="C3050" s="141" t="s">
        <v>748</v>
      </c>
      <c r="D3050" s="141"/>
      <c r="E3050" s="141"/>
      <c r="F3050" s="141"/>
      <c r="G3050" s="57"/>
      <c r="H3050" s="57"/>
      <c r="I3050" s="57"/>
      <c r="J3050" s="68"/>
      <c r="K3050" s="61"/>
      <c r="L3050" s="68"/>
      <c r="W3050" s="46" t="s">
        <v>748</v>
      </c>
    </row>
    <row r="3051" spans="1:23" ht="25.5" hidden="1" x14ac:dyDescent="0.2">
      <c r="A3051" s="57"/>
      <c r="B3051" s="46"/>
      <c r="C3051" s="141" t="s">
        <v>749</v>
      </c>
      <c r="D3051" s="141"/>
      <c r="E3051" s="141"/>
      <c r="F3051" s="141"/>
      <c r="G3051" s="57"/>
      <c r="H3051" s="57"/>
      <c r="I3051" s="57"/>
      <c r="J3051" s="68"/>
      <c r="K3051" s="61"/>
      <c r="L3051" s="68"/>
      <c r="W3051" s="46" t="s">
        <v>749</v>
      </c>
    </row>
    <row r="3052" spans="1:23" ht="25.5" hidden="1" x14ac:dyDescent="0.2">
      <c r="A3052" s="57"/>
      <c r="B3052" s="46"/>
      <c r="C3052" s="141" t="s">
        <v>750</v>
      </c>
      <c r="D3052" s="141"/>
      <c r="E3052" s="141"/>
      <c r="F3052" s="141"/>
      <c r="G3052" s="57"/>
      <c r="H3052" s="57"/>
      <c r="I3052" s="57"/>
      <c r="J3052" s="68"/>
      <c r="K3052" s="61"/>
      <c r="L3052" s="68"/>
      <c r="W3052" s="46" t="s">
        <v>750</v>
      </c>
    </row>
    <row r="3053" spans="1:23" hidden="1" x14ac:dyDescent="0.2">
      <c r="A3053" s="57"/>
      <c r="B3053" s="46"/>
      <c r="C3053" s="141" t="s">
        <v>751</v>
      </c>
      <c r="D3053" s="141"/>
      <c r="E3053" s="141"/>
      <c r="F3053" s="141"/>
      <c r="G3053" s="57"/>
      <c r="H3053" s="57"/>
      <c r="I3053" s="57"/>
      <c r="J3053" s="68"/>
      <c r="K3053" s="61"/>
      <c r="L3053" s="68"/>
      <c r="W3053" s="46" t="s">
        <v>751</v>
      </c>
    </row>
    <row r="3054" spans="1:23" ht="25.5" hidden="1" x14ac:dyDescent="0.2">
      <c r="A3054" s="57"/>
      <c r="B3054" s="46"/>
      <c r="C3054" s="141" t="s">
        <v>752</v>
      </c>
      <c r="D3054" s="141"/>
      <c r="E3054" s="141"/>
      <c r="F3054" s="141"/>
      <c r="G3054" s="57"/>
      <c r="H3054" s="57"/>
      <c r="I3054" s="57"/>
      <c r="J3054" s="68"/>
      <c r="K3054" s="61"/>
      <c r="L3054" s="68"/>
      <c r="W3054" s="46" t="s">
        <v>752</v>
      </c>
    </row>
    <row r="3055" spans="1:23" ht="25.5" hidden="1" x14ac:dyDescent="0.2">
      <c r="A3055" s="57"/>
      <c r="B3055" s="46"/>
      <c r="C3055" s="141" t="s">
        <v>753</v>
      </c>
      <c r="D3055" s="141"/>
      <c r="E3055" s="141"/>
      <c r="F3055" s="141"/>
      <c r="G3055" s="57"/>
      <c r="H3055" s="57"/>
      <c r="I3055" s="57"/>
      <c r="J3055" s="68"/>
      <c r="K3055" s="61"/>
      <c r="L3055" s="68"/>
      <c r="W3055" s="46" t="s">
        <v>753</v>
      </c>
    </row>
    <row r="3056" spans="1:23" hidden="1" x14ac:dyDescent="0.2">
      <c r="A3056" s="57"/>
      <c r="B3056" s="46"/>
      <c r="C3056" s="141" t="s">
        <v>754</v>
      </c>
      <c r="D3056" s="141"/>
      <c r="E3056" s="141"/>
      <c r="F3056" s="141"/>
      <c r="G3056" s="57"/>
      <c r="H3056" s="57"/>
      <c r="I3056" s="57"/>
      <c r="J3056" s="68"/>
      <c r="K3056" s="61"/>
      <c r="L3056" s="68"/>
      <c r="W3056" s="46" t="s">
        <v>754</v>
      </c>
    </row>
    <row r="3057" spans="1:23" ht="25.5" hidden="1" x14ac:dyDescent="0.2">
      <c r="A3057" s="57"/>
      <c r="B3057" s="46"/>
      <c r="C3057" s="141" t="s">
        <v>755</v>
      </c>
      <c r="D3057" s="141"/>
      <c r="E3057" s="141"/>
      <c r="F3057" s="141"/>
      <c r="G3057" s="57"/>
      <c r="H3057" s="57"/>
      <c r="I3057" s="57"/>
      <c r="J3057" s="68"/>
      <c r="K3057" s="61"/>
      <c r="L3057" s="68"/>
      <c r="W3057" s="46" t="s">
        <v>755</v>
      </c>
    </row>
    <row r="3058" spans="1:23" ht="25.5" hidden="1" x14ac:dyDescent="0.2">
      <c r="A3058" s="57"/>
      <c r="B3058" s="46"/>
      <c r="C3058" s="141" t="s">
        <v>756</v>
      </c>
      <c r="D3058" s="141"/>
      <c r="E3058" s="141"/>
      <c r="F3058" s="141"/>
      <c r="G3058" s="57"/>
      <c r="H3058" s="57"/>
      <c r="I3058" s="57"/>
      <c r="J3058" s="68"/>
      <c r="K3058" s="61"/>
      <c r="L3058" s="68"/>
      <c r="W3058" s="46" t="s">
        <v>756</v>
      </c>
    </row>
    <row r="3059" spans="1:23" hidden="1" x14ac:dyDescent="0.2">
      <c r="A3059" s="57"/>
      <c r="B3059" s="46"/>
      <c r="C3059" s="141" t="s">
        <v>757</v>
      </c>
      <c r="D3059" s="141"/>
      <c r="E3059" s="141"/>
      <c r="F3059" s="141"/>
      <c r="G3059" s="57"/>
      <c r="H3059" s="57"/>
      <c r="I3059" s="57"/>
      <c r="J3059" s="68"/>
      <c r="K3059" s="61"/>
      <c r="L3059" s="68"/>
      <c r="W3059" s="46" t="s">
        <v>757</v>
      </c>
    </row>
    <row r="3060" spans="1:23" ht="25.5" hidden="1" x14ac:dyDescent="0.2">
      <c r="A3060" s="57"/>
      <c r="B3060" s="46"/>
      <c r="C3060" s="141" t="s">
        <v>758</v>
      </c>
      <c r="D3060" s="141"/>
      <c r="E3060" s="141"/>
      <c r="F3060" s="141"/>
      <c r="G3060" s="57"/>
      <c r="H3060" s="57"/>
      <c r="I3060" s="57"/>
      <c r="J3060" s="68"/>
      <c r="K3060" s="61"/>
      <c r="L3060" s="68"/>
      <c r="W3060" s="46" t="s">
        <v>758</v>
      </c>
    </row>
    <row r="3061" spans="1:23" ht="25.5" hidden="1" x14ac:dyDescent="0.2">
      <c r="A3061" s="57"/>
      <c r="B3061" s="46"/>
      <c r="C3061" s="141" t="s">
        <v>759</v>
      </c>
      <c r="D3061" s="141"/>
      <c r="E3061" s="141"/>
      <c r="F3061" s="141"/>
      <c r="G3061" s="57"/>
      <c r="H3061" s="57"/>
      <c r="I3061" s="57"/>
      <c r="J3061" s="68"/>
      <c r="K3061" s="61"/>
      <c r="L3061" s="68"/>
      <c r="W3061" s="46" t="s">
        <v>759</v>
      </c>
    </row>
    <row r="3062" spans="1:23" hidden="1" x14ac:dyDescent="0.2">
      <c r="A3062" s="57"/>
      <c r="B3062" s="46"/>
      <c r="C3062" s="141" t="s">
        <v>760</v>
      </c>
      <c r="D3062" s="141"/>
      <c r="E3062" s="141"/>
      <c r="F3062" s="141"/>
      <c r="G3062" s="57"/>
      <c r="H3062" s="57"/>
      <c r="I3062" s="57"/>
      <c r="J3062" s="68"/>
      <c r="K3062" s="61"/>
      <c r="L3062" s="68"/>
      <c r="W3062" s="46" t="s">
        <v>760</v>
      </c>
    </row>
    <row r="3063" spans="1:23" ht="25.5" hidden="1" x14ac:dyDescent="0.2">
      <c r="A3063" s="57"/>
      <c r="B3063" s="46"/>
      <c r="C3063" s="141" t="s">
        <v>761</v>
      </c>
      <c r="D3063" s="141"/>
      <c r="E3063" s="141"/>
      <c r="F3063" s="141"/>
      <c r="G3063" s="57"/>
      <c r="H3063" s="57"/>
      <c r="I3063" s="57"/>
      <c r="J3063" s="68"/>
      <c r="K3063" s="61"/>
      <c r="L3063" s="68"/>
      <c r="W3063" s="46" t="s">
        <v>761</v>
      </c>
    </row>
    <row r="3064" spans="1:23" ht="25.5" hidden="1" x14ac:dyDescent="0.2">
      <c r="A3064" s="57"/>
      <c r="B3064" s="46"/>
      <c r="C3064" s="141" t="s">
        <v>762</v>
      </c>
      <c r="D3064" s="141"/>
      <c r="E3064" s="141"/>
      <c r="F3064" s="141"/>
      <c r="G3064" s="57"/>
      <c r="H3064" s="57"/>
      <c r="I3064" s="57"/>
      <c r="J3064" s="68"/>
      <c r="K3064" s="61"/>
      <c r="L3064" s="68"/>
      <c r="W3064" s="46" t="s">
        <v>762</v>
      </c>
    </row>
    <row r="3065" spans="1:23" hidden="1" x14ac:dyDescent="0.2">
      <c r="A3065" s="57"/>
      <c r="B3065" s="46"/>
      <c r="C3065" s="141" t="s">
        <v>763</v>
      </c>
      <c r="D3065" s="141"/>
      <c r="E3065" s="141"/>
      <c r="F3065" s="141"/>
      <c r="G3065" s="57"/>
      <c r="H3065" s="57"/>
      <c r="I3065" s="57"/>
      <c r="J3065" s="68"/>
      <c r="K3065" s="61"/>
      <c r="L3065" s="68"/>
      <c r="W3065" s="46" t="s">
        <v>763</v>
      </c>
    </row>
    <row r="3066" spans="1:23" ht="25.5" hidden="1" x14ac:dyDescent="0.2">
      <c r="A3066" s="57"/>
      <c r="B3066" s="46"/>
      <c r="C3066" s="141" t="s">
        <v>764</v>
      </c>
      <c r="D3066" s="141"/>
      <c r="E3066" s="141"/>
      <c r="F3066" s="141"/>
      <c r="G3066" s="57"/>
      <c r="H3066" s="57"/>
      <c r="I3066" s="57"/>
      <c r="J3066" s="68"/>
      <c r="K3066" s="61"/>
      <c r="L3066" s="68"/>
      <c r="W3066" s="46" t="s">
        <v>764</v>
      </c>
    </row>
    <row r="3067" spans="1:23" ht="25.5" hidden="1" x14ac:dyDescent="0.2">
      <c r="A3067" s="57"/>
      <c r="B3067" s="46"/>
      <c r="C3067" s="141" t="s">
        <v>765</v>
      </c>
      <c r="D3067" s="141"/>
      <c r="E3067" s="141"/>
      <c r="F3067" s="141"/>
      <c r="G3067" s="57"/>
      <c r="H3067" s="57"/>
      <c r="I3067" s="57"/>
      <c r="J3067" s="68"/>
      <c r="K3067" s="61"/>
      <c r="L3067" s="68"/>
      <c r="W3067" s="46" t="s">
        <v>765</v>
      </c>
    </row>
    <row r="3068" spans="1:23" hidden="1" x14ac:dyDescent="0.2">
      <c r="A3068" s="57"/>
      <c r="B3068" s="46"/>
      <c r="C3068" s="141" t="s">
        <v>766</v>
      </c>
      <c r="D3068" s="141"/>
      <c r="E3068" s="141"/>
      <c r="F3068" s="141"/>
      <c r="G3068" s="57"/>
      <c r="H3068" s="57"/>
      <c r="I3068" s="57"/>
      <c r="J3068" s="68"/>
      <c r="K3068" s="61"/>
      <c r="L3068" s="68"/>
      <c r="W3068" s="46" t="s">
        <v>766</v>
      </c>
    </row>
    <row r="3069" spans="1:23" ht="25.5" hidden="1" x14ac:dyDescent="0.2">
      <c r="A3069" s="57"/>
      <c r="B3069" s="46"/>
      <c r="C3069" s="141" t="s">
        <v>767</v>
      </c>
      <c r="D3069" s="141"/>
      <c r="E3069" s="141"/>
      <c r="F3069" s="141"/>
      <c r="G3069" s="57"/>
      <c r="H3069" s="57"/>
      <c r="I3069" s="57"/>
      <c r="J3069" s="68"/>
      <c r="K3069" s="61"/>
      <c r="L3069" s="68"/>
      <c r="W3069" s="46" t="s">
        <v>767</v>
      </c>
    </row>
    <row r="3070" spans="1:23" ht="25.5" hidden="1" x14ac:dyDescent="0.2">
      <c r="A3070" s="57"/>
      <c r="B3070" s="46"/>
      <c r="C3070" s="141" t="s">
        <v>768</v>
      </c>
      <c r="D3070" s="141"/>
      <c r="E3070" s="141"/>
      <c r="F3070" s="141"/>
      <c r="G3070" s="57"/>
      <c r="H3070" s="57"/>
      <c r="I3070" s="57"/>
      <c r="J3070" s="68"/>
      <c r="K3070" s="61"/>
      <c r="L3070" s="68"/>
      <c r="W3070" s="46" t="s">
        <v>768</v>
      </c>
    </row>
    <row r="3071" spans="1:23" hidden="1" x14ac:dyDescent="0.2">
      <c r="A3071" s="57"/>
      <c r="B3071" s="46"/>
      <c r="C3071" s="141" t="s">
        <v>769</v>
      </c>
      <c r="D3071" s="141"/>
      <c r="E3071" s="141"/>
      <c r="F3071" s="141"/>
      <c r="G3071" s="57"/>
      <c r="H3071" s="57"/>
      <c r="I3071" s="57"/>
      <c r="J3071" s="68"/>
      <c r="K3071" s="61"/>
      <c r="L3071" s="68"/>
      <c r="W3071" s="46" t="s">
        <v>769</v>
      </c>
    </row>
    <row r="3072" spans="1:23" hidden="1" x14ac:dyDescent="0.2">
      <c r="A3072" s="57"/>
      <c r="B3072" s="46"/>
      <c r="C3072" s="141" t="s">
        <v>770</v>
      </c>
      <c r="D3072" s="141"/>
      <c r="E3072" s="141"/>
      <c r="F3072" s="141"/>
      <c r="G3072" s="57"/>
      <c r="H3072" s="57"/>
      <c r="I3072" s="57"/>
      <c r="J3072" s="68"/>
      <c r="K3072" s="61"/>
      <c r="L3072" s="68"/>
      <c r="W3072" s="46" t="s">
        <v>770</v>
      </c>
    </row>
    <row r="3073" spans="1:23" ht="25.5" hidden="1" x14ac:dyDescent="0.2">
      <c r="A3073" s="57"/>
      <c r="B3073" s="46"/>
      <c r="C3073" s="141" t="s">
        <v>771</v>
      </c>
      <c r="D3073" s="141"/>
      <c r="E3073" s="141"/>
      <c r="F3073" s="141"/>
      <c r="G3073" s="57"/>
      <c r="H3073" s="57"/>
      <c r="I3073" s="57"/>
      <c r="J3073" s="68"/>
      <c r="K3073" s="61"/>
      <c r="L3073" s="68"/>
      <c r="W3073" s="46" t="s">
        <v>771</v>
      </c>
    </row>
    <row r="3074" spans="1:23" ht="25.5" hidden="1" x14ac:dyDescent="0.2">
      <c r="A3074" s="57"/>
      <c r="B3074" s="46"/>
      <c r="C3074" s="141" t="s">
        <v>772</v>
      </c>
      <c r="D3074" s="141"/>
      <c r="E3074" s="141"/>
      <c r="F3074" s="141"/>
      <c r="G3074" s="57"/>
      <c r="H3074" s="57"/>
      <c r="I3074" s="57"/>
      <c r="J3074" s="68"/>
      <c r="K3074" s="61"/>
      <c r="L3074" s="68"/>
      <c r="W3074" s="46" t="s">
        <v>772</v>
      </c>
    </row>
    <row r="3075" spans="1:23" hidden="1" x14ac:dyDescent="0.2">
      <c r="A3075" s="57"/>
      <c r="B3075" s="46"/>
      <c r="C3075" s="141" t="s">
        <v>773</v>
      </c>
      <c r="D3075" s="141"/>
      <c r="E3075" s="141"/>
      <c r="F3075" s="141"/>
      <c r="G3075" s="57"/>
      <c r="H3075" s="57"/>
      <c r="I3075" s="57"/>
      <c r="J3075" s="68"/>
      <c r="K3075" s="61"/>
      <c r="L3075" s="68"/>
      <c r="W3075" s="46" t="s">
        <v>773</v>
      </c>
    </row>
    <row r="3076" spans="1:23" ht="25.5" hidden="1" x14ac:dyDescent="0.2">
      <c r="A3076" s="57"/>
      <c r="B3076" s="46"/>
      <c r="C3076" s="141" t="s">
        <v>774</v>
      </c>
      <c r="D3076" s="141"/>
      <c r="E3076" s="141"/>
      <c r="F3076" s="141"/>
      <c r="G3076" s="57"/>
      <c r="H3076" s="57"/>
      <c r="I3076" s="57"/>
      <c r="J3076" s="68"/>
      <c r="K3076" s="61"/>
      <c r="L3076" s="68"/>
      <c r="W3076" s="46" t="s">
        <v>774</v>
      </c>
    </row>
    <row r="3077" spans="1:23" ht="25.5" hidden="1" x14ac:dyDescent="0.2">
      <c r="A3077" s="57"/>
      <c r="B3077" s="46"/>
      <c r="C3077" s="141" t="s">
        <v>775</v>
      </c>
      <c r="D3077" s="141"/>
      <c r="E3077" s="141"/>
      <c r="F3077" s="141"/>
      <c r="G3077" s="57"/>
      <c r="H3077" s="57"/>
      <c r="I3077" s="57"/>
      <c r="J3077" s="68"/>
      <c r="K3077" s="61"/>
      <c r="L3077" s="68"/>
      <c r="W3077" s="46" t="s">
        <v>775</v>
      </c>
    </row>
    <row r="3078" spans="1:23" hidden="1" x14ac:dyDescent="0.2">
      <c r="A3078" s="57"/>
      <c r="B3078" s="46"/>
      <c r="C3078" s="141" t="s">
        <v>776</v>
      </c>
      <c r="D3078" s="141"/>
      <c r="E3078" s="141"/>
      <c r="F3078" s="141"/>
      <c r="G3078" s="57"/>
      <c r="H3078" s="57"/>
      <c r="I3078" s="57"/>
      <c r="J3078" s="68"/>
      <c r="K3078" s="61"/>
      <c r="L3078" s="68"/>
      <c r="W3078" s="46" t="s">
        <v>776</v>
      </c>
    </row>
    <row r="3079" spans="1:23" x14ac:dyDescent="0.2">
      <c r="A3079" s="155" t="s">
        <v>6121</v>
      </c>
      <c r="B3079" s="155"/>
      <c r="C3079" s="155"/>
      <c r="D3079" s="155"/>
      <c r="E3079" s="155"/>
      <c r="F3079" s="155"/>
      <c r="G3079" s="155"/>
      <c r="H3079" s="155"/>
      <c r="I3079" s="155"/>
      <c r="J3079" s="155"/>
      <c r="K3079" s="155"/>
      <c r="L3079" s="155"/>
      <c r="O3079" s="56" t="s">
        <v>6121</v>
      </c>
    </row>
    <row r="3080" spans="1:23" ht="63.75" x14ac:dyDescent="0.2">
      <c r="A3080" s="57" t="s">
        <v>3261</v>
      </c>
      <c r="B3080" s="46" t="s">
        <v>6122</v>
      </c>
      <c r="C3080" s="46" t="s">
        <v>6123</v>
      </c>
      <c r="D3080" s="58" t="s">
        <v>226</v>
      </c>
      <c r="E3080" s="78">
        <v>3.5</v>
      </c>
      <c r="F3080" s="60"/>
      <c r="G3080" s="78">
        <v>3.5</v>
      </c>
      <c r="H3080" s="57"/>
      <c r="I3080" s="57"/>
      <c r="J3080" s="57"/>
      <c r="K3080" s="57"/>
      <c r="L3080" s="57"/>
    </row>
    <row r="3081" spans="1:23" x14ac:dyDescent="0.2">
      <c r="A3081" s="57"/>
      <c r="B3081" s="61" t="s">
        <v>22</v>
      </c>
      <c r="C3081" s="57" t="s">
        <v>161</v>
      </c>
      <c r="D3081" s="62" t="s">
        <v>162</v>
      </c>
      <c r="E3081" s="57"/>
      <c r="F3081" s="57"/>
      <c r="G3081" s="93">
        <v>62.615000000000002</v>
      </c>
      <c r="H3081" s="57"/>
      <c r="I3081" s="57"/>
      <c r="J3081" s="57"/>
      <c r="K3081" s="57"/>
      <c r="L3081" s="72">
        <v>21728.66</v>
      </c>
    </row>
    <row r="3082" spans="1:23" outlineLevel="1" x14ac:dyDescent="0.2">
      <c r="A3082" s="57"/>
      <c r="B3082" s="46" t="s">
        <v>227</v>
      </c>
      <c r="C3082" s="65" t="s">
        <v>228</v>
      </c>
      <c r="D3082" s="58" t="s">
        <v>162</v>
      </c>
      <c r="E3082" s="66">
        <v>17.89</v>
      </c>
      <c r="F3082" s="60"/>
      <c r="G3082" s="91">
        <v>62.615000000000002</v>
      </c>
      <c r="H3082" s="68"/>
      <c r="I3082" s="69"/>
      <c r="J3082" s="70">
        <v>347.02</v>
      </c>
      <c r="K3082" s="60"/>
      <c r="L3082" s="70">
        <v>21728.66</v>
      </c>
    </row>
    <row r="3083" spans="1:23" outlineLevel="1" x14ac:dyDescent="0.2">
      <c r="A3083" s="57"/>
      <c r="B3083" s="57"/>
      <c r="C3083" s="145" t="s">
        <v>6124</v>
      </c>
      <c r="D3083" s="145"/>
      <c r="E3083" s="145"/>
      <c r="F3083" s="145"/>
      <c r="G3083" s="145"/>
      <c r="H3083" s="145"/>
      <c r="I3083" s="145"/>
      <c r="J3083" s="145"/>
      <c r="K3083" s="145"/>
      <c r="L3083" s="145"/>
    </row>
    <row r="3084" spans="1:23" x14ac:dyDescent="0.2">
      <c r="A3084" s="57"/>
      <c r="B3084" s="61" t="s">
        <v>23</v>
      </c>
      <c r="C3084" s="57" t="s">
        <v>166</v>
      </c>
      <c r="D3084" s="57"/>
      <c r="E3084" s="57"/>
      <c r="F3084" s="57"/>
      <c r="G3084" s="57"/>
      <c r="H3084" s="57"/>
      <c r="I3084" s="57"/>
      <c r="J3084" s="57"/>
      <c r="K3084" s="57"/>
      <c r="L3084" s="72">
        <v>15.99</v>
      </c>
    </row>
    <row r="3085" spans="1:23" x14ac:dyDescent="0.2">
      <c r="A3085" s="57"/>
      <c r="B3085" s="61"/>
      <c r="C3085" s="73" t="s">
        <v>167</v>
      </c>
      <c r="D3085" s="74" t="s">
        <v>162</v>
      </c>
      <c r="E3085" s="57"/>
      <c r="F3085" s="57"/>
      <c r="G3085" s="108">
        <v>0.28000000000000003</v>
      </c>
      <c r="H3085" s="57"/>
      <c r="I3085" s="57"/>
      <c r="J3085" s="57"/>
      <c r="K3085" s="57"/>
      <c r="L3085" s="72">
        <v>103.24</v>
      </c>
    </row>
    <row r="3086" spans="1:23" ht="38.25" outlineLevel="1" x14ac:dyDescent="0.2">
      <c r="A3086" s="57"/>
      <c r="B3086" s="46" t="s">
        <v>168</v>
      </c>
      <c r="C3086" s="46" t="s">
        <v>169</v>
      </c>
      <c r="D3086" s="58" t="s">
        <v>170</v>
      </c>
      <c r="E3086" s="66">
        <v>0.08</v>
      </c>
      <c r="F3086" s="60"/>
      <c r="G3086" s="66">
        <v>0.28000000000000003</v>
      </c>
      <c r="H3086" s="70">
        <v>37.32</v>
      </c>
      <c r="I3086" s="76">
        <v>1.53</v>
      </c>
      <c r="J3086" s="70">
        <v>57.1</v>
      </c>
      <c r="K3086" s="60"/>
      <c r="L3086" s="70">
        <v>15.99</v>
      </c>
    </row>
    <row r="3087" spans="1:23" outlineLevel="1" x14ac:dyDescent="0.2">
      <c r="A3087" s="57"/>
      <c r="B3087" s="57"/>
      <c r="C3087" s="145" t="s">
        <v>6125</v>
      </c>
      <c r="D3087" s="145"/>
      <c r="E3087" s="145"/>
      <c r="F3087" s="145"/>
      <c r="G3087" s="145"/>
      <c r="H3087" s="145"/>
      <c r="I3087" s="145"/>
      <c r="J3087" s="145"/>
      <c r="K3087" s="145"/>
      <c r="L3087" s="145"/>
    </row>
    <row r="3088" spans="1:23" outlineLevel="1" x14ac:dyDescent="0.2">
      <c r="A3088" s="57"/>
      <c r="B3088" s="46" t="s">
        <v>172</v>
      </c>
      <c r="C3088" s="65" t="s">
        <v>173</v>
      </c>
      <c r="D3088" s="58" t="s">
        <v>162</v>
      </c>
      <c r="E3088" s="66">
        <v>0.08</v>
      </c>
      <c r="F3088" s="60"/>
      <c r="G3088" s="66">
        <v>0.28000000000000003</v>
      </c>
      <c r="H3088" s="68"/>
      <c r="I3088" s="69"/>
      <c r="J3088" s="70">
        <v>368.71</v>
      </c>
      <c r="K3088" s="60"/>
      <c r="L3088" s="70">
        <v>103.24</v>
      </c>
    </row>
    <row r="3089" spans="1:12" outlineLevel="1" x14ac:dyDescent="0.2">
      <c r="A3089" s="57"/>
      <c r="B3089" s="57"/>
      <c r="C3089" s="145" t="s">
        <v>5117</v>
      </c>
      <c r="D3089" s="145"/>
      <c r="E3089" s="145"/>
      <c r="F3089" s="145"/>
      <c r="G3089" s="145"/>
      <c r="H3089" s="145"/>
      <c r="I3089" s="145"/>
      <c r="J3089" s="145"/>
      <c r="K3089" s="145"/>
      <c r="L3089" s="145"/>
    </row>
    <row r="3090" spans="1:12" x14ac:dyDescent="0.2">
      <c r="A3090" s="57"/>
      <c r="B3090" s="57"/>
      <c r="C3090" s="80" t="s">
        <v>180</v>
      </c>
      <c r="D3090" s="81"/>
      <c r="E3090" s="81"/>
      <c r="F3090" s="81"/>
      <c r="G3090" s="81"/>
      <c r="H3090" s="81"/>
      <c r="I3090" s="81"/>
      <c r="J3090" s="81"/>
      <c r="K3090" s="81"/>
      <c r="L3090" s="89">
        <v>21847.89</v>
      </c>
    </row>
    <row r="3091" spans="1:12" outlineLevel="1" x14ac:dyDescent="0.2">
      <c r="A3091" s="57"/>
      <c r="B3091" s="57"/>
      <c r="C3091" s="57" t="s">
        <v>181</v>
      </c>
      <c r="D3091" s="57"/>
      <c r="E3091" s="57"/>
      <c r="F3091" s="57"/>
      <c r="G3091" s="57"/>
      <c r="H3091" s="57"/>
      <c r="I3091" s="57"/>
      <c r="J3091" s="57"/>
      <c r="K3091" s="57"/>
      <c r="L3091" s="70">
        <v>21831.9</v>
      </c>
    </row>
    <row r="3092" spans="1:12" outlineLevel="1" x14ac:dyDescent="0.2">
      <c r="A3092" s="57"/>
      <c r="B3092" s="46" t="s">
        <v>6126</v>
      </c>
      <c r="C3092" s="46" t="s">
        <v>6127</v>
      </c>
      <c r="D3092" s="62" t="s">
        <v>184</v>
      </c>
      <c r="E3092" s="83">
        <v>91</v>
      </c>
      <c r="F3092" s="84"/>
      <c r="G3092" s="83">
        <v>91</v>
      </c>
      <c r="H3092" s="57"/>
      <c r="I3092" s="57"/>
      <c r="J3092" s="57"/>
      <c r="K3092" s="57"/>
      <c r="L3092" s="70">
        <v>19867.03</v>
      </c>
    </row>
    <row r="3093" spans="1:12" outlineLevel="1" x14ac:dyDescent="0.2">
      <c r="A3093" s="57"/>
      <c r="B3093" s="46" t="s">
        <v>6128</v>
      </c>
      <c r="C3093" s="46" t="s">
        <v>6129</v>
      </c>
      <c r="D3093" s="62" t="s">
        <v>184</v>
      </c>
      <c r="E3093" s="83">
        <v>48</v>
      </c>
      <c r="F3093" s="84"/>
      <c r="G3093" s="83">
        <v>48</v>
      </c>
      <c r="H3093" s="57"/>
      <c r="I3093" s="57"/>
      <c r="J3093" s="57"/>
      <c r="K3093" s="57"/>
      <c r="L3093" s="70">
        <v>10479.31</v>
      </c>
    </row>
    <row r="3094" spans="1:12" x14ac:dyDescent="0.2">
      <c r="A3094" s="85"/>
      <c r="B3094" s="85"/>
      <c r="C3094" s="86" t="s">
        <v>187</v>
      </c>
      <c r="D3094" s="85"/>
      <c r="E3094" s="85"/>
      <c r="F3094" s="85"/>
      <c r="G3094" s="85"/>
      <c r="H3094" s="85"/>
      <c r="I3094" s="85"/>
      <c r="J3094" s="87">
        <v>14912.64</v>
      </c>
      <c r="K3094" s="85"/>
      <c r="L3094" s="87">
        <v>52194.23</v>
      </c>
    </row>
    <row r="3095" spans="1:12" ht="76.5" x14ac:dyDescent="0.2">
      <c r="A3095" s="57" t="s">
        <v>3269</v>
      </c>
      <c r="B3095" s="46" t="s">
        <v>6130</v>
      </c>
      <c r="C3095" s="46" t="s">
        <v>6131</v>
      </c>
      <c r="D3095" s="58" t="s">
        <v>226</v>
      </c>
      <c r="E3095" s="66">
        <v>1.64</v>
      </c>
      <c r="F3095" s="60"/>
      <c r="G3095" s="66">
        <v>1.64</v>
      </c>
      <c r="H3095" s="57"/>
      <c r="I3095" s="57"/>
      <c r="J3095" s="57"/>
      <c r="K3095" s="57"/>
      <c r="L3095" s="57"/>
    </row>
    <row r="3096" spans="1:12" x14ac:dyDescent="0.2">
      <c r="A3096" s="57"/>
      <c r="B3096" s="57"/>
      <c r="C3096" s="145" t="s">
        <v>6132</v>
      </c>
      <c r="D3096" s="145"/>
      <c r="E3096" s="145"/>
      <c r="F3096" s="145"/>
      <c r="G3096" s="145"/>
      <c r="H3096" s="145"/>
      <c r="I3096" s="145"/>
      <c r="J3096" s="145"/>
      <c r="K3096" s="145"/>
      <c r="L3096" s="145"/>
    </row>
    <row r="3097" spans="1:12" x14ac:dyDescent="0.2">
      <c r="A3097" s="57"/>
      <c r="B3097" s="61" t="s">
        <v>22</v>
      </c>
      <c r="C3097" s="57" t="s">
        <v>161</v>
      </c>
      <c r="D3097" s="62" t="s">
        <v>162</v>
      </c>
      <c r="E3097" s="57"/>
      <c r="F3097" s="57"/>
      <c r="G3097" s="90">
        <v>9.5776000000000003</v>
      </c>
      <c r="H3097" s="57"/>
      <c r="I3097" s="57"/>
      <c r="J3097" s="57"/>
      <c r="K3097" s="57"/>
      <c r="L3097" s="72">
        <v>3234.64</v>
      </c>
    </row>
    <row r="3098" spans="1:12" outlineLevel="1" x14ac:dyDescent="0.2">
      <c r="A3098" s="57"/>
      <c r="B3098" s="46" t="s">
        <v>190</v>
      </c>
      <c r="C3098" s="65" t="s">
        <v>191</v>
      </c>
      <c r="D3098" s="58" t="s">
        <v>162</v>
      </c>
      <c r="E3098" s="66">
        <v>5.84</v>
      </c>
      <c r="F3098" s="60"/>
      <c r="G3098" s="59">
        <v>9.5776000000000003</v>
      </c>
      <c r="H3098" s="68"/>
      <c r="I3098" s="69"/>
      <c r="J3098" s="70">
        <v>337.73</v>
      </c>
      <c r="K3098" s="60"/>
      <c r="L3098" s="70">
        <v>3234.64</v>
      </c>
    </row>
    <row r="3099" spans="1:12" outlineLevel="1" x14ac:dyDescent="0.2">
      <c r="A3099" s="57"/>
      <c r="B3099" s="57"/>
      <c r="C3099" s="145" t="s">
        <v>6133</v>
      </c>
      <c r="D3099" s="145"/>
      <c r="E3099" s="145"/>
      <c r="F3099" s="145"/>
      <c r="G3099" s="145"/>
      <c r="H3099" s="145"/>
      <c r="I3099" s="145"/>
      <c r="J3099" s="145"/>
      <c r="K3099" s="145"/>
      <c r="L3099" s="145"/>
    </row>
    <row r="3100" spans="1:12" x14ac:dyDescent="0.2">
      <c r="A3100" s="57"/>
      <c r="B3100" s="57"/>
      <c r="C3100" s="80" t="s">
        <v>180</v>
      </c>
      <c r="D3100" s="81"/>
      <c r="E3100" s="81"/>
      <c r="F3100" s="81"/>
      <c r="G3100" s="81"/>
      <c r="H3100" s="81"/>
      <c r="I3100" s="81"/>
      <c r="J3100" s="81"/>
      <c r="K3100" s="81"/>
      <c r="L3100" s="89">
        <v>3234.64</v>
      </c>
    </row>
    <row r="3101" spans="1:12" outlineLevel="1" x14ac:dyDescent="0.2">
      <c r="A3101" s="57"/>
      <c r="B3101" s="57"/>
      <c r="C3101" s="57" t="s">
        <v>181</v>
      </c>
      <c r="D3101" s="57"/>
      <c r="E3101" s="57"/>
      <c r="F3101" s="57"/>
      <c r="G3101" s="57"/>
      <c r="H3101" s="57"/>
      <c r="I3101" s="57"/>
      <c r="J3101" s="57"/>
      <c r="K3101" s="57"/>
      <c r="L3101" s="70">
        <v>3234.64</v>
      </c>
    </row>
    <row r="3102" spans="1:12" outlineLevel="1" x14ac:dyDescent="0.2">
      <c r="A3102" s="57"/>
      <c r="B3102" s="46" t="s">
        <v>6126</v>
      </c>
      <c r="C3102" s="46" t="s">
        <v>6127</v>
      </c>
      <c r="D3102" s="62" t="s">
        <v>184</v>
      </c>
      <c r="E3102" s="83">
        <v>91</v>
      </c>
      <c r="F3102" s="84"/>
      <c r="G3102" s="83">
        <v>91</v>
      </c>
      <c r="H3102" s="57"/>
      <c r="I3102" s="57"/>
      <c r="J3102" s="57"/>
      <c r="K3102" s="57"/>
      <c r="L3102" s="70">
        <v>2943.52</v>
      </c>
    </row>
    <row r="3103" spans="1:12" outlineLevel="1" x14ac:dyDescent="0.2">
      <c r="A3103" s="57"/>
      <c r="B3103" s="46" t="s">
        <v>6128</v>
      </c>
      <c r="C3103" s="46" t="s">
        <v>6129</v>
      </c>
      <c r="D3103" s="62" t="s">
        <v>184</v>
      </c>
      <c r="E3103" s="83">
        <v>48</v>
      </c>
      <c r="F3103" s="84"/>
      <c r="G3103" s="83">
        <v>48</v>
      </c>
      <c r="H3103" s="57"/>
      <c r="I3103" s="57"/>
      <c r="J3103" s="57"/>
      <c r="K3103" s="57"/>
      <c r="L3103" s="70">
        <v>1552.63</v>
      </c>
    </row>
    <row r="3104" spans="1:12" x14ac:dyDescent="0.2">
      <c r="A3104" s="85"/>
      <c r="B3104" s="85"/>
      <c r="C3104" s="86" t="s">
        <v>187</v>
      </c>
      <c r="D3104" s="85"/>
      <c r="E3104" s="85"/>
      <c r="F3104" s="85"/>
      <c r="G3104" s="85"/>
      <c r="H3104" s="85"/>
      <c r="I3104" s="85"/>
      <c r="J3104" s="87">
        <v>4713.8999999999996</v>
      </c>
      <c r="K3104" s="85"/>
      <c r="L3104" s="87">
        <v>7730.79</v>
      </c>
    </row>
    <row r="3105" spans="1:24" ht="63.75" x14ac:dyDescent="0.2">
      <c r="A3105" s="57" t="s">
        <v>3285</v>
      </c>
      <c r="B3105" s="46" t="s">
        <v>6134</v>
      </c>
      <c r="C3105" s="46" t="s">
        <v>5488</v>
      </c>
      <c r="D3105" s="58" t="s">
        <v>276</v>
      </c>
      <c r="E3105" s="83">
        <v>5</v>
      </c>
      <c r="F3105" s="60"/>
      <c r="G3105" s="83">
        <v>5</v>
      </c>
      <c r="H3105" s="57"/>
      <c r="I3105" s="57"/>
      <c r="J3105" s="57"/>
      <c r="K3105" s="57"/>
      <c r="L3105" s="57"/>
    </row>
    <row r="3106" spans="1:24" ht="25.5" outlineLevel="1" x14ac:dyDescent="0.2">
      <c r="A3106" s="57"/>
      <c r="B3106" s="46" t="s">
        <v>6135</v>
      </c>
      <c r="C3106" s="141" t="s">
        <v>6136</v>
      </c>
      <c r="D3106" s="141"/>
      <c r="E3106" s="141"/>
      <c r="F3106" s="141"/>
      <c r="G3106" s="141"/>
      <c r="H3106" s="141"/>
      <c r="I3106" s="141"/>
      <c r="J3106" s="141"/>
      <c r="K3106" s="141"/>
      <c r="L3106" s="141"/>
      <c r="X3106" s="46" t="s">
        <v>6136</v>
      </c>
    </row>
    <row r="3107" spans="1:24" outlineLevel="1" x14ac:dyDescent="0.2">
      <c r="A3107" s="57"/>
      <c r="B3107" s="57"/>
      <c r="C3107" s="141"/>
      <c r="D3107" s="141"/>
      <c r="E3107" s="141"/>
      <c r="F3107" s="141"/>
      <c r="G3107" s="141"/>
      <c r="H3107" s="141"/>
      <c r="I3107" s="141"/>
      <c r="J3107" s="141"/>
      <c r="K3107" s="141"/>
      <c r="L3107" s="141"/>
      <c r="X3107" s="46"/>
    </row>
    <row r="3108" spans="1:24" x14ac:dyDescent="0.2">
      <c r="A3108" s="157" t="s">
        <v>247</v>
      </c>
      <c r="B3108" s="157"/>
      <c r="C3108" s="157"/>
      <c r="D3108" s="158"/>
      <c r="E3108" s="158"/>
      <c r="F3108" s="158"/>
      <c r="G3108" s="158"/>
      <c r="H3108" s="158"/>
      <c r="I3108" s="158"/>
      <c r="J3108" s="158"/>
      <c r="K3108" s="158"/>
      <c r="L3108" s="158"/>
    </row>
    <row r="3109" spans="1:24" x14ac:dyDescent="0.2">
      <c r="A3109" s="158"/>
      <c r="B3109" s="158"/>
      <c r="C3109" s="96" t="s">
        <v>248</v>
      </c>
      <c r="D3109" s="158" t="s">
        <v>6137</v>
      </c>
      <c r="E3109" s="158"/>
      <c r="F3109" s="158"/>
      <c r="G3109" s="158"/>
      <c r="H3109" s="158"/>
      <c r="I3109" s="158"/>
      <c r="J3109" s="158"/>
      <c r="K3109" s="158"/>
      <c r="L3109" s="158"/>
    </row>
    <row r="3110" spans="1:24" x14ac:dyDescent="0.2">
      <c r="A3110" s="158"/>
      <c r="B3110" s="158"/>
      <c r="C3110" s="96" t="s">
        <v>166</v>
      </c>
      <c r="D3110" s="158" t="s">
        <v>6137</v>
      </c>
      <c r="E3110" s="158"/>
      <c r="F3110" s="158"/>
      <c r="G3110" s="158"/>
      <c r="H3110" s="158"/>
      <c r="I3110" s="158"/>
      <c r="J3110" s="158"/>
      <c r="K3110" s="158"/>
      <c r="L3110" s="158"/>
    </row>
    <row r="3111" spans="1:24" x14ac:dyDescent="0.2">
      <c r="A3111" s="158"/>
      <c r="B3111" s="158"/>
      <c r="C3111" s="96" t="s">
        <v>175</v>
      </c>
      <c r="D3111" s="158" t="s">
        <v>99</v>
      </c>
      <c r="E3111" s="158"/>
      <c r="F3111" s="158"/>
      <c r="G3111" s="158"/>
      <c r="H3111" s="158"/>
      <c r="I3111" s="158"/>
      <c r="J3111" s="158"/>
      <c r="K3111" s="158"/>
      <c r="L3111" s="158"/>
    </row>
    <row r="3112" spans="1:24" x14ac:dyDescent="0.2">
      <c r="A3112" s="158"/>
      <c r="B3112" s="158"/>
      <c r="C3112" s="96" t="s">
        <v>250</v>
      </c>
      <c r="D3112" s="158" t="s">
        <v>6137</v>
      </c>
      <c r="E3112" s="158"/>
      <c r="F3112" s="158"/>
      <c r="G3112" s="158"/>
      <c r="H3112" s="158"/>
      <c r="I3112" s="158"/>
      <c r="J3112" s="158"/>
      <c r="K3112" s="158"/>
      <c r="L3112" s="158"/>
    </row>
    <row r="3113" spans="1:24" x14ac:dyDescent="0.2">
      <c r="A3113" s="57"/>
      <c r="B3113" s="61" t="s">
        <v>22</v>
      </c>
      <c r="C3113" s="57" t="s">
        <v>161</v>
      </c>
      <c r="D3113" s="62" t="s">
        <v>162</v>
      </c>
      <c r="E3113" s="57"/>
      <c r="F3113" s="57"/>
      <c r="G3113" s="76">
        <v>3.09</v>
      </c>
      <c r="H3113" s="57"/>
      <c r="I3113" s="57"/>
      <c r="J3113" s="57"/>
      <c r="K3113" s="57"/>
      <c r="L3113" s="72">
        <v>1321.22</v>
      </c>
    </row>
    <row r="3114" spans="1:24" outlineLevel="1" x14ac:dyDescent="0.2">
      <c r="A3114" s="57"/>
      <c r="B3114" s="46" t="s">
        <v>251</v>
      </c>
      <c r="C3114" s="65" t="s">
        <v>252</v>
      </c>
      <c r="D3114" s="58" t="s">
        <v>162</v>
      </c>
      <c r="E3114" s="66">
        <v>2.06</v>
      </c>
      <c r="F3114" s="78">
        <v>0.3</v>
      </c>
      <c r="G3114" s="66">
        <v>3.09</v>
      </c>
      <c r="H3114" s="68"/>
      <c r="I3114" s="69"/>
      <c r="J3114" s="70">
        <v>427.58</v>
      </c>
      <c r="K3114" s="60"/>
      <c r="L3114" s="70">
        <v>1321.22</v>
      </c>
    </row>
    <row r="3115" spans="1:24" outlineLevel="1" x14ac:dyDescent="0.2">
      <c r="A3115" s="57"/>
      <c r="B3115" s="57"/>
      <c r="C3115" s="145" t="s">
        <v>6138</v>
      </c>
      <c r="D3115" s="145"/>
      <c r="E3115" s="145"/>
      <c r="F3115" s="145"/>
      <c r="G3115" s="145"/>
      <c r="H3115" s="145"/>
      <c r="I3115" s="145"/>
      <c r="J3115" s="145"/>
      <c r="K3115" s="145"/>
      <c r="L3115" s="145"/>
    </row>
    <row r="3116" spans="1:24" x14ac:dyDescent="0.2">
      <c r="A3116" s="57"/>
      <c r="B3116" s="61" t="s">
        <v>23</v>
      </c>
      <c r="C3116" s="57" t="s">
        <v>166</v>
      </c>
      <c r="D3116" s="57"/>
      <c r="E3116" s="57"/>
      <c r="F3116" s="57"/>
      <c r="G3116" s="57"/>
      <c r="H3116" s="57"/>
      <c r="I3116" s="57"/>
      <c r="J3116" s="57"/>
      <c r="K3116" s="57"/>
      <c r="L3116" s="72">
        <v>359.05</v>
      </c>
    </row>
    <row r="3117" spans="1:24" x14ac:dyDescent="0.2">
      <c r="A3117" s="57"/>
      <c r="B3117" s="61"/>
      <c r="C3117" s="73" t="s">
        <v>167</v>
      </c>
      <c r="D3117" s="74" t="s">
        <v>162</v>
      </c>
      <c r="E3117" s="57"/>
      <c r="F3117" s="57"/>
      <c r="G3117" s="97">
        <v>0.46500000000000002</v>
      </c>
      <c r="H3117" s="57"/>
      <c r="I3117" s="57"/>
      <c r="J3117" s="57"/>
      <c r="K3117" s="57"/>
      <c r="L3117" s="72">
        <v>205.89</v>
      </c>
    </row>
    <row r="3118" spans="1:24" ht="38.25" outlineLevel="1" x14ac:dyDescent="0.2">
      <c r="A3118" s="57"/>
      <c r="B3118" s="46" t="s">
        <v>5490</v>
      </c>
      <c r="C3118" s="46" t="s">
        <v>5491</v>
      </c>
      <c r="D3118" s="58" t="s">
        <v>170</v>
      </c>
      <c r="E3118" s="66">
        <v>0.19</v>
      </c>
      <c r="F3118" s="78">
        <v>0.3</v>
      </c>
      <c r="G3118" s="91">
        <v>0.28499999999999998</v>
      </c>
      <c r="H3118" s="70">
        <v>10.23</v>
      </c>
      <c r="I3118" s="76">
        <v>1.39</v>
      </c>
      <c r="J3118" s="70">
        <v>14.22</v>
      </c>
      <c r="K3118" s="60"/>
      <c r="L3118" s="70">
        <v>4.05</v>
      </c>
    </row>
    <row r="3119" spans="1:24" outlineLevel="1" x14ac:dyDescent="0.2">
      <c r="A3119" s="57"/>
      <c r="B3119" s="57"/>
      <c r="C3119" s="145" t="s">
        <v>6139</v>
      </c>
      <c r="D3119" s="145"/>
      <c r="E3119" s="145"/>
      <c r="F3119" s="145"/>
      <c r="G3119" s="145"/>
      <c r="H3119" s="145"/>
      <c r="I3119" s="145"/>
      <c r="J3119" s="145"/>
      <c r="K3119" s="145"/>
      <c r="L3119" s="145"/>
    </row>
    <row r="3120" spans="1:24" ht="25.5" outlineLevel="1" x14ac:dyDescent="0.2">
      <c r="A3120" s="57"/>
      <c r="B3120" s="46" t="s">
        <v>313</v>
      </c>
      <c r="C3120" s="46" t="s">
        <v>314</v>
      </c>
      <c r="D3120" s="58" t="s">
        <v>170</v>
      </c>
      <c r="E3120" s="66">
        <v>0.06</v>
      </c>
      <c r="F3120" s="78">
        <v>0.3</v>
      </c>
      <c r="G3120" s="66">
        <v>0.09</v>
      </c>
      <c r="H3120" s="68"/>
      <c r="I3120" s="69"/>
      <c r="J3120" s="70">
        <v>1617.05</v>
      </c>
      <c r="K3120" s="60"/>
      <c r="L3120" s="70">
        <v>145.53</v>
      </c>
    </row>
    <row r="3121" spans="1:12" outlineLevel="1" x14ac:dyDescent="0.2">
      <c r="A3121" s="57"/>
      <c r="B3121" s="57"/>
      <c r="C3121" s="145" t="s">
        <v>6140</v>
      </c>
      <c r="D3121" s="145"/>
      <c r="E3121" s="145"/>
      <c r="F3121" s="145"/>
      <c r="G3121" s="145"/>
      <c r="H3121" s="145"/>
      <c r="I3121" s="145"/>
      <c r="J3121" s="145"/>
      <c r="K3121" s="145"/>
      <c r="L3121" s="145"/>
    </row>
    <row r="3122" spans="1:12" outlineLevel="1" x14ac:dyDescent="0.2">
      <c r="A3122" s="57"/>
      <c r="B3122" s="46" t="s">
        <v>316</v>
      </c>
      <c r="C3122" s="65" t="s">
        <v>317</v>
      </c>
      <c r="D3122" s="58" t="s">
        <v>162</v>
      </c>
      <c r="E3122" s="66">
        <v>0.06</v>
      </c>
      <c r="F3122" s="78">
        <v>0.3</v>
      </c>
      <c r="G3122" s="66">
        <v>0.09</v>
      </c>
      <c r="H3122" s="68"/>
      <c r="I3122" s="69"/>
      <c r="J3122" s="70">
        <v>557.71</v>
      </c>
      <c r="K3122" s="60"/>
      <c r="L3122" s="70">
        <v>50.19</v>
      </c>
    </row>
    <row r="3123" spans="1:12" outlineLevel="1" x14ac:dyDescent="0.2">
      <c r="A3123" s="57"/>
      <c r="B3123" s="57"/>
      <c r="C3123" s="145" t="s">
        <v>4539</v>
      </c>
      <c r="D3123" s="145"/>
      <c r="E3123" s="145"/>
      <c r="F3123" s="145"/>
      <c r="G3123" s="145"/>
      <c r="H3123" s="145"/>
      <c r="I3123" s="145"/>
      <c r="J3123" s="145"/>
      <c r="K3123" s="145"/>
      <c r="L3123" s="145"/>
    </row>
    <row r="3124" spans="1:12" ht="25.5" outlineLevel="1" x14ac:dyDescent="0.2">
      <c r="A3124" s="57"/>
      <c r="B3124" s="46" t="s">
        <v>254</v>
      </c>
      <c r="C3124" s="46" t="s">
        <v>255</v>
      </c>
      <c r="D3124" s="58" t="s">
        <v>170</v>
      </c>
      <c r="E3124" s="66">
        <v>0.06</v>
      </c>
      <c r="F3124" s="78">
        <v>0.3</v>
      </c>
      <c r="G3124" s="66">
        <v>0.09</v>
      </c>
      <c r="H3124" s="68"/>
      <c r="I3124" s="69"/>
      <c r="J3124" s="70">
        <v>651.66999999999996</v>
      </c>
      <c r="K3124" s="60"/>
      <c r="L3124" s="70">
        <v>58.65</v>
      </c>
    </row>
    <row r="3125" spans="1:12" outlineLevel="1" x14ac:dyDescent="0.2">
      <c r="A3125" s="57"/>
      <c r="B3125" s="57"/>
      <c r="C3125" s="145" t="s">
        <v>6140</v>
      </c>
      <c r="D3125" s="145"/>
      <c r="E3125" s="145"/>
      <c r="F3125" s="145"/>
      <c r="G3125" s="145"/>
      <c r="H3125" s="145"/>
      <c r="I3125" s="145"/>
      <c r="J3125" s="145"/>
      <c r="K3125" s="145"/>
      <c r="L3125" s="145"/>
    </row>
    <row r="3126" spans="1:12" outlineLevel="1" x14ac:dyDescent="0.2">
      <c r="A3126" s="57"/>
      <c r="B3126" s="46" t="s">
        <v>257</v>
      </c>
      <c r="C3126" s="65" t="s">
        <v>258</v>
      </c>
      <c r="D3126" s="58" t="s">
        <v>162</v>
      </c>
      <c r="E3126" s="66">
        <v>0.06</v>
      </c>
      <c r="F3126" s="78">
        <v>0.3</v>
      </c>
      <c r="G3126" s="66">
        <v>0.09</v>
      </c>
      <c r="H3126" s="68"/>
      <c r="I3126" s="69"/>
      <c r="J3126" s="70">
        <v>415.19</v>
      </c>
      <c r="K3126" s="60"/>
      <c r="L3126" s="70">
        <v>37.369999999999997</v>
      </c>
    </row>
    <row r="3127" spans="1:12" outlineLevel="1" x14ac:dyDescent="0.2">
      <c r="A3127" s="57"/>
      <c r="B3127" s="57"/>
      <c r="C3127" s="145" t="s">
        <v>4539</v>
      </c>
      <c r="D3127" s="145"/>
      <c r="E3127" s="145"/>
      <c r="F3127" s="145"/>
      <c r="G3127" s="145"/>
      <c r="H3127" s="145"/>
      <c r="I3127" s="145"/>
      <c r="J3127" s="145"/>
      <c r="K3127" s="145"/>
      <c r="L3127" s="145"/>
    </row>
    <row r="3128" spans="1:12" ht="38.25" outlineLevel="1" x14ac:dyDescent="0.2">
      <c r="A3128" s="57"/>
      <c r="B3128" s="46" t="s">
        <v>260</v>
      </c>
      <c r="C3128" s="46" t="s">
        <v>261</v>
      </c>
      <c r="D3128" s="58" t="s">
        <v>170</v>
      </c>
      <c r="E3128" s="66">
        <v>0.61</v>
      </c>
      <c r="F3128" s="78">
        <v>0.3</v>
      </c>
      <c r="G3128" s="91">
        <v>0.91500000000000004</v>
      </c>
      <c r="H3128" s="68"/>
      <c r="I3128" s="69"/>
      <c r="J3128" s="70">
        <v>42.29</v>
      </c>
      <c r="K3128" s="60"/>
      <c r="L3128" s="70">
        <v>38.700000000000003</v>
      </c>
    </row>
    <row r="3129" spans="1:12" outlineLevel="1" x14ac:dyDescent="0.2">
      <c r="A3129" s="57"/>
      <c r="B3129" s="57"/>
      <c r="C3129" s="145" t="s">
        <v>6141</v>
      </c>
      <c r="D3129" s="145"/>
      <c r="E3129" s="145"/>
      <c r="F3129" s="145"/>
      <c r="G3129" s="145"/>
      <c r="H3129" s="145"/>
      <c r="I3129" s="145"/>
      <c r="J3129" s="145"/>
      <c r="K3129" s="145"/>
      <c r="L3129" s="145"/>
    </row>
    <row r="3130" spans="1:12" ht="76.5" outlineLevel="1" x14ac:dyDescent="0.2">
      <c r="A3130" s="57"/>
      <c r="B3130" s="46" t="s">
        <v>621</v>
      </c>
      <c r="C3130" s="46" t="s">
        <v>622</v>
      </c>
      <c r="D3130" s="58" t="s">
        <v>170</v>
      </c>
      <c r="E3130" s="66">
        <v>0.19</v>
      </c>
      <c r="F3130" s="78">
        <v>0.3</v>
      </c>
      <c r="G3130" s="91">
        <v>0.28499999999999998</v>
      </c>
      <c r="H3130" s="68"/>
      <c r="I3130" s="69"/>
      <c r="J3130" s="70">
        <v>393.41</v>
      </c>
      <c r="K3130" s="60"/>
      <c r="L3130" s="70">
        <v>112.12</v>
      </c>
    </row>
    <row r="3131" spans="1:12" outlineLevel="1" x14ac:dyDescent="0.2">
      <c r="A3131" s="57"/>
      <c r="B3131" s="57"/>
      <c r="C3131" s="145" t="s">
        <v>6139</v>
      </c>
      <c r="D3131" s="145"/>
      <c r="E3131" s="145"/>
      <c r="F3131" s="145"/>
      <c r="G3131" s="145"/>
      <c r="H3131" s="145"/>
      <c r="I3131" s="145"/>
      <c r="J3131" s="145"/>
      <c r="K3131" s="145"/>
      <c r="L3131" s="145"/>
    </row>
    <row r="3132" spans="1:12" outlineLevel="1" x14ac:dyDescent="0.2">
      <c r="A3132" s="57"/>
      <c r="B3132" s="46" t="s">
        <v>257</v>
      </c>
      <c r="C3132" s="65" t="s">
        <v>258</v>
      </c>
      <c r="D3132" s="58" t="s">
        <v>162</v>
      </c>
      <c r="E3132" s="66">
        <v>0.19</v>
      </c>
      <c r="F3132" s="78">
        <v>0.3</v>
      </c>
      <c r="G3132" s="91">
        <v>0.28499999999999998</v>
      </c>
      <c r="H3132" s="68"/>
      <c r="I3132" s="69"/>
      <c r="J3132" s="70">
        <v>415.19</v>
      </c>
      <c r="K3132" s="60"/>
      <c r="L3132" s="70">
        <v>118.33</v>
      </c>
    </row>
    <row r="3133" spans="1:12" outlineLevel="1" x14ac:dyDescent="0.2">
      <c r="A3133" s="57"/>
      <c r="B3133" s="57"/>
      <c r="C3133" s="145" t="s">
        <v>6142</v>
      </c>
      <c r="D3133" s="145"/>
      <c r="E3133" s="145"/>
      <c r="F3133" s="145"/>
      <c r="G3133" s="145"/>
      <c r="H3133" s="145"/>
      <c r="I3133" s="145"/>
      <c r="J3133" s="145"/>
      <c r="K3133" s="145"/>
      <c r="L3133" s="145"/>
    </row>
    <row r="3134" spans="1:12" x14ac:dyDescent="0.2">
      <c r="A3134" s="57"/>
      <c r="B3134" s="61" t="s">
        <v>25</v>
      </c>
      <c r="C3134" s="57" t="s">
        <v>175</v>
      </c>
      <c r="D3134" s="57"/>
      <c r="E3134" s="57"/>
      <c r="F3134" s="57"/>
      <c r="G3134" s="57"/>
      <c r="H3134" s="57"/>
      <c r="I3134" s="57"/>
      <c r="J3134" s="57"/>
      <c r="K3134" s="57"/>
      <c r="L3134" s="77"/>
    </row>
    <row r="3135" spans="1:12" ht="51" outlineLevel="1" x14ac:dyDescent="0.2">
      <c r="A3135" s="57"/>
      <c r="B3135" s="46" t="s">
        <v>267</v>
      </c>
      <c r="C3135" s="46" t="s">
        <v>268</v>
      </c>
      <c r="D3135" s="58" t="s">
        <v>269</v>
      </c>
      <c r="E3135" s="78">
        <v>0.1</v>
      </c>
      <c r="F3135" s="83">
        <v>0</v>
      </c>
      <c r="G3135" s="83">
        <v>0</v>
      </c>
      <c r="H3135" s="70">
        <v>155.63</v>
      </c>
      <c r="I3135" s="95">
        <v>0.9</v>
      </c>
      <c r="J3135" s="70">
        <v>140.07</v>
      </c>
      <c r="K3135" s="60"/>
      <c r="L3135" s="68"/>
    </row>
    <row r="3136" spans="1:12" outlineLevel="1" x14ac:dyDescent="0.2">
      <c r="A3136" s="57"/>
      <c r="B3136" s="57"/>
      <c r="C3136" s="145" t="s">
        <v>6143</v>
      </c>
      <c r="D3136" s="145"/>
      <c r="E3136" s="145"/>
      <c r="F3136" s="145"/>
      <c r="G3136" s="145"/>
      <c r="H3136" s="145"/>
      <c r="I3136" s="145"/>
      <c r="J3136" s="145"/>
      <c r="K3136" s="145"/>
      <c r="L3136" s="145"/>
    </row>
    <row r="3137" spans="1:12" ht="25.5" outlineLevel="1" x14ac:dyDescent="0.2">
      <c r="A3137" s="57"/>
      <c r="B3137" s="46" t="s">
        <v>336</v>
      </c>
      <c r="C3137" s="46" t="s">
        <v>337</v>
      </c>
      <c r="D3137" s="58" t="s">
        <v>269</v>
      </c>
      <c r="E3137" s="78">
        <v>0.1</v>
      </c>
      <c r="F3137" s="83">
        <v>0</v>
      </c>
      <c r="G3137" s="83">
        <v>0</v>
      </c>
      <c r="H3137" s="70">
        <v>174.93</v>
      </c>
      <c r="I3137" s="76">
        <v>1.1100000000000001</v>
      </c>
      <c r="J3137" s="70">
        <v>194.17</v>
      </c>
      <c r="K3137" s="60"/>
      <c r="L3137" s="68"/>
    </row>
    <row r="3138" spans="1:12" outlineLevel="1" x14ac:dyDescent="0.2">
      <c r="A3138" s="57"/>
      <c r="B3138" s="57"/>
      <c r="C3138" s="145" t="s">
        <v>6143</v>
      </c>
      <c r="D3138" s="145"/>
      <c r="E3138" s="145"/>
      <c r="F3138" s="145"/>
      <c r="G3138" s="145"/>
      <c r="H3138" s="145"/>
      <c r="I3138" s="145"/>
      <c r="J3138" s="145"/>
      <c r="K3138" s="145"/>
      <c r="L3138" s="145"/>
    </row>
    <row r="3139" spans="1:12" ht="25.5" outlineLevel="1" x14ac:dyDescent="0.2">
      <c r="A3139" s="57"/>
      <c r="B3139" s="46" t="s">
        <v>3647</v>
      </c>
      <c r="C3139" s="46" t="s">
        <v>3648</v>
      </c>
      <c r="D3139" s="58" t="s">
        <v>269</v>
      </c>
      <c r="E3139" s="66">
        <v>0.02</v>
      </c>
      <c r="F3139" s="83">
        <v>0</v>
      </c>
      <c r="G3139" s="83">
        <v>0</v>
      </c>
      <c r="H3139" s="70">
        <v>79.88</v>
      </c>
      <c r="I3139" s="76">
        <v>1.47</v>
      </c>
      <c r="J3139" s="70">
        <v>117.42</v>
      </c>
      <c r="K3139" s="60"/>
      <c r="L3139" s="68"/>
    </row>
    <row r="3140" spans="1:12" outlineLevel="1" x14ac:dyDescent="0.2">
      <c r="A3140" s="57"/>
      <c r="B3140" s="57"/>
      <c r="C3140" s="145" t="s">
        <v>6144</v>
      </c>
      <c r="D3140" s="145"/>
      <c r="E3140" s="145"/>
      <c r="F3140" s="145"/>
      <c r="G3140" s="145"/>
      <c r="H3140" s="145"/>
      <c r="I3140" s="145"/>
      <c r="J3140" s="145"/>
      <c r="K3140" s="145"/>
      <c r="L3140" s="145"/>
    </row>
    <row r="3141" spans="1:12" x14ac:dyDescent="0.2">
      <c r="A3141" s="57"/>
      <c r="B3141" s="57"/>
      <c r="C3141" s="80" t="s">
        <v>180</v>
      </c>
      <c r="D3141" s="81"/>
      <c r="E3141" s="81"/>
      <c r="F3141" s="81"/>
      <c r="G3141" s="81"/>
      <c r="H3141" s="81"/>
      <c r="I3141" s="81"/>
      <c r="J3141" s="81"/>
      <c r="K3141" s="81"/>
      <c r="L3141" s="89">
        <v>1886.16</v>
      </c>
    </row>
    <row r="3142" spans="1:12" ht="63.75" x14ac:dyDescent="0.2">
      <c r="A3142" s="57" t="s">
        <v>3292</v>
      </c>
      <c r="B3142" s="46" t="s">
        <v>4506</v>
      </c>
      <c r="C3142" s="46" t="s">
        <v>4507</v>
      </c>
      <c r="D3142" s="58" t="s">
        <v>184</v>
      </c>
      <c r="E3142" s="83">
        <v>2</v>
      </c>
      <c r="F3142" s="60"/>
      <c r="G3142" s="83">
        <v>2</v>
      </c>
      <c r="H3142" s="68"/>
      <c r="I3142" s="69"/>
      <c r="J3142" s="68"/>
      <c r="K3142" s="78">
        <v>0.3</v>
      </c>
      <c r="L3142" s="70">
        <v>26.42</v>
      </c>
    </row>
    <row r="3143" spans="1:12" outlineLevel="1" x14ac:dyDescent="0.2">
      <c r="A3143" s="57"/>
      <c r="B3143" s="57"/>
      <c r="C3143" s="57" t="s">
        <v>181</v>
      </c>
      <c r="D3143" s="57"/>
      <c r="E3143" s="57"/>
      <c r="F3143" s="57"/>
      <c r="G3143" s="57"/>
      <c r="H3143" s="57"/>
      <c r="I3143" s="57"/>
      <c r="J3143" s="57"/>
      <c r="K3143" s="57"/>
      <c r="L3143" s="70">
        <v>1527.11</v>
      </c>
    </row>
    <row r="3144" spans="1:12" ht="25.5" outlineLevel="1" x14ac:dyDescent="0.2">
      <c r="A3144" s="57"/>
      <c r="B3144" s="46" t="s">
        <v>5451</v>
      </c>
      <c r="C3144" s="46" t="s">
        <v>5452</v>
      </c>
      <c r="D3144" s="62" t="s">
        <v>184</v>
      </c>
      <c r="E3144" s="83">
        <v>97</v>
      </c>
      <c r="F3144" s="84"/>
      <c r="G3144" s="83">
        <v>97</v>
      </c>
      <c r="H3144" s="57"/>
      <c r="I3144" s="57"/>
      <c r="J3144" s="57"/>
      <c r="K3144" s="57"/>
      <c r="L3144" s="70">
        <v>1481.3</v>
      </c>
    </row>
    <row r="3145" spans="1:12" ht="25.5" outlineLevel="1" x14ac:dyDescent="0.2">
      <c r="A3145" s="57"/>
      <c r="B3145" s="46" t="s">
        <v>5453</v>
      </c>
      <c r="C3145" s="46" t="s">
        <v>5454</v>
      </c>
      <c r="D3145" s="62" t="s">
        <v>184</v>
      </c>
      <c r="E3145" s="83">
        <v>51</v>
      </c>
      <c r="F3145" s="84"/>
      <c r="G3145" s="83">
        <v>51</v>
      </c>
      <c r="H3145" s="57"/>
      <c r="I3145" s="57"/>
      <c r="J3145" s="57"/>
      <c r="K3145" s="57"/>
      <c r="L3145" s="70">
        <v>778.83</v>
      </c>
    </row>
    <row r="3146" spans="1:12" x14ac:dyDescent="0.2">
      <c r="A3146" s="85"/>
      <c r="B3146" s="85"/>
      <c r="C3146" s="86" t="s">
        <v>187</v>
      </c>
      <c r="D3146" s="85"/>
      <c r="E3146" s="85"/>
      <c r="F3146" s="85"/>
      <c r="G3146" s="85"/>
      <c r="H3146" s="85"/>
      <c r="I3146" s="85"/>
      <c r="J3146" s="87">
        <v>834.54</v>
      </c>
      <c r="K3146" s="85"/>
      <c r="L3146" s="87">
        <v>4172.71</v>
      </c>
    </row>
    <row r="3147" spans="1:12" ht="102" x14ac:dyDescent="0.2">
      <c r="A3147" s="57" t="s">
        <v>3294</v>
      </c>
      <c r="B3147" s="46" t="s">
        <v>6145</v>
      </c>
      <c r="C3147" s="46" t="s">
        <v>6146</v>
      </c>
      <c r="D3147" s="58" t="s">
        <v>198</v>
      </c>
      <c r="E3147" s="83">
        <v>44</v>
      </c>
      <c r="F3147" s="60"/>
      <c r="G3147" s="83">
        <v>44</v>
      </c>
      <c r="H3147" s="57"/>
      <c r="I3147" s="57"/>
      <c r="J3147" s="57"/>
      <c r="K3147" s="57"/>
      <c r="L3147" s="57"/>
    </row>
    <row r="3148" spans="1:12" x14ac:dyDescent="0.2">
      <c r="A3148" s="57"/>
      <c r="B3148" s="61" t="s">
        <v>22</v>
      </c>
      <c r="C3148" s="57" t="s">
        <v>161</v>
      </c>
      <c r="D3148" s="62" t="s">
        <v>162</v>
      </c>
      <c r="E3148" s="57"/>
      <c r="F3148" s="57"/>
      <c r="G3148" s="76">
        <v>424.16</v>
      </c>
      <c r="H3148" s="57"/>
      <c r="I3148" s="57"/>
      <c r="J3148" s="57"/>
      <c r="K3148" s="57"/>
      <c r="L3148" s="64">
        <v>143251.56</v>
      </c>
    </row>
    <row r="3149" spans="1:12" outlineLevel="1" x14ac:dyDescent="0.2">
      <c r="A3149" s="57"/>
      <c r="B3149" s="46" t="s">
        <v>190</v>
      </c>
      <c r="C3149" s="65" t="s">
        <v>191</v>
      </c>
      <c r="D3149" s="58" t="s">
        <v>162</v>
      </c>
      <c r="E3149" s="66">
        <v>9.64</v>
      </c>
      <c r="F3149" s="60"/>
      <c r="G3149" s="66">
        <v>424.16</v>
      </c>
      <c r="H3149" s="68"/>
      <c r="I3149" s="69"/>
      <c r="J3149" s="70">
        <v>337.73</v>
      </c>
      <c r="K3149" s="60"/>
      <c r="L3149" s="71">
        <v>143251.56</v>
      </c>
    </row>
    <row r="3150" spans="1:12" outlineLevel="1" x14ac:dyDescent="0.2">
      <c r="A3150" s="57"/>
      <c r="B3150" s="57"/>
      <c r="C3150" s="145" t="s">
        <v>6147</v>
      </c>
      <c r="D3150" s="145"/>
      <c r="E3150" s="145"/>
      <c r="F3150" s="145"/>
      <c r="G3150" s="145"/>
      <c r="H3150" s="145"/>
      <c r="I3150" s="145"/>
      <c r="J3150" s="145"/>
      <c r="K3150" s="145"/>
      <c r="L3150" s="145"/>
    </row>
    <row r="3151" spans="1:12" x14ac:dyDescent="0.2">
      <c r="A3151" s="57"/>
      <c r="B3151" s="61" t="s">
        <v>23</v>
      </c>
      <c r="C3151" s="57" t="s">
        <v>166</v>
      </c>
      <c r="D3151" s="57"/>
      <c r="E3151" s="57"/>
      <c r="F3151" s="57"/>
      <c r="G3151" s="57"/>
      <c r="H3151" s="57"/>
      <c r="I3151" s="57"/>
      <c r="J3151" s="57"/>
      <c r="K3151" s="57"/>
      <c r="L3151" s="72">
        <v>25.12</v>
      </c>
    </row>
    <row r="3152" spans="1:12" x14ac:dyDescent="0.2">
      <c r="A3152" s="57"/>
      <c r="B3152" s="61"/>
      <c r="C3152" s="73" t="s">
        <v>167</v>
      </c>
      <c r="D3152" s="74" t="s">
        <v>162</v>
      </c>
      <c r="E3152" s="57"/>
      <c r="F3152" s="57"/>
      <c r="G3152" s="108">
        <v>0.44</v>
      </c>
      <c r="H3152" s="57"/>
      <c r="I3152" s="57"/>
      <c r="J3152" s="57"/>
      <c r="K3152" s="57"/>
      <c r="L3152" s="72">
        <v>162.22999999999999</v>
      </c>
    </row>
    <row r="3153" spans="1:23" ht="38.25" outlineLevel="1" x14ac:dyDescent="0.2">
      <c r="A3153" s="57"/>
      <c r="B3153" s="46" t="s">
        <v>168</v>
      </c>
      <c r="C3153" s="46" t="s">
        <v>169</v>
      </c>
      <c r="D3153" s="58" t="s">
        <v>170</v>
      </c>
      <c r="E3153" s="66">
        <v>0.01</v>
      </c>
      <c r="F3153" s="60"/>
      <c r="G3153" s="66">
        <v>0.44</v>
      </c>
      <c r="H3153" s="70">
        <v>37.32</v>
      </c>
      <c r="I3153" s="76">
        <v>1.53</v>
      </c>
      <c r="J3153" s="70">
        <v>57.1</v>
      </c>
      <c r="K3153" s="60"/>
      <c r="L3153" s="70">
        <v>25.12</v>
      </c>
    </row>
    <row r="3154" spans="1:23" outlineLevel="1" x14ac:dyDescent="0.2">
      <c r="A3154" s="57"/>
      <c r="B3154" s="57"/>
      <c r="C3154" s="145" t="s">
        <v>6148</v>
      </c>
      <c r="D3154" s="145"/>
      <c r="E3154" s="145"/>
      <c r="F3154" s="145"/>
      <c r="G3154" s="145"/>
      <c r="H3154" s="145"/>
      <c r="I3154" s="145"/>
      <c r="J3154" s="145"/>
      <c r="K3154" s="145"/>
      <c r="L3154" s="145"/>
    </row>
    <row r="3155" spans="1:23" outlineLevel="1" x14ac:dyDescent="0.2">
      <c r="A3155" s="57"/>
      <c r="B3155" s="46" t="s">
        <v>172</v>
      </c>
      <c r="C3155" s="65" t="s">
        <v>173</v>
      </c>
      <c r="D3155" s="58" t="s">
        <v>162</v>
      </c>
      <c r="E3155" s="66">
        <v>0.01</v>
      </c>
      <c r="F3155" s="60"/>
      <c r="G3155" s="66">
        <v>0.44</v>
      </c>
      <c r="H3155" s="68"/>
      <c r="I3155" s="69"/>
      <c r="J3155" s="70">
        <v>368.71</v>
      </c>
      <c r="K3155" s="60"/>
      <c r="L3155" s="70">
        <v>162.22999999999999</v>
      </c>
    </row>
    <row r="3156" spans="1:23" outlineLevel="1" x14ac:dyDescent="0.2">
      <c r="A3156" s="57"/>
      <c r="B3156" s="57"/>
      <c r="C3156" s="145" t="s">
        <v>5205</v>
      </c>
      <c r="D3156" s="145"/>
      <c r="E3156" s="145"/>
      <c r="F3156" s="145"/>
      <c r="G3156" s="145"/>
      <c r="H3156" s="145"/>
      <c r="I3156" s="145"/>
      <c r="J3156" s="145"/>
      <c r="K3156" s="145"/>
      <c r="L3156" s="145"/>
    </row>
    <row r="3157" spans="1:23" x14ac:dyDescent="0.2">
      <c r="A3157" s="57"/>
      <c r="B3157" s="57"/>
      <c r="C3157" s="80" t="s">
        <v>180</v>
      </c>
      <c r="D3157" s="81"/>
      <c r="E3157" s="81"/>
      <c r="F3157" s="81"/>
      <c r="G3157" s="81"/>
      <c r="H3157" s="81"/>
      <c r="I3157" s="81"/>
      <c r="J3157" s="81"/>
      <c r="K3157" s="81"/>
      <c r="L3157" s="82">
        <v>143438.91</v>
      </c>
    </row>
    <row r="3158" spans="1:23" outlineLevel="1" x14ac:dyDescent="0.2">
      <c r="A3158" s="57"/>
      <c r="B3158" s="57"/>
      <c r="C3158" s="57" t="s">
        <v>181</v>
      </c>
      <c r="D3158" s="57"/>
      <c r="E3158" s="57"/>
      <c r="F3158" s="57"/>
      <c r="G3158" s="57"/>
      <c r="H3158" s="57"/>
      <c r="I3158" s="57"/>
      <c r="J3158" s="57"/>
      <c r="K3158" s="57"/>
      <c r="L3158" s="71">
        <v>143413.79</v>
      </c>
    </row>
    <row r="3159" spans="1:23" outlineLevel="1" x14ac:dyDescent="0.2">
      <c r="A3159" s="57"/>
      <c r="B3159" s="46" t="s">
        <v>6126</v>
      </c>
      <c r="C3159" s="46" t="s">
        <v>6127</v>
      </c>
      <c r="D3159" s="62" t="s">
        <v>184</v>
      </c>
      <c r="E3159" s="83">
        <v>91</v>
      </c>
      <c r="F3159" s="84"/>
      <c r="G3159" s="83">
        <v>91</v>
      </c>
      <c r="H3159" s="57"/>
      <c r="I3159" s="57"/>
      <c r="J3159" s="57"/>
      <c r="K3159" s="57"/>
      <c r="L3159" s="71">
        <v>130506.55</v>
      </c>
    </row>
    <row r="3160" spans="1:23" outlineLevel="1" x14ac:dyDescent="0.2">
      <c r="A3160" s="57"/>
      <c r="B3160" s="46" t="s">
        <v>6128</v>
      </c>
      <c r="C3160" s="46" t="s">
        <v>6129</v>
      </c>
      <c r="D3160" s="62" t="s">
        <v>184</v>
      </c>
      <c r="E3160" s="83">
        <v>48</v>
      </c>
      <c r="F3160" s="84"/>
      <c r="G3160" s="83">
        <v>48</v>
      </c>
      <c r="H3160" s="57"/>
      <c r="I3160" s="57"/>
      <c r="J3160" s="57"/>
      <c r="K3160" s="57"/>
      <c r="L3160" s="70">
        <v>68838.62</v>
      </c>
    </row>
    <row r="3161" spans="1:23" x14ac:dyDescent="0.2">
      <c r="A3161" s="85"/>
      <c r="B3161" s="85"/>
      <c r="C3161" s="86" t="s">
        <v>187</v>
      </c>
      <c r="D3161" s="85"/>
      <c r="E3161" s="85"/>
      <c r="F3161" s="85"/>
      <c r="G3161" s="85"/>
      <c r="H3161" s="85"/>
      <c r="I3161" s="85"/>
      <c r="J3161" s="87">
        <v>7790.55</v>
      </c>
      <c r="K3161" s="85"/>
      <c r="L3161" s="88">
        <v>342784.08</v>
      </c>
    </row>
    <row r="3162" spans="1:23" ht="38.25" x14ac:dyDescent="0.2">
      <c r="A3162" s="57" t="s">
        <v>3306</v>
      </c>
      <c r="B3162" s="46" t="s">
        <v>632</v>
      </c>
      <c r="C3162" s="46" t="s">
        <v>633</v>
      </c>
      <c r="D3162" s="58" t="s">
        <v>178</v>
      </c>
      <c r="E3162" s="60"/>
      <c r="F3162" s="60"/>
      <c r="G3162" s="91">
        <v>0.34699999999999998</v>
      </c>
      <c r="H3162" s="68"/>
      <c r="I3162" s="69"/>
      <c r="J3162" s="70">
        <v>981.5</v>
      </c>
      <c r="K3162" s="60"/>
      <c r="L3162" s="70">
        <v>340.58</v>
      </c>
    </row>
    <row r="3163" spans="1:23" x14ac:dyDescent="0.2">
      <c r="A3163" s="57"/>
      <c r="B3163" s="57"/>
      <c r="C3163" s="145" t="s">
        <v>6149</v>
      </c>
      <c r="D3163" s="145"/>
      <c r="E3163" s="145"/>
      <c r="F3163" s="145"/>
      <c r="G3163" s="145"/>
      <c r="H3163" s="145"/>
      <c r="I3163" s="145"/>
      <c r="J3163" s="145"/>
      <c r="K3163" s="145"/>
      <c r="L3163" s="145"/>
    </row>
    <row r="3164" spans="1:23" x14ac:dyDescent="0.2">
      <c r="A3164" s="85"/>
      <c r="B3164" s="85"/>
      <c r="C3164" s="86" t="s">
        <v>187</v>
      </c>
      <c r="D3164" s="85"/>
      <c r="E3164" s="85"/>
      <c r="F3164" s="85"/>
      <c r="G3164" s="85"/>
      <c r="H3164" s="85"/>
      <c r="I3164" s="85"/>
      <c r="J3164" s="87">
        <v>981.5</v>
      </c>
      <c r="K3164" s="85"/>
      <c r="L3164" s="87">
        <v>340.58</v>
      </c>
    </row>
    <row r="3165" spans="1:23" ht="140.25" x14ac:dyDescent="0.2">
      <c r="A3165" s="57" t="s">
        <v>3322</v>
      </c>
      <c r="B3165" s="46" t="s">
        <v>640</v>
      </c>
      <c r="C3165" s="46" t="s">
        <v>641</v>
      </c>
      <c r="D3165" s="58" t="s">
        <v>642</v>
      </c>
      <c r="E3165" s="60"/>
      <c r="F3165" s="60"/>
      <c r="G3165" s="91">
        <v>0.34699999999999998</v>
      </c>
      <c r="H3165" s="68"/>
      <c r="I3165" s="69"/>
      <c r="J3165" s="70">
        <v>100.23</v>
      </c>
      <c r="K3165" s="60"/>
      <c r="L3165" s="70">
        <v>34.78</v>
      </c>
    </row>
    <row r="3166" spans="1:23" x14ac:dyDescent="0.2">
      <c r="A3166" s="85"/>
      <c r="B3166" s="85"/>
      <c r="C3166" s="86" t="s">
        <v>187</v>
      </c>
      <c r="D3166" s="85"/>
      <c r="E3166" s="85"/>
      <c r="F3166" s="85"/>
      <c r="G3166" s="85"/>
      <c r="H3166" s="85"/>
      <c r="I3166" s="85"/>
      <c r="J3166" s="87">
        <v>100.23</v>
      </c>
      <c r="K3166" s="85"/>
      <c r="L3166" s="87">
        <v>34.78</v>
      </c>
    </row>
    <row r="3167" spans="1:23" x14ac:dyDescent="0.2">
      <c r="A3167" s="57"/>
      <c r="B3167" s="46"/>
      <c r="C3167" s="141"/>
      <c r="D3167" s="141"/>
      <c r="E3167" s="141"/>
      <c r="F3167" s="141"/>
      <c r="G3167" s="57"/>
      <c r="H3167" s="57"/>
      <c r="I3167" s="57"/>
      <c r="J3167" s="68"/>
      <c r="K3167" s="61"/>
      <c r="L3167" s="68"/>
      <c r="W3167" s="46"/>
    </row>
    <row r="3168" spans="1:23" hidden="1" x14ac:dyDescent="0.2">
      <c r="A3168" s="57"/>
      <c r="B3168" s="46"/>
      <c r="C3168" s="141" t="s">
        <v>644</v>
      </c>
      <c r="D3168" s="141"/>
      <c r="E3168" s="141"/>
      <c r="F3168" s="141"/>
      <c r="G3168" s="57"/>
      <c r="H3168" s="57"/>
      <c r="I3168" s="57"/>
      <c r="J3168" s="70">
        <v>289.99</v>
      </c>
      <c r="K3168" s="61"/>
      <c r="L3168" s="71">
        <v>170809.38</v>
      </c>
      <c r="W3168" s="46" t="s">
        <v>644</v>
      </c>
    </row>
    <row r="3169" spans="1:23" x14ac:dyDescent="0.2">
      <c r="A3169" s="57"/>
      <c r="B3169" s="46"/>
      <c r="C3169" s="141" t="s">
        <v>6150</v>
      </c>
      <c r="D3169" s="141"/>
      <c r="E3169" s="141"/>
      <c r="F3169" s="141"/>
      <c r="G3169" s="57"/>
      <c r="H3169" s="57"/>
      <c r="I3169" s="57"/>
      <c r="J3169" s="68"/>
      <c r="K3169" s="61"/>
      <c r="L3169" s="71">
        <v>170809.38</v>
      </c>
      <c r="W3169" s="46" t="s">
        <v>6150</v>
      </c>
    </row>
    <row r="3170" spans="1:23" x14ac:dyDescent="0.2">
      <c r="A3170" s="57"/>
      <c r="B3170" s="46"/>
      <c r="C3170" s="159" t="s">
        <v>646</v>
      </c>
      <c r="D3170" s="159"/>
      <c r="E3170" s="159"/>
      <c r="F3170" s="159"/>
      <c r="G3170" s="57"/>
      <c r="H3170" s="57"/>
      <c r="I3170" s="57"/>
      <c r="J3170" s="103"/>
      <c r="K3170" s="104"/>
      <c r="L3170" s="103"/>
      <c r="W3170" s="65" t="s">
        <v>646</v>
      </c>
    </row>
    <row r="3171" spans="1:23" x14ac:dyDescent="0.2">
      <c r="A3171" s="57"/>
      <c r="B3171" s="46"/>
      <c r="C3171" s="141" t="s">
        <v>647</v>
      </c>
      <c r="D3171" s="141"/>
      <c r="E3171" s="141"/>
      <c r="F3171" s="141"/>
      <c r="G3171" s="57"/>
      <c r="H3171" s="57"/>
      <c r="I3171" s="57"/>
      <c r="J3171" s="68"/>
      <c r="K3171" s="61"/>
      <c r="L3171" s="71">
        <v>169536.08</v>
      </c>
      <c r="W3171" s="46" t="s">
        <v>647</v>
      </c>
    </row>
    <row r="3172" spans="1:23" x14ac:dyDescent="0.2">
      <c r="A3172" s="57"/>
      <c r="B3172" s="46"/>
      <c r="C3172" s="141" t="s">
        <v>648</v>
      </c>
      <c r="D3172" s="141"/>
      <c r="E3172" s="141"/>
      <c r="F3172" s="141"/>
      <c r="G3172" s="57"/>
      <c r="H3172" s="57"/>
      <c r="I3172" s="57"/>
      <c r="J3172" s="68"/>
      <c r="K3172" s="61"/>
      <c r="L3172" s="70">
        <v>400.16</v>
      </c>
      <c r="W3172" s="46" t="s">
        <v>648</v>
      </c>
    </row>
    <row r="3173" spans="1:23" x14ac:dyDescent="0.2">
      <c r="A3173" s="57"/>
      <c r="B3173" s="46"/>
      <c r="C3173" s="141" t="s">
        <v>649</v>
      </c>
      <c r="D3173" s="141"/>
      <c r="E3173" s="141"/>
      <c r="F3173" s="141"/>
      <c r="G3173" s="57"/>
      <c r="H3173" s="57"/>
      <c r="I3173" s="57"/>
      <c r="J3173" s="68"/>
      <c r="K3173" s="61"/>
      <c r="L3173" s="70">
        <v>471.36</v>
      </c>
      <c r="W3173" s="46" t="s">
        <v>649</v>
      </c>
    </row>
    <row r="3174" spans="1:23" x14ac:dyDescent="0.2">
      <c r="A3174" s="57"/>
      <c r="B3174" s="46"/>
      <c r="C3174" s="141" t="s">
        <v>650</v>
      </c>
      <c r="D3174" s="141"/>
      <c r="E3174" s="141"/>
      <c r="F3174" s="141"/>
      <c r="G3174" s="57"/>
      <c r="H3174" s="57"/>
      <c r="I3174" s="57"/>
      <c r="J3174" s="68"/>
      <c r="K3174" s="61"/>
      <c r="L3174" s="70">
        <v>26.42</v>
      </c>
      <c r="W3174" s="46" t="s">
        <v>650</v>
      </c>
    </row>
    <row r="3175" spans="1:23" x14ac:dyDescent="0.2">
      <c r="A3175" s="57"/>
      <c r="B3175" s="46"/>
      <c r="C3175" s="141" t="s">
        <v>651</v>
      </c>
      <c r="D3175" s="141"/>
      <c r="E3175" s="141"/>
      <c r="F3175" s="141"/>
      <c r="G3175" s="57"/>
      <c r="H3175" s="57"/>
      <c r="I3175" s="57"/>
      <c r="J3175" s="68"/>
      <c r="K3175" s="61"/>
      <c r="L3175" s="70">
        <v>375.36</v>
      </c>
      <c r="W3175" s="46" t="s">
        <v>651</v>
      </c>
    </row>
    <row r="3176" spans="1:23" x14ac:dyDescent="0.2">
      <c r="A3176" s="57"/>
      <c r="B3176" s="46"/>
      <c r="C3176" s="141" t="s">
        <v>652</v>
      </c>
      <c r="D3176" s="141"/>
      <c r="E3176" s="141"/>
      <c r="F3176" s="141"/>
      <c r="G3176" s="57"/>
      <c r="H3176" s="57"/>
      <c r="I3176" s="57"/>
      <c r="J3176" s="68"/>
      <c r="K3176" s="61"/>
      <c r="L3176" s="71">
        <v>170007.44</v>
      </c>
      <c r="W3176" s="46" t="s">
        <v>652</v>
      </c>
    </row>
    <row r="3177" spans="1:23" x14ac:dyDescent="0.2">
      <c r="A3177" s="57"/>
      <c r="B3177" s="46"/>
      <c r="C3177" s="141" t="s">
        <v>653</v>
      </c>
      <c r="D3177" s="141"/>
      <c r="E3177" s="141"/>
      <c r="F3177" s="141"/>
      <c r="G3177" s="57"/>
      <c r="H3177" s="57"/>
      <c r="I3177" s="57"/>
      <c r="J3177" s="68"/>
      <c r="K3177" s="61"/>
      <c r="L3177" s="71">
        <v>154798.39999999999</v>
      </c>
      <c r="W3177" s="46" t="s">
        <v>653</v>
      </c>
    </row>
    <row r="3178" spans="1:23" x14ac:dyDescent="0.2">
      <c r="A3178" s="57"/>
      <c r="B3178" s="46"/>
      <c r="C3178" s="141" t="s">
        <v>654</v>
      </c>
      <c r="D3178" s="141"/>
      <c r="E3178" s="141"/>
      <c r="F3178" s="141"/>
      <c r="G3178" s="57"/>
      <c r="H3178" s="57"/>
      <c r="I3178" s="57"/>
      <c r="J3178" s="68"/>
      <c r="K3178" s="61"/>
      <c r="L3178" s="70">
        <v>81649.39</v>
      </c>
      <c r="W3178" s="46" t="s">
        <v>654</v>
      </c>
    </row>
    <row r="3179" spans="1:23" x14ac:dyDescent="0.2">
      <c r="A3179" s="57"/>
      <c r="B3179" s="46"/>
      <c r="C3179" s="160" t="s">
        <v>6151</v>
      </c>
      <c r="D3179" s="160"/>
      <c r="E3179" s="160"/>
      <c r="F3179" s="160"/>
      <c r="G3179" s="57"/>
      <c r="H3179" s="57"/>
      <c r="I3179" s="57"/>
      <c r="J3179" s="77"/>
      <c r="K3179" s="105"/>
      <c r="L3179" s="64">
        <v>407257.17</v>
      </c>
      <c r="W3179" s="106" t="s">
        <v>6151</v>
      </c>
    </row>
    <row r="3180" spans="1:23" x14ac:dyDescent="0.2">
      <c r="A3180" s="57"/>
      <c r="B3180" s="46"/>
      <c r="C3180" s="141" t="s">
        <v>656</v>
      </c>
      <c r="D3180" s="141"/>
      <c r="E3180" s="141"/>
      <c r="F3180" s="141"/>
      <c r="G3180" s="57"/>
      <c r="H3180" s="57"/>
      <c r="I3180" s="57"/>
      <c r="J3180" s="68"/>
      <c r="K3180" s="61"/>
      <c r="L3180" s="68"/>
      <c r="W3180" s="46" t="s">
        <v>656</v>
      </c>
    </row>
    <row r="3181" spans="1:23" x14ac:dyDescent="0.2">
      <c r="A3181" s="57"/>
      <c r="B3181" s="46"/>
      <c r="C3181" s="141" t="s">
        <v>657</v>
      </c>
      <c r="D3181" s="141"/>
      <c r="E3181" s="141"/>
      <c r="F3181" s="141"/>
      <c r="G3181" s="61">
        <v>499.44260000000003</v>
      </c>
      <c r="H3181" s="57"/>
      <c r="I3181" s="57"/>
      <c r="J3181" s="68"/>
      <c r="K3181" s="61"/>
      <c r="L3181" s="61"/>
      <c r="W3181" s="46" t="s">
        <v>657</v>
      </c>
    </row>
    <row r="3182" spans="1:23" x14ac:dyDescent="0.2">
      <c r="A3182" s="57"/>
      <c r="B3182" s="46"/>
      <c r="C3182" s="141" t="s">
        <v>658</v>
      </c>
      <c r="D3182" s="141"/>
      <c r="E3182" s="141"/>
      <c r="F3182" s="141"/>
      <c r="G3182" s="61">
        <v>1.1850000000000001</v>
      </c>
      <c r="H3182" s="57"/>
      <c r="I3182" s="57"/>
      <c r="J3182" s="68"/>
      <c r="K3182" s="61"/>
      <c r="L3182" s="61"/>
      <c r="W3182" s="46" t="s">
        <v>658</v>
      </c>
    </row>
    <row r="3183" spans="1:23" hidden="1" x14ac:dyDescent="0.2">
      <c r="A3183" s="57"/>
      <c r="B3183" s="46"/>
      <c r="C3183" s="160" t="s">
        <v>659</v>
      </c>
      <c r="D3183" s="160"/>
      <c r="E3183" s="160"/>
      <c r="F3183" s="160"/>
      <c r="G3183" s="57"/>
      <c r="H3183" s="57"/>
      <c r="I3183" s="57"/>
      <c r="J3183" s="77"/>
      <c r="K3183" s="105"/>
      <c r="L3183" s="77"/>
      <c r="W3183" s="106" t="s">
        <v>659</v>
      </c>
    </row>
    <row r="3184" spans="1:23" hidden="1" x14ac:dyDescent="0.2">
      <c r="A3184" s="57"/>
      <c r="B3184" s="46"/>
      <c r="C3184" s="141"/>
      <c r="D3184" s="141"/>
      <c r="E3184" s="141"/>
      <c r="F3184" s="141"/>
      <c r="G3184" s="57"/>
      <c r="H3184" s="57"/>
      <c r="I3184" s="57"/>
      <c r="J3184" s="68"/>
      <c r="K3184" s="61"/>
      <c r="L3184" s="68"/>
      <c r="W3184" s="46"/>
    </row>
    <row r="3185" spans="1:23" hidden="1" x14ac:dyDescent="0.2">
      <c r="A3185" s="57"/>
      <c r="B3185" s="46"/>
      <c r="C3185" s="160" t="s">
        <v>660</v>
      </c>
      <c r="D3185" s="160"/>
      <c r="E3185" s="160"/>
      <c r="F3185" s="160"/>
      <c r="G3185" s="57"/>
      <c r="H3185" s="57"/>
      <c r="I3185" s="57"/>
      <c r="J3185" s="77"/>
      <c r="K3185" s="105"/>
      <c r="L3185" s="72">
        <v>375.36</v>
      </c>
      <c r="W3185" s="106" t="s">
        <v>660</v>
      </c>
    </row>
    <row r="3186" spans="1:23" hidden="1" x14ac:dyDescent="0.2">
      <c r="A3186" s="57"/>
      <c r="B3186" s="46"/>
      <c r="C3186" s="141" t="s">
        <v>661</v>
      </c>
      <c r="D3186" s="141"/>
      <c r="E3186" s="141"/>
      <c r="F3186" s="141"/>
      <c r="G3186" s="57"/>
      <c r="H3186" s="57"/>
      <c r="I3186" s="57"/>
      <c r="J3186" s="68"/>
      <c r="K3186" s="61"/>
      <c r="L3186" s="68"/>
      <c r="W3186" s="46" t="s">
        <v>661</v>
      </c>
    </row>
    <row r="3187" spans="1:23" hidden="1" x14ac:dyDescent="0.2">
      <c r="A3187" s="57"/>
      <c r="B3187" s="46"/>
      <c r="C3187" s="159" t="s">
        <v>662</v>
      </c>
      <c r="D3187" s="159"/>
      <c r="E3187" s="159"/>
      <c r="F3187" s="159"/>
      <c r="G3187" s="57"/>
      <c r="H3187" s="57"/>
      <c r="I3187" s="57"/>
      <c r="J3187" s="103"/>
      <c r="K3187" s="104"/>
      <c r="L3187" s="103"/>
      <c r="W3187" s="65" t="s">
        <v>662</v>
      </c>
    </row>
    <row r="3188" spans="1:23" hidden="1" x14ac:dyDescent="0.2">
      <c r="A3188" s="57"/>
      <c r="B3188" s="46"/>
      <c r="C3188" s="141" t="s">
        <v>663</v>
      </c>
      <c r="D3188" s="141"/>
      <c r="E3188" s="141"/>
      <c r="F3188" s="141"/>
      <c r="G3188" s="57"/>
      <c r="H3188" s="57"/>
      <c r="I3188" s="57"/>
      <c r="J3188" s="68"/>
      <c r="K3188" s="61"/>
      <c r="L3188" s="70">
        <v>375.36</v>
      </c>
      <c r="W3188" s="46" t="s">
        <v>663</v>
      </c>
    </row>
    <row r="3189" spans="1:23" hidden="1" x14ac:dyDescent="0.2">
      <c r="A3189" s="57"/>
      <c r="B3189" s="46"/>
      <c r="C3189" s="159" t="s">
        <v>646</v>
      </c>
      <c r="D3189" s="159"/>
      <c r="E3189" s="159"/>
      <c r="F3189" s="159"/>
      <c r="G3189" s="57"/>
      <c r="H3189" s="57"/>
      <c r="I3189" s="57"/>
      <c r="J3189" s="103"/>
      <c r="K3189" s="104"/>
      <c r="L3189" s="103"/>
      <c r="W3189" s="65" t="s">
        <v>646</v>
      </c>
    </row>
    <row r="3190" spans="1:23" hidden="1" x14ac:dyDescent="0.2">
      <c r="A3190" s="57"/>
      <c r="B3190" s="46"/>
      <c r="C3190" s="141" t="s">
        <v>647</v>
      </c>
      <c r="D3190" s="141"/>
      <c r="E3190" s="141"/>
      <c r="F3190" s="141"/>
      <c r="G3190" s="57"/>
      <c r="H3190" s="57"/>
      <c r="I3190" s="57"/>
      <c r="J3190" s="68"/>
      <c r="K3190" s="61"/>
      <c r="L3190" s="68"/>
      <c r="W3190" s="46" t="s">
        <v>647</v>
      </c>
    </row>
    <row r="3191" spans="1:23" hidden="1" x14ac:dyDescent="0.2">
      <c r="A3191" s="57"/>
      <c r="B3191" s="46"/>
      <c r="C3191" s="141" t="s">
        <v>648</v>
      </c>
      <c r="D3191" s="141"/>
      <c r="E3191" s="141"/>
      <c r="F3191" s="141"/>
      <c r="G3191" s="57"/>
      <c r="H3191" s="57"/>
      <c r="I3191" s="57"/>
      <c r="J3191" s="68"/>
      <c r="K3191" s="61"/>
      <c r="L3191" s="68"/>
      <c r="W3191" s="46" t="s">
        <v>648</v>
      </c>
    </row>
    <row r="3192" spans="1:23" hidden="1" x14ac:dyDescent="0.2">
      <c r="A3192" s="57"/>
      <c r="B3192" s="46"/>
      <c r="C3192" s="141" t="s">
        <v>649</v>
      </c>
      <c r="D3192" s="141"/>
      <c r="E3192" s="141"/>
      <c r="F3192" s="141"/>
      <c r="G3192" s="57"/>
      <c r="H3192" s="57"/>
      <c r="I3192" s="57"/>
      <c r="J3192" s="68"/>
      <c r="K3192" s="61"/>
      <c r="L3192" s="68"/>
      <c r="W3192" s="46" t="s">
        <v>649</v>
      </c>
    </row>
    <row r="3193" spans="1:23" hidden="1" x14ac:dyDescent="0.2">
      <c r="A3193" s="57"/>
      <c r="B3193" s="46"/>
      <c r="C3193" s="141" t="s">
        <v>650</v>
      </c>
      <c r="D3193" s="141"/>
      <c r="E3193" s="141"/>
      <c r="F3193" s="141"/>
      <c r="G3193" s="57"/>
      <c r="H3193" s="57"/>
      <c r="I3193" s="57"/>
      <c r="J3193" s="68"/>
      <c r="K3193" s="61"/>
      <c r="L3193" s="68"/>
      <c r="W3193" s="46" t="s">
        <v>650</v>
      </c>
    </row>
    <row r="3194" spans="1:23" hidden="1" x14ac:dyDescent="0.2">
      <c r="A3194" s="57"/>
      <c r="B3194" s="46"/>
      <c r="C3194" s="141" t="s">
        <v>651</v>
      </c>
      <c r="D3194" s="141"/>
      <c r="E3194" s="141"/>
      <c r="F3194" s="141"/>
      <c r="G3194" s="57"/>
      <c r="H3194" s="57"/>
      <c r="I3194" s="57"/>
      <c r="J3194" s="68"/>
      <c r="K3194" s="61"/>
      <c r="L3194" s="70">
        <v>375.36</v>
      </c>
      <c r="W3194" s="46" t="s">
        <v>651</v>
      </c>
    </row>
    <row r="3195" spans="1:23" hidden="1" x14ac:dyDescent="0.2">
      <c r="A3195" s="57"/>
      <c r="B3195" s="46"/>
      <c r="C3195" s="141" t="s">
        <v>181</v>
      </c>
      <c r="D3195" s="141"/>
      <c r="E3195" s="141"/>
      <c r="F3195" s="141"/>
      <c r="G3195" s="57"/>
      <c r="H3195" s="57"/>
      <c r="I3195" s="57"/>
      <c r="J3195" s="68"/>
      <c r="K3195" s="61"/>
      <c r="L3195" s="68"/>
      <c r="W3195" s="46" t="s">
        <v>181</v>
      </c>
    </row>
    <row r="3196" spans="1:23" hidden="1" x14ac:dyDescent="0.2">
      <c r="A3196" s="57"/>
      <c r="B3196" s="46"/>
      <c r="C3196" s="141" t="s">
        <v>664</v>
      </c>
      <c r="D3196" s="141"/>
      <c r="E3196" s="141"/>
      <c r="F3196" s="141"/>
      <c r="G3196" s="57"/>
      <c r="H3196" s="57"/>
      <c r="I3196" s="57"/>
      <c r="J3196" s="68"/>
      <c r="K3196" s="61"/>
      <c r="L3196" s="68"/>
      <c r="W3196" s="46" t="s">
        <v>664</v>
      </c>
    </row>
    <row r="3197" spans="1:23" hidden="1" x14ac:dyDescent="0.2">
      <c r="A3197" s="57"/>
      <c r="B3197" s="46"/>
      <c r="C3197" s="141" t="s">
        <v>665</v>
      </c>
      <c r="D3197" s="141"/>
      <c r="E3197" s="141"/>
      <c r="F3197" s="141"/>
      <c r="G3197" s="57"/>
      <c r="H3197" s="57"/>
      <c r="I3197" s="57"/>
      <c r="J3197" s="68"/>
      <c r="K3197" s="61"/>
      <c r="L3197" s="68"/>
      <c r="W3197" s="46" t="s">
        <v>665</v>
      </c>
    </row>
    <row r="3198" spans="1:23" hidden="1" x14ac:dyDescent="0.2">
      <c r="A3198" s="57"/>
      <c r="B3198" s="46"/>
      <c r="C3198" s="141"/>
      <c r="D3198" s="141"/>
      <c r="E3198" s="141"/>
      <c r="F3198" s="141"/>
      <c r="G3198" s="57"/>
      <c r="H3198" s="57"/>
      <c r="I3198" s="57"/>
      <c r="J3198" s="68"/>
      <c r="K3198" s="61"/>
      <c r="L3198" s="68"/>
      <c r="W3198" s="46"/>
    </row>
    <row r="3199" spans="1:23" hidden="1" x14ac:dyDescent="0.2">
      <c r="A3199" s="57"/>
      <c r="B3199" s="46"/>
      <c r="C3199" s="160" t="s">
        <v>666</v>
      </c>
      <c r="D3199" s="160"/>
      <c r="E3199" s="160"/>
      <c r="F3199" s="160"/>
      <c r="G3199" s="57"/>
      <c r="H3199" s="57"/>
      <c r="I3199" s="57"/>
      <c r="J3199" s="77"/>
      <c r="K3199" s="105"/>
      <c r="L3199" s="64">
        <v>406881.81</v>
      </c>
      <c r="W3199" s="106" t="s">
        <v>666</v>
      </c>
    </row>
    <row r="3200" spans="1:23" hidden="1" x14ac:dyDescent="0.2">
      <c r="A3200" s="57"/>
      <c r="B3200" s="46"/>
      <c r="C3200" s="141" t="s">
        <v>667</v>
      </c>
      <c r="D3200" s="141"/>
      <c r="E3200" s="141"/>
      <c r="F3200" s="141"/>
      <c r="G3200" s="57"/>
      <c r="H3200" s="57"/>
      <c r="I3200" s="57"/>
      <c r="J3200" s="68"/>
      <c r="K3200" s="61"/>
      <c r="L3200" s="71">
        <v>406881.81</v>
      </c>
      <c r="W3200" s="46" t="s">
        <v>667</v>
      </c>
    </row>
    <row r="3201" spans="1:23" hidden="1" x14ac:dyDescent="0.2">
      <c r="A3201" s="57"/>
      <c r="B3201" s="46"/>
      <c r="C3201" s="159" t="s">
        <v>662</v>
      </c>
      <c r="D3201" s="159"/>
      <c r="E3201" s="159"/>
      <c r="F3201" s="159"/>
      <c r="G3201" s="57"/>
      <c r="H3201" s="57"/>
      <c r="I3201" s="57"/>
      <c r="J3201" s="103"/>
      <c r="K3201" s="104"/>
      <c r="L3201" s="103"/>
      <c r="W3201" s="65" t="s">
        <v>662</v>
      </c>
    </row>
    <row r="3202" spans="1:23" hidden="1" x14ac:dyDescent="0.2">
      <c r="A3202" s="57"/>
      <c r="B3202" s="46"/>
      <c r="C3202" s="141" t="s">
        <v>663</v>
      </c>
      <c r="D3202" s="141"/>
      <c r="E3202" s="141"/>
      <c r="F3202" s="141"/>
      <c r="G3202" s="57"/>
      <c r="H3202" s="57"/>
      <c r="I3202" s="57"/>
      <c r="J3202" s="68"/>
      <c r="K3202" s="61"/>
      <c r="L3202" s="71">
        <v>170434.02</v>
      </c>
      <c r="W3202" s="46" t="s">
        <v>663</v>
      </c>
    </row>
    <row r="3203" spans="1:23" hidden="1" x14ac:dyDescent="0.2">
      <c r="A3203" s="57"/>
      <c r="B3203" s="46"/>
      <c r="C3203" s="159" t="s">
        <v>646</v>
      </c>
      <c r="D3203" s="159"/>
      <c r="E3203" s="159"/>
      <c r="F3203" s="159"/>
      <c r="G3203" s="57"/>
      <c r="H3203" s="57"/>
      <c r="I3203" s="57"/>
      <c r="J3203" s="103"/>
      <c r="K3203" s="104"/>
      <c r="L3203" s="103"/>
      <c r="W3203" s="65" t="s">
        <v>646</v>
      </c>
    </row>
    <row r="3204" spans="1:23" hidden="1" x14ac:dyDescent="0.2">
      <c r="A3204" s="57"/>
      <c r="B3204" s="46"/>
      <c r="C3204" s="141" t="s">
        <v>647</v>
      </c>
      <c r="D3204" s="141"/>
      <c r="E3204" s="141"/>
      <c r="F3204" s="141"/>
      <c r="G3204" s="57"/>
      <c r="H3204" s="57"/>
      <c r="I3204" s="57"/>
      <c r="J3204" s="68"/>
      <c r="K3204" s="61"/>
      <c r="L3204" s="71">
        <v>169536.08</v>
      </c>
      <c r="W3204" s="46" t="s">
        <v>647</v>
      </c>
    </row>
    <row r="3205" spans="1:23" hidden="1" x14ac:dyDescent="0.2">
      <c r="A3205" s="57"/>
      <c r="B3205" s="46"/>
      <c r="C3205" s="141" t="s">
        <v>648</v>
      </c>
      <c r="D3205" s="141"/>
      <c r="E3205" s="141"/>
      <c r="F3205" s="141"/>
      <c r="G3205" s="57"/>
      <c r="H3205" s="57"/>
      <c r="I3205" s="57"/>
      <c r="J3205" s="68"/>
      <c r="K3205" s="61"/>
      <c r="L3205" s="70">
        <v>400.16</v>
      </c>
      <c r="W3205" s="46" t="s">
        <v>648</v>
      </c>
    </row>
    <row r="3206" spans="1:23" hidden="1" x14ac:dyDescent="0.2">
      <c r="A3206" s="57"/>
      <c r="B3206" s="46"/>
      <c r="C3206" s="141" t="s">
        <v>649</v>
      </c>
      <c r="D3206" s="141"/>
      <c r="E3206" s="141"/>
      <c r="F3206" s="141"/>
      <c r="G3206" s="57"/>
      <c r="H3206" s="57"/>
      <c r="I3206" s="57"/>
      <c r="J3206" s="68"/>
      <c r="K3206" s="61"/>
      <c r="L3206" s="70">
        <v>471.36</v>
      </c>
      <c r="W3206" s="46" t="s">
        <v>649</v>
      </c>
    </row>
    <row r="3207" spans="1:23" hidden="1" x14ac:dyDescent="0.2">
      <c r="A3207" s="57"/>
      <c r="B3207" s="46"/>
      <c r="C3207" s="141" t="s">
        <v>650</v>
      </c>
      <c r="D3207" s="141"/>
      <c r="E3207" s="141"/>
      <c r="F3207" s="141"/>
      <c r="G3207" s="57"/>
      <c r="H3207" s="57"/>
      <c r="I3207" s="57"/>
      <c r="J3207" s="68"/>
      <c r="K3207" s="61"/>
      <c r="L3207" s="70">
        <v>26.42</v>
      </c>
      <c r="W3207" s="46" t="s">
        <v>650</v>
      </c>
    </row>
    <row r="3208" spans="1:23" hidden="1" x14ac:dyDescent="0.2">
      <c r="A3208" s="57"/>
      <c r="B3208" s="46"/>
      <c r="C3208" s="141" t="s">
        <v>651</v>
      </c>
      <c r="D3208" s="141"/>
      <c r="E3208" s="141"/>
      <c r="F3208" s="141"/>
      <c r="G3208" s="57"/>
      <c r="H3208" s="57"/>
      <c r="I3208" s="57"/>
      <c r="J3208" s="68"/>
      <c r="K3208" s="61"/>
      <c r="L3208" s="68"/>
      <c r="W3208" s="46" t="s">
        <v>651</v>
      </c>
    </row>
    <row r="3209" spans="1:23" hidden="1" x14ac:dyDescent="0.2">
      <c r="A3209" s="57"/>
      <c r="B3209" s="46"/>
      <c r="C3209" s="141" t="s">
        <v>181</v>
      </c>
      <c r="D3209" s="141"/>
      <c r="E3209" s="141"/>
      <c r="F3209" s="141"/>
      <c r="G3209" s="57"/>
      <c r="H3209" s="57"/>
      <c r="I3209" s="57"/>
      <c r="J3209" s="68"/>
      <c r="K3209" s="61"/>
      <c r="L3209" s="71">
        <v>170007.44</v>
      </c>
      <c r="W3209" s="46" t="s">
        <v>181</v>
      </c>
    </row>
    <row r="3210" spans="1:23" hidden="1" x14ac:dyDescent="0.2">
      <c r="A3210" s="57"/>
      <c r="B3210" s="46"/>
      <c r="C3210" s="141" t="s">
        <v>664</v>
      </c>
      <c r="D3210" s="141"/>
      <c r="E3210" s="141"/>
      <c r="F3210" s="141"/>
      <c r="G3210" s="57"/>
      <c r="H3210" s="57"/>
      <c r="I3210" s="57"/>
      <c r="J3210" s="68"/>
      <c r="K3210" s="61"/>
      <c r="L3210" s="71">
        <v>154798.39999999999</v>
      </c>
      <c r="W3210" s="46" t="s">
        <v>664</v>
      </c>
    </row>
    <row r="3211" spans="1:23" hidden="1" x14ac:dyDescent="0.2">
      <c r="A3211" s="57"/>
      <c r="B3211" s="46"/>
      <c r="C3211" s="141" t="s">
        <v>665</v>
      </c>
      <c r="D3211" s="141"/>
      <c r="E3211" s="141"/>
      <c r="F3211" s="141"/>
      <c r="G3211" s="57"/>
      <c r="H3211" s="57"/>
      <c r="I3211" s="57"/>
      <c r="J3211" s="68"/>
      <c r="K3211" s="61"/>
      <c r="L3211" s="70">
        <v>81649.39</v>
      </c>
      <c r="W3211" s="46" t="s">
        <v>665</v>
      </c>
    </row>
    <row r="3212" spans="1:23" hidden="1" x14ac:dyDescent="0.2">
      <c r="A3212" s="57"/>
      <c r="B3212" s="46"/>
      <c r="C3212" s="160" t="s">
        <v>668</v>
      </c>
      <c r="D3212" s="160"/>
      <c r="E3212" s="160"/>
      <c r="F3212" s="160"/>
      <c r="G3212" s="57"/>
      <c r="H3212" s="57"/>
      <c r="I3212" s="57"/>
      <c r="J3212" s="77"/>
      <c r="K3212" s="105"/>
      <c r="L3212" s="77"/>
      <c r="W3212" s="106" t="s">
        <v>668</v>
      </c>
    </row>
    <row r="3213" spans="1:23" hidden="1" x14ac:dyDescent="0.2">
      <c r="A3213" s="57"/>
      <c r="B3213" s="46"/>
      <c r="C3213" s="141" t="s">
        <v>669</v>
      </c>
      <c r="D3213" s="141"/>
      <c r="E3213" s="141"/>
      <c r="F3213" s="141"/>
      <c r="G3213" s="57"/>
      <c r="H3213" s="57"/>
      <c r="I3213" s="57"/>
      <c r="J3213" s="68"/>
      <c r="K3213" s="61"/>
      <c r="L3213" s="68"/>
      <c r="W3213" s="46" t="s">
        <v>669</v>
      </c>
    </row>
    <row r="3214" spans="1:23" hidden="1" x14ac:dyDescent="0.2">
      <c r="A3214" s="57"/>
      <c r="B3214" s="46"/>
      <c r="C3214" s="141" t="s">
        <v>670</v>
      </c>
      <c r="D3214" s="141"/>
      <c r="E3214" s="141"/>
      <c r="F3214" s="141"/>
      <c r="G3214" s="57"/>
      <c r="H3214" s="57"/>
      <c r="I3214" s="57"/>
      <c r="J3214" s="68"/>
      <c r="K3214" s="61"/>
      <c r="L3214" s="68"/>
      <c r="W3214" s="46" t="s">
        <v>670</v>
      </c>
    </row>
    <row r="3215" spans="1:23" hidden="1" x14ac:dyDescent="0.2">
      <c r="A3215" s="57"/>
      <c r="B3215" s="46"/>
      <c r="C3215" s="160" t="s">
        <v>671</v>
      </c>
      <c r="D3215" s="160"/>
      <c r="E3215" s="160"/>
      <c r="F3215" s="160"/>
      <c r="G3215" s="57"/>
      <c r="H3215" s="57"/>
      <c r="I3215" s="57"/>
      <c r="J3215" s="77"/>
      <c r="K3215" s="105"/>
      <c r="L3215" s="77"/>
      <c r="W3215" s="106" t="s">
        <v>671</v>
      </c>
    </row>
    <row r="3216" spans="1:23" hidden="1" x14ac:dyDescent="0.2">
      <c r="A3216" s="57"/>
      <c r="B3216" s="46"/>
      <c r="C3216" s="141" t="s">
        <v>672</v>
      </c>
      <c r="D3216" s="141"/>
      <c r="E3216" s="141"/>
      <c r="F3216" s="141"/>
      <c r="G3216" s="57"/>
      <c r="H3216" s="57"/>
      <c r="I3216" s="57"/>
      <c r="J3216" s="68"/>
      <c r="K3216" s="61"/>
      <c r="L3216" s="68"/>
      <c r="W3216" s="46" t="s">
        <v>672</v>
      </c>
    </row>
    <row r="3217" spans="1:23" hidden="1" x14ac:dyDescent="0.2">
      <c r="A3217" s="57"/>
      <c r="B3217" s="46"/>
      <c r="C3217" s="141" t="s">
        <v>673</v>
      </c>
      <c r="D3217" s="141"/>
      <c r="E3217" s="141"/>
      <c r="F3217" s="141"/>
      <c r="G3217" s="57"/>
      <c r="H3217" s="57"/>
      <c r="I3217" s="57"/>
      <c r="J3217" s="68"/>
      <c r="K3217" s="61"/>
      <c r="L3217" s="68"/>
      <c r="W3217" s="46" t="s">
        <v>673</v>
      </c>
    </row>
    <row r="3218" spans="1:23" hidden="1" x14ac:dyDescent="0.2">
      <c r="A3218" s="57"/>
      <c r="B3218" s="46"/>
      <c r="C3218" s="141" t="s">
        <v>674</v>
      </c>
      <c r="D3218" s="141"/>
      <c r="E3218" s="141"/>
      <c r="F3218" s="141"/>
      <c r="G3218" s="57"/>
      <c r="H3218" s="57"/>
      <c r="I3218" s="57"/>
      <c r="J3218" s="68"/>
      <c r="K3218" s="61"/>
      <c r="L3218" s="68"/>
      <c r="W3218" s="46" t="s">
        <v>674</v>
      </c>
    </row>
    <row r="3219" spans="1:23" hidden="1" x14ac:dyDescent="0.2">
      <c r="A3219" s="57"/>
      <c r="B3219" s="46"/>
      <c r="C3219" s="141" t="s">
        <v>663</v>
      </c>
      <c r="D3219" s="141"/>
      <c r="E3219" s="141"/>
      <c r="F3219" s="141"/>
      <c r="G3219" s="57"/>
      <c r="H3219" s="57"/>
      <c r="I3219" s="57"/>
      <c r="J3219" s="68"/>
      <c r="K3219" s="61"/>
      <c r="L3219" s="68"/>
      <c r="W3219" s="46" t="s">
        <v>663</v>
      </c>
    </row>
    <row r="3220" spans="1:23" hidden="1" x14ac:dyDescent="0.2">
      <c r="A3220" s="57"/>
      <c r="B3220" s="46"/>
      <c r="C3220" s="141" t="s">
        <v>647</v>
      </c>
      <c r="D3220" s="141"/>
      <c r="E3220" s="141"/>
      <c r="F3220" s="141"/>
      <c r="G3220" s="57"/>
      <c r="H3220" s="57"/>
      <c r="I3220" s="57"/>
      <c r="J3220" s="68"/>
      <c r="K3220" s="61"/>
      <c r="L3220" s="68"/>
      <c r="W3220" s="46" t="s">
        <v>647</v>
      </c>
    </row>
    <row r="3221" spans="1:23" hidden="1" x14ac:dyDescent="0.2">
      <c r="A3221" s="57"/>
      <c r="B3221" s="46"/>
      <c r="C3221" s="141" t="s">
        <v>648</v>
      </c>
      <c r="D3221" s="141"/>
      <c r="E3221" s="141"/>
      <c r="F3221" s="141"/>
      <c r="G3221" s="57"/>
      <c r="H3221" s="57"/>
      <c r="I3221" s="57"/>
      <c r="J3221" s="68"/>
      <c r="K3221" s="61"/>
      <c r="L3221" s="68"/>
      <c r="W3221" s="46" t="s">
        <v>648</v>
      </c>
    </row>
    <row r="3222" spans="1:23" hidden="1" x14ac:dyDescent="0.2">
      <c r="A3222" s="57"/>
      <c r="B3222" s="46"/>
      <c r="C3222" s="141" t="s">
        <v>649</v>
      </c>
      <c r="D3222" s="141"/>
      <c r="E3222" s="141"/>
      <c r="F3222" s="141"/>
      <c r="G3222" s="57"/>
      <c r="H3222" s="57"/>
      <c r="I3222" s="57"/>
      <c r="J3222" s="68"/>
      <c r="K3222" s="61"/>
      <c r="L3222" s="68"/>
      <c r="W3222" s="46" t="s">
        <v>649</v>
      </c>
    </row>
    <row r="3223" spans="1:23" hidden="1" x14ac:dyDescent="0.2">
      <c r="A3223" s="57"/>
      <c r="B3223" s="46"/>
      <c r="C3223" s="141" t="s">
        <v>650</v>
      </c>
      <c r="D3223" s="141"/>
      <c r="E3223" s="141"/>
      <c r="F3223" s="141"/>
      <c r="G3223" s="57"/>
      <c r="H3223" s="57"/>
      <c r="I3223" s="57"/>
      <c r="J3223" s="68"/>
      <c r="K3223" s="61"/>
      <c r="L3223" s="68"/>
      <c r="W3223" s="46" t="s">
        <v>650</v>
      </c>
    </row>
    <row r="3224" spans="1:23" hidden="1" x14ac:dyDescent="0.2">
      <c r="A3224" s="57"/>
      <c r="B3224" s="46"/>
      <c r="C3224" s="141" t="s">
        <v>651</v>
      </c>
      <c r="D3224" s="141"/>
      <c r="E3224" s="141"/>
      <c r="F3224" s="141"/>
      <c r="G3224" s="57"/>
      <c r="H3224" s="57"/>
      <c r="I3224" s="57"/>
      <c r="J3224" s="68"/>
      <c r="K3224" s="61"/>
      <c r="L3224" s="68"/>
      <c r="W3224" s="46" t="s">
        <v>651</v>
      </c>
    </row>
    <row r="3225" spans="1:23" hidden="1" x14ac:dyDescent="0.2">
      <c r="A3225" s="57"/>
      <c r="B3225" s="46"/>
      <c r="C3225" s="141" t="s">
        <v>181</v>
      </c>
      <c r="D3225" s="141"/>
      <c r="E3225" s="141"/>
      <c r="F3225" s="141"/>
      <c r="G3225" s="57"/>
      <c r="H3225" s="57"/>
      <c r="I3225" s="57"/>
      <c r="J3225" s="68"/>
      <c r="K3225" s="61"/>
      <c r="L3225" s="68"/>
      <c r="W3225" s="46" t="s">
        <v>181</v>
      </c>
    </row>
    <row r="3226" spans="1:23" hidden="1" x14ac:dyDescent="0.2">
      <c r="A3226" s="57"/>
      <c r="B3226" s="46"/>
      <c r="C3226" s="141" t="s">
        <v>664</v>
      </c>
      <c r="D3226" s="141"/>
      <c r="E3226" s="141"/>
      <c r="F3226" s="141"/>
      <c r="G3226" s="57"/>
      <c r="H3226" s="57"/>
      <c r="I3226" s="57"/>
      <c r="J3226" s="68"/>
      <c r="K3226" s="61"/>
      <c r="L3226" s="68"/>
      <c r="W3226" s="46" t="s">
        <v>664</v>
      </c>
    </row>
    <row r="3227" spans="1:23" hidden="1" x14ac:dyDescent="0.2">
      <c r="A3227" s="57"/>
      <c r="B3227" s="46"/>
      <c r="C3227" s="141" t="s">
        <v>665</v>
      </c>
      <c r="D3227" s="141"/>
      <c r="E3227" s="141"/>
      <c r="F3227" s="141"/>
      <c r="G3227" s="57"/>
      <c r="H3227" s="57"/>
      <c r="I3227" s="57"/>
      <c r="J3227" s="68"/>
      <c r="K3227" s="61"/>
      <c r="L3227" s="68"/>
      <c r="W3227" s="46" t="s">
        <v>665</v>
      </c>
    </row>
    <row r="3228" spans="1:23" hidden="1" x14ac:dyDescent="0.2">
      <c r="A3228" s="57"/>
      <c r="B3228" s="46"/>
      <c r="C3228" s="141"/>
      <c r="D3228" s="141"/>
      <c r="E3228" s="141"/>
      <c r="F3228" s="141"/>
      <c r="G3228" s="57"/>
      <c r="H3228" s="57"/>
      <c r="I3228" s="57"/>
      <c r="J3228" s="68"/>
      <c r="K3228" s="61"/>
      <c r="L3228" s="68"/>
      <c r="W3228" s="46"/>
    </row>
    <row r="3229" spans="1:23" hidden="1" x14ac:dyDescent="0.2">
      <c r="A3229" s="57"/>
      <c r="B3229" s="46"/>
      <c r="C3229" s="160" t="s">
        <v>675</v>
      </c>
      <c r="D3229" s="160"/>
      <c r="E3229" s="160"/>
      <c r="F3229" s="160"/>
      <c r="G3229" s="57"/>
      <c r="H3229" s="57"/>
      <c r="I3229" s="57"/>
      <c r="J3229" s="77"/>
      <c r="K3229" s="105"/>
      <c r="L3229" s="64">
        <v>407257.17</v>
      </c>
      <c r="W3229" s="106" t="s">
        <v>675</v>
      </c>
    </row>
    <row r="3230" spans="1:23" hidden="1" x14ac:dyDescent="0.2">
      <c r="A3230" s="57"/>
      <c r="B3230" s="46"/>
      <c r="C3230" s="141" t="s">
        <v>676</v>
      </c>
      <c r="D3230" s="141"/>
      <c r="E3230" s="141"/>
      <c r="F3230" s="141"/>
      <c r="G3230" s="57"/>
      <c r="H3230" s="57"/>
      <c r="I3230" s="57"/>
      <c r="J3230" s="68"/>
      <c r="K3230" s="61"/>
      <c r="L3230" s="71">
        <v>407257.17</v>
      </c>
      <c r="W3230" s="46" t="s">
        <v>676</v>
      </c>
    </row>
    <row r="3231" spans="1:23" hidden="1" x14ac:dyDescent="0.2">
      <c r="A3231" s="57"/>
      <c r="B3231" s="46"/>
      <c r="C3231" s="159" t="s">
        <v>662</v>
      </c>
      <c r="D3231" s="159"/>
      <c r="E3231" s="159"/>
      <c r="F3231" s="159"/>
      <c r="G3231" s="57"/>
      <c r="H3231" s="57"/>
      <c r="I3231" s="57"/>
      <c r="J3231" s="103"/>
      <c r="K3231" s="104"/>
      <c r="L3231" s="103"/>
      <c r="W3231" s="65" t="s">
        <v>662</v>
      </c>
    </row>
    <row r="3232" spans="1:23" hidden="1" x14ac:dyDescent="0.2">
      <c r="A3232" s="57"/>
      <c r="B3232" s="46"/>
      <c r="C3232" s="141" t="s">
        <v>677</v>
      </c>
      <c r="D3232" s="141"/>
      <c r="E3232" s="141"/>
      <c r="F3232" s="141"/>
      <c r="G3232" s="57"/>
      <c r="H3232" s="57"/>
      <c r="I3232" s="57"/>
      <c r="J3232" s="68"/>
      <c r="K3232" s="61"/>
      <c r="L3232" s="71">
        <v>170809.38</v>
      </c>
      <c r="W3232" s="46" t="s">
        <v>677</v>
      </c>
    </row>
    <row r="3233" spans="1:23" hidden="1" x14ac:dyDescent="0.2">
      <c r="A3233" s="57"/>
      <c r="B3233" s="46"/>
      <c r="C3233" s="159" t="s">
        <v>646</v>
      </c>
      <c r="D3233" s="159"/>
      <c r="E3233" s="159"/>
      <c r="F3233" s="159"/>
      <c r="G3233" s="57"/>
      <c r="H3233" s="57"/>
      <c r="I3233" s="57"/>
      <c r="J3233" s="103"/>
      <c r="K3233" s="104"/>
      <c r="L3233" s="103"/>
      <c r="W3233" s="65" t="s">
        <v>646</v>
      </c>
    </row>
    <row r="3234" spans="1:23" hidden="1" x14ac:dyDescent="0.2">
      <c r="A3234" s="57"/>
      <c r="B3234" s="46"/>
      <c r="C3234" s="141" t="s">
        <v>647</v>
      </c>
      <c r="D3234" s="141"/>
      <c r="E3234" s="141"/>
      <c r="F3234" s="141"/>
      <c r="G3234" s="57"/>
      <c r="H3234" s="57"/>
      <c r="I3234" s="57"/>
      <c r="J3234" s="68"/>
      <c r="K3234" s="61"/>
      <c r="L3234" s="71">
        <v>169536.08</v>
      </c>
      <c r="W3234" s="46" t="s">
        <v>647</v>
      </c>
    </row>
    <row r="3235" spans="1:23" hidden="1" x14ac:dyDescent="0.2">
      <c r="A3235" s="57"/>
      <c r="B3235" s="46"/>
      <c r="C3235" s="141" t="s">
        <v>648</v>
      </c>
      <c r="D3235" s="141"/>
      <c r="E3235" s="141"/>
      <c r="F3235" s="141"/>
      <c r="G3235" s="57"/>
      <c r="H3235" s="57"/>
      <c r="I3235" s="57"/>
      <c r="J3235" s="68"/>
      <c r="K3235" s="61"/>
      <c r="L3235" s="70">
        <v>400.16</v>
      </c>
      <c r="W3235" s="46" t="s">
        <v>648</v>
      </c>
    </row>
    <row r="3236" spans="1:23" hidden="1" x14ac:dyDescent="0.2">
      <c r="A3236" s="57"/>
      <c r="B3236" s="46"/>
      <c r="C3236" s="141" t="s">
        <v>649</v>
      </c>
      <c r="D3236" s="141"/>
      <c r="E3236" s="141"/>
      <c r="F3236" s="141"/>
      <c r="G3236" s="57"/>
      <c r="H3236" s="57"/>
      <c r="I3236" s="57"/>
      <c r="J3236" s="68"/>
      <c r="K3236" s="61"/>
      <c r="L3236" s="70">
        <v>471.36</v>
      </c>
      <c r="W3236" s="46" t="s">
        <v>649</v>
      </c>
    </row>
    <row r="3237" spans="1:23" hidden="1" x14ac:dyDescent="0.2">
      <c r="A3237" s="57"/>
      <c r="B3237" s="46"/>
      <c r="C3237" s="141" t="s">
        <v>650</v>
      </c>
      <c r="D3237" s="141"/>
      <c r="E3237" s="141"/>
      <c r="F3237" s="141"/>
      <c r="G3237" s="57"/>
      <c r="H3237" s="57"/>
      <c r="I3237" s="57"/>
      <c r="J3237" s="68"/>
      <c r="K3237" s="61"/>
      <c r="L3237" s="70">
        <v>26.42</v>
      </c>
      <c r="W3237" s="46" t="s">
        <v>650</v>
      </c>
    </row>
    <row r="3238" spans="1:23" hidden="1" x14ac:dyDescent="0.2">
      <c r="A3238" s="57"/>
      <c r="B3238" s="46"/>
      <c r="C3238" s="141" t="s">
        <v>651</v>
      </c>
      <c r="D3238" s="141"/>
      <c r="E3238" s="141"/>
      <c r="F3238" s="141"/>
      <c r="G3238" s="57"/>
      <c r="H3238" s="57"/>
      <c r="I3238" s="57"/>
      <c r="J3238" s="68"/>
      <c r="K3238" s="61"/>
      <c r="L3238" s="70">
        <v>375.36</v>
      </c>
      <c r="W3238" s="46" t="s">
        <v>651</v>
      </c>
    </row>
    <row r="3239" spans="1:23" hidden="1" x14ac:dyDescent="0.2">
      <c r="A3239" s="57"/>
      <c r="B3239" s="46"/>
      <c r="C3239" s="141" t="s">
        <v>678</v>
      </c>
      <c r="D3239" s="141"/>
      <c r="E3239" s="141"/>
      <c r="F3239" s="141"/>
      <c r="G3239" s="57"/>
      <c r="H3239" s="57"/>
      <c r="I3239" s="57"/>
      <c r="J3239" s="68"/>
      <c r="K3239" s="61"/>
      <c r="L3239" s="71">
        <v>170007.44</v>
      </c>
      <c r="W3239" s="46" t="s">
        <v>678</v>
      </c>
    </row>
    <row r="3240" spans="1:23" hidden="1" x14ac:dyDescent="0.2">
      <c r="A3240" s="57"/>
      <c r="B3240" s="46"/>
      <c r="C3240" s="141" t="s">
        <v>679</v>
      </c>
      <c r="D3240" s="141"/>
      <c r="E3240" s="141"/>
      <c r="F3240" s="141"/>
      <c r="G3240" s="57"/>
      <c r="H3240" s="57"/>
      <c r="I3240" s="57"/>
      <c r="J3240" s="68"/>
      <c r="K3240" s="61"/>
      <c r="L3240" s="71">
        <v>154798.39999999999</v>
      </c>
      <c r="W3240" s="46" t="s">
        <v>679</v>
      </c>
    </row>
    <row r="3241" spans="1:23" hidden="1" x14ac:dyDescent="0.2">
      <c r="A3241" s="57"/>
      <c r="B3241" s="46"/>
      <c r="C3241" s="141" t="s">
        <v>680</v>
      </c>
      <c r="D3241" s="141"/>
      <c r="E3241" s="141"/>
      <c r="F3241" s="141"/>
      <c r="G3241" s="57"/>
      <c r="H3241" s="57"/>
      <c r="I3241" s="57"/>
      <c r="J3241" s="68"/>
      <c r="K3241" s="61"/>
      <c r="L3241" s="70">
        <v>81649.39</v>
      </c>
      <c r="W3241" s="46" t="s">
        <v>680</v>
      </c>
    </row>
    <row r="3242" spans="1:23" hidden="1" x14ac:dyDescent="0.2">
      <c r="A3242" s="57"/>
      <c r="B3242" s="46"/>
      <c r="C3242" s="141" t="s">
        <v>681</v>
      </c>
      <c r="D3242" s="141"/>
      <c r="E3242" s="141"/>
      <c r="F3242" s="141"/>
      <c r="G3242" s="57"/>
      <c r="H3242" s="57"/>
      <c r="I3242" s="57"/>
      <c r="J3242" s="68"/>
      <c r="K3242" s="61"/>
      <c r="L3242" s="68"/>
      <c r="W3242" s="46" t="s">
        <v>681</v>
      </c>
    </row>
    <row r="3243" spans="1:23" hidden="1" x14ac:dyDescent="0.2">
      <c r="A3243" s="57"/>
      <c r="B3243" s="46"/>
      <c r="C3243" s="141" t="s">
        <v>682</v>
      </c>
      <c r="D3243" s="141"/>
      <c r="E3243" s="141"/>
      <c r="F3243" s="141"/>
      <c r="G3243" s="57"/>
      <c r="H3243" s="57"/>
      <c r="I3243" s="57"/>
      <c r="J3243" s="68"/>
      <c r="K3243" s="61"/>
      <c r="L3243" s="68"/>
      <c r="W3243" s="46" t="s">
        <v>682</v>
      </c>
    </row>
    <row r="3244" spans="1:23" hidden="1" x14ac:dyDescent="0.2">
      <c r="A3244" s="57"/>
      <c r="B3244" s="46"/>
      <c r="C3244" s="141"/>
      <c r="D3244" s="141"/>
      <c r="E3244" s="141"/>
      <c r="F3244" s="141"/>
      <c r="G3244" s="57"/>
      <c r="H3244" s="57"/>
      <c r="I3244" s="57"/>
      <c r="J3244" s="68"/>
      <c r="K3244" s="61"/>
      <c r="L3244" s="68"/>
      <c r="W3244" s="46"/>
    </row>
    <row r="3245" spans="1:23" hidden="1" x14ac:dyDescent="0.2">
      <c r="A3245" s="57"/>
      <c r="B3245" s="46"/>
      <c r="C3245" s="141" t="s">
        <v>656</v>
      </c>
      <c r="D3245" s="141"/>
      <c r="E3245" s="141"/>
      <c r="F3245" s="141"/>
      <c r="G3245" s="57"/>
      <c r="H3245" s="57"/>
      <c r="I3245" s="57"/>
      <c r="J3245" s="68"/>
      <c r="K3245" s="61"/>
      <c r="L3245" s="68"/>
      <c r="W3245" s="46" t="s">
        <v>656</v>
      </c>
    </row>
    <row r="3246" spans="1:23" hidden="1" x14ac:dyDescent="0.2">
      <c r="A3246" s="57"/>
      <c r="B3246" s="46"/>
      <c r="C3246" s="141" t="s">
        <v>683</v>
      </c>
      <c r="D3246" s="141"/>
      <c r="E3246" s="141"/>
      <c r="F3246" s="141"/>
      <c r="G3246" s="57"/>
      <c r="H3246" s="57"/>
      <c r="I3246" s="57"/>
      <c r="J3246" s="68"/>
      <c r="K3246" s="61"/>
      <c r="L3246" s="70">
        <v>26.42</v>
      </c>
      <c r="W3246" s="46" t="s">
        <v>683</v>
      </c>
    </row>
    <row r="3247" spans="1:23" hidden="1" x14ac:dyDescent="0.2">
      <c r="A3247" s="57"/>
      <c r="B3247" s="46"/>
      <c r="C3247" s="141" t="s">
        <v>684</v>
      </c>
      <c r="D3247" s="141"/>
      <c r="E3247" s="141"/>
      <c r="F3247" s="141"/>
      <c r="G3247" s="57"/>
      <c r="H3247" s="57"/>
      <c r="I3247" s="57"/>
      <c r="J3247" s="68"/>
      <c r="K3247" s="61"/>
      <c r="L3247" s="68"/>
      <c r="W3247" s="46" t="s">
        <v>684</v>
      </c>
    </row>
    <row r="3248" spans="1:23" hidden="1" x14ac:dyDescent="0.2">
      <c r="A3248" s="57"/>
      <c r="B3248" s="46"/>
      <c r="C3248" s="141" t="s">
        <v>685</v>
      </c>
      <c r="D3248" s="141"/>
      <c r="E3248" s="141"/>
      <c r="F3248" s="141"/>
      <c r="G3248" s="57"/>
      <c r="H3248" s="57"/>
      <c r="I3248" s="57"/>
      <c r="J3248" s="68"/>
      <c r="K3248" s="61"/>
      <c r="L3248" s="68"/>
      <c r="W3248" s="46" t="s">
        <v>685</v>
      </c>
    </row>
    <row r="3249" spans="1:23" hidden="1" x14ac:dyDescent="0.2">
      <c r="A3249" s="57"/>
      <c r="B3249" s="46"/>
      <c r="C3249" s="141" t="s">
        <v>686</v>
      </c>
      <c r="D3249" s="141"/>
      <c r="E3249" s="141"/>
      <c r="F3249" s="141"/>
      <c r="G3249" s="57"/>
      <c r="H3249" s="57"/>
      <c r="I3249" s="57"/>
      <c r="J3249" s="68"/>
      <c r="K3249" s="61"/>
      <c r="L3249" s="68"/>
      <c r="W3249" s="46" t="s">
        <v>686</v>
      </c>
    </row>
    <row r="3250" spans="1:23" hidden="1" x14ac:dyDescent="0.2">
      <c r="A3250" s="57"/>
      <c r="B3250" s="46"/>
      <c r="C3250" s="141" t="s">
        <v>657</v>
      </c>
      <c r="D3250" s="141"/>
      <c r="E3250" s="141"/>
      <c r="F3250" s="141"/>
      <c r="G3250" s="61">
        <v>499.44260000000003</v>
      </c>
      <c r="H3250" s="57"/>
      <c r="I3250" s="57"/>
      <c r="J3250" s="68"/>
      <c r="K3250" s="61"/>
      <c r="L3250" s="61"/>
      <c r="W3250" s="46" t="s">
        <v>657</v>
      </c>
    </row>
    <row r="3251" spans="1:23" hidden="1" x14ac:dyDescent="0.2">
      <c r="A3251" s="57"/>
      <c r="B3251" s="46"/>
      <c r="C3251" s="141" t="s">
        <v>658</v>
      </c>
      <c r="D3251" s="141"/>
      <c r="E3251" s="141"/>
      <c r="F3251" s="141"/>
      <c r="G3251" s="61">
        <v>1.1850000000000001</v>
      </c>
      <c r="H3251" s="57"/>
      <c r="I3251" s="57"/>
      <c r="J3251" s="68"/>
      <c r="K3251" s="61"/>
      <c r="L3251" s="61"/>
      <c r="W3251" s="46" t="s">
        <v>658</v>
      </c>
    </row>
    <row r="3252" spans="1:23" hidden="1" x14ac:dyDescent="0.2">
      <c r="A3252" s="57"/>
      <c r="B3252" s="46"/>
      <c r="C3252" s="141" t="s">
        <v>687</v>
      </c>
      <c r="D3252" s="141"/>
      <c r="E3252" s="141"/>
      <c r="F3252" s="141"/>
      <c r="G3252" s="57"/>
      <c r="H3252" s="57"/>
      <c r="I3252" s="57"/>
      <c r="J3252" s="68"/>
      <c r="K3252" s="61"/>
      <c r="L3252" s="107">
        <v>500.62759999999997</v>
      </c>
      <c r="W3252" s="46" t="s">
        <v>687</v>
      </c>
    </row>
    <row r="3253" spans="1:23" hidden="1" x14ac:dyDescent="0.2">
      <c r="A3253" s="57"/>
      <c r="B3253" s="46"/>
      <c r="C3253" s="141" t="s">
        <v>688</v>
      </c>
      <c r="D3253" s="141"/>
      <c r="E3253" s="141"/>
      <c r="F3253" s="141"/>
      <c r="G3253" s="57"/>
      <c r="H3253" s="57"/>
      <c r="I3253" s="57"/>
      <c r="J3253" s="68"/>
      <c r="K3253" s="61"/>
      <c r="L3253" s="68"/>
      <c r="W3253" s="46" t="s">
        <v>688</v>
      </c>
    </row>
    <row r="3254" spans="1:23" hidden="1" x14ac:dyDescent="0.2">
      <c r="A3254" s="57"/>
      <c r="B3254" s="46"/>
      <c r="C3254" s="141" t="s">
        <v>689</v>
      </c>
      <c r="D3254" s="141"/>
      <c r="E3254" s="141"/>
      <c r="F3254" s="141"/>
      <c r="G3254" s="57"/>
      <c r="H3254" s="57"/>
      <c r="I3254" s="57"/>
      <c r="J3254" s="68"/>
      <c r="K3254" s="61"/>
      <c r="L3254" s="68"/>
      <c r="W3254" s="46" t="s">
        <v>689</v>
      </c>
    </row>
    <row r="3255" spans="1:23" hidden="1" x14ac:dyDescent="0.2">
      <c r="A3255" s="57"/>
      <c r="B3255" s="46"/>
      <c r="C3255" s="141" t="s">
        <v>690</v>
      </c>
      <c r="D3255" s="141"/>
      <c r="E3255" s="141"/>
      <c r="F3255" s="141"/>
      <c r="G3255" s="57"/>
      <c r="H3255" s="57"/>
      <c r="I3255" s="57"/>
      <c r="J3255" s="68"/>
      <c r="K3255" s="61"/>
      <c r="L3255" s="68"/>
      <c r="W3255" s="46" t="s">
        <v>690</v>
      </c>
    </row>
    <row r="3256" spans="1:23" hidden="1" x14ac:dyDescent="0.2">
      <c r="A3256" s="57"/>
      <c r="B3256" s="46"/>
      <c r="C3256" s="141" t="s">
        <v>691</v>
      </c>
      <c r="D3256" s="141"/>
      <c r="E3256" s="141"/>
      <c r="F3256" s="141"/>
      <c r="G3256" s="57"/>
      <c r="H3256" s="57"/>
      <c r="I3256" s="57"/>
      <c r="J3256" s="68"/>
      <c r="K3256" s="61"/>
      <c r="L3256" s="68"/>
      <c r="W3256" s="46" t="s">
        <v>691</v>
      </c>
    </row>
    <row r="3257" spans="1:23" hidden="1" x14ac:dyDescent="0.2">
      <c r="A3257" s="57"/>
      <c r="B3257" s="46"/>
      <c r="C3257" s="141" t="s">
        <v>692</v>
      </c>
      <c r="D3257" s="141"/>
      <c r="E3257" s="141"/>
      <c r="F3257" s="141"/>
      <c r="G3257" s="57"/>
      <c r="H3257" s="57"/>
      <c r="I3257" s="57"/>
      <c r="J3257" s="68"/>
      <c r="K3257" s="61"/>
      <c r="L3257" s="68"/>
      <c r="W3257" s="46" t="s">
        <v>692</v>
      </c>
    </row>
    <row r="3258" spans="1:23" hidden="1" x14ac:dyDescent="0.2">
      <c r="A3258" s="57"/>
      <c r="B3258" s="46"/>
      <c r="C3258" s="141" t="s">
        <v>693</v>
      </c>
      <c r="D3258" s="141"/>
      <c r="E3258" s="141"/>
      <c r="F3258" s="141"/>
      <c r="G3258" s="57"/>
      <c r="H3258" s="57"/>
      <c r="I3258" s="57"/>
      <c r="J3258" s="68"/>
      <c r="K3258" s="61"/>
      <c r="L3258" s="68"/>
      <c r="W3258" s="46" t="s">
        <v>693</v>
      </c>
    </row>
    <row r="3259" spans="1:23" hidden="1" x14ac:dyDescent="0.2">
      <c r="A3259" s="57"/>
      <c r="B3259" s="46"/>
      <c r="C3259" s="141" t="s">
        <v>694</v>
      </c>
      <c r="D3259" s="141"/>
      <c r="E3259" s="141"/>
      <c r="F3259" s="141"/>
      <c r="G3259" s="57"/>
      <c r="H3259" s="57"/>
      <c r="I3259" s="57"/>
      <c r="J3259" s="68"/>
      <c r="K3259" s="61"/>
      <c r="L3259" s="68"/>
      <c r="W3259" s="46" t="s">
        <v>694</v>
      </c>
    </row>
    <row r="3260" spans="1:23" hidden="1" x14ac:dyDescent="0.2">
      <c r="A3260" s="57"/>
      <c r="B3260" s="46"/>
      <c r="C3260" s="141" t="s">
        <v>695</v>
      </c>
      <c r="D3260" s="141"/>
      <c r="E3260" s="141"/>
      <c r="F3260" s="141"/>
      <c r="G3260" s="57"/>
      <c r="H3260" s="57"/>
      <c r="I3260" s="57"/>
      <c r="J3260" s="68"/>
      <c r="K3260" s="61"/>
      <c r="L3260" s="68"/>
      <c r="W3260" s="46" t="s">
        <v>695</v>
      </c>
    </row>
    <row r="3261" spans="1:23" hidden="1" x14ac:dyDescent="0.2">
      <c r="A3261" s="57"/>
      <c r="B3261" s="46"/>
      <c r="C3261" s="141" t="s">
        <v>696</v>
      </c>
      <c r="D3261" s="141"/>
      <c r="E3261" s="141"/>
      <c r="F3261" s="141"/>
      <c r="G3261" s="57"/>
      <c r="H3261" s="57"/>
      <c r="I3261" s="57"/>
      <c r="J3261" s="68"/>
      <c r="K3261" s="61"/>
      <c r="L3261" s="68"/>
      <c r="W3261" s="46" t="s">
        <v>696</v>
      </c>
    </row>
    <row r="3262" spans="1:23" ht="25.5" hidden="1" x14ac:dyDescent="0.2">
      <c r="A3262" s="57"/>
      <c r="B3262" s="46"/>
      <c r="C3262" s="141" t="s">
        <v>697</v>
      </c>
      <c r="D3262" s="141"/>
      <c r="E3262" s="141"/>
      <c r="F3262" s="141"/>
      <c r="G3262" s="57"/>
      <c r="H3262" s="57"/>
      <c r="I3262" s="57"/>
      <c r="J3262" s="68"/>
      <c r="K3262" s="61"/>
      <c r="L3262" s="68"/>
      <c r="W3262" s="46" t="s">
        <v>697</v>
      </c>
    </row>
    <row r="3263" spans="1:23" hidden="1" x14ac:dyDescent="0.2">
      <c r="A3263" s="57"/>
      <c r="B3263" s="46"/>
      <c r="C3263" s="141" t="s">
        <v>698</v>
      </c>
      <c r="D3263" s="141"/>
      <c r="E3263" s="141"/>
      <c r="F3263" s="141"/>
      <c r="G3263" s="57"/>
      <c r="H3263" s="57"/>
      <c r="I3263" s="57"/>
      <c r="J3263" s="68"/>
      <c r="K3263" s="61"/>
      <c r="L3263" s="70">
        <v>375.36</v>
      </c>
      <c r="W3263" s="46" t="s">
        <v>698</v>
      </c>
    </row>
    <row r="3264" spans="1:23" hidden="1" x14ac:dyDescent="0.2">
      <c r="A3264" s="57"/>
      <c r="B3264" s="46"/>
      <c r="C3264" s="141" t="s">
        <v>699</v>
      </c>
      <c r="D3264" s="141"/>
      <c r="E3264" s="141"/>
      <c r="F3264" s="141"/>
      <c r="G3264" s="57"/>
      <c r="H3264" s="57"/>
      <c r="I3264" s="57"/>
      <c r="J3264" s="68"/>
      <c r="K3264" s="61"/>
      <c r="L3264" s="70">
        <v>375.36</v>
      </c>
      <c r="W3264" s="46" t="s">
        <v>699</v>
      </c>
    </row>
    <row r="3265" spans="1:23" hidden="1" x14ac:dyDescent="0.2">
      <c r="A3265" s="57"/>
      <c r="B3265" s="46"/>
      <c r="C3265" s="141" t="s">
        <v>700</v>
      </c>
      <c r="D3265" s="141"/>
      <c r="E3265" s="141"/>
      <c r="F3265" s="141"/>
      <c r="G3265" s="57"/>
      <c r="H3265" s="57"/>
      <c r="I3265" s="57"/>
      <c r="J3265" s="68"/>
      <c r="K3265" s="61"/>
      <c r="L3265" s="68"/>
      <c r="W3265" s="46" t="s">
        <v>700</v>
      </c>
    </row>
    <row r="3266" spans="1:23" hidden="1" x14ac:dyDescent="0.2">
      <c r="A3266" s="57"/>
      <c r="B3266" s="46"/>
      <c r="C3266" s="141" t="s">
        <v>701</v>
      </c>
      <c r="D3266" s="141"/>
      <c r="E3266" s="141"/>
      <c r="F3266" s="141"/>
      <c r="G3266" s="57"/>
      <c r="H3266" s="57"/>
      <c r="I3266" s="57"/>
      <c r="J3266" s="68"/>
      <c r="K3266" s="61"/>
      <c r="L3266" s="68"/>
      <c r="W3266" s="46" t="s">
        <v>701</v>
      </c>
    </row>
    <row r="3267" spans="1:23" ht="25.5" hidden="1" x14ac:dyDescent="0.2">
      <c r="A3267" s="57"/>
      <c r="B3267" s="46"/>
      <c r="C3267" s="141" t="s">
        <v>702</v>
      </c>
      <c r="D3267" s="141"/>
      <c r="E3267" s="141"/>
      <c r="F3267" s="141"/>
      <c r="G3267" s="57"/>
      <c r="H3267" s="57"/>
      <c r="I3267" s="57"/>
      <c r="J3267" s="68"/>
      <c r="K3267" s="61"/>
      <c r="L3267" s="68"/>
      <c r="W3267" s="46" t="s">
        <v>702</v>
      </c>
    </row>
    <row r="3268" spans="1:23" hidden="1" x14ac:dyDescent="0.2">
      <c r="A3268" s="57"/>
      <c r="B3268" s="46"/>
      <c r="C3268" s="141" t="s">
        <v>703</v>
      </c>
      <c r="D3268" s="141"/>
      <c r="E3268" s="141"/>
      <c r="F3268" s="141"/>
      <c r="G3268" s="57"/>
      <c r="H3268" s="57"/>
      <c r="I3268" s="57"/>
      <c r="J3268" s="68"/>
      <c r="K3268" s="61"/>
      <c r="L3268" s="71">
        <v>169536.08</v>
      </c>
      <c r="W3268" s="46" t="s">
        <v>703</v>
      </c>
    </row>
    <row r="3269" spans="1:23" hidden="1" x14ac:dyDescent="0.2">
      <c r="A3269" s="57"/>
      <c r="B3269" s="46"/>
      <c r="C3269" s="141" t="s">
        <v>704</v>
      </c>
      <c r="D3269" s="141"/>
      <c r="E3269" s="141"/>
      <c r="F3269" s="141"/>
      <c r="G3269" s="57"/>
      <c r="H3269" s="57"/>
      <c r="I3269" s="57"/>
      <c r="J3269" s="68"/>
      <c r="K3269" s="61"/>
      <c r="L3269" s="70">
        <v>400.16</v>
      </c>
      <c r="W3269" s="46" t="s">
        <v>704</v>
      </c>
    </row>
    <row r="3270" spans="1:23" hidden="1" x14ac:dyDescent="0.2">
      <c r="A3270" s="57"/>
      <c r="B3270" s="46"/>
      <c r="C3270" s="141" t="s">
        <v>705</v>
      </c>
      <c r="D3270" s="141"/>
      <c r="E3270" s="141"/>
      <c r="F3270" s="141"/>
      <c r="G3270" s="57"/>
      <c r="H3270" s="57"/>
      <c r="I3270" s="57"/>
      <c r="J3270" s="68"/>
      <c r="K3270" s="61"/>
      <c r="L3270" s="70">
        <v>471.36</v>
      </c>
      <c r="W3270" s="46" t="s">
        <v>705</v>
      </c>
    </row>
    <row r="3271" spans="1:23" hidden="1" x14ac:dyDescent="0.2">
      <c r="A3271" s="57"/>
      <c r="B3271" s="46"/>
      <c r="C3271" s="141" t="s">
        <v>706</v>
      </c>
      <c r="D3271" s="141"/>
      <c r="E3271" s="141"/>
      <c r="F3271" s="141"/>
      <c r="G3271" s="57"/>
      <c r="H3271" s="57"/>
      <c r="I3271" s="57"/>
      <c r="J3271" s="68"/>
      <c r="K3271" s="61"/>
      <c r="L3271" s="70">
        <v>26.42</v>
      </c>
      <c r="W3271" s="46" t="s">
        <v>706</v>
      </c>
    </row>
    <row r="3272" spans="1:23" hidden="1" x14ac:dyDescent="0.2">
      <c r="A3272" s="57"/>
      <c r="B3272" s="46"/>
      <c r="C3272" s="141" t="s">
        <v>707</v>
      </c>
      <c r="D3272" s="141"/>
      <c r="E3272" s="141"/>
      <c r="F3272" s="141"/>
      <c r="G3272" s="57"/>
      <c r="H3272" s="57"/>
      <c r="I3272" s="57"/>
      <c r="J3272" s="68"/>
      <c r="K3272" s="61"/>
      <c r="L3272" s="71">
        <v>170007.44</v>
      </c>
      <c r="W3272" s="46" t="s">
        <v>707</v>
      </c>
    </row>
    <row r="3273" spans="1:23" hidden="1" x14ac:dyDescent="0.2">
      <c r="A3273" s="57"/>
      <c r="B3273" s="46"/>
      <c r="C3273" s="141" t="s">
        <v>708</v>
      </c>
      <c r="D3273" s="141"/>
      <c r="E3273" s="141"/>
      <c r="F3273" s="141"/>
      <c r="G3273" s="57"/>
      <c r="H3273" s="57"/>
      <c r="I3273" s="57"/>
      <c r="J3273" s="68"/>
      <c r="K3273" s="61"/>
      <c r="L3273" s="71">
        <v>154798.39999999999</v>
      </c>
      <c r="W3273" s="46" t="s">
        <v>708</v>
      </c>
    </row>
    <row r="3274" spans="1:23" hidden="1" x14ac:dyDescent="0.2">
      <c r="A3274" s="57"/>
      <c r="B3274" s="46"/>
      <c r="C3274" s="141" t="s">
        <v>709</v>
      </c>
      <c r="D3274" s="141"/>
      <c r="E3274" s="141"/>
      <c r="F3274" s="141"/>
      <c r="G3274" s="57"/>
      <c r="H3274" s="57"/>
      <c r="I3274" s="57"/>
      <c r="J3274" s="68"/>
      <c r="K3274" s="61"/>
      <c r="L3274" s="70">
        <v>81649.39</v>
      </c>
      <c r="W3274" s="46" t="s">
        <v>709</v>
      </c>
    </row>
    <row r="3275" spans="1:23" ht="25.5" hidden="1" x14ac:dyDescent="0.2">
      <c r="A3275" s="57"/>
      <c r="B3275" s="46"/>
      <c r="C3275" s="141" t="s">
        <v>710</v>
      </c>
      <c r="D3275" s="141"/>
      <c r="E3275" s="141"/>
      <c r="F3275" s="141"/>
      <c r="G3275" s="57"/>
      <c r="H3275" s="57"/>
      <c r="I3275" s="57"/>
      <c r="J3275" s="68"/>
      <c r="K3275" s="61"/>
      <c r="L3275" s="68"/>
      <c r="W3275" s="46" t="s">
        <v>710</v>
      </c>
    </row>
    <row r="3276" spans="1:23" hidden="1" x14ac:dyDescent="0.2">
      <c r="A3276" s="57"/>
      <c r="B3276" s="46"/>
      <c r="C3276" s="141" t="s">
        <v>711</v>
      </c>
      <c r="D3276" s="141"/>
      <c r="E3276" s="141"/>
      <c r="F3276" s="141"/>
      <c r="G3276" s="57"/>
      <c r="H3276" s="57"/>
      <c r="I3276" s="57"/>
      <c r="J3276" s="68"/>
      <c r="K3276" s="61"/>
      <c r="L3276" s="68"/>
      <c r="W3276" s="46" t="s">
        <v>711</v>
      </c>
    </row>
    <row r="3277" spans="1:23" hidden="1" x14ac:dyDescent="0.2">
      <c r="A3277" s="57"/>
      <c r="B3277" s="46"/>
      <c r="C3277" s="141" t="s">
        <v>712</v>
      </c>
      <c r="D3277" s="141"/>
      <c r="E3277" s="141"/>
      <c r="F3277" s="141"/>
      <c r="G3277" s="57"/>
      <c r="H3277" s="57"/>
      <c r="I3277" s="57"/>
      <c r="J3277" s="68"/>
      <c r="K3277" s="61"/>
      <c r="L3277" s="71">
        <v>170434.02</v>
      </c>
      <c r="W3277" s="46" t="s">
        <v>712</v>
      </c>
    </row>
    <row r="3278" spans="1:23" hidden="1" x14ac:dyDescent="0.2">
      <c r="A3278" s="57"/>
      <c r="B3278" s="46"/>
      <c r="C3278" s="141" t="s">
        <v>713</v>
      </c>
      <c r="D3278" s="141"/>
      <c r="E3278" s="141"/>
      <c r="F3278" s="141"/>
      <c r="G3278" s="57"/>
      <c r="H3278" s="57"/>
      <c r="I3278" s="57"/>
      <c r="J3278" s="68"/>
      <c r="K3278" s="61"/>
      <c r="L3278" s="107">
        <v>499.44260000000003</v>
      </c>
      <c r="W3278" s="46" t="s">
        <v>713</v>
      </c>
    </row>
    <row r="3279" spans="1:23" hidden="1" x14ac:dyDescent="0.2">
      <c r="A3279" s="57"/>
      <c r="B3279" s="46"/>
      <c r="C3279" s="141" t="s">
        <v>714</v>
      </c>
      <c r="D3279" s="141"/>
      <c r="E3279" s="141"/>
      <c r="F3279" s="141"/>
      <c r="G3279" s="57"/>
      <c r="H3279" s="57"/>
      <c r="I3279" s="57"/>
      <c r="J3279" s="68"/>
      <c r="K3279" s="61"/>
      <c r="L3279" s="107">
        <v>1.1850000000000001</v>
      </c>
      <c r="W3279" s="46" t="s">
        <v>714</v>
      </c>
    </row>
    <row r="3280" spans="1:23" ht="25.5" hidden="1" x14ac:dyDescent="0.2">
      <c r="A3280" s="57"/>
      <c r="B3280" s="46"/>
      <c r="C3280" s="141" t="s">
        <v>715</v>
      </c>
      <c r="D3280" s="141"/>
      <c r="E3280" s="141"/>
      <c r="F3280" s="141"/>
      <c r="G3280" s="57"/>
      <c r="H3280" s="57"/>
      <c r="I3280" s="57"/>
      <c r="J3280" s="68"/>
      <c r="K3280" s="61"/>
      <c r="L3280" s="107">
        <v>500.62759999999997</v>
      </c>
      <c r="W3280" s="46" t="s">
        <v>715</v>
      </c>
    </row>
    <row r="3281" spans="1:23" hidden="1" x14ac:dyDescent="0.2">
      <c r="A3281" s="57"/>
      <c r="B3281" s="46"/>
      <c r="C3281" s="141" t="s">
        <v>716</v>
      </c>
      <c r="D3281" s="141"/>
      <c r="E3281" s="141"/>
      <c r="F3281" s="141"/>
      <c r="G3281" s="57"/>
      <c r="H3281" s="57"/>
      <c r="I3281" s="57"/>
      <c r="J3281" s="68"/>
      <c r="K3281" s="61"/>
      <c r="L3281" s="68"/>
      <c r="W3281" s="46" t="s">
        <v>716</v>
      </c>
    </row>
    <row r="3282" spans="1:23" hidden="1" x14ac:dyDescent="0.2">
      <c r="A3282" s="57"/>
      <c r="B3282" s="46"/>
      <c r="C3282" s="141" t="s">
        <v>717</v>
      </c>
      <c r="D3282" s="141"/>
      <c r="E3282" s="141"/>
      <c r="F3282" s="141"/>
      <c r="G3282" s="57"/>
      <c r="H3282" s="57"/>
      <c r="I3282" s="57"/>
      <c r="J3282" s="68"/>
      <c r="K3282" s="61"/>
      <c r="L3282" s="68"/>
      <c r="W3282" s="46" t="s">
        <v>717</v>
      </c>
    </row>
    <row r="3283" spans="1:23" hidden="1" x14ac:dyDescent="0.2">
      <c r="A3283" s="57"/>
      <c r="B3283" s="46"/>
      <c r="C3283" s="141" t="s">
        <v>718</v>
      </c>
      <c r="D3283" s="141"/>
      <c r="E3283" s="141"/>
      <c r="F3283" s="141"/>
      <c r="G3283" s="57"/>
      <c r="H3283" s="57"/>
      <c r="I3283" s="57"/>
      <c r="J3283" s="68"/>
      <c r="K3283" s="61"/>
      <c r="L3283" s="68"/>
      <c r="W3283" s="46" t="s">
        <v>718</v>
      </c>
    </row>
    <row r="3284" spans="1:23" hidden="1" x14ac:dyDescent="0.2">
      <c r="A3284" s="57"/>
      <c r="B3284" s="46"/>
      <c r="C3284" s="141" t="s">
        <v>719</v>
      </c>
      <c r="D3284" s="141"/>
      <c r="E3284" s="141"/>
      <c r="F3284" s="141"/>
      <c r="G3284" s="57"/>
      <c r="H3284" s="57"/>
      <c r="I3284" s="57"/>
      <c r="J3284" s="68"/>
      <c r="K3284" s="61"/>
      <c r="L3284" s="68"/>
      <c r="W3284" s="46" t="s">
        <v>719</v>
      </c>
    </row>
    <row r="3285" spans="1:23" hidden="1" x14ac:dyDescent="0.2">
      <c r="A3285" s="57"/>
      <c r="B3285" s="46"/>
      <c r="C3285" s="141" t="s">
        <v>720</v>
      </c>
      <c r="D3285" s="141"/>
      <c r="E3285" s="141"/>
      <c r="F3285" s="141"/>
      <c r="G3285" s="57"/>
      <c r="H3285" s="57"/>
      <c r="I3285" s="57"/>
      <c r="J3285" s="68"/>
      <c r="K3285" s="61"/>
      <c r="L3285" s="68"/>
      <c r="W3285" s="46" t="s">
        <v>720</v>
      </c>
    </row>
    <row r="3286" spans="1:23" hidden="1" x14ac:dyDescent="0.2">
      <c r="A3286" s="57"/>
      <c r="B3286" s="46"/>
      <c r="C3286" s="141" t="s">
        <v>721</v>
      </c>
      <c r="D3286" s="141"/>
      <c r="E3286" s="141"/>
      <c r="F3286" s="141"/>
      <c r="G3286" s="57"/>
      <c r="H3286" s="57"/>
      <c r="I3286" s="57"/>
      <c r="J3286" s="68"/>
      <c r="K3286" s="61"/>
      <c r="L3286" s="68"/>
      <c r="W3286" s="46" t="s">
        <v>721</v>
      </c>
    </row>
    <row r="3287" spans="1:23" hidden="1" x14ac:dyDescent="0.2">
      <c r="A3287" s="57"/>
      <c r="B3287" s="46"/>
      <c r="C3287" s="141" t="s">
        <v>722</v>
      </c>
      <c r="D3287" s="141"/>
      <c r="E3287" s="141"/>
      <c r="F3287" s="141"/>
      <c r="G3287" s="57"/>
      <c r="H3287" s="57"/>
      <c r="I3287" s="57"/>
      <c r="J3287" s="68"/>
      <c r="K3287" s="61"/>
      <c r="L3287" s="68"/>
      <c r="W3287" s="46" t="s">
        <v>722</v>
      </c>
    </row>
    <row r="3288" spans="1:23" ht="25.5" hidden="1" x14ac:dyDescent="0.2">
      <c r="A3288" s="57"/>
      <c r="B3288" s="46"/>
      <c r="C3288" s="141" t="s">
        <v>723</v>
      </c>
      <c r="D3288" s="141"/>
      <c r="E3288" s="141"/>
      <c r="F3288" s="141"/>
      <c r="G3288" s="57"/>
      <c r="H3288" s="57"/>
      <c r="I3288" s="57"/>
      <c r="J3288" s="68"/>
      <c r="K3288" s="61"/>
      <c r="L3288" s="68"/>
      <c r="W3288" s="46" t="s">
        <v>723</v>
      </c>
    </row>
    <row r="3289" spans="1:23" hidden="1" x14ac:dyDescent="0.2">
      <c r="A3289" s="57"/>
      <c r="B3289" s="46"/>
      <c r="C3289" s="141" t="s">
        <v>724</v>
      </c>
      <c r="D3289" s="141"/>
      <c r="E3289" s="141"/>
      <c r="F3289" s="141"/>
      <c r="G3289" s="57"/>
      <c r="H3289" s="57"/>
      <c r="I3289" s="57"/>
      <c r="J3289" s="68"/>
      <c r="K3289" s="61"/>
      <c r="L3289" s="68"/>
      <c r="W3289" s="46" t="s">
        <v>724</v>
      </c>
    </row>
    <row r="3290" spans="1:23" hidden="1" x14ac:dyDescent="0.2">
      <c r="A3290" s="57"/>
      <c r="B3290" s="46"/>
      <c r="C3290" s="141" t="s">
        <v>725</v>
      </c>
      <c r="D3290" s="141"/>
      <c r="E3290" s="141"/>
      <c r="F3290" s="141"/>
      <c r="G3290" s="57"/>
      <c r="H3290" s="57"/>
      <c r="I3290" s="57"/>
      <c r="J3290" s="68"/>
      <c r="K3290" s="61"/>
      <c r="L3290" s="68"/>
      <c r="W3290" s="46" t="s">
        <v>725</v>
      </c>
    </row>
    <row r="3291" spans="1:23" hidden="1" x14ac:dyDescent="0.2">
      <c r="A3291" s="57"/>
      <c r="B3291" s="46"/>
      <c r="C3291" s="141" t="s">
        <v>726</v>
      </c>
      <c r="D3291" s="141"/>
      <c r="E3291" s="141"/>
      <c r="F3291" s="141"/>
      <c r="G3291" s="57"/>
      <c r="H3291" s="57"/>
      <c r="I3291" s="57"/>
      <c r="J3291" s="68"/>
      <c r="K3291" s="61"/>
      <c r="L3291" s="68"/>
      <c r="W3291" s="46" t="s">
        <v>726</v>
      </c>
    </row>
    <row r="3292" spans="1:23" hidden="1" x14ac:dyDescent="0.2">
      <c r="A3292" s="57"/>
      <c r="B3292" s="46"/>
      <c r="C3292" s="141" t="s">
        <v>727</v>
      </c>
      <c r="D3292" s="141"/>
      <c r="E3292" s="141"/>
      <c r="F3292" s="141"/>
      <c r="G3292" s="57"/>
      <c r="H3292" s="57"/>
      <c r="I3292" s="57"/>
      <c r="J3292" s="68"/>
      <c r="K3292" s="61"/>
      <c r="L3292" s="68"/>
      <c r="W3292" s="46" t="s">
        <v>727</v>
      </c>
    </row>
    <row r="3293" spans="1:23" ht="25.5" hidden="1" x14ac:dyDescent="0.2">
      <c r="A3293" s="57"/>
      <c r="B3293" s="46"/>
      <c r="C3293" s="141" t="s">
        <v>728</v>
      </c>
      <c r="D3293" s="141"/>
      <c r="E3293" s="141"/>
      <c r="F3293" s="141"/>
      <c r="G3293" s="57"/>
      <c r="H3293" s="57"/>
      <c r="I3293" s="57"/>
      <c r="J3293" s="68"/>
      <c r="K3293" s="61"/>
      <c r="L3293" s="68"/>
      <c r="W3293" s="46" t="s">
        <v>728</v>
      </c>
    </row>
    <row r="3294" spans="1:23" hidden="1" x14ac:dyDescent="0.2">
      <c r="A3294" s="57"/>
      <c r="B3294" s="46"/>
      <c r="C3294" s="141" t="s">
        <v>729</v>
      </c>
      <c r="D3294" s="141"/>
      <c r="E3294" s="141"/>
      <c r="F3294" s="141"/>
      <c r="G3294" s="57"/>
      <c r="H3294" s="57"/>
      <c r="I3294" s="57"/>
      <c r="J3294" s="68"/>
      <c r="K3294" s="61"/>
      <c r="L3294" s="71">
        <v>169536.08</v>
      </c>
      <c r="W3294" s="46" t="s">
        <v>729</v>
      </c>
    </row>
    <row r="3295" spans="1:23" hidden="1" x14ac:dyDescent="0.2">
      <c r="A3295" s="57"/>
      <c r="B3295" s="46"/>
      <c r="C3295" s="141" t="s">
        <v>730</v>
      </c>
      <c r="D3295" s="141"/>
      <c r="E3295" s="141"/>
      <c r="F3295" s="141"/>
      <c r="G3295" s="57"/>
      <c r="H3295" s="57"/>
      <c r="I3295" s="57"/>
      <c r="J3295" s="68"/>
      <c r="K3295" s="61"/>
      <c r="L3295" s="70">
        <v>400.16</v>
      </c>
      <c r="W3295" s="46" t="s">
        <v>730</v>
      </c>
    </row>
    <row r="3296" spans="1:23" hidden="1" x14ac:dyDescent="0.2">
      <c r="A3296" s="57"/>
      <c r="B3296" s="46"/>
      <c r="C3296" s="141" t="s">
        <v>731</v>
      </c>
      <c r="D3296" s="141"/>
      <c r="E3296" s="141"/>
      <c r="F3296" s="141"/>
      <c r="G3296" s="57"/>
      <c r="H3296" s="57"/>
      <c r="I3296" s="57"/>
      <c r="J3296" s="68"/>
      <c r="K3296" s="61"/>
      <c r="L3296" s="70">
        <v>471.36</v>
      </c>
      <c r="W3296" s="46" t="s">
        <v>731</v>
      </c>
    </row>
    <row r="3297" spans="1:23" hidden="1" x14ac:dyDescent="0.2">
      <c r="A3297" s="57"/>
      <c r="B3297" s="46"/>
      <c r="C3297" s="141" t="s">
        <v>732</v>
      </c>
      <c r="D3297" s="141"/>
      <c r="E3297" s="141"/>
      <c r="F3297" s="141"/>
      <c r="G3297" s="57"/>
      <c r="H3297" s="57"/>
      <c r="I3297" s="57"/>
      <c r="J3297" s="68"/>
      <c r="K3297" s="61"/>
      <c r="L3297" s="70">
        <v>26.42</v>
      </c>
      <c r="W3297" s="46" t="s">
        <v>732</v>
      </c>
    </row>
    <row r="3298" spans="1:23" hidden="1" x14ac:dyDescent="0.2">
      <c r="A3298" s="57"/>
      <c r="B3298" s="46"/>
      <c r="C3298" s="141" t="s">
        <v>733</v>
      </c>
      <c r="D3298" s="141"/>
      <c r="E3298" s="141"/>
      <c r="F3298" s="141"/>
      <c r="G3298" s="57"/>
      <c r="H3298" s="57"/>
      <c r="I3298" s="57"/>
      <c r="J3298" s="68"/>
      <c r="K3298" s="61"/>
      <c r="L3298" s="70">
        <v>375.36</v>
      </c>
      <c r="W3298" s="46" t="s">
        <v>733</v>
      </c>
    </row>
    <row r="3299" spans="1:23" hidden="1" x14ac:dyDescent="0.2">
      <c r="A3299" s="57"/>
      <c r="B3299" s="46"/>
      <c r="C3299" s="141" t="s">
        <v>734</v>
      </c>
      <c r="D3299" s="141"/>
      <c r="E3299" s="141"/>
      <c r="F3299" s="141"/>
      <c r="G3299" s="57"/>
      <c r="H3299" s="57"/>
      <c r="I3299" s="57"/>
      <c r="J3299" s="68"/>
      <c r="K3299" s="61"/>
      <c r="L3299" s="71">
        <v>154798.39999999999</v>
      </c>
      <c r="W3299" s="46" t="s">
        <v>734</v>
      </c>
    </row>
    <row r="3300" spans="1:23" hidden="1" x14ac:dyDescent="0.2">
      <c r="A3300" s="57"/>
      <c r="B3300" s="46"/>
      <c r="C3300" s="141" t="s">
        <v>735</v>
      </c>
      <c r="D3300" s="141"/>
      <c r="E3300" s="141"/>
      <c r="F3300" s="141"/>
      <c r="G3300" s="57"/>
      <c r="H3300" s="57"/>
      <c r="I3300" s="57"/>
      <c r="J3300" s="68"/>
      <c r="K3300" s="61"/>
      <c r="L3300" s="70">
        <v>81649.39</v>
      </c>
      <c r="W3300" s="46" t="s">
        <v>735</v>
      </c>
    </row>
    <row r="3301" spans="1:23" hidden="1" x14ac:dyDescent="0.2">
      <c r="A3301" s="57"/>
      <c r="B3301" s="46"/>
      <c r="C3301" s="141" t="s">
        <v>736</v>
      </c>
      <c r="D3301" s="141"/>
      <c r="E3301" s="141"/>
      <c r="F3301" s="141"/>
      <c r="G3301" s="57"/>
      <c r="H3301" s="57"/>
      <c r="I3301" s="57"/>
      <c r="J3301" s="68"/>
      <c r="K3301" s="61"/>
      <c r="L3301" s="71">
        <v>170007.44</v>
      </c>
      <c r="W3301" s="46" t="s">
        <v>736</v>
      </c>
    </row>
    <row r="3302" spans="1:23" hidden="1" x14ac:dyDescent="0.2">
      <c r="A3302" s="57"/>
      <c r="B3302" s="46"/>
      <c r="C3302" s="141" t="s">
        <v>737</v>
      </c>
      <c r="D3302" s="141"/>
      <c r="E3302" s="141"/>
      <c r="F3302" s="141"/>
      <c r="G3302" s="57"/>
      <c r="H3302" s="57"/>
      <c r="I3302" s="57"/>
      <c r="J3302" s="68"/>
      <c r="K3302" s="61"/>
      <c r="L3302" s="71">
        <v>170809.38</v>
      </c>
      <c r="W3302" s="46" t="s">
        <v>737</v>
      </c>
    </row>
    <row r="3303" spans="1:23" hidden="1" x14ac:dyDescent="0.2">
      <c r="A3303" s="57"/>
      <c r="B3303" s="46"/>
      <c r="C3303" s="141" t="s">
        <v>738</v>
      </c>
      <c r="D3303" s="141"/>
      <c r="E3303" s="141"/>
      <c r="F3303" s="141"/>
      <c r="G3303" s="57"/>
      <c r="H3303" s="57"/>
      <c r="I3303" s="57"/>
      <c r="J3303" s="68"/>
      <c r="K3303" s="61"/>
      <c r="L3303" s="71">
        <v>406881.81</v>
      </c>
      <c r="W3303" s="46" t="s">
        <v>738</v>
      </c>
    </row>
    <row r="3304" spans="1:23" hidden="1" x14ac:dyDescent="0.2">
      <c r="A3304" s="57"/>
      <c r="B3304" s="46"/>
      <c r="C3304" s="141" t="s">
        <v>24</v>
      </c>
      <c r="D3304" s="141"/>
      <c r="E3304" s="141"/>
      <c r="F3304" s="141"/>
      <c r="G3304" s="57"/>
      <c r="H3304" s="57"/>
      <c r="I3304" s="57"/>
      <c r="J3304" s="68"/>
      <c r="K3304" s="61"/>
      <c r="L3304" s="68"/>
      <c r="W3304" s="46" t="s">
        <v>24</v>
      </c>
    </row>
    <row r="3305" spans="1:23" hidden="1" x14ac:dyDescent="0.2">
      <c r="A3305" s="57"/>
      <c r="B3305" s="46"/>
      <c r="C3305" s="141" t="s">
        <v>739</v>
      </c>
      <c r="D3305" s="141"/>
      <c r="E3305" s="141"/>
      <c r="F3305" s="141"/>
      <c r="G3305" s="57"/>
      <c r="H3305" s="57"/>
      <c r="I3305" s="57"/>
      <c r="J3305" s="68"/>
      <c r="K3305" s="61"/>
      <c r="L3305" s="68"/>
      <c r="W3305" s="46" t="s">
        <v>739</v>
      </c>
    </row>
    <row r="3306" spans="1:23" ht="25.5" hidden="1" x14ac:dyDescent="0.2">
      <c r="A3306" s="57"/>
      <c r="B3306" s="46"/>
      <c r="C3306" s="141" t="s">
        <v>740</v>
      </c>
      <c r="D3306" s="141"/>
      <c r="E3306" s="141"/>
      <c r="F3306" s="141"/>
      <c r="G3306" s="57"/>
      <c r="H3306" s="57"/>
      <c r="I3306" s="57"/>
      <c r="J3306" s="68"/>
      <c r="K3306" s="61"/>
      <c r="L3306" s="68"/>
      <c r="W3306" s="46" t="s">
        <v>740</v>
      </c>
    </row>
    <row r="3307" spans="1:23" ht="25.5" hidden="1" x14ac:dyDescent="0.2">
      <c r="A3307" s="57"/>
      <c r="B3307" s="46"/>
      <c r="C3307" s="141" t="s">
        <v>741</v>
      </c>
      <c r="D3307" s="141"/>
      <c r="E3307" s="141"/>
      <c r="F3307" s="141"/>
      <c r="G3307" s="57"/>
      <c r="H3307" s="57"/>
      <c r="I3307" s="57"/>
      <c r="J3307" s="68"/>
      <c r="K3307" s="61"/>
      <c r="L3307" s="68"/>
      <c r="W3307" s="46" t="s">
        <v>741</v>
      </c>
    </row>
    <row r="3308" spans="1:23" hidden="1" x14ac:dyDescent="0.2">
      <c r="A3308" s="57"/>
      <c r="B3308" s="46"/>
      <c r="C3308" s="141" t="s">
        <v>742</v>
      </c>
      <c r="D3308" s="141"/>
      <c r="E3308" s="141"/>
      <c r="F3308" s="141"/>
      <c r="G3308" s="57"/>
      <c r="H3308" s="57"/>
      <c r="I3308" s="57"/>
      <c r="J3308" s="68"/>
      <c r="K3308" s="61"/>
      <c r="L3308" s="68"/>
      <c r="W3308" s="46" t="s">
        <v>742</v>
      </c>
    </row>
    <row r="3309" spans="1:23" ht="25.5" hidden="1" x14ac:dyDescent="0.2">
      <c r="A3309" s="57"/>
      <c r="B3309" s="46"/>
      <c r="C3309" s="141" t="s">
        <v>743</v>
      </c>
      <c r="D3309" s="141"/>
      <c r="E3309" s="141"/>
      <c r="F3309" s="141"/>
      <c r="G3309" s="57"/>
      <c r="H3309" s="57"/>
      <c r="I3309" s="57"/>
      <c r="J3309" s="68"/>
      <c r="K3309" s="61"/>
      <c r="L3309" s="68"/>
      <c r="W3309" s="46" t="s">
        <v>743</v>
      </c>
    </row>
    <row r="3310" spans="1:23" ht="25.5" hidden="1" x14ac:dyDescent="0.2">
      <c r="A3310" s="57"/>
      <c r="B3310" s="46"/>
      <c r="C3310" s="141" t="s">
        <v>744</v>
      </c>
      <c r="D3310" s="141"/>
      <c r="E3310" s="141"/>
      <c r="F3310" s="141"/>
      <c r="G3310" s="57"/>
      <c r="H3310" s="57"/>
      <c r="I3310" s="57"/>
      <c r="J3310" s="68"/>
      <c r="K3310" s="61"/>
      <c r="L3310" s="68"/>
      <c r="W3310" s="46" t="s">
        <v>744</v>
      </c>
    </row>
    <row r="3311" spans="1:23" hidden="1" x14ac:dyDescent="0.2">
      <c r="A3311" s="57"/>
      <c r="B3311" s="46"/>
      <c r="C3311" s="141" t="s">
        <v>745</v>
      </c>
      <c r="D3311" s="141"/>
      <c r="E3311" s="141"/>
      <c r="F3311" s="141"/>
      <c r="G3311" s="57"/>
      <c r="H3311" s="57"/>
      <c r="I3311" s="57"/>
      <c r="J3311" s="68"/>
      <c r="K3311" s="61"/>
      <c r="L3311" s="68"/>
      <c r="W3311" s="46" t="s">
        <v>745</v>
      </c>
    </row>
    <row r="3312" spans="1:23" ht="25.5" hidden="1" x14ac:dyDescent="0.2">
      <c r="A3312" s="57"/>
      <c r="B3312" s="46"/>
      <c r="C3312" s="141" t="s">
        <v>746</v>
      </c>
      <c r="D3312" s="141"/>
      <c r="E3312" s="141"/>
      <c r="F3312" s="141"/>
      <c r="G3312" s="57"/>
      <c r="H3312" s="57"/>
      <c r="I3312" s="57"/>
      <c r="J3312" s="68"/>
      <c r="K3312" s="61"/>
      <c r="L3312" s="68"/>
      <c r="W3312" s="46" t="s">
        <v>746</v>
      </c>
    </row>
    <row r="3313" spans="1:23" ht="25.5" hidden="1" x14ac:dyDescent="0.2">
      <c r="A3313" s="57"/>
      <c r="B3313" s="46"/>
      <c r="C3313" s="141" t="s">
        <v>747</v>
      </c>
      <c r="D3313" s="141"/>
      <c r="E3313" s="141"/>
      <c r="F3313" s="141"/>
      <c r="G3313" s="57"/>
      <c r="H3313" s="57"/>
      <c r="I3313" s="57"/>
      <c r="J3313" s="68"/>
      <c r="K3313" s="61"/>
      <c r="L3313" s="68"/>
      <c r="W3313" s="46" t="s">
        <v>747</v>
      </c>
    </row>
    <row r="3314" spans="1:23" hidden="1" x14ac:dyDescent="0.2">
      <c r="A3314" s="57"/>
      <c r="B3314" s="46"/>
      <c r="C3314" s="141" t="s">
        <v>748</v>
      </c>
      <c r="D3314" s="141"/>
      <c r="E3314" s="141"/>
      <c r="F3314" s="141"/>
      <c r="G3314" s="57"/>
      <c r="H3314" s="57"/>
      <c r="I3314" s="57"/>
      <c r="J3314" s="68"/>
      <c r="K3314" s="61"/>
      <c r="L3314" s="68"/>
      <c r="W3314" s="46" t="s">
        <v>748</v>
      </c>
    </row>
    <row r="3315" spans="1:23" ht="25.5" hidden="1" x14ac:dyDescent="0.2">
      <c r="A3315" s="57"/>
      <c r="B3315" s="46"/>
      <c r="C3315" s="141" t="s">
        <v>749</v>
      </c>
      <c r="D3315" s="141"/>
      <c r="E3315" s="141"/>
      <c r="F3315" s="141"/>
      <c r="G3315" s="57"/>
      <c r="H3315" s="57"/>
      <c r="I3315" s="57"/>
      <c r="J3315" s="68"/>
      <c r="K3315" s="61"/>
      <c r="L3315" s="68"/>
      <c r="W3315" s="46" t="s">
        <v>749</v>
      </c>
    </row>
    <row r="3316" spans="1:23" ht="25.5" hidden="1" x14ac:dyDescent="0.2">
      <c r="A3316" s="57"/>
      <c r="B3316" s="46"/>
      <c r="C3316" s="141" t="s">
        <v>750</v>
      </c>
      <c r="D3316" s="141"/>
      <c r="E3316" s="141"/>
      <c r="F3316" s="141"/>
      <c r="G3316" s="57"/>
      <c r="H3316" s="57"/>
      <c r="I3316" s="57"/>
      <c r="J3316" s="68"/>
      <c r="K3316" s="61"/>
      <c r="L3316" s="68"/>
      <c r="W3316" s="46" t="s">
        <v>750</v>
      </c>
    </row>
    <row r="3317" spans="1:23" hidden="1" x14ac:dyDescent="0.2">
      <c r="A3317" s="57"/>
      <c r="B3317" s="46"/>
      <c r="C3317" s="141" t="s">
        <v>751</v>
      </c>
      <c r="D3317" s="141"/>
      <c r="E3317" s="141"/>
      <c r="F3317" s="141"/>
      <c r="G3317" s="57"/>
      <c r="H3317" s="57"/>
      <c r="I3317" s="57"/>
      <c r="J3317" s="68"/>
      <c r="K3317" s="61"/>
      <c r="L3317" s="68"/>
      <c r="W3317" s="46" t="s">
        <v>751</v>
      </c>
    </row>
    <row r="3318" spans="1:23" ht="25.5" hidden="1" x14ac:dyDescent="0.2">
      <c r="A3318" s="57"/>
      <c r="B3318" s="46"/>
      <c r="C3318" s="141" t="s">
        <v>752</v>
      </c>
      <c r="D3318" s="141"/>
      <c r="E3318" s="141"/>
      <c r="F3318" s="141"/>
      <c r="G3318" s="57"/>
      <c r="H3318" s="57"/>
      <c r="I3318" s="57"/>
      <c r="J3318" s="68"/>
      <c r="K3318" s="61"/>
      <c r="L3318" s="68"/>
      <c r="W3318" s="46" t="s">
        <v>752</v>
      </c>
    </row>
    <row r="3319" spans="1:23" ht="25.5" hidden="1" x14ac:dyDescent="0.2">
      <c r="A3319" s="57"/>
      <c r="B3319" s="46"/>
      <c r="C3319" s="141" t="s">
        <v>753</v>
      </c>
      <c r="D3319" s="141"/>
      <c r="E3319" s="141"/>
      <c r="F3319" s="141"/>
      <c r="G3319" s="57"/>
      <c r="H3319" s="57"/>
      <c r="I3319" s="57"/>
      <c r="J3319" s="68"/>
      <c r="K3319" s="61"/>
      <c r="L3319" s="68"/>
      <c r="W3319" s="46" t="s">
        <v>753</v>
      </c>
    </row>
    <row r="3320" spans="1:23" hidden="1" x14ac:dyDescent="0.2">
      <c r="A3320" s="57"/>
      <c r="B3320" s="46"/>
      <c r="C3320" s="141" t="s">
        <v>754</v>
      </c>
      <c r="D3320" s="141"/>
      <c r="E3320" s="141"/>
      <c r="F3320" s="141"/>
      <c r="G3320" s="57"/>
      <c r="H3320" s="57"/>
      <c r="I3320" s="57"/>
      <c r="J3320" s="68"/>
      <c r="K3320" s="61"/>
      <c r="L3320" s="68"/>
      <c r="W3320" s="46" t="s">
        <v>754</v>
      </c>
    </row>
    <row r="3321" spans="1:23" ht="25.5" hidden="1" x14ac:dyDescent="0.2">
      <c r="A3321" s="57"/>
      <c r="B3321" s="46"/>
      <c r="C3321" s="141" t="s">
        <v>755</v>
      </c>
      <c r="D3321" s="141"/>
      <c r="E3321" s="141"/>
      <c r="F3321" s="141"/>
      <c r="G3321" s="57"/>
      <c r="H3321" s="57"/>
      <c r="I3321" s="57"/>
      <c r="J3321" s="68"/>
      <c r="K3321" s="61"/>
      <c r="L3321" s="68"/>
      <c r="W3321" s="46" t="s">
        <v>755</v>
      </c>
    </row>
    <row r="3322" spans="1:23" ht="25.5" hidden="1" x14ac:dyDescent="0.2">
      <c r="A3322" s="57"/>
      <c r="B3322" s="46"/>
      <c r="C3322" s="141" t="s">
        <v>756</v>
      </c>
      <c r="D3322" s="141"/>
      <c r="E3322" s="141"/>
      <c r="F3322" s="141"/>
      <c r="G3322" s="57"/>
      <c r="H3322" s="57"/>
      <c r="I3322" s="57"/>
      <c r="J3322" s="68"/>
      <c r="K3322" s="61"/>
      <c r="L3322" s="68"/>
      <c r="W3322" s="46" t="s">
        <v>756</v>
      </c>
    </row>
    <row r="3323" spans="1:23" hidden="1" x14ac:dyDescent="0.2">
      <c r="A3323" s="57"/>
      <c r="B3323" s="46"/>
      <c r="C3323" s="141" t="s">
        <v>757</v>
      </c>
      <c r="D3323" s="141"/>
      <c r="E3323" s="141"/>
      <c r="F3323" s="141"/>
      <c r="G3323" s="57"/>
      <c r="H3323" s="57"/>
      <c r="I3323" s="57"/>
      <c r="J3323" s="68"/>
      <c r="K3323" s="61"/>
      <c r="L3323" s="68"/>
      <c r="W3323" s="46" t="s">
        <v>757</v>
      </c>
    </row>
    <row r="3324" spans="1:23" ht="25.5" hidden="1" x14ac:dyDescent="0.2">
      <c r="A3324" s="57"/>
      <c r="B3324" s="46"/>
      <c r="C3324" s="141" t="s">
        <v>758</v>
      </c>
      <c r="D3324" s="141"/>
      <c r="E3324" s="141"/>
      <c r="F3324" s="141"/>
      <c r="G3324" s="57"/>
      <c r="H3324" s="57"/>
      <c r="I3324" s="57"/>
      <c r="J3324" s="68"/>
      <c r="K3324" s="61"/>
      <c r="L3324" s="68"/>
      <c r="W3324" s="46" t="s">
        <v>758</v>
      </c>
    </row>
    <row r="3325" spans="1:23" ht="25.5" hidden="1" x14ac:dyDescent="0.2">
      <c r="A3325" s="57"/>
      <c r="B3325" s="46"/>
      <c r="C3325" s="141" t="s">
        <v>759</v>
      </c>
      <c r="D3325" s="141"/>
      <c r="E3325" s="141"/>
      <c r="F3325" s="141"/>
      <c r="G3325" s="57"/>
      <c r="H3325" s="57"/>
      <c r="I3325" s="57"/>
      <c r="J3325" s="68"/>
      <c r="K3325" s="61"/>
      <c r="L3325" s="68"/>
      <c r="W3325" s="46" t="s">
        <v>759</v>
      </c>
    </row>
    <row r="3326" spans="1:23" hidden="1" x14ac:dyDescent="0.2">
      <c r="A3326" s="57"/>
      <c r="B3326" s="46"/>
      <c r="C3326" s="141" t="s">
        <v>760</v>
      </c>
      <c r="D3326" s="141"/>
      <c r="E3326" s="141"/>
      <c r="F3326" s="141"/>
      <c r="G3326" s="57"/>
      <c r="H3326" s="57"/>
      <c r="I3326" s="57"/>
      <c r="J3326" s="68"/>
      <c r="K3326" s="61"/>
      <c r="L3326" s="68"/>
      <c r="W3326" s="46" t="s">
        <v>760</v>
      </c>
    </row>
    <row r="3327" spans="1:23" ht="25.5" hidden="1" x14ac:dyDescent="0.2">
      <c r="A3327" s="57"/>
      <c r="B3327" s="46"/>
      <c r="C3327" s="141" t="s">
        <v>761</v>
      </c>
      <c r="D3327" s="141"/>
      <c r="E3327" s="141"/>
      <c r="F3327" s="141"/>
      <c r="G3327" s="57"/>
      <c r="H3327" s="57"/>
      <c r="I3327" s="57"/>
      <c r="J3327" s="68"/>
      <c r="K3327" s="61"/>
      <c r="L3327" s="68"/>
      <c r="W3327" s="46" t="s">
        <v>761</v>
      </c>
    </row>
    <row r="3328" spans="1:23" ht="25.5" hidden="1" x14ac:dyDescent="0.2">
      <c r="A3328" s="57"/>
      <c r="B3328" s="46"/>
      <c r="C3328" s="141" t="s">
        <v>762</v>
      </c>
      <c r="D3328" s="141"/>
      <c r="E3328" s="141"/>
      <c r="F3328" s="141"/>
      <c r="G3328" s="57"/>
      <c r="H3328" s="57"/>
      <c r="I3328" s="57"/>
      <c r="J3328" s="68"/>
      <c r="K3328" s="61"/>
      <c r="L3328" s="68"/>
      <c r="W3328" s="46" t="s">
        <v>762</v>
      </c>
    </row>
    <row r="3329" spans="1:23" hidden="1" x14ac:dyDescent="0.2">
      <c r="A3329" s="57"/>
      <c r="B3329" s="46"/>
      <c r="C3329" s="141" t="s">
        <v>763</v>
      </c>
      <c r="D3329" s="141"/>
      <c r="E3329" s="141"/>
      <c r="F3329" s="141"/>
      <c r="G3329" s="57"/>
      <c r="H3329" s="57"/>
      <c r="I3329" s="57"/>
      <c r="J3329" s="68"/>
      <c r="K3329" s="61"/>
      <c r="L3329" s="68"/>
      <c r="W3329" s="46" t="s">
        <v>763</v>
      </c>
    </row>
    <row r="3330" spans="1:23" ht="25.5" hidden="1" x14ac:dyDescent="0.2">
      <c r="A3330" s="57"/>
      <c r="B3330" s="46"/>
      <c r="C3330" s="141" t="s">
        <v>764</v>
      </c>
      <c r="D3330" s="141"/>
      <c r="E3330" s="141"/>
      <c r="F3330" s="141"/>
      <c r="G3330" s="57"/>
      <c r="H3330" s="57"/>
      <c r="I3330" s="57"/>
      <c r="J3330" s="68"/>
      <c r="K3330" s="61"/>
      <c r="L3330" s="68"/>
      <c r="W3330" s="46" t="s">
        <v>764</v>
      </c>
    </row>
    <row r="3331" spans="1:23" ht="25.5" hidden="1" x14ac:dyDescent="0.2">
      <c r="A3331" s="57"/>
      <c r="B3331" s="46"/>
      <c r="C3331" s="141" t="s">
        <v>765</v>
      </c>
      <c r="D3331" s="141"/>
      <c r="E3331" s="141"/>
      <c r="F3331" s="141"/>
      <c r="G3331" s="57"/>
      <c r="H3331" s="57"/>
      <c r="I3331" s="57"/>
      <c r="J3331" s="68"/>
      <c r="K3331" s="61"/>
      <c r="L3331" s="68"/>
      <c r="W3331" s="46" t="s">
        <v>765</v>
      </c>
    </row>
    <row r="3332" spans="1:23" hidden="1" x14ac:dyDescent="0.2">
      <c r="A3332" s="57"/>
      <c r="B3332" s="46"/>
      <c r="C3332" s="141" t="s">
        <v>766</v>
      </c>
      <c r="D3332" s="141"/>
      <c r="E3332" s="141"/>
      <c r="F3332" s="141"/>
      <c r="G3332" s="57"/>
      <c r="H3332" s="57"/>
      <c r="I3332" s="57"/>
      <c r="J3332" s="68"/>
      <c r="K3332" s="61"/>
      <c r="L3332" s="68"/>
      <c r="W3332" s="46" t="s">
        <v>766</v>
      </c>
    </row>
    <row r="3333" spans="1:23" ht="25.5" hidden="1" x14ac:dyDescent="0.2">
      <c r="A3333" s="57"/>
      <c r="B3333" s="46"/>
      <c r="C3333" s="141" t="s">
        <v>767</v>
      </c>
      <c r="D3333" s="141"/>
      <c r="E3333" s="141"/>
      <c r="F3333" s="141"/>
      <c r="G3333" s="57"/>
      <c r="H3333" s="57"/>
      <c r="I3333" s="57"/>
      <c r="J3333" s="68"/>
      <c r="K3333" s="61"/>
      <c r="L3333" s="68"/>
      <c r="W3333" s="46" t="s">
        <v>767</v>
      </c>
    </row>
    <row r="3334" spans="1:23" ht="25.5" hidden="1" x14ac:dyDescent="0.2">
      <c r="A3334" s="57"/>
      <c r="B3334" s="46"/>
      <c r="C3334" s="141" t="s">
        <v>768</v>
      </c>
      <c r="D3334" s="141"/>
      <c r="E3334" s="141"/>
      <c r="F3334" s="141"/>
      <c r="G3334" s="57"/>
      <c r="H3334" s="57"/>
      <c r="I3334" s="57"/>
      <c r="J3334" s="68"/>
      <c r="K3334" s="61"/>
      <c r="L3334" s="68"/>
      <c r="W3334" s="46" t="s">
        <v>768</v>
      </c>
    </row>
    <row r="3335" spans="1:23" hidden="1" x14ac:dyDescent="0.2">
      <c r="A3335" s="57"/>
      <c r="B3335" s="46"/>
      <c r="C3335" s="141" t="s">
        <v>769</v>
      </c>
      <c r="D3335" s="141"/>
      <c r="E3335" s="141"/>
      <c r="F3335" s="141"/>
      <c r="G3335" s="57"/>
      <c r="H3335" s="57"/>
      <c r="I3335" s="57"/>
      <c r="J3335" s="68"/>
      <c r="K3335" s="61"/>
      <c r="L3335" s="68"/>
      <c r="W3335" s="46" t="s">
        <v>769</v>
      </c>
    </row>
    <row r="3336" spans="1:23" hidden="1" x14ac:dyDescent="0.2">
      <c r="A3336" s="57"/>
      <c r="B3336" s="46"/>
      <c r="C3336" s="141" t="s">
        <v>770</v>
      </c>
      <c r="D3336" s="141"/>
      <c r="E3336" s="141"/>
      <c r="F3336" s="141"/>
      <c r="G3336" s="57"/>
      <c r="H3336" s="57"/>
      <c r="I3336" s="57"/>
      <c r="J3336" s="68"/>
      <c r="K3336" s="61"/>
      <c r="L3336" s="68"/>
      <c r="W3336" s="46" t="s">
        <v>770</v>
      </c>
    </row>
    <row r="3337" spans="1:23" ht="25.5" hidden="1" x14ac:dyDescent="0.2">
      <c r="A3337" s="57"/>
      <c r="B3337" s="46"/>
      <c r="C3337" s="141" t="s">
        <v>771</v>
      </c>
      <c r="D3337" s="141"/>
      <c r="E3337" s="141"/>
      <c r="F3337" s="141"/>
      <c r="G3337" s="57"/>
      <c r="H3337" s="57"/>
      <c r="I3337" s="57"/>
      <c r="J3337" s="68"/>
      <c r="K3337" s="61"/>
      <c r="L3337" s="68"/>
      <c r="W3337" s="46" t="s">
        <v>771</v>
      </c>
    </row>
    <row r="3338" spans="1:23" ht="25.5" hidden="1" x14ac:dyDescent="0.2">
      <c r="A3338" s="57"/>
      <c r="B3338" s="46"/>
      <c r="C3338" s="141" t="s">
        <v>772</v>
      </c>
      <c r="D3338" s="141"/>
      <c r="E3338" s="141"/>
      <c r="F3338" s="141"/>
      <c r="G3338" s="57"/>
      <c r="H3338" s="57"/>
      <c r="I3338" s="57"/>
      <c r="J3338" s="68"/>
      <c r="K3338" s="61"/>
      <c r="L3338" s="68"/>
      <c r="W3338" s="46" t="s">
        <v>772</v>
      </c>
    </row>
    <row r="3339" spans="1:23" hidden="1" x14ac:dyDescent="0.2">
      <c r="A3339" s="57"/>
      <c r="B3339" s="46"/>
      <c r="C3339" s="141" t="s">
        <v>773</v>
      </c>
      <c r="D3339" s="141"/>
      <c r="E3339" s="141"/>
      <c r="F3339" s="141"/>
      <c r="G3339" s="57"/>
      <c r="H3339" s="57"/>
      <c r="I3339" s="57"/>
      <c r="J3339" s="68"/>
      <c r="K3339" s="61"/>
      <c r="L3339" s="68"/>
      <c r="W3339" s="46" t="s">
        <v>773</v>
      </c>
    </row>
    <row r="3340" spans="1:23" ht="25.5" hidden="1" x14ac:dyDescent="0.2">
      <c r="A3340" s="57"/>
      <c r="B3340" s="46"/>
      <c r="C3340" s="141" t="s">
        <v>774</v>
      </c>
      <c r="D3340" s="141"/>
      <c r="E3340" s="141"/>
      <c r="F3340" s="141"/>
      <c r="G3340" s="57"/>
      <c r="H3340" s="57"/>
      <c r="I3340" s="57"/>
      <c r="J3340" s="68"/>
      <c r="K3340" s="61"/>
      <c r="L3340" s="68"/>
      <c r="W3340" s="46" t="s">
        <v>774</v>
      </c>
    </row>
    <row r="3341" spans="1:23" ht="25.5" hidden="1" x14ac:dyDescent="0.2">
      <c r="A3341" s="57"/>
      <c r="B3341" s="46"/>
      <c r="C3341" s="141" t="s">
        <v>775</v>
      </c>
      <c r="D3341" s="141"/>
      <c r="E3341" s="141"/>
      <c r="F3341" s="141"/>
      <c r="G3341" s="57"/>
      <c r="H3341" s="57"/>
      <c r="I3341" s="57"/>
      <c r="J3341" s="68"/>
      <c r="K3341" s="61"/>
      <c r="L3341" s="68"/>
      <c r="W3341" s="46" t="s">
        <v>775</v>
      </c>
    </row>
    <row r="3342" spans="1:23" hidden="1" x14ac:dyDescent="0.2">
      <c r="A3342" s="57"/>
      <c r="B3342" s="46"/>
      <c r="C3342" s="141" t="s">
        <v>776</v>
      </c>
      <c r="D3342" s="141"/>
      <c r="E3342" s="141"/>
      <c r="F3342" s="141"/>
      <c r="G3342" s="57"/>
      <c r="H3342" s="57"/>
      <c r="I3342" s="57"/>
      <c r="J3342" s="68"/>
      <c r="K3342" s="61"/>
      <c r="L3342" s="68"/>
      <c r="W3342" s="46" t="s">
        <v>776</v>
      </c>
    </row>
    <row r="3343" spans="1:23" x14ac:dyDescent="0.2">
      <c r="A3343" s="154"/>
      <c r="B3343" s="154"/>
      <c r="C3343" s="154"/>
      <c r="D3343" s="154"/>
      <c r="E3343" s="154"/>
      <c r="F3343" s="154"/>
      <c r="G3343" s="154"/>
      <c r="H3343" s="154"/>
      <c r="I3343" s="154"/>
      <c r="J3343" s="154"/>
      <c r="K3343" s="154"/>
      <c r="L3343" s="154"/>
    </row>
    <row r="3344" spans="1:23" x14ac:dyDescent="0.2">
      <c r="A3344" s="57"/>
      <c r="B3344" s="46"/>
      <c r="C3344" s="141"/>
      <c r="D3344" s="141"/>
      <c r="E3344" s="141"/>
      <c r="F3344" s="141"/>
      <c r="G3344" s="57"/>
      <c r="H3344" s="57"/>
      <c r="I3344" s="57"/>
      <c r="J3344" s="68"/>
      <c r="K3344" s="61"/>
      <c r="L3344" s="68"/>
      <c r="W3344" s="46"/>
    </row>
    <row r="3345" spans="1:23" hidden="1" x14ac:dyDescent="0.2">
      <c r="A3345" s="57"/>
      <c r="B3345" s="46"/>
      <c r="C3345" s="141" t="s">
        <v>644</v>
      </c>
      <c r="D3345" s="141"/>
      <c r="E3345" s="141"/>
      <c r="F3345" s="141"/>
      <c r="G3345" s="57"/>
      <c r="H3345" s="57"/>
      <c r="I3345" s="57"/>
      <c r="J3345" s="71">
        <v>3319385.01</v>
      </c>
      <c r="K3345" s="61"/>
      <c r="L3345" s="71">
        <v>6297753.0800000001</v>
      </c>
      <c r="W3345" s="46" t="s">
        <v>644</v>
      </c>
    </row>
    <row r="3346" spans="1:23" hidden="1" x14ac:dyDescent="0.2">
      <c r="A3346" s="57"/>
      <c r="B3346" s="46"/>
      <c r="C3346" s="141" t="s">
        <v>3588</v>
      </c>
      <c r="D3346" s="141"/>
      <c r="E3346" s="141"/>
      <c r="F3346" s="141"/>
      <c r="G3346" s="57"/>
      <c r="H3346" s="57"/>
      <c r="I3346" s="57"/>
      <c r="J3346" s="68"/>
      <c r="K3346" s="61"/>
      <c r="L3346" s="71">
        <v>5562838.5199999996</v>
      </c>
      <c r="W3346" s="46" t="s">
        <v>3588</v>
      </c>
    </row>
    <row r="3347" spans="1:23" hidden="1" x14ac:dyDescent="0.2">
      <c r="A3347" s="57"/>
      <c r="B3347" s="65"/>
      <c r="C3347" s="159" t="s">
        <v>646</v>
      </c>
      <c r="D3347" s="159"/>
      <c r="E3347" s="159"/>
      <c r="F3347" s="159"/>
      <c r="G3347" s="57"/>
      <c r="H3347" s="57"/>
      <c r="I3347" s="57"/>
      <c r="J3347" s="103"/>
      <c r="K3347" s="104"/>
      <c r="L3347" s="103"/>
      <c r="W3347" s="65" t="s">
        <v>646</v>
      </c>
    </row>
    <row r="3348" spans="1:23" hidden="1" x14ac:dyDescent="0.2">
      <c r="A3348" s="57"/>
      <c r="B3348" s="46"/>
      <c r="C3348" s="141" t="s">
        <v>647</v>
      </c>
      <c r="D3348" s="141"/>
      <c r="E3348" s="141"/>
      <c r="F3348" s="141"/>
      <c r="G3348" s="57"/>
      <c r="H3348" s="57"/>
      <c r="I3348" s="57"/>
      <c r="J3348" s="68"/>
      <c r="K3348" s="61"/>
      <c r="L3348" s="71">
        <v>1443923</v>
      </c>
      <c r="W3348" s="46" t="s">
        <v>647</v>
      </c>
    </row>
    <row r="3349" spans="1:23" hidden="1" x14ac:dyDescent="0.2">
      <c r="A3349" s="57"/>
      <c r="B3349" s="46"/>
      <c r="C3349" s="141" t="s">
        <v>648</v>
      </c>
      <c r="D3349" s="141"/>
      <c r="E3349" s="141"/>
      <c r="F3349" s="141"/>
      <c r="G3349" s="57"/>
      <c r="H3349" s="57"/>
      <c r="I3349" s="57"/>
      <c r="J3349" s="68"/>
      <c r="K3349" s="61"/>
      <c r="L3349" s="70">
        <v>30959.18</v>
      </c>
      <c r="W3349" s="46" t="s">
        <v>648</v>
      </c>
    </row>
    <row r="3350" spans="1:23" hidden="1" x14ac:dyDescent="0.2">
      <c r="A3350" s="57"/>
      <c r="B3350" s="46"/>
      <c r="C3350" s="141" t="s">
        <v>649</v>
      </c>
      <c r="D3350" s="141"/>
      <c r="E3350" s="141"/>
      <c r="F3350" s="141"/>
      <c r="G3350" s="57"/>
      <c r="H3350" s="57"/>
      <c r="I3350" s="57"/>
      <c r="J3350" s="68"/>
      <c r="K3350" s="61"/>
      <c r="L3350" s="70">
        <v>15291.75</v>
      </c>
      <c r="W3350" s="46" t="s">
        <v>649</v>
      </c>
    </row>
    <row r="3351" spans="1:23" hidden="1" x14ac:dyDescent="0.2">
      <c r="A3351" s="57"/>
      <c r="B3351" s="46"/>
      <c r="C3351" s="141" t="s">
        <v>650</v>
      </c>
      <c r="D3351" s="141"/>
      <c r="E3351" s="141"/>
      <c r="F3351" s="141"/>
      <c r="G3351" s="57"/>
      <c r="H3351" s="57"/>
      <c r="I3351" s="57"/>
      <c r="J3351" s="68"/>
      <c r="K3351" s="61"/>
      <c r="L3351" s="71">
        <v>4072289.23</v>
      </c>
      <c r="W3351" s="46" t="s">
        <v>650</v>
      </c>
    </row>
    <row r="3352" spans="1:23" hidden="1" x14ac:dyDescent="0.2">
      <c r="A3352" s="57"/>
      <c r="B3352" s="46"/>
      <c r="C3352" s="141" t="s">
        <v>651</v>
      </c>
      <c r="D3352" s="141"/>
      <c r="E3352" s="141"/>
      <c r="F3352" s="141"/>
      <c r="G3352" s="57"/>
      <c r="H3352" s="57"/>
      <c r="I3352" s="57"/>
      <c r="J3352" s="68"/>
      <c r="K3352" s="61"/>
      <c r="L3352" s="70">
        <v>375.36</v>
      </c>
      <c r="W3352" s="46" t="s">
        <v>651</v>
      </c>
    </row>
    <row r="3353" spans="1:23" hidden="1" x14ac:dyDescent="0.2">
      <c r="A3353" s="57"/>
      <c r="B3353" s="46"/>
      <c r="C3353" s="141" t="s">
        <v>652</v>
      </c>
      <c r="D3353" s="141"/>
      <c r="E3353" s="141"/>
      <c r="F3353" s="141"/>
      <c r="G3353" s="57"/>
      <c r="H3353" s="57"/>
      <c r="I3353" s="57"/>
      <c r="J3353" s="68"/>
      <c r="K3353" s="61"/>
      <c r="L3353" s="71">
        <v>1459214.75</v>
      </c>
      <c r="W3353" s="46" t="s">
        <v>652</v>
      </c>
    </row>
    <row r="3354" spans="1:23" hidden="1" x14ac:dyDescent="0.2">
      <c r="A3354" s="57"/>
      <c r="B3354" s="46"/>
      <c r="C3354" s="141" t="s">
        <v>653</v>
      </c>
      <c r="D3354" s="141"/>
      <c r="E3354" s="141"/>
      <c r="F3354" s="141"/>
      <c r="G3354" s="57"/>
      <c r="H3354" s="57"/>
      <c r="I3354" s="57"/>
      <c r="J3354" s="68"/>
      <c r="K3354" s="61"/>
      <c r="L3354" s="71">
        <v>1403245.92</v>
      </c>
      <c r="W3354" s="46" t="s">
        <v>653</v>
      </c>
    </row>
    <row r="3355" spans="1:23" hidden="1" x14ac:dyDescent="0.2">
      <c r="A3355" s="57"/>
      <c r="B3355" s="46"/>
      <c r="C3355" s="141" t="s">
        <v>654</v>
      </c>
      <c r="D3355" s="141"/>
      <c r="E3355" s="141"/>
      <c r="F3355" s="141"/>
      <c r="G3355" s="57"/>
      <c r="H3355" s="57"/>
      <c r="I3355" s="57"/>
      <c r="J3355" s="68"/>
      <c r="K3355" s="61"/>
      <c r="L3355" s="71">
        <v>737672.83</v>
      </c>
      <c r="W3355" s="46" t="s">
        <v>654</v>
      </c>
    </row>
    <row r="3356" spans="1:23" hidden="1" x14ac:dyDescent="0.2">
      <c r="A3356" s="57"/>
      <c r="B3356" s="46"/>
      <c r="C3356" s="141" t="s">
        <v>3589</v>
      </c>
      <c r="D3356" s="141"/>
      <c r="E3356" s="141"/>
      <c r="F3356" s="141"/>
      <c r="G3356" s="57"/>
      <c r="H3356" s="57"/>
      <c r="I3356" s="57"/>
      <c r="J3356" s="68"/>
      <c r="K3356" s="61"/>
      <c r="L3356" s="71">
        <v>734914.56000000006</v>
      </c>
      <c r="W3356" s="46" t="s">
        <v>3589</v>
      </c>
    </row>
    <row r="3357" spans="1:23" hidden="1" x14ac:dyDescent="0.2">
      <c r="A3357" s="57"/>
      <c r="B3357" s="46"/>
      <c r="C3357" s="141" t="s">
        <v>3590</v>
      </c>
      <c r="D3357" s="141"/>
      <c r="E3357" s="141"/>
      <c r="F3357" s="141"/>
      <c r="G3357" s="57"/>
      <c r="H3357" s="57"/>
      <c r="I3357" s="57"/>
      <c r="J3357" s="68"/>
      <c r="K3357" s="61"/>
      <c r="L3357" s="68"/>
      <c r="W3357" s="46" t="s">
        <v>3590</v>
      </c>
    </row>
    <row r="3358" spans="1:23" hidden="1" x14ac:dyDescent="0.2">
      <c r="A3358" s="57"/>
      <c r="B3358" s="106"/>
      <c r="C3358" s="160" t="s">
        <v>3591</v>
      </c>
      <c r="D3358" s="160"/>
      <c r="E3358" s="160"/>
      <c r="F3358" s="160"/>
      <c r="G3358" s="57"/>
      <c r="H3358" s="57"/>
      <c r="I3358" s="57"/>
      <c r="J3358" s="77"/>
      <c r="K3358" s="105"/>
      <c r="L3358" s="64">
        <v>8438671.8300000001</v>
      </c>
      <c r="W3358" s="106" t="s">
        <v>3591</v>
      </c>
    </row>
    <row r="3359" spans="1:23" hidden="1" x14ac:dyDescent="0.2">
      <c r="A3359" s="57"/>
      <c r="B3359" s="46"/>
      <c r="C3359" s="141" t="s">
        <v>656</v>
      </c>
      <c r="D3359" s="141"/>
      <c r="E3359" s="141"/>
      <c r="F3359" s="141"/>
      <c r="G3359" s="57"/>
      <c r="H3359" s="57"/>
      <c r="I3359" s="57"/>
      <c r="J3359" s="68"/>
      <c r="K3359" s="61"/>
      <c r="L3359" s="68"/>
      <c r="W3359" s="46" t="s">
        <v>656</v>
      </c>
    </row>
    <row r="3360" spans="1:23" hidden="1" x14ac:dyDescent="0.2">
      <c r="A3360" s="57"/>
      <c r="B3360" s="46"/>
      <c r="C3360" s="141" t="s">
        <v>684</v>
      </c>
      <c r="D3360" s="141"/>
      <c r="E3360" s="141"/>
      <c r="F3360" s="141"/>
      <c r="G3360" s="57"/>
      <c r="H3360" s="57"/>
      <c r="I3360" s="57"/>
      <c r="J3360" s="68"/>
      <c r="K3360" s="61"/>
      <c r="L3360" s="71">
        <v>301725.46999999997</v>
      </c>
      <c r="W3360" s="46" t="s">
        <v>684</v>
      </c>
    </row>
    <row r="3361" spans="1:23" hidden="1" x14ac:dyDescent="0.2">
      <c r="A3361" s="57"/>
      <c r="B3361" s="46"/>
      <c r="C3361" s="141" t="s">
        <v>686</v>
      </c>
      <c r="D3361" s="141"/>
      <c r="E3361" s="141"/>
      <c r="F3361" s="141"/>
      <c r="G3361" s="57"/>
      <c r="H3361" s="57"/>
      <c r="I3361" s="57"/>
      <c r="J3361" s="68"/>
      <c r="K3361" s="61"/>
      <c r="L3361" s="71">
        <v>659460.76</v>
      </c>
      <c r="W3361" s="46" t="s">
        <v>686</v>
      </c>
    </row>
    <row r="3362" spans="1:23" hidden="1" x14ac:dyDescent="0.2">
      <c r="A3362" s="57"/>
      <c r="B3362" s="46"/>
      <c r="C3362" s="141" t="s">
        <v>657</v>
      </c>
      <c r="D3362" s="141"/>
      <c r="E3362" s="141"/>
      <c r="F3362" s="141"/>
      <c r="G3362" s="61">
        <v>3672.5718000000002</v>
      </c>
      <c r="H3362" s="57"/>
      <c r="I3362" s="57"/>
      <c r="J3362" s="68"/>
      <c r="K3362" s="61"/>
      <c r="L3362" s="61"/>
      <c r="W3362" s="46" t="s">
        <v>657</v>
      </c>
    </row>
    <row r="3363" spans="1:23" hidden="1" x14ac:dyDescent="0.2">
      <c r="A3363" s="57"/>
      <c r="B3363" s="46"/>
      <c r="C3363" s="141" t="s">
        <v>658</v>
      </c>
      <c r="D3363" s="141"/>
      <c r="E3363" s="141"/>
      <c r="F3363" s="141"/>
      <c r="G3363" s="61">
        <v>33.379531999999998</v>
      </c>
      <c r="H3363" s="57"/>
      <c r="I3363" s="57"/>
      <c r="J3363" s="68"/>
      <c r="K3363" s="61"/>
      <c r="L3363" s="61"/>
      <c r="W3363" s="46" t="s">
        <v>658</v>
      </c>
    </row>
    <row r="3364" spans="1:23" x14ac:dyDescent="0.2">
      <c r="A3364" s="57"/>
      <c r="B3364" s="106"/>
      <c r="C3364" s="160" t="s">
        <v>3592</v>
      </c>
      <c r="D3364" s="160"/>
      <c r="E3364" s="160"/>
      <c r="F3364" s="160"/>
      <c r="G3364" s="57"/>
      <c r="H3364" s="57"/>
      <c r="I3364" s="57"/>
      <c r="J3364" s="77"/>
      <c r="K3364" s="105"/>
      <c r="L3364" s="77"/>
      <c r="W3364" s="106" t="s">
        <v>3592</v>
      </c>
    </row>
    <row r="3365" spans="1:23" x14ac:dyDescent="0.2">
      <c r="A3365" s="57"/>
      <c r="B3365" s="46"/>
      <c r="C3365" s="141"/>
      <c r="D3365" s="141"/>
      <c r="E3365" s="141"/>
      <c r="F3365" s="141"/>
      <c r="G3365" s="57"/>
      <c r="H3365" s="57"/>
      <c r="I3365" s="57"/>
      <c r="J3365" s="68"/>
      <c r="K3365" s="61"/>
      <c r="L3365" s="68"/>
      <c r="W3365" s="46"/>
    </row>
    <row r="3366" spans="1:23" x14ac:dyDescent="0.2">
      <c r="A3366" s="57"/>
      <c r="B3366" s="106"/>
      <c r="C3366" s="160" t="s">
        <v>660</v>
      </c>
      <c r="D3366" s="160"/>
      <c r="E3366" s="160"/>
      <c r="F3366" s="160"/>
      <c r="G3366" s="57"/>
      <c r="H3366" s="57"/>
      <c r="I3366" s="57"/>
      <c r="J3366" s="77"/>
      <c r="K3366" s="105"/>
      <c r="L3366" s="64">
        <v>468059.02</v>
      </c>
      <c r="W3366" s="106" t="s">
        <v>660</v>
      </c>
    </row>
    <row r="3367" spans="1:23" hidden="1" x14ac:dyDescent="0.2">
      <c r="A3367" s="57"/>
      <c r="B3367" s="46"/>
      <c r="C3367" s="141" t="s">
        <v>661</v>
      </c>
      <c r="D3367" s="141"/>
      <c r="E3367" s="141"/>
      <c r="F3367" s="141"/>
      <c r="G3367" s="57"/>
      <c r="H3367" s="57"/>
      <c r="I3367" s="57"/>
      <c r="J3367" s="68"/>
      <c r="K3367" s="61"/>
      <c r="L3367" s="71">
        <v>467683.66</v>
      </c>
      <c r="W3367" s="46" t="s">
        <v>661</v>
      </c>
    </row>
    <row r="3368" spans="1:23" x14ac:dyDescent="0.2">
      <c r="A3368" s="57"/>
      <c r="B3368" s="65"/>
      <c r="C3368" s="159" t="s">
        <v>662</v>
      </c>
      <c r="D3368" s="159"/>
      <c r="E3368" s="159"/>
      <c r="F3368" s="159"/>
      <c r="G3368" s="57"/>
      <c r="H3368" s="57"/>
      <c r="I3368" s="57"/>
      <c r="J3368" s="103"/>
      <c r="K3368" s="104"/>
      <c r="L3368" s="103"/>
      <c r="W3368" s="65" t="s">
        <v>662</v>
      </c>
    </row>
    <row r="3369" spans="1:23" x14ac:dyDescent="0.2">
      <c r="A3369" s="57"/>
      <c r="B3369" s="46"/>
      <c r="C3369" s="141" t="s">
        <v>663</v>
      </c>
      <c r="D3369" s="141"/>
      <c r="E3369" s="141"/>
      <c r="F3369" s="141"/>
      <c r="G3369" s="57"/>
      <c r="H3369" s="57"/>
      <c r="I3369" s="57"/>
      <c r="J3369" s="68"/>
      <c r="K3369" s="61"/>
      <c r="L3369" s="71">
        <v>467653.44</v>
      </c>
      <c r="W3369" s="46" t="s">
        <v>663</v>
      </c>
    </row>
    <row r="3370" spans="1:23" x14ac:dyDescent="0.2">
      <c r="A3370" s="57"/>
      <c r="B3370" s="65"/>
      <c r="C3370" s="159" t="s">
        <v>646</v>
      </c>
      <c r="D3370" s="159"/>
      <c r="E3370" s="159"/>
      <c r="F3370" s="159"/>
      <c r="G3370" s="57"/>
      <c r="H3370" s="57"/>
      <c r="I3370" s="57"/>
      <c r="J3370" s="103"/>
      <c r="K3370" s="104"/>
      <c r="L3370" s="103"/>
      <c r="W3370" s="65" t="s">
        <v>646</v>
      </c>
    </row>
    <row r="3371" spans="1:23" x14ac:dyDescent="0.2">
      <c r="A3371" s="57"/>
      <c r="B3371" s="46"/>
      <c r="C3371" s="141" t="s">
        <v>648</v>
      </c>
      <c r="D3371" s="141"/>
      <c r="E3371" s="141"/>
      <c r="F3371" s="141"/>
      <c r="G3371" s="57"/>
      <c r="H3371" s="57"/>
      <c r="I3371" s="57"/>
      <c r="J3371" s="68"/>
      <c r="K3371" s="61"/>
      <c r="L3371" s="70">
        <v>810.22</v>
      </c>
      <c r="W3371" s="46" t="s">
        <v>648</v>
      </c>
    </row>
    <row r="3372" spans="1:23" x14ac:dyDescent="0.2">
      <c r="A3372" s="57"/>
      <c r="B3372" s="46"/>
      <c r="C3372" s="141" t="s">
        <v>649</v>
      </c>
      <c r="D3372" s="141"/>
      <c r="E3372" s="141"/>
      <c r="F3372" s="141"/>
      <c r="G3372" s="57"/>
      <c r="H3372" s="57"/>
      <c r="I3372" s="57"/>
      <c r="J3372" s="68"/>
      <c r="K3372" s="61"/>
      <c r="L3372" s="70">
        <v>293.89999999999998</v>
      </c>
      <c r="W3372" s="46" t="s">
        <v>649</v>
      </c>
    </row>
    <row r="3373" spans="1:23" x14ac:dyDescent="0.2">
      <c r="A3373" s="57"/>
      <c r="B3373" s="46"/>
      <c r="C3373" s="141" t="s">
        <v>650</v>
      </c>
      <c r="D3373" s="141"/>
      <c r="E3373" s="141"/>
      <c r="F3373" s="141"/>
      <c r="G3373" s="57"/>
      <c r="H3373" s="57"/>
      <c r="I3373" s="57"/>
      <c r="J3373" s="68"/>
      <c r="K3373" s="61"/>
      <c r="L3373" s="71">
        <v>466173.96</v>
      </c>
      <c r="W3373" s="46" t="s">
        <v>650</v>
      </c>
    </row>
    <row r="3374" spans="1:23" x14ac:dyDescent="0.2">
      <c r="A3374" s="57"/>
      <c r="B3374" s="46"/>
      <c r="C3374" s="141" t="s">
        <v>651</v>
      </c>
      <c r="D3374" s="141"/>
      <c r="E3374" s="141"/>
      <c r="F3374" s="141"/>
      <c r="G3374" s="57"/>
      <c r="H3374" s="57"/>
      <c r="I3374" s="57"/>
      <c r="J3374" s="68"/>
      <c r="K3374" s="61"/>
      <c r="L3374" s="70">
        <v>375.36</v>
      </c>
      <c r="W3374" s="46" t="s">
        <v>651</v>
      </c>
    </row>
    <row r="3375" spans="1:23" x14ac:dyDescent="0.2">
      <c r="A3375" s="57"/>
      <c r="B3375" s="46"/>
      <c r="C3375" s="141" t="s">
        <v>181</v>
      </c>
      <c r="D3375" s="141"/>
      <c r="E3375" s="141"/>
      <c r="F3375" s="141"/>
      <c r="G3375" s="57"/>
      <c r="H3375" s="57"/>
      <c r="I3375" s="57"/>
      <c r="J3375" s="68"/>
      <c r="K3375" s="61"/>
      <c r="L3375" s="70">
        <v>293.89999999999998</v>
      </c>
      <c r="W3375" s="46" t="s">
        <v>181</v>
      </c>
    </row>
    <row r="3376" spans="1:23" x14ac:dyDescent="0.2">
      <c r="A3376" s="57"/>
      <c r="B3376" s="46"/>
      <c r="C3376" s="141" t="s">
        <v>664</v>
      </c>
      <c r="D3376" s="141"/>
      <c r="E3376" s="141"/>
      <c r="F3376" s="141"/>
      <c r="G3376" s="57"/>
      <c r="H3376" s="57"/>
      <c r="I3376" s="57"/>
      <c r="J3376" s="68"/>
      <c r="K3376" s="61"/>
      <c r="L3376" s="70">
        <v>270.39</v>
      </c>
      <c r="W3376" s="46" t="s">
        <v>664</v>
      </c>
    </row>
    <row r="3377" spans="1:23" x14ac:dyDescent="0.2">
      <c r="A3377" s="57"/>
      <c r="B3377" s="46"/>
      <c r="C3377" s="141" t="s">
        <v>665</v>
      </c>
      <c r="D3377" s="141"/>
      <c r="E3377" s="141"/>
      <c r="F3377" s="141"/>
      <c r="G3377" s="57"/>
      <c r="H3377" s="57"/>
      <c r="I3377" s="57"/>
      <c r="J3377" s="68"/>
      <c r="K3377" s="61"/>
      <c r="L3377" s="70">
        <v>135.19</v>
      </c>
      <c r="W3377" s="46" t="s">
        <v>665</v>
      </c>
    </row>
    <row r="3378" spans="1:23" x14ac:dyDescent="0.2">
      <c r="A3378" s="57"/>
      <c r="B3378" s="46"/>
      <c r="C3378" s="141"/>
      <c r="D3378" s="141"/>
      <c r="E3378" s="141"/>
      <c r="F3378" s="141"/>
      <c r="G3378" s="57"/>
      <c r="H3378" s="57"/>
      <c r="I3378" s="57"/>
      <c r="J3378" s="68"/>
      <c r="K3378" s="61"/>
      <c r="L3378" s="68"/>
      <c r="W3378" s="46"/>
    </row>
    <row r="3379" spans="1:23" x14ac:dyDescent="0.2">
      <c r="A3379" s="57"/>
      <c r="B3379" s="106"/>
      <c r="C3379" s="160" t="s">
        <v>666</v>
      </c>
      <c r="D3379" s="160"/>
      <c r="E3379" s="160"/>
      <c r="F3379" s="160"/>
      <c r="G3379" s="57"/>
      <c r="H3379" s="57"/>
      <c r="I3379" s="57"/>
      <c r="J3379" s="77"/>
      <c r="K3379" s="105"/>
      <c r="L3379" s="64">
        <v>7235698.25</v>
      </c>
      <c r="W3379" s="106" t="s">
        <v>666</v>
      </c>
    </row>
    <row r="3380" spans="1:23" hidden="1" x14ac:dyDescent="0.2">
      <c r="A3380" s="57"/>
      <c r="B3380" s="46"/>
      <c r="C3380" s="141" t="s">
        <v>667</v>
      </c>
      <c r="D3380" s="141"/>
      <c r="E3380" s="141"/>
      <c r="F3380" s="141"/>
      <c r="G3380" s="57"/>
      <c r="H3380" s="57"/>
      <c r="I3380" s="57"/>
      <c r="J3380" s="68"/>
      <c r="K3380" s="61"/>
      <c r="L3380" s="71">
        <v>7235698.25</v>
      </c>
      <c r="W3380" s="46" t="s">
        <v>667</v>
      </c>
    </row>
    <row r="3381" spans="1:23" x14ac:dyDescent="0.2">
      <c r="A3381" s="57"/>
      <c r="B3381" s="65"/>
      <c r="C3381" s="159" t="s">
        <v>662</v>
      </c>
      <c r="D3381" s="159"/>
      <c r="E3381" s="159"/>
      <c r="F3381" s="159"/>
      <c r="G3381" s="57"/>
      <c r="H3381" s="57"/>
      <c r="I3381" s="57"/>
      <c r="J3381" s="103"/>
      <c r="K3381" s="104"/>
      <c r="L3381" s="103"/>
      <c r="W3381" s="65" t="s">
        <v>662</v>
      </c>
    </row>
    <row r="3382" spans="1:23" x14ac:dyDescent="0.2">
      <c r="A3382" s="57"/>
      <c r="B3382" s="46"/>
      <c r="C3382" s="141" t="s">
        <v>663</v>
      </c>
      <c r="D3382" s="141"/>
      <c r="E3382" s="141"/>
      <c r="F3382" s="141"/>
      <c r="G3382" s="57"/>
      <c r="H3382" s="57"/>
      <c r="I3382" s="57"/>
      <c r="J3382" s="68"/>
      <c r="K3382" s="61"/>
      <c r="L3382" s="71">
        <v>5095185.08</v>
      </c>
      <c r="W3382" s="46" t="s">
        <v>663</v>
      </c>
    </row>
    <row r="3383" spans="1:23" x14ac:dyDescent="0.2">
      <c r="A3383" s="57"/>
      <c r="B3383" s="65"/>
      <c r="C3383" s="159" t="s">
        <v>646</v>
      </c>
      <c r="D3383" s="159"/>
      <c r="E3383" s="159"/>
      <c r="F3383" s="159"/>
      <c r="G3383" s="57"/>
      <c r="H3383" s="57"/>
      <c r="I3383" s="57"/>
      <c r="J3383" s="103"/>
      <c r="K3383" s="104"/>
      <c r="L3383" s="103"/>
      <c r="W3383" s="65" t="s">
        <v>646</v>
      </c>
    </row>
    <row r="3384" spans="1:23" x14ac:dyDescent="0.2">
      <c r="A3384" s="57"/>
      <c r="B3384" s="46"/>
      <c r="C3384" s="141" t="s">
        <v>647</v>
      </c>
      <c r="D3384" s="141"/>
      <c r="E3384" s="141"/>
      <c r="F3384" s="141"/>
      <c r="G3384" s="57"/>
      <c r="H3384" s="57"/>
      <c r="I3384" s="57"/>
      <c r="J3384" s="68"/>
      <c r="K3384" s="61"/>
      <c r="L3384" s="71">
        <v>1443923</v>
      </c>
      <c r="W3384" s="46" t="s">
        <v>647</v>
      </c>
    </row>
    <row r="3385" spans="1:23" x14ac:dyDescent="0.2">
      <c r="A3385" s="57"/>
      <c r="B3385" s="46"/>
      <c r="C3385" s="141" t="s">
        <v>648</v>
      </c>
      <c r="D3385" s="141"/>
      <c r="E3385" s="141"/>
      <c r="F3385" s="141"/>
      <c r="G3385" s="57"/>
      <c r="H3385" s="57"/>
      <c r="I3385" s="57"/>
      <c r="J3385" s="68"/>
      <c r="K3385" s="61"/>
      <c r="L3385" s="70">
        <v>30148.959999999999</v>
      </c>
      <c r="W3385" s="46" t="s">
        <v>648</v>
      </c>
    </row>
    <row r="3386" spans="1:23" x14ac:dyDescent="0.2">
      <c r="A3386" s="57"/>
      <c r="B3386" s="46"/>
      <c r="C3386" s="141" t="s">
        <v>649</v>
      </c>
      <c r="D3386" s="141"/>
      <c r="E3386" s="141"/>
      <c r="F3386" s="141"/>
      <c r="G3386" s="57"/>
      <c r="H3386" s="57"/>
      <c r="I3386" s="57"/>
      <c r="J3386" s="68"/>
      <c r="K3386" s="61"/>
      <c r="L3386" s="70">
        <v>14997.85</v>
      </c>
      <c r="W3386" s="46" t="s">
        <v>649</v>
      </c>
    </row>
    <row r="3387" spans="1:23" x14ac:dyDescent="0.2">
      <c r="A3387" s="57"/>
      <c r="B3387" s="46"/>
      <c r="C3387" s="141" t="s">
        <v>650</v>
      </c>
      <c r="D3387" s="141"/>
      <c r="E3387" s="141"/>
      <c r="F3387" s="141"/>
      <c r="G3387" s="57"/>
      <c r="H3387" s="57"/>
      <c r="I3387" s="57"/>
      <c r="J3387" s="68"/>
      <c r="K3387" s="61"/>
      <c r="L3387" s="71">
        <v>3606115.27</v>
      </c>
      <c r="W3387" s="46" t="s">
        <v>650</v>
      </c>
    </row>
    <row r="3388" spans="1:23" x14ac:dyDescent="0.2">
      <c r="A3388" s="57"/>
      <c r="B3388" s="46"/>
      <c r="C3388" s="141" t="s">
        <v>181</v>
      </c>
      <c r="D3388" s="141"/>
      <c r="E3388" s="141"/>
      <c r="F3388" s="141"/>
      <c r="G3388" s="57"/>
      <c r="H3388" s="57"/>
      <c r="I3388" s="57"/>
      <c r="J3388" s="68"/>
      <c r="K3388" s="61"/>
      <c r="L3388" s="71">
        <v>1458920.85</v>
      </c>
      <c r="W3388" s="46" t="s">
        <v>181</v>
      </c>
    </row>
    <row r="3389" spans="1:23" x14ac:dyDescent="0.2">
      <c r="A3389" s="57"/>
      <c r="B3389" s="46"/>
      <c r="C3389" s="141" t="s">
        <v>664</v>
      </c>
      <c r="D3389" s="141"/>
      <c r="E3389" s="141"/>
      <c r="F3389" s="141"/>
      <c r="G3389" s="57"/>
      <c r="H3389" s="57"/>
      <c r="I3389" s="57"/>
      <c r="J3389" s="68"/>
      <c r="K3389" s="61"/>
      <c r="L3389" s="71">
        <v>1402975.53</v>
      </c>
      <c r="W3389" s="46" t="s">
        <v>664</v>
      </c>
    </row>
    <row r="3390" spans="1:23" x14ac:dyDescent="0.2">
      <c r="A3390" s="57"/>
      <c r="B3390" s="46"/>
      <c r="C3390" s="141" t="s">
        <v>665</v>
      </c>
      <c r="D3390" s="141"/>
      <c r="E3390" s="141"/>
      <c r="F3390" s="141"/>
      <c r="G3390" s="57"/>
      <c r="H3390" s="57"/>
      <c r="I3390" s="57"/>
      <c r="J3390" s="68"/>
      <c r="K3390" s="61"/>
      <c r="L3390" s="71">
        <v>737537.64</v>
      </c>
      <c r="W3390" s="46" t="s">
        <v>665</v>
      </c>
    </row>
    <row r="3391" spans="1:23" x14ac:dyDescent="0.2">
      <c r="A3391" s="57"/>
      <c r="B3391" s="46"/>
      <c r="C3391" s="141"/>
      <c r="D3391" s="141"/>
      <c r="E3391" s="141"/>
      <c r="F3391" s="141"/>
      <c r="G3391" s="57"/>
      <c r="H3391" s="57"/>
      <c r="I3391" s="57"/>
      <c r="J3391" s="68"/>
      <c r="K3391" s="61"/>
      <c r="L3391" s="68"/>
      <c r="W3391" s="46"/>
    </row>
    <row r="3392" spans="1:23" x14ac:dyDescent="0.2">
      <c r="A3392" s="57"/>
      <c r="B3392" s="106"/>
      <c r="C3392" s="160" t="s">
        <v>668</v>
      </c>
      <c r="D3392" s="160"/>
      <c r="E3392" s="160"/>
      <c r="F3392" s="160"/>
      <c r="G3392" s="57"/>
      <c r="H3392" s="57"/>
      <c r="I3392" s="57"/>
      <c r="J3392" s="77"/>
      <c r="K3392" s="105"/>
      <c r="L3392" s="64">
        <v>734914.56000000006</v>
      </c>
      <c r="W3392" s="106" t="s">
        <v>668</v>
      </c>
    </row>
    <row r="3393" spans="1:23" hidden="1" x14ac:dyDescent="0.2">
      <c r="A3393" s="57"/>
      <c r="B3393" s="65"/>
      <c r="C3393" s="159" t="s">
        <v>646</v>
      </c>
      <c r="D3393" s="159"/>
      <c r="E3393" s="159"/>
      <c r="F3393" s="159"/>
      <c r="G3393" s="57"/>
      <c r="H3393" s="57"/>
      <c r="I3393" s="57"/>
      <c r="J3393" s="103"/>
      <c r="K3393" s="104"/>
      <c r="L3393" s="103"/>
      <c r="W3393" s="65" t="s">
        <v>646</v>
      </c>
    </row>
    <row r="3394" spans="1:23" hidden="1" x14ac:dyDescent="0.2">
      <c r="A3394" s="57"/>
      <c r="B3394" s="46"/>
      <c r="C3394" s="141" t="s">
        <v>669</v>
      </c>
      <c r="D3394" s="141"/>
      <c r="E3394" s="141"/>
      <c r="F3394" s="141"/>
      <c r="G3394" s="57"/>
      <c r="H3394" s="57"/>
      <c r="I3394" s="57"/>
      <c r="J3394" s="68"/>
      <c r="K3394" s="61"/>
      <c r="L3394" s="71">
        <v>734914.56000000006</v>
      </c>
      <c r="W3394" s="46" t="s">
        <v>669</v>
      </c>
    </row>
    <row r="3395" spans="1:23" hidden="1" x14ac:dyDescent="0.2">
      <c r="A3395" s="57"/>
      <c r="B3395" s="46"/>
      <c r="C3395" s="141" t="s">
        <v>670</v>
      </c>
      <c r="D3395" s="141"/>
      <c r="E3395" s="141"/>
      <c r="F3395" s="141"/>
      <c r="G3395" s="57"/>
      <c r="H3395" s="57"/>
      <c r="I3395" s="57"/>
      <c r="J3395" s="68"/>
      <c r="K3395" s="61"/>
      <c r="L3395" s="68"/>
      <c r="W3395" s="46" t="s">
        <v>670</v>
      </c>
    </row>
    <row r="3396" spans="1:23" hidden="1" x14ac:dyDescent="0.2">
      <c r="A3396" s="57"/>
      <c r="B3396" s="46"/>
      <c r="C3396" s="141" t="s">
        <v>674</v>
      </c>
      <c r="D3396" s="141"/>
      <c r="E3396" s="141"/>
      <c r="F3396" s="141"/>
      <c r="G3396" s="57"/>
      <c r="H3396" s="57"/>
      <c r="I3396" s="57"/>
      <c r="J3396" s="68"/>
      <c r="K3396" s="61"/>
      <c r="L3396" s="68"/>
      <c r="W3396" s="46" t="s">
        <v>674</v>
      </c>
    </row>
    <row r="3397" spans="1:23" x14ac:dyDescent="0.2">
      <c r="A3397" s="57"/>
      <c r="B3397" s="46"/>
      <c r="C3397" s="141"/>
      <c r="D3397" s="141"/>
      <c r="E3397" s="141"/>
      <c r="F3397" s="141"/>
      <c r="G3397" s="57"/>
      <c r="H3397" s="57"/>
      <c r="I3397" s="57"/>
      <c r="J3397" s="68"/>
      <c r="K3397" s="61"/>
      <c r="L3397" s="68"/>
      <c r="W3397" s="46"/>
    </row>
    <row r="3398" spans="1:23" x14ac:dyDescent="0.2">
      <c r="A3398" s="57"/>
      <c r="B3398" s="106"/>
      <c r="C3398" s="160" t="s">
        <v>3593</v>
      </c>
      <c r="D3398" s="160"/>
      <c r="E3398" s="160"/>
      <c r="F3398" s="160"/>
      <c r="G3398" s="57"/>
      <c r="H3398" s="57"/>
      <c r="I3398" s="57"/>
      <c r="J3398" s="77"/>
      <c r="K3398" s="105"/>
      <c r="L3398" s="64">
        <v>8438671.8300000001</v>
      </c>
      <c r="W3398" s="106" t="s">
        <v>3593</v>
      </c>
    </row>
    <row r="3399" spans="1:23" hidden="1" x14ac:dyDescent="0.2">
      <c r="A3399" s="57"/>
      <c r="B3399" s="46"/>
      <c r="C3399" s="141" t="s">
        <v>3594</v>
      </c>
      <c r="D3399" s="141"/>
      <c r="E3399" s="141"/>
      <c r="F3399" s="141"/>
      <c r="G3399" s="57"/>
      <c r="H3399" s="57"/>
      <c r="I3399" s="57"/>
      <c r="J3399" s="68"/>
      <c r="K3399" s="61"/>
      <c r="L3399" s="71">
        <v>7703757.2699999996</v>
      </c>
      <c r="W3399" s="46" t="s">
        <v>3594</v>
      </c>
    </row>
    <row r="3400" spans="1:23" x14ac:dyDescent="0.2">
      <c r="A3400" s="57"/>
      <c r="B3400" s="65"/>
      <c r="C3400" s="159" t="s">
        <v>662</v>
      </c>
      <c r="D3400" s="159"/>
      <c r="E3400" s="159"/>
      <c r="F3400" s="159"/>
      <c r="G3400" s="57"/>
      <c r="H3400" s="57"/>
      <c r="I3400" s="57"/>
      <c r="J3400" s="103"/>
      <c r="K3400" s="104"/>
      <c r="L3400" s="103"/>
      <c r="W3400" s="65" t="s">
        <v>662</v>
      </c>
    </row>
    <row r="3401" spans="1:23" x14ac:dyDescent="0.2">
      <c r="A3401" s="57"/>
      <c r="B3401" s="46"/>
      <c r="C3401" s="141" t="s">
        <v>677</v>
      </c>
      <c r="D3401" s="141"/>
      <c r="E3401" s="141"/>
      <c r="F3401" s="141"/>
      <c r="G3401" s="57"/>
      <c r="H3401" s="57"/>
      <c r="I3401" s="57"/>
      <c r="J3401" s="68"/>
      <c r="K3401" s="61"/>
      <c r="L3401" s="71">
        <v>5562838.5199999996</v>
      </c>
      <c r="W3401" s="46" t="s">
        <v>677</v>
      </c>
    </row>
    <row r="3402" spans="1:23" x14ac:dyDescent="0.2">
      <c r="A3402" s="57"/>
      <c r="B3402" s="65"/>
      <c r="C3402" s="159" t="s">
        <v>646</v>
      </c>
      <c r="D3402" s="159"/>
      <c r="E3402" s="159"/>
      <c r="F3402" s="159"/>
      <c r="G3402" s="57"/>
      <c r="H3402" s="57"/>
      <c r="I3402" s="57"/>
      <c r="J3402" s="103"/>
      <c r="K3402" s="104"/>
      <c r="L3402" s="103"/>
      <c r="W3402" s="65" t="s">
        <v>646</v>
      </c>
    </row>
    <row r="3403" spans="1:23" x14ac:dyDescent="0.2">
      <c r="A3403" s="57"/>
      <c r="B3403" s="46"/>
      <c r="C3403" s="141" t="s">
        <v>647</v>
      </c>
      <c r="D3403" s="141"/>
      <c r="E3403" s="141"/>
      <c r="F3403" s="141"/>
      <c r="G3403" s="57"/>
      <c r="H3403" s="57"/>
      <c r="I3403" s="57"/>
      <c r="J3403" s="68"/>
      <c r="K3403" s="61"/>
      <c r="L3403" s="71">
        <v>1443923</v>
      </c>
      <c r="W3403" s="46" t="s">
        <v>647</v>
      </c>
    </row>
    <row r="3404" spans="1:23" x14ac:dyDescent="0.2">
      <c r="A3404" s="57"/>
      <c r="B3404" s="46"/>
      <c r="C3404" s="141" t="s">
        <v>648</v>
      </c>
      <c r="D3404" s="141"/>
      <c r="E3404" s="141"/>
      <c r="F3404" s="141"/>
      <c r="G3404" s="57"/>
      <c r="H3404" s="57"/>
      <c r="I3404" s="57"/>
      <c r="J3404" s="68"/>
      <c r="K3404" s="61"/>
      <c r="L3404" s="70">
        <v>30959.18</v>
      </c>
      <c r="W3404" s="46" t="s">
        <v>648</v>
      </c>
    </row>
    <row r="3405" spans="1:23" x14ac:dyDescent="0.2">
      <c r="A3405" s="57"/>
      <c r="B3405" s="46"/>
      <c r="C3405" s="141" t="s">
        <v>649</v>
      </c>
      <c r="D3405" s="141"/>
      <c r="E3405" s="141"/>
      <c r="F3405" s="141"/>
      <c r="G3405" s="57"/>
      <c r="H3405" s="57"/>
      <c r="I3405" s="57"/>
      <c r="J3405" s="68"/>
      <c r="K3405" s="61"/>
      <c r="L3405" s="70">
        <v>15291.75</v>
      </c>
      <c r="W3405" s="46" t="s">
        <v>649</v>
      </c>
    </row>
    <row r="3406" spans="1:23" x14ac:dyDescent="0.2">
      <c r="A3406" s="57"/>
      <c r="B3406" s="46"/>
      <c r="C3406" s="141" t="s">
        <v>650</v>
      </c>
      <c r="D3406" s="141"/>
      <c r="E3406" s="141"/>
      <c r="F3406" s="141"/>
      <c r="G3406" s="57"/>
      <c r="H3406" s="57"/>
      <c r="I3406" s="57"/>
      <c r="J3406" s="68"/>
      <c r="K3406" s="61"/>
      <c r="L3406" s="71">
        <v>4072289.23</v>
      </c>
      <c r="W3406" s="46" t="s">
        <v>650</v>
      </c>
    </row>
    <row r="3407" spans="1:23" x14ac:dyDescent="0.2">
      <c r="A3407" s="57"/>
      <c r="B3407" s="46"/>
      <c r="C3407" s="141" t="s">
        <v>651</v>
      </c>
      <c r="D3407" s="141"/>
      <c r="E3407" s="141"/>
      <c r="F3407" s="141"/>
      <c r="G3407" s="57"/>
      <c r="H3407" s="57"/>
      <c r="I3407" s="57"/>
      <c r="J3407" s="68"/>
      <c r="K3407" s="61"/>
      <c r="L3407" s="70">
        <v>375.36</v>
      </c>
      <c r="W3407" s="46" t="s">
        <v>651</v>
      </c>
    </row>
    <row r="3408" spans="1:23" x14ac:dyDescent="0.2">
      <c r="A3408" s="57"/>
      <c r="B3408" s="46"/>
      <c r="C3408" s="141" t="s">
        <v>678</v>
      </c>
      <c r="D3408" s="141"/>
      <c r="E3408" s="141"/>
      <c r="F3408" s="141"/>
      <c r="G3408" s="57"/>
      <c r="H3408" s="57"/>
      <c r="I3408" s="57"/>
      <c r="J3408" s="68"/>
      <c r="K3408" s="61"/>
      <c r="L3408" s="71">
        <v>1459214.75</v>
      </c>
      <c r="W3408" s="46" t="s">
        <v>678</v>
      </c>
    </row>
    <row r="3409" spans="1:23" x14ac:dyDescent="0.2">
      <c r="A3409" s="57"/>
      <c r="B3409" s="46"/>
      <c r="C3409" s="141" t="s">
        <v>679</v>
      </c>
      <c r="D3409" s="141"/>
      <c r="E3409" s="141"/>
      <c r="F3409" s="141"/>
      <c r="G3409" s="57"/>
      <c r="H3409" s="57"/>
      <c r="I3409" s="57"/>
      <c r="J3409" s="68"/>
      <c r="K3409" s="61"/>
      <c r="L3409" s="71">
        <v>1403245.92</v>
      </c>
      <c r="W3409" s="46" t="s">
        <v>679</v>
      </c>
    </row>
    <row r="3410" spans="1:23" x14ac:dyDescent="0.2">
      <c r="A3410" s="57"/>
      <c r="B3410" s="46"/>
      <c r="C3410" s="141" t="s">
        <v>680</v>
      </c>
      <c r="D3410" s="141"/>
      <c r="E3410" s="141"/>
      <c r="F3410" s="141"/>
      <c r="G3410" s="57"/>
      <c r="H3410" s="57"/>
      <c r="I3410" s="57"/>
      <c r="J3410" s="68"/>
      <c r="K3410" s="61"/>
      <c r="L3410" s="71">
        <v>737672.83</v>
      </c>
      <c r="W3410" s="46" t="s">
        <v>680</v>
      </c>
    </row>
    <row r="3411" spans="1:23" x14ac:dyDescent="0.2">
      <c r="A3411" s="57"/>
      <c r="B3411" s="46"/>
      <c r="C3411" s="141" t="s">
        <v>681</v>
      </c>
      <c r="D3411" s="141"/>
      <c r="E3411" s="141"/>
      <c r="F3411" s="141"/>
      <c r="G3411" s="57"/>
      <c r="H3411" s="57"/>
      <c r="I3411" s="57"/>
      <c r="J3411" s="68"/>
      <c r="K3411" s="61"/>
      <c r="L3411" s="71">
        <v>734914.56000000006</v>
      </c>
      <c r="W3411" s="46" t="s">
        <v>681</v>
      </c>
    </row>
    <row r="3412" spans="1:23" x14ac:dyDescent="0.2">
      <c r="A3412" s="57"/>
      <c r="B3412" s="46"/>
      <c r="C3412" s="141"/>
      <c r="D3412" s="141"/>
      <c r="E3412" s="141"/>
      <c r="F3412" s="141"/>
      <c r="G3412" s="57"/>
      <c r="H3412" s="57"/>
      <c r="I3412" s="57"/>
      <c r="J3412" s="68"/>
      <c r="K3412" s="61"/>
      <c r="L3412" s="68"/>
      <c r="W3412" s="46"/>
    </row>
    <row r="3413" spans="1:23" x14ac:dyDescent="0.2">
      <c r="A3413" s="57"/>
      <c r="B3413" s="46"/>
      <c r="C3413" s="141" t="s">
        <v>656</v>
      </c>
      <c r="D3413" s="141"/>
      <c r="E3413" s="141"/>
      <c r="F3413" s="141"/>
      <c r="G3413" s="57"/>
      <c r="H3413" s="57"/>
      <c r="I3413" s="57"/>
      <c r="J3413" s="68"/>
      <c r="K3413" s="61"/>
      <c r="L3413" s="68"/>
      <c r="W3413" s="46" t="s">
        <v>656</v>
      </c>
    </row>
    <row r="3414" spans="1:23" hidden="1" x14ac:dyDescent="0.2">
      <c r="A3414" s="57"/>
      <c r="B3414" s="46"/>
      <c r="C3414" s="141" t="s">
        <v>683</v>
      </c>
      <c r="D3414" s="141"/>
      <c r="E3414" s="141"/>
      <c r="F3414" s="141"/>
      <c r="G3414" s="57"/>
      <c r="H3414" s="57"/>
      <c r="I3414" s="57"/>
      <c r="J3414" s="68"/>
      <c r="K3414" s="61"/>
      <c r="L3414" s="71">
        <v>3770563.76</v>
      </c>
      <c r="W3414" s="46" t="s">
        <v>683</v>
      </c>
    </row>
    <row r="3415" spans="1:23" x14ac:dyDescent="0.2">
      <c r="A3415" s="57"/>
      <c r="B3415" s="46"/>
      <c r="C3415" s="141" t="s">
        <v>684</v>
      </c>
      <c r="D3415" s="141"/>
      <c r="E3415" s="141"/>
      <c r="F3415" s="141"/>
      <c r="G3415" s="57"/>
      <c r="H3415" s="57"/>
      <c r="I3415" s="57"/>
      <c r="J3415" s="68"/>
      <c r="K3415" s="61"/>
      <c r="L3415" s="71">
        <v>301725.46999999997</v>
      </c>
      <c r="W3415" s="46" t="s">
        <v>684</v>
      </c>
    </row>
    <row r="3416" spans="1:23" hidden="1" x14ac:dyDescent="0.2">
      <c r="A3416" s="57"/>
      <c r="B3416" s="46"/>
      <c r="C3416" s="141" t="s">
        <v>685</v>
      </c>
      <c r="D3416" s="141"/>
      <c r="E3416" s="141"/>
      <c r="F3416" s="141"/>
      <c r="G3416" s="57"/>
      <c r="H3416" s="57"/>
      <c r="I3416" s="57"/>
      <c r="J3416" s="68"/>
      <c r="K3416" s="61"/>
      <c r="L3416" s="70">
        <v>75453.8</v>
      </c>
      <c r="W3416" s="46" t="s">
        <v>685</v>
      </c>
    </row>
    <row r="3417" spans="1:23" x14ac:dyDescent="0.2">
      <c r="A3417" s="57"/>
      <c r="B3417" s="46"/>
      <c r="C3417" s="141" t="s">
        <v>686</v>
      </c>
      <c r="D3417" s="141"/>
      <c r="E3417" s="141"/>
      <c r="F3417" s="141"/>
      <c r="G3417" s="57"/>
      <c r="H3417" s="57"/>
      <c r="I3417" s="57"/>
      <c r="J3417" s="68"/>
      <c r="K3417" s="61"/>
      <c r="L3417" s="71">
        <v>659460.76</v>
      </c>
      <c r="W3417" s="46" t="s">
        <v>686</v>
      </c>
    </row>
    <row r="3418" spans="1:23" x14ac:dyDescent="0.2">
      <c r="A3418" s="57"/>
      <c r="B3418" s="46"/>
      <c r="C3418" s="141" t="s">
        <v>657</v>
      </c>
      <c r="D3418" s="141"/>
      <c r="E3418" s="141"/>
      <c r="F3418" s="141"/>
      <c r="G3418" s="61">
        <v>3672.5718000000002</v>
      </c>
      <c r="H3418" s="57"/>
      <c r="I3418" s="57"/>
      <c r="J3418" s="68"/>
      <c r="K3418" s="61"/>
      <c r="L3418" s="61"/>
      <c r="W3418" s="46" t="s">
        <v>657</v>
      </c>
    </row>
    <row r="3419" spans="1:23" x14ac:dyDescent="0.2">
      <c r="A3419" s="57"/>
      <c r="B3419" s="46"/>
      <c r="C3419" s="141" t="s">
        <v>658</v>
      </c>
      <c r="D3419" s="141"/>
      <c r="E3419" s="141"/>
      <c r="F3419" s="141"/>
      <c r="G3419" s="61">
        <v>33.379531999999998</v>
      </c>
      <c r="H3419" s="57"/>
      <c r="I3419" s="57"/>
      <c r="J3419" s="68"/>
      <c r="K3419" s="61"/>
      <c r="L3419" s="61"/>
      <c r="W3419" s="46" t="s">
        <v>658</v>
      </c>
    </row>
    <row r="3420" spans="1:23" hidden="1" x14ac:dyDescent="0.2">
      <c r="A3420" s="57"/>
      <c r="B3420" s="46"/>
      <c r="C3420" s="141" t="s">
        <v>687</v>
      </c>
      <c r="D3420" s="141"/>
      <c r="E3420" s="141"/>
      <c r="F3420" s="141"/>
      <c r="G3420" s="57"/>
      <c r="H3420" s="57"/>
      <c r="I3420" s="57"/>
      <c r="J3420" s="68"/>
      <c r="K3420" s="61"/>
      <c r="L3420" s="107">
        <v>3705.9513320000001</v>
      </c>
      <c r="W3420" s="46" t="s">
        <v>687</v>
      </c>
    </row>
    <row r="3421" spans="1:23" hidden="1" x14ac:dyDescent="0.2">
      <c r="A3421" s="57"/>
      <c r="B3421" s="46"/>
      <c r="C3421" s="141" t="s">
        <v>690</v>
      </c>
      <c r="D3421" s="141"/>
      <c r="E3421" s="141"/>
      <c r="F3421" s="141"/>
      <c r="G3421" s="57"/>
      <c r="H3421" s="57"/>
      <c r="I3421" s="57"/>
      <c r="J3421" s="68"/>
      <c r="K3421" s="61"/>
      <c r="L3421" s="68"/>
      <c r="W3421" s="46" t="s">
        <v>690</v>
      </c>
    </row>
    <row r="3422" spans="1:23" hidden="1" x14ac:dyDescent="0.2">
      <c r="A3422" s="57"/>
      <c r="B3422" s="46"/>
      <c r="C3422" s="141" t="s">
        <v>691</v>
      </c>
      <c r="D3422" s="141"/>
      <c r="E3422" s="141"/>
      <c r="F3422" s="141"/>
      <c r="G3422" s="57"/>
      <c r="H3422" s="57"/>
      <c r="I3422" s="57"/>
      <c r="J3422" s="68"/>
      <c r="K3422" s="61"/>
      <c r="L3422" s="70">
        <v>810.22</v>
      </c>
      <c r="W3422" s="46" t="s">
        <v>691</v>
      </c>
    </row>
    <row r="3423" spans="1:23" hidden="1" x14ac:dyDescent="0.2">
      <c r="A3423" s="57"/>
      <c r="B3423" s="46"/>
      <c r="C3423" s="141" t="s">
        <v>692</v>
      </c>
      <c r="D3423" s="141"/>
      <c r="E3423" s="141"/>
      <c r="F3423" s="141"/>
      <c r="G3423" s="57"/>
      <c r="H3423" s="57"/>
      <c r="I3423" s="57"/>
      <c r="J3423" s="68"/>
      <c r="K3423" s="61"/>
      <c r="L3423" s="70">
        <v>293.89999999999998</v>
      </c>
      <c r="W3423" s="46" t="s">
        <v>692</v>
      </c>
    </row>
    <row r="3424" spans="1:23" hidden="1" x14ac:dyDescent="0.2">
      <c r="A3424" s="57"/>
      <c r="B3424" s="46"/>
      <c r="C3424" s="141" t="s">
        <v>693</v>
      </c>
      <c r="D3424" s="141"/>
      <c r="E3424" s="141"/>
      <c r="F3424" s="141"/>
      <c r="G3424" s="57"/>
      <c r="H3424" s="57"/>
      <c r="I3424" s="57"/>
      <c r="J3424" s="68"/>
      <c r="K3424" s="61"/>
      <c r="L3424" s="71">
        <v>466173.96</v>
      </c>
      <c r="W3424" s="46" t="s">
        <v>693</v>
      </c>
    </row>
    <row r="3425" spans="1:23" hidden="1" x14ac:dyDescent="0.2">
      <c r="A3425" s="57"/>
      <c r="B3425" s="46"/>
      <c r="C3425" s="141" t="s">
        <v>694</v>
      </c>
      <c r="D3425" s="141"/>
      <c r="E3425" s="141"/>
      <c r="F3425" s="141"/>
      <c r="G3425" s="57"/>
      <c r="H3425" s="57"/>
      <c r="I3425" s="57"/>
      <c r="J3425" s="68"/>
      <c r="K3425" s="61"/>
      <c r="L3425" s="70">
        <v>293.89999999999998</v>
      </c>
      <c r="W3425" s="46" t="s">
        <v>694</v>
      </c>
    </row>
    <row r="3426" spans="1:23" hidden="1" x14ac:dyDescent="0.2">
      <c r="A3426" s="57"/>
      <c r="B3426" s="46"/>
      <c r="C3426" s="141" t="s">
        <v>695</v>
      </c>
      <c r="D3426" s="141"/>
      <c r="E3426" s="141"/>
      <c r="F3426" s="141"/>
      <c r="G3426" s="57"/>
      <c r="H3426" s="57"/>
      <c r="I3426" s="57"/>
      <c r="J3426" s="68"/>
      <c r="K3426" s="61"/>
      <c r="L3426" s="70">
        <v>270.39</v>
      </c>
      <c r="W3426" s="46" t="s">
        <v>695</v>
      </c>
    </row>
    <row r="3427" spans="1:23" hidden="1" x14ac:dyDescent="0.2">
      <c r="A3427" s="57"/>
      <c r="B3427" s="46"/>
      <c r="C3427" s="141" t="s">
        <v>696</v>
      </c>
      <c r="D3427" s="141"/>
      <c r="E3427" s="141"/>
      <c r="F3427" s="141"/>
      <c r="G3427" s="57"/>
      <c r="H3427" s="57"/>
      <c r="I3427" s="57"/>
      <c r="J3427" s="68"/>
      <c r="K3427" s="61"/>
      <c r="L3427" s="70">
        <v>135.19</v>
      </c>
      <c r="W3427" s="46" t="s">
        <v>696</v>
      </c>
    </row>
    <row r="3428" spans="1:23" ht="25.5" hidden="1" x14ac:dyDescent="0.2">
      <c r="A3428" s="57"/>
      <c r="B3428" s="46"/>
      <c r="C3428" s="141" t="s">
        <v>697</v>
      </c>
      <c r="D3428" s="141"/>
      <c r="E3428" s="141"/>
      <c r="F3428" s="141"/>
      <c r="G3428" s="57"/>
      <c r="H3428" s="57"/>
      <c r="I3428" s="57"/>
      <c r="J3428" s="68"/>
      <c r="K3428" s="61"/>
      <c r="L3428" s="71">
        <v>301725.46999999997</v>
      </c>
      <c r="W3428" s="46" t="s">
        <v>697</v>
      </c>
    </row>
    <row r="3429" spans="1:23" hidden="1" x14ac:dyDescent="0.2">
      <c r="A3429" s="57"/>
      <c r="B3429" s="46"/>
      <c r="C3429" s="141" t="s">
        <v>698</v>
      </c>
      <c r="D3429" s="141"/>
      <c r="E3429" s="141"/>
      <c r="F3429" s="141"/>
      <c r="G3429" s="57"/>
      <c r="H3429" s="57"/>
      <c r="I3429" s="57"/>
      <c r="J3429" s="68"/>
      <c r="K3429" s="61"/>
      <c r="L3429" s="70">
        <v>375.36</v>
      </c>
      <c r="W3429" s="46" t="s">
        <v>698</v>
      </c>
    </row>
    <row r="3430" spans="1:23" hidden="1" x14ac:dyDescent="0.2">
      <c r="A3430" s="57"/>
      <c r="B3430" s="46"/>
      <c r="C3430" s="141" t="s">
        <v>699</v>
      </c>
      <c r="D3430" s="141"/>
      <c r="E3430" s="141"/>
      <c r="F3430" s="141"/>
      <c r="G3430" s="57"/>
      <c r="H3430" s="57"/>
      <c r="I3430" s="57"/>
      <c r="J3430" s="68"/>
      <c r="K3430" s="61"/>
      <c r="L3430" s="71">
        <v>467653.44</v>
      </c>
      <c r="W3430" s="46" t="s">
        <v>699</v>
      </c>
    </row>
    <row r="3431" spans="1:23" hidden="1" x14ac:dyDescent="0.2">
      <c r="A3431" s="57"/>
      <c r="B3431" s="46"/>
      <c r="C3431" s="141" t="s">
        <v>700</v>
      </c>
      <c r="D3431" s="141"/>
      <c r="E3431" s="141"/>
      <c r="F3431" s="141"/>
      <c r="G3431" s="57"/>
      <c r="H3431" s="57"/>
      <c r="I3431" s="57"/>
      <c r="J3431" s="68"/>
      <c r="K3431" s="61"/>
      <c r="L3431" s="68"/>
      <c r="W3431" s="46" t="s">
        <v>700</v>
      </c>
    </row>
    <row r="3432" spans="1:23" hidden="1" x14ac:dyDescent="0.2">
      <c r="A3432" s="57"/>
      <c r="B3432" s="46"/>
      <c r="C3432" s="141" t="s">
        <v>701</v>
      </c>
      <c r="D3432" s="141"/>
      <c r="E3432" s="141"/>
      <c r="F3432" s="141"/>
      <c r="G3432" s="57"/>
      <c r="H3432" s="57"/>
      <c r="I3432" s="57"/>
      <c r="J3432" s="68"/>
      <c r="K3432" s="61"/>
      <c r="L3432" s="107">
        <v>0.55213199999999996</v>
      </c>
      <c r="W3432" s="46" t="s">
        <v>701</v>
      </c>
    </row>
    <row r="3433" spans="1:23" ht="25.5" hidden="1" x14ac:dyDescent="0.2">
      <c r="A3433" s="57"/>
      <c r="B3433" s="46"/>
      <c r="C3433" s="141" t="s">
        <v>702</v>
      </c>
      <c r="D3433" s="141"/>
      <c r="E3433" s="141"/>
      <c r="F3433" s="141"/>
      <c r="G3433" s="57"/>
      <c r="H3433" s="57"/>
      <c r="I3433" s="57"/>
      <c r="J3433" s="68"/>
      <c r="K3433" s="61"/>
      <c r="L3433" s="107">
        <v>0.55213199999999996</v>
      </c>
      <c r="W3433" s="46" t="s">
        <v>702</v>
      </c>
    </row>
    <row r="3434" spans="1:23" hidden="1" x14ac:dyDescent="0.2">
      <c r="A3434" s="57"/>
      <c r="B3434" s="46"/>
      <c r="C3434" s="141" t="s">
        <v>703</v>
      </c>
      <c r="D3434" s="141"/>
      <c r="E3434" s="141"/>
      <c r="F3434" s="141"/>
      <c r="G3434" s="57"/>
      <c r="H3434" s="57"/>
      <c r="I3434" s="57"/>
      <c r="J3434" s="68"/>
      <c r="K3434" s="61"/>
      <c r="L3434" s="71">
        <v>1443923</v>
      </c>
      <c r="W3434" s="46" t="s">
        <v>703</v>
      </c>
    </row>
    <row r="3435" spans="1:23" hidden="1" x14ac:dyDescent="0.2">
      <c r="A3435" s="57"/>
      <c r="B3435" s="46"/>
      <c r="C3435" s="141" t="s">
        <v>704</v>
      </c>
      <c r="D3435" s="141"/>
      <c r="E3435" s="141"/>
      <c r="F3435" s="141"/>
      <c r="G3435" s="57"/>
      <c r="H3435" s="57"/>
      <c r="I3435" s="57"/>
      <c r="J3435" s="68"/>
      <c r="K3435" s="61"/>
      <c r="L3435" s="70">
        <v>30148.959999999999</v>
      </c>
      <c r="W3435" s="46" t="s">
        <v>704</v>
      </c>
    </row>
    <row r="3436" spans="1:23" hidden="1" x14ac:dyDescent="0.2">
      <c r="A3436" s="57"/>
      <c r="B3436" s="46"/>
      <c r="C3436" s="141" t="s">
        <v>705</v>
      </c>
      <c r="D3436" s="141"/>
      <c r="E3436" s="141"/>
      <c r="F3436" s="141"/>
      <c r="G3436" s="57"/>
      <c r="H3436" s="57"/>
      <c r="I3436" s="57"/>
      <c r="J3436" s="68"/>
      <c r="K3436" s="61"/>
      <c r="L3436" s="70">
        <v>14997.85</v>
      </c>
      <c r="W3436" s="46" t="s">
        <v>705</v>
      </c>
    </row>
    <row r="3437" spans="1:23" hidden="1" x14ac:dyDescent="0.2">
      <c r="A3437" s="57"/>
      <c r="B3437" s="46"/>
      <c r="C3437" s="141" t="s">
        <v>706</v>
      </c>
      <c r="D3437" s="141"/>
      <c r="E3437" s="141"/>
      <c r="F3437" s="141"/>
      <c r="G3437" s="57"/>
      <c r="H3437" s="57"/>
      <c r="I3437" s="57"/>
      <c r="J3437" s="68"/>
      <c r="K3437" s="61"/>
      <c r="L3437" s="71">
        <v>3606115.27</v>
      </c>
      <c r="W3437" s="46" t="s">
        <v>706</v>
      </c>
    </row>
    <row r="3438" spans="1:23" hidden="1" x14ac:dyDescent="0.2">
      <c r="A3438" s="57"/>
      <c r="B3438" s="46"/>
      <c r="C3438" s="141" t="s">
        <v>707</v>
      </c>
      <c r="D3438" s="141"/>
      <c r="E3438" s="141"/>
      <c r="F3438" s="141"/>
      <c r="G3438" s="57"/>
      <c r="H3438" s="57"/>
      <c r="I3438" s="57"/>
      <c r="J3438" s="68"/>
      <c r="K3438" s="61"/>
      <c r="L3438" s="71">
        <v>1458920.85</v>
      </c>
      <c r="W3438" s="46" t="s">
        <v>707</v>
      </c>
    </row>
    <row r="3439" spans="1:23" hidden="1" x14ac:dyDescent="0.2">
      <c r="A3439" s="57"/>
      <c r="B3439" s="46"/>
      <c r="C3439" s="141" t="s">
        <v>708</v>
      </c>
      <c r="D3439" s="141"/>
      <c r="E3439" s="141"/>
      <c r="F3439" s="141"/>
      <c r="G3439" s="57"/>
      <c r="H3439" s="57"/>
      <c r="I3439" s="57"/>
      <c r="J3439" s="68"/>
      <c r="K3439" s="61"/>
      <c r="L3439" s="71">
        <v>1402975.53</v>
      </c>
      <c r="W3439" s="46" t="s">
        <v>708</v>
      </c>
    </row>
    <row r="3440" spans="1:23" hidden="1" x14ac:dyDescent="0.2">
      <c r="A3440" s="57"/>
      <c r="B3440" s="46"/>
      <c r="C3440" s="141" t="s">
        <v>709</v>
      </c>
      <c r="D3440" s="141"/>
      <c r="E3440" s="141"/>
      <c r="F3440" s="141"/>
      <c r="G3440" s="57"/>
      <c r="H3440" s="57"/>
      <c r="I3440" s="57"/>
      <c r="J3440" s="68"/>
      <c r="K3440" s="61"/>
      <c r="L3440" s="71">
        <v>737537.64</v>
      </c>
      <c r="W3440" s="46" t="s">
        <v>709</v>
      </c>
    </row>
    <row r="3441" spans="1:23" ht="25.5" hidden="1" x14ac:dyDescent="0.2">
      <c r="A3441" s="57"/>
      <c r="B3441" s="46"/>
      <c r="C3441" s="141" t="s">
        <v>710</v>
      </c>
      <c r="D3441" s="141"/>
      <c r="E3441" s="141"/>
      <c r="F3441" s="141"/>
      <c r="G3441" s="57"/>
      <c r="H3441" s="57"/>
      <c r="I3441" s="57"/>
      <c r="J3441" s="68"/>
      <c r="K3441" s="61"/>
      <c r="L3441" s="68"/>
      <c r="W3441" s="46" t="s">
        <v>710</v>
      </c>
    </row>
    <row r="3442" spans="1:23" hidden="1" x14ac:dyDescent="0.2">
      <c r="A3442" s="57"/>
      <c r="B3442" s="46"/>
      <c r="C3442" s="141" t="s">
        <v>711</v>
      </c>
      <c r="D3442" s="141"/>
      <c r="E3442" s="141"/>
      <c r="F3442" s="141"/>
      <c r="G3442" s="57"/>
      <c r="H3442" s="57"/>
      <c r="I3442" s="57"/>
      <c r="J3442" s="68"/>
      <c r="K3442" s="61"/>
      <c r="L3442" s="68"/>
      <c r="W3442" s="46" t="s">
        <v>711</v>
      </c>
    </row>
    <row r="3443" spans="1:23" hidden="1" x14ac:dyDescent="0.2">
      <c r="A3443" s="57"/>
      <c r="B3443" s="46"/>
      <c r="C3443" s="141" t="s">
        <v>712</v>
      </c>
      <c r="D3443" s="141"/>
      <c r="E3443" s="141"/>
      <c r="F3443" s="141"/>
      <c r="G3443" s="57"/>
      <c r="H3443" s="57"/>
      <c r="I3443" s="57"/>
      <c r="J3443" s="68"/>
      <c r="K3443" s="61"/>
      <c r="L3443" s="71">
        <v>5095185.08</v>
      </c>
      <c r="W3443" s="46" t="s">
        <v>712</v>
      </c>
    </row>
    <row r="3444" spans="1:23" hidden="1" x14ac:dyDescent="0.2">
      <c r="A3444" s="57"/>
      <c r="B3444" s="46"/>
      <c r="C3444" s="141" t="s">
        <v>713</v>
      </c>
      <c r="D3444" s="141"/>
      <c r="E3444" s="141"/>
      <c r="F3444" s="141"/>
      <c r="G3444" s="57"/>
      <c r="H3444" s="57"/>
      <c r="I3444" s="57"/>
      <c r="J3444" s="68"/>
      <c r="K3444" s="61"/>
      <c r="L3444" s="107">
        <v>3672.5718000000002</v>
      </c>
      <c r="W3444" s="46" t="s">
        <v>713</v>
      </c>
    </row>
    <row r="3445" spans="1:23" hidden="1" x14ac:dyDescent="0.2">
      <c r="A3445" s="57"/>
      <c r="B3445" s="46"/>
      <c r="C3445" s="141" t="s">
        <v>714</v>
      </c>
      <c r="D3445" s="141"/>
      <c r="E3445" s="141"/>
      <c r="F3445" s="141"/>
      <c r="G3445" s="57"/>
      <c r="H3445" s="57"/>
      <c r="I3445" s="57"/>
      <c r="J3445" s="68"/>
      <c r="K3445" s="61"/>
      <c r="L3445" s="107">
        <v>32.827399999999997</v>
      </c>
      <c r="W3445" s="46" t="s">
        <v>714</v>
      </c>
    </row>
    <row r="3446" spans="1:23" ht="25.5" hidden="1" x14ac:dyDescent="0.2">
      <c r="A3446" s="57"/>
      <c r="B3446" s="46"/>
      <c r="C3446" s="141" t="s">
        <v>715</v>
      </c>
      <c r="D3446" s="141"/>
      <c r="E3446" s="141"/>
      <c r="F3446" s="141"/>
      <c r="G3446" s="57"/>
      <c r="H3446" s="57"/>
      <c r="I3446" s="57"/>
      <c r="J3446" s="68"/>
      <c r="K3446" s="61"/>
      <c r="L3446" s="107">
        <v>3705.3991999999998</v>
      </c>
      <c r="W3446" s="46" t="s">
        <v>715</v>
      </c>
    </row>
    <row r="3447" spans="1:23" hidden="1" x14ac:dyDescent="0.2">
      <c r="A3447" s="57"/>
      <c r="B3447" s="46"/>
      <c r="C3447" s="141" t="s">
        <v>716</v>
      </c>
      <c r="D3447" s="141"/>
      <c r="E3447" s="141"/>
      <c r="F3447" s="141"/>
      <c r="G3447" s="57"/>
      <c r="H3447" s="57"/>
      <c r="I3447" s="57"/>
      <c r="J3447" s="68"/>
      <c r="K3447" s="61"/>
      <c r="L3447" s="68"/>
      <c r="W3447" s="46" t="s">
        <v>716</v>
      </c>
    </row>
    <row r="3448" spans="1:23" hidden="1" x14ac:dyDescent="0.2">
      <c r="A3448" s="57"/>
      <c r="B3448" s="46"/>
      <c r="C3448" s="141" t="s">
        <v>717</v>
      </c>
      <c r="D3448" s="141"/>
      <c r="E3448" s="141"/>
      <c r="F3448" s="141"/>
      <c r="G3448" s="57"/>
      <c r="H3448" s="57"/>
      <c r="I3448" s="57"/>
      <c r="J3448" s="68"/>
      <c r="K3448" s="61"/>
      <c r="L3448" s="68"/>
      <c r="W3448" s="46" t="s">
        <v>717</v>
      </c>
    </row>
    <row r="3449" spans="1:23" hidden="1" x14ac:dyDescent="0.2">
      <c r="A3449" s="57"/>
      <c r="B3449" s="46"/>
      <c r="C3449" s="141" t="s">
        <v>718</v>
      </c>
      <c r="D3449" s="141"/>
      <c r="E3449" s="141"/>
      <c r="F3449" s="141"/>
      <c r="G3449" s="57"/>
      <c r="H3449" s="57"/>
      <c r="I3449" s="57"/>
      <c r="J3449" s="68"/>
      <c r="K3449" s="61"/>
      <c r="L3449" s="68"/>
      <c r="W3449" s="46" t="s">
        <v>718</v>
      </c>
    </row>
    <row r="3450" spans="1:23" hidden="1" x14ac:dyDescent="0.2">
      <c r="A3450" s="57"/>
      <c r="B3450" s="46"/>
      <c r="C3450" s="141" t="s">
        <v>719</v>
      </c>
      <c r="D3450" s="141"/>
      <c r="E3450" s="141"/>
      <c r="F3450" s="141"/>
      <c r="G3450" s="57"/>
      <c r="H3450" s="57"/>
      <c r="I3450" s="57"/>
      <c r="J3450" s="68"/>
      <c r="K3450" s="61"/>
      <c r="L3450" s="68"/>
      <c r="W3450" s="46" t="s">
        <v>719</v>
      </c>
    </row>
    <row r="3451" spans="1:23" hidden="1" x14ac:dyDescent="0.2">
      <c r="A3451" s="57"/>
      <c r="B3451" s="46"/>
      <c r="C3451" s="141" t="s">
        <v>720</v>
      </c>
      <c r="D3451" s="141"/>
      <c r="E3451" s="141"/>
      <c r="F3451" s="141"/>
      <c r="G3451" s="57"/>
      <c r="H3451" s="57"/>
      <c r="I3451" s="57"/>
      <c r="J3451" s="68"/>
      <c r="K3451" s="61"/>
      <c r="L3451" s="68"/>
      <c r="W3451" s="46" t="s">
        <v>720</v>
      </c>
    </row>
    <row r="3452" spans="1:23" hidden="1" x14ac:dyDescent="0.2">
      <c r="A3452" s="57"/>
      <c r="B3452" s="46"/>
      <c r="C3452" s="141" t="s">
        <v>721</v>
      </c>
      <c r="D3452" s="141"/>
      <c r="E3452" s="141"/>
      <c r="F3452" s="141"/>
      <c r="G3452" s="57"/>
      <c r="H3452" s="57"/>
      <c r="I3452" s="57"/>
      <c r="J3452" s="68"/>
      <c r="K3452" s="61"/>
      <c r="L3452" s="68"/>
      <c r="W3452" s="46" t="s">
        <v>721</v>
      </c>
    </row>
    <row r="3453" spans="1:23" hidden="1" x14ac:dyDescent="0.2">
      <c r="A3453" s="57"/>
      <c r="B3453" s="46"/>
      <c r="C3453" s="141" t="s">
        <v>722</v>
      </c>
      <c r="D3453" s="141"/>
      <c r="E3453" s="141"/>
      <c r="F3453" s="141"/>
      <c r="G3453" s="57"/>
      <c r="H3453" s="57"/>
      <c r="I3453" s="57"/>
      <c r="J3453" s="68"/>
      <c r="K3453" s="61"/>
      <c r="L3453" s="68"/>
      <c r="W3453" s="46" t="s">
        <v>722</v>
      </c>
    </row>
    <row r="3454" spans="1:23" ht="25.5" hidden="1" x14ac:dyDescent="0.2">
      <c r="A3454" s="57"/>
      <c r="B3454" s="46"/>
      <c r="C3454" s="141" t="s">
        <v>723</v>
      </c>
      <c r="D3454" s="141"/>
      <c r="E3454" s="141"/>
      <c r="F3454" s="141"/>
      <c r="G3454" s="57"/>
      <c r="H3454" s="57"/>
      <c r="I3454" s="57"/>
      <c r="J3454" s="68"/>
      <c r="K3454" s="61"/>
      <c r="L3454" s="68"/>
      <c r="W3454" s="46" t="s">
        <v>723</v>
      </c>
    </row>
    <row r="3455" spans="1:23" hidden="1" x14ac:dyDescent="0.2">
      <c r="A3455" s="57"/>
      <c r="B3455" s="46"/>
      <c r="C3455" s="141" t="s">
        <v>724</v>
      </c>
      <c r="D3455" s="141"/>
      <c r="E3455" s="141"/>
      <c r="F3455" s="141"/>
      <c r="G3455" s="57"/>
      <c r="H3455" s="57"/>
      <c r="I3455" s="57"/>
      <c r="J3455" s="68"/>
      <c r="K3455" s="61"/>
      <c r="L3455" s="68"/>
      <c r="W3455" s="46" t="s">
        <v>724</v>
      </c>
    </row>
    <row r="3456" spans="1:23" hidden="1" x14ac:dyDescent="0.2">
      <c r="A3456" s="57"/>
      <c r="B3456" s="46"/>
      <c r="C3456" s="141" t="s">
        <v>725</v>
      </c>
      <c r="D3456" s="141"/>
      <c r="E3456" s="141"/>
      <c r="F3456" s="141"/>
      <c r="G3456" s="57"/>
      <c r="H3456" s="57"/>
      <c r="I3456" s="57"/>
      <c r="J3456" s="68"/>
      <c r="K3456" s="61"/>
      <c r="L3456" s="68"/>
      <c r="W3456" s="46" t="s">
        <v>725</v>
      </c>
    </row>
    <row r="3457" spans="1:23" hidden="1" x14ac:dyDescent="0.2">
      <c r="A3457" s="57"/>
      <c r="B3457" s="46"/>
      <c r="C3457" s="141" t="s">
        <v>726</v>
      </c>
      <c r="D3457" s="141"/>
      <c r="E3457" s="141"/>
      <c r="F3457" s="141"/>
      <c r="G3457" s="57"/>
      <c r="H3457" s="57"/>
      <c r="I3457" s="57"/>
      <c r="J3457" s="68"/>
      <c r="K3457" s="61"/>
      <c r="L3457" s="68"/>
      <c r="W3457" s="46" t="s">
        <v>726</v>
      </c>
    </row>
    <row r="3458" spans="1:23" hidden="1" x14ac:dyDescent="0.2">
      <c r="A3458" s="57"/>
      <c r="B3458" s="46"/>
      <c r="C3458" s="141" t="s">
        <v>727</v>
      </c>
      <c r="D3458" s="141"/>
      <c r="E3458" s="141"/>
      <c r="F3458" s="141"/>
      <c r="G3458" s="57"/>
      <c r="H3458" s="57"/>
      <c r="I3458" s="57"/>
      <c r="J3458" s="68"/>
      <c r="K3458" s="61"/>
      <c r="L3458" s="68"/>
      <c r="W3458" s="46" t="s">
        <v>727</v>
      </c>
    </row>
    <row r="3459" spans="1:23" ht="25.5" hidden="1" x14ac:dyDescent="0.2">
      <c r="A3459" s="57"/>
      <c r="B3459" s="46"/>
      <c r="C3459" s="141" t="s">
        <v>728</v>
      </c>
      <c r="D3459" s="141"/>
      <c r="E3459" s="141"/>
      <c r="F3459" s="141"/>
      <c r="G3459" s="57"/>
      <c r="H3459" s="57"/>
      <c r="I3459" s="57"/>
      <c r="J3459" s="68"/>
      <c r="K3459" s="61"/>
      <c r="L3459" s="68"/>
      <c r="W3459" s="46" t="s">
        <v>728</v>
      </c>
    </row>
    <row r="3460" spans="1:23" hidden="1" x14ac:dyDescent="0.2">
      <c r="A3460" s="57"/>
      <c r="B3460" s="46"/>
      <c r="C3460" s="141" t="s">
        <v>729</v>
      </c>
      <c r="D3460" s="141"/>
      <c r="E3460" s="141"/>
      <c r="F3460" s="141"/>
      <c r="G3460" s="57"/>
      <c r="H3460" s="57"/>
      <c r="I3460" s="57"/>
      <c r="J3460" s="68"/>
      <c r="K3460" s="61"/>
      <c r="L3460" s="71">
        <v>1443923</v>
      </c>
      <c r="W3460" s="46" t="s">
        <v>729</v>
      </c>
    </row>
    <row r="3461" spans="1:23" hidden="1" x14ac:dyDescent="0.2">
      <c r="A3461" s="57"/>
      <c r="B3461" s="46"/>
      <c r="C3461" s="141" t="s">
        <v>730</v>
      </c>
      <c r="D3461" s="141"/>
      <c r="E3461" s="141"/>
      <c r="F3461" s="141"/>
      <c r="G3461" s="57"/>
      <c r="H3461" s="57"/>
      <c r="I3461" s="57"/>
      <c r="J3461" s="68"/>
      <c r="K3461" s="61"/>
      <c r="L3461" s="70">
        <v>30959.18</v>
      </c>
      <c r="W3461" s="46" t="s">
        <v>730</v>
      </c>
    </row>
    <row r="3462" spans="1:23" hidden="1" x14ac:dyDescent="0.2">
      <c r="A3462" s="57"/>
      <c r="B3462" s="46"/>
      <c r="C3462" s="141" t="s">
        <v>731</v>
      </c>
      <c r="D3462" s="141"/>
      <c r="E3462" s="141"/>
      <c r="F3462" s="141"/>
      <c r="G3462" s="57"/>
      <c r="H3462" s="57"/>
      <c r="I3462" s="57"/>
      <c r="J3462" s="68"/>
      <c r="K3462" s="61"/>
      <c r="L3462" s="70">
        <v>15291.75</v>
      </c>
      <c r="W3462" s="46" t="s">
        <v>731</v>
      </c>
    </row>
    <row r="3463" spans="1:23" hidden="1" x14ac:dyDescent="0.2">
      <c r="A3463" s="57"/>
      <c r="B3463" s="46"/>
      <c r="C3463" s="141" t="s">
        <v>732</v>
      </c>
      <c r="D3463" s="141"/>
      <c r="E3463" s="141"/>
      <c r="F3463" s="141"/>
      <c r="G3463" s="57"/>
      <c r="H3463" s="57"/>
      <c r="I3463" s="57"/>
      <c r="J3463" s="68"/>
      <c r="K3463" s="61"/>
      <c r="L3463" s="71">
        <v>4072289.23</v>
      </c>
      <c r="W3463" s="46" t="s">
        <v>732</v>
      </c>
    </row>
    <row r="3464" spans="1:23" hidden="1" x14ac:dyDescent="0.2">
      <c r="A3464" s="57"/>
      <c r="B3464" s="46"/>
      <c r="C3464" s="141" t="s">
        <v>733</v>
      </c>
      <c r="D3464" s="141"/>
      <c r="E3464" s="141"/>
      <c r="F3464" s="141"/>
      <c r="G3464" s="57"/>
      <c r="H3464" s="57"/>
      <c r="I3464" s="57"/>
      <c r="J3464" s="68"/>
      <c r="K3464" s="61"/>
      <c r="L3464" s="70">
        <v>375.36</v>
      </c>
      <c r="W3464" s="46" t="s">
        <v>733</v>
      </c>
    </row>
    <row r="3465" spans="1:23" hidden="1" x14ac:dyDescent="0.2">
      <c r="A3465" s="57"/>
      <c r="B3465" s="46"/>
      <c r="C3465" s="141" t="s">
        <v>734</v>
      </c>
      <c r="D3465" s="141"/>
      <c r="E3465" s="141"/>
      <c r="F3465" s="141"/>
      <c r="G3465" s="57"/>
      <c r="H3465" s="57"/>
      <c r="I3465" s="57"/>
      <c r="J3465" s="68"/>
      <c r="K3465" s="61"/>
      <c r="L3465" s="71">
        <v>1403245.92</v>
      </c>
      <c r="W3465" s="46" t="s">
        <v>734</v>
      </c>
    </row>
    <row r="3466" spans="1:23" hidden="1" x14ac:dyDescent="0.2">
      <c r="A3466" s="57"/>
      <c r="B3466" s="46"/>
      <c r="C3466" s="141" t="s">
        <v>735</v>
      </c>
      <c r="D3466" s="141"/>
      <c r="E3466" s="141"/>
      <c r="F3466" s="141"/>
      <c r="G3466" s="57"/>
      <c r="H3466" s="57"/>
      <c r="I3466" s="57"/>
      <c r="J3466" s="68"/>
      <c r="K3466" s="61"/>
      <c r="L3466" s="71">
        <v>737672.83</v>
      </c>
      <c r="W3466" s="46" t="s">
        <v>735</v>
      </c>
    </row>
    <row r="3467" spans="1:23" hidden="1" x14ac:dyDescent="0.2">
      <c r="A3467" s="57"/>
      <c r="B3467" s="46"/>
      <c r="C3467" s="141" t="s">
        <v>736</v>
      </c>
      <c r="D3467" s="141"/>
      <c r="E3467" s="141"/>
      <c r="F3467" s="141"/>
      <c r="G3467" s="57"/>
      <c r="H3467" s="57"/>
      <c r="I3467" s="57"/>
      <c r="J3467" s="68"/>
      <c r="K3467" s="61"/>
      <c r="L3467" s="71">
        <v>1459214.75</v>
      </c>
      <c r="W3467" s="46" t="s">
        <v>736</v>
      </c>
    </row>
    <row r="3468" spans="1:23" hidden="1" x14ac:dyDescent="0.2">
      <c r="A3468" s="57"/>
      <c r="B3468" s="46"/>
      <c r="C3468" s="141" t="s">
        <v>737</v>
      </c>
      <c r="D3468" s="141"/>
      <c r="E3468" s="141"/>
      <c r="F3468" s="141"/>
      <c r="G3468" s="57"/>
      <c r="H3468" s="57"/>
      <c r="I3468" s="57"/>
      <c r="J3468" s="68"/>
      <c r="K3468" s="61"/>
      <c r="L3468" s="71">
        <v>5562838.5199999996</v>
      </c>
      <c r="W3468" s="46" t="s">
        <v>737</v>
      </c>
    </row>
    <row r="3469" spans="1:23" hidden="1" x14ac:dyDescent="0.2">
      <c r="A3469" s="57"/>
      <c r="B3469" s="46"/>
      <c r="C3469" s="141" t="s">
        <v>738</v>
      </c>
      <c r="D3469" s="141"/>
      <c r="E3469" s="141"/>
      <c r="F3469" s="141"/>
      <c r="G3469" s="57"/>
      <c r="H3469" s="57"/>
      <c r="I3469" s="57"/>
      <c r="J3469" s="68"/>
      <c r="K3469" s="61"/>
      <c r="L3469" s="71">
        <v>7703381.9100000001</v>
      </c>
      <c r="W3469" s="46" t="s">
        <v>738</v>
      </c>
    </row>
    <row r="3470" spans="1:23" hidden="1" x14ac:dyDescent="0.2">
      <c r="A3470" s="57"/>
      <c r="B3470" s="46"/>
      <c r="C3470" s="141" t="s">
        <v>24</v>
      </c>
      <c r="D3470" s="141"/>
      <c r="E3470" s="141"/>
      <c r="F3470" s="141"/>
      <c r="G3470" s="57"/>
      <c r="H3470" s="57"/>
      <c r="I3470" s="57"/>
      <c r="J3470" s="68"/>
      <c r="K3470" s="61"/>
      <c r="L3470" s="68"/>
      <c r="W3470" s="46" t="s">
        <v>24</v>
      </c>
    </row>
    <row r="3471" spans="1:23" ht="25.5" hidden="1" x14ac:dyDescent="0.2">
      <c r="A3471" s="57"/>
      <c r="B3471" s="46"/>
      <c r="C3471" s="141" t="s">
        <v>740</v>
      </c>
      <c r="D3471" s="141"/>
      <c r="E3471" s="141"/>
      <c r="F3471" s="141"/>
      <c r="G3471" s="57"/>
      <c r="H3471" s="57"/>
      <c r="I3471" s="57"/>
      <c r="J3471" s="68"/>
      <c r="K3471" s="61"/>
      <c r="L3471" s="68"/>
      <c r="W3471" s="46" t="s">
        <v>740</v>
      </c>
    </row>
    <row r="3472" spans="1:23" ht="25.5" hidden="1" x14ac:dyDescent="0.2">
      <c r="A3472" s="57"/>
      <c r="B3472" s="46"/>
      <c r="C3472" s="141" t="s">
        <v>741</v>
      </c>
      <c r="D3472" s="141"/>
      <c r="E3472" s="141"/>
      <c r="F3472" s="141"/>
      <c r="G3472" s="57"/>
      <c r="H3472" s="57"/>
      <c r="I3472" s="57"/>
      <c r="J3472" s="68"/>
      <c r="K3472" s="61"/>
      <c r="L3472" s="68"/>
      <c r="W3472" s="46" t="s">
        <v>741</v>
      </c>
    </row>
    <row r="3473" spans="1:23" ht="25.5" hidden="1" x14ac:dyDescent="0.2">
      <c r="A3473" s="57"/>
      <c r="B3473" s="46"/>
      <c r="C3473" s="141" t="s">
        <v>743</v>
      </c>
      <c r="D3473" s="141"/>
      <c r="E3473" s="141"/>
      <c r="F3473" s="141"/>
      <c r="G3473" s="57"/>
      <c r="H3473" s="57"/>
      <c r="I3473" s="57"/>
      <c r="J3473" s="68"/>
      <c r="K3473" s="61"/>
      <c r="L3473" s="68"/>
      <c r="W3473" s="46" t="s">
        <v>743</v>
      </c>
    </row>
    <row r="3474" spans="1:23" ht="25.5" hidden="1" x14ac:dyDescent="0.2">
      <c r="A3474" s="57"/>
      <c r="B3474" s="46"/>
      <c r="C3474" s="141" t="s">
        <v>744</v>
      </c>
      <c r="D3474" s="141"/>
      <c r="E3474" s="141"/>
      <c r="F3474" s="141"/>
      <c r="G3474" s="57"/>
      <c r="H3474" s="57"/>
      <c r="I3474" s="57"/>
      <c r="J3474" s="68"/>
      <c r="K3474" s="61"/>
      <c r="L3474" s="68"/>
      <c r="W3474" s="46" t="s">
        <v>744</v>
      </c>
    </row>
    <row r="3475" spans="1:23" ht="25.5" hidden="1" x14ac:dyDescent="0.2">
      <c r="A3475" s="57"/>
      <c r="B3475" s="46"/>
      <c r="C3475" s="141" t="s">
        <v>746</v>
      </c>
      <c r="D3475" s="141"/>
      <c r="E3475" s="141"/>
      <c r="F3475" s="141"/>
      <c r="G3475" s="57"/>
      <c r="H3475" s="57"/>
      <c r="I3475" s="57"/>
      <c r="J3475" s="68"/>
      <c r="K3475" s="61"/>
      <c r="L3475" s="68"/>
      <c r="W3475" s="46" t="s">
        <v>746</v>
      </c>
    </row>
    <row r="3476" spans="1:23" ht="25.5" hidden="1" x14ac:dyDescent="0.2">
      <c r="A3476" s="57"/>
      <c r="B3476" s="46"/>
      <c r="C3476" s="141" t="s">
        <v>747</v>
      </c>
      <c r="D3476" s="141"/>
      <c r="E3476" s="141"/>
      <c r="F3476" s="141"/>
      <c r="G3476" s="57"/>
      <c r="H3476" s="57"/>
      <c r="I3476" s="57"/>
      <c r="J3476" s="68"/>
      <c r="K3476" s="61"/>
      <c r="L3476" s="68"/>
      <c r="W3476" s="46" t="s">
        <v>747</v>
      </c>
    </row>
    <row r="3477" spans="1:23" ht="25.5" hidden="1" x14ac:dyDescent="0.2">
      <c r="A3477" s="57"/>
      <c r="B3477" s="46"/>
      <c r="C3477" s="141" t="s">
        <v>749</v>
      </c>
      <c r="D3477" s="141"/>
      <c r="E3477" s="141"/>
      <c r="F3477" s="141"/>
      <c r="G3477" s="57"/>
      <c r="H3477" s="57"/>
      <c r="I3477" s="57"/>
      <c r="J3477" s="68"/>
      <c r="K3477" s="61"/>
      <c r="L3477" s="68"/>
      <c r="W3477" s="46" t="s">
        <v>749</v>
      </c>
    </row>
    <row r="3478" spans="1:23" ht="25.5" hidden="1" x14ac:dyDescent="0.2">
      <c r="A3478" s="57"/>
      <c r="B3478" s="46"/>
      <c r="C3478" s="141" t="s">
        <v>750</v>
      </c>
      <c r="D3478" s="141"/>
      <c r="E3478" s="141"/>
      <c r="F3478" s="141"/>
      <c r="G3478" s="57"/>
      <c r="H3478" s="57"/>
      <c r="I3478" s="57"/>
      <c r="J3478" s="68"/>
      <c r="K3478" s="61"/>
      <c r="L3478" s="68"/>
      <c r="W3478" s="46" t="s">
        <v>750</v>
      </c>
    </row>
    <row r="3479" spans="1:23" ht="25.5" hidden="1" x14ac:dyDescent="0.2">
      <c r="A3479" s="57"/>
      <c r="B3479" s="46"/>
      <c r="C3479" s="141" t="s">
        <v>752</v>
      </c>
      <c r="D3479" s="141"/>
      <c r="E3479" s="141"/>
      <c r="F3479" s="141"/>
      <c r="G3479" s="57"/>
      <c r="H3479" s="57"/>
      <c r="I3479" s="57"/>
      <c r="J3479" s="68"/>
      <c r="K3479" s="61"/>
      <c r="L3479" s="68"/>
      <c r="W3479" s="46" t="s">
        <v>752</v>
      </c>
    </row>
    <row r="3480" spans="1:23" ht="25.5" hidden="1" x14ac:dyDescent="0.2">
      <c r="A3480" s="57"/>
      <c r="B3480" s="46"/>
      <c r="C3480" s="141" t="s">
        <v>753</v>
      </c>
      <c r="D3480" s="141"/>
      <c r="E3480" s="141"/>
      <c r="F3480" s="141"/>
      <c r="G3480" s="57"/>
      <c r="H3480" s="57"/>
      <c r="I3480" s="57"/>
      <c r="J3480" s="68"/>
      <c r="K3480" s="61"/>
      <c r="L3480" s="68"/>
      <c r="W3480" s="46" t="s">
        <v>753</v>
      </c>
    </row>
    <row r="3481" spans="1:23" ht="25.5" hidden="1" x14ac:dyDescent="0.2">
      <c r="A3481" s="57"/>
      <c r="B3481" s="46"/>
      <c r="C3481" s="141" t="s">
        <v>755</v>
      </c>
      <c r="D3481" s="141"/>
      <c r="E3481" s="141"/>
      <c r="F3481" s="141"/>
      <c r="G3481" s="57"/>
      <c r="H3481" s="57"/>
      <c r="I3481" s="57"/>
      <c r="J3481" s="68"/>
      <c r="K3481" s="61"/>
      <c r="L3481" s="68"/>
      <c r="W3481" s="46" t="s">
        <v>755</v>
      </c>
    </row>
    <row r="3482" spans="1:23" ht="25.5" hidden="1" x14ac:dyDescent="0.2">
      <c r="A3482" s="57"/>
      <c r="B3482" s="46"/>
      <c r="C3482" s="141" t="s">
        <v>756</v>
      </c>
      <c r="D3482" s="141"/>
      <c r="E3482" s="141"/>
      <c r="F3482" s="141"/>
      <c r="G3482" s="57"/>
      <c r="H3482" s="57"/>
      <c r="I3482" s="57"/>
      <c r="J3482" s="68"/>
      <c r="K3482" s="61"/>
      <c r="L3482" s="68"/>
      <c r="W3482" s="46" t="s">
        <v>756</v>
      </c>
    </row>
    <row r="3483" spans="1:23" ht="25.5" hidden="1" x14ac:dyDescent="0.2">
      <c r="A3483" s="57"/>
      <c r="B3483" s="46"/>
      <c r="C3483" s="141" t="s">
        <v>758</v>
      </c>
      <c r="D3483" s="141"/>
      <c r="E3483" s="141"/>
      <c r="F3483" s="141"/>
      <c r="G3483" s="57"/>
      <c r="H3483" s="57"/>
      <c r="I3483" s="57"/>
      <c r="J3483" s="68"/>
      <c r="K3483" s="61"/>
      <c r="L3483" s="68"/>
      <c r="W3483" s="46" t="s">
        <v>758</v>
      </c>
    </row>
    <row r="3484" spans="1:23" ht="25.5" hidden="1" x14ac:dyDescent="0.2">
      <c r="A3484" s="57"/>
      <c r="B3484" s="46"/>
      <c r="C3484" s="141" t="s">
        <v>759</v>
      </c>
      <c r="D3484" s="141"/>
      <c r="E3484" s="141"/>
      <c r="F3484" s="141"/>
      <c r="G3484" s="57"/>
      <c r="H3484" s="57"/>
      <c r="I3484" s="57"/>
      <c r="J3484" s="68"/>
      <c r="K3484" s="61"/>
      <c r="L3484" s="68"/>
      <c r="W3484" s="46" t="s">
        <v>759</v>
      </c>
    </row>
    <row r="3485" spans="1:23" ht="25.5" hidden="1" x14ac:dyDescent="0.2">
      <c r="A3485" s="57"/>
      <c r="B3485" s="46"/>
      <c r="C3485" s="141" t="s">
        <v>761</v>
      </c>
      <c r="D3485" s="141"/>
      <c r="E3485" s="141"/>
      <c r="F3485" s="141"/>
      <c r="G3485" s="57"/>
      <c r="H3485" s="57"/>
      <c r="I3485" s="57"/>
      <c r="J3485" s="68"/>
      <c r="K3485" s="61"/>
      <c r="L3485" s="68"/>
      <c r="W3485" s="46" t="s">
        <v>761</v>
      </c>
    </row>
    <row r="3486" spans="1:23" ht="25.5" hidden="1" x14ac:dyDescent="0.2">
      <c r="A3486" s="57"/>
      <c r="B3486" s="46"/>
      <c r="C3486" s="141" t="s">
        <v>762</v>
      </c>
      <c r="D3486" s="141"/>
      <c r="E3486" s="141"/>
      <c r="F3486" s="141"/>
      <c r="G3486" s="57"/>
      <c r="H3486" s="57"/>
      <c r="I3486" s="57"/>
      <c r="J3486" s="68"/>
      <c r="K3486" s="61"/>
      <c r="L3486" s="68"/>
      <c r="W3486" s="46" t="s">
        <v>762</v>
      </c>
    </row>
    <row r="3487" spans="1:23" ht="25.5" hidden="1" x14ac:dyDescent="0.2">
      <c r="A3487" s="57"/>
      <c r="B3487" s="46"/>
      <c r="C3487" s="141" t="s">
        <v>764</v>
      </c>
      <c r="D3487" s="141"/>
      <c r="E3487" s="141"/>
      <c r="F3487" s="141"/>
      <c r="G3487" s="57"/>
      <c r="H3487" s="57"/>
      <c r="I3487" s="57"/>
      <c r="J3487" s="68"/>
      <c r="K3487" s="61"/>
      <c r="L3487" s="68"/>
      <c r="W3487" s="46" t="s">
        <v>764</v>
      </c>
    </row>
    <row r="3488" spans="1:23" ht="25.5" hidden="1" x14ac:dyDescent="0.2">
      <c r="A3488" s="57"/>
      <c r="B3488" s="46"/>
      <c r="C3488" s="141" t="s">
        <v>765</v>
      </c>
      <c r="D3488" s="141"/>
      <c r="E3488" s="141"/>
      <c r="F3488" s="141"/>
      <c r="G3488" s="57"/>
      <c r="H3488" s="57"/>
      <c r="I3488" s="57"/>
      <c r="J3488" s="68"/>
      <c r="K3488" s="61"/>
      <c r="L3488" s="68"/>
      <c r="W3488" s="46" t="s">
        <v>765</v>
      </c>
    </row>
    <row r="3489" spans="1:23" ht="25.5" hidden="1" x14ac:dyDescent="0.2">
      <c r="A3489" s="57"/>
      <c r="B3489" s="46"/>
      <c r="C3489" s="141" t="s">
        <v>767</v>
      </c>
      <c r="D3489" s="141"/>
      <c r="E3489" s="141"/>
      <c r="F3489" s="141"/>
      <c r="G3489" s="57"/>
      <c r="H3489" s="57"/>
      <c r="I3489" s="57"/>
      <c r="J3489" s="68"/>
      <c r="K3489" s="61"/>
      <c r="L3489" s="68"/>
      <c r="W3489" s="46" t="s">
        <v>767</v>
      </c>
    </row>
    <row r="3490" spans="1:23" ht="25.5" hidden="1" x14ac:dyDescent="0.2">
      <c r="A3490" s="57"/>
      <c r="B3490" s="46"/>
      <c r="C3490" s="141" t="s">
        <v>768</v>
      </c>
      <c r="D3490" s="141"/>
      <c r="E3490" s="141"/>
      <c r="F3490" s="141"/>
      <c r="G3490" s="57"/>
      <c r="H3490" s="57"/>
      <c r="I3490" s="57"/>
      <c r="J3490" s="68"/>
      <c r="K3490" s="61"/>
      <c r="L3490" s="68"/>
      <c r="W3490" s="46" t="s">
        <v>768</v>
      </c>
    </row>
    <row r="3491" spans="1:23" ht="25.5" hidden="1" x14ac:dyDescent="0.2">
      <c r="A3491" s="57"/>
      <c r="B3491" s="46"/>
      <c r="C3491" s="141" t="s">
        <v>771</v>
      </c>
      <c r="D3491" s="141"/>
      <c r="E3491" s="141"/>
      <c r="F3491" s="141"/>
      <c r="G3491" s="57"/>
      <c r="H3491" s="57"/>
      <c r="I3491" s="57"/>
      <c r="J3491" s="68"/>
      <c r="K3491" s="61"/>
      <c r="L3491" s="68"/>
      <c r="W3491" s="46" t="s">
        <v>771</v>
      </c>
    </row>
    <row r="3492" spans="1:23" ht="25.5" hidden="1" x14ac:dyDescent="0.2">
      <c r="A3492" s="57"/>
      <c r="B3492" s="46"/>
      <c r="C3492" s="141" t="s">
        <v>772</v>
      </c>
      <c r="D3492" s="141"/>
      <c r="E3492" s="141"/>
      <c r="F3492" s="141"/>
      <c r="G3492" s="57"/>
      <c r="H3492" s="57"/>
      <c r="I3492" s="57"/>
      <c r="J3492" s="68"/>
      <c r="K3492" s="61"/>
      <c r="L3492" s="68"/>
      <c r="W3492" s="46" t="s">
        <v>772</v>
      </c>
    </row>
    <row r="3493" spans="1:23" ht="25.5" hidden="1" x14ac:dyDescent="0.2">
      <c r="A3493" s="57"/>
      <c r="B3493" s="46"/>
      <c r="C3493" s="141" t="s">
        <v>774</v>
      </c>
      <c r="D3493" s="141"/>
      <c r="E3493" s="141"/>
      <c r="F3493" s="141"/>
      <c r="G3493" s="57"/>
      <c r="H3493" s="57"/>
      <c r="I3493" s="57"/>
      <c r="J3493" s="68"/>
      <c r="K3493" s="61"/>
      <c r="L3493" s="68"/>
      <c r="W3493" s="46" t="s">
        <v>774</v>
      </c>
    </row>
    <row r="3494" spans="1:23" ht="25.5" hidden="1" x14ac:dyDescent="0.2">
      <c r="A3494" s="57"/>
      <c r="B3494" s="46"/>
      <c r="C3494" s="141" t="s">
        <v>775</v>
      </c>
      <c r="D3494" s="141"/>
      <c r="E3494" s="141"/>
      <c r="F3494" s="141"/>
      <c r="G3494" s="57"/>
      <c r="H3494" s="57"/>
      <c r="I3494" s="57"/>
      <c r="J3494" s="68"/>
      <c r="K3494" s="61"/>
      <c r="L3494" s="68"/>
      <c r="W3494" s="46" t="s">
        <v>775</v>
      </c>
    </row>
    <row r="3496" spans="1:23" x14ac:dyDescent="0.2">
      <c r="A3496" s="143" t="s">
        <v>68</v>
      </c>
      <c r="B3496" s="143"/>
      <c r="C3496" s="154" t="s">
        <v>5435</v>
      </c>
      <c r="D3496" s="154"/>
      <c r="E3496" s="154"/>
      <c r="F3496" s="154"/>
      <c r="G3496" s="154"/>
      <c r="H3496" s="154"/>
      <c r="I3496" s="154"/>
      <c r="J3496" s="154"/>
      <c r="K3496" s="154"/>
      <c r="L3496" s="154"/>
    </row>
    <row r="3497" spans="1:23" x14ac:dyDescent="0.2">
      <c r="A3497" s="145"/>
      <c r="B3497" s="145"/>
      <c r="C3497" s="161" t="s">
        <v>56</v>
      </c>
      <c r="D3497" s="161"/>
      <c r="E3497" s="145"/>
      <c r="F3497" s="145"/>
      <c r="G3497" s="145"/>
      <c r="H3497" s="145"/>
      <c r="I3497" s="145"/>
      <c r="J3497" s="145"/>
      <c r="K3497" s="145"/>
      <c r="L3497" s="145"/>
    </row>
    <row r="3499" spans="1:23" x14ac:dyDescent="0.2">
      <c r="A3499" s="143" t="s">
        <v>66</v>
      </c>
      <c r="B3499" s="143"/>
      <c r="C3499" s="154" t="s">
        <v>6152</v>
      </c>
      <c r="D3499" s="154"/>
      <c r="E3499" s="154"/>
      <c r="F3499" s="154"/>
      <c r="G3499" s="154"/>
      <c r="H3499" s="154"/>
      <c r="I3499" s="154"/>
      <c r="J3499" s="154"/>
      <c r="K3499" s="154"/>
      <c r="L3499" s="154"/>
    </row>
    <row r="3500" spans="1:23" x14ac:dyDescent="0.2">
      <c r="A3500" s="145"/>
      <c r="B3500" s="145"/>
      <c r="C3500" s="161" t="s">
        <v>56</v>
      </c>
      <c r="D3500" s="161"/>
      <c r="E3500" s="145"/>
      <c r="F3500" s="145"/>
      <c r="G3500" s="145"/>
      <c r="H3500" s="145"/>
      <c r="I3500" s="145"/>
      <c r="J3500" s="145"/>
      <c r="K3500" s="145"/>
      <c r="L3500" s="145"/>
    </row>
  </sheetData>
  <mergeCells count="1959">
    <mergeCell ref="A3500:B3500"/>
    <mergeCell ref="C3500:D3500"/>
    <mergeCell ref="E3500:L3500"/>
    <mergeCell ref="A3496:B3496"/>
    <mergeCell ref="C3496:L3496"/>
    <mergeCell ref="A3497:B3497"/>
    <mergeCell ref="C3497:D3497"/>
    <mergeCell ref="E3497:L3497"/>
    <mergeCell ref="A3499:B3499"/>
    <mergeCell ref="C3499:L3499"/>
    <mergeCell ref="C3489:F3489"/>
    <mergeCell ref="C3490:F3490"/>
    <mergeCell ref="C3491:F3491"/>
    <mergeCell ref="C3492:F3492"/>
    <mergeCell ref="C3493:F3493"/>
    <mergeCell ref="C3494:F3494"/>
    <mergeCell ref="C3483:F3483"/>
    <mergeCell ref="C3484:F3484"/>
    <mergeCell ref="C3485:F3485"/>
    <mergeCell ref="C3486:F3486"/>
    <mergeCell ref="C3487:F3487"/>
    <mergeCell ref="C3488:F3488"/>
    <mergeCell ref="C3477:F3477"/>
    <mergeCell ref="C3478:F3478"/>
    <mergeCell ref="C3479:F3479"/>
    <mergeCell ref="C3480:F3480"/>
    <mergeCell ref="C3481:F3481"/>
    <mergeCell ref="C3482:F3482"/>
    <mergeCell ref="C3471:F3471"/>
    <mergeCell ref="C3472:F3472"/>
    <mergeCell ref="C3473:F3473"/>
    <mergeCell ref="C3474:F3474"/>
    <mergeCell ref="C3475:F3475"/>
    <mergeCell ref="C3476:F3476"/>
    <mergeCell ref="C3465:F3465"/>
    <mergeCell ref="C3466:F3466"/>
    <mergeCell ref="C3467:F3467"/>
    <mergeCell ref="C3468:F3468"/>
    <mergeCell ref="C3469:F3469"/>
    <mergeCell ref="C3470:F3470"/>
    <mergeCell ref="C3459:F3459"/>
    <mergeCell ref="C3460:F3460"/>
    <mergeCell ref="C3461:F3461"/>
    <mergeCell ref="C3462:F3462"/>
    <mergeCell ref="C3463:F3463"/>
    <mergeCell ref="C3464:F3464"/>
    <mergeCell ref="C3453:F3453"/>
    <mergeCell ref="C3454:F3454"/>
    <mergeCell ref="C3455:F3455"/>
    <mergeCell ref="C3456:F3456"/>
    <mergeCell ref="C3457:F3457"/>
    <mergeCell ref="C3458:F3458"/>
    <mergeCell ref="C3447:F3447"/>
    <mergeCell ref="C3448:F3448"/>
    <mergeCell ref="C3449:F3449"/>
    <mergeCell ref="C3450:F3450"/>
    <mergeCell ref="C3451:F3451"/>
    <mergeCell ref="C3452:F3452"/>
    <mergeCell ref="C3441:F3441"/>
    <mergeCell ref="C3442:F3442"/>
    <mergeCell ref="C3443:F3443"/>
    <mergeCell ref="C3444:F3444"/>
    <mergeCell ref="C3445:F3445"/>
    <mergeCell ref="C3446:F3446"/>
    <mergeCell ref="C3435:F3435"/>
    <mergeCell ref="C3436:F3436"/>
    <mergeCell ref="C3437:F3437"/>
    <mergeCell ref="C3438:F3438"/>
    <mergeCell ref="C3439:F3439"/>
    <mergeCell ref="C3440:F3440"/>
    <mergeCell ref="C3429:F3429"/>
    <mergeCell ref="C3430:F3430"/>
    <mergeCell ref="C3431:F3431"/>
    <mergeCell ref="C3432:F3432"/>
    <mergeCell ref="C3433:F3433"/>
    <mergeCell ref="C3434:F3434"/>
    <mergeCell ref="C3423:F3423"/>
    <mergeCell ref="C3424:F3424"/>
    <mergeCell ref="C3425:F3425"/>
    <mergeCell ref="C3426:F3426"/>
    <mergeCell ref="C3427:F3427"/>
    <mergeCell ref="C3428:F3428"/>
    <mergeCell ref="C3417:F3417"/>
    <mergeCell ref="C3418:F3418"/>
    <mergeCell ref="C3419:F3419"/>
    <mergeCell ref="C3420:F3420"/>
    <mergeCell ref="C3421:F3421"/>
    <mergeCell ref="C3422:F3422"/>
    <mergeCell ref="C3411:F3411"/>
    <mergeCell ref="C3412:F3412"/>
    <mergeCell ref="C3413:F3413"/>
    <mergeCell ref="C3414:F3414"/>
    <mergeCell ref="C3415:F3415"/>
    <mergeCell ref="C3416:F3416"/>
    <mergeCell ref="C3405:F3405"/>
    <mergeCell ref="C3406:F3406"/>
    <mergeCell ref="C3407:F3407"/>
    <mergeCell ref="C3408:F3408"/>
    <mergeCell ref="C3409:F3409"/>
    <mergeCell ref="C3410:F3410"/>
    <mergeCell ref="C3399:F3399"/>
    <mergeCell ref="C3400:F3400"/>
    <mergeCell ref="C3401:F3401"/>
    <mergeCell ref="C3402:F3402"/>
    <mergeCell ref="C3403:F3403"/>
    <mergeCell ref="C3404:F3404"/>
    <mergeCell ref="C3393:F3393"/>
    <mergeCell ref="C3394:F3394"/>
    <mergeCell ref="C3395:F3395"/>
    <mergeCell ref="C3396:F3396"/>
    <mergeCell ref="C3397:F3397"/>
    <mergeCell ref="C3398:F3398"/>
    <mergeCell ref="C3387:F3387"/>
    <mergeCell ref="C3388:F3388"/>
    <mergeCell ref="C3389:F3389"/>
    <mergeCell ref="C3390:F3390"/>
    <mergeCell ref="C3391:F3391"/>
    <mergeCell ref="C3392:F3392"/>
    <mergeCell ref="C3381:F3381"/>
    <mergeCell ref="C3382:F3382"/>
    <mergeCell ref="C3383:F3383"/>
    <mergeCell ref="C3384:F3384"/>
    <mergeCell ref="C3385:F3385"/>
    <mergeCell ref="C3386:F3386"/>
    <mergeCell ref="C3375:F3375"/>
    <mergeCell ref="C3376:F3376"/>
    <mergeCell ref="C3377:F3377"/>
    <mergeCell ref="C3378:F3378"/>
    <mergeCell ref="C3379:F3379"/>
    <mergeCell ref="C3380:F3380"/>
    <mergeCell ref="C3369:F3369"/>
    <mergeCell ref="C3370:F3370"/>
    <mergeCell ref="C3371:F3371"/>
    <mergeCell ref="C3372:F3372"/>
    <mergeCell ref="C3373:F3373"/>
    <mergeCell ref="C3374:F3374"/>
    <mergeCell ref="C3363:F3363"/>
    <mergeCell ref="C3364:F3364"/>
    <mergeCell ref="C3365:F3365"/>
    <mergeCell ref="C3366:F3366"/>
    <mergeCell ref="C3367:F3367"/>
    <mergeCell ref="C3368:F3368"/>
    <mergeCell ref="C3357:F3357"/>
    <mergeCell ref="C3358:F3358"/>
    <mergeCell ref="C3359:F3359"/>
    <mergeCell ref="C3360:F3360"/>
    <mergeCell ref="C3361:F3361"/>
    <mergeCell ref="C3362:F3362"/>
    <mergeCell ref="C3351:F3351"/>
    <mergeCell ref="C3352:F3352"/>
    <mergeCell ref="C3353:F3353"/>
    <mergeCell ref="C3354:F3354"/>
    <mergeCell ref="C3355:F3355"/>
    <mergeCell ref="C3356:F3356"/>
    <mergeCell ref="C3345:F3345"/>
    <mergeCell ref="C3346:F3346"/>
    <mergeCell ref="C3347:F3347"/>
    <mergeCell ref="C3348:F3348"/>
    <mergeCell ref="C3349:F3349"/>
    <mergeCell ref="C3350:F3350"/>
    <mergeCell ref="C3339:F3339"/>
    <mergeCell ref="C3340:F3340"/>
    <mergeCell ref="C3341:F3341"/>
    <mergeCell ref="C3342:F3342"/>
    <mergeCell ref="A3343:L3343"/>
    <mergeCell ref="C3344:F3344"/>
    <mergeCell ref="C3333:F3333"/>
    <mergeCell ref="C3334:F3334"/>
    <mergeCell ref="C3335:F3335"/>
    <mergeCell ref="C3336:F3336"/>
    <mergeCell ref="C3337:F3337"/>
    <mergeCell ref="C3338:F3338"/>
    <mergeCell ref="C3327:F3327"/>
    <mergeCell ref="C3328:F3328"/>
    <mergeCell ref="C3329:F3329"/>
    <mergeCell ref="C3330:F3330"/>
    <mergeCell ref="C3331:F3331"/>
    <mergeCell ref="C3332:F3332"/>
    <mergeCell ref="C3321:F3321"/>
    <mergeCell ref="C3322:F3322"/>
    <mergeCell ref="C3323:F3323"/>
    <mergeCell ref="C3324:F3324"/>
    <mergeCell ref="C3325:F3325"/>
    <mergeCell ref="C3326:F3326"/>
    <mergeCell ref="C3315:F3315"/>
    <mergeCell ref="C3316:F3316"/>
    <mergeCell ref="C3317:F3317"/>
    <mergeCell ref="C3318:F3318"/>
    <mergeCell ref="C3319:F3319"/>
    <mergeCell ref="C3320:F3320"/>
    <mergeCell ref="C3309:F3309"/>
    <mergeCell ref="C3310:F3310"/>
    <mergeCell ref="C3311:F3311"/>
    <mergeCell ref="C3312:F3312"/>
    <mergeCell ref="C3313:F3313"/>
    <mergeCell ref="C3314:F3314"/>
    <mergeCell ref="C3303:F3303"/>
    <mergeCell ref="C3304:F3304"/>
    <mergeCell ref="C3305:F3305"/>
    <mergeCell ref="C3306:F3306"/>
    <mergeCell ref="C3307:F3307"/>
    <mergeCell ref="C3308:F3308"/>
    <mergeCell ref="C3297:F3297"/>
    <mergeCell ref="C3298:F3298"/>
    <mergeCell ref="C3299:F3299"/>
    <mergeCell ref="C3300:F3300"/>
    <mergeCell ref="C3301:F3301"/>
    <mergeCell ref="C3302:F3302"/>
    <mergeCell ref="C3291:F3291"/>
    <mergeCell ref="C3292:F3292"/>
    <mergeCell ref="C3293:F3293"/>
    <mergeCell ref="C3294:F3294"/>
    <mergeCell ref="C3295:F3295"/>
    <mergeCell ref="C3296:F3296"/>
    <mergeCell ref="C3285:F3285"/>
    <mergeCell ref="C3286:F3286"/>
    <mergeCell ref="C3287:F3287"/>
    <mergeCell ref="C3288:F3288"/>
    <mergeCell ref="C3289:F3289"/>
    <mergeCell ref="C3290:F3290"/>
    <mergeCell ref="C3279:F3279"/>
    <mergeCell ref="C3280:F3280"/>
    <mergeCell ref="C3281:F3281"/>
    <mergeCell ref="C3282:F3282"/>
    <mergeCell ref="C3283:F3283"/>
    <mergeCell ref="C3284:F3284"/>
    <mergeCell ref="C3273:F3273"/>
    <mergeCell ref="C3274:F3274"/>
    <mergeCell ref="C3275:F3275"/>
    <mergeCell ref="C3276:F3276"/>
    <mergeCell ref="C3277:F3277"/>
    <mergeCell ref="C3278:F3278"/>
    <mergeCell ref="C3267:F3267"/>
    <mergeCell ref="C3268:F3268"/>
    <mergeCell ref="C3269:F3269"/>
    <mergeCell ref="C3270:F3270"/>
    <mergeCell ref="C3271:F3271"/>
    <mergeCell ref="C3272:F3272"/>
    <mergeCell ref="C3261:F3261"/>
    <mergeCell ref="C3262:F3262"/>
    <mergeCell ref="C3263:F3263"/>
    <mergeCell ref="C3264:F3264"/>
    <mergeCell ref="C3265:F3265"/>
    <mergeCell ref="C3266:F3266"/>
    <mergeCell ref="C3255:F3255"/>
    <mergeCell ref="C3256:F3256"/>
    <mergeCell ref="C3257:F3257"/>
    <mergeCell ref="C3258:F3258"/>
    <mergeCell ref="C3259:F3259"/>
    <mergeCell ref="C3260:F3260"/>
    <mergeCell ref="C3249:F3249"/>
    <mergeCell ref="C3250:F3250"/>
    <mergeCell ref="C3251:F3251"/>
    <mergeCell ref="C3252:F3252"/>
    <mergeCell ref="C3253:F3253"/>
    <mergeCell ref="C3254:F3254"/>
    <mergeCell ref="C3243:F3243"/>
    <mergeCell ref="C3244:F3244"/>
    <mergeCell ref="C3245:F3245"/>
    <mergeCell ref="C3246:F3246"/>
    <mergeCell ref="C3247:F3247"/>
    <mergeCell ref="C3248:F3248"/>
    <mergeCell ref="C3237:F3237"/>
    <mergeCell ref="C3238:F3238"/>
    <mergeCell ref="C3239:F3239"/>
    <mergeCell ref="C3240:F3240"/>
    <mergeCell ref="C3241:F3241"/>
    <mergeCell ref="C3242:F3242"/>
    <mergeCell ref="C3231:F3231"/>
    <mergeCell ref="C3232:F3232"/>
    <mergeCell ref="C3233:F3233"/>
    <mergeCell ref="C3234:F3234"/>
    <mergeCell ref="C3235:F3235"/>
    <mergeCell ref="C3236:F3236"/>
    <mergeCell ref="C3225:F3225"/>
    <mergeCell ref="C3226:F3226"/>
    <mergeCell ref="C3227:F3227"/>
    <mergeCell ref="C3228:F3228"/>
    <mergeCell ref="C3229:F3229"/>
    <mergeCell ref="C3230:F3230"/>
    <mergeCell ref="C3219:F3219"/>
    <mergeCell ref="C3220:F3220"/>
    <mergeCell ref="C3221:F3221"/>
    <mergeCell ref="C3222:F3222"/>
    <mergeCell ref="C3223:F3223"/>
    <mergeCell ref="C3224:F3224"/>
    <mergeCell ref="C3213:F3213"/>
    <mergeCell ref="C3214:F3214"/>
    <mergeCell ref="C3215:F3215"/>
    <mergeCell ref="C3216:F3216"/>
    <mergeCell ref="C3217:F3217"/>
    <mergeCell ref="C3218:F3218"/>
    <mergeCell ref="C3207:F3207"/>
    <mergeCell ref="C3208:F3208"/>
    <mergeCell ref="C3209:F3209"/>
    <mergeCell ref="C3210:F3210"/>
    <mergeCell ref="C3211:F3211"/>
    <mergeCell ref="C3212:F3212"/>
    <mergeCell ref="C3201:F3201"/>
    <mergeCell ref="C3202:F3202"/>
    <mergeCell ref="C3203:F3203"/>
    <mergeCell ref="C3204:F3204"/>
    <mergeCell ref="C3205:F3205"/>
    <mergeCell ref="C3206:F3206"/>
    <mergeCell ref="C3195:F3195"/>
    <mergeCell ref="C3196:F3196"/>
    <mergeCell ref="C3197:F3197"/>
    <mergeCell ref="C3198:F3198"/>
    <mergeCell ref="C3199:F3199"/>
    <mergeCell ref="C3200:F3200"/>
    <mergeCell ref="C3189:F3189"/>
    <mergeCell ref="C3190:F3190"/>
    <mergeCell ref="C3191:F3191"/>
    <mergeCell ref="C3192:F3192"/>
    <mergeCell ref="C3193:F3193"/>
    <mergeCell ref="C3194:F3194"/>
    <mergeCell ref="C3183:F3183"/>
    <mergeCell ref="C3184:F3184"/>
    <mergeCell ref="C3185:F3185"/>
    <mergeCell ref="C3186:F3186"/>
    <mergeCell ref="C3187:F3187"/>
    <mergeCell ref="C3188:F3188"/>
    <mergeCell ref="C3177:F3177"/>
    <mergeCell ref="C3178:F3178"/>
    <mergeCell ref="C3179:F3179"/>
    <mergeCell ref="C3180:F3180"/>
    <mergeCell ref="C3181:F3181"/>
    <mergeCell ref="C3182:F3182"/>
    <mergeCell ref="C3171:F3171"/>
    <mergeCell ref="C3172:F3172"/>
    <mergeCell ref="C3173:F3173"/>
    <mergeCell ref="C3174:F3174"/>
    <mergeCell ref="C3175:F3175"/>
    <mergeCell ref="C3176:F3176"/>
    <mergeCell ref="C3156:L3156"/>
    <mergeCell ref="C3163:L3163"/>
    <mergeCell ref="C3167:F3167"/>
    <mergeCell ref="C3168:F3168"/>
    <mergeCell ref="C3169:F3169"/>
    <mergeCell ref="C3170:F3170"/>
    <mergeCell ref="C3133:L3133"/>
    <mergeCell ref="C3136:L3136"/>
    <mergeCell ref="C3138:L3138"/>
    <mergeCell ref="C3140:L3140"/>
    <mergeCell ref="C3150:L3150"/>
    <mergeCell ref="C3154:L3154"/>
    <mergeCell ref="C3121:L3121"/>
    <mergeCell ref="C3123:L3123"/>
    <mergeCell ref="C3125:L3125"/>
    <mergeCell ref="C3127:L3127"/>
    <mergeCell ref="C3129:L3129"/>
    <mergeCell ref="C3131:L3131"/>
    <mergeCell ref="A3111:B3111"/>
    <mergeCell ref="D3111:L3111"/>
    <mergeCell ref="A3112:B3112"/>
    <mergeCell ref="D3112:L3112"/>
    <mergeCell ref="C3115:L3115"/>
    <mergeCell ref="C3119:L3119"/>
    <mergeCell ref="A3108:C3108"/>
    <mergeCell ref="D3108:L3108"/>
    <mergeCell ref="A3109:B3109"/>
    <mergeCell ref="D3109:L3109"/>
    <mergeCell ref="A3110:B3110"/>
    <mergeCell ref="D3110:L3110"/>
    <mergeCell ref="C3087:L3087"/>
    <mergeCell ref="C3089:L3089"/>
    <mergeCell ref="C3096:L3096"/>
    <mergeCell ref="C3099:L3099"/>
    <mergeCell ref="C3106:L3106"/>
    <mergeCell ref="C3107:L3107"/>
    <mergeCell ref="C3075:F3075"/>
    <mergeCell ref="C3076:F3076"/>
    <mergeCell ref="C3077:F3077"/>
    <mergeCell ref="C3078:F3078"/>
    <mergeCell ref="A3079:L3079"/>
    <mergeCell ref="C3083:L3083"/>
    <mergeCell ref="C3069:F3069"/>
    <mergeCell ref="C3070:F3070"/>
    <mergeCell ref="C3071:F3071"/>
    <mergeCell ref="C3072:F3072"/>
    <mergeCell ref="C3073:F3073"/>
    <mergeCell ref="C3074:F3074"/>
    <mergeCell ref="C3063:F3063"/>
    <mergeCell ref="C3064:F3064"/>
    <mergeCell ref="C3065:F3065"/>
    <mergeCell ref="C3066:F3066"/>
    <mergeCell ref="C3067:F3067"/>
    <mergeCell ref="C3068:F3068"/>
    <mergeCell ref="C3057:F3057"/>
    <mergeCell ref="C3058:F3058"/>
    <mergeCell ref="C3059:F3059"/>
    <mergeCell ref="C3060:F3060"/>
    <mergeCell ref="C3061:F3061"/>
    <mergeCell ref="C3062:F3062"/>
    <mergeCell ref="C3051:F3051"/>
    <mergeCell ref="C3052:F3052"/>
    <mergeCell ref="C3053:F3053"/>
    <mergeCell ref="C3054:F3054"/>
    <mergeCell ref="C3055:F3055"/>
    <mergeCell ref="C3056:F3056"/>
    <mergeCell ref="C3045:F3045"/>
    <mergeCell ref="C3046:F3046"/>
    <mergeCell ref="C3047:F3047"/>
    <mergeCell ref="C3048:F3048"/>
    <mergeCell ref="C3049:F3049"/>
    <mergeCell ref="C3050:F3050"/>
    <mergeCell ref="C3039:F3039"/>
    <mergeCell ref="C3040:F3040"/>
    <mergeCell ref="C3041:F3041"/>
    <mergeCell ref="C3042:F3042"/>
    <mergeCell ref="C3043:F3043"/>
    <mergeCell ref="C3044:F3044"/>
    <mergeCell ref="C3033:F3033"/>
    <mergeCell ref="C3034:F3034"/>
    <mergeCell ref="C3035:F3035"/>
    <mergeCell ref="C3036:F3036"/>
    <mergeCell ref="C3037:F3037"/>
    <mergeCell ref="C3038:F3038"/>
    <mergeCell ref="C3027:F3027"/>
    <mergeCell ref="C3028:F3028"/>
    <mergeCell ref="C3029:F3029"/>
    <mergeCell ref="C3030:F3030"/>
    <mergeCell ref="C3031:F3031"/>
    <mergeCell ref="C3032:F3032"/>
    <mergeCell ref="C3021:F3021"/>
    <mergeCell ref="C3022:F3022"/>
    <mergeCell ref="C3023:F3023"/>
    <mergeCell ref="C3024:F3024"/>
    <mergeCell ref="C3025:F3025"/>
    <mergeCell ref="C3026:F3026"/>
    <mergeCell ref="C3015:F3015"/>
    <mergeCell ref="C3016:F3016"/>
    <mergeCell ref="C3017:F3017"/>
    <mergeCell ref="C3018:F3018"/>
    <mergeCell ref="C3019:F3019"/>
    <mergeCell ref="C3020:F3020"/>
    <mergeCell ref="C3009:F3009"/>
    <mergeCell ref="C3010:F3010"/>
    <mergeCell ref="C3011:F3011"/>
    <mergeCell ref="C3012:F3012"/>
    <mergeCell ref="C3013:F3013"/>
    <mergeCell ref="C3014:F3014"/>
    <mergeCell ref="C3003:F3003"/>
    <mergeCell ref="C3004:F3004"/>
    <mergeCell ref="C3005:F3005"/>
    <mergeCell ref="C3006:F3006"/>
    <mergeCell ref="C3007:F3007"/>
    <mergeCell ref="C3008:F3008"/>
    <mergeCell ref="C2997:F2997"/>
    <mergeCell ref="C2998:F2998"/>
    <mergeCell ref="C2999:F2999"/>
    <mergeCell ref="C3000:F3000"/>
    <mergeCell ref="C3001:F3001"/>
    <mergeCell ref="C3002:F3002"/>
    <mergeCell ref="C2991:F2991"/>
    <mergeCell ref="C2992:F2992"/>
    <mergeCell ref="C2993:F2993"/>
    <mergeCell ref="C2994:F2994"/>
    <mergeCell ref="C2995:F2995"/>
    <mergeCell ref="C2996:F2996"/>
    <mergeCell ref="C2985:F2985"/>
    <mergeCell ref="C2986:F2986"/>
    <mergeCell ref="C2987:F2987"/>
    <mergeCell ref="C2988:F2988"/>
    <mergeCell ref="C2989:F2989"/>
    <mergeCell ref="C2990:F2990"/>
    <mergeCell ref="C2979:F2979"/>
    <mergeCell ref="C2980:F2980"/>
    <mergeCell ref="C2981:F2981"/>
    <mergeCell ref="C2982:F2982"/>
    <mergeCell ref="C2983:F2983"/>
    <mergeCell ref="C2984:F2984"/>
    <mergeCell ref="C2973:F2973"/>
    <mergeCell ref="C2974:F2974"/>
    <mergeCell ref="C2975:F2975"/>
    <mergeCell ref="C2976:F2976"/>
    <mergeCell ref="C2977:F2977"/>
    <mergeCell ref="C2978:F2978"/>
    <mergeCell ref="C2967:F2967"/>
    <mergeCell ref="C2968:F2968"/>
    <mergeCell ref="C2969:F2969"/>
    <mergeCell ref="C2970:F2970"/>
    <mergeCell ref="C2971:F2971"/>
    <mergeCell ref="C2972:F2972"/>
    <mergeCell ref="C2961:F2961"/>
    <mergeCell ref="C2962:F2962"/>
    <mergeCell ref="C2963:F2963"/>
    <mergeCell ref="C2964:F2964"/>
    <mergeCell ref="C2965:F2965"/>
    <mergeCell ref="C2966:F2966"/>
    <mergeCell ref="C2955:F2955"/>
    <mergeCell ref="C2956:F2956"/>
    <mergeCell ref="C2957:F2957"/>
    <mergeCell ref="C2958:F2958"/>
    <mergeCell ref="C2959:F2959"/>
    <mergeCell ref="C2960:F2960"/>
    <mergeCell ref="C2949:F2949"/>
    <mergeCell ref="C2950:F2950"/>
    <mergeCell ref="C2951:F2951"/>
    <mergeCell ref="C2952:F2952"/>
    <mergeCell ref="C2953:F2953"/>
    <mergeCell ref="C2954:F2954"/>
    <mergeCell ref="C2943:F2943"/>
    <mergeCell ref="C2944:F2944"/>
    <mergeCell ref="C2945:F2945"/>
    <mergeCell ref="C2946:F2946"/>
    <mergeCell ref="C2947:F2947"/>
    <mergeCell ref="C2948:F2948"/>
    <mergeCell ref="C2937:F2937"/>
    <mergeCell ref="C2938:F2938"/>
    <mergeCell ref="C2939:F2939"/>
    <mergeCell ref="C2940:F2940"/>
    <mergeCell ref="C2941:F2941"/>
    <mergeCell ref="C2942:F2942"/>
    <mergeCell ref="C2931:F2931"/>
    <mergeCell ref="C2932:F2932"/>
    <mergeCell ref="C2933:F2933"/>
    <mergeCell ref="C2934:F2934"/>
    <mergeCell ref="C2935:F2935"/>
    <mergeCell ref="C2936:F2936"/>
    <mergeCell ref="C2925:F2925"/>
    <mergeCell ref="C2926:F2926"/>
    <mergeCell ref="C2927:F2927"/>
    <mergeCell ref="C2928:F2928"/>
    <mergeCell ref="C2929:F2929"/>
    <mergeCell ref="C2930:F2930"/>
    <mergeCell ref="C2919:F2919"/>
    <mergeCell ref="C2920:F2920"/>
    <mergeCell ref="C2921:F2921"/>
    <mergeCell ref="C2922:F2922"/>
    <mergeCell ref="C2923:F2923"/>
    <mergeCell ref="C2924:F2924"/>
    <mergeCell ref="C2913:F2913"/>
    <mergeCell ref="C2914:F2914"/>
    <mergeCell ref="C2915:F2915"/>
    <mergeCell ref="C2916:F2916"/>
    <mergeCell ref="C2917:F2917"/>
    <mergeCell ref="C2918:F2918"/>
    <mergeCell ref="C2907:F2907"/>
    <mergeCell ref="C2908:F2908"/>
    <mergeCell ref="C2909:F2909"/>
    <mergeCell ref="C2910:F2910"/>
    <mergeCell ref="C2911:F2911"/>
    <mergeCell ref="C2912:F2912"/>
    <mergeCell ref="C2901:F2901"/>
    <mergeCell ref="C2902:F2902"/>
    <mergeCell ref="C2903:F2903"/>
    <mergeCell ref="C2904:F2904"/>
    <mergeCell ref="C2905:F2905"/>
    <mergeCell ref="C2906:F2906"/>
    <mergeCell ref="C2867:L2867"/>
    <mergeCell ref="C2869:L2869"/>
    <mergeCell ref="C2881:L2881"/>
    <mergeCell ref="C2889:L2889"/>
    <mergeCell ref="C2899:F2899"/>
    <mergeCell ref="C2900:F2900"/>
    <mergeCell ref="C2842:L2842"/>
    <mergeCell ref="C2854:L2854"/>
    <mergeCell ref="C2858:L2858"/>
    <mergeCell ref="C2860:L2860"/>
    <mergeCell ref="C2862:L2862"/>
    <mergeCell ref="C2864:L2864"/>
    <mergeCell ref="C2827:L2827"/>
    <mergeCell ref="C2831:L2831"/>
    <mergeCell ref="C2833:L2833"/>
    <mergeCell ref="C2835:L2835"/>
    <mergeCell ref="C2837:L2837"/>
    <mergeCell ref="C2840:L2840"/>
    <mergeCell ref="C2804:L2804"/>
    <mergeCell ref="C2806:L2806"/>
    <mergeCell ref="C2808:L2808"/>
    <mergeCell ref="C2811:L2811"/>
    <mergeCell ref="C2813:L2813"/>
    <mergeCell ref="C2815:L2815"/>
    <mergeCell ref="C2773:L2773"/>
    <mergeCell ref="C2776:L2776"/>
    <mergeCell ref="C2778:L2778"/>
    <mergeCell ref="C2780:L2780"/>
    <mergeCell ref="C2798:L2798"/>
    <mergeCell ref="C2802:L2802"/>
    <mergeCell ref="C2750:L2750"/>
    <mergeCell ref="C2752:L2752"/>
    <mergeCell ref="C2762:L2762"/>
    <mergeCell ref="C2765:L2765"/>
    <mergeCell ref="C2767:L2767"/>
    <mergeCell ref="C2771:L2771"/>
    <mergeCell ref="C2726:L2726"/>
    <mergeCell ref="C2729:L2729"/>
    <mergeCell ref="C2731:L2731"/>
    <mergeCell ref="C2739:L2739"/>
    <mergeCell ref="C2744:L2744"/>
    <mergeCell ref="C2746:L2746"/>
    <mergeCell ref="C2710:L2710"/>
    <mergeCell ref="C2711:L2711"/>
    <mergeCell ref="C2716:L2716"/>
    <mergeCell ref="C2718:L2718"/>
    <mergeCell ref="C2720:L2720"/>
    <mergeCell ref="C2724:L2724"/>
    <mergeCell ref="C2691:L2691"/>
    <mergeCell ref="C2693:L2693"/>
    <mergeCell ref="C2695:L2695"/>
    <mergeCell ref="C2697:L2697"/>
    <mergeCell ref="C2699:L2699"/>
    <mergeCell ref="C2707:L2707"/>
    <mergeCell ref="C2675:L2675"/>
    <mergeCell ref="C2678:L2678"/>
    <mergeCell ref="C2682:L2682"/>
    <mergeCell ref="C2684:L2684"/>
    <mergeCell ref="C2686:L2686"/>
    <mergeCell ref="C2688:L2688"/>
    <mergeCell ref="C2668:F2668"/>
    <mergeCell ref="C2669:F2669"/>
    <mergeCell ref="C2670:F2670"/>
    <mergeCell ref="C2671:F2671"/>
    <mergeCell ref="C2672:F2672"/>
    <mergeCell ref="A2673:L2673"/>
    <mergeCell ref="C2662:F2662"/>
    <mergeCell ref="C2663:F2663"/>
    <mergeCell ref="C2664:F2664"/>
    <mergeCell ref="C2665:F2665"/>
    <mergeCell ref="C2666:F2666"/>
    <mergeCell ref="C2667:F2667"/>
    <mergeCell ref="C2656:F2656"/>
    <mergeCell ref="C2657:F2657"/>
    <mergeCell ref="C2658:F2658"/>
    <mergeCell ref="C2659:F2659"/>
    <mergeCell ref="C2660:F2660"/>
    <mergeCell ref="C2661:F2661"/>
    <mergeCell ref="C2650:F2650"/>
    <mergeCell ref="C2651:F2651"/>
    <mergeCell ref="C2652:F2652"/>
    <mergeCell ref="C2653:F2653"/>
    <mergeCell ref="C2654:F2654"/>
    <mergeCell ref="C2655:F2655"/>
    <mergeCell ref="C2644:F2644"/>
    <mergeCell ref="C2645:F2645"/>
    <mergeCell ref="C2646:F2646"/>
    <mergeCell ref="C2647:F2647"/>
    <mergeCell ref="C2648:F2648"/>
    <mergeCell ref="C2649:F2649"/>
    <mergeCell ref="C2638:F2638"/>
    <mergeCell ref="C2639:F2639"/>
    <mergeCell ref="C2640:F2640"/>
    <mergeCell ref="C2641:F2641"/>
    <mergeCell ref="C2642:F2642"/>
    <mergeCell ref="C2643:F2643"/>
    <mergeCell ref="C2632:F2632"/>
    <mergeCell ref="C2633:F2633"/>
    <mergeCell ref="C2634:F2634"/>
    <mergeCell ref="C2635:F2635"/>
    <mergeCell ref="C2636:F2636"/>
    <mergeCell ref="C2637:F2637"/>
    <mergeCell ref="C2626:F2626"/>
    <mergeCell ref="C2627:F2627"/>
    <mergeCell ref="C2628:F2628"/>
    <mergeCell ref="C2629:F2629"/>
    <mergeCell ref="C2630:F2630"/>
    <mergeCell ref="C2631:F2631"/>
    <mergeCell ref="C2620:F2620"/>
    <mergeCell ref="C2621:F2621"/>
    <mergeCell ref="C2622:F2622"/>
    <mergeCell ref="C2623:F2623"/>
    <mergeCell ref="C2624:F2624"/>
    <mergeCell ref="C2625:F2625"/>
    <mergeCell ref="C2614:F2614"/>
    <mergeCell ref="C2615:F2615"/>
    <mergeCell ref="C2616:F2616"/>
    <mergeCell ref="C2617:F2617"/>
    <mergeCell ref="C2618:F2618"/>
    <mergeCell ref="C2619:F2619"/>
    <mergeCell ref="C2608:F2608"/>
    <mergeCell ref="C2609:F2609"/>
    <mergeCell ref="C2610:F2610"/>
    <mergeCell ref="C2611:F2611"/>
    <mergeCell ref="C2612:F2612"/>
    <mergeCell ref="C2613:F2613"/>
    <mergeCell ref="C2602:F2602"/>
    <mergeCell ref="C2603:F2603"/>
    <mergeCell ref="C2604:F2604"/>
    <mergeCell ref="C2605:F2605"/>
    <mergeCell ref="C2606:F2606"/>
    <mergeCell ref="C2607:F2607"/>
    <mergeCell ref="C2596:F2596"/>
    <mergeCell ref="C2597:F2597"/>
    <mergeCell ref="C2598:F2598"/>
    <mergeCell ref="C2599:F2599"/>
    <mergeCell ref="C2600:F2600"/>
    <mergeCell ref="C2601:F2601"/>
    <mergeCell ref="C2590:F2590"/>
    <mergeCell ref="C2591:F2591"/>
    <mergeCell ref="C2592:F2592"/>
    <mergeCell ref="C2593:F2593"/>
    <mergeCell ref="C2594:F2594"/>
    <mergeCell ref="C2595:F2595"/>
    <mergeCell ref="C2584:F2584"/>
    <mergeCell ref="C2585:F2585"/>
    <mergeCell ref="C2586:F2586"/>
    <mergeCell ref="C2587:F2587"/>
    <mergeCell ref="C2588:F2588"/>
    <mergeCell ref="C2589:F2589"/>
    <mergeCell ref="C2578:F2578"/>
    <mergeCell ref="C2579:F2579"/>
    <mergeCell ref="C2580:F2580"/>
    <mergeCell ref="C2581:F2581"/>
    <mergeCell ref="C2582:F2582"/>
    <mergeCell ref="C2583:F2583"/>
    <mergeCell ref="C2572:F2572"/>
    <mergeCell ref="C2573:F2573"/>
    <mergeCell ref="C2574:F2574"/>
    <mergeCell ref="C2575:F2575"/>
    <mergeCell ref="C2576:F2576"/>
    <mergeCell ref="C2577:F2577"/>
    <mergeCell ref="C2566:F2566"/>
    <mergeCell ref="C2567:F2567"/>
    <mergeCell ref="C2568:F2568"/>
    <mergeCell ref="C2569:F2569"/>
    <mergeCell ref="C2570:F2570"/>
    <mergeCell ref="C2571:F2571"/>
    <mergeCell ref="C2560:F2560"/>
    <mergeCell ref="C2561:F2561"/>
    <mergeCell ref="C2562:F2562"/>
    <mergeCell ref="C2563:F2563"/>
    <mergeCell ref="C2564:F2564"/>
    <mergeCell ref="C2565:F2565"/>
    <mergeCell ref="C2554:F2554"/>
    <mergeCell ref="C2555:F2555"/>
    <mergeCell ref="C2556:F2556"/>
    <mergeCell ref="C2557:F2557"/>
    <mergeCell ref="C2558:F2558"/>
    <mergeCell ref="C2559:F2559"/>
    <mergeCell ref="C2548:F2548"/>
    <mergeCell ref="C2549:F2549"/>
    <mergeCell ref="C2550:F2550"/>
    <mergeCell ref="C2551:F2551"/>
    <mergeCell ref="C2552:F2552"/>
    <mergeCell ref="C2553:F2553"/>
    <mergeCell ref="C2542:F2542"/>
    <mergeCell ref="C2543:F2543"/>
    <mergeCell ref="C2544:F2544"/>
    <mergeCell ref="C2545:F2545"/>
    <mergeCell ref="C2546:F2546"/>
    <mergeCell ref="C2547:F2547"/>
    <mergeCell ref="C2536:F2536"/>
    <mergeCell ref="C2537:F2537"/>
    <mergeCell ref="C2538:F2538"/>
    <mergeCell ref="C2539:F2539"/>
    <mergeCell ref="C2540:F2540"/>
    <mergeCell ref="C2541:F2541"/>
    <mergeCell ref="C2530:F2530"/>
    <mergeCell ref="C2531:F2531"/>
    <mergeCell ref="C2532:F2532"/>
    <mergeCell ref="C2533:F2533"/>
    <mergeCell ref="C2534:F2534"/>
    <mergeCell ref="C2535:F2535"/>
    <mergeCell ref="C2524:F2524"/>
    <mergeCell ref="C2525:F2525"/>
    <mergeCell ref="C2526:F2526"/>
    <mergeCell ref="C2527:F2527"/>
    <mergeCell ref="C2528:F2528"/>
    <mergeCell ref="C2529:F2529"/>
    <mergeCell ref="C2518:F2518"/>
    <mergeCell ref="C2519:F2519"/>
    <mergeCell ref="C2520:F2520"/>
    <mergeCell ref="C2521:F2521"/>
    <mergeCell ref="C2522:F2522"/>
    <mergeCell ref="C2523:F2523"/>
    <mergeCell ref="C2512:F2512"/>
    <mergeCell ref="C2513:F2513"/>
    <mergeCell ref="C2514:F2514"/>
    <mergeCell ref="C2515:F2515"/>
    <mergeCell ref="C2516:F2516"/>
    <mergeCell ref="C2517:F2517"/>
    <mergeCell ref="C2506:F2506"/>
    <mergeCell ref="C2507:F2507"/>
    <mergeCell ref="C2508:F2508"/>
    <mergeCell ref="C2509:F2509"/>
    <mergeCell ref="C2510:F2510"/>
    <mergeCell ref="C2511:F2511"/>
    <mergeCell ref="C2483:L2483"/>
    <mergeCell ref="C2485:L2485"/>
    <mergeCell ref="C2496:L2496"/>
    <mergeCell ref="C2498:L2498"/>
    <mergeCell ref="C2504:F2504"/>
    <mergeCell ref="C2505:F2505"/>
    <mergeCell ref="C2472:F2472"/>
    <mergeCell ref="C2473:F2473"/>
    <mergeCell ref="C2474:F2474"/>
    <mergeCell ref="C2475:F2475"/>
    <mergeCell ref="A2476:L2476"/>
    <mergeCell ref="C2478:L2478"/>
    <mergeCell ref="C2466:F2466"/>
    <mergeCell ref="C2467:F2467"/>
    <mergeCell ref="C2468:F2468"/>
    <mergeCell ref="C2469:F2469"/>
    <mergeCell ref="C2470:F2470"/>
    <mergeCell ref="C2471:F2471"/>
    <mergeCell ref="C2460:F2460"/>
    <mergeCell ref="C2461:F2461"/>
    <mergeCell ref="C2462:F2462"/>
    <mergeCell ref="C2463:F2463"/>
    <mergeCell ref="C2464:F2464"/>
    <mergeCell ref="C2465:F2465"/>
    <mergeCell ref="C2454:F2454"/>
    <mergeCell ref="C2455:F2455"/>
    <mergeCell ref="C2456:F2456"/>
    <mergeCell ref="C2457:F2457"/>
    <mergeCell ref="C2458:F2458"/>
    <mergeCell ref="C2459:F2459"/>
    <mergeCell ref="C2448:F2448"/>
    <mergeCell ref="C2449:F2449"/>
    <mergeCell ref="C2450:F2450"/>
    <mergeCell ref="C2451:F2451"/>
    <mergeCell ref="C2452:F2452"/>
    <mergeCell ref="C2453:F2453"/>
    <mergeCell ref="C2442:F2442"/>
    <mergeCell ref="C2443:F2443"/>
    <mergeCell ref="C2444:F2444"/>
    <mergeCell ref="C2445:F2445"/>
    <mergeCell ref="C2446:F2446"/>
    <mergeCell ref="C2447:F2447"/>
    <mergeCell ref="C2436:F2436"/>
    <mergeCell ref="C2437:F2437"/>
    <mergeCell ref="C2438:F2438"/>
    <mergeCell ref="C2439:F2439"/>
    <mergeCell ref="C2440:F2440"/>
    <mergeCell ref="C2441:F2441"/>
    <mergeCell ref="C2430:F2430"/>
    <mergeCell ref="C2431:F2431"/>
    <mergeCell ref="C2432:F2432"/>
    <mergeCell ref="C2433:F2433"/>
    <mergeCell ref="C2434:F2434"/>
    <mergeCell ref="C2435:F2435"/>
    <mergeCell ref="C2424:F2424"/>
    <mergeCell ref="C2425:F2425"/>
    <mergeCell ref="C2426:F2426"/>
    <mergeCell ref="C2427:F2427"/>
    <mergeCell ref="C2428:F2428"/>
    <mergeCell ref="C2429:F2429"/>
    <mergeCell ref="C2418:F2418"/>
    <mergeCell ref="C2419:F2419"/>
    <mergeCell ref="C2420:F2420"/>
    <mergeCell ref="C2421:F2421"/>
    <mergeCell ref="C2422:F2422"/>
    <mergeCell ref="C2423:F2423"/>
    <mergeCell ref="C2412:F2412"/>
    <mergeCell ref="C2413:F2413"/>
    <mergeCell ref="C2414:F2414"/>
    <mergeCell ref="C2415:F2415"/>
    <mergeCell ref="C2416:F2416"/>
    <mergeCell ref="C2417:F2417"/>
    <mergeCell ref="C2406:F2406"/>
    <mergeCell ref="C2407:F2407"/>
    <mergeCell ref="C2408:F2408"/>
    <mergeCell ref="C2409:F2409"/>
    <mergeCell ref="C2410:F2410"/>
    <mergeCell ref="C2411:F2411"/>
    <mergeCell ref="C2400:F2400"/>
    <mergeCell ref="C2401:F2401"/>
    <mergeCell ref="C2402:F2402"/>
    <mergeCell ref="C2403:F2403"/>
    <mergeCell ref="C2404:F2404"/>
    <mergeCell ref="C2405:F2405"/>
    <mergeCell ref="C2394:F2394"/>
    <mergeCell ref="C2395:F2395"/>
    <mergeCell ref="C2396:F2396"/>
    <mergeCell ref="C2397:F2397"/>
    <mergeCell ref="C2398:F2398"/>
    <mergeCell ref="C2399:F2399"/>
    <mergeCell ref="C2388:F2388"/>
    <mergeCell ref="C2389:F2389"/>
    <mergeCell ref="C2390:F2390"/>
    <mergeCell ref="C2391:F2391"/>
    <mergeCell ref="C2392:F2392"/>
    <mergeCell ref="C2393:F2393"/>
    <mergeCell ref="C2382:F2382"/>
    <mergeCell ref="C2383:F2383"/>
    <mergeCell ref="C2384:F2384"/>
    <mergeCell ref="C2385:F2385"/>
    <mergeCell ref="C2386:F2386"/>
    <mergeCell ref="C2387:F2387"/>
    <mergeCell ref="C2376:F2376"/>
    <mergeCell ref="C2377:F2377"/>
    <mergeCell ref="C2378:F2378"/>
    <mergeCell ref="C2379:F2379"/>
    <mergeCell ref="C2380:F2380"/>
    <mergeCell ref="C2381:F2381"/>
    <mergeCell ref="C2370:F2370"/>
    <mergeCell ref="C2371:F2371"/>
    <mergeCell ref="C2372:F2372"/>
    <mergeCell ref="C2373:F2373"/>
    <mergeCell ref="C2374:F2374"/>
    <mergeCell ref="C2375:F2375"/>
    <mergeCell ref="C2364:F2364"/>
    <mergeCell ref="C2365:F2365"/>
    <mergeCell ref="C2366:F2366"/>
    <mergeCell ref="C2367:F2367"/>
    <mergeCell ref="C2368:F2368"/>
    <mergeCell ref="C2369:F2369"/>
    <mergeCell ref="C2358:F2358"/>
    <mergeCell ref="C2359:F2359"/>
    <mergeCell ref="C2360:F2360"/>
    <mergeCell ref="C2361:F2361"/>
    <mergeCell ref="C2362:F2362"/>
    <mergeCell ref="C2363:F2363"/>
    <mergeCell ref="C2352:F2352"/>
    <mergeCell ref="C2353:F2353"/>
    <mergeCell ref="C2354:F2354"/>
    <mergeCell ref="C2355:F2355"/>
    <mergeCell ref="C2356:F2356"/>
    <mergeCell ref="C2357:F2357"/>
    <mergeCell ref="C2346:F2346"/>
    <mergeCell ref="C2347:F2347"/>
    <mergeCell ref="C2348:F2348"/>
    <mergeCell ref="C2349:F2349"/>
    <mergeCell ref="C2350:F2350"/>
    <mergeCell ref="C2351:F2351"/>
    <mergeCell ref="C2340:F2340"/>
    <mergeCell ref="C2341:F2341"/>
    <mergeCell ref="C2342:F2342"/>
    <mergeCell ref="C2343:F2343"/>
    <mergeCell ref="C2344:F2344"/>
    <mergeCell ref="C2345:F2345"/>
    <mergeCell ref="C2334:F2334"/>
    <mergeCell ref="C2335:F2335"/>
    <mergeCell ref="C2336:F2336"/>
    <mergeCell ref="C2337:F2337"/>
    <mergeCell ref="C2338:F2338"/>
    <mergeCell ref="C2339:F2339"/>
    <mergeCell ref="C2328:F2328"/>
    <mergeCell ref="C2329:F2329"/>
    <mergeCell ref="C2330:F2330"/>
    <mergeCell ref="C2331:F2331"/>
    <mergeCell ref="C2332:F2332"/>
    <mergeCell ref="C2333:F2333"/>
    <mergeCell ref="C2322:F2322"/>
    <mergeCell ref="C2323:F2323"/>
    <mergeCell ref="C2324:F2324"/>
    <mergeCell ref="C2325:F2325"/>
    <mergeCell ref="C2326:F2326"/>
    <mergeCell ref="C2327:F2327"/>
    <mergeCell ref="C2316:F2316"/>
    <mergeCell ref="C2317:F2317"/>
    <mergeCell ref="C2318:F2318"/>
    <mergeCell ref="C2319:F2319"/>
    <mergeCell ref="C2320:F2320"/>
    <mergeCell ref="C2321:F2321"/>
    <mergeCell ref="C2310:F2310"/>
    <mergeCell ref="C2311:F2311"/>
    <mergeCell ref="C2312:F2312"/>
    <mergeCell ref="C2313:F2313"/>
    <mergeCell ref="C2314:F2314"/>
    <mergeCell ref="C2315:F2315"/>
    <mergeCell ref="C2304:F2304"/>
    <mergeCell ref="C2305:F2305"/>
    <mergeCell ref="C2306:F2306"/>
    <mergeCell ref="C2307:F2307"/>
    <mergeCell ref="C2308:F2308"/>
    <mergeCell ref="C2309:F2309"/>
    <mergeCell ref="C2295:L2295"/>
    <mergeCell ref="C2298:L2298"/>
    <mergeCell ref="C2300:F2300"/>
    <mergeCell ref="C2301:F2301"/>
    <mergeCell ref="C2302:F2302"/>
    <mergeCell ref="C2303:F2303"/>
    <mergeCell ref="C2276:L2276"/>
    <mergeCell ref="C2278:L2278"/>
    <mergeCell ref="C2280:L2280"/>
    <mergeCell ref="C2282:L2282"/>
    <mergeCell ref="C2285:L2285"/>
    <mergeCell ref="C2287:L2287"/>
    <mergeCell ref="C2252:L2252"/>
    <mergeCell ref="C2255:L2255"/>
    <mergeCell ref="C2257:L2257"/>
    <mergeCell ref="C2265:L2265"/>
    <mergeCell ref="C2270:L2270"/>
    <mergeCell ref="C2274:L2274"/>
    <mergeCell ref="C2235:L2235"/>
    <mergeCell ref="C2240:L2240"/>
    <mergeCell ref="C2244:L2244"/>
    <mergeCell ref="C2246:L2246"/>
    <mergeCell ref="C2248:L2248"/>
    <mergeCell ref="C2250:L2250"/>
    <mergeCell ref="C2216:L2216"/>
    <mergeCell ref="C2218:L2218"/>
    <mergeCell ref="C2220:L2220"/>
    <mergeCell ref="C2223:L2223"/>
    <mergeCell ref="C2225:L2225"/>
    <mergeCell ref="C2227:L2227"/>
    <mergeCell ref="C2202:F2202"/>
    <mergeCell ref="C2203:F2203"/>
    <mergeCell ref="A2204:L2204"/>
    <mergeCell ref="C2208:L2208"/>
    <mergeCell ref="C2212:L2212"/>
    <mergeCell ref="C2214:L2214"/>
    <mergeCell ref="C2196:F2196"/>
    <mergeCell ref="C2197:F2197"/>
    <mergeCell ref="C2198:F2198"/>
    <mergeCell ref="C2199:F2199"/>
    <mergeCell ref="C2200:F2200"/>
    <mergeCell ref="C2201:F2201"/>
    <mergeCell ref="C2190:F2190"/>
    <mergeCell ref="C2191:F2191"/>
    <mergeCell ref="C2192:F2192"/>
    <mergeCell ref="C2193:F2193"/>
    <mergeCell ref="C2194:F2194"/>
    <mergeCell ref="C2195:F2195"/>
    <mergeCell ref="C2184:F2184"/>
    <mergeCell ref="C2185:F2185"/>
    <mergeCell ref="C2186:F2186"/>
    <mergeCell ref="C2187:F2187"/>
    <mergeCell ref="C2188:F2188"/>
    <mergeCell ref="C2189:F2189"/>
    <mergeCell ref="C2178:F2178"/>
    <mergeCell ref="C2179:F2179"/>
    <mergeCell ref="C2180:F2180"/>
    <mergeCell ref="C2181:F2181"/>
    <mergeCell ref="C2182:F2182"/>
    <mergeCell ref="C2183:F2183"/>
    <mergeCell ref="C2172:F2172"/>
    <mergeCell ref="C2173:F2173"/>
    <mergeCell ref="C2174:F2174"/>
    <mergeCell ref="C2175:F2175"/>
    <mergeCell ref="C2176:F2176"/>
    <mergeCell ref="C2177:F2177"/>
    <mergeCell ref="C2166:F2166"/>
    <mergeCell ref="C2167:F2167"/>
    <mergeCell ref="C2168:F2168"/>
    <mergeCell ref="C2169:F2169"/>
    <mergeCell ref="C2170:F2170"/>
    <mergeCell ref="C2171:F2171"/>
    <mergeCell ref="C2160:F2160"/>
    <mergeCell ref="C2161:F2161"/>
    <mergeCell ref="C2162:F2162"/>
    <mergeCell ref="C2163:F2163"/>
    <mergeCell ref="C2164:F2164"/>
    <mergeCell ref="C2165:F2165"/>
    <mergeCell ref="C2154:F2154"/>
    <mergeCell ref="C2155:F2155"/>
    <mergeCell ref="C2156:F2156"/>
    <mergeCell ref="C2157:F2157"/>
    <mergeCell ref="C2158:F2158"/>
    <mergeCell ref="C2159:F2159"/>
    <mergeCell ref="C2148:F2148"/>
    <mergeCell ref="C2149:F2149"/>
    <mergeCell ref="C2150:F2150"/>
    <mergeCell ref="C2151:F2151"/>
    <mergeCell ref="C2152:F2152"/>
    <mergeCell ref="C2153:F2153"/>
    <mergeCell ref="C2142:F2142"/>
    <mergeCell ref="C2143:F2143"/>
    <mergeCell ref="C2144:F2144"/>
    <mergeCell ref="C2145:F2145"/>
    <mergeCell ref="C2146:F2146"/>
    <mergeCell ref="C2147:F2147"/>
    <mergeCell ref="C2136:F2136"/>
    <mergeCell ref="C2137:F2137"/>
    <mergeCell ref="C2138:F2138"/>
    <mergeCell ref="C2139:F2139"/>
    <mergeCell ref="C2140:F2140"/>
    <mergeCell ref="C2141:F2141"/>
    <mergeCell ref="C2130:F2130"/>
    <mergeCell ref="C2131:F2131"/>
    <mergeCell ref="C2132:F2132"/>
    <mergeCell ref="C2133:F2133"/>
    <mergeCell ref="C2134:F2134"/>
    <mergeCell ref="C2135:F2135"/>
    <mergeCell ref="C2124:F2124"/>
    <mergeCell ref="C2125:F2125"/>
    <mergeCell ref="C2126:F2126"/>
    <mergeCell ref="C2127:F2127"/>
    <mergeCell ref="C2128:F2128"/>
    <mergeCell ref="C2129:F2129"/>
    <mergeCell ref="C2118:F2118"/>
    <mergeCell ref="C2119:F2119"/>
    <mergeCell ref="C2120:F2120"/>
    <mergeCell ref="C2121:F2121"/>
    <mergeCell ref="C2122:F2122"/>
    <mergeCell ref="C2123:F2123"/>
    <mergeCell ref="C2112:F2112"/>
    <mergeCell ref="C2113:F2113"/>
    <mergeCell ref="C2114:F2114"/>
    <mergeCell ref="C2115:F2115"/>
    <mergeCell ref="C2116:F2116"/>
    <mergeCell ref="C2117:F2117"/>
    <mergeCell ref="C2106:F2106"/>
    <mergeCell ref="C2107:F2107"/>
    <mergeCell ref="C2108:F2108"/>
    <mergeCell ref="C2109:F2109"/>
    <mergeCell ref="C2110:F2110"/>
    <mergeCell ref="C2111:F2111"/>
    <mergeCell ref="C2100:F2100"/>
    <mergeCell ref="C2101:F2101"/>
    <mergeCell ref="C2102:F2102"/>
    <mergeCell ref="C2103:F2103"/>
    <mergeCell ref="C2104:F2104"/>
    <mergeCell ref="C2105:F2105"/>
    <mergeCell ref="C2094:F2094"/>
    <mergeCell ref="C2095:F2095"/>
    <mergeCell ref="C2096:F2096"/>
    <mergeCell ref="C2097:F2097"/>
    <mergeCell ref="C2098:F2098"/>
    <mergeCell ref="C2099:F2099"/>
    <mergeCell ref="C2088:F2088"/>
    <mergeCell ref="C2089:F2089"/>
    <mergeCell ref="C2090:F2090"/>
    <mergeCell ref="C2091:F2091"/>
    <mergeCell ref="C2092:F2092"/>
    <mergeCell ref="C2093:F2093"/>
    <mergeCell ref="C2082:F2082"/>
    <mergeCell ref="C2083:F2083"/>
    <mergeCell ref="C2084:F2084"/>
    <mergeCell ref="C2085:F2085"/>
    <mergeCell ref="C2086:F2086"/>
    <mergeCell ref="C2087:F2087"/>
    <mergeCell ref="C2076:F2076"/>
    <mergeCell ref="C2077:F2077"/>
    <mergeCell ref="C2078:F2078"/>
    <mergeCell ref="C2079:F2079"/>
    <mergeCell ref="C2080:F2080"/>
    <mergeCell ref="C2081:F2081"/>
    <mergeCell ref="C2070:F2070"/>
    <mergeCell ref="C2071:F2071"/>
    <mergeCell ref="C2072:F2072"/>
    <mergeCell ref="C2073:F2073"/>
    <mergeCell ref="C2074:F2074"/>
    <mergeCell ref="C2075:F2075"/>
    <mergeCell ref="C2064:F2064"/>
    <mergeCell ref="C2065:F2065"/>
    <mergeCell ref="C2066:F2066"/>
    <mergeCell ref="C2067:F2067"/>
    <mergeCell ref="C2068:F2068"/>
    <mergeCell ref="C2069:F2069"/>
    <mergeCell ref="C2058:F2058"/>
    <mergeCell ref="C2059:F2059"/>
    <mergeCell ref="C2060:F2060"/>
    <mergeCell ref="C2061:F2061"/>
    <mergeCell ref="C2062:F2062"/>
    <mergeCell ref="C2063:F2063"/>
    <mergeCell ref="C2052:F2052"/>
    <mergeCell ref="C2053:F2053"/>
    <mergeCell ref="C2054:F2054"/>
    <mergeCell ref="C2055:F2055"/>
    <mergeCell ref="C2056:F2056"/>
    <mergeCell ref="C2057:F2057"/>
    <mergeCell ref="C2046:F2046"/>
    <mergeCell ref="C2047:F2047"/>
    <mergeCell ref="C2048:F2048"/>
    <mergeCell ref="C2049:F2049"/>
    <mergeCell ref="C2050:F2050"/>
    <mergeCell ref="C2051:F2051"/>
    <mergeCell ref="C2040:F2040"/>
    <mergeCell ref="C2041:F2041"/>
    <mergeCell ref="C2042:F2042"/>
    <mergeCell ref="C2043:F2043"/>
    <mergeCell ref="C2044:F2044"/>
    <mergeCell ref="C2045:F2045"/>
    <mergeCell ref="C2034:F2034"/>
    <mergeCell ref="C2035:F2035"/>
    <mergeCell ref="C2036:F2036"/>
    <mergeCell ref="C2037:F2037"/>
    <mergeCell ref="C2038:F2038"/>
    <mergeCell ref="C2039:F2039"/>
    <mergeCell ref="C2028:F2028"/>
    <mergeCell ref="C2029:F2029"/>
    <mergeCell ref="C2030:F2030"/>
    <mergeCell ref="C2031:F2031"/>
    <mergeCell ref="C2032:F2032"/>
    <mergeCell ref="C2033:F2033"/>
    <mergeCell ref="C2012:L2012"/>
    <mergeCell ref="C2022:L2022"/>
    <mergeCell ref="C2024:F2024"/>
    <mergeCell ref="C2025:F2025"/>
    <mergeCell ref="C2026:F2026"/>
    <mergeCell ref="C2027:F2027"/>
    <mergeCell ref="C1996:L1996"/>
    <mergeCell ref="C1999:L1999"/>
    <mergeCell ref="C2003:L2003"/>
    <mergeCell ref="C2005:L2005"/>
    <mergeCell ref="C2007:L2007"/>
    <mergeCell ref="C2009:L2009"/>
    <mergeCell ref="C1958:L1958"/>
    <mergeCell ref="C1972:L1972"/>
    <mergeCell ref="C1975:L1975"/>
    <mergeCell ref="C1978:L1978"/>
    <mergeCell ref="C1980:L1980"/>
    <mergeCell ref="C1982:L1982"/>
    <mergeCell ref="C1945:L1945"/>
    <mergeCell ref="C1947:L1947"/>
    <mergeCell ref="C1949:L1949"/>
    <mergeCell ref="C1952:L1952"/>
    <mergeCell ref="C1954:L1954"/>
    <mergeCell ref="C1956:L1956"/>
    <mergeCell ref="C1921:L1921"/>
    <mergeCell ref="C1924:L1924"/>
    <mergeCell ref="C1926:L1926"/>
    <mergeCell ref="C1934:L1934"/>
    <mergeCell ref="C1939:L1939"/>
    <mergeCell ref="C1943:L1943"/>
    <mergeCell ref="C1903:L1903"/>
    <mergeCell ref="C1906:L1906"/>
    <mergeCell ref="C1911:L1911"/>
    <mergeCell ref="C1915:L1915"/>
    <mergeCell ref="C1917:L1917"/>
    <mergeCell ref="C1919:L1919"/>
    <mergeCell ref="C1882:L1882"/>
    <mergeCell ref="C1884:L1884"/>
    <mergeCell ref="C1887:L1887"/>
    <mergeCell ref="C1889:L1889"/>
    <mergeCell ref="C1897:L1897"/>
    <mergeCell ref="C1900:L1900"/>
    <mergeCell ref="C1860:L1860"/>
    <mergeCell ref="C1868:L1868"/>
    <mergeCell ref="C1871:L1871"/>
    <mergeCell ref="C1874:L1874"/>
    <mergeCell ref="C1876:L1876"/>
    <mergeCell ref="C1878:L1878"/>
    <mergeCell ref="C1847:L1847"/>
    <mergeCell ref="C1849:L1849"/>
    <mergeCell ref="C1852:L1852"/>
    <mergeCell ref="C1854:L1854"/>
    <mergeCell ref="C1856:L1856"/>
    <mergeCell ref="C1858:L1858"/>
    <mergeCell ref="C1824:L1824"/>
    <mergeCell ref="C1826:L1826"/>
    <mergeCell ref="C1834:L1834"/>
    <mergeCell ref="C1839:L1839"/>
    <mergeCell ref="C1843:L1843"/>
    <mergeCell ref="C1845:L1845"/>
    <mergeCell ref="C1811:L1811"/>
    <mergeCell ref="C1813:L1813"/>
    <mergeCell ref="C1815:L1815"/>
    <mergeCell ref="C1818:L1818"/>
    <mergeCell ref="C1820:L1820"/>
    <mergeCell ref="C1822:L1822"/>
    <mergeCell ref="C1788:L1788"/>
    <mergeCell ref="C1790:L1790"/>
    <mergeCell ref="C1792:L1792"/>
    <mergeCell ref="C1800:L1800"/>
    <mergeCell ref="C1805:L1805"/>
    <mergeCell ref="C1809:L1809"/>
    <mergeCell ref="C1775:L1775"/>
    <mergeCell ref="C1777:L1777"/>
    <mergeCell ref="C1779:L1779"/>
    <mergeCell ref="C1781:L1781"/>
    <mergeCell ref="C1784:L1784"/>
    <mergeCell ref="C1786:L1786"/>
    <mergeCell ref="C1752:L1752"/>
    <mergeCell ref="C1754:L1754"/>
    <mergeCell ref="C1756:L1756"/>
    <mergeCell ref="C1758:L1758"/>
    <mergeCell ref="C1766:L1766"/>
    <mergeCell ref="C1771:L1771"/>
    <mergeCell ref="C1729:L1729"/>
    <mergeCell ref="C1739:L1739"/>
    <mergeCell ref="C1743:L1743"/>
    <mergeCell ref="C1745:L1745"/>
    <mergeCell ref="C1747:L1747"/>
    <mergeCell ref="C1749:L1749"/>
    <mergeCell ref="C1716:L1716"/>
    <mergeCell ref="C1718:L1718"/>
    <mergeCell ref="C1721:L1721"/>
    <mergeCell ref="C1723:L1723"/>
    <mergeCell ref="C1725:L1725"/>
    <mergeCell ref="C1727:L1727"/>
    <mergeCell ref="C1694:L1694"/>
    <mergeCell ref="C1702:L1702"/>
    <mergeCell ref="C1705:L1705"/>
    <mergeCell ref="C1708:L1708"/>
    <mergeCell ref="C1712:L1712"/>
    <mergeCell ref="C1714:L1714"/>
    <mergeCell ref="C1681:L1681"/>
    <mergeCell ref="C1683:L1683"/>
    <mergeCell ref="C1686:L1686"/>
    <mergeCell ref="C1688:L1688"/>
    <mergeCell ref="C1690:L1690"/>
    <mergeCell ref="C1692:L1692"/>
    <mergeCell ref="C1657:L1657"/>
    <mergeCell ref="C1665:L1665"/>
    <mergeCell ref="C1668:L1668"/>
    <mergeCell ref="C1673:L1673"/>
    <mergeCell ref="C1677:L1677"/>
    <mergeCell ref="C1679:L1679"/>
    <mergeCell ref="C1644:L1644"/>
    <mergeCell ref="C1646:L1646"/>
    <mergeCell ref="C1649:L1649"/>
    <mergeCell ref="C1651:L1651"/>
    <mergeCell ref="C1653:L1653"/>
    <mergeCell ref="C1655:L1655"/>
    <mergeCell ref="C1627:L1627"/>
    <mergeCell ref="C1630:L1630"/>
    <mergeCell ref="C1633:L1633"/>
    <mergeCell ref="C1636:L1636"/>
    <mergeCell ref="C1640:L1640"/>
    <mergeCell ref="C1642:L1642"/>
    <mergeCell ref="C1608:L1608"/>
    <mergeCell ref="C1611:L1611"/>
    <mergeCell ref="C1613:L1613"/>
    <mergeCell ref="C1615:L1615"/>
    <mergeCell ref="C1617:L1617"/>
    <mergeCell ref="C1619:L1619"/>
    <mergeCell ref="C1592:L1592"/>
    <mergeCell ref="C1595:L1595"/>
    <mergeCell ref="C1598:L1598"/>
    <mergeCell ref="C1602:L1602"/>
    <mergeCell ref="C1604:L1604"/>
    <mergeCell ref="C1606:L1606"/>
    <mergeCell ref="C1573:L1573"/>
    <mergeCell ref="C1576:L1576"/>
    <mergeCell ref="C1578:L1578"/>
    <mergeCell ref="C1580:L1580"/>
    <mergeCell ref="C1582:L1582"/>
    <mergeCell ref="C1584:L1584"/>
    <mergeCell ref="C1550:L1550"/>
    <mergeCell ref="C1558:L1558"/>
    <mergeCell ref="C1563:L1563"/>
    <mergeCell ref="C1567:L1567"/>
    <mergeCell ref="C1569:L1569"/>
    <mergeCell ref="C1571:L1571"/>
    <mergeCell ref="C1537:L1537"/>
    <mergeCell ref="C1539:L1539"/>
    <mergeCell ref="C1542:L1542"/>
    <mergeCell ref="C1544:L1544"/>
    <mergeCell ref="C1546:L1546"/>
    <mergeCell ref="C1548:L1548"/>
    <mergeCell ref="C1518:L1518"/>
    <mergeCell ref="C1521:L1521"/>
    <mergeCell ref="C1524:L1524"/>
    <mergeCell ref="C1529:L1529"/>
    <mergeCell ref="C1533:L1533"/>
    <mergeCell ref="C1535:L1535"/>
    <mergeCell ref="C1499:L1499"/>
    <mergeCell ref="C1502:L1502"/>
    <mergeCell ref="C1504:L1504"/>
    <mergeCell ref="C1506:L1506"/>
    <mergeCell ref="C1508:L1508"/>
    <mergeCell ref="C1510:L1510"/>
    <mergeCell ref="A1484:L1484"/>
    <mergeCell ref="C1486:L1486"/>
    <mergeCell ref="C1489:L1489"/>
    <mergeCell ref="C1493:L1493"/>
    <mergeCell ref="C1495:L1495"/>
    <mergeCell ref="C1497:L1497"/>
    <mergeCell ref="C1478:F1478"/>
    <mergeCell ref="C1479:F1479"/>
    <mergeCell ref="C1480:F1480"/>
    <mergeCell ref="C1481:F1481"/>
    <mergeCell ref="C1482:F1482"/>
    <mergeCell ref="C1483:F1483"/>
    <mergeCell ref="C1472:F1472"/>
    <mergeCell ref="C1473:F1473"/>
    <mergeCell ref="C1474:F1474"/>
    <mergeCell ref="C1475:F1475"/>
    <mergeCell ref="C1476:F1476"/>
    <mergeCell ref="C1477:F1477"/>
    <mergeCell ref="C1466:F1466"/>
    <mergeCell ref="C1467:F1467"/>
    <mergeCell ref="C1468:F1468"/>
    <mergeCell ref="C1469:F1469"/>
    <mergeCell ref="C1470:F1470"/>
    <mergeCell ref="C1471:F1471"/>
    <mergeCell ref="C1460:F1460"/>
    <mergeCell ref="C1461:F1461"/>
    <mergeCell ref="C1462:F1462"/>
    <mergeCell ref="C1463:F1463"/>
    <mergeCell ref="C1464:F1464"/>
    <mergeCell ref="C1465:F1465"/>
    <mergeCell ref="C1454:F1454"/>
    <mergeCell ref="C1455:F1455"/>
    <mergeCell ref="C1456:F1456"/>
    <mergeCell ref="C1457:F1457"/>
    <mergeCell ref="C1458:F1458"/>
    <mergeCell ref="C1459:F1459"/>
    <mergeCell ref="C1448:F1448"/>
    <mergeCell ref="C1449:F1449"/>
    <mergeCell ref="C1450:F1450"/>
    <mergeCell ref="C1451:F1451"/>
    <mergeCell ref="C1452:F1452"/>
    <mergeCell ref="C1453:F1453"/>
    <mergeCell ref="C1442:F1442"/>
    <mergeCell ref="C1443:F1443"/>
    <mergeCell ref="C1444:F1444"/>
    <mergeCell ref="C1445:F1445"/>
    <mergeCell ref="C1446:F1446"/>
    <mergeCell ref="C1447:F1447"/>
    <mergeCell ref="C1436:F1436"/>
    <mergeCell ref="C1437:F1437"/>
    <mergeCell ref="C1438:F1438"/>
    <mergeCell ref="C1439:F1439"/>
    <mergeCell ref="C1440:F1440"/>
    <mergeCell ref="C1441:F1441"/>
    <mergeCell ref="C1430:F1430"/>
    <mergeCell ref="C1431:F1431"/>
    <mergeCell ref="C1432:F1432"/>
    <mergeCell ref="C1433:F1433"/>
    <mergeCell ref="C1434:F1434"/>
    <mergeCell ref="C1435:F1435"/>
    <mergeCell ref="C1424:F1424"/>
    <mergeCell ref="C1425:F1425"/>
    <mergeCell ref="C1426:F1426"/>
    <mergeCell ref="C1427:F1427"/>
    <mergeCell ref="C1428:F1428"/>
    <mergeCell ref="C1429:F1429"/>
    <mergeCell ref="C1418:F1418"/>
    <mergeCell ref="C1419:F1419"/>
    <mergeCell ref="C1420:F1420"/>
    <mergeCell ref="C1421:F1421"/>
    <mergeCell ref="C1422:F1422"/>
    <mergeCell ref="C1423:F1423"/>
    <mergeCell ref="C1412:F1412"/>
    <mergeCell ref="C1413:F1413"/>
    <mergeCell ref="C1414:F1414"/>
    <mergeCell ref="C1415:F1415"/>
    <mergeCell ref="C1416:F1416"/>
    <mergeCell ref="C1417:F1417"/>
    <mergeCell ref="C1406:F1406"/>
    <mergeCell ref="C1407:F1407"/>
    <mergeCell ref="C1408:F1408"/>
    <mergeCell ref="C1409:F1409"/>
    <mergeCell ref="C1410:F1410"/>
    <mergeCell ref="C1411:F1411"/>
    <mergeCell ref="C1400:F1400"/>
    <mergeCell ref="C1401:F1401"/>
    <mergeCell ref="C1402:F1402"/>
    <mergeCell ref="C1403:F1403"/>
    <mergeCell ref="C1404:F1404"/>
    <mergeCell ref="C1405:F1405"/>
    <mergeCell ref="C1394:F1394"/>
    <mergeCell ref="C1395:F1395"/>
    <mergeCell ref="C1396:F1396"/>
    <mergeCell ref="C1397:F1397"/>
    <mergeCell ref="C1398:F1398"/>
    <mergeCell ref="C1399:F1399"/>
    <mergeCell ref="C1388:F1388"/>
    <mergeCell ref="C1389:F1389"/>
    <mergeCell ref="C1390:F1390"/>
    <mergeCell ref="C1391:F1391"/>
    <mergeCell ref="C1392:F1392"/>
    <mergeCell ref="C1393:F1393"/>
    <mergeCell ref="C1382:F1382"/>
    <mergeCell ref="C1383:F1383"/>
    <mergeCell ref="C1384:F1384"/>
    <mergeCell ref="C1385:F1385"/>
    <mergeCell ref="C1386:F1386"/>
    <mergeCell ref="C1387:F1387"/>
    <mergeCell ref="C1376:F1376"/>
    <mergeCell ref="C1377:F1377"/>
    <mergeCell ref="C1378:F1378"/>
    <mergeCell ref="C1379:F1379"/>
    <mergeCell ref="C1380:F1380"/>
    <mergeCell ref="C1381:F1381"/>
    <mergeCell ref="C1370:F1370"/>
    <mergeCell ref="C1371:F1371"/>
    <mergeCell ref="C1372:F1372"/>
    <mergeCell ref="C1373:F1373"/>
    <mergeCell ref="C1374:F1374"/>
    <mergeCell ref="C1375:F1375"/>
    <mergeCell ref="C1364:F1364"/>
    <mergeCell ref="C1365:F1365"/>
    <mergeCell ref="C1366:F1366"/>
    <mergeCell ref="C1367:F1367"/>
    <mergeCell ref="C1368:F1368"/>
    <mergeCell ref="C1369:F1369"/>
    <mergeCell ref="C1358:F1358"/>
    <mergeCell ref="C1359:F1359"/>
    <mergeCell ref="C1360:F1360"/>
    <mergeCell ref="C1361:F1361"/>
    <mergeCell ref="C1362:F1362"/>
    <mergeCell ref="C1363:F1363"/>
    <mergeCell ref="C1352:F1352"/>
    <mergeCell ref="C1353:F1353"/>
    <mergeCell ref="C1354:F1354"/>
    <mergeCell ref="C1355:F1355"/>
    <mergeCell ref="C1356:F1356"/>
    <mergeCell ref="C1357:F1357"/>
    <mergeCell ref="C1346:F1346"/>
    <mergeCell ref="C1347:F1347"/>
    <mergeCell ref="C1348:F1348"/>
    <mergeCell ref="C1349:F1349"/>
    <mergeCell ref="C1350:F1350"/>
    <mergeCell ref="C1351:F1351"/>
    <mergeCell ref="C1340:F1340"/>
    <mergeCell ref="C1341:F1341"/>
    <mergeCell ref="C1342:F1342"/>
    <mergeCell ref="C1343:F1343"/>
    <mergeCell ref="C1344:F1344"/>
    <mergeCell ref="C1345:F1345"/>
    <mergeCell ref="C1334:F1334"/>
    <mergeCell ref="C1335:F1335"/>
    <mergeCell ref="C1336:F1336"/>
    <mergeCell ref="C1337:F1337"/>
    <mergeCell ref="C1338:F1338"/>
    <mergeCell ref="C1339:F1339"/>
    <mergeCell ref="C1328:F1328"/>
    <mergeCell ref="C1329:F1329"/>
    <mergeCell ref="C1330:F1330"/>
    <mergeCell ref="C1331:F1331"/>
    <mergeCell ref="C1332:F1332"/>
    <mergeCell ref="C1333:F1333"/>
    <mergeCell ref="C1322:F1322"/>
    <mergeCell ref="C1323:F1323"/>
    <mergeCell ref="C1324:F1324"/>
    <mergeCell ref="C1325:F1325"/>
    <mergeCell ref="C1326:F1326"/>
    <mergeCell ref="C1327:F1327"/>
    <mergeCell ref="C1316:F1316"/>
    <mergeCell ref="C1317:F1317"/>
    <mergeCell ref="C1318:F1318"/>
    <mergeCell ref="C1319:F1319"/>
    <mergeCell ref="C1320:F1320"/>
    <mergeCell ref="C1321:F1321"/>
    <mergeCell ref="C1310:F1310"/>
    <mergeCell ref="C1311:F1311"/>
    <mergeCell ref="C1312:F1312"/>
    <mergeCell ref="C1313:F1313"/>
    <mergeCell ref="C1314:F1314"/>
    <mergeCell ref="C1315:F1315"/>
    <mergeCell ref="C1304:F1304"/>
    <mergeCell ref="C1305:F1305"/>
    <mergeCell ref="C1306:F1306"/>
    <mergeCell ref="C1307:F1307"/>
    <mergeCell ref="C1308:F1308"/>
    <mergeCell ref="C1309:F1309"/>
    <mergeCell ref="C1273:L1273"/>
    <mergeCell ref="C1275:L1275"/>
    <mergeCell ref="C1277:L1277"/>
    <mergeCell ref="C1287:L1287"/>
    <mergeCell ref="C1290:L1290"/>
    <mergeCell ref="C1293:L1293"/>
    <mergeCell ref="C1260:L1260"/>
    <mergeCell ref="C1262:L1262"/>
    <mergeCell ref="C1265:L1265"/>
    <mergeCell ref="C1267:L1267"/>
    <mergeCell ref="C1269:L1269"/>
    <mergeCell ref="C1271:L1271"/>
    <mergeCell ref="C1236:L1236"/>
    <mergeCell ref="C1246:L1246"/>
    <mergeCell ref="B1248:L1248"/>
    <mergeCell ref="C1252:L1252"/>
    <mergeCell ref="C1256:L1256"/>
    <mergeCell ref="C1258:L1258"/>
    <mergeCell ref="C1214:L1214"/>
    <mergeCell ref="C1216:L1216"/>
    <mergeCell ref="C1218:L1218"/>
    <mergeCell ref="C1220:L1220"/>
    <mergeCell ref="C1230:L1230"/>
    <mergeCell ref="C1233:L1233"/>
    <mergeCell ref="C1201:L1201"/>
    <mergeCell ref="C1203:L1203"/>
    <mergeCell ref="C1205:L1205"/>
    <mergeCell ref="C1208:L1208"/>
    <mergeCell ref="C1210:L1210"/>
    <mergeCell ref="C1212:L1212"/>
    <mergeCell ref="C1176:L1176"/>
    <mergeCell ref="C1186:L1186"/>
    <mergeCell ref="C1189:L1189"/>
    <mergeCell ref="B1191:L1191"/>
    <mergeCell ref="C1195:L1195"/>
    <mergeCell ref="C1199:L1199"/>
    <mergeCell ref="C1152:L1152"/>
    <mergeCell ref="C1154:L1154"/>
    <mergeCell ref="C1157:L1157"/>
    <mergeCell ref="C1159:L1159"/>
    <mergeCell ref="C1161:L1161"/>
    <mergeCell ref="C1173:L1173"/>
    <mergeCell ref="C1140:L1140"/>
    <mergeCell ref="C1142:L1142"/>
    <mergeCell ref="C1144:L1144"/>
    <mergeCell ref="C1146:L1146"/>
    <mergeCell ref="C1148:L1148"/>
    <mergeCell ref="C1150:L1150"/>
    <mergeCell ref="C1114:L1114"/>
    <mergeCell ref="C1124:L1124"/>
    <mergeCell ref="C1127:L1127"/>
    <mergeCell ref="C1128:L1128"/>
    <mergeCell ref="B1132:L1132"/>
    <mergeCell ref="C1136:L1136"/>
    <mergeCell ref="C1091:L1091"/>
    <mergeCell ref="C1094:L1094"/>
    <mergeCell ref="C1096:L1096"/>
    <mergeCell ref="C1098:L1098"/>
    <mergeCell ref="C1108:L1108"/>
    <mergeCell ref="C1111:L1111"/>
    <mergeCell ref="C1079:L1079"/>
    <mergeCell ref="C1081:L1081"/>
    <mergeCell ref="C1083:L1083"/>
    <mergeCell ref="C1085:L1085"/>
    <mergeCell ref="C1087:L1087"/>
    <mergeCell ref="C1089:L1089"/>
    <mergeCell ref="C1054:L1054"/>
    <mergeCell ref="C1064:L1064"/>
    <mergeCell ref="C1067:L1067"/>
    <mergeCell ref="B1069:L1069"/>
    <mergeCell ref="C1073:L1073"/>
    <mergeCell ref="C1077:L1077"/>
    <mergeCell ref="C1031:L1031"/>
    <mergeCell ref="C1034:L1034"/>
    <mergeCell ref="C1036:L1036"/>
    <mergeCell ref="C1038:L1038"/>
    <mergeCell ref="C1048:L1048"/>
    <mergeCell ref="C1051:L1051"/>
    <mergeCell ref="C1019:L1019"/>
    <mergeCell ref="C1021:L1021"/>
    <mergeCell ref="C1023:L1023"/>
    <mergeCell ref="C1025:L1025"/>
    <mergeCell ref="C1027:L1027"/>
    <mergeCell ref="C1029:L1029"/>
    <mergeCell ref="C1003:L1003"/>
    <mergeCell ref="C1006:L1006"/>
    <mergeCell ref="C1007:L1007"/>
    <mergeCell ref="B1009:L1009"/>
    <mergeCell ref="C1013:L1013"/>
    <mergeCell ref="C1017:L1017"/>
    <mergeCell ref="C972:L972"/>
    <mergeCell ref="C974:L974"/>
    <mergeCell ref="C984:L984"/>
    <mergeCell ref="C987:L987"/>
    <mergeCell ref="C990:L990"/>
    <mergeCell ref="C998:L998"/>
    <mergeCell ref="C959:L959"/>
    <mergeCell ref="C961:L961"/>
    <mergeCell ref="C963:L963"/>
    <mergeCell ref="C965:L965"/>
    <mergeCell ref="C967:L967"/>
    <mergeCell ref="C970:L970"/>
    <mergeCell ref="C943:L943"/>
    <mergeCell ref="B945:L945"/>
    <mergeCell ref="C949:L949"/>
    <mergeCell ref="C953:L953"/>
    <mergeCell ref="C955:L955"/>
    <mergeCell ref="C957:L957"/>
    <mergeCell ref="C913:L913"/>
    <mergeCell ref="C923:L923"/>
    <mergeCell ref="C926:L926"/>
    <mergeCell ref="C929:L929"/>
    <mergeCell ref="C939:L939"/>
    <mergeCell ref="C940:L940"/>
    <mergeCell ref="C900:L900"/>
    <mergeCell ref="C902:L902"/>
    <mergeCell ref="C904:L904"/>
    <mergeCell ref="C906:L906"/>
    <mergeCell ref="C909:L909"/>
    <mergeCell ref="C911:L911"/>
    <mergeCell ref="B884:L884"/>
    <mergeCell ref="C888:L888"/>
    <mergeCell ref="C892:L892"/>
    <mergeCell ref="C894:L894"/>
    <mergeCell ref="C896:L896"/>
    <mergeCell ref="C898:L898"/>
    <mergeCell ref="C864:L864"/>
    <mergeCell ref="C867:L867"/>
    <mergeCell ref="C875:L875"/>
    <mergeCell ref="C878:L878"/>
    <mergeCell ref="C879:L879"/>
    <mergeCell ref="C882:L882"/>
    <mergeCell ref="C842:L842"/>
    <mergeCell ref="C844:L844"/>
    <mergeCell ref="C847:L847"/>
    <mergeCell ref="C849:L849"/>
    <mergeCell ref="C851:L851"/>
    <mergeCell ref="C861:L861"/>
    <mergeCell ref="C830:L830"/>
    <mergeCell ref="C832:L832"/>
    <mergeCell ref="C834:L834"/>
    <mergeCell ref="C836:L836"/>
    <mergeCell ref="C838:L838"/>
    <mergeCell ref="C840:L840"/>
    <mergeCell ref="C804:L804"/>
    <mergeCell ref="C812:L812"/>
    <mergeCell ref="C815:L815"/>
    <mergeCell ref="C820:L820"/>
    <mergeCell ref="B822:L822"/>
    <mergeCell ref="C826:L826"/>
    <mergeCell ref="C783:L783"/>
    <mergeCell ref="C785:L785"/>
    <mergeCell ref="C787:L787"/>
    <mergeCell ref="C795:L795"/>
    <mergeCell ref="C798:L798"/>
    <mergeCell ref="C801:L801"/>
    <mergeCell ref="C770:L770"/>
    <mergeCell ref="C772:L772"/>
    <mergeCell ref="C774:L774"/>
    <mergeCell ref="C776:L776"/>
    <mergeCell ref="C778:L778"/>
    <mergeCell ref="C781:L781"/>
    <mergeCell ref="C744:L744"/>
    <mergeCell ref="C747:L747"/>
    <mergeCell ref="C757:L757"/>
    <mergeCell ref="C760:L760"/>
    <mergeCell ref="B762:L762"/>
    <mergeCell ref="C766:L766"/>
    <mergeCell ref="C722:L722"/>
    <mergeCell ref="C724:L724"/>
    <mergeCell ref="C727:L727"/>
    <mergeCell ref="C729:L729"/>
    <mergeCell ref="C731:L731"/>
    <mergeCell ref="C741:L741"/>
    <mergeCell ref="C710:L710"/>
    <mergeCell ref="C712:L712"/>
    <mergeCell ref="C714:L714"/>
    <mergeCell ref="C716:L716"/>
    <mergeCell ref="C718:L718"/>
    <mergeCell ref="C720:L720"/>
    <mergeCell ref="C693:L693"/>
    <mergeCell ref="C696:L696"/>
    <mergeCell ref="C697:L697"/>
    <mergeCell ref="C700:L700"/>
    <mergeCell ref="B702:L702"/>
    <mergeCell ref="C706:L706"/>
    <mergeCell ref="C665:L665"/>
    <mergeCell ref="C675:L675"/>
    <mergeCell ref="C678:L678"/>
    <mergeCell ref="C681:L681"/>
    <mergeCell ref="C689:L689"/>
    <mergeCell ref="C692:L692"/>
    <mergeCell ref="C652:L652"/>
    <mergeCell ref="C654:L654"/>
    <mergeCell ref="C656:L656"/>
    <mergeCell ref="C658:L658"/>
    <mergeCell ref="C661:L661"/>
    <mergeCell ref="C663:L663"/>
    <mergeCell ref="B636:L636"/>
    <mergeCell ref="C640:L640"/>
    <mergeCell ref="C644:L644"/>
    <mergeCell ref="C646:L646"/>
    <mergeCell ref="C648:L648"/>
    <mergeCell ref="C650:L650"/>
    <mergeCell ref="C616:L616"/>
    <mergeCell ref="C619:L619"/>
    <mergeCell ref="C622:L622"/>
    <mergeCell ref="C630:L630"/>
    <mergeCell ref="C633:L633"/>
    <mergeCell ref="C634:L634"/>
    <mergeCell ref="C595:L595"/>
    <mergeCell ref="C597:L597"/>
    <mergeCell ref="C599:L599"/>
    <mergeCell ref="C602:L602"/>
    <mergeCell ref="C604:L604"/>
    <mergeCell ref="C606:L606"/>
    <mergeCell ref="C581:L581"/>
    <mergeCell ref="C585:L585"/>
    <mergeCell ref="C587:L587"/>
    <mergeCell ref="C589:L589"/>
    <mergeCell ref="C591:L591"/>
    <mergeCell ref="C593:L593"/>
    <mergeCell ref="C554:L554"/>
    <mergeCell ref="C557:L557"/>
    <mergeCell ref="C560:L560"/>
    <mergeCell ref="C570:L570"/>
    <mergeCell ref="C573:L573"/>
    <mergeCell ref="B577:L577"/>
    <mergeCell ref="C533:L533"/>
    <mergeCell ref="C535:L535"/>
    <mergeCell ref="C537:L537"/>
    <mergeCell ref="C540:L540"/>
    <mergeCell ref="C542:L542"/>
    <mergeCell ref="C544:L544"/>
    <mergeCell ref="C519:L519"/>
    <mergeCell ref="C523:L523"/>
    <mergeCell ref="C525:L525"/>
    <mergeCell ref="C527:L527"/>
    <mergeCell ref="C529:L529"/>
    <mergeCell ref="C531:L531"/>
    <mergeCell ref="C498:L498"/>
    <mergeCell ref="C501:L501"/>
    <mergeCell ref="C509:L509"/>
    <mergeCell ref="C512:L512"/>
    <mergeCell ref="C513:L513"/>
    <mergeCell ref="B515:L515"/>
    <mergeCell ref="C476:L476"/>
    <mergeCell ref="C478:L478"/>
    <mergeCell ref="C481:L481"/>
    <mergeCell ref="C483:L483"/>
    <mergeCell ref="C485:L485"/>
    <mergeCell ref="C495:L495"/>
    <mergeCell ref="C464:L464"/>
    <mergeCell ref="C466:L466"/>
    <mergeCell ref="C468:L468"/>
    <mergeCell ref="C470:L470"/>
    <mergeCell ref="C472:L472"/>
    <mergeCell ref="C474:L474"/>
    <mergeCell ref="C429:L429"/>
    <mergeCell ref="C441:L441"/>
    <mergeCell ref="C444:L444"/>
    <mergeCell ref="C454:L454"/>
    <mergeCell ref="B456:L456"/>
    <mergeCell ref="C460:L460"/>
    <mergeCell ref="C416:L416"/>
    <mergeCell ref="C418:L418"/>
    <mergeCell ref="C420:L420"/>
    <mergeCell ref="C422:L422"/>
    <mergeCell ref="C425:L425"/>
    <mergeCell ref="C427:L427"/>
    <mergeCell ref="B400:L400"/>
    <mergeCell ref="C404:L404"/>
    <mergeCell ref="C408:L408"/>
    <mergeCell ref="C410:L410"/>
    <mergeCell ref="C412:L412"/>
    <mergeCell ref="C414:L414"/>
    <mergeCell ref="C365:L365"/>
    <mergeCell ref="C368:L368"/>
    <mergeCell ref="C370:L370"/>
    <mergeCell ref="C372:L372"/>
    <mergeCell ref="C384:L384"/>
    <mergeCell ref="C387:L387"/>
    <mergeCell ref="C353:L353"/>
    <mergeCell ref="C355:L355"/>
    <mergeCell ref="C357:L357"/>
    <mergeCell ref="C359:L359"/>
    <mergeCell ref="C361:L361"/>
    <mergeCell ref="C363:L363"/>
    <mergeCell ref="C323:L323"/>
    <mergeCell ref="C338:L338"/>
    <mergeCell ref="C341:L341"/>
    <mergeCell ref="B343:L343"/>
    <mergeCell ref="C347:L347"/>
    <mergeCell ref="C351:L351"/>
    <mergeCell ref="C295:L295"/>
    <mergeCell ref="C303:L303"/>
    <mergeCell ref="C306:L306"/>
    <mergeCell ref="C309:L309"/>
    <mergeCell ref="C312:L312"/>
    <mergeCell ref="C320:L320"/>
    <mergeCell ref="C282:L282"/>
    <mergeCell ref="C284:L284"/>
    <mergeCell ref="C286:L286"/>
    <mergeCell ref="C289:L289"/>
    <mergeCell ref="C291:L291"/>
    <mergeCell ref="C293:L293"/>
    <mergeCell ref="C257:L257"/>
    <mergeCell ref="C268:L268"/>
    <mergeCell ref="B270:L270"/>
    <mergeCell ref="C274:L274"/>
    <mergeCell ref="C278:L278"/>
    <mergeCell ref="C280:L280"/>
    <mergeCell ref="C229:L229"/>
    <mergeCell ref="C237:L237"/>
    <mergeCell ref="C240:L240"/>
    <mergeCell ref="C243:L243"/>
    <mergeCell ref="C246:L246"/>
    <mergeCell ref="C254:L254"/>
    <mergeCell ref="C216:L216"/>
    <mergeCell ref="C218:L218"/>
    <mergeCell ref="C220:L220"/>
    <mergeCell ref="C223:L223"/>
    <mergeCell ref="C225:L225"/>
    <mergeCell ref="C227:L227"/>
    <mergeCell ref="C192:L192"/>
    <mergeCell ref="C195:L195"/>
    <mergeCell ref="B204:L204"/>
    <mergeCell ref="C208:L208"/>
    <mergeCell ref="C212:L212"/>
    <mergeCell ref="C214:L214"/>
    <mergeCell ref="C169:L169"/>
    <mergeCell ref="C177:L177"/>
    <mergeCell ref="C182:L182"/>
    <mergeCell ref="C186:L186"/>
    <mergeCell ref="C188:L188"/>
    <mergeCell ref="C190:L190"/>
    <mergeCell ref="C156:L156"/>
    <mergeCell ref="C158:L158"/>
    <mergeCell ref="C160:L160"/>
    <mergeCell ref="C162:L162"/>
    <mergeCell ref="C165:L165"/>
    <mergeCell ref="C167:L167"/>
    <mergeCell ref="C139:L139"/>
    <mergeCell ref="C144:L144"/>
    <mergeCell ref="C148:L148"/>
    <mergeCell ref="C150:L150"/>
    <mergeCell ref="C152:L152"/>
    <mergeCell ref="C154:L154"/>
    <mergeCell ref="C110:L110"/>
    <mergeCell ref="C113:L113"/>
    <mergeCell ref="C115:L115"/>
    <mergeCell ref="C123:L123"/>
    <mergeCell ref="C128:L128"/>
    <mergeCell ref="C131:L131"/>
    <mergeCell ref="C96:L96"/>
    <mergeCell ref="C100:L100"/>
    <mergeCell ref="C102:L102"/>
    <mergeCell ref="C104:L104"/>
    <mergeCell ref="C106:L106"/>
    <mergeCell ref="C108:L108"/>
    <mergeCell ref="C71:L71"/>
    <mergeCell ref="C75:L75"/>
    <mergeCell ref="C77:L77"/>
    <mergeCell ref="C79:L79"/>
    <mergeCell ref="C81:L81"/>
    <mergeCell ref="C84:L84"/>
    <mergeCell ref="C49:L49"/>
    <mergeCell ref="C52:L52"/>
    <mergeCell ref="C54:L54"/>
    <mergeCell ref="C56:L56"/>
    <mergeCell ref="C58:L58"/>
    <mergeCell ref="C66:L66"/>
    <mergeCell ref="A33:L33"/>
    <mergeCell ref="C37:L37"/>
    <mergeCell ref="C41:L41"/>
    <mergeCell ref="C43:L43"/>
    <mergeCell ref="C45:L45"/>
    <mergeCell ref="C47:L47"/>
    <mergeCell ref="A30:A31"/>
    <mergeCell ref="B30:B31"/>
    <mergeCell ref="C30:C31"/>
    <mergeCell ref="D30:D31"/>
    <mergeCell ref="E30:G30"/>
    <mergeCell ref="H30:L30"/>
    <mergeCell ref="A26:B26"/>
    <mergeCell ref="E26:H26"/>
    <mergeCell ref="I26:K26"/>
    <mergeCell ref="A27:B27"/>
    <mergeCell ref="E27:L27"/>
    <mergeCell ref="A28:B28"/>
    <mergeCell ref="E28:L28"/>
    <mergeCell ref="A23:D23"/>
    <mergeCell ref="E23:H23"/>
    <mergeCell ref="I23:K23"/>
    <mergeCell ref="A24:B24"/>
    <mergeCell ref="C24:L24"/>
    <mergeCell ref="A25:B25"/>
    <mergeCell ref="E25:H25"/>
    <mergeCell ref="I25:K25"/>
    <mergeCell ref="A21:C21"/>
    <mergeCell ref="D21:E21"/>
    <mergeCell ref="F21:G21"/>
    <mergeCell ref="H21:L21"/>
    <mergeCell ref="A22:B22"/>
    <mergeCell ref="E22:H22"/>
    <mergeCell ref="I22:K22"/>
    <mergeCell ref="A19:B19"/>
    <mergeCell ref="C19:G19"/>
    <mergeCell ref="H19:L19"/>
    <mergeCell ref="A20:B20"/>
    <mergeCell ref="C20:G20"/>
    <mergeCell ref="H20:L20"/>
    <mergeCell ref="A2:E2"/>
    <mergeCell ref="F2:L2"/>
    <mergeCell ref="A3:E3"/>
    <mergeCell ref="F3:L3"/>
    <mergeCell ref="A4:E4"/>
    <mergeCell ref="F4:L4"/>
    <mergeCell ref="A13:L13"/>
    <mergeCell ref="A14:L14"/>
    <mergeCell ref="A15:L15"/>
    <mergeCell ref="A16:L16"/>
    <mergeCell ref="A17:L17"/>
    <mergeCell ref="A18:B18"/>
    <mergeCell ref="D18:L18"/>
    <mergeCell ref="A8:E8"/>
    <mergeCell ref="F8:L8"/>
    <mergeCell ref="A9:E9"/>
    <mergeCell ref="F9:L9"/>
    <mergeCell ref="A11:L11"/>
    <mergeCell ref="A12:L12"/>
    <mergeCell ref="A5:E5"/>
    <mergeCell ref="F5:L5"/>
    <mergeCell ref="A6:E6"/>
    <mergeCell ref="F6:L6"/>
    <mergeCell ref="A7:E7"/>
    <mergeCell ref="F7:L7"/>
  </mergeCells>
  <pageMargins left="0.19685039400000001" right="0.19685039400000001" top="0.393700787" bottom="0.393700787" header="0.19685039400000001" footer="0.19685039400000001"/>
  <pageSetup paperSize="9" orientation="landscape"/>
  <headerFooter>
    <oddHeader>&amp;L&amp;7&lt;137*ОС02-01*ЛС-02-01-05&gt;&amp;R&amp;7Документ составлен в ПК РИК (вер. 1.3.251208), тел. (495)347-33-01. Форма локального сметного расчета, разработанная ресурсно-индексным методом по приказу № 55/пр от 30 января 2024 г.</oddHeader>
    <oddFooter>&amp;R&amp;7&amp;P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1384"/>
  <sheetViews>
    <sheetView topLeftCell="A7" workbookViewId="0">
      <selection activeCell="A11" sqref="A11:L11"/>
    </sheetView>
  </sheetViews>
  <sheetFormatPr defaultRowHeight="12.75" outlineLevelRow="1" x14ac:dyDescent="0.2"/>
  <cols>
    <col min="1" max="1" width="5.33203125" style="28" customWidth="1"/>
    <col min="2" max="2" width="19.6640625" style="28" customWidth="1"/>
    <col min="3" max="3" width="33.33203125" style="28" customWidth="1"/>
    <col min="4" max="4" width="10.6640625" style="28" customWidth="1"/>
    <col min="5" max="5" width="9.5" style="28" customWidth="1"/>
    <col min="6" max="6" width="6.83203125" style="28" customWidth="1"/>
    <col min="7" max="7" width="11.6640625" style="28" customWidth="1"/>
    <col min="8" max="8" width="14.83203125" style="28" customWidth="1"/>
    <col min="9" max="9" width="5.33203125" style="28" customWidth="1"/>
    <col min="10" max="10" width="14.83203125" style="28" customWidth="1"/>
    <col min="11" max="11" width="5.33203125" style="28" customWidth="1"/>
    <col min="12" max="12" width="14.83203125" style="28" customWidth="1"/>
    <col min="13" max="13" width="78.5" style="28" hidden="1" customWidth="1"/>
    <col min="14" max="14" width="73.6640625" style="28" hidden="1" customWidth="1"/>
    <col min="15" max="15" width="152.1640625" style="28" hidden="1" customWidth="1"/>
    <col min="16" max="16" width="5.33203125" style="28" hidden="1" customWidth="1"/>
    <col min="17" max="17" width="19.6640625" style="28" hidden="1" customWidth="1"/>
    <col min="18" max="18" width="33.33203125" style="28" hidden="1" customWidth="1"/>
    <col min="19" max="19" width="10.6640625" style="28" hidden="1" customWidth="1"/>
    <col min="20" max="20" width="28.1640625" style="28" hidden="1" customWidth="1"/>
    <col min="21" max="21" width="55.1640625" style="28" hidden="1" customWidth="1"/>
    <col min="22" max="22" width="146.83203125" style="28" hidden="1" customWidth="1"/>
    <col min="23" max="23" width="127.1640625" style="28" hidden="1" customWidth="1"/>
    <col min="24" max="24" width="60.5" style="28" hidden="1" customWidth="1"/>
    <col min="25" max="16384" width="9.33203125" style="28"/>
  </cols>
  <sheetData>
    <row r="2" spans="1:15" x14ac:dyDescent="0.2">
      <c r="A2" s="141" t="s">
        <v>106</v>
      </c>
      <c r="B2" s="141"/>
      <c r="C2" s="141"/>
      <c r="D2" s="141"/>
      <c r="E2" s="141"/>
      <c r="F2" s="142" t="s">
        <v>107</v>
      </c>
      <c r="G2" s="142"/>
      <c r="H2" s="142"/>
      <c r="I2" s="142"/>
      <c r="J2" s="142"/>
      <c r="K2" s="142"/>
      <c r="L2" s="142"/>
      <c r="M2" s="46" t="s">
        <v>106</v>
      </c>
      <c r="N2" s="47" t="s">
        <v>107</v>
      </c>
    </row>
    <row r="3" spans="1:15" x14ac:dyDescent="0.2">
      <c r="A3" s="141" t="s">
        <v>108</v>
      </c>
      <c r="B3" s="141"/>
      <c r="C3" s="141"/>
      <c r="D3" s="141"/>
      <c r="E3" s="141"/>
      <c r="F3" s="142" t="s">
        <v>109</v>
      </c>
      <c r="G3" s="142"/>
      <c r="H3" s="142"/>
      <c r="I3" s="142"/>
      <c r="J3" s="142"/>
      <c r="K3" s="142"/>
      <c r="L3" s="142"/>
      <c r="M3" s="46" t="s">
        <v>108</v>
      </c>
      <c r="N3" s="47" t="s">
        <v>109</v>
      </c>
    </row>
    <row r="4" spans="1:15" ht="25.5" x14ac:dyDescent="0.2">
      <c r="A4" s="141" t="s">
        <v>110</v>
      </c>
      <c r="B4" s="141"/>
      <c r="C4" s="141"/>
      <c r="D4" s="141"/>
      <c r="E4" s="141"/>
      <c r="F4" s="142" t="s">
        <v>111</v>
      </c>
      <c r="G4" s="142"/>
      <c r="H4" s="142"/>
      <c r="I4" s="142"/>
      <c r="J4" s="142"/>
      <c r="K4" s="142"/>
      <c r="L4" s="142"/>
      <c r="M4" s="46" t="s">
        <v>110</v>
      </c>
      <c r="N4" s="47" t="s">
        <v>111</v>
      </c>
    </row>
    <row r="5" spans="1:15" ht="102" x14ac:dyDescent="0.2">
      <c r="A5" s="141" t="s">
        <v>112</v>
      </c>
      <c r="B5" s="141"/>
      <c r="C5" s="141"/>
      <c r="D5" s="141"/>
      <c r="E5" s="141"/>
      <c r="F5" s="142" t="s">
        <v>113</v>
      </c>
      <c r="G5" s="142"/>
      <c r="H5" s="142"/>
      <c r="I5" s="142"/>
      <c r="J5" s="142"/>
      <c r="K5" s="142"/>
      <c r="L5" s="142"/>
      <c r="M5" s="46" t="s">
        <v>112</v>
      </c>
      <c r="N5" s="47" t="s">
        <v>113</v>
      </c>
    </row>
    <row r="6" spans="1:15" ht="51" x14ac:dyDescent="0.2">
      <c r="A6" s="141" t="s">
        <v>114</v>
      </c>
      <c r="B6" s="141"/>
      <c r="C6" s="141"/>
      <c r="D6" s="141"/>
      <c r="E6" s="141"/>
      <c r="F6" s="142" t="s">
        <v>115</v>
      </c>
      <c r="G6" s="142"/>
      <c r="H6" s="142"/>
      <c r="I6" s="142"/>
      <c r="J6" s="142"/>
      <c r="K6" s="142"/>
      <c r="L6" s="142"/>
      <c r="M6" s="46" t="s">
        <v>114</v>
      </c>
      <c r="N6" s="47" t="s">
        <v>115</v>
      </c>
    </row>
    <row r="7" spans="1:15" x14ac:dyDescent="0.2">
      <c r="A7" s="141" t="s">
        <v>116</v>
      </c>
      <c r="B7" s="141"/>
      <c r="C7" s="141"/>
      <c r="D7" s="141"/>
      <c r="E7" s="141"/>
      <c r="F7" s="142" t="s">
        <v>117</v>
      </c>
      <c r="G7" s="142"/>
      <c r="H7" s="142"/>
      <c r="I7" s="142"/>
      <c r="J7" s="142"/>
      <c r="K7" s="142"/>
      <c r="L7" s="142"/>
      <c r="M7" s="46" t="s">
        <v>116</v>
      </c>
      <c r="N7" s="47" t="s">
        <v>117</v>
      </c>
    </row>
    <row r="8" spans="1:15" x14ac:dyDescent="0.2">
      <c r="A8" s="141" t="s">
        <v>118</v>
      </c>
      <c r="B8" s="141"/>
      <c r="C8" s="141"/>
      <c r="D8" s="141"/>
      <c r="E8" s="141"/>
      <c r="F8" s="142" t="s">
        <v>119</v>
      </c>
      <c r="G8" s="142"/>
      <c r="H8" s="142"/>
      <c r="I8" s="142"/>
      <c r="J8" s="142"/>
      <c r="K8" s="142"/>
      <c r="L8" s="142"/>
      <c r="M8" s="46" t="s">
        <v>118</v>
      </c>
      <c r="N8" s="47" t="s">
        <v>119</v>
      </c>
    </row>
    <row r="9" spans="1:15" x14ac:dyDescent="0.2">
      <c r="A9" s="141" t="s">
        <v>120</v>
      </c>
      <c r="B9" s="141"/>
      <c r="C9" s="141"/>
      <c r="D9" s="141"/>
      <c r="E9" s="141"/>
      <c r="F9" s="142" t="s">
        <v>119</v>
      </c>
      <c r="G9" s="142"/>
      <c r="H9" s="142"/>
      <c r="I9" s="142"/>
      <c r="J9" s="142"/>
      <c r="K9" s="142"/>
      <c r="L9" s="142"/>
      <c r="M9" s="46" t="s">
        <v>120</v>
      </c>
      <c r="N9" s="47" t="s">
        <v>119</v>
      </c>
    </row>
    <row r="11" spans="1:15" ht="31.5" x14ac:dyDescent="0.2">
      <c r="A11" s="147" t="s">
        <v>10</v>
      </c>
      <c r="B11" s="147"/>
      <c r="C11" s="147"/>
      <c r="D11" s="147"/>
      <c r="E11" s="147"/>
      <c r="F11" s="147"/>
      <c r="G11" s="147"/>
      <c r="H11" s="147"/>
      <c r="I11" s="147"/>
      <c r="J11" s="147"/>
      <c r="K11" s="147"/>
      <c r="L11" s="147"/>
      <c r="O11" s="48" t="s">
        <v>10</v>
      </c>
    </row>
    <row r="12" spans="1:15" x14ac:dyDescent="0.2">
      <c r="A12" s="146" t="s">
        <v>11</v>
      </c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</row>
    <row r="13" spans="1:15" ht="15.75" x14ac:dyDescent="0.2">
      <c r="A13" s="147" t="s">
        <v>32</v>
      </c>
      <c r="B13" s="147"/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O13" s="48" t="s">
        <v>32</v>
      </c>
    </row>
    <row r="14" spans="1:15" x14ac:dyDescent="0.2">
      <c r="A14" s="146" t="s">
        <v>105</v>
      </c>
      <c r="B14" s="146"/>
      <c r="C14" s="146"/>
      <c r="D14" s="146"/>
      <c r="E14" s="146"/>
      <c r="F14" s="146"/>
      <c r="G14" s="146"/>
      <c r="H14" s="146"/>
      <c r="I14" s="146"/>
      <c r="J14" s="146"/>
      <c r="K14" s="146"/>
      <c r="L14" s="146"/>
    </row>
    <row r="15" spans="1:15" ht="15.75" x14ac:dyDescent="0.2">
      <c r="A15" s="148" t="s">
        <v>6153</v>
      </c>
      <c r="B15" s="148"/>
      <c r="C15" s="148"/>
      <c r="D15" s="148"/>
      <c r="E15" s="148"/>
      <c r="F15" s="148"/>
      <c r="G15" s="148"/>
      <c r="H15" s="148"/>
      <c r="I15" s="148"/>
      <c r="J15" s="148"/>
      <c r="K15" s="148"/>
      <c r="L15" s="148"/>
      <c r="O15" s="49" t="s">
        <v>6153</v>
      </c>
    </row>
    <row r="16" spans="1:15" x14ac:dyDescent="0.2">
      <c r="A16" s="149" t="s">
        <v>80</v>
      </c>
      <c r="B16" s="149"/>
      <c r="C16" s="149"/>
      <c r="D16" s="149"/>
      <c r="E16" s="149"/>
      <c r="F16" s="149"/>
      <c r="G16" s="149"/>
      <c r="H16" s="149"/>
      <c r="I16" s="149"/>
      <c r="J16" s="149"/>
      <c r="K16" s="149"/>
      <c r="L16" s="149"/>
      <c r="O16" s="50" t="s">
        <v>80</v>
      </c>
    </row>
    <row r="17" spans="1:21" x14ac:dyDescent="0.2">
      <c r="A17" s="146" t="s">
        <v>122</v>
      </c>
      <c r="B17" s="146"/>
      <c r="C17" s="146"/>
      <c r="D17" s="146"/>
      <c r="E17" s="146"/>
      <c r="F17" s="146"/>
      <c r="G17" s="146"/>
      <c r="H17" s="146"/>
      <c r="I17" s="146"/>
      <c r="J17" s="146"/>
      <c r="K17" s="146"/>
      <c r="L17" s="146"/>
    </row>
    <row r="18" spans="1:21" x14ac:dyDescent="0.2">
      <c r="A18" s="143" t="s">
        <v>123</v>
      </c>
      <c r="B18" s="143"/>
      <c r="C18" s="51" t="s">
        <v>124</v>
      </c>
      <c r="D18" s="145" t="s">
        <v>125</v>
      </c>
      <c r="E18" s="145"/>
      <c r="F18" s="145"/>
      <c r="G18" s="145"/>
      <c r="H18" s="145"/>
      <c r="I18" s="145"/>
      <c r="J18" s="145"/>
      <c r="K18" s="145"/>
      <c r="L18" s="145"/>
    </row>
    <row r="19" spans="1:21" x14ac:dyDescent="0.2">
      <c r="A19" s="143" t="s">
        <v>103</v>
      </c>
      <c r="B19" s="143"/>
      <c r="C19" s="144" t="s">
        <v>6154</v>
      </c>
      <c r="D19" s="144"/>
      <c r="E19" s="144"/>
      <c r="F19" s="144"/>
      <c r="G19" s="144"/>
      <c r="H19" s="145"/>
      <c r="I19" s="145"/>
      <c r="J19" s="145"/>
      <c r="K19" s="145"/>
      <c r="L19" s="145"/>
    </row>
    <row r="20" spans="1:21" x14ac:dyDescent="0.2">
      <c r="A20" s="145"/>
      <c r="B20" s="145"/>
      <c r="C20" s="146" t="s">
        <v>101</v>
      </c>
      <c r="D20" s="146"/>
      <c r="E20" s="146"/>
      <c r="F20" s="146"/>
      <c r="G20" s="146"/>
      <c r="H20" s="145"/>
      <c r="I20" s="145"/>
      <c r="J20" s="145"/>
      <c r="K20" s="145"/>
      <c r="L20" s="145"/>
    </row>
    <row r="21" spans="1:21" x14ac:dyDescent="0.2">
      <c r="A21" s="145" t="s">
        <v>127</v>
      </c>
      <c r="B21" s="145"/>
      <c r="C21" s="145"/>
      <c r="D21" s="154" t="s">
        <v>128</v>
      </c>
      <c r="E21" s="154"/>
      <c r="F21" s="154"/>
      <c r="G21" s="154"/>
      <c r="H21" s="145"/>
      <c r="I21" s="145"/>
      <c r="J21" s="145"/>
      <c r="K21" s="145"/>
      <c r="L21" s="145"/>
    </row>
    <row r="22" spans="1:21" x14ac:dyDescent="0.2">
      <c r="A22" s="150" t="s">
        <v>100</v>
      </c>
      <c r="B22" s="150"/>
      <c r="C22" s="52" t="s">
        <v>6155</v>
      </c>
      <c r="D22" s="53" t="s">
        <v>95</v>
      </c>
      <c r="E22" s="150" t="s">
        <v>130</v>
      </c>
      <c r="F22" s="150"/>
      <c r="G22" s="150"/>
      <c r="H22" s="150"/>
      <c r="I22" s="152" t="s">
        <v>6156</v>
      </c>
      <c r="J22" s="152"/>
      <c r="K22" s="152"/>
      <c r="L22" s="53" t="s">
        <v>95</v>
      </c>
    </row>
    <row r="23" spans="1:21" x14ac:dyDescent="0.2">
      <c r="A23" s="150"/>
      <c r="B23" s="150"/>
      <c r="C23" s="150"/>
      <c r="D23" s="150"/>
      <c r="E23" s="150" t="s">
        <v>132</v>
      </c>
      <c r="F23" s="150"/>
      <c r="G23" s="150"/>
      <c r="H23" s="150"/>
      <c r="I23" s="152" t="s">
        <v>6157</v>
      </c>
      <c r="J23" s="152"/>
      <c r="K23" s="152"/>
      <c r="L23" s="53" t="s">
        <v>95</v>
      </c>
    </row>
    <row r="24" spans="1:21" x14ac:dyDescent="0.2">
      <c r="A24" s="153" t="s">
        <v>134</v>
      </c>
      <c r="B24" s="153"/>
      <c r="C24" s="145"/>
      <c r="D24" s="145"/>
      <c r="E24" s="145"/>
      <c r="F24" s="145"/>
      <c r="G24" s="145"/>
      <c r="H24" s="145"/>
      <c r="I24" s="145"/>
      <c r="J24" s="145"/>
      <c r="K24" s="145"/>
      <c r="L24" s="145"/>
    </row>
    <row r="25" spans="1:21" x14ac:dyDescent="0.2">
      <c r="A25" s="150" t="s">
        <v>135</v>
      </c>
      <c r="B25" s="150"/>
      <c r="C25" s="52" t="s">
        <v>6158</v>
      </c>
      <c r="D25" s="53" t="s">
        <v>95</v>
      </c>
      <c r="E25" s="150" t="s">
        <v>136</v>
      </c>
      <c r="F25" s="150"/>
      <c r="G25" s="150"/>
      <c r="H25" s="150"/>
      <c r="I25" s="162">
        <v>594.51494000000002</v>
      </c>
      <c r="J25" s="162"/>
      <c r="K25" s="162"/>
      <c r="L25" s="53" t="s">
        <v>137</v>
      </c>
    </row>
    <row r="26" spans="1:21" x14ac:dyDescent="0.2">
      <c r="A26" s="150" t="s">
        <v>138</v>
      </c>
      <c r="B26" s="150"/>
      <c r="C26" s="52" t="s">
        <v>6159</v>
      </c>
      <c r="D26" s="53" t="s">
        <v>95</v>
      </c>
      <c r="E26" s="150" t="s">
        <v>139</v>
      </c>
      <c r="F26" s="150"/>
      <c r="G26" s="150"/>
      <c r="H26" s="150"/>
      <c r="I26" s="162">
        <v>0.54452</v>
      </c>
      <c r="J26" s="162"/>
      <c r="K26" s="162"/>
      <c r="L26" s="53" t="s">
        <v>137</v>
      </c>
    </row>
    <row r="27" spans="1:21" x14ac:dyDescent="0.2">
      <c r="A27" s="150" t="s">
        <v>140</v>
      </c>
      <c r="B27" s="150"/>
      <c r="C27" s="52" t="s">
        <v>6160</v>
      </c>
      <c r="D27" s="53" t="s">
        <v>95</v>
      </c>
      <c r="E27" s="150"/>
      <c r="F27" s="150"/>
      <c r="G27" s="150"/>
      <c r="H27" s="150"/>
      <c r="I27" s="150"/>
      <c r="J27" s="150"/>
      <c r="K27" s="150"/>
      <c r="L27" s="150"/>
    </row>
    <row r="28" spans="1:21" x14ac:dyDescent="0.2">
      <c r="A28" s="150" t="s">
        <v>141</v>
      </c>
      <c r="B28" s="150"/>
      <c r="C28" s="52"/>
      <c r="D28" s="53"/>
      <c r="E28" s="150"/>
      <c r="F28" s="150"/>
      <c r="G28" s="150"/>
      <c r="H28" s="150"/>
      <c r="I28" s="150"/>
      <c r="J28" s="150"/>
      <c r="K28" s="150"/>
      <c r="L28" s="150"/>
    </row>
    <row r="30" spans="1:21" ht="38.25" x14ac:dyDescent="0.2">
      <c r="A30" s="156" t="s">
        <v>13</v>
      </c>
      <c r="B30" s="156" t="s">
        <v>14</v>
      </c>
      <c r="C30" s="156" t="s">
        <v>142</v>
      </c>
      <c r="D30" s="156" t="s">
        <v>143</v>
      </c>
      <c r="E30" s="156" t="s">
        <v>144</v>
      </c>
      <c r="F30" s="156"/>
      <c r="G30" s="156"/>
      <c r="H30" s="156" t="s">
        <v>145</v>
      </c>
      <c r="I30" s="156"/>
      <c r="J30" s="156"/>
      <c r="K30" s="156"/>
      <c r="L30" s="156"/>
      <c r="P30" s="54" t="s">
        <v>13</v>
      </c>
      <c r="Q30" s="54" t="s">
        <v>14</v>
      </c>
      <c r="R30" s="54" t="s">
        <v>142</v>
      </c>
      <c r="S30" s="54" t="s">
        <v>143</v>
      </c>
      <c r="T30" s="54" t="s">
        <v>144</v>
      </c>
      <c r="U30" s="54" t="s">
        <v>145</v>
      </c>
    </row>
    <row r="31" spans="1:21" ht="51" x14ac:dyDescent="0.2">
      <c r="A31" s="156"/>
      <c r="B31" s="156"/>
      <c r="C31" s="156"/>
      <c r="D31" s="156"/>
      <c r="E31" s="54" t="s">
        <v>146</v>
      </c>
      <c r="F31" s="54" t="s">
        <v>147</v>
      </c>
      <c r="G31" s="54" t="s">
        <v>148</v>
      </c>
      <c r="H31" s="54" t="s">
        <v>149</v>
      </c>
      <c r="I31" s="54" t="s">
        <v>150</v>
      </c>
      <c r="J31" s="54" t="s">
        <v>151</v>
      </c>
      <c r="K31" s="54" t="s">
        <v>147</v>
      </c>
      <c r="L31" s="54" t="s">
        <v>152</v>
      </c>
    </row>
    <row r="32" spans="1:21" x14ac:dyDescent="0.2">
      <c r="A32" s="55" t="s">
        <v>22</v>
      </c>
      <c r="B32" s="55" t="s">
        <v>23</v>
      </c>
      <c r="C32" s="55" t="s">
        <v>24</v>
      </c>
      <c r="D32" s="55" t="s">
        <v>25</v>
      </c>
      <c r="E32" s="55" t="s">
        <v>26</v>
      </c>
      <c r="F32" s="55" t="s">
        <v>27</v>
      </c>
      <c r="G32" s="55" t="s">
        <v>28</v>
      </c>
      <c r="H32" s="55" t="s">
        <v>29</v>
      </c>
      <c r="I32" s="55" t="s">
        <v>153</v>
      </c>
      <c r="J32" s="55" t="s">
        <v>154</v>
      </c>
      <c r="K32" s="55" t="s">
        <v>155</v>
      </c>
      <c r="L32" s="55" t="s">
        <v>156</v>
      </c>
    </row>
    <row r="33" spans="1:23" x14ac:dyDescent="0.2">
      <c r="A33" s="155" t="s">
        <v>6161</v>
      </c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O33" s="56" t="s">
        <v>6161</v>
      </c>
    </row>
    <row r="34" spans="1:23" x14ac:dyDescent="0.2">
      <c r="A34" s="57"/>
      <c r="B34" s="159" t="s">
        <v>6162</v>
      </c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V34" s="65" t="s">
        <v>6162</v>
      </c>
    </row>
    <row r="35" spans="1:23" ht="76.5" x14ac:dyDescent="0.2">
      <c r="A35" s="57" t="s">
        <v>22</v>
      </c>
      <c r="B35" s="46" t="s">
        <v>6163</v>
      </c>
      <c r="C35" s="46" t="s">
        <v>6164</v>
      </c>
      <c r="D35" s="58" t="s">
        <v>276</v>
      </c>
      <c r="E35" s="83">
        <v>5</v>
      </c>
      <c r="F35" s="60"/>
      <c r="G35" s="83">
        <v>5</v>
      </c>
      <c r="H35" s="57"/>
      <c r="I35" s="57"/>
      <c r="J35" s="57"/>
      <c r="K35" s="57"/>
      <c r="L35" s="57"/>
    </row>
    <row r="36" spans="1:23" ht="25.5" outlineLevel="1" x14ac:dyDescent="0.2">
      <c r="A36" s="57"/>
      <c r="B36" s="46" t="s">
        <v>6165</v>
      </c>
      <c r="C36" s="141" t="s">
        <v>6166</v>
      </c>
      <c r="D36" s="141"/>
      <c r="E36" s="141"/>
      <c r="F36" s="141"/>
      <c r="G36" s="141"/>
      <c r="H36" s="141"/>
      <c r="I36" s="141"/>
      <c r="J36" s="141"/>
      <c r="K36" s="141"/>
      <c r="L36" s="141"/>
      <c r="W36" s="46" t="s">
        <v>6166</v>
      </c>
    </row>
    <row r="37" spans="1:23" outlineLevel="1" x14ac:dyDescent="0.2">
      <c r="A37" s="57"/>
      <c r="B37" s="57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W37" s="46"/>
    </row>
    <row r="38" spans="1:23" x14ac:dyDescent="0.2">
      <c r="A38" s="157" t="s">
        <v>247</v>
      </c>
      <c r="B38" s="157"/>
      <c r="C38" s="157"/>
      <c r="D38" s="158"/>
      <c r="E38" s="158"/>
      <c r="F38" s="158"/>
      <c r="G38" s="158"/>
      <c r="H38" s="158"/>
      <c r="I38" s="158"/>
      <c r="J38" s="158"/>
      <c r="K38" s="158"/>
      <c r="L38" s="158"/>
    </row>
    <row r="39" spans="1:23" x14ac:dyDescent="0.2">
      <c r="A39" s="158"/>
      <c r="B39" s="158"/>
      <c r="C39" s="96" t="s">
        <v>248</v>
      </c>
      <c r="D39" s="158" t="s">
        <v>249</v>
      </c>
      <c r="E39" s="158"/>
      <c r="F39" s="158"/>
      <c r="G39" s="158"/>
      <c r="H39" s="158"/>
      <c r="I39" s="158"/>
      <c r="J39" s="158"/>
      <c r="K39" s="158"/>
      <c r="L39" s="158"/>
    </row>
    <row r="40" spans="1:23" x14ac:dyDescent="0.2">
      <c r="A40" s="158"/>
      <c r="B40" s="158"/>
      <c r="C40" s="96" t="s">
        <v>166</v>
      </c>
      <c r="D40" s="158" t="s">
        <v>249</v>
      </c>
      <c r="E40" s="158"/>
      <c r="F40" s="158"/>
      <c r="G40" s="158"/>
      <c r="H40" s="158"/>
      <c r="I40" s="158"/>
      <c r="J40" s="158"/>
      <c r="K40" s="158"/>
      <c r="L40" s="158"/>
    </row>
    <row r="41" spans="1:23" x14ac:dyDescent="0.2">
      <c r="A41" s="158"/>
      <c r="B41" s="158"/>
      <c r="C41" s="96" t="s">
        <v>175</v>
      </c>
      <c r="D41" s="158" t="s">
        <v>99</v>
      </c>
      <c r="E41" s="158"/>
      <c r="F41" s="158"/>
      <c r="G41" s="158"/>
      <c r="H41" s="158"/>
      <c r="I41" s="158"/>
      <c r="J41" s="158"/>
      <c r="K41" s="158"/>
      <c r="L41" s="158"/>
    </row>
    <row r="42" spans="1:23" x14ac:dyDescent="0.2">
      <c r="A42" s="158"/>
      <c r="B42" s="158"/>
      <c r="C42" s="96" t="s">
        <v>250</v>
      </c>
      <c r="D42" s="158" t="s">
        <v>249</v>
      </c>
      <c r="E42" s="158"/>
      <c r="F42" s="158"/>
      <c r="G42" s="158"/>
      <c r="H42" s="158"/>
      <c r="I42" s="158"/>
      <c r="J42" s="158"/>
      <c r="K42" s="158"/>
      <c r="L42" s="158"/>
    </row>
    <row r="43" spans="1:23" x14ac:dyDescent="0.2">
      <c r="A43" s="57"/>
      <c r="B43" s="61" t="s">
        <v>22</v>
      </c>
      <c r="C43" s="57" t="s">
        <v>161</v>
      </c>
      <c r="D43" s="62" t="s">
        <v>162</v>
      </c>
      <c r="E43" s="57"/>
      <c r="F43" s="57"/>
      <c r="G43" s="95">
        <v>6.3</v>
      </c>
      <c r="H43" s="57"/>
      <c r="I43" s="57"/>
      <c r="J43" s="57"/>
      <c r="K43" s="57"/>
      <c r="L43" s="72">
        <v>2654.69</v>
      </c>
    </row>
    <row r="44" spans="1:23" outlineLevel="1" x14ac:dyDescent="0.2">
      <c r="A44" s="57"/>
      <c r="B44" s="46" t="s">
        <v>1571</v>
      </c>
      <c r="C44" s="65" t="s">
        <v>1572</v>
      </c>
      <c r="D44" s="58" t="s">
        <v>162</v>
      </c>
      <c r="E44" s="78">
        <v>1.8</v>
      </c>
      <c r="F44" s="78">
        <v>0.7</v>
      </c>
      <c r="G44" s="78">
        <v>6.3</v>
      </c>
      <c r="H44" s="68"/>
      <c r="I44" s="69"/>
      <c r="J44" s="70">
        <v>421.38</v>
      </c>
      <c r="K44" s="60"/>
      <c r="L44" s="70">
        <v>2654.69</v>
      </c>
    </row>
    <row r="45" spans="1:23" outlineLevel="1" x14ac:dyDescent="0.2">
      <c r="A45" s="57"/>
      <c r="B45" s="57"/>
      <c r="C45" s="145" t="s">
        <v>6167</v>
      </c>
      <c r="D45" s="145"/>
      <c r="E45" s="145"/>
      <c r="F45" s="145"/>
      <c r="G45" s="145"/>
      <c r="H45" s="145"/>
      <c r="I45" s="145"/>
      <c r="J45" s="145"/>
      <c r="K45" s="145"/>
      <c r="L45" s="145"/>
    </row>
    <row r="46" spans="1:23" x14ac:dyDescent="0.2">
      <c r="A46" s="57"/>
      <c r="B46" s="61" t="s">
        <v>25</v>
      </c>
      <c r="C46" s="57" t="s">
        <v>175</v>
      </c>
      <c r="D46" s="57"/>
      <c r="E46" s="57"/>
      <c r="F46" s="57"/>
      <c r="G46" s="57"/>
      <c r="H46" s="57"/>
      <c r="I46" s="57"/>
      <c r="J46" s="57"/>
      <c r="K46" s="57"/>
      <c r="L46" s="77"/>
    </row>
    <row r="47" spans="1:23" outlineLevel="1" x14ac:dyDescent="0.2">
      <c r="A47" s="57"/>
      <c r="B47" s="46" t="s">
        <v>6168</v>
      </c>
      <c r="C47" s="46" t="s">
        <v>6169</v>
      </c>
      <c r="D47" s="58" t="s">
        <v>269</v>
      </c>
      <c r="E47" s="59">
        <v>1.6000000000000001E-3</v>
      </c>
      <c r="F47" s="83">
        <v>0</v>
      </c>
      <c r="G47" s="83">
        <v>0</v>
      </c>
      <c r="H47" s="70">
        <v>284.14999999999998</v>
      </c>
      <c r="I47" s="76">
        <v>1.47</v>
      </c>
      <c r="J47" s="70">
        <v>417.7</v>
      </c>
      <c r="K47" s="60"/>
      <c r="L47" s="68"/>
    </row>
    <row r="48" spans="1:23" outlineLevel="1" x14ac:dyDescent="0.2">
      <c r="A48" s="57"/>
      <c r="B48" s="57"/>
      <c r="C48" s="145" t="s">
        <v>6170</v>
      </c>
      <c r="D48" s="145"/>
      <c r="E48" s="145"/>
      <c r="F48" s="145"/>
      <c r="G48" s="145"/>
      <c r="H48" s="145"/>
      <c r="I48" s="145"/>
      <c r="J48" s="145"/>
      <c r="K48" s="145"/>
      <c r="L48" s="145"/>
    </row>
    <row r="49" spans="1:23" outlineLevel="1" x14ac:dyDescent="0.2">
      <c r="A49" s="57"/>
      <c r="B49" s="46" t="s">
        <v>263</v>
      </c>
      <c r="C49" s="46" t="s">
        <v>264</v>
      </c>
      <c r="D49" s="58" t="s">
        <v>265</v>
      </c>
      <c r="E49" s="59">
        <v>6.7599999999999993E-2</v>
      </c>
      <c r="F49" s="83">
        <v>0</v>
      </c>
      <c r="G49" s="83">
        <v>0</v>
      </c>
      <c r="H49" s="68"/>
      <c r="I49" s="69"/>
      <c r="J49" s="70">
        <v>9.16</v>
      </c>
      <c r="K49" s="60"/>
      <c r="L49" s="68"/>
    </row>
    <row r="50" spans="1:23" outlineLevel="1" x14ac:dyDescent="0.2">
      <c r="A50" s="57"/>
      <c r="B50" s="57"/>
      <c r="C50" s="145" t="s">
        <v>6171</v>
      </c>
      <c r="D50" s="145"/>
      <c r="E50" s="145"/>
      <c r="F50" s="145"/>
      <c r="G50" s="145"/>
      <c r="H50" s="145"/>
      <c r="I50" s="145"/>
      <c r="J50" s="145"/>
      <c r="K50" s="145"/>
      <c r="L50" s="145"/>
    </row>
    <row r="51" spans="1:23" ht="51" outlineLevel="1" x14ac:dyDescent="0.2">
      <c r="A51" s="57"/>
      <c r="B51" s="46" t="s">
        <v>4570</v>
      </c>
      <c r="C51" s="46" t="s">
        <v>4571</v>
      </c>
      <c r="D51" s="58" t="s">
        <v>226</v>
      </c>
      <c r="E51" s="66">
        <v>0.03</v>
      </c>
      <c r="F51" s="83">
        <v>0</v>
      </c>
      <c r="G51" s="83">
        <v>0</v>
      </c>
      <c r="H51" s="70">
        <v>978.09</v>
      </c>
      <c r="I51" s="95">
        <v>1.3</v>
      </c>
      <c r="J51" s="70">
        <v>1271.52</v>
      </c>
      <c r="K51" s="60"/>
      <c r="L51" s="68"/>
    </row>
    <row r="52" spans="1:23" outlineLevel="1" x14ac:dyDescent="0.2">
      <c r="A52" s="57"/>
      <c r="B52" s="57"/>
      <c r="C52" s="145" t="s">
        <v>6172</v>
      </c>
      <c r="D52" s="145"/>
      <c r="E52" s="145"/>
      <c r="F52" s="145"/>
      <c r="G52" s="145"/>
      <c r="H52" s="145"/>
      <c r="I52" s="145"/>
      <c r="J52" s="145"/>
      <c r="K52" s="145"/>
      <c r="L52" s="145"/>
    </row>
    <row r="53" spans="1:23" outlineLevel="1" x14ac:dyDescent="0.2">
      <c r="A53" s="57"/>
      <c r="B53" s="46" t="s">
        <v>1269</v>
      </c>
      <c r="C53" s="46" t="s">
        <v>1270</v>
      </c>
      <c r="D53" s="58" t="s">
        <v>178</v>
      </c>
      <c r="E53" s="79">
        <v>1.4999999999999999E-4</v>
      </c>
      <c r="F53" s="83">
        <v>0</v>
      </c>
      <c r="G53" s="83">
        <v>0</v>
      </c>
      <c r="H53" s="70">
        <v>4338.2700000000004</v>
      </c>
      <c r="I53" s="76">
        <v>1.34</v>
      </c>
      <c r="J53" s="70">
        <v>5813.28</v>
      </c>
      <c r="K53" s="60"/>
      <c r="L53" s="68"/>
    </row>
    <row r="54" spans="1:23" outlineLevel="1" x14ac:dyDescent="0.2">
      <c r="A54" s="57"/>
      <c r="B54" s="57"/>
      <c r="C54" s="145" t="s">
        <v>6173</v>
      </c>
      <c r="D54" s="145"/>
      <c r="E54" s="145"/>
      <c r="F54" s="145"/>
      <c r="G54" s="145"/>
      <c r="H54" s="145"/>
      <c r="I54" s="145"/>
      <c r="J54" s="145"/>
      <c r="K54" s="145"/>
      <c r="L54" s="145"/>
    </row>
    <row r="55" spans="1:23" ht="25.5" outlineLevel="1" x14ac:dyDescent="0.2">
      <c r="A55" s="57"/>
      <c r="B55" s="46" t="s">
        <v>6174</v>
      </c>
      <c r="C55" s="46" t="s">
        <v>6175</v>
      </c>
      <c r="D55" s="58" t="s">
        <v>269</v>
      </c>
      <c r="E55" s="66">
        <v>0.02</v>
      </c>
      <c r="F55" s="83">
        <v>0</v>
      </c>
      <c r="G55" s="83">
        <v>0</v>
      </c>
      <c r="H55" s="70">
        <v>899.56</v>
      </c>
      <c r="I55" s="76">
        <v>1.61</v>
      </c>
      <c r="J55" s="70">
        <v>1448.29</v>
      </c>
      <c r="K55" s="60"/>
      <c r="L55" s="68"/>
    </row>
    <row r="56" spans="1:23" outlineLevel="1" x14ac:dyDescent="0.2">
      <c r="A56" s="57"/>
      <c r="B56" s="57"/>
      <c r="C56" s="145" t="s">
        <v>6144</v>
      </c>
      <c r="D56" s="145"/>
      <c r="E56" s="145"/>
      <c r="F56" s="145"/>
      <c r="G56" s="145"/>
      <c r="H56" s="145"/>
      <c r="I56" s="145"/>
      <c r="J56" s="145"/>
      <c r="K56" s="145"/>
      <c r="L56" s="145"/>
    </row>
    <row r="57" spans="1:23" x14ac:dyDescent="0.2">
      <c r="A57" s="57"/>
      <c r="B57" s="57"/>
      <c r="C57" s="80" t="s">
        <v>180</v>
      </c>
      <c r="D57" s="81"/>
      <c r="E57" s="81"/>
      <c r="F57" s="81"/>
      <c r="G57" s="81"/>
      <c r="H57" s="81"/>
      <c r="I57" s="81"/>
      <c r="J57" s="81"/>
      <c r="K57" s="81"/>
      <c r="L57" s="89">
        <v>2654.69</v>
      </c>
    </row>
    <row r="58" spans="1:23" outlineLevel="1" x14ac:dyDescent="0.2">
      <c r="A58" s="57"/>
      <c r="B58" s="57"/>
      <c r="C58" s="57" t="s">
        <v>181</v>
      </c>
      <c r="D58" s="57"/>
      <c r="E58" s="57"/>
      <c r="F58" s="57"/>
      <c r="G58" s="57"/>
      <c r="H58" s="57"/>
      <c r="I58" s="57"/>
      <c r="J58" s="57"/>
      <c r="K58" s="57"/>
      <c r="L58" s="70">
        <v>2654.69</v>
      </c>
    </row>
    <row r="59" spans="1:23" ht="25.5" outlineLevel="1" x14ac:dyDescent="0.2">
      <c r="A59" s="57"/>
      <c r="B59" s="46" t="s">
        <v>4579</v>
      </c>
      <c r="C59" s="46" t="s">
        <v>4580</v>
      </c>
      <c r="D59" s="62" t="s">
        <v>184</v>
      </c>
      <c r="E59" s="83">
        <v>90</v>
      </c>
      <c r="F59" s="84"/>
      <c r="G59" s="83">
        <v>90</v>
      </c>
      <c r="H59" s="57"/>
      <c r="I59" s="57"/>
      <c r="J59" s="57"/>
      <c r="K59" s="57"/>
      <c r="L59" s="70">
        <v>2389.2199999999998</v>
      </c>
    </row>
    <row r="60" spans="1:23" ht="25.5" outlineLevel="1" x14ac:dyDescent="0.2">
      <c r="A60" s="57"/>
      <c r="B60" s="46" t="s">
        <v>4581</v>
      </c>
      <c r="C60" s="46" t="s">
        <v>4582</v>
      </c>
      <c r="D60" s="62" t="s">
        <v>184</v>
      </c>
      <c r="E60" s="83">
        <v>46</v>
      </c>
      <c r="F60" s="84"/>
      <c r="G60" s="83">
        <v>46</v>
      </c>
      <c r="H60" s="57"/>
      <c r="I60" s="57"/>
      <c r="J60" s="57"/>
      <c r="K60" s="57"/>
      <c r="L60" s="70">
        <v>1221.1600000000001</v>
      </c>
    </row>
    <row r="61" spans="1:23" x14ac:dyDescent="0.2">
      <c r="A61" s="85"/>
      <c r="B61" s="85"/>
      <c r="C61" s="86" t="s">
        <v>187</v>
      </c>
      <c r="D61" s="85"/>
      <c r="E61" s="85"/>
      <c r="F61" s="85"/>
      <c r="G61" s="85"/>
      <c r="H61" s="85"/>
      <c r="I61" s="85"/>
      <c r="J61" s="87">
        <v>1253.01</v>
      </c>
      <c r="K61" s="85"/>
      <c r="L61" s="87">
        <v>6265.07</v>
      </c>
    </row>
    <row r="62" spans="1:23" ht="51" x14ac:dyDescent="0.2">
      <c r="A62" s="57" t="s">
        <v>23</v>
      </c>
      <c r="B62" s="46" t="s">
        <v>6176</v>
      </c>
      <c r="C62" s="46" t="s">
        <v>6177</v>
      </c>
      <c r="D62" s="58" t="s">
        <v>276</v>
      </c>
      <c r="E62" s="83">
        <v>49</v>
      </c>
      <c r="F62" s="60"/>
      <c r="G62" s="83">
        <v>49</v>
      </c>
      <c r="H62" s="57"/>
      <c r="I62" s="57"/>
      <c r="J62" s="57"/>
      <c r="K62" s="57"/>
      <c r="L62" s="57"/>
    </row>
    <row r="63" spans="1:23" ht="25.5" outlineLevel="1" x14ac:dyDescent="0.2">
      <c r="A63" s="57"/>
      <c r="B63" s="46" t="s">
        <v>6165</v>
      </c>
      <c r="C63" s="141" t="s">
        <v>6166</v>
      </c>
      <c r="D63" s="141"/>
      <c r="E63" s="141"/>
      <c r="F63" s="141"/>
      <c r="G63" s="141"/>
      <c r="H63" s="141"/>
      <c r="I63" s="141"/>
      <c r="J63" s="141"/>
      <c r="K63" s="141"/>
      <c r="L63" s="141"/>
      <c r="W63" s="46" t="s">
        <v>6166</v>
      </c>
    </row>
    <row r="64" spans="1:23" outlineLevel="1" x14ac:dyDescent="0.2">
      <c r="A64" s="57"/>
      <c r="B64" s="57"/>
      <c r="C64" s="141"/>
      <c r="D64" s="141"/>
      <c r="E64" s="141"/>
      <c r="F64" s="141"/>
      <c r="G64" s="141"/>
      <c r="H64" s="141"/>
      <c r="I64" s="141"/>
      <c r="J64" s="141"/>
      <c r="K64" s="141"/>
      <c r="L64" s="141"/>
      <c r="W64" s="46"/>
    </row>
    <row r="65" spans="1:12" x14ac:dyDescent="0.2">
      <c r="A65" s="157" t="s">
        <v>247</v>
      </c>
      <c r="B65" s="157"/>
      <c r="C65" s="157"/>
      <c r="D65" s="158"/>
      <c r="E65" s="158"/>
      <c r="F65" s="158"/>
      <c r="G65" s="158"/>
      <c r="H65" s="158"/>
      <c r="I65" s="158"/>
      <c r="J65" s="158"/>
      <c r="K65" s="158"/>
      <c r="L65" s="158"/>
    </row>
    <row r="66" spans="1:12" x14ac:dyDescent="0.2">
      <c r="A66" s="158"/>
      <c r="B66" s="158"/>
      <c r="C66" s="96" t="s">
        <v>248</v>
      </c>
      <c r="D66" s="158" t="s">
        <v>249</v>
      </c>
      <c r="E66" s="158"/>
      <c r="F66" s="158"/>
      <c r="G66" s="158"/>
      <c r="H66" s="158"/>
      <c r="I66" s="158"/>
      <c r="J66" s="158"/>
      <c r="K66" s="158"/>
      <c r="L66" s="158"/>
    </row>
    <row r="67" spans="1:12" x14ac:dyDescent="0.2">
      <c r="A67" s="158"/>
      <c r="B67" s="158"/>
      <c r="C67" s="96" t="s">
        <v>166</v>
      </c>
      <c r="D67" s="158" t="s">
        <v>249</v>
      </c>
      <c r="E67" s="158"/>
      <c r="F67" s="158"/>
      <c r="G67" s="158"/>
      <c r="H67" s="158"/>
      <c r="I67" s="158"/>
      <c r="J67" s="158"/>
      <c r="K67" s="158"/>
      <c r="L67" s="158"/>
    </row>
    <row r="68" spans="1:12" x14ac:dyDescent="0.2">
      <c r="A68" s="158"/>
      <c r="B68" s="158"/>
      <c r="C68" s="96" t="s">
        <v>175</v>
      </c>
      <c r="D68" s="158" t="s">
        <v>99</v>
      </c>
      <c r="E68" s="158"/>
      <c r="F68" s="158"/>
      <c r="G68" s="158"/>
      <c r="H68" s="158"/>
      <c r="I68" s="158"/>
      <c r="J68" s="158"/>
      <c r="K68" s="158"/>
      <c r="L68" s="158"/>
    </row>
    <row r="69" spans="1:12" x14ac:dyDescent="0.2">
      <c r="A69" s="158"/>
      <c r="B69" s="158"/>
      <c r="C69" s="96" t="s">
        <v>250</v>
      </c>
      <c r="D69" s="158" t="s">
        <v>249</v>
      </c>
      <c r="E69" s="158"/>
      <c r="F69" s="158"/>
      <c r="G69" s="158"/>
      <c r="H69" s="158"/>
      <c r="I69" s="158"/>
      <c r="J69" s="158"/>
      <c r="K69" s="158"/>
      <c r="L69" s="158"/>
    </row>
    <row r="70" spans="1:12" x14ac:dyDescent="0.2">
      <c r="A70" s="57"/>
      <c r="B70" s="61" t="s">
        <v>22</v>
      </c>
      <c r="C70" s="57" t="s">
        <v>161</v>
      </c>
      <c r="D70" s="62" t="s">
        <v>162</v>
      </c>
      <c r="E70" s="57"/>
      <c r="F70" s="57"/>
      <c r="G70" s="93">
        <v>57.624000000000002</v>
      </c>
      <c r="H70" s="57"/>
      <c r="I70" s="57"/>
      <c r="J70" s="57"/>
      <c r="K70" s="57"/>
      <c r="L70" s="72">
        <v>23924.91</v>
      </c>
    </row>
    <row r="71" spans="1:12" outlineLevel="1" x14ac:dyDescent="0.2">
      <c r="A71" s="57"/>
      <c r="B71" s="46" t="s">
        <v>453</v>
      </c>
      <c r="C71" s="65" t="s">
        <v>454</v>
      </c>
      <c r="D71" s="58" t="s">
        <v>162</v>
      </c>
      <c r="E71" s="66">
        <v>1.68</v>
      </c>
      <c r="F71" s="78">
        <v>0.7</v>
      </c>
      <c r="G71" s="91">
        <v>57.624000000000002</v>
      </c>
      <c r="H71" s="68"/>
      <c r="I71" s="69"/>
      <c r="J71" s="70">
        <v>415.19</v>
      </c>
      <c r="K71" s="60"/>
      <c r="L71" s="70">
        <v>23924.91</v>
      </c>
    </row>
    <row r="72" spans="1:12" outlineLevel="1" x14ac:dyDescent="0.2">
      <c r="A72" s="57"/>
      <c r="B72" s="57"/>
      <c r="C72" s="145" t="s">
        <v>6178</v>
      </c>
      <c r="D72" s="145"/>
      <c r="E72" s="145"/>
      <c r="F72" s="145"/>
      <c r="G72" s="145"/>
      <c r="H72" s="145"/>
      <c r="I72" s="145"/>
      <c r="J72" s="145"/>
      <c r="K72" s="145"/>
      <c r="L72" s="145"/>
    </row>
    <row r="73" spans="1:12" x14ac:dyDescent="0.2">
      <c r="A73" s="57"/>
      <c r="B73" s="61" t="s">
        <v>25</v>
      </c>
      <c r="C73" s="57" t="s">
        <v>175</v>
      </c>
      <c r="D73" s="57"/>
      <c r="E73" s="57"/>
      <c r="F73" s="57"/>
      <c r="G73" s="57"/>
      <c r="H73" s="57"/>
      <c r="I73" s="57"/>
      <c r="J73" s="57"/>
      <c r="K73" s="57"/>
      <c r="L73" s="77"/>
    </row>
    <row r="74" spans="1:12" outlineLevel="1" x14ac:dyDescent="0.2">
      <c r="A74" s="57"/>
      <c r="B74" s="46" t="s">
        <v>6168</v>
      </c>
      <c r="C74" s="46" t="s">
        <v>6169</v>
      </c>
      <c r="D74" s="58" t="s">
        <v>269</v>
      </c>
      <c r="E74" s="59">
        <v>5.0000000000000001E-4</v>
      </c>
      <c r="F74" s="83">
        <v>0</v>
      </c>
      <c r="G74" s="83">
        <v>0</v>
      </c>
      <c r="H74" s="70">
        <v>284.14999999999998</v>
      </c>
      <c r="I74" s="76">
        <v>1.47</v>
      </c>
      <c r="J74" s="70">
        <v>417.7</v>
      </c>
      <c r="K74" s="60"/>
      <c r="L74" s="68"/>
    </row>
    <row r="75" spans="1:12" outlineLevel="1" x14ac:dyDescent="0.2">
      <c r="A75" s="57"/>
      <c r="B75" s="57"/>
      <c r="C75" s="145" t="s">
        <v>6179</v>
      </c>
      <c r="D75" s="145"/>
      <c r="E75" s="145"/>
      <c r="F75" s="145"/>
      <c r="G75" s="145"/>
      <c r="H75" s="145"/>
      <c r="I75" s="145"/>
      <c r="J75" s="145"/>
      <c r="K75" s="145"/>
      <c r="L75" s="145"/>
    </row>
    <row r="76" spans="1:12" outlineLevel="1" x14ac:dyDescent="0.2">
      <c r="A76" s="57"/>
      <c r="B76" s="46" t="s">
        <v>263</v>
      </c>
      <c r="C76" s="46" t="s">
        <v>264</v>
      </c>
      <c r="D76" s="58" t="s">
        <v>265</v>
      </c>
      <c r="E76" s="59">
        <v>8.3199999999999996E-2</v>
      </c>
      <c r="F76" s="83">
        <v>0</v>
      </c>
      <c r="G76" s="83">
        <v>0</v>
      </c>
      <c r="H76" s="68"/>
      <c r="I76" s="69"/>
      <c r="J76" s="70">
        <v>9.16</v>
      </c>
      <c r="K76" s="60"/>
      <c r="L76" s="68"/>
    </row>
    <row r="77" spans="1:12" outlineLevel="1" x14ac:dyDescent="0.2">
      <c r="A77" s="57"/>
      <c r="B77" s="57"/>
      <c r="C77" s="145" t="s">
        <v>6180</v>
      </c>
      <c r="D77" s="145"/>
      <c r="E77" s="145"/>
      <c r="F77" s="145"/>
      <c r="G77" s="145"/>
      <c r="H77" s="145"/>
      <c r="I77" s="145"/>
      <c r="J77" s="145"/>
      <c r="K77" s="145"/>
      <c r="L77" s="145"/>
    </row>
    <row r="78" spans="1:12" ht="51" outlineLevel="1" x14ac:dyDescent="0.2">
      <c r="A78" s="57"/>
      <c r="B78" s="46" t="s">
        <v>4570</v>
      </c>
      <c r="C78" s="46" t="s">
        <v>4571</v>
      </c>
      <c r="D78" s="58" t="s">
        <v>226</v>
      </c>
      <c r="E78" s="91">
        <v>2.5000000000000001E-2</v>
      </c>
      <c r="F78" s="83">
        <v>0</v>
      </c>
      <c r="G78" s="83">
        <v>0</v>
      </c>
      <c r="H78" s="70">
        <v>978.09</v>
      </c>
      <c r="I78" s="95">
        <v>1.3</v>
      </c>
      <c r="J78" s="70">
        <v>1271.52</v>
      </c>
      <c r="K78" s="60"/>
      <c r="L78" s="68"/>
    </row>
    <row r="79" spans="1:12" outlineLevel="1" x14ac:dyDescent="0.2">
      <c r="A79" s="57"/>
      <c r="B79" s="57"/>
      <c r="C79" s="145" t="s">
        <v>6181</v>
      </c>
      <c r="D79" s="145"/>
      <c r="E79" s="145"/>
      <c r="F79" s="145"/>
      <c r="G79" s="145"/>
      <c r="H79" s="145"/>
      <c r="I79" s="145"/>
      <c r="J79" s="145"/>
      <c r="K79" s="145"/>
      <c r="L79" s="145"/>
    </row>
    <row r="80" spans="1:12" outlineLevel="1" x14ac:dyDescent="0.2">
      <c r="A80" s="57"/>
      <c r="B80" s="46" t="s">
        <v>1269</v>
      </c>
      <c r="C80" s="46" t="s">
        <v>1270</v>
      </c>
      <c r="D80" s="58" t="s">
        <v>178</v>
      </c>
      <c r="E80" s="79">
        <v>1.0000000000000001E-5</v>
      </c>
      <c r="F80" s="83">
        <v>0</v>
      </c>
      <c r="G80" s="83">
        <v>0</v>
      </c>
      <c r="H80" s="70">
        <v>4338.2700000000004</v>
      </c>
      <c r="I80" s="76">
        <v>1.34</v>
      </c>
      <c r="J80" s="70">
        <v>5813.28</v>
      </c>
      <c r="K80" s="60"/>
      <c r="L80" s="68"/>
    </row>
    <row r="81" spans="1:23" outlineLevel="1" x14ac:dyDescent="0.2">
      <c r="A81" s="57"/>
      <c r="B81" s="57"/>
      <c r="C81" s="145" t="s">
        <v>6182</v>
      </c>
      <c r="D81" s="145"/>
      <c r="E81" s="145"/>
      <c r="F81" s="145"/>
      <c r="G81" s="145"/>
      <c r="H81" s="145"/>
      <c r="I81" s="145"/>
      <c r="J81" s="145"/>
      <c r="K81" s="145"/>
      <c r="L81" s="145"/>
    </row>
    <row r="82" spans="1:23" ht="25.5" outlineLevel="1" x14ac:dyDescent="0.2">
      <c r="A82" s="57"/>
      <c r="B82" s="46" t="s">
        <v>6174</v>
      </c>
      <c r="C82" s="46" t="s">
        <v>6175</v>
      </c>
      <c r="D82" s="58" t="s">
        <v>269</v>
      </c>
      <c r="E82" s="66">
        <v>0.01</v>
      </c>
      <c r="F82" s="83">
        <v>0</v>
      </c>
      <c r="G82" s="83">
        <v>0</v>
      </c>
      <c r="H82" s="70">
        <v>899.56</v>
      </c>
      <c r="I82" s="76">
        <v>1.61</v>
      </c>
      <c r="J82" s="70">
        <v>1448.29</v>
      </c>
      <c r="K82" s="60"/>
      <c r="L82" s="68"/>
    </row>
    <row r="83" spans="1:23" outlineLevel="1" x14ac:dyDescent="0.2">
      <c r="A83" s="57"/>
      <c r="B83" s="57"/>
      <c r="C83" s="145" t="s">
        <v>6183</v>
      </c>
      <c r="D83" s="145"/>
      <c r="E83" s="145"/>
      <c r="F83" s="145"/>
      <c r="G83" s="145"/>
      <c r="H83" s="145"/>
      <c r="I83" s="145"/>
      <c r="J83" s="145"/>
      <c r="K83" s="145"/>
      <c r="L83" s="145"/>
    </row>
    <row r="84" spans="1:23" x14ac:dyDescent="0.2">
      <c r="A84" s="57"/>
      <c r="B84" s="57"/>
      <c r="C84" s="80" t="s">
        <v>180</v>
      </c>
      <c r="D84" s="81"/>
      <c r="E84" s="81"/>
      <c r="F84" s="81"/>
      <c r="G84" s="81"/>
      <c r="H84" s="81"/>
      <c r="I84" s="81"/>
      <c r="J84" s="81"/>
      <c r="K84" s="81"/>
      <c r="L84" s="89">
        <v>23924.91</v>
      </c>
    </row>
    <row r="85" spans="1:23" outlineLevel="1" x14ac:dyDescent="0.2">
      <c r="A85" s="57"/>
      <c r="B85" s="57"/>
      <c r="C85" s="57" t="s">
        <v>181</v>
      </c>
      <c r="D85" s="57"/>
      <c r="E85" s="57"/>
      <c r="F85" s="57"/>
      <c r="G85" s="57"/>
      <c r="H85" s="57"/>
      <c r="I85" s="57"/>
      <c r="J85" s="57"/>
      <c r="K85" s="57"/>
      <c r="L85" s="70">
        <v>23924.91</v>
      </c>
    </row>
    <row r="86" spans="1:23" ht="25.5" outlineLevel="1" x14ac:dyDescent="0.2">
      <c r="A86" s="57"/>
      <c r="B86" s="46" t="s">
        <v>4579</v>
      </c>
      <c r="C86" s="46" t="s">
        <v>4580</v>
      </c>
      <c r="D86" s="62" t="s">
        <v>184</v>
      </c>
      <c r="E86" s="83">
        <v>90</v>
      </c>
      <c r="F86" s="84"/>
      <c r="G86" s="83">
        <v>90</v>
      </c>
      <c r="H86" s="57"/>
      <c r="I86" s="57"/>
      <c r="J86" s="57"/>
      <c r="K86" s="57"/>
      <c r="L86" s="70">
        <v>21532.42</v>
      </c>
    </row>
    <row r="87" spans="1:23" ht="25.5" outlineLevel="1" x14ac:dyDescent="0.2">
      <c r="A87" s="57"/>
      <c r="B87" s="46" t="s">
        <v>4581</v>
      </c>
      <c r="C87" s="46" t="s">
        <v>4582</v>
      </c>
      <c r="D87" s="62" t="s">
        <v>184</v>
      </c>
      <c r="E87" s="83">
        <v>46</v>
      </c>
      <c r="F87" s="84"/>
      <c r="G87" s="83">
        <v>46</v>
      </c>
      <c r="H87" s="57"/>
      <c r="I87" s="57"/>
      <c r="J87" s="57"/>
      <c r="K87" s="57"/>
      <c r="L87" s="70">
        <v>11005.46</v>
      </c>
    </row>
    <row r="88" spans="1:23" x14ac:dyDescent="0.2">
      <c r="A88" s="85"/>
      <c r="B88" s="85"/>
      <c r="C88" s="86" t="s">
        <v>187</v>
      </c>
      <c r="D88" s="85"/>
      <c r="E88" s="85"/>
      <c r="F88" s="85"/>
      <c r="G88" s="85"/>
      <c r="H88" s="85"/>
      <c r="I88" s="85"/>
      <c r="J88" s="87">
        <v>1152.3</v>
      </c>
      <c r="K88" s="85"/>
      <c r="L88" s="87">
        <v>56462.79</v>
      </c>
    </row>
    <row r="89" spans="1:23" ht="114.75" x14ac:dyDescent="0.2">
      <c r="A89" s="57" t="s">
        <v>24</v>
      </c>
      <c r="B89" s="46" t="s">
        <v>6184</v>
      </c>
      <c r="C89" s="46" t="s">
        <v>6185</v>
      </c>
      <c r="D89" s="58" t="s">
        <v>226</v>
      </c>
      <c r="E89" s="66">
        <v>7.0000000000000007E-2</v>
      </c>
      <c r="F89" s="60"/>
      <c r="G89" s="66">
        <v>7.0000000000000007E-2</v>
      </c>
      <c r="H89" s="57"/>
      <c r="I89" s="57"/>
      <c r="J89" s="57"/>
      <c r="K89" s="57"/>
      <c r="L89" s="57"/>
    </row>
    <row r="90" spans="1:23" ht="25.5" outlineLevel="1" x14ac:dyDescent="0.2">
      <c r="A90" s="57"/>
      <c r="B90" s="46" t="s">
        <v>6165</v>
      </c>
      <c r="C90" s="141" t="s">
        <v>6166</v>
      </c>
      <c r="D90" s="141"/>
      <c r="E90" s="141"/>
      <c r="F90" s="141"/>
      <c r="G90" s="141"/>
      <c r="H90" s="141"/>
      <c r="I90" s="141"/>
      <c r="J90" s="141"/>
      <c r="K90" s="141"/>
      <c r="L90" s="141"/>
      <c r="W90" s="46" t="s">
        <v>6166</v>
      </c>
    </row>
    <row r="91" spans="1:23" outlineLevel="1" x14ac:dyDescent="0.2">
      <c r="A91" s="57"/>
      <c r="B91" s="57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W91" s="46"/>
    </row>
    <row r="92" spans="1:23" x14ac:dyDescent="0.2">
      <c r="A92" s="157" t="s">
        <v>247</v>
      </c>
      <c r="B92" s="157"/>
      <c r="C92" s="157"/>
      <c r="D92" s="158"/>
      <c r="E92" s="158"/>
      <c r="F92" s="158"/>
      <c r="G92" s="158"/>
      <c r="H92" s="158"/>
      <c r="I92" s="158"/>
      <c r="J92" s="158"/>
      <c r="K92" s="158"/>
      <c r="L92" s="158"/>
    </row>
    <row r="93" spans="1:23" x14ac:dyDescent="0.2">
      <c r="A93" s="158"/>
      <c r="B93" s="158"/>
      <c r="C93" s="96" t="s">
        <v>248</v>
      </c>
      <c r="D93" s="158" t="s">
        <v>249</v>
      </c>
      <c r="E93" s="158"/>
      <c r="F93" s="158"/>
      <c r="G93" s="158"/>
      <c r="H93" s="158"/>
      <c r="I93" s="158"/>
      <c r="J93" s="158"/>
      <c r="K93" s="158"/>
      <c r="L93" s="158"/>
    </row>
    <row r="94" spans="1:23" x14ac:dyDescent="0.2">
      <c r="A94" s="158"/>
      <c r="B94" s="158"/>
      <c r="C94" s="96" t="s">
        <v>166</v>
      </c>
      <c r="D94" s="158" t="s">
        <v>249</v>
      </c>
      <c r="E94" s="158"/>
      <c r="F94" s="158"/>
      <c r="G94" s="158"/>
      <c r="H94" s="158"/>
      <c r="I94" s="158"/>
      <c r="J94" s="158"/>
      <c r="K94" s="158"/>
      <c r="L94" s="158"/>
    </row>
    <row r="95" spans="1:23" x14ac:dyDescent="0.2">
      <c r="A95" s="158"/>
      <c r="B95" s="158"/>
      <c r="C95" s="96" t="s">
        <v>175</v>
      </c>
      <c r="D95" s="158" t="s">
        <v>99</v>
      </c>
      <c r="E95" s="158"/>
      <c r="F95" s="158"/>
      <c r="G95" s="158"/>
      <c r="H95" s="158"/>
      <c r="I95" s="158"/>
      <c r="J95" s="158"/>
      <c r="K95" s="158"/>
      <c r="L95" s="158"/>
    </row>
    <row r="96" spans="1:23" x14ac:dyDescent="0.2">
      <c r="A96" s="158"/>
      <c r="B96" s="158"/>
      <c r="C96" s="96" t="s">
        <v>250</v>
      </c>
      <c r="D96" s="158" t="s">
        <v>249</v>
      </c>
      <c r="E96" s="158"/>
      <c r="F96" s="158"/>
      <c r="G96" s="158"/>
      <c r="H96" s="158"/>
      <c r="I96" s="158"/>
      <c r="J96" s="158"/>
      <c r="K96" s="158"/>
      <c r="L96" s="158"/>
    </row>
    <row r="97" spans="1:12" x14ac:dyDescent="0.2">
      <c r="A97" s="57"/>
      <c r="B97" s="61" t="s">
        <v>22</v>
      </c>
      <c r="C97" s="57" t="s">
        <v>161</v>
      </c>
      <c r="D97" s="62" t="s">
        <v>162</v>
      </c>
      <c r="E97" s="57"/>
      <c r="F97" s="57"/>
      <c r="G97" s="98">
        <v>1.9609799999999999</v>
      </c>
      <c r="H97" s="57"/>
      <c r="I97" s="57"/>
      <c r="J97" s="57"/>
      <c r="K97" s="57"/>
      <c r="L97" s="72">
        <v>814.18</v>
      </c>
    </row>
    <row r="98" spans="1:12" outlineLevel="1" x14ac:dyDescent="0.2">
      <c r="A98" s="57"/>
      <c r="B98" s="46" t="s">
        <v>453</v>
      </c>
      <c r="C98" s="65" t="s">
        <v>454</v>
      </c>
      <c r="D98" s="58" t="s">
        <v>162</v>
      </c>
      <c r="E98" s="66">
        <v>40.020000000000003</v>
      </c>
      <c r="F98" s="78">
        <v>0.7</v>
      </c>
      <c r="G98" s="79">
        <v>1.9609799999999999</v>
      </c>
      <c r="H98" s="68"/>
      <c r="I98" s="69"/>
      <c r="J98" s="70">
        <v>415.19</v>
      </c>
      <c r="K98" s="60"/>
      <c r="L98" s="70">
        <v>814.18</v>
      </c>
    </row>
    <row r="99" spans="1:12" outlineLevel="1" x14ac:dyDescent="0.2">
      <c r="A99" s="57"/>
      <c r="B99" s="57"/>
      <c r="C99" s="145" t="s">
        <v>6186</v>
      </c>
      <c r="D99" s="145"/>
      <c r="E99" s="145"/>
      <c r="F99" s="145"/>
      <c r="G99" s="145"/>
      <c r="H99" s="145"/>
      <c r="I99" s="145"/>
      <c r="J99" s="145"/>
      <c r="K99" s="145"/>
      <c r="L99" s="145"/>
    </row>
    <row r="100" spans="1:12" x14ac:dyDescent="0.2">
      <c r="A100" s="57"/>
      <c r="B100" s="61" t="s">
        <v>23</v>
      </c>
      <c r="C100" s="57" t="s">
        <v>166</v>
      </c>
      <c r="D100" s="57"/>
      <c r="E100" s="57"/>
      <c r="F100" s="57"/>
      <c r="G100" s="57"/>
      <c r="H100" s="57"/>
      <c r="I100" s="57"/>
      <c r="J100" s="57"/>
      <c r="K100" s="57"/>
      <c r="L100" s="72">
        <v>3.51</v>
      </c>
    </row>
    <row r="101" spans="1:12" x14ac:dyDescent="0.2">
      <c r="A101" s="57"/>
      <c r="B101" s="61"/>
      <c r="C101" s="73" t="s">
        <v>167</v>
      </c>
      <c r="D101" s="74" t="s">
        <v>162</v>
      </c>
      <c r="E101" s="57"/>
      <c r="F101" s="57"/>
      <c r="G101" s="92">
        <v>5.3899999999999998E-3</v>
      </c>
      <c r="H101" s="57"/>
      <c r="I101" s="57"/>
      <c r="J101" s="57"/>
      <c r="K101" s="57"/>
      <c r="L101" s="72">
        <v>2.2400000000000002</v>
      </c>
    </row>
    <row r="102" spans="1:12" ht="25.5" outlineLevel="1" x14ac:dyDescent="0.2">
      <c r="A102" s="57"/>
      <c r="B102" s="46" t="s">
        <v>254</v>
      </c>
      <c r="C102" s="46" t="s">
        <v>255</v>
      </c>
      <c r="D102" s="58" t="s">
        <v>170</v>
      </c>
      <c r="E102" s="66">
        <v>0.11</v>
      </c>
      <c r="F102" s="78">
        <v>0.7</v>
      </c>
      <c r="G102" s="79">
        <v>5.3899999999999998E-3</v>
      </c>
      <c r="H102" s="68"/>
      <c r="I102" s="69"/>
      <c r="J102" s="70">
        <v>651.66999999999996</v>
      </c>
      <c r="K102" s="60"/>
      <c r="L102" s="70">
        <v>3.51</v>
      </c>
    </row>
    <row r="103" spans="1:12" outlineLevel="1" x14ac:dyDescent="0.2">
      <c r="A103" s="57"/>
      <c r="B103" s="57"/>
      <c r="C103" s="145" t="s">
        <v>6187</v>
      </c>
      <c r="D103" s="145"/>
      <c r="E103" s="145"/>
      <c r="F103" s="145"/>
      <c r="G103" s="145"/>
      <c r="H103" s="145"/>
      <c r="I103" s="145"/>
      <c r="J103" s="145"/>
      <c r="K103" s="145"/>
      <c r="L103" s="145"/>
    </row>
    <row r="104" spans="1:12" outlineLevel="1" x14ac:dyDescent="0.2">
      <c r="A104" s="57"/>
      <c r="B104" s="46" t="s">
        <v>257</v>
      </c>
      <c r="C104" s="65" t="s">
        <v>258</v>
      </c>
      <c r="D104" s="58" t="s">
        <v>162</v>
      </c>
      <c r="E104" s="66">
        <v>0.11</v>
      </c>
      <c r="F104" s="78">
        <v>0.7</v>
      </c>
      <c r="G104" s="79">
        <v>5.3899999999999998E-3</v>
      </c>
      <c r="H104" s="68"/>
      <c r="I104" s="69"/>
      <c r="J104" s="70">
        <v>415.19</v>
      </c>
      <c r="K104" s="60"/>
      <c r="L104" s="70">
        <v>2.2400000000000002</v>
      </c>
    </row>
    <row r="105" spans="1:12" outlineLevel="1" x14ac:dyDescent="0.2">
      <c r="A105" s="57"/>
      <c r="B105" s="57"/>
      <c r="C105" s="145" t="s">
        <v>6188</v>
      </c>
      <c r="D105" s="145"/>
      <c r="E105" s="145"/>
      <c r="F105" s="145"/>
      <c r="G105" s="145"/>
      <c r="H105" s="145"/>
      <c r="I105" s="145"/>
      <c r="J105" s="145"/>
      <c r="K105" s="145"/>
      <c r="L105" s="145"/>
    </row>
    <row r="106" spans="1:12" x14ac:dyDescent="0.2">
      <c r="A106" s="57"/>
      <c r="B106" s="61" t="s">
        <v>25</v>
      </c>
      <c r="C106" s="57" t="s">
        <v>175</v>
      </c>
      <c r="D106" s="57"/>
      <c r="E106" s="57"/>
      <c r="F106" s="57"/>
      <c r="G106" s="57"/>
      <c r="H106" s="57"/>
      <c r="I106" s="57"/>
      <c r="J106" s="57"/>
      <c r="K106" s="57"/>
      <c r="L106" s="77"/>
    </row>
    <row r="107" spans="1:12" ht="25.5" outlineLevel="1" x14ac:dyDescent="0.2">
      <c r="A107" s="57"/>
      <c r="B107" s="46" t="s">
        <v>336</v>
      </c>
      <c r="C107" s="46" t="s">
        <v>337</v>
      </c>
      <c r="D107" s="58" t="s">
        <v>269</v>
      </c>
      <c r="E107" s="66">
        <v>5.98</v>
      </c>
      <c r="F107" s="83">
        <v>0</v>
      </c>
      <c r="G107" s="83">
        <v>0</v>
      </c>
      <c r="H107" s="70">
        <v>174.93</v>
      </c>
      <c r="I107" s="76">
        <v>1.1100000000000001</v>
      </c>
      <c r="J107" s="70">
        <v>194.17</v>
      </c>
      <c r="K107" s="60"/>
      <c r="L107" s="68"/>
    </row>
    <row r="108" spans="1:12" outlineLevel="1" x14ac:dyDescent="0.2">
      <c r="A108" s="57"/>
      <c r="B108" s="57"/>
      <c r="C108" s="145" t="s">
        <v>6189</v>
      </c>
      <c r="D108" s="145"/>
      <c r="E108" s="145"/>
      <c r="F108" s="145"/>
      <c r="G108" s="145"/>
      <c r="H108" s="145"/>
      <c r="I108" s="145"/>
      <c r="J108" s="145"/>
      <c r="K108" s="145"/>
      <c r="L108" s="145"/>
    </row>
    <row r="109" spans="1:12" x14ac:dyDescent="0.2">
      <c r="A109" s="57"/>
      <c r="B109" s="57"/>
      <c r="C109" s="80" t="s">
        <v>180</v>
      </c>
      <c r="D109" s="81"/>
      <c r="E109" s="81"/>
      <c r="F109" s="81"/>
      <c r="G109" s="81"/>
      <c r="H109" s="81"/>
      <c r="I109" s="81"/>
      <c r="J109" s="81"/>
      <c r="K109" s="81"/>
      <c r="L109" s="89">
        <v>819.93</v>
      </c>
    </row>
    <row r="110" spans="1:12" outlineLevel="1" x14ac:dyDescent="0.2">
      <c r="A110" s="57"/>
      <c r="B110" s="57"/>
      <c r="C110" s="57" t="s">
        <v>181</v>
      </c>
      <c r="D110" s="57"/>
      <c r="E110" s="57"/>
      <c r="F110" s="57"/>
      <c r="G110" s="57"/>
      <c r="H110" s="57"/>
      <c r="I110" s="57"/>
      <c r="J110" s="57"/>
      <c r="K110" s="57"/>
      <c r="L110" s="70">
        <v>816.42</v>
      </c>
    </row>
    <row r="111" spans="1:12" ht="25.5" outlineLevel="1" x14ac:dyDescent="0.2">
      <c r="A111" s="57"/>
      <c r="B111" s="46" t="s">
        <v>5451</v>
      </c>
      <c r="C111" s="46" t="s">
        <v>5452</v>
      </c>
      <c r="D111" s="62" t="s">
        <v>184</v>
      </c>
      <c r="E111" s="83">
        <v>97</v>
      </c>
      <c r="F111" s="84"/>
      <c r="G111" s="83">
        <v>97</v>
      </c>
      <c r="H111" s="57"/>
      <c r="I111" s="57"/>
      <c r="J111" s="57"/>
      <c r="K111" s="57"/>
      <c r="L111" s="70">
        <v>791.93</v>
      </c>
    </row>
    <row r="112" spans="1:12" ht="25.5" outlineLevel="1" x14ac:dyDescent="0.2">
      <c r="A112" s="57"/>
      <c r="B112" s="46" t="s">
        <v>5453</v>
      </c>
      <c r="C112" s="46" t="s">
        <v>5454</v>
      </c>
      <c r="D112" s="62" t="s">
        <v>184</v>
      </c>
      <c r="E112" s="83">
        <v>51</v>
      </c>
      <c r="F112" s="84"/>
      <c r="G112" s="83">
        <v>51</v>
      </c>
      <c r="H112" s="57"/>
      <c r="I112" s="57"/>
      <c r="J112" s="57"/>
      <c r="K112" s="57"/>
      <c r="L112" s="70">
        <v>416.37</v>
      </c>
    </row>
    <row r="113" spans="1:23" x14ac:dyDescent="0.2">
      <c r="A113" s="85"/>
      <c r="B113" s="85"/>
      <c r="C113" s="86" t="s">
        <v>187</v>
      </c>
      <c r="D113" s="85"/>
      <c r="E113" s="85"/>
      <c r="F113" s="85"/>
      <c r="G113" s="85"/>
      <c r="H113" s="85"/>
      <c r="I113" s="85"/>
      <c r="J113" s="87">
        <v>28974.71</v>
      </c>
      <c r="K113" s="85"/>
      <c r="L113" s="87">
        <v>2028.23</v>
      </c>
    </row>
    <row r="114" spans="1:23" ht="38.25" x14ac:dyDescent="0.2">
      <c r="A114" s="57" t="s">
        <v>25</v>
      </c>
      <c r="B114" s="46" t="s">
        <v>6190</v>
      </c>
      <c r="C114" s="46" t="s">
        <v>6164</v>
      </c>
      <c r="D114" s="58" t="s">
        <v>276</v>
      </c>
      <c r="E114" s="83">
        <v>10</v>
      </c>
      <c r="F114" s="60"/>
      <c r="G114" s="83">
        <v>10</v>
      </c>
      <c r="H114" s="57"/>
      <c r="I114" s="57"/>
      <c r="J114" s="57"/>
      <c r="K114" s="57"/>
      <c r="L114" s="57"/>
    </row>
    <row r="115" spans="1:23" ht="25.5" outlineLevel="1" x14ac:dyDescent="0.2">
      <c r="A115" s="57"/>
      <c r="B115" s="46" t="s">
        <v>6165</v>
      </c>
      <c r="C115" s="141" t="s">
        <v>6166</v>
      </c>
      <c r="D115" s="141"/>
      <c r="E115" s="141"/>
      <c r="F115" s="141"/>
      <c r="G115" s="141"/>
      <c r="H115" s="141"/>
      <c r="I115" s="141"/>
      <c r="J115" s="141"/>
      <c r="K115" s="141"/>
      <c r="L115" s="141"/>
      <c r="W115" s="46" t="s">
        <v>6166</v>
      </c>
    </row>
    <row r="116" spans="1:23" outlineLevel="1" x14ac:dyDescent="0.2">
      <c r="A116" s="57"/>
      <c r="B116" s="57"/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W116" s="46"/>
    </row>
    <row r="117" spans="1:23" x14ac:dyDescent="0.2">
      <c r="A117" s="157" t="s">
        <v>247</v>
      </c>
      <c r="B117" s="157"/>
      <c r="C117" s="157"/>
      <c r="D117" s="158"/>
      <c r="E117" s="158"/>
      <c r="F117" s="158"/>
      <c r="G117" s="158"/>
      <c r="H117" s="158"/>
      <c r="I117" s="158"/>
      <c r="J117" s="158"/>
      <c r="K117" s="158"/>
      <c r="L117" s="158"/>
    </row>
    <row r="118" spans="1:23" x14ac:dyDescent="0.2">
      <c r="A118" s="158"/>
      <c r="B118" s="158"/>
      <c r="C118" s="96" t="s">
        <v>248</v>
      </c>
      <c r="D118" s="158" t="s">
        <v>249</v>
      </c>
      <c r="E118" s="158"/>
      <c r="F118" s="158"/>
      <c r="G118" s="158"/>
      <c r="H118" s="158"/>
      <c r="I118" s="158"/>
      <c r="J118" s="158"/>
      <c r="K118" s="158"/>
      <c r="L118" s="158"/>
    </row>
    <row r="119" spans="1:23" x14ac:dyDescent="0.2">
      <c r="A119" s="158"/>
      <c r="B119" s="158"/>
      <c r="C119" s="96" t="s">
        <v>166</v>
      </c>
      <c r="D119" s="158" t="s">
        <v>249</v>
      </c>
      <c r="E119" s="158"/>
      <c r="F119" s="158"/>
      <c r="G119" s="158"/>
      <c r="H119" s="158"/>
      <c r="I119" s="158"/>
      <c r="J119" s="158"/>
      <c r="K119" s="158"/>
      <c r="L119" s="158"/>
    </row>
    <row r="120" spans="1:23" x14ac:dyDescent="0.2">
      <c r="A120" s="158"/>
      <c r="B120" s="158"/>
      <c r="C120" s="96" t="s">
        <v>175</v>
      </c>
      <c r="D120" s="158" t="s">
        <v>99</v>
      </c>
      <c r="E120" s="158"/>
      <c r="F120" s="158"/>
      <c r="G120" s="158"/>
      <c r="H120" s="158"/>
      <c r="I120" s="158"/>
      <c r="J120" s="158"/>
      <c r="K120" s="158"/>
      <c r="L120" s="158"/>
    </row>
    <row r="121" spans="1:23" x14ac:dyDescent="0.2">
      <c r="A121" s="158"/>
      <c r="B121" s="158"/>
      <c r="C121" s="96" t="s">
        <v>250</v>
      </c>
      <c r="D121" s="158" t="s">
        <v>249</v>
      </c>
      <c r="E121" s="158"/>
      <c r="F121" s="158"/>
      <c r="G121" s="158"/>
      <c r="H121" s="158"/>
      <c r="I121" s="158"/>
      <c r="J121" s="158"/>
      <c r="K121" s="158"/>
      <c r="L121" s="158"/>
    </row>
    <row r="122" spans="1:23" x14ac:dyDescent="0.2">
      <c r="A122" s="57"/>
      <c r="B122" s="61" t="s">
        <v>22</v>
      </c>
      <c r="C122" s="57" t="s">
        <v>161</v>
      </c>
      <c r="D122" s="62" t="s">
        <v>162</v>
      </c>
      <c r="E122" s="57"/>
      <c r="F122" s="57"/>
      <c r="G122" s="95">
        <v>12.6</v>
      </c>
      <c r="H122" s="57"/>
      <c r="I122" s="57"/>
      <c r="J122" s="57"/>
      <c r="K122" s="57"/>
      <c r="L122" s="72">
        <v>5309.39</v>
      </c>
    </row>
    <row r="123" spans="1:23" outlineLevel="1" x14ac:dyDescent="0.2">
      <c r="A123" s="57"/>
      <c r="B123" s="46" t="s">
        <v>1571</v>
      </c>
      <c r="C123" s="65" t="s">
        <v>1572</v>
      </c>
      <c r="D123" s="58" t="s">
        <v>162</v>
      </c>
      <c r="E123" s="78">
        <v>1.8</v>
      </c>
      <c r="F123" s="78">
        <v>0.7</v>
      </c>
      <c r="G123" s="78">
        <v>12.6</v>
      </c>
      <c r="H123" s="68"/>
      <c r="I123" s="69"/>
      <c r="J123" s="70">
        <v>421.38</v>
      </c>
      <c r="K123" s="60"/>
      <c r="L123" s="70">
        <v>5309.39</v>
      </c>
    </row>
    <row r="124" spans="1:23" outlineLevel="1" x14ac:dyDescent="0.2">
      <c r="A124" s="57"/>
      <c r="B124" s="57"/>
      <c r="C124" s="145" t="s">
        <v>6191</v>
      </c>
      <c r="D124" s="145"/>
      <c r="E124" s="145"/>
      <c r="F124" s="145"/>
      <c r="G124" s="145"/>
      <c r="H124" s="145"/>
      <c r="I124" s="145"/>
      <c r="J124" s="145"/>
      <c r="K124" s="145"/>
      <c r="L124" s="145"/>
    </row>
    <row r="125" spans="1:23" x14ac:dyDescent="0.2">
      <c r="A125" s="57"/>
      <c r="B125" s="61" t="s">
        <v>25</v>
      </c>
      <c r="C125" s="57" t="s">
        <v>175</v>
      </c>
      <c r="D125" s="57"/>
      <c r="E125" s="57"/>
      <c r="F125" s="57"/>
      <c r="G125" s="57"/>
      <c r="H125" s="57"/>
      <c r="I125" s="57"/>
      <c r="J125" s="57"/>
      <c r="K125" s="57"/>
      <c r="L125" s="77"/>
    </row>
    <row r="126" spans="1:23" outlineLevel="1" x14ac:dyDescent="0.2">
      <c r="A126" s="57"/>
      <c r="B126" s="46" t="s">
        <v>6168</v>
      </c>
      <c r="C126" s="46" t="s">
        <v>6169</v>
      </c>
      <c r="D126" s="58" t="s">
        <v>269</v>
      </c>
      <c r="E126" s="59">
        <v>1.6000000000000001E-3</v>
      </c>
      <c r="F126" s="83">
        <v>0</v>
      </c>
      <c r="G126" s="83">
        <v>0</v>
      </c>
      <c r="H126" s="70">
        <v>284.14999999999998</v>
      </c>
      <c r="I126" s="76">
        <v>1.47</v>
      </c>
      <c r="J126" s="70">
        <v>417.7</v>
      </c>
      <c r="K126" s="60"/>
      <c r="L126" s="68"/>
    </row>
    <row r="127" spans="1:23" outlineLevel="1" x14ac:dyDescent="0.2">
      <c r="A127" s="57"/>
      <c r="B127" s="57"/>
      <c r="C127" s="145" t="s">
        <v>6192</v>
      </c>
      <c r="D127" s="145"/>
      <c r="E127" s="145"/>
      <c r="F127" s="145"/>
      <c r="G127" s="145"/>
      <c r="H127" s="145"/>
      <c r="I127" s="145"/>
      <c r="J127" s="145"/>
      <c r="K127" s="145"/>
      <c r="L127" s="145"/>
    </row>
    <row r="128" spans="1:23" outlineLevel="1" x14ac:dyDescent="0.2">
      <c r="A128" s="57"/>
      <c r="B128" s="46" t="s">
        <v>263</v>
      </c>
      <c r="C128" s="46" t="s">
        <v>264</v>
      </c>
      <c r="D128" s="58" t="s">
        <v>265</v>
      </c>
      <c r="E128" s="59">
        <v>6.7599999999999993E-2</v>
      </c>
      <c r="F128" s="83">
        <v>0</v>
      </c>
      <c r="G128" s="83">
        <v>0</v>
      </c>
      <c r="H128" s="68"/>
      <c r="I128" s="69"/>
      <c r="J128" s="70">
        <v>9.16</v>
      </c>
      <c r="K128" s="60"/>
      <c r="L128" s="68"/>
    </row>
    <row r="129" spans="1:22" outlineLevel="1" x14ac:dyDescent="0.2">
      <c r="A129" s="57"/>
      <c r="B129" s="57"/>
      <c r="C129" s="145" t="s">
        <v>6193</v>
      </c>
      <c r="D129" s="145"/>
      <c r="E129" s="145"/>
      <c r="F129" s="145"/>
      <c r="G129" s="145"/>
      <c r="H129" s="145"/>
      <c r="I129" s="145"/>
      <c r="J129" s="145"/>
      <c r="K129" s="145"/>
      <c r="L129" s="145"/>
    </row>
    <row r="130" spans="1:22" ht="51" outlineLevel="1" x14ac:dyDescent="0.2">
      <c r="A130" s="57"/>
      <c r="B130" s="46" t="s">
        <v>4570</v>
      </c>
      <c r="C130" s="46" t="s">
        <v>4571</v>
      </c>
      <c r="D130" s="58" t="s">
        <v>226</v>
      </c>
      <c r="E130" s="66">
        <v>0.03</v>
      </c>
      <c r="F130" s="83">
        <v>0</v>
      </c>
      <c r="G130" s="83">
        <v>0</v>
      </c>
      <c r="H130" s="70">
        <v>978.09</v>
      </c>
      <c r="I130" s="95">
        <v>1.3</v>
      </c>
      <c r="J130" s="70">
        <v>1271.52</v>
      </c>
      <c r="K130" s="60"/>
      <c r="L130" s="68"/>
    </row>
    <row r="131" spans="1:22" outlineLevel="1" x14ac:dyDescent="0.2">
      <c r="A131" s="57"/>
      <c r="B131" s="57"/>
      <c r="C131" s="145" t="s">
        <v>6194</v>
      </c>
      <c r="D131" s="145"/>
      <c r="E131" s="145"/>
      <c r="F131" s="145"/>
      <c r="G131" s="145"/>
      <c r="H131" s="145"/>
      <c r="I131" s="145"/>
      <c r="J131" s="145"/>
      <c r="K131" s="145"/>
      <c r="L131" s="145"/>
    </row>
    <row r="132" spans="1:22" outlineLevel="1" x14ac:dyDescent="0.2">
      <c r="A132" s="57"/>
      <c r="B132" s="46" t="s">
        <v>1269</v>
      </c>
      <c r="C132" s="46" t="s">
        <v>1270</v>
      </c>
      <c r="D132" s="58" t="s">
        <v>178</v>
      </c>
      <c r="E132" s="79">
        <v>1.4999999999999999E-4</v>
      </c>
      <c r="F132" s="83">
        <v>0</v>
      </c>
      <c r="G132" s="83">
        <v>0</v>
      </c>
      <c r="H132" s="70">
        <v>4338.2700000000004</v>
      </c>
      <c r="I132" s="76">
        <v>1.34</v>
      </c>
      <c r="J132" s="70">
        <v>5813.28</v>
      </c>
      <c r="K132" s="60"/>
      <c r="L132" s="68"/>
    </row>
    <row r="133" spans="1:22" outlineLevel="1" x14ac:dyDescent="0.2">
      <c r="A133" s="57"/>
      <c r="B133" s="57"/>
      <c r="C133" s="145" t="s">
        <v>6195</v>
      </c>
      <c r="D133" s="145"/>
      <c r="E133" s="145"/>
      <c r="F133" s="145"/>
      <c r="G133" s="145"/>
      <c r="H133" s="145"/>
      <c r="I133" s="145"/>
      <c r="J133" s="145"/>
      <c r="K133" s="145"/>
      <c r="L133" s="145"/>
    </row>
    <row r="134" spans="1:22" ht="25.5" outlineLevel="1" x14ac:dyDescent="0.2">
      <c r="A134" s="57"/>
      <c r="B134" s="46" t="s">
        <v>6174</v>
      </c>
      <c r="C134" s="46" t="s">
        <v>6175</v>
      </c>
      <c r="D134" s="58" t="s">
        <v>269</v>
      </c>
      <c r="E134" s="66">
        <v>0.02</v>
      </c>
      <c r="F134" s="83">
        <v>0</v>
      </c>
      <c r="G134" s="83">
        <v>0</v>
      </c>
      <c r="H134" s="70">
        <v>899.56</v>
      </c>
      <c r="I134" s="76">
        <v>1.61</v>
      </c>
      <c r="J134" s="70">
        <v>1448.29</v>
      </c>
      <c r="K134" s="60"/>
      <c r="L134" s="68"/>
    </row>
    <row r="135" spans="1:22" outlineLevel="1" x14ac:dyDescent="0.2">
      <c r="A135" s="57"/>
      <c r="B135" s="57"/>
      <c r="C135" s="145" t="s">
        <v>5659</v>
      </c>
      <c r="D135" s="145"/>
      <c r="E135" s="145"/>
      <c r="F135" s="145"/>
      <c r="G135" s="145"/>
      <c r="H135" s="145"/>
      <c r="I135" s="145"/>
      <c r="J135" s="145"/>
      <c r="K135" s="145"/>
      <c r="L135" s="145"/>
    </row>
    <row r="136" spans="1:22" x14ac:dyDescent="0.2">
      <c r="A136" s="57"/>
      <c r="B136" s="57"/>
      <c r="C136" s="80" t="s">
        <v>180</v>
      </c>
      <c r="D136" s="81"/>
      <c r="E136" s="81"/>
      <c r="F136" s="81"/>
      <c r="G136" s="81"/>
      <c r="H136" s="81"/>
      <c r="I136" s="81"/>
      <c r="J136" s="81"/>
      <c r="K136" s="81"/>
      <c r="L136" s="89">
        <v>5309.39</v>
      </c>
    </row>
    <row r="137" spans="1:22" outlineLevel="1" x14ac:dyDescent="0.2">
      <c r="A137" s="57"/>
      <c r="B137" s="57"/>
      <c r="C137" s="57" t="s">
        <v>181</v>
      </c>
      <c r="D137" s="57"/>
      <c r="E137" s="57"/>
      <c r="F137" s="57"/>
      <c r="G137" s="57"/>
      <c r="H137" s="57"/>
      <c r="I137" s="57"/>
      <c r="J137" s="57"/>
      <c r="K137" s="57"/>
      <c r="L137" s="70">
        <v>5309.39</v>
      </c>
    </row>
    <row r="138" spans="1:22" ht="25.5" outlineLevel="1" x14ac:dyDescent="0.2">
      <c r="A138" s="57"/>
      <c r="B138" s="46" t="s">
        <v>4579</v>
      </c>
      <c r="C138" s="46" t="s">
        <v>4580</v>
      </c>
      <c r="D138" s="62" t="s">
        <v>184</v>
      </c>
      <c r="E138" s="83">
        <v>90</v>
      </c>
      <c r="F138" s="84"/>
      <c r="G138" s="83">
        <v>90</v>
      </c>
      <c r="H138" s="57"/>
      <c r="I138" s="57"/>
      <c r="J138" s="57"/>
      <c r="K138" s="57"/>
      <c r="L138" s="70">
        <v>4778.45</v>
      </c>
    </row>
    <row r="139" spans="1:22" ht="25.5" outlineLevel="1" x14ac:dyDescent="0.2">
      <c r="A139" s="57"/>
      <c r="B139" s="46" t="s">
        <v>4581</v>
      </c>
      <c r="C139" s="46" t="s">
        <v>4582</v>
      </c>
      <c r="D139" s="62" t="s">
        <v>184</v>
      </c>
      <c r="E139" s="83">
        <v>46</v>
      </c>
      <c r="F139" s="84"/>
      <c r="G139" s="83">
        <v>46</v>
      </c>
      <c r="H139" s="57"/>
      <c r="I139" s="57"/>
      <c r="J139" s="57"/>
      <c r="K139" s="57"/>
      <c r="L139" s="70">
        <v>2442.3200000000002</v>
      </c>
    </row>
    <row r="140" spans="1:22" x14ac:dyDescent="0.2">
      <c r="A140" s="85"/>
      <c r="B140" s="85"/>
      <c r="C140" s="86" t="s">
        <v>187</v>
      </c>
      <c r="D140" s="85"/>
      <c r="E140" s="85"/>
      <c r="F140" s="85"/>
      <c r="G140" s="85"/>
      <c r="H140" s="85"/>
      <c r="I140" s="85"/>
      <c r="J140" s="87">
        <v>1253.02</v>
      </c>
      <c r="K140" s="85"/>
      <c r="L140" s="87">
        <v>12530.16</v>
      </c>
    </row>
    <row r="141" spans="1:22" x14ac:dyDescent="0.2">
      <c r="A141" s="57"/>
      <c r="B141" s="159" t="s">
        <v>6196</v>
      </c>
      <c r="C141" s="159"/>
      <c r="D141" s="159"/>
      <c r="E141" s="159"/>
      <c r="F141" s="159"/>
      <c r="G141" s="159"/>
      <c r="H141" s="159"/>
      <c r="I141" s="159"/>
      <c r="J141" s="159"/>
      <c r="K141" s="159"/>
      <c r="L141" s="159"/>
      <c r="V141" s="65" t="s">
        <v>6196</v>
      </c>
    </row>
    <row r="142" spans="1:22" ht="25.5" x14ac:dyDescent="0.2">
      <c r="A142" s="57" t="s">
        <v>26</v>
      </c>
      <c r="B142" s="46" t="s">
        <v>6197</v>
      </c>
      <c r="C142" s="46" t="s">
        <v>6146</v>
      </c>
      <c r="D142" s="58" t="s">
        <v>198</v>
      </c>
      <c r="E142" s="66">
        <v>7.06</v>
      </c>
      <c r="F142" s="60"/>
      <c r="G142" s="66">
        <v>7.06</v>
      </c>
      <c r="H142" s="57"/>
      <c r="I142" s="57"/>
      <c r="J142" s="57"/>
      <c r="K142" s="57"/>
      <c r="L142" s="57"/>
    </row>
    <row r="143" spans="1:22" x14ac:dyDescent="0.2">
      <c r="A143" s="57"/>
      <c r="B143" s="57"/>
      <c r="C143" s="145" t="s">
        <v>6198</v>
      </c>
      <c r="D143" s="145"/>
      <c r="E143" s="145"/>
      <c r="F143" s="145"/>
      <c r="G143" s="145"/>
      <c r="H143" s="145"/>
      <c r="I143" s="145"/>
      <c r="J143" s="145"/>
      <c r="K143" s="145"/>
      <c r="L143" s="145"/>
    </row>
    <row r="144" spans="1:22" x14ac:dyDescent="0.2">
      <c r="A144" s="57"/>
      <c r="B144" s="61" t="s">
        <v>22</v>
      </c>
      <c r="C144" s="57" t="s">
        <v>161</v>
      </c>
      <c r="D144" s="62" t="s">
        <v>162</v>
      </c>
      <c r="E144" s="57"/>
      <c r="F144" s="57"/>
      <c r="G144" s="90">
        <v>68.058400000000006</v>
      </c>
      <c r="H144" s="57"/>
      <c r="I144" s="57"/>
      <c r="J144" s="57"/>
      <c r="K144" s="57"/>
      <c r="L144" s="72">
        <v>22985.360000000001</v>
      </c>
    </row>
    <row r="145" spans="1:23" outlineLevel="1" x14ac:dyDescent="0.2">
      <c r="A145" s="57"/>
      <c r="B145" s="46" t="s">
        <v>190</v>
      </c>
      <c r="C145" s="65" t="s">
        <v>191</v>
      </c>
      <c r="D145" s="58" t="s">
        <v>162</v>
      </c>
      <c r="E145" s="66">
        <v>9.64</v>
      </c>
      <c r="F145" s="60"/>
      <c r="G145" s="59">
        <v>68.058400000000006</v>
      </c>
      <c r="H145" s="68"/>
      <c r="I145" s="69"/>
      <c r="J145" s="70">
        <v>337.73</v>
      </c>
      <c r="K145" s="60"/>
      <c r="L145" s="70">
        <v>22985.360000000001</v>
      </c>
    </row>
    <row r="146" spans="1:23" outlineLevel="1" x14ac:dyDescent="0.2">
      <c r="A146" s="57"/>
      <c r="B146" s="57"/>
      <c r="C146" s="145" t="s">
        <v>6199</v>
      </c>
      <c r="D146" s="145"/>
      <c r="E146" s="145"/>
      <c r="F146" s="145"/>
      <c r="G146" s="145"/>
      <c r="H146" s="145"/>
      <c r="I146" s="145"/>
      <c r="J146" s="145"/>
      <c r="K146" s="145"/>
      <c r="L146" s="145"/>
    </row>
    <row r="147" spans="1:23" x14ac:dyDescent="0.2">
      <c r="A147" s="57"/>
      <c r="B147" s="61" t="s">
        <v>23</v>
      </c>
      <c r="C147" s="57" t="s">
        <v>166</v>
      </c>
      <c r="D147" s="57"/>
      <c r="E147" s="57"/>
      <c r="F147" s="57"/>
      <c r="G147" s="57"/>
      <c r="H147" s="57"/>
      <c r="I147" s="57"/>
      <c r="J147" s="57"/>
      <c r="K147" s="57"/>
      <c r="L147" s="72">
        <v>4.03</v>
      </c>
    </row>
    <row r="148" spans="1:23" x14ac:dyDescent="0.2">
      <c r="A148" s="57"/>
      <c r="B148" s="61"/>
      <c r="C148" s="73" t="s">
        <v>167</v>
      </c>
      <c r="D148" s="74" t="s">
        <v>162</v>
      </c>
      <c r="E148" s="57"/>
      <c r="F148" s="57"/>
      <c r="G148" s="102">
        <v>7.0599999999999996E-2</v>
      </c>
      <c r="H148" s="57"/>
      <c r="I148" s="57"/>
      <c r="J148" s="57"/>
      <c r="K148" s="57"/>
      <c r="L148" s="72">
        <v>26.03</v>
      </c>
    </row>
    <row r="149" spans="1:23" ht="38.25" outlineLevel="1" x14ac:dyDescent="0.2">
      <c r="A149" s="57"/>
      <c r="B149" s="46" t="s">
        <v>168</v>
      </c>
      <c r="C149" s="46" t="s">
        <v>169</v>
      </c>
      <c r="D149" s="58" t="s">
        <v>170</v>
      </c>
      <c r="E149" s="66">
        <v>0.01</v>
      </c>
      <c r="F149" s="60"/>
      <c r="G149" s="59">
        <v>7.0599999999999996E-2</v>
      </c>
      <c r="H149" s="70">
        <v>37.32</v>
      </c>
      <c r="I149" s="76">
        <v>1.53</v>
      </c>
      <c r="J149" s="70">
        <v>57.1</v>
      </c>
      <c r="K149" s="60"/>
      <c r="L149" s="70">
        <v>4.03</v>
      </c>
    </row>
    <row r="150" spans="1:23" outlineLevel="1" x14ac:dyDescent="0.2">
      <c r="A150" s="57"/>
      <c r="B150" s="57"/>
      <c r="C150" s="145" t="s">
        <v>6200</v>
      </c>
      <c r="D150" s="145"/>
      <c r="E150" s="145"/>
      <c r="F150" s="145"/>
      <c r="G150" s="145"/>
      <c r="H150" s="145"/>
      <c r="I150" s="145"/>
      <c r="J150" s="145"/>
      <c r="K150" s="145"/>
      <c r="L150" s="145"/>
    </row>
    <row r="151" spans="1:23" outlineLevel="1" x14ac:dyDescent="0.2">
      <c r="A151" s="57"/>
      <c r="B151" s="46" t="s">
        <v>172</v>
      </c>
      <c r="C151" s="65" t="s">
        <v>173</v>
      </c>
      <c r="D151" s="58" t="s">
        <v>162</v>
      </c>
      <c r="E151" s="66">
        <v>0.01</v>
      </c>
      <c r="F151" s="60"/>
      <c r="G151" s="59">
        <v>7.0599999999999996E-2</v>
      </c>
      <c r="H151" s="68"/>
      <c r="I151" s="69"/>
      <c r="J151" s="70">
        <v>368.71</v>
      </c>
      <c r="K151" s="60"/>
      <c r="L151" s="70">
        <v>26.03</v>
      </c>
    </row>
    <row r="152" spans="1:23" outlineLevel="1" x14ac:dyDescent="0.2">
      <c r="A152" s="57"/>
      <c r="B152" s="57"/>
      <c r="C152" s="145" t="s">
        <v>6201</v>
      </c>
      <c r="D152" s="145"/>
      <c r="E152" s="145"/>
      <c r="F152" s="145"/>
      <c r="G152" s="145"/>
      <c r="H152" s="145"/>
      <c r="I152" s="145"/>
      <c r="J152" s="145"/>
      <c r="K152" s="145"/>
      <c r="L152" s="145"/>
    </row>
    <row r="153" spans="1:23" x14ac:dyDescent="0.2">
      <c r="A153" s="57"/>
      <c r="B153" s="57"/>
      <c r="C153" s="80" t="s">
        <v>180</v>
      </c>
      <c r="D153" s="81"/>
      <c r="E153" s="81"/>
      <c r="F153" s="81"/>
      <c r="G153" s="81"/>
      <c r="H153" s="81"/>
      <c r="I153" s="81"/>
      <c r="J153" s="81"/>
      <c r="K153" s="81"/>
      <c r="L153" s="89">
        <v>23015.42</v>
      </c>
    </row>
    <row r="154" spans="1:23" outlineLevel="1" x14ac:dyDescent="0.2">
      <c r="A154" s="57"/>
      <c r="B154" s="57"/>
      <c r="C154" s="57" t="s">
        <v>181</v>
      </c>
      <c r="D154" s="57"/>
      <c r="E154" s="57"/>
      <c r="F154" s="57"/>
      <c r="G154" s="57"/>
      <c r="H154" s="57"/>
      <c r="I154" s="57"/>
      <c r="J154" s="57"/>
      <c r="K154" s="57"/>
      <c r="L154" s="70">
        <v>23011.39</v>
      </c>
    </row>
    <row r="155" spans="1:23" outlineLevel="1" x14ac:dyDescent="0.2">
      <c r="A155" s="57"/>
      <c r="B155" s="46" t="s">
        <v>6126</v>
      </c>
      <c r="C155" s="46" t="s">
        <v>6127</v>
      </c>
      <c r="D155" s="62" t="s">
        <v>184</v>
      </c>
      <c r="E155" s="83">
        <v>91</v>
      </c>
      <c r="F155" s="84"/>
      <c r="G155" s="83">
        <v>91</v>
      </c>
      <c r="H155" s="57"/>
      <c r="I155" s="57"/>
      <c r="J155" s="57"/>
      <c r="K155" s="57"/>
      <c r="L155" s="70">
        <v>20940.36</v>
      </c>
    </row>
    <row r="156" spans="1:23" outlineLevel="1" x14ac:dyDescent="0.2">
      <c r="A156" s="57"/>
      <c r="B156" s="46" t="s">
        <v>6128</v>
      </c>
      <c r="C156" s="46" t="s">
        <v>6129</v>
      </c>
      <c r="D156" s="62" t="s">
        <v>184</v>
      </c>
      <c r="E156" s="83">
        <v>48</v>
      </c>
      <c r="F156" s="84"/>
      <c r="G156" s="83">
        <v>48</v>
      </c>
      <c r="H156" s="57"/>
      <c r="I156" s="57"/>
      <c r="J156" s="57"/>
      <c r="K156" s="57"/>
      <c r="L156" s="70">
        <v>11045.47</v>
      </c>
    </row>
    <row r="157" spans="1:23" x14ac:dyDescent="0.2">
      <c r="A157" s="85"/>
      <c r="B157" s="85"/>
      <c r="C157" s="86" t="s">
        <v>187</v>
      </c>
      <c r="D157" s="85"/>
      <c r="E157" s="85"/>
      <c r="F157" s="85"/>
      <c r="G157" s="85"/>
      <c r="H157" s="85"/>
      <c r="I157" s="85"/>
      <c r="J157" s="87">
        <v>7790.55</v>
      </c>
      <c r="K157" s="85"/>
      <c r="L157" s="87">
        <v>55001.25</v>
      </c>
    </row>
    <row r="158" spans="1:23" ht="25.5" x14ac:dyDescent="0.2">
      <c r="A158" s="57" t="s">
        <v>27</v>
      </c>
      <c r="B158" s="46" t="s">
        <v>6202</v>
      </c>
      <c r="C158" s="46" t="s">
        <v>6203</v>
      </c>
      <c r="D158" s="58" t="s">
        <v>198</v>
      </c>
      <c r="E158" s="66">
        <v>6.78</v>
      </c>
      <c r="F158" s="60"/>
      <c r="G158" s="66">
        <v>6.78</v>
      </c>
      <c r="H158" s="57"/>
      <c r="I158" s="57"/>
      <c r="J158" s="57"/>
      <c r="K158" s="57"/>
      <c r="L158" s="57"/>
    </row>
    <row r="159" spans="1:23" x14ac:dyDescent="0.2">
      <c r="A159" s="57"/>
      <c r="B159" s="57"/>
      <c r="C159" s="145" t="s">
        <v>6204</v>
      </c>
      <c r="D159" s="145"/>
      <c r="E159" s="145"/>
      <c r="F159" s="145"/>
      <c r="G159" s="145"/>
      <c r="H159" s="145"/>
      <c r="I159" s="145"/>
      <c r="J159" s="145"/>
      <c r="K159" s="145"/>
      <c r="L159" s="145"/>
    </row>
    <row r="160" spans="1:23" ht="25.5" outlineLevel="1" x14ac:dyDescent="0.2">
      <c r="A160" s="57"/>
      <c r="B160" s="46" t="s">
        <v>6135</v>
      </c>
      <c r="C160" s="141" t="s">
        <v>6136</v>
      </c>
      <c r="D160" s="141"/>
      <c r="E160" s="141"/>
      <c r="F160" s="141"/>
      <c r="G160" s="141"/>
      <c r="H160" s="141"/>
      <c r="I160" s="141"/>
      <c r="J160" s="141"/>
      <c r="K160" s="141"/>
      <c r="L160" s="141"/>
      <c r="W160" s="46" t="s">
        <v>6136</v>
      </c>
    </row>
    <row r="161" spans="1:23" outlineLevel="1" x14ac:dyDescent="0.2">
      <c r="A161" s="57"/>
      <c r="B161" s="57"/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W161" s="46"/>
    </row>
    <row r="162" spans="1:23" x14ac:dyDescent="0.2">
      <c r="A162" s="157" t="s">
        <v>247</v>
      </c>
      <c r="B162" s="157"/>
      <c r="C162" s="157"/>
      <c r="D162" s="158"/>
      <c r="E162" s="158"/>
      <c r="F162" s="158"/>
      <c r="G162" s="158"/>
      <c r="H162" s="158"/>
      <c r="I162" s="158"/>
      <c r="J162" s="158"/>
      <c r="K162" s="158"/>
      <c r="L162" s="158"/>
    </row>
    <row r="163" spans="1:23" x14ac:dyDescent="0.2">
      <c r="A163" s="158"/>
      <c r="B163" s="158"/>
      <c r="C163" s="96" t="s">
        <v>248</v>
      </c>
      <c r="D163" s="158" t="s">
        <v>6137</v>
      </c>
      <c r="E163" s="158"/>
      <c r="F163" s="158"/>
      <c r="G163" s="158"/>
      <c r="H163" s="158"/>
      <c r="I163" s="158"/>
      <c r="J163" s="158"/>
      <c r="K163" s="158"/>
      <c r="L163" s="158"/>
    </row>
    <row r="164" spans="1:23" x14ac:dyDescent="0.2">
      <c r="A164" s="158"/>
      <c r="B164" s="158"/>
      <c r="C164" s="96" t="s">
        <v>166</v>
      </c>
      <c r="D164" s="158" t="s">
        <v>6137</v>
      </c>
      <c r="E164" s="158"/>
      <c r="F164" s="158"/>
      <c r="G164" s="158"/>
      <c r="H164" s="158"/>
      <c r="I164" s="158"/>
      <c r="J164" s="158"/>
      <c r="K164" s="158"/>
      <c r="L164" s="158"/>
    </row>
    <row r="165" spans="1:23" x14ac:dyDescent="0.2">
      <c r="A165" s="158"/>
      <c r="B165" s="158"/>
      <c r="C165" s="96" t="s">
        <v>175</v>
      </c>
      <c r="D165" s="158" t="s">
        <v>99</v>
      </c>
      <c r="E165" s="158"/>
      <c r="F165" s="158"/>
      <c r="G165" s="158"/>
      <c r="H165" s="158"/>
      <c r="I165" s="158"/>
      <c r="J165" s="158"/>
      <c r="K165" s="158"/>
      <c r="L165" s="158"/>
    </row>
    <row r="166" spans="1:23" x14ac:dyDescent="0.2">
      <c r="A166" s="158"/>
      <c r="B166" s="158"/>
      <c r="C166" s="96" t="s">
        <v>250</v>
      </c>
      <c r="D166" s="158" t="s">
        <v>6137</v>
      </c>
      <c r="E166" s="158"/>
      <c r="F166" s="158"/>
      <c r="G166" s="158"/>
      <c r="H166" s="158"/>
      <c r="I166" s="158"/>
      <c r="J166" s="158"/>
      <c r="K166" s="158"/>
      <c r="L166" s="158"/>
    </row>
    <row r="167" spans="1:23" x14ac:dyDescent="0.2">
      <c r="A167" s="57"/>
      <c r="B167" s="61" t="s">
        <v>22</v>
      </c>
      <c r="C167" s="57" t="s">
        <v>161</v>
      </c>
      <c r="D167" s="62" t="s">
        <v>162</v>
      </c>
      <c r="E167" s="57"/>
      <c r="F167" s="57"/>
      <c r="G167" s="98">
        <v>33.133859999999999</v>
      </c>
      <c r="H167" s="57"/>
      <c r="I167" s="57"/>
      <c r="J167" s="57"/>
      <c r="K167" s="57"/>
      <c r="L167" s="72">
        <v>13602.77</v>
      </c>
    </row>
    <row r="168" spans="1:23" outlineLevel="1" x14ac:dyDescent="0.2">
      <c r="A168" s="57"/>
      <c r="B168" s="46" t="s">
        <v>6205</v>
      </c>
      <c r="C168" s="65" t="s">
        <v>6206</v>
      </c>
      <c r="D168" s="58" t="s">
        <v>162</v>
      </c>
      <c r="E168" s="66">
        <v>16.29</v>
      </c>
      <c r="F168" s="78">
        <v>0.3</v>
      </c>
      <c r="G168" s="79">
        <v>33.133859999999999</v>
      </c>
      <c r="H168" s="68"/>
      <c r="I168" s="69"/>
      <c r="J168" s="70">
        <v>410.54</v>
      </c>
      <c r="K168" s="60"/>
      <c r="L168" s="70">
        <v>13602.77</v>
      </c>
    </row>
    <row r="169" spans="1:23" outlineLevel="1" x14ac:dyDescent="0.2">
      <c r="A169" s="57"/>
      <c r="B169" s="57"/>
      <c r="C169" s="145" t="s">
        <v>6207</v>
      </c>
      <c r="D169" s="145"/>
      <c r="E169" s="145"/>
      <c r="F169" s="145"/>
      <c r="G169" s="145"/>
      <c r="H169" s="145"/>
      <c r="I169" s="145"/>
      <c r="J169" s="145"/>
      <c r="K169" s="145"/>
      <c r="L169" s="145"/>
    </row>
    <row r="170" spans="1:23" x14ac:dyDescent="0.2">
      <c r="A170" s="57"/>
      <c r="B170" s="61" t="s">
        <v>23</v>
      </c>
      <c r="C170" s="57" t="s">
        <v>166</v>
      </c>
      <c r="D170" s="57"/>
      <c r="E170" s="57"/>
      <c r="F170" s="57"/>
      <c r="G170" s="57"/>
      <c r="H170" s="57"/>
      <c r="I170" s="57"/>
      <c r="J170" s="57"/>
      <c r="K170" s="57"/>
      <c r="L170" s="72">
        <v>1.1599999999999999</v>
      </c>
    </row>
    <row r="171" spans="1:23" x14ac:dyDescent="0.2">
      <c r="A171" s="57"/>
      <c r="B171" s="61"/>
      <c r="C171" s="73" t="s">
        <v>167</v>
      </c>
      <c r="D171" s="74" t="s">
        <v>162</v>
      </c>
      <c r="E171" s="57"/>
      <c r="F171" s="57"/>
      <c r="G171" s="92">
        <v>2.034E-2</v>
      </c>
      <c r="H171" s="57"/>
      <c r="I171" s="57"/>
      <c r="J171" s="57"/>
      <c r="K171" s="57"/>
      <c r="L171" s="72">
        <v>7.5</v>
      </c>
    </row>
    <row r="172" spans="1:23" ht="38.25" outlineLevel="1" x14ac:dyDescent="0.2">
      <c r="A172" s="57"/>
      <c r="B172" s="46" t="s">
        <v>168</v>
      </c>
      <c r="C172" s="46" t="s">
        <v>169</v>
      </c>
      <c r="D172" s="58" t="s">
        <v>170</v>
      </c>
      <c r="E172" s="66">
        <v>0.01</v>
      </c>
      <c r="F172" s="78">
        <v>0.3</v>
      </c>
      <c r="G172" s="79">
        <v>2.034E-2</v>
      </c>
      <c r="H172" s="70">
        <v>37.32</v>
      </c>
      <c r="I172" s="76">
        <v>1.53</v>
      </c>
      <c r="J172" s="70">
        <v>57.1</v>
      </c>
      <c r="K172" s="60"/>
      <c r="L172" s="70">
        <v>1.1599999999999999</v>
      </c>
    </row>
    <row r="173" spans="1:23" outlineLevel="1" x14ac:dyDescent="0.2">
      <c r="A173" s="57"/>
      <c r="B173" s="57"/>
      <c r="C173" s="145" t="s">
        <v>6208</v>
      </c>
      <c r="D173" s="145"/>
      <c r="E173" s="145"/>
      <c r="F173" s="145"/>
      <c r="G173" s="145"/>
      <c r="H173" s="145"/>
      <c r="I173" s="145"/>
      <c r="J173" s="145"/>
      <c r="K173" s="145"/>
      <c r="L173" s="145"/>
    </row>
    <row r="174" spans="1:23" outlineLevel="1" x14ac:dyDescent="0.2">
      <c r="A174" s="57"/>
      <c r="B174" s="46" t="s">
        <v>172</v>
      </c>
      <c r="C174" s="65" t="s">
        <v>173</v>
      </c>
      <c r="D174" s="58" t="s">
        <v>162</v>
      </c>
      <c r="E174" s="66">
        <v>0.01</v>
      </c>
      <c r="F174" s="78">
        <v>0.3</v>
      </c>
      <c r="G174" s="79">
        <v>2.034E-2</v>
      </c>
      <c r="H174" s="68"/>
      <c r="I174" s="69"/>
      <c r="J174" s="70">
        <v>368.71</v>
      </c>
      <c r="K174" s="60"/>
      <c r="L174" s="70">
        <v>7.5</v>
      </c>
    </row>
    <row r="175" spans="1:23" outlineLevel="1" x14ac:dyDescent="0.2">
      <c r="A175" s="57"/>
      <c r="B175" s="57"/>
      <c r="C175" s="145" t="s">
        <v>6209</v>
      </c>
      <c r="D175" s="145"/>
      <c r="E175" s="145"/>
      <c r="F175" s="145"/>
      <c r="G175" s="145"/>
      <c r="H175" s="145"/>
      <c r="I175" s="145"/>
      <c r="J175" s="145"/>
      <c r="K175" s="145"/>
      <c r="L175" s="145"/>
    </row>
    <row r="176" spans="1:23" x14ac:dyDescent="0.2">
      <c r="A176" s="57"/>
      <c r="B176" s="61" t="s">
        <v>25</v>
      </c>
      <c r="C176" s="57" t="s">
        <v>175</v>
      </c>
      <c r="D176" s="57"/>
      <c r="E176" s="57"/>
      <c r="F176" s="57"/>
      <c r="G176" s="57"/>
      <c r="H176" s="57"/>
      <c r="I176" s="57"/>
      <c r="J176" s="57"/>
      <c r="K176" s="57"/>
      <c r="L176" s="77"/>
    </row>
    <row r="177" spans="1:23" outlineLevel="1" x14ac:dyDescent="0.2">
      <c r="A177" s="57"/>
      <c r="B177" s="46" t="s">
        <v>263</v>
      </c>
      <c r="C177" s="46" t="s">
        <v>264</v>
      </c>
      <c r="D177" s="58" t="s">
        <v>265</v>
      </c>
      <c r="E177" s="59">
        <v>6.5663999999999998</v>
      </c>
      <c r="F177" s="83">
        <v>0</v>
      </c>
      <c r="G177" s="83">
        <v>0</v>
      </c>
      <c r="H177" s="68"/>
      <c r="I177" s="69"/>
      <c r="J177" s="70">
        <v>9.16</v>
      </c>
      <c r="K177" s="60"/>
      <c r="L177" s="68"/>
    </row>
    <row r="178" spans="1:23" outlineLevel="1" x14ac:dyDescent="0.2">
      <c r="A178" s="57"/>
      <c r="B178" s="57"/>
      <c r="C178" s="145" t="s">
        <v>6210</v>
      </c>
      <c r="D178" s="145"/>
      <c r="E178" s="145"/>
      <c r="F178" s="145"/>
      <c r="G178" s="145"/>
      <c r="H178" s="145"/>
      <c r="I178" s="145"/>
      <c r="J178" s="145"/>
      <c r="K178" s="145"/>
      <c r="L178" s="145"/>
    </row>
    <row r="179" spans="1:23" ht="38.25" outlineLevel="1" x14ac:dyDescent="0.2">
      <c r="A179" s="57"/>
      <c r="B179" s="46" t="s">
        <v>3972</v>
      </c>
      <c r="C179" s="46" t="s">
        <v>3973</v>
      </c>
      <c r="D179" s="58" t="s">
        <v>1105</v>
      </c>
      <c r="E179" s="78">
        <v>0.2</v>
      </c>
      <c r="F179" s="83">
        <v>0</v>
      </c>
      <c r="G179" s="83">
        <v>0</v>
      </c>
      <c r="H179" s="70">
        <v>261.08999999999997</v>
      </c>
      <c r="I179" s="95">
        <v>1.3</v>
      </c>
      <c r="J179" s="70">
        <v>339.42</v>
      </c>
      <c r="K179" s="60"/>
      <c r="L179" s="68"/>
    </row>
    <row r="180" spans="1:23" outlineLevel="1" x14ac:dyDescent="0.2">
      <c r="A180" s="57"/>
      <c r="B180" s="57"/>
      <c r="C180" s="145" t="s">
        <v>6211</v>
      </c>
      <c r="D180" s="145"/>
      <c r="E180" s="145"/>
      <c r="F180" s="145"/>
      <c r="G180" s="145"/>
      <c r="H180" s="145"/>
      <c r="I180" s="145"/>
      <c r="J180" s="145"/>
      <c r="K180" s="145"/>
      <c r="L180" s="145"/>
    </row>
    <row r="181" spans="1:23" ht="63.75" outlineLevel="1" x14ac:dyDescent="0.2">
      <c r="A181" s="57"/>
      <c r="B181" s="46" t="s">
        <v>6212</v>
      </c>
      <c r="C181" s="46" t="s">
        <v>6213</v>
      </c>
      <c r="D181" s="58" t="s">
        <v>178</v>
      </c>
      <c r="E181" s="91">
        <v>1E-3</v>
      </c>
      <c r="F181" s="83">
        <v>0</v>
      </c>
      <c r="G181" s="83">
        <v>0</v>
      </c>
      <c r="H181" s="70">
        <v>99190.96</v>
      </c>
      <c r="I181" s="95">
        <v>1.3</v>
      </c>
      <c r="J181" s="71">
        <v>128948.25</v>
      </c>
      <c r="K181" s="60"/>
      <c r="L181" s="68"/>
    </row>
    <row r="182" spans="1:23" outlineLevel="1" x14ac:dyDescent="0.2">
      <c r="A182" s="57"/>
      <c r="B182" s="57"/>
      <c r="C182" s="145" t="s">
        <v>6214</v>
      </c>
      <c r="D182" s="145"/>
      <c r="E182" s="145"/>
      <c r="F182" s="145"/>
      <c r="G182" s="145"/>
      <c r="H182" s="145"/>
      <c r="I182" s="145"/>
      <c r="J182" s="145"/>
      <c r="K182" s="145"/>
      <c r="L182" s="145"/>
    </row>
    <row r="183" spans="1:23" x14ac:dyDescent="0.2">
      <c r="A183" s="57"/>
      <c r="B183" s="57"/>
      <c r="C183" s="80" t="s">
        <v>180</v>
      </c>
      <c r="D183" s="81"/>
      <c r="E183" s="81"/>
      <c r="F183" s="81"/>
      <c r="G183" s="81"/>
      <c r="H183" s="81"/>
      <c r="I183" s="81"/>
      <c r="J183" s="81"/>
      <c r="K183" s="81"/>
      <c r="L183" s="89">
        <v>13611.43</v>
      </c>
    </row>
    <row r="184" spans="1:23" ht="63.75" x14ac:dyDescent="0.2">
      <c r="A184" s="57" t="s">
        <v>4524</v>
      </c>
      <c r="B184" s="46" t="s">
        <v>4506</v>
      </c>
      <c r="C184" s="46" t="s">
        <v>4507</v>
      </c>
      <c r="D184" s="58" t="s">
        <v>184</v>
      </c>
      <c r="E184" s="83">
        <v>2</v>
      </c>
      <c r="F184" s="60"/>
      <c r="G184" s="83">
        <v>2</v>
      </c>
      <c r="H184" s="68"/>
      <c r="I184" s="69"/>
      <c r="J184" s="68"/>
      <c r="K184" s="78">
        <v>0.3</v>
      </c>
      <c r="L184" s="70">
        <v>272.06</v>
      </c>
    </row>
    <row r="185" spans="1:23" outlineLevel="1" x14ac:dyDescent="0.2">
      <c r="A185" s="57"/>
      <c r="B185" s="57"/>
      <c r="C185" s="57" t="s">
        <v>181</v>
      </c>
      <c r="D185" s="57"/>
      <c r="E185" s="57"/>
      <c r="F185" s="57"/>
      <c r="G185" s="57"/>
      <c r="H185" s="57"/>
      <c r="I185" s="57"/>
      <c r="J185" s="57"/>
      <c r="K185" s="57"/>
      <c r="L185" s="70">
        <v>13610.27</v>
      </c>
    </row>
    <row r="186" spans="1:23" ht="25.5" outlineLevel="1" x14ac:dyDescent="0.2">
      <c r="A186" s="57"/>
      <c r="B186" s="46" t="s">
        <v>5451</v>
      </c>
      <c r="C186" s="46" t="s">
        <v>5452</v>
      </c>
      <c r="D186" s="62" t="s">
        <v>184</v>
      </c>
      <c r="E186" s="83">
        <v>97</v>
      </c>
      <c r="F186" s="84"/>
      <c r="G186" s="83">
        <v>97</v>
      </c>
      <c r="H186" s="57"/>
      <c r="I186" s="57"/>
      <c r="J186" s="57"/>
      <c r="K186" s="57"/>
      <c r="L186" s="70">
        <v>13201.96</v>
      </c>
    </row>
    <row r="187" spans="1:23" ht="25.5" outlineLevel="1" x14ac:dyDescent="0.2">
      <c r="A187" s="57"/>
      <c r="B187" s="46" t="s">
        <v>5453</v>
      </c>
      <c r="C187" s="46" t="s">
        <v>5454</v>
      </c>
      <c r="D187" s="62" t="s">
        <v>184</v>
      </c>
      <c r="E187" s="83">
        <v>51</v>
      </c>
      <c r="F187" s="84"/>
      <c r="G187" s="83">
        <v>51</v>
      </c>
      <c r="H187" s="57"/>
      <c r="I187" s="57"/>
      <c r="J187" s="57"/>
      <c r="K187" s="57"/>
      <c r="L187" s="70">
        <v>6941.24</v>
      </c>
    </row>
    <row r="188" spans="1:23" x14ac:dyDescent="0.2">
      <c r="A188" s="85"/>
      <c r="B188" s="85"/>
      <c r="C188" s="86" t="s">
        <v>187</v>
      </c>
      <c r="D188" s="85"/>
      <c r="E188" s="85"/>
      <c r="F188" s="85"/>
      <c r="G188" s="85"/>
      <c r="H188" s="85"/>
      <c r="I188" s="85"/>
      <c r="J188" s="87">
        <v>5018.6899999999996</v>
      </c>
      <c r="K188" s="85"/>
      <c r="L188" s="87">
        <v>34026.69</v>
      </c>
    </row>
    <row r="189" spans="1:23" ht="63.75" x14ac:dyDescent="0.2">
      <c r="A189" s="57" t="s">
        <v>28</v>
      </c>
      <c r="B189" s="46" t="s">
        <v>5877</v>
      </c>
      <c r="C189" s="46" t="s">
        <v>5878</v>
      </c>
      <c r="D189" s="58" t="s">
        <v>198</v>
      </c>
      <c r="E189" s="66">
        <v>0.08</v>
      </c>
      <c r="F189" s="60"/>
      <c r="G189" s="66">
        <v>0.08</v>
      </c>
      <c r="H189" s="57"/>
      <c r="I189" s="57"/>
      <c r="J189" s="57"/>
      <c r="K189" s="57"/>
      <c r="L189" s="57"/>
    </row>
    <row r="190" spans="1:23" ht="25.5" outlineLevel="1" x14ac:dyDescent="0.2">
      <c r="A190" s="57"/>
      <c r="B190" s="46" t="s">
        <v>6135</v>
      </c>
      <c r="C190" s="141" t="s">
        <v>6136</v>
      </c>
      <c r="D190" s="141"/>
      <c r="E190" s="141"/>
      <c r="F190" s="141"/>
      <c r="G190" s="141"/>
      <c r="H190" s="141"/>
      <c r="I190" s="141"/>
      <c r="J190" s="141"/>
      <c r="K190" s="141"/>
      <c r="L190" s="141"/>
      <c r="W190" s="46" t="s">
        <v>6136</v>
      </c>
    </row>
    <row r="191" spans="1:23" outlineLevel="1" x14ac:dyDescent="0.2">
      <c r="A191" s="57"/>
      <c r="B191" s="57"/>
      <c r="C191" s="141"/>
      <c r="D191" s="141"/>
      <c r="E191" s="141"/>
      <c r="F191" s="141"/>
      <c r="G191" s="141"/>
      <c r="H191" s="141"/>
      <c r="I191" s="141"/>
      <c r="J191" s="141"/>
      <c r="K191" s="141"/>
      <c r="L191" s="141"/>
      <c r="W191" s="46"/>
    </row>
    <row r="192" spans="1:23" x14ac:dyDescent="0.2">
      <c r="A192" s="157" t="s">
        <v>247</v>
      </c>
      <c r="B192" s="157"/>
      <c r="C192" s="157"/>
      <c r="D192" s="158"/>
      <c r="E192" s="158"/>
      <c r="F192" s="158"/>
      <c r="G192" s="158"/>
      <c r="H192" s="158"/>
      <c r="I192" s="158"/>
      <c r="J192" s="158"/>
      <c r="K192" s="158"/>
      <c r="L192" s="158"/>
    </row>
    <row r="193" spans="1:12" x14ac:dyDescent="0.2">
      <c r="A193" s="158"/>
      <c r="B193" s="158"/>
      <c r="C193" s="96" t="s">
        <v>248</v>
      </c>
      <c r="D193" s="158" t="s">
        <v>6137</v>
      </c>
      <c r="E193" s="158"/>
      <c r="F193" s="158"/>
      <c r="G193" s="158"/>
      <c r="H193" s="158"/>
      <c r="I193" s="158"/>
      <c r="J193" s="158"/>
      <c r="K193" s="158"/>
      <c r="L193" s="158"/>
    </row>
    <row r="194" spans="1:12" x14ac:dyDescent="0.2">
      <c r="A194" s="158"/>
      <c r="B194" s="158"/>
      <c r="C194" s="96" t="s">
        <v>166</v>
      </c>
      <c r="D194" s="158" t="s">
        <v>6137</v>
      </c>
      <c r="E194" s="158"/>
      <c r="F194" s="158"/>
      <c r="G194" s="158"/>
      <c r="H194" s="158"/>
      <c r="I194" s="158"/>
      <c r="J194" s="158"/>
      <c r="K194" s="158"/>
      <c r="L194" s="158"/>
    </row>
    <row r="195" spans="1:12" x14ac:dyDescent="0.2">
      <c r="A195" s="158"/>
      <c r="B195" s="158"/>
      <c r="C195" s="96" t="s">
        <v>175</v>
      </c>
      <c r="D195" s="158" t="s">
        <v>99</v>
      </c>
      <c r="E195" s="158"/>
      <c r="F195" s="158"/>
      <c r="G195" s="158"/>
      <c r="H195" s="158"/>
      <c r="I195" s="158"/>
      <c r="J195" s="158"/>
      <c r="K195" s="158"/>
      <c r="L195" s="158"/>
    </row>
    <row r="196" spans="1:12" x14ac:dyDescent="0.2">
      <c r="A196" s="158"/>
      <c r="B196" s="158"/>
      <c r="C196" s="96" t="s">
        <v>250</v>
      </c>
      <c r="D196" s="158" t="s">
        <v>6137</v>
      </c>
      <c r="E196" s="158"/>
      <c r="F196" s="158"/>
      <c r="G196" s="158"/>
      <c r="H196" s="158"/>
      <c r="I196" s="158"/>
      <c r="J196" s="158"/>
      <c r="K196" s="158"/>
      <c r="L196" s="158"/>
    </row>
    <row r="197" spans="1:12" x14ac:dyDescent="0.2">
      <c r="A197" s="57"/>
      <c r="B197" s="61" t="s">
        <v>22</v>
      </c>
      <c r="C197" s="57" t="s">
        <v>161</v>
      </c>
      <c r="D197" s="62" t="s">
        <v>162</v>
      </c>
      <c r="E197" s="57"/>
      <c r="F197" s="57"/>
      <c r="G197" s="90">
        <v>0.37440000000000001</v>
      </c>
      <c r="H197" s="57"/>
      <c r="I197" s="57"/>
      <c r="J197" s="57"/>
      <c r="K197" s="57"/>
      <c r="L197" s="72">
        <v>143.41999999999999</v>
      </c>
    </row>
    <row r="198" spans="1:12" outlineLevel="1" x14ac:dyDescent="0.2">
      <c r="A198" s="57"/>
      <c r="B198" s="46" t="s">
        <v>616</v>
      </c>
      <c r="C198" s="65" t="s">
        <v>617</v>
      </c>
      <c r="D198" s="58" t="s">
        <v>162</v>
      </c>
      <c r="E198" s="66">
        <v>0.02</v>
      </c>
      <c r="F198" s="78">
        <v>0.3</v>
      </c>
      <c r="G198" s="79">
        <v>4.8000000000000001E-4</v>
      </c>
      <c r="H198" s="68"/>
      <c r="I198" s="69"/>
      <c r="J198" s="70">
        <v>337.73</v>
      </c>
      <c r="K198" s="60"/>
      <c r="L198" s="70">
        <v>0.16</v>
      </c>
    </row>
    <row r="199" spans="1:12" outlineLevel="1" x14ac:dyDescent="0.2">
      <c r="A199" s="57"/>
      <c r="B199" s="57"/>
      <c r="C199" s="145" t="s">
        <v>6215</v>
      </c>
      <c r="D199" s="145"/>
      <c r="E199" s="145"/>
      <c r="F199" s="145"/>
      <c r="G199" s="145"/>
      <c r="H199" s="145"/>
      <c r="I199" s="145"/>
      <c r="J199" s="145"/>
      <c r="K199" s="145"/>
      <c r="L199" s="145"/>
    </row>
    <row r="200" spans="1:12" outlineLevel="1" x14ac:dyDescent="0.2">
      <c r="A200" s="57"/>
      <c r="B200" s="46" t="s">
        <v>619</v>
      </c>
      <c r="C200" s="65" t="s">
        <v>620</v>
      </c>
      <c r="D200" s="58" t="s">
        <v>162</v>
      </c>
      <c r="E200" s="66">
        <v>10.75</v>
      </c>
      <c r="F200" s="78">
        <v>0.3</v>
      </c>
      <c r="G200" s="91">
        <v>0.25800000000000001</v>
      </c>
      <c r="H200" s="68"/>
      <c r="I200" s="69"/>
      <c r="J200" s="70">
        <v>368.71</v>
      </c>
      <c r="K200" s="60"/>
      <c r="L200" s="70">
        <v>95.13</v>
      </c>
    </row>
    <row r="201" spans="1:12" outlineLevel="1" x14ac:dyDescent="0.2">
      <c r="A201" s="57"/>
      <c r="B201" s="57"/>
      <c r="C201" s="145" t="s">
        <v>6216</v>
      </c>
      <c r="D201" s="145"/>
      <c r="E201" s="145"/>
      <c r="F201" s="145"/>
      <c r="G201" s="145"/>
      <c r="H201" s="145"/>
      <c r="I201" s="145"/>
      <c r="J201" s="145"/>
      <c r="K201" s="145"/>
      <c r="L201" s="145"/>
    </row>
    <row r="202" spans="1:12" outlineLevel="1" x14ac:dyDescent="0.2">
      <c r="A202" s="57"/>
      <c r="B202" s="46" t="s">
        <v>3935</v>
      </c>
      <c r="C202" s="65" t="s">
        <v>3936</v>
      </c>
      <c r="D202" s="58" t="s">
        <v>162</v>
      </c>
      <c r="E202" s="66">
        <v>4.83</v>
      </c>
      <c r="F202" s="78">
        <v>0.3</v>
      </c>
      <c r="G202" s="79">
        <v>0.11592</v>
      </c>
      <c r="H202" s="68"/>
      <c r="I202" s="69"/>
      <c r="J202" s="70">
        <v>415.19</v>
      </c>
      <c r="K202" s="60"/>
      <c r="L202" s="70">
        <v>48.13</v>
      </c>
    </row>
    <row r="203" spans="1:12" outlineLevel="1" x14ac:dyDescent="0.2">
      <c r="A203" s="57"/>
      <c r="B203" s="57"/>
      <c r="C203" s="145" t="s">
        <v>6217</v>
      </c>
      <c r="D203" s="145"/>
      <c r="E203" s="145"/>
      <c r="F203" s="145"/>
      <c r="G203" s="145"/>
      <c r="H203" s="145"/>
      <c r="I203" s="145"/>
      <c r="J203" s="145"/>
      <c r="K203" s="145"/>
      <c r="L203" s="145"/>
    </row>
    <row r="204" spans="1:12" x14ac:dyDescent="0.2">
      <c r="A204" s="57"/>
      <c r="B204" s="61" t="s">
        <v>23</v>
      </c>
      <c r="C204" s="57" t="s">
        <v>166</v>
      </c>
      <c r="D204" s="57"/>
      <c r="E204" s="57"/>
      <c r="F204" s="57"/>
      <c r="G204" s="57"/>
      <c r="H204" s="57"/>
      <c r="I204" s="57"/>
      <c r="J204" s="57"/>
      <c r="K204" s="57"/>
      <c r="L204" s="72">
        <v>0.16</v>
      </c>
    </row>
    <row r="205" spans="1:12" x14ac:dyDescent="0.2">
      <c r="A205" s="57"/>
      <c r="B205" s="61"/>
      <c r="C205" s="73" t="s">
        <v>167</v>
      </c>
      <c r="D205" s="74" t="s">
        <v>162</v>
      </c>
      <c r="E205" s="57"/>
      <c r="F205" s="57"/>
      <c r="G205" s="92">
        <v>2.4000000000000001E-4</v>
      </c>
      <c r="H205" s="57"/>
      <c r="I205" s="57"/>
      <c r="J205" s="57"/>
      <c r="K205" s="57"/>
      <c r="L205" s="72">
        <v>0.1</v>
      </c>
    </row>
    <row r="206" spans="1:12" ht="25.5" outlineLevel="1" x14ac:dyDescent="0.2">
      <c r="A206" s="57"/>
      <c r="B206" s="46" t="s">
        <v>254</v>
      </c>
      <c r="C206" s="46" t="s">
        <v>255</v>
      </c>
      <c r="D206" s="58" t="s">
        <v>170</v>
      </c>
      <c r="E206" s="66">
        <v>0.01</v>
      </c>
      <c r="F206" s="78">
        <v>0.3</v>
      </c>
      <c r="G206" s="79">
        <v>2.4000000000000001E-4</v>
      </c>
      <c r="H206" s="68"/>
      <c r="I206" s="69"/>
      <c r="J206" s="70">
        <v>651.66999999999996</v>
      </c>
      <c r="K206" s="60"/>
      <c r="L206" s="70">
        <v>0.16</v>
      </c>
    </row>
    <row r="207" spans="1:12" outlineLevel="1" x14ac:dyDescent="0.2">
      <c r="A207" s="57"/>
      <c r="B207" s="57"/>
      <c r="C207" s="145" t="s">
        <v>6218</v>
      </c>
      <c r="D207" s="145"/>
      <c r="E207" s="145"/>
      <c r="F207" s="145"/>
      <c r="G207" s="145"/>
      <c r="H207" s="145"/>
      <c r="I207" s="145"/>
      <c r="J207" s="145"/>
      <c r="K207" s="145"/>
      <c r="L207" s="145"/>
    </row>
    <row r="208" spans="1:12" outlineLevel="1" x14ac:dyDescent="0.2">
      <c r="A208" s="57"/>
      <c r="B208" s="46" t="s">
        <v>257</v>
      </c>
      <c r="C208" s="65" t="s">
        <v>258</v>
      </c>
      <c r="D208" s="58" t="s">
        <v>162</v>
      </c>
      <c r="E208" s="66">
        <v>0.01</v>
      </c>
      <c r="F208" s="78">
        <v>0.3</v>
      </c>
      <c r="G208" s="79">
        <v>2.4000000000000001E-4</v>
      </c>
      <c r="H208" s="68"/>
      <c r="I208" s="69"/>
      <c r="J208" s="70">
        <v>415.19</v>
      </c>
      <c r="K208" s="60"/>
      <c r="L208" s="70">
        <v>0.1</v>
      </c>
    </row>
    <row r="209" spans="1:22" outlineLevel="1" x14ac:dyDescent="0.2">
      <c r="A209" s="57"/>
      <c r="B209" s="57"/>
      <c r="C209" s="145" t="s">
        <v>3666</v>
      </c>
      <c r="D209" s="145"/>
      <c r="E209" s="145"/>
      <c r="F209" s="145"/>
      <c r="G209" s="145"/>
      <c r="H209" s="145"/>
      <c r="I209" s="145"/>
      <c r="J209" s="145"/>
      <c r="K209" s="145"/>
      <c r="L209" s="145"/>
    </row>
    <row r="210" spans="1:22" x14ac:dyDescent="0.2">
      <c r="A210" s="57"/>
      <c r="B210" s="61" t="s">
        <v>25</v>
      </c>
      <c r="C210" s="57" t="s">
        <v>175</v>
      </c>
      <c r="D210" s="57"/>
      <c r="E210" s="57"/>
      <c r="F210" s="57"/>
      <c r="G210" s="57"/>
      <c r="H210" s="57"/>
      <c r="I210" s="57"/>
      <c r="J210" s="57"/>
      <c r="K210" s="57"/>
      <c r="L210" s="77"/>
    </row>
    <row r="211" spans="1:22" outlineLevel="1" x14ac:dyDescent="0.2">
      <c r="A211" s="57"/>
      <c r="B211" s="46" t="s">
        <v>263</v>
      </c>
      <c r="C211" s="46" t="s">
        <v>264</v>
      </c>
      <c r="D211" s="58" t="s">
        <v>265</v>
      </c>
      <c r="E211" s="66">
        <v>4.42</v>
      </c>
      <c r="F211" s="83">
        <v>0</v>
      </c>
      <c r="G211" s="83">
        <v>0</v>
      </c>
      <c r="H211" s="68"/>
      <c r="I211" s="69"/>
      <c r="J211" s="70">
        <v>9.16</v>
      </c>
      <c r="K211" s="60"/>
      <c r="L211" s="68"/>
    </row>
    <row r="212" spans="1:22" outlineLevel="1" x14ac:dyDescent="0.2">
      <c r="A212" s="57"/>
      <c r="B212" s="57"/>
      <c r="C212" s="145" t="s">
        <v>6219</v>
      </c>
      <c r="D212" s="145"/>
      <c r="E212" s="145"/>
      <c r="F212" s="145"/>
      <c r="G212" s="145"/>
      <c r="H212" s="145"/>
      <c r="I212" s="145"/>
      <c r="J212" s="145"/>
      <c r="K212" s="145"/>
      <c r="L212" s="145"/>
    </row>
    <row r="213" spans="1:22" ht="51" outlineLevel="1" x14ac:dyDescent="0.2">
      <c r="A213" s="57"/>
      <c r="B213" s="46" t="s">
        <v>5886</v>
      </c>
      <c r="C213" s="46" t="s">
        <v>5887</v>
      </c>
      <c r="D213" s="58" t="s">
        <v>226</v>
      </c>
      <c r="E213" s="66">
        <v>2.09</v>
      </c>
      <c r="F213" s="83">
        <v>0</v>
      </c>
      <c r="G213" s="83">
        <v>0</v>
      </c>
      <c r="H213" s="70">
        <v>52.34</v>
      </c>
      <c r="I213" s="76">
        <v>1.37</v>
      </c>
      <c r="J213" s="70">
        <v>71.709999999999994</v>
      </c>
      <c r="K213" s="60"/>
      <c r="L213" s="68"/>
    </row>
    <row r="214" spans="1:22" outlineLevel="1" x14ac:dyDescent="0.2">
      <c r="A214" s="57"/>
      <c r="B214" s="57"/>
      <c r="C214" s="145" t="s">
        <v>6220</v>
      </c>
      <c r="D214" s="145"/>
      <c r="E214" s="145"/>
      <c r="F214" s="145"/>
      <c r="G214" s="145"/>
      <c r="H214" s="145"/>
      <c r="I214" s="145"/>
      <c r="J214" s="145"/>
      <c r="K214" s="145"/>
      <c r="L214" s="145"/>
    </row>
    <row r="215" spans="1:22" x14ac:dyDescent="0.2">
      <c r="A215" s="57"/>
      <c r="B215" s="57"/>
      <c r="C215" s="80" t="s">
        <v>180</v>
      </c>
      <c r="D215" s="81"/>
      <c r="E215" s="81"/>
      <c r="F215" s="81"/>
      <c r="G215" s="81"/>
      <c r="H215" s="81"/>
      <c r="I215" s="81"/>
      <c r="J215" s="81"/>
      <c r="K215" s="81"/>
      <c r="L215" s="89">
        <v>143.68</v>
      </c>
    </row>
    <row r="216" spans="1:22" ht="63.75" x14ac:dyDescent="0.2">
      <c r="A216" s="57" t="s">
        <v>5483</v>
      </c>
      <c r="B216" s="46" t="s">
        <v>4506</v>
      </c>
      <c r="C216" s="46" t="s">
        <v>4507</v>
      </c>
      <c r="D216" s="58" t="s">
        <v>184</v>
      </c>
      <c r="E216" s="83">
        <v>2</v>
      </c>
      <c r="F216" s="60"/>
      <c r="G216" s="83">
        <v>2</v>
      </c>
      <c r="H216" s="68"/>
      <c r="I216" s="69"/>
      <c r="J216" s="68"/>
      <c r="K216" s="78">
        <v>0.3</v>
      </c>
      <c r="L216" s="70">
        <v>2.87</v>
      </c>
    </row>
    <row r="217" spans="1:22" outlineLevel="1" x14ac:dyDescent="0.2">
      <c r="A217" s="57"/>
      <c r="B217" s="57"/>
      <c r="C217" s="57" t="s">
        <v>181</v>
      </c>
      <c r="D217" s="57"/>
      <c r="E217" s="57"/>
      <c r="F217" s="57"/>
      <c r="G217" s="57"/>
      <c r="H217" s="57"/>
      <c r="I217" s="57"/>
      <c r="J217" s="57"/>
      <c r="K217" s="57"/>
      <c r="L217" s="70">
        <v>143.52000000000001</v>
      </c>
    </row>
    <row r="218" spans="1:22" ht="25.5" outlineLevel="1" x14ac:dyDescent="0.2">
      <c r="A218" s="57"/>
      <c r="B218" s="46" t="s">
        <v>5451</v>
      </c>
      <c r="C218" s="46" t="s">
        <v>5452</v>
      </c>
      <c r="D218" s="62" t="s">
        <v>184</v>
      </c>
      <c r="E218" s="83">
        <v>97</v>
      </c>
      <c r="F218" s="84"/>
      <c r="G218" s="83">
        <v>97</v>
      </c>
      <c r="H218" s="57"/>
      <c r="I218" s="57"/>
      <c r="J218" s="57"/>
      <c r="K218" s="57"/>
      <c r="L218" s="70">
        <v>139.21</v>
      </c>
    </row>
    <row r="219" spans="1:22" ht="25.5" outlineLevel="1" x14ac:dyDescent="0.2">
      <c r="A219" s="57"/>
      <c r="B219" s="46" t="s">
        <v>5453</v>
      </c>
      <c r="C219" s="46" t="s">
        <v>5454</v>
      </c>
      <c r="D219" s="62" t="s">
        <v>184</v>
      </c>
      <c r="E219" s="83">
        <v>51</v>
      </c>
      <c r="F219" s="84"/>
      <c r="G219" s="83">
        <v>51</v>
      </c>
      <c r="H219" s="57"/>
      <c r="I219" s="57"/>
      <c r="J219" s="57"/>
      <c r="K219" s="57"/>
      <c r="L219" s="70">
        <v>73.2</v>
      </c>
    </row>
    <row r="220" spans="1:22" x14ac:dyDescent="0.2">
      <c r="A220" s="85"/>
      <c r="B220" s="85"/>
      <c r="C220" s="86" t="s">
        <v>187</v>
      </c>
      <c r="D220" s="85"/>
      <c r="E220" s="85"/>
      <c r="F220" s="85"/>
      <c r="G220" s="85"/>
      <c r="H220" s="85"/>
      <c r="I220" s="85"/>
      <c r="J220" s="87">
        <v>4487</v>
      </c>
      <c r="K220" s="85"/>
      <c r="L220" s="87">
        <v>358.96</v>
      </c>
    </row>
    <row r="221" spans="1:22" x14ac:dyDescent="0.2">
      <c r="A221" s="57"/>
      <c r="B221" s="159" t="s">
        <v>6221</v>
      </c>
      <c r="C221" s="159"/>
      <c r="D221" s="159"/>
      <c r="E221" s="159"/>
      <c r="F221" s="159"/>
      <c r="G221" s="159"/>
      <c r="H221" s="159"/>
      <c r="I221" s="159"/>
      <c r="J221" s="159"/>
      <c r="K221" s="159"/>
      <c r="L221" s="159"/>
      <c r="V221" s="65" t="s">
        <v>6221</v>
      </c>
    </row>
    <row r="222" spans="1:22" ht="76.5" x14ac:dyDescent="0.2">
      <c r="A222" s="57" t="s">
        <v>29</v>
      </c>
      <c r="B222" s="46" t="s">
        <v>6163</v>
      </c>
      <c r="C222" s="46" t="s">
        <v>6164</v>
      </c>
      <c r="D222" s="58" t="s">
        <v>276</v>
      </c>
      <c r="E222" s="83">
        <v>5</v>
      </c>
      <c r="F222" s="60"/>
      <c r="G222" s="83">
        <v>5</v>
      </c>
      <c r="H222" s="57"/>
      <c r="I222" s="57"/>
      <c r="J222" s="57"/>
      <c r="K222" s="57"/>
      <c r="L222" s="57"/>
    </row>
    <row r="223" spans="1:22" x14ac:dyDescent="0.2">
      <c r="A223" s="57"/>
      <c r="B223" s="61" t="s">
        <v>22</v>
      </c>
      <c r="C223" s="57" t="s">
        <v>161</v>
      </c>
      <c r="D223" s="62" t="s">
        <v>162</v>
      </c>
      <c r="E223" s="57"/>
      <c r="F223" s="57"/>
      <c r="G223" s="110">
        <v>9</v>
      </c>
      <c r="H223" s="57"/>
      <c r="I223" s="57"/>
      <c r="J223" s="57"/>
      <c r="K223" s="57"/>
      <c r="L223" s="72">
        <v>3792.42</v>
      </c>
    </row>
    <row r="224" spans="1:22" outlineLevel="1" x14ac:dyDescent="0.2">
      <c r="A224" s="57"/>
      <c r="B224" s="46" t="s">
        <v>1571</v>
      </c>
      <c r="C224" s="65" t="s">
        <v>1572</v>
      </c>
      <c r="D224" s="58" t="s">
        <v>162</v>
      </c>
      <c r="E224" s="78">
        <v>1.8</v>
      </c>
      <c r="F224" s="60"/>
      <c r="G224" s="83">
        <v>9</v>
      </c>
      <c r="H224" s="68"/>
      <c r="I224" s="69"/>
      <c r="J224" s="70">
        <v>421.38</v>
      </c>
      <c r="K224" s="60"/>
      <c r="L224" s="70">
        <v>3792.42</v>
      </c>
    </row>
    <row r="225" spans="1:12" outlineLevel="1" x14ac:dyDescent="0.2">
      <c r="A225" s="57"/>
      <c r="B225" s="57"/>
      <c r="C225" s="145" t="s">
        <v>6167</v>
      </c>
      <c r="D225" s="145"/>
      <c r="E225" s="145"/>
      <c r="F225" s="145"/>
      <c r="G225" s="145"/>
      <c r="H225" s="145"/>
      <c r="I225" s="145"/>
      <c r="J225" s="145"/>
      <c r="K225" s="145"/>
      <c r="L225" s="145"/>
    </row>
    <row r="226" spans="1:12" x14ac:dyDescent="0.2">
      <c r="A226" s="57"/>
      <c r="B226" s="61" t="s">
        <v>25</v>
      </c>
      <c r="C226" s="57" t="s">
        <v>175</v>
      </c>
      <c r="D226" s="57"/>
      <c r="E226" s="57"/>
      <c r="F226" s="57"/>
      <c r="G226" s="57"/>
      <c r="H226" s="57"/>
      <c r="I226" s="57"/>
      <c r="J226" s="57"/>
      <c r="K226" s="57"/>
      <c r="L226" s="72">
        <v>346.36</v>
      </c>
    </row>
    <row r="227" spans="1:12" outlineLevel="1" x14ac:dyDescent="0.2">
      <c r="A227" s="57"/>
      <c r="B227" s="46" t="s">
        <v>6168</v>
      </c>
      <c r="C227" s="46" t="s">
        <v>6169</v>
      </c>
      <c r="D227" s="58" t="s">
        <v>269</v>
      </c>
      <c r="E227" s="59">
        <v>1.6000000000000001E-3</v>
      </c>
      <c r="F227" s="60"/>
      <c r="G227" s="91">
        <v>8.0000000000000002E-3</v>
      </c>
      <c r="H227" s="70">
        <v>284.14999999999998</v>
      </c>
      <c r="I227" s="76">
        <v>1.47</v>
      </c>
      <c r="J227" s="70">
        <v>417.7</v>
      </c>
      <c r="K227" s="60"/>
      <c r="L227" s="70">
        <v>3.34</v>
      </c>
    </row>
    <row r="228" spans="1:12" outlineLevel="1" x14ac:dyDescent="0.2">
      <c r="A228" s="57"/>
      <c r="B228" s="57"/>
      <c r="C228" s="145" t="s">
        <v>6170</v>
      </c>
      <c r="D228" s="145"/>
      <c r="E228" s="145"/>
      <c r="F228" s="145"/>
      <c r="G228" s="145"/>
      <c r="H228" s="145"/>
      <c r="I228" s="145"/>
      <c r="J228" s="145"/>
      <c r="K228" s="145"/>
      <c r="L228" s="145"/>
    </row>
    <row r="229" spans="1:12" outlineLevel="1" x14ac:dyDescent="0.2">
      <c r="A229" s="57"/>
      <c r="B229" s="46" t="s">
        <v>263</v>
      </c>
      <c r="C229" s="46" t="s">
        <v>264</v>
      </c>
      <c r="D229" s="58" t="s">
        <v>265</v>
      </c>
      <c r="E229" s="59">
        <v>6.7599999999999993E-2</v>
      </c>
      <c r="F229" s="60"/>
      <c r="G229" s="91">
        <v>0.33800000000000002</v>
      </c>
      <c r="H229" s="68"/>
      <c r="I229" s="69"/>
      <c r="J229" s="70">
        <v>9.16</v>
      </c>
      <c r="K229" s="60"/>
      <c r="L229" s="70">
        <v>3.1</v>
      </c>
    </row>
    <row r="230" spans="1:12" outlineLevel="1" x14ac:dyDescent="0.2">
      <c r="A230" s="57"/>
      <c r="B230" s="57"/>
      <c r="C230" s="145" t="s">
        <v>6171</v>
      </c>
      <c r="D230" s="145"/>
      <c r="E230" s="145"/>
      <c r="F230" s="145"/>
      <c r="G230" s="145"/>
      <c r="H230" s="145"/>
      <c r="I230" s="145"/>
      <c r="J230" s="145"/>
      <c r="K230" s="145"/>
      <c r="L230" s="145"/>
    </row>
    <row r="231" spans="1:12" ht="51" outlineLevel="1" x14ac:dyDescent="0.2">
      <c r="A231" s="57"/>
      <c r="B231" s="46" t="s">
        <v>4570</v>
      </c>
      <c r="C231" s="46" t="s">
        <v>4571</v>
      </c>
      <c r="D231" s="58" t="s">
        <v>226</v>
      </c>
      <c r="E231" s="66">
        <v>0.03</v>
      </c>
      <c r="F231" s="60"/>
      <c r="G231" s="66">
        <v>0.15</v>
      </c>
      <c r="H231" s="70">
        <v>978.09</v>
      </c>
      <c r="I231" s="95">
        <v>1.3</v>
      </c>
      <c r="J231" s="70">
        <v>1271.52</v>
      </c>
      <c r="K231" s="60"/>
      <c r="L231" s="70">
        <v>190.73</v>
      </c>
    </row>
    <row r="232" spans="1:12" outlineLevel="1" x14ac:dyDescent="0.2">
      <c r="A232" s="57"/>
      <c r="B232" s="57"/>
      <c r="C232" s="145" t="s">
        <v>6172</v>
      </c>
      <c r="D232" s="145"/>
      <c r="E232" s="145"/>
      <c r="F232" s="145"/>
      <c r="G232" s="145"/>
      <c r="H232" s="145"/>
      <c r="I232" s="145"/>
      <c r="J232" s="145"/>
      <c r="K232" s="145"/>
      <c r="L232" s="145"/>
    </row>
    <row r="233" spans="1:12" outlineLevel="1" x14ac:dyDescent="0.2">
      <c r="A233" s="57"/>
      <c r="B233" s="46" t="s">
        <v>1269</v>
      </c>
      <c r="C233" s="46" t="s">
        <v>1270</v>
      </c>
      <c r="D233" s="58" t="s">
        <v>178</v>
      </c>
      <c r="E233" s="79">
        <v>1.4999999999999999E-4</v>
      </c>
      <c r="F233" s="60"/>
      <c r="G233" s="79">
        <v>7.5000000000000002E-4</v>
      </c>
      <c r="H233" s="70">
        <v>4338.2700000000004</v>
      </c>
      <c r="I233" s="76">
        <v>1.34</v>
      </c>
      <c r="J233" s="70">
        <v>5813.28</v>
      </c>
      <c r="K233" s="60"/>
      <c r="L233" s="70">
        <v>4.3600000000000003</v>
      </c>
    </row>
    <row r="234" spans="1:12" outlineLevel="1" x14ac:dyDescent="0.2">
      <c r="A234" s="57"/>
      <c r="B234" s="57"/>
      <c r="C234" s="145" t="s">
        <v>6173</v>
      </c>
      <c r="D234" s="145"/>
      <c r="E234" s="145"/>
      <c r="F234" s="145"/>
      <c r="G234" s="145"/>
      <c r="H234" s="145"/>
      <c r="I234" s="145"/>
      <c r="J234" s="145"/>
      <c r="K234" s="145"/>
      <c r="L234" s="145"/>
    </row>
    <row r="235" spans="1:12" ht="25.5" outlineLevel="1" x14ac:dyDescent="0.2">
      <c r="A235" s="57"/>
      <c r="B235" s="46" t="s">
        <v>6174</v>
      </c>
      <c r="C235" s="46" t="s">
        <v>6175</v>
      </c>
      <c r="D235" s="58" t="s">
        <v>269</v>
      </c>
      <c r="E235" s="66">
        <v>0.02</v>
      </c>
      <c r="F235" s="60"/>
      <c r="G235" s="78">
        <v>0.1</v>
      </c>
      <c r="H235" s="70">
        <v>899.56</v>
      </c>
      <c r="I235" s="76">
        <v>1.61</v>
      </c>
      <c r="J235" s="70">
        <v>1448.29</v>
      </c>
      <c r="K235" s="60"/>
      <c r="L235" s="70">
        <v>144.83000000000001</v>
      </c>
    </row>
    <row r="236" spans="1:12" outlineLevel="1" x14ac:dyDescent="0.2">
      <c r="A236" s="57"/>
      <c r="B236" s="57"/>
      <c r="C236" s="145" t="s">
        <v>6144</v>
      </c>
      <c r="D236" s="145"/>
      <c r="E236" s="145"/>
      <c r="F236" s="145"/>
      <c r="G236" s="145"/>
      <c r="H236" s="145"/>
      <c r="I236" s="145"/>
      <c r="J236" s="145"/>
      <c r="K236" s="145"/>
      <c r="L236" s="145"/>
    </row>
    <row r="237" spans="1:12" x14ac:dyDescent="0.2">
      <c r="A237" s="57"/>
      <c r="B237" s="57"/>
      <c r="C237" s="80" t="s">
        <v>180</v>
      </c>
      <c r="D237" s="81"/>
      <c r="E237" s="81"/>
      <c r="F237" s="81"/>
      <c r="G237" s="81"/>
      <c r="H237" s="81"/>
      <c r="I237" s="81"/>
      <c r="J237" s="81"/>
      <c r="K237" s="81"/>
      <c r="L237" s="89">
        <v>4138.78</v>
      </c>
    </row>
    <row r="238" spans="1:12" ht="63.75" x14ac:dyDescent="0.2">
      <c r="A238" s="57" t="s">
        <v>6222</v>
      </c>
      <c r="B238" s="46" t="s">
        <v>4506</v>
      </c>
      <c r="C238" s="46" t="s">
        <v>4507</v>
      </c>
      <c r="D238" s="58" t="s">
        <v>184</v>
      </c>
      <c r="E238" s="83">
        <v>2</v>
      </c>
      <c r="F238" s="60"/>
      <c r="G238" s="83">
        <v>2</v>
      </c>
      <c r="H238" s="68"/>
      <c r="I238" s="69"/>
      <c r="J238" s="68"/>
      <c r="K238" s="60"/>
      <c r="L238" s="70">
        <v>75.849999999999994</v>
      </c>
    </row>
    <row r="239" spans="1:12" outlineLevel="1" x14ac:dyDescent="0.2">
      <c r="A239" s="57"/>
      <c r="B239" s="57"/>
      <c r="C239" s="57" t="s">
        <v>181</v>
      </c>
      <c r="D239" s="57"/>
      <c r="E239" s="57"/>
      <c r="F239" s="57"/>
      <c r="G239" s="57"/>
      <c r="H239" s="57"/>
      <c r="I239" s="57"/>
      <c r="J239" s="57"/>
      <c r="K239" s="57"/>
      <c r="L239" s="70">
        <v>3792.42</v>
      </c>
    </row>
    <row r="240" spans="1:12" ht="25.5" outlineLevel="1" x14ac:dyDescent="0.2">
      <c r="A240" s="57"/>
      <c r="B240" s="46" t="s">
        <v>4579</v>
      </c>
      <c r="C240" s="46" t="s">
        <v>4580</v>
      </c>
      <c r="D240" s="62" t="s">
        <v>184</v>
      </c>
      <c r="E240" s="83">
        <v>90</v>
      </c>
      <c r="F240" s="84"/>
      <c r="G240" s="83">
        <v>90</v>
      </c>
      <c r="H240" s="57"/>
      <c r="I240" s="57"/>
      <c r="J240" s="57"/>
      <c r="K240" s="57"/>
      <c r="L240" s="70">
        <v>3413.18</v>
      </c>
    </row>
    <row r="241" spans="1:12" ht="25.5" outlineLevel="1" x14ac:dyDescent="0.2">
      <c r="A241" s="57"/>
      <c r="B241" s="46" t="s">
        <v>4581</v>
      </c>
      <c r="C241" s="46" t="s">
        <v>4582</v>
      </c>
      <c r="D241" s="62" t="s">
        <v>184</v>
      </c>
      <c r="E241" s="83">
        <v>46</v>
      </c>
      <c r="F241" s="84"/>
      <c r="G241" s="83">
        <v>46</v>
      </c>
      <c r="H241" s="57"/>
      <c r="I241" s="57"/>
      <c r="J241" s="57"/>
      <c r="K241" s="57"/>
      <c r="L241" s="70">
        <v>1744.51</v>
      </c>
    </row>
    <row r="242" spans="1:12" x14ac:dyDescent="0.2">
      <c r="A242" s="85"/>
      <c r="B242" s="85"/>
      <c r="C242" s="86" t="s">
        <v>187</v>
      </c>
      <c r="D242" s="85"/>
      <c r="E242" s="85"/>
      <c r="F242" s="85"/>
      <c r="G242" s="85"/>
      <c r="H242" s="85"/>
      <c r="I242" s="85"/>
      <c r="J242" s="87">
        <v>1874.46</v>
      </c>
      <c r="K242" s="85"/>
      <c r="L242" s="87">
        <v>9372.32</v>
      </c>
    </row>
    <row r="243" spans="1:12" ht="51" x14ac:dyDescent="0.2">
      <c r="A243" s="57" t="s">
        <v>153</v>
      </c>
      <c r="B243" s="46" t="s">
        <v>6176</v>
      </c>
      <c r="C243" s="46" t="s">
        <v>6177</v>
      </c>
      <c r="D243" s="58" t="s">
        <v>276</v>
      </c>
      <c r="E243" s="83">
        <v>49</v>
      </c>
      <c r="F243" s="60"/>
      <c r="G243" s="83">
        <v>49</v>
      </c>
      <c r="H243" s="57"/>
      <c r="I243" s="57"/>
      <c r="J243" s="57"/>
      <c r="K243" s="57"/>
      <c r="L243" s="57"/>
    </row>
    <row r="244" spans="1:12" x14ac:dyDescent="0.2">
      <c r="A244" s="57"/>
      <c r="B244" s="61" t="s">
        <v>22</v>
      </c>
      <c r="C244" s="57" t="s">
        <v>161</v>
      </c>
      <c r="D244" s="62" t="s">
        <v>162</v>
      </c>
      <c r="E244" s="57"/>
      <c r="F244" s="57"/>
      <c r="G244" s="76">
        <v>82.32</v>
      </c>
      <c r="H244" s="57"/>
      <c r="I244" s="57"/>
      <c r="J244" s="57"/>
      <c r="K244" s="57"/>
      <c r="L244" s="72">
        <v>34178.44</v>
      </c>
    </row>
    <row r="245" spans="1:12" outlineLevel="1" x14ac:dyDescent="0.2">
      <c r="A245" s="57"/>
      <c r="B245" s="46" t="s">
        <v>453</v>
      </c>
      <c r="C245" s="65" t="s">
        <v>454</v>
      </c>
      <c r="D245" s="58" t="s">
        <v>162</v>
      </c>
      <c r="E245" s="66">
        <v>1.68</v>
      </c>
      <c r="F245" s="60"/>
      <c r="G245" s="66">
        <v>82.32</v>
      </c>
      <c r="H245" s="68"/>
      <c r="I245" s="69"/>
      <c r="J245" s="70">
        <v>415.19</v>
      </c>
      <c r="K245" s="60"/>
      <c r="L245" s="70">
        <v>34178.44</v>
      </c>
    </row>
    <row r="246" spans="1:12" outlineLevel="1" x14ac:dyDescent="0.2">
      <c r="A246" s="57"/>
      <c r="B246" s="57"/>
      <c r="C246" s="145" t="s">
        <v>6178</v>
      </c>
      <c r="D246" s="145"/>
      <c r="E246" s="145"/>
      <c r="F246" s="145"/>
      <c r="G246" s="145"/>
      <c r="H246" s="145"/>
      <c r="I246" s="145"/>
      <c r="J246" s="145"/>
      <c r="K246" s="145"/>
      <c r="L246" s="145"/>
    </row>
    <row r="247" spans="1:12" x14ac:dyDescent="0.2">
      <c r="A247" s="57"/>
      <c r="B247" s="61" t="s">
        <v>25</v>
      </c>
      <c r="C247" s="57" t="s">
        <v>175</v>
      </c>
      <c r="D247" s="57"/>
      <c r="E247" s="57"/>
      <c r="F247" s="57"/>
      <c r="G247" s="57"/>
      <c r="H247" s="57"/>
      <c r="I247" s="57"/>
      <c r="J247" s="57"/>
      <c r="K247" s="57"/>
      <c r="L247" s="72">
        <v>2317.69</v>
      </c>
    </row>
    <row r="248" spans="1:12" outlineLevel="1" x14ac:dyDescent="0.2">
      <c r="A248" s="57"/>
      <c r="B248" s="46" t="s">
        <v>6168</v>
      </c>
      <c r="C248" s="46" t="s">
        <v>6169</v>
      </c>
      <c r="D248" s="58" t="s">
        <v>269</v>
      </c>
      <c r="E248" s="59">
        <v>5.0000000000000001E-4</v>
      </c>
      <c r="F248" s="60"/>
      <c r="G248" s="59">
        <v>2.4500000000000001E-2</v>
      </c>
      <c r="H248" s="70">
        <v>284.14999999999998</v>
      </c>
      <c r="I248" s="76">
        <v>1.47</v>
      </c>
      <c r="J248" s="70">
        <v>417.7</v>
      </c>
      <c r="K248" s="60"/>
      <c r="L248" s="70">
        <v>10.23</v>
      </c>
    </row>
    <row r="249" spans="1:12" outlineLevel="1" x14ac:dyDescent="0.2">
      <c r="A249" s="57"/>
      <c r="B249" s="57"/>
      <c r="C249" s="145" t="s">
        <v>6179</v>
      </c>
      <c r="D249" s="145"/>
      <c r="E249" s="145"/>
      <c r="F249" s="145"/>
      <c r="G249" s="145"/>
      <c r="H249" s="145"/>
      <c r="I249" s="145"/>
      <c r="J249" s="145"/>
      <c r="K249" s="145"/>
      <c r="L249" s="145"/>
    </row>
    <row r="250" spans="1:12" outlineLevel="1" x14ac:dyDescent="0.2">
      <c r="A250" s="57"/>
      <c r="B250" s="46" t="s">
        <v>263</v>
      </c>
      <c r="C250" s="46" t="s">
        <v>264</v>
      </c>
      <c r="D250" s="58" t="s">
        <v>265</v>
      </c>
      <c r="E250" s="59">
        <v>8.3199999999999996E-2</v>
      </c>
      <c r="F250" s="60"/>
      <c r="G250" s="59">
        <v>4.0768000000000004</v>
      </c>
      <c r="H250" s="68"/>
      <c r="I250" s="69"/>
      <c r="J250" s="70">
        <v>9.16</v>
      </c>
      <c r="K250" s="60"/>
      <c r="L250" s="70">
        <v>37.340000000000003</v>
      </c>
    </row>
    <row r="251" spans="1:12" outlineLevel="1" x14ac:dyDescent="0.2">
      <c r="A251" s="57"/>
      <c r="B251" s="57"/>
      <c r="C251" s="145" t="s">
        <v>6180</v>
      </c>
      <c r="D251" s="145"/>
      <c r="E251" s="145"/>
      <c r="F251" s="145"/>
      <c r="G251" s="145"/>
      <c r="H251" s="145"/>
      <c r="I251" s="145"/>
      <c r="J251" s="145"/>
      <c r="K251" s="145"/>
      <c r="L251" s="145"/>
    </row>
    <row r="252" spans="1:12" ht="51" outlineLevel="1" x14ac:dyDescent="0.2">
      <c r="A252" s="57"/>
      <c r="B252" s="46" t="s">
        <v>4570</v>
      </c>
      <c r="C252" s="46" t="s">
        <v>4571</v>
      </c>
      <c r="D252" s="58" t="s">
        <v>226</v>
      </c>
      <c r="E252" s="91">
        <v>2.5000000000000001E-2</v>
      </c>
      <c r="F252" s="60"/>
      <c r="G252" s="91">
        <v>1.2250000000000001</v>
      </c>
      <c r="H252" s="70">
        <v>978.09</v>
      </c>
      <c r="I252" s="95">
        <v>1.3</v>
      </c>
      <c r="J252" s="70">
        <v>1271.52</v>
      </c>
      <c r="K252" s="60"/>
      <c r="L252" s="70">
        <v>1557.61</v>
      </c>
    </row>
    <row r="253" spans="1:12" outlineLevel="1" x14ac:dyDescent="0.2">
      <c r="A253" s="57"/>
      <c r="B253" s="57"/>
      <c r="C253" s="145" t="s">
        <v>6181</v>
      </c>
      <c r="D253" s="145"/>
      <c r="E253" s="145"/>
      <c r="F253" s="145"/>
      <c r="G253" s="145"/>
      <c r="H253" s="145"/>
      <c r="I253" s="145"/>
      <c r="J253" s="145"/>
      <c r="K253" s="145"/>
      <c r="L253" s="145"/>
    </row>
    <row r="254" spans="1:12" outlineLevel="1" x14ac:dyDescent="0.2">
      <c r="A254" s="57"/>
      <c r="B254" s="46" t="s">
        <v>1269</v>
      </c>
      <c r="C254" s="46" t="s">
        <v>1270</v>
      </c>
      <c r="D254" s="58" t="s">
        <v>178</v>
      </c>
      <c r="E254" s="79">
        <v>1.0000000000000001E-5</v>
      </c>
      <c r="F254" s="60"/>
      <c r="G254" s="79">
        <v>4.8999999999999998E-4</v>
      </c>
      <c r="H254" s="70">
        <v>4338.2700000000004</v>
      </c>
      <c r="I254" s="76">
        <v>1.34</v>
      </c>
      <c r="J254" s="70">
        <v>5813.28</v>
      </c>
      <c r="K254" s="60"/>
      <c r="L254" s="70">
        <v>2.85</v>
      </c>
    </row>
    <row r="255" spans="1:12" outlineLevel="1" x14ac:dyDescent="0.2">
      <c r="A255" s="57"/>
      <c r="B255" s="57"/>
      <c r="C255" s="145" t="s">
        <v>6182</v>
      </c>
      <c r="D255" s="145"/>
      <c r="E255" s="145"/>
      <c r="F255" s="145"/>
      <c r="G255" s="145"/>
      <c r="H255" s="145"/>
      <c r="I255" s="145"/>
      <c r="J255" s="145"/>
      <c r="K255" s="145"/>
      <c r="L255" s="145"/>
    </row>
    <row r="256" spans="1:12" ht="25.5" outlineLevel="1" x14ac:dyDescent="0.2">
      <c r="A256" s="57"/>
      <c r="B256" s="46" t="s">
        <v>6174</v>
      </c>
      <c r="C256" s="46" t="s">
        <v>6175</v>
      </c>
      <c r="D256" s="58" t="s">
        <v>269</v>
      </c>
      <c r="E256" s="66">
        <v>0.01</v>
      </c>
      <c r="F256" s="60"/>
      <c r="G256" s="66">
        <v>0.49</v>
      </c>
      <c r="H256" s="70">
        <v>899.56</v>
      </c>
      <c r="I256" s="76">
        <v>1.61</v>
      </c>
      <c r="J256" s="70">
        <v>1448.29</v>
      </c>
      <c r="K256" s="60"/>
      <c r="L256" s="70">
        <v>709.66</v>
      </c>
    </row>
    <row r="257" spans="1:12" outlineLevel="1" x14ac:dyDescent="0.2">
      <c r="A257" s="57"/>
      <c r="B257" s="57"/>
      <c r="C257" s="145" t="s">
        <v>6183</v>
      </c>
      <c r="D257" s="145"/>
      <c r="E257" s="145"/>
      <c r="F257" s="145"/>
      <c r="G257" s="145"/>
      <c r="H257" s="145"/>
      <c r="I257" s="145"/>
      <c r="J257" s="145"/>
      <c r="K257" s="145"/>
      <c r="L257" s="145"/>
    </row>
    <row r="258" spans="1:12" x14ac:dyDescent="0.2">
      <c r="A258" s="57"/>
      <c r="B258" s="57"/>
      <c r="C258" s="80" t="s">
        <v>180</v>
      </c>
      <c r="D258" s="81"/>
      <c r="E258" s="81"/>
      <c r="F258" s="81"/>
      <c r="G258" s="81"/>
      <c r="H258" s="81"/>
      <c r="I258" s="81"/>
      <c r="J258" s="81"/>
      <c r="K258" s="81"/>
      <c r="L258" s="89">
        <v>36496.129999999997</v>
      </c>
    </row>
    <row r="259" spans="1:12" ht="63.75" x14ac:dyDescent="0.2">
      <c r="A259" s="57" t="s">
        <v>3685</v>
      </c>
      <c r="B259" s="46" t="s">
        <v>4506</v>
      </c>
      <c r="C259" s="46" t="s">
        <v>4507</v>
      </c>
      <c r="D259" s="58" t="s">
        <v>184</v>
      </c>
      <c r="E259" s="83">
        <v>2</v>
      </c>
      <c r="F259" s="60"/>
      <c r="G259" s="83">
        <v>2</v>
      </c>
      <c r="H259" s="68"/>
      <c r="I259" s="69"/>
      <c r="J259" s="68"/>
      <c r="K259" s="60"/>
      <c r="L259" s="70">
        <v>683.57</v>
      </c>
    </row>
    <row r="260" spans="1:12" outlineLevel="1" x14ac:dyDescent="0.2">
      <c r="A260" s="57"/>
      <c r="B260" s="57"/>
      <c r="C260" s="57" t="s">
        <v>181</v>
      </c>
      <c r="D260" s="57"/>
      <c r="E260" s="57"/>
      <c r="F260" s="57"/>
      <c r="G260" s="57"/>
      <c r="H260" s="57"/>
      <c r="I260" s="57"/>
      <c r="J260" s="57"/>
      <c r="K260" s="57"/>
      <c r="L260" s="70">
        <v>34178.44</v>
      </c>
    </row>
    <row r="261" spans="1:12" ht="25.5" outlineLevel="1" x14ac:dyDescent="0.2">
      <c r="A261" s="57"/>
      <c r="B261" s="46" t="s">
        <v>4579</v>
      </c>
      <c r="C261" s="46" t="s">
        <v>4580</v>
      </c>
      <c r="D261" s="62" t="s">
        <v>184</v>
      </c>
      <c r="E261" s="83">
        <v>90</v>
      </c>
      <c r="F261" s="84"/>
      <c r="G261" s="83">
        <v>90</v>
      </c>
      <c r="H261" s="57"/>
      <c r="I261" s="57"/>
      <c r="J261" s="57"/>
      <c r="K261" s="57"/>
      <c r="L261" s="70">
        <v>30760.6</v>
      </c>
    </row>
    <row r="262" spans="1:12" ht="25.5" outlineLevel="1" x14ac:dyDescent="0.2">
      <c r="A262" s="57"/>
      <c r="B262" s="46" t="s">
        <v>4581</v>
      </c>
      <c r="C262" s="46" t="s">
        <v>4582</v>
      </c>
      <c r="D262" s="62" t="s">
        <v>184</v>
      </c>
      <c r="E262" s="83">
        <v>46</v>
      </c>
      <c r="F262" s="84"/>
      <c r="G262" s="83">
        <v>46</v>
      </c>
      <c r="H262" s="57"/>
      <c r="I262" s="57"/>
      <c r="J262" s="57"/>
      <c r="K262" s="57"/>
      <c r="L262" s="70">
        <v>15722.08</v>
      </c>
    </row>
    <row r="263" spans="1:12" x14ac:dyDescent="0.2">
      <c r="A263" s="85"/>
      <c r="B263" s="85"/>
      <c r="C263" s="86" t="s">
        <v>187</v>
      </c>
      <c r="D263" s="85"/>
      <c r="E263" s="85"/>
      <c r="F263" s="85"/>
      <c r="G263" s="85"/>
      <c r="H263" s="85"/>
      <c r="I263" s="85"/>
      <c r="J263" s="87">
        <v>1707.4</v>
      </c>
      <c r="K263" s="85"/>
      <c r="L263" s="87">
        <v>83662.38</v>
      </c>
    </row>
    <row r="264" spans="1:12" ht="114.75" x14ac:dyDescent="0.2">
      <c r="A264" s="57" t="s">
        <v>154</v>
      </c>
      <c r="B264" s="46" t="s">
        <v>6184</v>
      </c>
      <c r="C264" s="46" t="s">
        <v>6185</v>
      </c>
      <c r="D264" s="58" t="s">
        <v>226</v>
      </c>
      <c r="E264" s="66">
        <v>7.0000000000000007E-2</v>
      </c>
      <c r="F264" s="60"/>
      <c r="G264" s="66">
        <v>7.0000000000000007E-2</v>
      </c>
      <c r="H264" s="57"/>
      <c r="I264" s="57"/>
      <c r="J264" s="57"/>
      <c r="K264" s="57"/>
      <c r="L264" s="57"/>
    </row>
    <row r="265" spans="1:12" x14ac:dyDescent="0.2">
      <c r="A265" s="57"/>
      <c r="B265" s="61" t="s">
        <v>22</v>
      </c>
      <c r="C265" s="57" t="s">
        <v>161</v>
      </c>
      <c r="D265" s="62" t="s">
        <v>162</v>
      </c>
      <c r="E265" s="57"/>
      <c r="F265" s="57"/>
      <c r="G265" s="90">
        <v>2.8014000000000001</v>
      </c>
      <c r="H265" s="57"/>
      <c r="I265" s="57"/>
      <c r="J265" s="57"/>
      <c r="K265" s="57"/>
      <c r="L265" s="72">
        <v>1163.1099999999999</v>
      </c>
    </row>
    <row r="266" spans="1:12" outlineLevel="1" x14ac:dyDescent="0.2">
      <c r="A266" s="57"/>
      <c r="B266" s="46" t="s">
        <v>453</v>
      </c>
      <c r="C266" s="65" t="s">
        <v>454</v>
      </c>
      <c r="D266" s="58" t="s">
        <v>162</v>
      </c>
      <c r="E266" s="66">
        <v>40.020000000000003</v>
      </c>
      <c r="F266" s="60"/>
      <c r="G266" s="59">
        <v>2.8014000000000001</v>
      </c>
      <c r="H266" s="68"/>
      <c r="I266" s="69"/>
      <c r="J266" s="70">
        <v>415.19</v>
      </c>
      <c r="K266" s="60"/>
      <c r="L266" s="70">
        <v>1163.1099999999999</v>
      </c>
    </row>
    <row r="267" spans="1:12" outlineLevel="1" x14ac:dyDescent="0.2">
      <c r="A267" s="57"/>
      <c r="B267" s="57"/>
      <c r="C267" s="145" t="s">
        <v>6186</v>
      </c>
      <c r="D267" s="145"/>
      <c r="E267" s="145"/>
      <c r="F267" s="145"/>
      <c r="G267" s="145"/>
      <c r="H267" s="145"/>
      <c r="I267" s="145"/>
      <c r="J267" s="145"/>
      <c r="K267" s="145"/>
      <c r="L267" s="145"/>
    </row>
    <row r="268" spans="1:12" x14ac:dyDescent="0.2">
      <c r="A268" s="57"/>
      <c r="B268" s="61" t="s">
        <v>23</v>
      </c>
      <c r="C268" s="57" t="s">
        <v>166</v>
      </c>
      <c r="D268" s="57"/>
      <c r="E268" s="57"/>
      <c r="F268" s="57"/>
      <c r="G268" s="57"/>
      <c r="H268" s="57"/>
      <c r="I268" s="57"/>
      <c r="J268" s="57"/>
      <c r="K268" s="57"/>
      <c r="L268" s="72">
        <v>5.0199999999999996</v>
      </c>
    </row>
    <row r="269" spans="1:12" x14ac:dyDescent="0.2">
      <c r="A269" s="57"/>
      <c r="B269" s="61"/>
      <c r="C269" s="73" t="s">
        <v>167</v>
      </c>
      <c r="D269" s="74" t="s">
        <v>162</v>
      </c>
      <c r="E269" s="57"/>
      <c r="F269" s="57"/>
      <c r="G269" s="102">
        <v>7.7000000000000002E-3</v>
      </c>
      <c r="H269" s="57"/>
      <c r="I269" s="57"/>
      <c r="J269" s="57"/>
      <c r="K269" s="57"/>
      <c r="L269" s="72">
        <v>3.2</v>
      </c>
    </row>
    <row r="270" spans="1:12" ht="25.5" outlineLevel="1" x14ac:dyDescent="0.2">
      <c r="A270" s="57"/>
      <c r="B270" s="46" t="s">
        <v>254</v>
      </c>
      <c r="C270" s="46" t="s">
        <v>255</v>
      </c>
      <c r="D270" s="58" t="s">
        <v>170</v>
      </c>
      <c r="E270" s="66">
        <v>0.11</v>
      </c>
      <c r="F270" s="60"/>
      <c r="G270" s="59">
        <v>7.7000000000000002E-3</v>
      </c>
      <c r="H270" s="68"/>
      <c r="I270" s="69"/>
      <c r="J270" s="70">
        <v>651.66999999999996</v>
      </c>
      <c r="K270" s="60"/>
      <c r="L270" s="70">
        <v>5.0199999999999996</v>
      </c>
    </row>
    <row r="271" spans="1:12" outlineLevel="1" x14ac:dyDescent="0.2">
      <c r="A271" s="57"/>
      <c r="B271" s="57"/>
      <c r="C271" s="145" t="s">
        <v>6187</v>
      </c>
      <c r="D271" s="145"/>
      <c r="E271" s="145"/>
      <c r="F271" s="145"/>
      <c r="G271" s="145"/>
      <c r="H271" s="145"/>
      <c r="I271" s="145"/>
      <c r="J271" s="145"/>
      <c r="K271" s="145"/>
      <c r="L271" s="145"/>
    </row>
    <row r="272" spans="1:12" outlineLevel="1" x14ac:dyDescent="0.2">
      <c r="A272" s="57"/>
      <c r="B272" s="46" t="s">
        <v>257</v>
      </c>
      <c r="C272" s="65" t="s">
        <v>258</v>
      </c>
      <c r="D272" s="58" t="s">
        <v>162</v>
      </c>
      <c r="E272" s="66">
        <v>0.11</v>
      </c>
      <c r="F272" s="60"/>
      <c r="G272" s="59">
        <v>7.7000000000000002E-3</v>
      </c>
      <c r="H272" s="68"/>
      <c r="I272" s="69"/>
      <c r="J272" s="70">
        <v>415.19</v>
      </c>
      <c r="K272" s="60"/>
      <c r="L272" s="70">
        <v>3.2</v>
      </c>
    </row>
    <row r="273" spans="1:12" outlineLevel="1" x14ac:dyDescent="0.2">
      <c r="A273" s="57"/>
      <c r="B273" s="57"/>
      <c r="C273" s="145" t="s">
        <v>6188</v>
      </c>
      <c r="D273" s="145"/>
      <c r="E273" s="145"/>
      <c r="F273" s="145"/>
      <c r="G273" s="145"/>
      <c r="H273" s="145"/>
      <c r="I273" s="145"/>
      <c r="J273" s="145"/>
      <c r="K273" s="145"/>
      <c r="L273" s="145"/>
    </row>
    <row r="274" spans="1:12" x14ac:dyDescent="0.2">
      <c r="A274" s="57"/>
      <c r="B274" s="61" t="s">
        <v>25</v>
      </c>
      <c r="C274" s="57" t="s">
        <v>175</v>
      </c>
      <c r="D274" s="57"/>
      <c r="E274" s="57"/>
      <c r="F274" s="57"/>
      <c r="G274" s="57"/>
      <c r="H274" s="57"/>
      <c r="I274" s="57"/>
      <c r="J274" s="57"/>
      <c r="K274" s="57"/>
      <c r="L274" s="72">
        <v>81.28</v>
      </c>
    </row>
    <row r="275" spans="1:12" ht="25.5" outlineLevel="1" x14ac:dyDescent="0.2">
      <c r="A275" s="57"/>
      <c r="B275" s="46" t="s">
        <v>336</v>
      </c>
      <c r="C275" s="46" t="s">
        <v>337</v>
      </c>
      <c r="D275" s="58" t="s">
        <v>269</v>
      </c>
      <c r="E275" s="66">
        <v>5.98</v>
      </c>
      <c r="F275" s="60"/>
      <c r="G275" s="59">
        <v>0.41860000000000003</v>
      </c>
      <c r="H275" s="70">
        <v>174.93</v>
      </c>
      <c r="I275" s="76">
        <v>1.1100000000000001</v>
      </c>
      <c r="J275" s="70">
        <v>194.17</v>
      </c>
      <c r="K275" s="60"/>
      <c r="L275" s="70">
        <v>81.28</v>
      </c>
    </row>
    <row r="276" spans="1:12" outlineLevel="1" x14ac:dyDescent="0.2">
      <c r="A276" s="57"/>
      <c r="B276" s="57"/>
      <c r="C276" s="145" t="s">
        <v>6189</v>
      </c>
      <c r="D276" s="145"/>
      <c r="E276" s="145"/>
      <c r="F276" s="145"/>
      <c r="G276" s="145"/>
      <c r="H276" s="145"/>
      <c r="I276" s="145"/>
      <c r="J276" s="145"/>
      <c r="K276" s="145"/>
      <c r="L276" s="145"/>
    </row>
    <row r="277" spans="1:12" x14ac:dyDescent="0.2">
      <c r="A277" s="57"/>
      <c r="B277" s="57"/>
      <c r="C277" s="80" t="s">
        <v>180</v>
      </c>
      <c r="D277" s="81"/>
      <c r="E277" s="81"/>
      <c r="F277" s="81"/>
      <c r="G277" s="81"/>
      <c r="H277" s="81"/>
      <c r="I277" s="81"/>
      <c r="J277" s="81"/>
      <c r="K277" s="81"/>
      <c r="L277" s="89">
        <v>1252.6099999999999</v>
      </c>
    </row>
    <row r="278" spans="1:12" ht="63.75" x14ac:dyDescent="0.2">
      <c r="A278" s="57" t="s">
        <v>6223</v>
      </c>
      <c r="B278" s="46" t="s">
        <v>4506</v>
      </c>
      <c r="C278" s="46" t="s">
        <v>4507</v>
      </c>
      <c r="D278" s="58" t="s">
        <v>184</v>
      </c>
      <c r="E278" s="83">
        <v>2</v>
      </c>
      <c r="F278" s="60"/>
      <c r="G278" s="83">
        <v>2</v>
      </c>
      <c r="H278" s="68"/>
      <c r="I278" s="69"/>
      <c r="J278" s="68"/>
      <c r="K278" s="60"/>
      <c r="L278" s="70">
        <v>23.26</v>
      </c>
    </row>
    <row r="279" spans="1:12" outlineLevel="1" x14ac:dyDescent="0.2">
      <c r="A279" s="57"/>
      <c r="B279" s="57"/>
      <c r="C279" s="57" t="s">
        <v>181</v>
      </c>
      <c r="D279" s="57"/>
      <c r="E279" s="57"/>
      <c r="F279" s="57"/>
      <c r="G279" s="57"/>
      <c r="H279" s="57"/>
      <c r="I279" s="57"/>
      <c r="J279" s="57"/>
      <c r="K279" s="57"/>
      <c r="L279" s="70">
        <v>1166.31</v>
      </c>
    </row>
    <row r="280" spans="1:12" ht="25.5" outlineLevel="1" x14ac:dyDescent="0.2">
      <c r="A280" s="57"/>
      <c r="B280" s="46" t="s">
        <v>5451</v>
      </c>
      <c r="C280" s="46" t="s">
        <v>5452</v>
      </c>
      <c r="D280" s="62" t="s">
        <v>184</v>
      </c>
      <c r="E280" s="83">
        <v>97</v>
      </c>
      <c r="F280" s="84"/>
      <c r="G280" s="83">
        <v>97</v>
      </c>
      <c r="H280" s="57"/>
      <c r="I280" s="57"/>
      <c r="J280" s="57"/>
      <c r="K280" s="57"/>
      <c r="L280" s="70">
        <v>1131.32</v>
      </c>
    </row>
    <row r="281" spans="1:12" ht="25.5" outlineLevel="1" x14ac:dyDescent="0.2">
      <c r="A281" s="57"/>
      <c r="B281" s="46" t="s">
        <v>5453</v>
      </c>
      <c r="C281" s="46" t="s">
        <v>5454</v>
      </c>
      <c r="D281" s="62" t="s">
        <v>184</v>
      </c>
      <c r="E281" s="83">
        <v>51</v>
      </c>
      <c r="F281" s="84"/>
      <c r="G281" s="83">
        <v>51</v>
      </c>
      <c r="H281" s="57"/>
      <c r="I281" s="57"/>
      <c r="J281" s="57"/>
      <c r="K281" s="57"/>
      <c r="L281" s="70">
        <v>594.82000000000005</v>
      </c>
    </row>
    <row r="282" spans="1:12" x14ac:dyDescent="0.2">
      <c r="A282" s="85"/>
      <c r="B282" s="85"/>
      <c r="C282" s="86" t="s">
        <v>187</v>
      </c>
      <c r="D282" s="85"/>
      <c r="E282" s="85"/>
      <c r="F282" s="85"/>
      <c r="G282" s="85"/>
      <c r="H282" s="85"/>
      <c r="I282" s="85"/>
      <c r="J282" s="87">
        <v>42885.86</v>
      </c>
      <c r="K282" s="85"/>
      <c r="L282" s="87">
        <v>3002.01</v>
      </c>
    </row>
    <row r="283" spans="1:12" ht="38.25" x14ac:dyDescent="0.2">
      <c r="A283" s="57" t="s">
        <v>155</v>
      </c>
      <c r="B283" s="46" t="s">
        <v>6190</v>
      </c>
      <c r="C283" s="46" t="s">
        <v>6164</v>
      </c>
      <c r="D283" s="58" t="s">
        <v>276</v>
      </c>
      <c r="E283" s="83">
        <v>10</v>
      </c>
      <c r="F283" s="60"/>
      <c r="G283" s="83">
        <v>10</v>
      </c>
      <c r="H283" s="57"/>
      <c r="I283" s="57"/>
      <c r="J283" s="57"/>
      <c r="K283" s="57"/>
      <c r="L283" s="57"/>
    </row>
    <row r="284" spans="1:12" x14ac:dyDescent="0.2">
      <c r="A284" s="57"/>
      <c r="B284" s="61" t="s">
        <v>22</v>
      </c>
      <c r="C284" s="57" t="s">
        <v>161</v>
      </c>
      <c r="D284" s="62" t="s">
        <v>162</v>
      </c>
      <c r="E284" s="57"/>
      <c r="F284" s="57"/>
      <c r="G284" s="110">
        <v>18</v>
      </c>
      <c r="H284" s="57"/>
      <c r="I284" s="57"/>
      <c r="J284" s="57"/>
      <c r="K284" s="57"/>
      <c r="L284" s="72">
        <v>7584.84</v>
      </c>
    </row>
    <row r="285" spans="1:12" outlineLevel="1" x14ac:dyDescent="0.2">
      <c r="A285" s="57"/>
      <c r="B285" s="46" t="s">
        <v>1571</v>
      </c>
      <c r="C285" s="65" t="s">
        <v>1572</v>
      </c>
      <c r="D285" s="58" t="s">
        <v>162</v>
      </c>
      <c r="E285" s="78">
        <v>1.8</v>
      </c>
      <c r="F285" s="60"/>
      <c r="G285" s="83">
        <v>18</v>
      </c>
      <c r="H285" s="68"/>
      <c r="I285" s="69"/>
      <c r="J285" s="70">
        <v>421.38</v>
      </c>
      <c r="K285" s="60"/>
      <c r="L285" s="70">
        <v>7584.84</v>
      </c>
    </row>
    <row r="286" spans="1:12" outlineLevel="1" x14ac:dyDescent="0.2">
      <c r="A286" s="57"/>
      <c r="B286" s="57"/>
      <c r="C286" s="145" t="s">
        <v>6191</v>
      </c>
      <c r="D286" s="145"/>
      <c r="E286" s="145"/>
      <c r="F286" s="145"/>
      <c r="G286" s="145"/>
      <c r="H286" s="145"/>
      <c r="I286" s="145"/>
      <c r="J286" s="145"/>
      <c r="K286" s="145"/>
      <c r="L286" s="145"/>
    </row>
    <row r="287" spans="1:12" x14ac:dyDescent="0.2">
      <c r="A287" s="57"/>
      <c r="B287" s="61" t="s">
        <v>25</v>
      </c>
      <c r="C287" s="57" t="s">
        <v>175</v>
      </c>
      <c r="D287" s="57"/>
      <c r="E287" s="57"/>
      <c r="F287" s="57"/>
      <c r="G287" s="57"/>
      <c r="H287" s="57"/>
      <c r="I287" s="57"/>
      <c r="J287" s="57"/>
      <c r="K287" s="57"/>
      <c r="L287" s="72">
        <v>692.71</v>
      </c>
    </row>
    <row r="288" spans="1:12" outlineLevel="1" x14ac:dyDescent="0.2">
      <c r="A288" s="57"/>
      <c r="B288" s="46" t="s">
        <v>6168</v>
      </c>
      <c r="C288" s="46" t="s">
        <v>6169</v>
      </c>
      <c r="D288" s="58" t="s">
        <v>269</v>
      </c>
      <c r="E288" s="59">
        <v>1.6000000000000001E-3</v>
      </c>
      <c r="F288" s="60"/>
      <c r="G288" s="91">
        <v>1.6E-2</v>
      </c>
      <c r="H288" s="70">
        <v>284.14999999999998</v>
      </c>
      <c r="I288" s="76">
        <v>1.47</v>
      </c>
      <c r="J288" s="70">
        <v>417.7</v>
      </c>
      <c r="K288" s="60"/>
      <c r="L288" s="70">
        <v>6.68</v>
      </c>
    </row>
    <row r="289" spans="1:22" outlineLevel="1" x14ac:dyDescent="0.2">
      <c r="A289" s="57"/>
      <c r="B289" s="57"/>
      <c r="C289" s="145" t="s">
        <v>6192</v>
      </c>
      <c r="D289" s="145"/>
      <c r="E289" s="145"/>
      <c r="F289" s="145"/>
      <c r="G289" s="145"/>
      <c r="H289" s="145"/>
      <c r="I289" s="145"/>
      <c r="J289" s="145"/>
      <c r="K289" s="145"/>
      <c r="L289" s="145"/>
    </row>
    <row r="290" spans="1:22" outlineLevel="1" x14ac:dyDescent="0.2">
      <c r="A290" s="57"/>
      <c r="B290" s="46" t="s">
        <v>263</v>
      </c>
      <c r="C290" s="46" t="s">
        <v>264</v>
      </c>
      <c r="D290" s="58" t="s">
        <v>265</v>
      </c>
      <c r="E290" s="59">
        <v>6.7599999999999993E-2</v>
      </c>
      <c r="F290" s="60"/>
      <c r="G290" s="91">
        <v>0.67600000000000005</v>
      </c>
      <c r="H290" s="68"/>
      <c r="I290" s="69"/>
      <c r="J290" s="70">
        <v>9.16</v>
      </c>
      <c r="K290" s="60"/>
      <c r="L290" s="70">
        <v>6.19</v>
      </c>
    </row>
    <row r="291" spans="1:22" outlineLevel="1" x14ac:dyDescent="0.2">
      <c r="A291" s="57"/>
      <c r="B291" s="57"/>
      <c r="C291" s="145" t="s">
        <v>6193</v>
      </c>
      <c r="D291" s="145"/>
      <c r="E291" s="145"/>
      <c r="F291" s="145"/>
      <c r="G291" s="145"/>
      <c r="H291" s="145"/>
      <c r="I291" s="145"/>
      <c r="J291" s="145"/>
      <c r="K291" s="145"/>
      <c r="L291" s="145"/>
    </row>
    <row r="292" spans="1:22" ht="51" outlineLevel="1" x14ac:dyDescent="0.2">
      <c r="A292" s="57"/>
      <c r="B292" s="46" t="s">
        <v>4570</v>
      </c>
      <c r="C292" s="46" t="s">
        <v>4571</v>
      </c>
      <c r="D292" s="58" t="s">
        <v>226</v>
      </c>
      <c r="E292" s="66">
        <v>0.03</v>
      </c>
      <c r="F292" s="60"/>
      <c r="G292" s="78">
        <v>0.3</v>
      </c>
      <c r="H292" s="70">
        <v>978.09</v>
      </c>
      <c r="I292" s="95">
        <v>1.3</v>
      </c>
      <c r="J292" s="70">
        <v>1271.52</v>
      </c>
      <c r="K292" s="60"/>
      <c r="L292" s="70">
        <v>381.46</v>
      </c>
    </row>
    <row r="293" spans="1:22" outlineLevel="1" x14ac:dyDescent="0.2">
      <c r="A293" s="57"/>
      <c r="B293" s="57"/>
      <c r="C293" s="145" t="s">
        <v>6194</v>
      </c>
      <c r="D293" s="145"/>
      <c r="E293" s="145"/>
      <c r="F293" s="145"/>
      <c r="G293" s="145"/>
      <c r="H293" s="145"/>
      <c r="I293" s="145"/>
      <c r="J293" s="145"/>
      <c r="K293" s="145"/>
      <c r="L293" s="145"/>
    </row>
    <row r="294" spans="1:22" outlineLevel="1" x14ac:dyDescent="0.2">
      <c r="A294" s="57"/>
      <c r="B294" s="46" t="s">
        <v>1269</v>
      </c>
      <c r="C294" s="46" t="s">
        <v>1270</v>
      </c>
      <c r="D294" s="58" t="s">
        <v>178</v>
      </c>
      <c r="E294" s="79">
        <v>1.4999999999999999E-4</v>
      </c>
      <c r="F294" s="60"/>
      <c r="G294" s="59">
        <v>1.5E-3</v>
      </c>
      <c r="H294" s="70">
        <v>4338.2700000000004</v>
      </c>
      <c r="I294" s="76">
        <v>1.34</v>
      </c>
      <c r="J294" s="70">
        <v>5813.28</v>
      </c>
      <c r="K294" s="60"/>
      <c r="L294" s="70">
        <v>8.7200000000000006</v>
      </c>
    </row>
    <row r="295" spans="1:22" outlineLevel="1" x14ac:dyDescent="0.2">
      <c r="A295" s="57"/>
      <c r="B295" s="57"/>
      <c r="C295" s="145" t="s">
        <v>6195</v>
      </c>
      <c r="D295" s="145"/>
      <c r="E295" s="145"/>
      <c r="F295" s="145"/>
      <c r="G295" s="145"/>
      <c r="H295" s="145"/>
      <c r="I295" s="145"/>
      <c r="J295" s="145"/>
      <c r="K295" s="145"/>
      <c r="L295" s="145"/>
    </row>
    <row r="296" spans="1:22" ht="25.5" outlineLevel="1" x14ac:dyDescent="0.2">
      <c r="A296" s="57"/>
      <c r="B296" s="46" t="s">
        <v>6174</v>
      </c>
      <c r="C296" s="46" t="s">
        <v>6175</v>
      </c>
      <c r="D296" s="58" t="s">
        <v>269</v>
      </c>
      <c r="E296" s="66">
        <v>0.02</v>
      </c>
      <c r="F296" s="60"/>
      <c r="G296" s="78">
        <v>0.2</v>
      </c>
      <c r="H296" s="70">
        <v>899.56</v>
      </c>
      <c r="I296" s="76">
        <v>1.61</v>
      </c>
      <c r="J296" s="70">
        <v>1448.29</v>
      </c>
      <c r="K296" s="60"/>
      <c r="L296" s="70">
        <v>289.66000000000003</v>
      </c>
    </row>
    <row r="297" spans="1:22" outlineLevel="1" x14ac:dyDescent="0.2">
      <c r="A297" s="57"/>
      <c r="B297" s="57"/>
      <c r="C297" s="145" t="s">
        <v>5659</v>
      </c>
      <c r="D297" s="145"/>
      <c r="E297" s="145"/>
      <c r="F297" s="145"/>
      <c r="G297" s="145"/>
      <c r="H297" s="145"/>
      <c r="I297" s="145"/>
      <c r="J297" s="145"/>
      <c r="K297" s="145"/>
      <c r="L297" s="145"/>
    </row>
    <row r="298" spans="1:22" x14ac:dyDescent="0.2">
      <c r="A298" s="57"/>
      <c r="B298" s="57"/>
      <c r="C298" s="80" t="s">
        <v>180</v>
      </c>
      <c r="D298" s="81"/>
      <c r="E298" s="81"/>
      <c r="F298" s="81"/>
      <c r="G298" s="81"/>
      <c r="H298" s="81"/>
      <c r="I298" s="81"/>
      <c r="J298" s="81"/>
      <c r="K298" s="81"/>
      <c r="L298" s="89">
        <v>8277.5499999999993</v>
      </c>
    </row>
    <row r="299" spans="1:22" ht="63.75" x14ac:dyDescent="0.2">
      <c r="A299" s="57" t="s">
        <v>4558</v>
      </c>
      <c r="B299" s="46" t="s">
        <v>4506</v>
      </c>
      <c r="C299" s="46" t="s">
        <v>4507</v>
      </c>
      <c r="D299" s="58" t="s">
        <v>184</v>
      </c>
      <c r="E299" s="83">
        <v>2</v>
      </c>
      <c r="F299" s="60"/>
      <c r="G299" s="83">
        <v>2</v>
      </c>
      <c r="H299" s="68"/>
      <c r="I299" s="69"/>
      <c r="J299" s="68"/>
      <c r="K299" s="60"/>
      <c r="L299" s="70">
        <v>151.69999999999999</v>
      </c>
    </row>
    <row r="300" spans="1:22" outlineLevel="1" x14ac:dyDescent="0.2">
      <c r="A300" s="57"/>
      <c r="B300" s="57"/>
      <c r="C300" s="57" t="s">
        <v>181</v>
      </c>
      <c r="D300" s="57"/>
      <c r="E300" s="57"/>
      <c r="F300" s="57"/>
      <c r="G300" s="57"/>
      <c r="H300" s="57"/>
      <c r="I300" s="57"/>
      <c r="J300" s="57"/>
      <c r="K300" s="57"/>
      <c r="L300" s="70">
        <v>7584.84</v>
      </c>
    </row>
    <row r="301" spans="1:22" ht="25.5" outlineLevel="1" x14ac:dyDescent="0.2">
      <c r="A301" s="57"/>
      <c r="B301" s="46" t="s">
        <v>4579</v>
      </c>
      <c r="C301" s="46" t="s">
        <v>4580</v>
      </c>
      <c r="D301" s="62" t="s">
        <v>184</v>
      </c>
      <c r="E301" s="83">
        <v>90</v>
      </c>
      <c r="F301" s="84"/>
      <c r="G301" s="83">
        <v>90</v>
      </c>
      <c r="H301" s="57"/>
      <c r="I301" s="57"/>
      <c r="J301" s="57"/>
      <c r="K301" s="57"/>
      <c r="L301" s="70">
        <v>6826.36</v>
      </c>
    </row>
    <row r="302" spans="1:22" ht="25.5" outlineLevel="1" x14ac:dyDescent="0.2">
      <c r="A302" s="57"/>
      <c r="B302" s="46" t="s">
        <v>4581</v>
      </c>
      <c r="C302" s="46" t="s">
        <v>4582</v>
      </c>
      <c r="D302" s="62" t="s">
        <v>184</v>
      </c>
      <c r="E302" s="83">
        <v>46</v>
      </c>
      <c r="F302" s="84"/>
      <c r="G302" s="83">
        <v>46</v>
      </c>
      <c r="H302" s="57"/>
      <c r="I302" s="57"/>
      <c r="J302" s="57"/>
      <c r="K302" s="57"/>
      <c r="L302" s="70">
        <v>3489.03</v>
      </c>
    </row>
    <row r="303" spans="1:22" x14ac:dyDescent="0.2">
      <c r="A303" s="85"/>
      <c r="B303" s="85"/>
      <c r="C303" s="86" t="s">
        <v>187</v>
      </c>
      <c r="D303" s="85"/>
      <c r="E303" s="85"/>
      <c r="F303" s="85"/>
      <c r="G303" s="85"/>
      <c r="H303" s="85"/>
      <c r="I303" s="85"/>
      <c r="J303" s="87">
        <v>1874.46</v>
      </c>
      <c r="K303" s="85"/>
      <c r="L303" s="87">
        <v>18744.64</v>
      </c>
    </row>
    <row r="304" spans="1:22" x14ac:dyDescent="0.2">
      <c r="A304" s="57"/>
      <c r="B304" s="159" t="s">
        <v>6224</v>
      </c>
      <c r="C304" s="159"/>
      <c r="D304" s="159"/>
      <c r="E304" s="159"/>
      <c r="F304" s="159"/>
      <c r="G304" s="159"/>
      <c r="H304" s="159"/>
      <c r="I304" s="159"/>
      <c r="J304" s="159"/>
      <c r="K304" s="159"/>
      <c r="L304" s="159"/>
      <c r="V304" s="65" t="s">
        <v>6224</v>
      </c>
    </row>
    <row r="305" spans="1:12" ht="25.5" x14ac:dyDescent="0.2">
      <c r="A305" s="57" t="s">
        <v>156</v>
      </c>
      <c r="B305" s="46" t="s">
        <v>4564</v>
      </c>
      <c r="C305" s="46" t="s">
        <v>4565</v>
      </c>
      <c r="D305" s="58" t="s">
        <v>276</v>
      </c>
      <c r="E305" s="83">
        <v>1</v>
      </c>
      <c r="F305" s="60"/>
      <c r="G305" s="83">
        <v>1</v>
      </c>
      <c r="H305" s="57"/>
      <c r="I305" s="57"/>
      <c r="J305" s="57"/>
      <c r="K305" s="57"/>
      <c r="L305" s="57"/>
    </row>
    <row r="306" spans="1:12" x14ac:dyDescent="0.2">
      <c r="A306" s="57"/>
      <c r="B306" s="61" t="s">
        <v>22</v>
      </c>
      <c r="C306" s="57" t="s">
        <v>161</v>
      </c>
      <c r="D306" s="62" t="s">
        <v>162</v>
      </c>
      <c r="E306" s="57"/>
      <c r="F306" s="57"/>
      <c r="G306" s="110">
        <v>2</v>
      </c>
      <c r="H306" s="57"/>
      <c r="I306" s="57"/>
      <c r="J306" s="57"/>
      <c r="K306" s="57"/>
      <c r="L306" s="72">
        <v>783.9</v>
      </c>
    </row>
    <row r="307" spans="1:12" outlineLevel="1" x14ac:dyDescent="0.2">
      <c r="A307" s="57"/>
      <c r="B307" s="46" t="s">
        <v>864</v>
      </c>
      <c r="C307" s="65" t="s">
        <v>865</v>
      </c>
      <c r="D307" s="58" t="s">
        <v>162</v>
      </c>
      <c r="E307" s="83">
        <v>2</v>
      </c>
      <c r="F307" s="60"/>
      <c r="G307" s="83">
        <v>2</v>
      </c>
      <c r="H307" s="68"/>
      <c r="I307" s="69"/>
      <c r="J307" s="70">
        <v>391.95</v>
      </c>
      <c r="K307" s="60"/>
      <c r="L307" s="70">
        <v>783.9</v>
      </c>
    </row>
    <row r="308" spans="1:12" outlineLevel="1" x14ac:dyDescent="0.2">
      <c r="A308" s="57"/>
      <c r="B308" s="57"/>
      <c r="C308" s="145" t="s">
        <v>4609</v>
      </c>
      <c r="D308" s="145"/>
      <c r="E308" s="145"/>
      <c r="F308" s="145"/>
      <c r="G308" s="145"/>
      <c r="H308" s="145"/>
      <c r="I308" s="145"/>
      <c r="J308" s="145"/>
      <c r="K308" s="145"/>
      <c r="L308" s="145"/>
    </row>
    <row r="309" spans="1:12" x14ac:dyDescent="0.2">
      <c r="A309" s="57"/>
      <c r="B309" s="61" t="s">
        <v>23</v>
      </c>
      <c r="C309" s="57" t="s">
        <v>166</v>
      </c>
      <c r="D309" s="57"/>
      <c r="E309" s="57"/>
      <c r="F309" s="57"/>
      <c r="G309" s="57"/>
      <c r="H309" s="57"/>
      <c r="I309" s="57"/>
      <c r="J309" s="57"/>
      <c r="K309" s="57"/>
      <c r="L309" s="72">
        <v>17.100000000000001</v>
      </c>
    </row>
    <row r="310" spans="1:12" x14ac:dyDescent="0.2">
      <c r="A310" s="57"/>
      <c r="B310" s="61"/>
      <c r="C310" s="73" t="s">
        <v>167</v>
      </c>
      <c r="D310" s="74" t="s">
        <v>162</v>
      </c>
      <c r="E310" s="57"/>
      <c r="F310" s="57"/>
      <c r="G310" s="108">
        <v>0.02</v>
      </c>
      <c r="H310" s="57"/>
      <c r="I310" s="57"/>
      <c r="J310" s="57"/>
      <c r="K310" s="57"/>
      <c r="L310" s="72">
        <v>8.3000000000000007</v>
      </c>
    </row>
    <row r="311" spans="1:12" ht="25.5" outlineLevel="1" x14ac:dyDescent="0.2">
      <c r="A311" s="57"/>
      <c r="B311" s="46" t="s">
        <v>4567</v>
      </c>
      <c r="C311" s="46" t="s">
        <v>4568</v>
      </c>
      <c r="D311" s="58" t="s">
        <v>170</v>
      </c>
      <c r="E311" s="66">
        <v>0.02</v>
      </c>
      <c r="F311" s="60"/>
      <c r="G311" s="66">
        <v>0.02</v>
      </c>
      <c r="H311" s="68"/>
      <c r="I311" s="69"/>
      <c r="J311" s="70">
        <v>854.98</v>
      </c>
      <c r="K311" s="60"/>
      <c r="L311" s="70">
        <v>17.100000000000001</v>
      </c>
    </row>
    <row r="312" spans="1:12" outlineLevel="1" x14ac:dyDescent="0.2">
      <c r="A312" s="57"/>
      <c r="B312" s="57"/>
      <c r="C312" s="145" t="s">
        <v>3649</v>
      </c>
      <c r="D312" s="145"/>
      <c r="E312" s="145"/>
      <c r="F312" s="145"/>
      <c r="G312" s="145"/>
      <c r="H312" s="145"/>
      <c r="I312" s="145"/>
      <c r="J312" s="145"/>
      <c r="K312" s="145"/>
      <c r="L312" s="145"/>
    </row>
    <row r="313" spans="1:12" outlineLevel="1" x14ac:dyDescent="0.2">
      <c r="A313" s="57"/>
      <c r="B313" s="46" t="s">
        <v>257</v>
      </c>
      <c r="C313" s="65" t="s">
        <v>258</v>
      </c>
      <c r="D313" s="58" t="s">
        <v>162</v>
      </c>
      <c r="E313" s="66">
        <v>0.02</v>
      </c>
      <c r="F313" s="60"/>
      <c r="G313" s="66">
        <v>0.02</v>
      </c>
      <c r="H313" s="68"/>
      <c r="I313" s="69"/>
      <c r="J313" s="70">
        <v>415.19</v>
      </c>
      <c r="K313" s="60"/>
      <c r="L313" s="70">
        <v>8.3000000000000007</v>
      </c>
    </row>
    <row r="314" spans="1:12" outlineLevel="1" x14ac:dyDescent="0.2">
      <c r="A314" s="57"/>
      <c r="B314" s="57"/>
      <c r="C314" s="145" t="s">
        <v>3993</v>
      </c>
      <c r="D314" s="145"/>
      <c r="E314" s="145"/>
      <c r="F314" s="145"/>
      <c r="G314" s="145"/>
      <c r="H314" s="145"/>
      <c r="I314" s="145"/>
      <c r="J314" s="145"/>
      <c r="K314" s="145"/>
      <c r="L314" s="145"/>
    </row>
    <row r="315" spans="1:12" x14ac:dyDescent="0.2">
      <c r="A315" s="57"/>
      <c r="B315" s="61" t="s">
        <v>25</v>
      </c>
      <c r="C315" s="57" t="s">
        <v>175</v>
      </c>
      <c r="D315" s="57"/>
      <c r="E315" s="57"/>
      <c r="F315" s="57"/>
      <c r="G315" s="57"/>
      <c r="H315" s="57"/>
      <c r="I315" s="57"/>
      <c r="J315" s="57"/>
      <c r="K315" s="57"/>
      <c r="L315" s="72">
        <v>514.65</v>
      </c>
    </row>
    <row r="316" spans="1:12" ht="51" outlineLevel="1" x14ac:dyDescent="0.2">
      <c r="A316" s="57"/>
      <c r="B316" s="46" t="s">
        <v>4570</v>
      </c>
      <c r="C316" s="46" t="s">
        <v>4571</v>
      </c>
      <c r="D316" s="58" t="s">
        <v>226</v>
      </c>
      <c r="E316" s="66">
        <v>0.12</v>
      </c>
      <c r="F316" s="60"/>
      <c r="G316" s="66">
        <v>0.12</v>
      </c>
      <c r="H316" s="70">
        <v>978.09</v>
      </c>
      <c r="I316" s="95">
        <v>1.3</v>
      </c>
      <c r="J316" s="70">
        <v>1271.52</v>
      </c>
      <c r="K316" s="60"/>
      <c r="L316" s="70">
        <v>152.58000000000001</v>
      </c>
    </row>
    <row r="317" spans="1:12" outlineLevel="1" x14ac:dyDescent="0.2">
      <c r="A317" s="57"/>
      <c r="B317" s="57"/>
      <c r="C317" s="145" t="s">
        <v>2628</v>
      </c>
      <c r="D317" s="145"/>
      <c r="E317" s="145"/>
      <c r="F317" s="145"/>
      <c r="G317" s="145"/>
      <c r="H317" s="145"/>
      <c r="I317" s="145"/>
      <c r="J317" s="145"/>
      <c r="K317" s="145"/>
      <c r="L317" s="145"/>
    </row>
    <row r="318" spans="1:12" ht="63.75" outlineLevel="1" x14ac:dyDescent="0.2">
      <c r="A318" s="57"/>
      <c r="B318" s="46" t="s">
        <v>4572</v>
      </c>
      <c r="C318" s="46" t="s">
        <v>4573</v>
      </c>
      <c r="D318" s="58" t="s">
        <v>178</v>
      </c>
      <c r="E318" s="79">
        <v>3.0000000000000001E-5</v>
      </c>
      <c r="F318" s="60"/>
      <c r="G318" s="79">
        <v>3.0000000000000001E-5</v>
      </c>
      <c r="H318" s="71">
        <v>103780.96</v>
      </c>
      <c r="I318" s="95">
        <v>1.3</v>
      </c>
      <c r="J318" s="71">
        <v>134915.25</v>
      </c>
      <c r="K318" s="60"/>
      <c r="L318" s="70">
        <v>4.05</v>
      </c>
    </row>
    <row r="319" spans="1:12" outlineLevel="1" x14ac:dyDescent="0.2">
      <c r="A319" s="57"/>
      <c r="B319" s="57"/>
      <c r="C319" s="145" t="s">
        <v>5499</v>
      </c>
      <c r="D319" s="145"/>
      <c r="E319" s="145"/>
      <c r="F319" s="145"/>
      <c r="G319" s="145"/>
      <c r="H319" s="145"/>
      <c r="I319" s="145"/>
      <c r="J319" s="145"/>
      <c r="K319" s="145"/>
      <c r="L319" s="145"/>
    </row>
    <row r="320" spans="1:12" outlineLevel="1" x14ac:dyDescent="0.2">
      <c r="A320" s="57"/>
      <c r="B320" s="46" t="s">
        <v>4575</v>
      </c>
      <c r="C320" s="46" t="s">
        <v>4576</v>
      </c>
      <c r="D320" s="58" t="s">
        <v>178</v>
      </c>
      <c r="E320" s="59">
        <v>8.9999999999999998E-4</v>
      </c>
      <c r="F320" s="60"/>
      <c r="G320" s="59">
        <v>8.9999999999999998E-4</v>
      </c>
      <c r="H320" s="71">
        <v>292496.99</v>
      </c>
      <c r="I320" s="76">
        <v>1.36</v>
      </c>
      <c r="J320" s="71">
        <v>397795.91</v>
      </c>
      <c r="K320" s="60"/>
      <c r="L320" s="70">
        <v>358.02</v>
      </c>
    </row>
    <row r="321" spans="1:12" outlineLevel="1" x14ac:dyDescent="0.2">
      <c r="A321" s="57"/>
      <c r="B321" s="57"/>
      <c r="C321" s="145" t="s">
        <v>6225</v>
      </c>
      <c r="D321" s="145"/>
      <c r="E321" s="145"/>
      <c r="F321" s="145"/>
      <c r="G321" s="145"/>
      <c r="H321" s="145"/>
      <c r="I321" s="145"/>
      <c r="J321" s="145"/>
      <c r="K321" s="145"/>
      <c r="L321" s="145"/>
    </row>
    <row r="322" spans="1:12" x14ac:dyDescent="0.2">
      <c r="A322" s="57"/>
      <c r="B322" s="57"/>
      <c r="C322" s="80" t="s">
        <v>180</v>
      </c>
      <c r="D322" s="81"/>
      <c r="E322" s="81"/>
      <c r="F322" s="81"/>
      <c r="G322" s="81"/>
      <c r="H322" s="81"/>
      <c r="I322" s="81"/>
      <c r="J322" s="81"/>
      <c r="K322" s="81"/>
      <c r="L322" s="89">
        <v>1323.95</v>
      </c>
    </row>
    <row r="323" spans="1:12" ht="63.75" x14ac:dyDescent="0.2">
      <c r="A323" s="57" t="s">
        <v>5092</v>
      </c>
      <c r="B323" s="46" t="s">
        <v>4506</v>
      </c>
      <c r="C323" s="46" t="s">
        <v>4507</v>
      </c>
      <c r="D323" s="58" t="s">
        <v>184</v>
      </c>
      <c r="E323" s="83">
        <v>2</v>
      </c>
      <c r="F323" s="60"/>
      <c r="G323" s="83">
        <v>2</v>
      </c>
      <c r="H323" s="68"/>
      <c r="I323" s="69"/>
      <c r="J323" s="68"/>
      <c r="K323" s="60"/>
      <c r="L323" s="70">
        <v>15.68</v>
      </c>
    </row>
    <row r="324" spans="1:12" outlineLevel="1" x14ac:dyDescent="0.2">
      <c r="A324" s="57"/>
      <c r="B324" s="57"/>
      <c r="C324" s="57" t="s">
        <v>181</v>
      </c>
      <c r="D324" s="57"/>
      <c r="E324" s="57"/>
      <c r="F324" s="57"/>
      <c r="G324" s="57"/>
      <c r="H324" s="57"/>
      <c r="I324" s="57"/>
      <c r="J324" s="57"/>
      <c r="K324" s="57"/>
      <c r="L324" s="70">
        <v>792.2</v>
      </c>
    </row>
    <row r="325" spans="1:12" ht="25.5" outlineLevel="1" x14ac:dyDescent="0.2">
      <c r="A325" s="57"/>
      <c r="B325" s="46" t="s">
        <v>4579</v>
      </c>
      <c r="C325" s="46" t="s">
        <v>4580</v>
      </c>
      <c r="D325" s="62" t="s">
        <v>184</v>
      </c>
      <c r="E325" s="83">
        <v>90</v>
      </c>
      <c r="F325" s="84"/>
      <c r="G325" s="83">
        <v>90</v>
      </c>
      <c r="H325" s="57"/>
      <c r="I325" s="57"/>
      <c r="J325" s="57"/>
      <c r="K325" s="57"/>
      <c r="L325" s="70">
        <v>712.98</v>
      </c>
    </row>
    <row r="326" spans="1:12" ht="25.5" outlineLevel="1" x14ac:dyDescent="0.2">
      <c r="A326" s="57"/>
      <c r="B326" s="46" t="s">
        <v>4581</v>
      </c>
      <c r="C326" s="46" t="s">
        <v>4582</v>
      </c>
      <c r="D326" s="62" t="s">
        <v>184</v>
      </c>
      <c r="E326" s="83">
        <v>46</v>
      </c>
      <c r="F326" s="84"/>
      <c r="G326" s="83">
        <v>46</v>
      </c>
      <c r="H326" s="57"/>
      <c r="I326" s="57"/>
      <c r="J326" s="57"/>
      <c r="K326" s="57"/>
      <c r="L326" s="70">
        <v>364.41</v>
      </c>
    </row>
    <row r="327" spans="1:12" x14ac:dyDescent="0.2">
      <c r="A327" s="85"/>
      <c r="B327" s="85"/>
      <c r="C327" s="86" t="s">
        <v>187</v>
      </c>
      <c r="D327" s="85"/>
      <c r="E327" s="85"/>
      <c r="F327" s="85"/>
      <c r="G327" s="85"/>
      <c r="H327" s="85"/>
      <c r="I327" s="85"/>
      <c r="J327" s="87">
        <v>2417.02</v>
      </c>
      <c r="K327" s="85"/>
      <c r="L327" s="87">
        <v>2417.02</v>
      </c>
    </row>
    <row r="328" spans="1:12" ht="38.25" x14ac:dyDescent="0.2">
      <c r="A328" s="57" t="s">
        <v>393</v>
      </c>
      <c r="B328" s="46" t="s">
        <v>6226</v>
      </c>
      <c r="C328" s="46" t="s">
        <v>6227</v>
      </c>
      <c r="D328" s="58" t="s">
        <v>276</v>
      </c>
      <c r="E328" s="83">
        <v>1</v>
      </c>
      <c r="F328" s="60"/>
      <c r="G328" s="83">
        <v>1</v>
      </c>
      <c r="H328" s="68"/>
      <c r="I328" s="69"/>
      <c r="J328" s="70">
        <v>23351.9</v>
      </c>
      <c r="K328" s="60"/>
      <c r="L328" s="70">
        <v>23351.9</v>
      </c>
    </row>
    <row r="329" spans="1:12" x14ac:dyDescent="0.2">
      <c r="A329" s="57"/>
      <c r="B329" s="57"/>
      <c r="C329" s="145" t="s">
        <v>6228</v>
      </c>
      <c r="D329" s="145"/>
      <c r="E329" s="145"/>
      <c r="F329" s="145"/>
      <c r="G329" s="145"/>
      <c r="H329" s="145"/>
      <c r="I329" s="145"/>
      <c r="J329" s="145"/>
      <c r="K329" s="145"/>
      <c r="L329" s="145"/>
    </row>
    <row r="330" spans="1:12" x14ac:dyDescent="0.2">
      <c r="A330" s="85"/>
      <c r="B330" s="85"/>
      <c r="C330" s="86" t="s">
        <v>187</v>
      </c>
      <c r="D330" s="85"/>
      <c r="E330" s="85"/>
      <c r="F330" s="85"/>
      <c r="G330" s="85"/>
      <c r="H330" s="85"/>
      <c r="I330" s="85"/>
      <c r="J330" s="87">
        <v>23351.9</v>
      </c>
      <c r="K330" s="85"/>
      <c r="L330" s="87">
        <v>23351.9</v>
      </c>
    </row>
    <row r="331" spans="1:12" ht="38.25" x14ac:dyDescent="0.2">
      <c r="A331" s="57" t="s">
        <v>401</v>
      </c>
      <c r="B331" s="46" t="s">
        <v>6229</v>
      </c>
      <c r="C331" s="46" t="s">
        <v>6230</v>
      </c>
      <c r="D331" s="58" t="s">
        <v>276</v>
      </c>
      <c r="E331" s="83">
        <v>2</v>
      </c>
      <c r="F331" s="60"/>
      <c r="G331" s="83">
        <v>2</v>
      </c>
      <c r="H331" s="68"/>
      <c r="I331" s="69"/>
      <c r="J331" s="70">
        <v>1966.77</v>
      </c>
      <c r="K331" s="60"/>
      <c r="L331" s="70">
        <v>3933.54</v>
      </c>
    </row>
    <row r="332" spans="1:12" x14ac:dyDescent="0.2">
      <c r="A332" s="57"/>
      <c r="B332" s="57"/>
      <c r="C332" s="145" t="s">
        <v>6231</v>
      </c>
      <c r="D332" s="145"/>
      <c r="E332" s="145"/>
      <c r="F332" s="145"/>
      <c r="G332" s="145"/>
      <c r="H332" s="145"/>
      <c r="I332" s="145"/>
      <c r="J332" s="145"/>
      <c r="K332" s="145"/>
      <c r="L332" s="145"/>
    </row>
    <row r="333" spans="1:12" x14ac:dyDescent="0.2">
      <c r="A333" s="85"/>
      <c r="B333" s="85"/>
      <c r="C333" s="86" t="s">
        <v>187</v>
      </c>
      <c r="D333" s="85"/>
      <c r="E333" s="85"/>
      <c r="F333" s="85"/>
      <c r="G333" s="85"/>
      <c r="H333" s="85"/>
      <c r="I333" s="85"/>
      <c r="J333" s="87">
        <v>1966.77</v>
      </c>
      <c r="K333" s="85"/>
      <c r="L333" s="87">
        <v>3933.54</v>
      </c>
    </row>
    <row r="334" spans="1:12" ht="25.5" x14ac:dyDescent="0.2">
      <c r="A334" s="57" t="s">
        <v>410</v>
      </c>
      <c r="B334" s="46" t="s">
        <v>6232</v>
      </c>
      <c r="C334" s="46" t="s">
        <v>6233</v>
      </c>
      <c r="D334" s="58" t="s">
        <v>276</v>
      </c>
      <c r="E334" s="83">
        <v>1</v>
      </c>
      <c r="F334" s="60"/>
      <c r="G334" s="83">
        <v>1</v>
      </c>
      <c r="H334" s="57"/>
      <c r="I334" s="57"/>
      <c r="J334" s="57"/>
      <c r="K334" s="57"/>
      <c r="L334" s="57"/>
    </row>
    <row r="335" spans="1:12" x14ac:dyDescent="0.2">
      <c r="A335" s="57"/>
      <c r="B335" s="61" t="s">
        <v>22</v>
      </c>
      <c r="C335" s="57" t="s">
        <v>161</v>
      </c>
      <c r="D335" s="62" t="s">
        <v>162</v>
      </c>
      <c r="E335" s="57"/>
      <c r="F335" s="57"/>
      <c r="G335" s="95">
        <v>5.7</v>
      </c>
      <c r="H335" s="57"/>
      <c r="I335" s="57"/>
      <c r="J335" s="57"/>
      <c r="K335" s="57"/>
      <c r="L335" s="72">
        <v>2543.17</v>
      </c>
    </row>
    <row r="336" spans="1:12" outlineLevel="1" x14ac:dyDescent="0.2">
      <c r="A336" s="57"/>
      <c r="B336" s="46" t="s">
        <v>3847</v>
      </c>
      <c r="C336" s="65" t="s">
        <v>3848</v>
      </c>
      <c r="D336" s="58" t="s">
        <v>162</v>
      </c>
      <c r="E336" s="78">
        <v>5.7</v>
      </c>
      <c r="F336" s="60"/>
      <c r="G336" s="78">
        <v>5.7</v>
      </c>
      <c r="H336" s="68"/>
      <c r="I336" s="69"/>
      <c r="J336" s="70">
        <v>446.17</v>
      </c>
      <c r="K336" s="60"/>
      <c r="L336" s="70">
        <v>2543.17</v>
      </c>
    </row>
    <row r="337" spans="1:12" outlineLevel="1" x14ac:dyDescent="0.2">
      <c r="A337" s="57"/>
      <c r="B337" s="57"/>
      <c r="C337" s="145" t="s">
        <v>6234</v>
      </c>
      <c r="D337" s="145"/>
      <c r="E337" s="145"/>
      <c r="F337" s="145"/>
      <c r="G337" s="145"/>
      <c r="H337" s="145"/>
      <c r="I337" s="145"/>
      <c r="J337" s="145"/>
      <c r="K337" s="145"/>
      <c r="L337" s="145"/>
    </row>
    <row r="338" spans="1:12" x14ac:dyDescent="0.2">
      <c r="A338" s="57"/>
      <c r="B338" s="61" t="s">
        <v>25</v>
      </c>
      <c r="C338" s="57" t="s">
        <v>175</v>
      </c>
      <c r="D338" s="57"/>
      <c r="E338" s="57"/>
      <c r="F338" s="57"/>
      <c r="G338" s="57"/>
      <c r="H338" s="57"/>
      <c r="I338" s="57"/>
      <c r="J338" s="57"/>
      <c r="K338" s="57"/>
      <c r="L338" s="72">
        <v>53.95</v>
      </c>
    </row>
    <row r="339" spans="1:12" outlineLevel="1" x14ac:dyDescent="0.2">
      <c r="A339" s="57"/>
      <c r="B339" s="46" t="s">
        <v>6168</v>
      </c>
      <c r="C339" s="46" t="s">
        <v>6169</v>
      </c>
      <c r="D339" s="58" t="s">
        <v>269</v>
      </c>
      <c r="E339" s="59">
        <v>1.4E-3</v>
      </c>
      <c r="F339" s="60"/>
      <c r="G339" s="59">
        <v>1.4E-3</v>
      </c>
      <c r="H339" s="70">
        <v>284.14999999999998</v>
      </c>
      <c r="I339" s="76">
        <v>1.47</v>
      </c>
      <c r="J339" s="70">
        <v>417.7</v>
      </c>
      <c r="K339" s="60"/>
      <c r="L339" s="70">
        <v>0.57999999999999996</v>
      </c>
    </row>
    <row r="340" spans="1:12" outlineLevel="1" x14ac:dyDescent="0.2">
      <c r="A340" s="57"/>
      <c r="B340" s="57"/>
      <c r="C340" s="145" t="s">
        <v>4714</v>
      </c>
      <c r="D340" s="145"/>
      <c r="E340" s="145"/>
      <c r="F340" s="145"/>
      <c r="G340" s="145"/>
      <c r="H340" s="145"/>
      <c r="I340" s="145"/>
      <c r="J340" s="145"/>
      <c r="K340" s="145"/>
      <c r="L340" s="145"/>
    </row>
    <row r="341" spans="1:12" outlineLevel="1" x14ac:dyDescent="0.2">
      <c r="A341" s="57"/>
      <c r="B341" s="46" t="s">
        <v>263</v>
      </c>
      <c r="C341" s="46" t="s">
        <v>264</v>
      </c>
      <c r="D341" s="58" t="s">
        <v>265</v>
      </c>
      <c r="E341" s="59">
        <v>6.7599999999999993E-2</v>
      </c>
      <c r="F341" s="60"/>
      <c r="G341" s="59">
        <v>6.7599999999999993E-2</v>
      </c>
      <c r="H341" s="68"/>
      <c r="I341" s="69"/>
      <c r="J341" s="70">
        <v>9.16</v>
      </c>
      <c r="K341" s="60"/>
      <c r="L341" s="70">
        <v>0.62</v>
      </c>
    </row>
    <row r="342" spans="1:12" outlineLevel="1" x14ac:dyDescent="0.2">
      <c r="A342" s="57"/>
      <c r="B342" s="57"/>
      <c r="C342" s="145" t="s">
        <v>6235</v>
      </c>
      <c r="D342" s="145"/>
      <c r="E342" s="145"/>
      <c r="F342" s="145"/>
      <c r="G342" s="145"/>
      <c r="H342" s="145"/>
      <c r="I342" s="145"/>
      <c r="J342" s="145"/>
      <c r="K342" s="145"/>
      <c r="L342" s="145"/>
    </row>
    <row r="343" spans="1:12" ht="51" outlineLevel="1" x14ac:dyDescent="0.2">
      <c r="A343" s="57"/>
      <c r="B343" s="46" t="s">
        <v>4570</v>
      </c>
      <c r="C343" s="46" t="s">
        <v>4571</v>
      </c>
      <c r="D343" s="58" t="s">
        <v>226</v>
      </c>
      <c r="E343" s="66">
        <v>0.03</v>
      </c>
      <c r="F343" s="60"/>
      <c r="G343" s="66">
        <v>0.03</v>
      </c>
      <c r="H343" s="70">
        <v>978.09</v>
      </c>
      <c r="I343" s="95">
        <v>1.3</v>
      </c>
      <c r="J343" s="70">
        <v>1271.52</v>
      </c>
      <c r="K343" s="60"/>
      <c r="L343" s="70">
        <v>38.15</v>
      </c>
    </row>
    <row r="344" spans="1:12" outlineLevel="1" x14ac:dyDescent="0.2">
      <c r="A344" s="57"/>
      <c r="B344" s="57"/>
      <c r="C344" s="145" t="s">
        <v>4709</v>
      </c>
      <c r="D344" s="145"/>
      <c r="E344" s="145"/>
      <c r="F344" s="145"/>
      <c r="G344" s="145"/>
      <c r="H344" s="145"/>
      <c r="I344" s="145"/>
      <c r="J344" s="145"/>
      <c r="K344" s="145"/>
      <c r="L344" s="145"/>
    </row>
    <row r="345" spans="1:12" outlineLevel="1" x14ac:dyDescent="0.2">
      <c r="A345" s="57"/>
      <c r="B345" s="46" t="s">
        <v>1269</v>
      </c>
      <c r="C345" s="46" t="s">
        <v>1270</v>
      </c>
      <c r="D345" s="58" t="s">
        <v>178</v>
      </c>
      <c r="E345" s="79">
        <v>2.0000000000000002E-5</v>
      </c>
      <c r="F345" s="60"/>
      <c r="G345" s="79">
        <v>2.0000000000000002E-5</v>
      </c>
      <c r="H345" s="70">
        <v>4338.2700000000004</v>
      </c>
      <c r="I345" s="76">
        <v>1.34</v>
      </c>
      <c r="J345" s="70">
        <v>5813.28</v>
      </c>
      <c r="K345" s="60"/>
      <c r="L345" s="70">
        <v>0.12</v>
      </c>
    </row>
    <row r="346" spans="1:12" outlineLevel="1" x14ac:dyDescent="0.2">
      <c r="A346" s="57"/>
      <c r="B346" s="57"/>
      <c r="C346" s="145" t="s">
        <v>6236</v>
      </c>
      <c r="D346" s="145"/>
      <c r="E346" s="145"/>
      <c r="F346" s="145"/>
      <c r="G346" s="145"/>
      <c r="H346" s="145"/>
      <c r="I346" s="145"/>
      <c r="J346" s="145"/>
      <c r="K346" s="145"/>
      <c r="L346" s="145"/>
    </row>
    <row r="347" spans="1:12" ht="25.5" outlineLevel="1" x14ac:dyDescent="0.2">
      <c r="A347" s="57"/>
      <c r="B347" s="46" t="s">
        <v>6174</v>
      </c>
      <c r="C347" s="46" t="s">
        <v>6175</v>
      </c>
      <c r="D347" s="58" t="s">
        <v>269</v>
      </c>
      <c r="E347" s="66">
        <v>0.01</v>
      </c>
      <c r="F347" s="60"/>
      <c r="G347" s="66">
        <v>0.01</v>
      </c>
      <c r="H347" s="70">
        <v>899.56</v>
      </c>
      <c r="I347" s="76">
        <v>1.61</v>
      </c>
      <c r="J347" s="70">
        <v>1448.29</v>
      </c>
      <c r="K347" s="60"/>
      <c r="L347" s="70">
        <v>14.48</v>
      </c>
    </row>
    <row r="348" spans="1:12" outlineLevel="1" x14ac:dyDescent="0.2">
      <c r="A348" s="57"/>
      <c r="B348" s="57"/>
      <c r="C348" s="145" t="s">
        <v>3646</v>
      </c>
      <c r="D348" s="145"/>
      <c r="E348" s="145"/>
      <c r="F348" s="145"/>
      <c r="G348" s="145"/>
      <c r="H348" s="145"/>
      <c r="I348" s="145"/>
      <c r="J348" s="145"/>
      <c r="K348" s="145"/>
      <c r="L348" s="145"/>
    </row>
    <row r="349" spans="1:12" x14ac:dyDescent="0.2">
      <c r="A349" s="57"/>
      <c r="B349" s="57"/>
      <c r="C349" s="80" t="s">
        <v>180</v>
      </c>
      <c r="D349" s="81"/>
      <c r="E349" s="81"/>
      <c r="F349" s="81"/>
      <c r="G349" s="81"/>
      <c r="H349" s="81"/>
      <c r="I349" s="81"/>
      <c r="J349" s="81"/>
      <c r="K349" s="81"/>
      <c r="L349" s="89">
        <v>2597.12</v>
      </c>
    </row>
    <row r="350" spans="1:12" ht="63.75" x14ac:dyDescent="0.2">
      <c r="A350" s="57" t="s">
        <v>5517</v>
      </c>
      <c r="B350" s="46" t="s">
        <v>4506</v>
      </c>
      <c r="C350" s="46" t="s">
        <v>4507</v>
      </c>
      <c r="D350" s="58" t="s">
        <v>184</v>
      </c>
      <c r="E350" s="83">
        <v>2</v>
      </c>
      <c r="F350" s="60"/>
      <c r="G350" s="83">
        <v>2</v>
      </c>
      <c r="H350" s="68"/>
      <c r="I350" s="69"/>
      <c r="J350" s="68"/>
      <c r="K350" s="60"/>
      <c r="L350" s="70">
        <v>50.86</v>
      </c>
    </row>
    <row r="351" spans="1:12" outlineLevel="1" x14ac:dyDescent="0.2">
      <c r="A351" s="57"/>
      <c r="B351" s="57"/>
      <c r="C351" s="57" t="s">
        <v>181</v>
      </c>
      <c r="D351" s="57"/>
      <c r="E351" s="57"/>
      <c r="F351" s="57"/>
      <c r="G351" s="57"/>
      <c r="H351" s="57"/>
      <c r="I351" s="57"/>
      <c r="J351" s="57"/>
      <c r="K351" s="57"/>
      <c r="L351" s="70">
        <v>2543.17</v>
      </c>
    </row>
    <row r="352" spans="1:12" ht="25.5" outlineLevel="1" x14ac:dyDescent="0.2">
      <c r="A352" s="57"/>
      <c r="B352" s="46" t="s">
        <v>4579</v>
      </c>
      <c r="C352" s="46" t="s">
        <v>4580</v>
      </c>
      <c r="D352" s="62" t="s">
        <v>184</v>
      </c>
      <c r="E352" s="83">
        <v>90</v>
      </c>
      <c r="F352" s="84"/>
      <c r="G352" s="83">
        <v>90</v>
      </c>
      <c r="H352" s="57"/>
      <c r="I352" s="57"/>
      <c r="J352" s="57"/>
      <c r="K352" s="57"/>
      <c r="L352" s="70">
        <v>2288.85</v>
      </c>
    </row>
    <row r="353" spans="1:22" ht="25.5" outlineLevel="1" x14ac:dyDescent="0.2">
      <c r="A353" s="57"/>
      <c r="B353" s="46" t="s">
        <v>4581</v>
      </c>
      <c r="C353" s="46" t="s">
        <v>4582</v>
      </c>
      <c r="D353" s="62" t="s">
        <v>184</v>
      </c>
      <c r="E353" s="83">
        <v>46</v>
      </c>
      <c r="F353" s="84"/>
      <c r="G353" s="83">
        <v>46</v>
      </c>
      <c r="H353" s="57"/>
      <c r="I353" s="57"/>
      <c r="J353" s="57"/>
      <c r="K353" s="57"/>
      <c r="L353" s="70">
        <v>1169.8599999999999</v>
      </c>
    </row>
    <row r="354" spans="1:22" x14ac:dyDescent="0.2">
      <c r="A354" s="85"/>
      <c r="B354" s="85"/>
      <c r="C354" s="86" t="s">
        <v>187</v>
      </c>
      <c r="D354" s="85"/>
      <c r="E354" s="85"/>
      <c r="F354" s="85"/>
      <c r="G354" s="85"/>
      <c r="H354" s="85"/>
      <c r="I354" s="85"/>
      <c r="J354" s="87">
        <v>6106.69</v>
      </c>
      <c r="K354" s="85"/>
      <c r="L354" s="87">
        <v>6106.69</v>
      </c>
    </row>
    <row r="355" spans="1:22" ht="38.25" x14ac:dyDescent="0.2">
      <c r="A355" s="57" t="s">
        <v>419</v>
      </c>
      <c r="B355" s="46" t="s">
        <v>6237</v>
      </c>
      <c r="C355" s="46" t="s">
        <v>6238</v>
      </c>
      <c r="D355" s="58" t="s">
        <v>276</v>
      </c>
      <c r="E355" s="83">
        <v>1</v>
      </c>
      <c r="F355" s="60"/>
      <c r="G355" s="83">
        <v>1</v>
      </c>
      <c r="H355" s="68"/>
      <c r="I355" s="69"/>
      <c r="J355" s="70">
        <v>5875.4</v>
      </c>
      <c r="K355" s="60"/>
      <c r="L355" s="70">
        <v>5875.4</v>
      </c>
    </row>
    <row r="356" spans="1:22" x14ac:dyDescent="0.2">
      <c r="A356" s="57"/>
      <c r="B356" s="57"/>
      <c r="C356" s="145" t="s">
        <v>6239</v>
      </c>
      <c r="D356" s="145"/>
      <c r="E356" s="145"/>
      <c r="F356" s="145"/>
      <c r="G356" s="145"/>
      <c r="H356" s="145"/>
      <c r="I356" s="145"/>
      <c r="J356" s="145"/>
      <c r="K356" s="145"/>
      <c r="L356" s="145"/>
    </row>
    <row r="357" spans="1:22" x14ac:dyDescent="0.2">
      <c r="A357" s="85"/>
      <c r="B357" s="85"/>
      <c r="C357" s="86" t="s">
        <v>187</v>
      </c>
      <c r="D357" s="85"/>
      <c r="E357" s="85"/>
      <c r="F357" s="85"/>
      <c r="G357" s="85"/>
      <c r="H357" s="85"/>
      <c r="I357" s="85"/>
      <c r="J357" s="87">
        <v>5875.4</v>
      </c>
      <c r="K357" s="85"/>
      <c r="L357" s="87">
        <v>5875.4</v>
      </c>
    </row>
    <row r="358" spans="1:22" ht="38.25" x14ac:dyDescent="0.2">
      <c r="A358" s="57" t="s">
        <v>431</v>
      </c>
      <c r="B358" s="46" t="s">
        <v>6240</v>
      </c>
      <c r="C358" s="46" t="s">
        <v>6241</v>
      </c>
      <c r="D358" s="58" t="s">
        <v>276</v>
      </c>
      <c r="E358" s="83">
        <v>1</v>
      </c>
      <c r="F358" s="60"/>
      <c r="G358" s="83">
        <v>1</v>
      </c>
      <c r="H358" s="68"/>
      <c r="I358" s="69"/>
      <c r="J358" s="70">
        <v>4216.67</v>
      </c>
      <c r="K358" s="60"/>
      <c r="L358" s="70">
        <v>4216.67</v>
      </c>
    </row>
    <row r="359" spans="1:22" x14ac:dyDescent="0.2">
      <c r="A359" s="57"/>
      <c r="B359" s="57"/>
      <c r="C359" s="145" t="s">
        <v>6242</v>
      </c>
      <c r="D359" s="145"/>
      <c r="E359" s="145"/>
      <c r="F359" s="145"/>
      <c r="G359" s="145"/>
      <c r="H359" s="145"/>
      <c r="I359" s="145"/>
      <c r="J359" s="145"/>
      <c r="K359" s="145"/>
      <c r="L359" s="145"/>
    </row>
    <row r="360" spans="1:22" x14ac:dyDescent="0.2">
      <c r="A360" s="85"/>
      <c r="B360" s="85"/>
      <c r="C360" s="86" t="s">
        <v>187</v>
      </c>
      <c r="D360" s="85"/>
      <c r="E360" s="85"/>
      <c r="F360" s="85"/>
      <c r="G360" s="85"/>
      <c r="H360" s="85"/>
      <c r="I360" s="85"/>
      <c r="J360" s="87">
        <v>4216.67</v>
      </c>
      <c r="K360" s="85"/>
      <c r="L360" s="87">
        <v>4216.67</v>
      </c>
    </row>
    <row r="361" spans="1:22" ht="38.25" x14ac:dyDescent="0.2">
      <c r="A361" s="57" t="s">
        <v>447</v>
      </c>
      <c r="B361" s="46" t="s">
        <v>6243</v>
      </c>
      <c r="C361" s="46" t="s">
        <v>6244</v>
      </c>
      <c r="D361" s="58" t="s">
        <v>276</v>
      </c>
      <c r="E361" s="83">
        <v>1</v>
      </c>
      <c r="F361" s="60"/>
      <c r="G361" s="83">
        <v>1</v>
      </c>
      <c r="H361" s="68"/>
      <c r="I361" s="69"/>
      <c r="J361" s="70">
        <v>1232.5</v>
      </c>
      <c r="K361" s="60"/>
      <c r="L361" s="70">
        <v>1232.5</v>
      </c>
    </row>
    <row r="362" spans="1:22" x14ac:dyDescent="0.2">
      <c r="A362" s="57"/>
      <c r="B362" s="57"/>
      <c r="C362" s="145" t="s">
        <v>6245</v>
      </c>
      <c r="D362" s="145"/>
      <c r="E362" s="145"/>
      <c r="F362" s="145"/>
      <c r="G362" s="145"/>
      <c r="H362" s="145"/>
      <c r="I362" s="145"/>
      <c r="J362" s="145"/>
      <c r="K362" s="145"/>
      <c r="L362" s="145"/>
    </row>
    <row r="363" spans="1:22" x14ac:dyDescent="0.2">
      <c r="A363" s="85"/>
      <c r="B363" s="85"/>
      <c r="C363" s="86" t="s">
        <v>187</v>
      </c>
      <c r="D363" s="85"/>
      <c r="E363" s="85"/>
      <c r="F363" s="85"/>
      <c r="G363" s="85"/>
      <c r="H363" s="85"/>
      <c r="I363" s="85"/>
      <c r="J363" s="87">
        <v>1232.5</v>
      </c>
      <c r="K363" s="85"/>
      <c r="L363" s="87">
        <v>1232.5</v>
      </c>
    </row>
    <row r="364" spans="1:22" x14ac:dyDescent="0.2">
      <c r="A364" s="57"/>
      <c r="B364" s="159" t="s">
        <v>6246</v>
      </c>
      <c r="C364" s="159"/>
      <c r="D364" s="159"/>
      <c r="E364" s="159"/>
      <c r="F364" s="159"/>
      <c r="G364" s="159"/>
      <c r="H364" s="159"/>
      <c r="I364" s="159"/>
      <c r="J364" s="159"/>
      <c r="K364" s="159"/>
      <c r="L364" s="159"/>
      <c r="V364" s="65" t="s">
        <v>6246</v>
      </c>
    </row>
    <row r="365" spans="1:22" ht="25.5" x14ac:dyDescent="0.2">
      <c r="A365" s="57" t="s">
        <v>480</v>
      </c>
      <c r="B365" s="46" t="s">
        <v>6247</v>
      </c>
      <c r="C365" s="46" t="s">
        <v>6248</v>
      </c>
      <c r="D365" s="58" t="s">
        <v>198</v>
      </c>
      <c r="E365" s="78">
        <v>3.2</v>
      </c>
      <c r="F365" s="60"/>
      <c r="G365" s="78">
        <v>3.2</v>
      </c>
      <c r="H365" s="57"/>
      <c r="I365" s="57"/>
      <c r="J365" s="57"/>
      <c r="K365" s="57"/>
      <c r="L365" s="57"/>
    </row>
    <row r="366" spans="1:22" x14ac:dyDescent="0.2">
      <c r="A366" s="57"/>
      <c r="B366" s="61" t="s">
        <v>22</v>
      </c>
      <c r="C366" s="57" t="s">
        <v>161</v>
      </c>
      <c r="D366" s="62" t="s">
        <v>162</v>
      </c>
      <c r="E366" s="57"/>
      <c r="F366" s="57"/>
      <c r="G366" s="93">
        <v>9.0239999999999991</v>
      </c>
      <c r="H366" s="57"/>
      <c r="I366" s="57"/>
      <c r="J366" s="57"/>
      <c r="K366" s="57"/>
      <c r="L366" s="72">
        <v>3662.75</v>
      </c>
    </row>
    <row r="367" spans="1:22" outlineLevel="1" x14ac:dyDescent="0.2">
      <c r="A367" s="57"/>
      <c r="B367" s="46" t="s">
        <v>1198</v>
      </c>
      <c r="C367" s="65" t="s">
        <v>1199</v>
      </c>
      <c r="D367" s="58" t="s">
        <v>162</v>
      </c>
      <c r="E367" s="66">
        <v>2.82</v>
      </c>
      <c r="F367" s="60"/>
      <c r="G367" s="91">
        <v>9.0239999999999991</v>
      </c>
      <c r="H367" s="68"/>
      <c r="I367" s="69"/>
      <c r="J367" s="70">
        <v>405.89</v>
      </c>
      <c r="K367" s="60"/>
      <c r="L367" s="70">
        <v>3662.75</v>
      </c>
    </row>
    <row r="368" spans="1:22" outlineLevel="1" x14ac:dyDescent="0.2">
      <c r="A368" s="57"/>
      <c r="B368" s="57"/>
      <c r="C368" s="145" t="s">
        <v>6249</v>
      </c>
      <c r="D368" s="145"/>
      <c r="E368" s="145"/>
      <c r="F368" s="145"/>
      <c r="G368" s="145"/>
      <c r="H368" s="145"/>
      <c r="I368" s="145"/>
      <c r="J368" s="145"/>
      <c r="K368" s="145"/>
      <c r="L368" s="145"/>
    </row>
    <row r="369" spans="1:12" x14ac:dyDescent="0.2">
      <c r="A369" s="57"/>
      <c r="B369" s="61" t="s">
        <v>23</v>
      </c>
      <c r="C369" s="57" t="s">
        <v>166</v>
      </c>
      <c r="D369" s="57"/>
      <c r="E369" s="57"/>
      <c r="F369" s="57"/>
      <c r="G369" s="57"/>
      <c r="H369" s="57"/>
      <c r="I369" s="57"/>
      <c r="J369" s="57"/>
      <c r="K369" s="57"/>
      <c r="L369" s="72">
        <v>72.599999999999994</v>
      </c>
    </row>
    <row r="370" spans="1:12" x14ac:dyDescent="0.2">
      <c r="A370" s="57"/>
      <c r="B370" s="61"/>
      <c r="C370" s="73" t="s">
        <v>167</v>
      </c>
      <c r="D370" s="74" t="s">
        <v>162</v>
      </c>
      <c r="E370" s="57"/>
      <c r="F370" s="57"/>
      <c r="G370" s="97">
        <v>6.4000000000000001E-2</v>
      </c>
      <c r="H370" s="57"/>
      <c r="I370" s="57"/>
      <c r="J370" s="57"/>
      <c r="K370" s="57"/>
      <c r="L370" s="72">
        <v>31.14</v>
      </c>
    </row>
    <row r="371" spans="1:12" ht="25.5" outlineLevel="1" x14ac:dyDescent="0.2">
      <c r="A371" s="57"/>
      <c r="B371" s="46" t="s">
        <v>313</v>
      </c>
      <c r="C371" s="46" t="s">
        <v>314</v>
      </c>
      <c r="D371" s="58" t="s">
        <v>170</v>
      </c>
      <c r="E371" s="66">
        <v>0.01</v>
      </c>
      <c r="F371" s="60"/>
      <c r="G371" s="91">
        <v>3.2000000000000001E-2</v>
      </c>
      <c r="H371" s="68"/>
      <c r="I371" s="69"/>
      <c r="J371" s="70">
        <v>1617.05</v>
      </c>
      <c r="K371" s="60"/>
      <c r="L371" s="70">
        <v>51.75</v>
      </c>
    </row>
    <row r="372" spans="1:12" outlineLevel="1" x14ac:dyDescent="0.2">
      <c r="A372" s="57"/>
      <c r="B372" s="57"/>
      <c r="C372" s="145" t="s">
        <v>6250</v>
      </c>
      <c r="D372" s="145"/>
      <c r="E372" s="145"/>
      <c r="F372" s="145"/>
      <c r="G372" s="145"/>
      <c r="H372" s="145"/>
      <c r="I372" s="145"/>
      <c r="J372" s="145"/>
      <c r="K372" s="145"/>
      <c r="L372" s="145"/>
    </row>
    <row r="373" spans="1:12" outlineLevel="1" x14ac:dyDescent="0.2">
      <c r="A373" s="57"/>
      <c r="B373" s="46" t="s">
        <v>316</v>
      </c>
      <c r="C373" s="65" t="s">
        <v>317</v>
      </c>
      <c r="D373" s="58" t="s">
        <v>162</v>
      </c>
      <c r="E373" s="66">
        <v>0.01</v>
      </c>
      <c r="F373" s="60"/>
      <c r="G373" s="91">
        <v>3.2000000000000001E-2</v>
      </c>
      <c r="H373" s="68"/>
      <c r="I373" s="69"/>
      <c r="J373" s="70">
        <v>557.71</v>
      </c>
      <c r="K373" s="60"/>
      <c r="L373" s="70">
        <v>17.850000000000001</v>
      </c>
    </row>
    <row r="374" spans="1:12" outlineLevel="1" x14ac:dyDescent="0.2">
      <c r="A374" s="57"/>
      <c r="B374" s="57"/>
      <c r="C374" s="145" t="s">
        <v>4398</v>
      </c>
      <c r="D374" s="145"/>
      <c r="E374" s="145"/>
      <c r="F374" s="145"/>
      <c r="G374" s="145"/>
      <c r="H374" s="145"/>
      <c r="I374" s="145"/>
      <c r="J374" s="145"/>
      <c r="K374" s="145"/>
      <c r="L374" s="145"/>
    </row>
    <row r="375" spans="1:12" ht="25.5" outlineLevel="1" x14ac:dyDescent="0.2">
      <c r="A375" s="57"/>
      <c r="B375" s="46" t="s">
        <v>254</v>
      </c>
      <c r="C375" s="46" t="s">
        <v>255</v>
      </c>
      <c r="D375" s="58" t="s">
        <v>170</v>
      </c>
      <c r="E375" s="66">
        <v>0.01</v>
      </c>
      <c r="F375" s="60"/>
      <c r="G375" s="91">
        <v>3.2000000000000001E-2</v>
      </c>
      <c r="H375" s="68"/>
      <c r="I375" s="69"/>
      <c r="J375" s="70">
        <v>651.66999999999996</v>
      </c>
      <c r="K375" s="60"/>
      <c r="L375" s="70">
        <v>20.85</v>
      </c>
    </row>
    <row r="376" spans="1:12" outlineLevel="1" x14ac:dyDescent="0.2">
      <c r="A376" s="57"/>
      <c r="B376" s="57"/>
      <c r="C376" s="145" t="s">
        <v>6250</v>
      </c>
      <c r="D376" s="145"/>
      <c r="E376" s="145"/>
      <c r="F376" s="145"/>
      <c r="G376" s="145"/>
      <c r="H376" s="145"/>
      <c r="I376" s="145"/>
      <c r="J376" s="145"/>
      <c r="K376" s="145"/>
      <c r="L376" s="145"/>
    </row>
    <row r="377" spans="1:12" outlineLevel="1" x14ac:dyDescent="0.2">
      <c r="A377" s="57"/>
      <c r="B377" s="46" t="s">
        <v>257</v>
      </c>
      <c r="C377" s="65" t="s">
        <v>258</v>
      </c>
      <c r="D377" s="58" t="s">
        <v>162</v>
      </c>
      <c r="E377" s="66">
        <v>0.01</v>
      </c>
      <c r="F377" s="60"/>
      <c r="G377" s="91">
        <v>3.2000000000000001E-2</v>
      </c>
      <c r="H377" s="68"/>
      <c r="I377" s="69"/>
      <c r="J377" s="70">
        <v>415.19</v>
      </c>
      <c r="K377" s="60"/>
      <c r="L377" s="70">
        <v>13.29</v>
      </c>
    </row>
    <row r="378" spans="1:12" outlineLevel="1" x14ac:dyDescent="0.2">
      <c r="A378" s="57"/>
      <c r="B378" s="57"/>
      <c r="C378" s="145" t="s">
        <v>4398</v>
      </c>
      <c r="D378" s="145"/>
      <c r="E378" s="145"/>
      <c r="F378" s="145"/>
      <c r="G378" s="145"/>
      <c r="H378" s="145"/>
      <c r="I378" s="145"/>
      <c r="J378" s="145"/>
      <c r="K378" s="145"/>
      <c r="L378" s="145"/>
    </row>
    <row r="379" spans="1:12" x14ac:dyDescent="0.2">
      <c r="A379" s="57"/>
      <c r="B379" s="61" t="s">
        <v>25</v>
      </c>
      <c r="C379" s="57" t="s">
        <v>175</v>
      </c>
      <c r="D379" s="57"/>
      <c r="E379" s="57"/>
      <c r="F379" s="57"/>
      <c r="G379" s="57"/>
      <c r="H379" s="57"/>
      <c r="I379" s="57"/>
      <c r="J379" s="57"/>
      <c r="K379" s="57"/>
      <c r="L379" s="72">
        <v>351.08</v>
      </c>
    </row>
    <row r="380" spans="1:12" ht="76.5" outlineLevel="1" x14ac:dyDescent="0.2">
      <c r="A380" s="57"/>
      <c r="B380" s="46" t="s">
        <v>5686</v>
      </c>
      <c r="C380" s="46" t="s">
        <v>5687</v>
      </c>
      <c r="D380" s="58" t="s">
        <v>1121</v>
      </c>
      <c r="E380" s="66">
        <v>13.33</v>
      </c>
      <c r="F380" s="60"/>
      <c r="G380" s="91">
        <v>42.655999999999999</v>
      </c>
      <c r="H380" s="70">
        <v>5.87</v>
      </c>
      <c r="I380" s="76">
        <v>0.96</v>
      </c>
      <c r="J380" s="70">
        <v>5.64</v>
      </c>
      <c r="K380" s="60"/>
      <c r="L380" s="70">
        <v>240.58</v>
      </c>
    </row>
    <row r="381" spans="1:12" outlineLevel="1" x14ac:dyDescent="0.2">
      <c r="A381" s="57"/>
      <c r="B381" s="57"/>
      <c r="C381" s="145" t="s">
        <v>6251</v>
      </c>
      <c r="D381" s="145"/>
      <c r="E381" s="145"/>
      <c r="F381" s="145"/>
      <c r="G381" s="145"/>
      <c r="H381" s="145"/>
      <c r="I381" s="145"/>
      <c r="J381" s="145"/>
      <c r="K381" s="145"/>
      <c r="L381" s="145"/>
    </row>
    <row r="382" spans="1:12" ht="51" outlineLevel="1" x14ac:dyDescent="0.2">
      <c r="A382" s="57"/>
      <c r="B382" s="46" t="s">
        <v>6252</v>
      </c>
      <c r="C382" s="46" t="s">
        <v>6253</v>
      </c>
      <c r="D382" s="58" t="s">
        <v>347</v>
      </c>
      <c r="E382" s="78">
        <v>0.5</v>
      </c>
      <c r="F382" s="60"/>
      <c r="G382" s="78">
        <v>1.6</v>
      </c>
      <c r="H382" s="70">
        <v>37.71</v>
      </c>
      <c r="I382" s="76">
        <v>1.52</v>
      </c>
      <c r="J382" s="70">
        <v>57.32</v>
      </c>
      <c r="K382" s="60"/>
      <c r="L382" s="70">
        <v>91.71</v>
      </c>
    </row>
    <row r="383" spans="1:12" outlineLevel="1" x14ac:dyDescent="0.2">
      <c r="A383" s="57"/>
      <c r="B383" s="57"/>
      <c r="C383" s="145" t="s">
        <v>6254</v>
      </c>
      <c r="D383" s="145"/>
      <c r="E383" s="145"/>
      <c r="F383" s="145"/>
      <c r="G383" s="145"/>
      <c r="H383" s="145"/>
      <c r="I383" s="145"/>
      <c r="J383" s="145"/>
      <c r="K383" s="145"/>
      <c r="L383" s="145"/>
    </row>
    <row r="384" spans="1:12" ht="25.5" outlineLevel="1" x14ac:dyDescent="0.2">
      <c r="A384" s="57"/>
      <c r="B384" s="46" t="s">
        <v>3647</v>
      </c>
      <c r="C384" s="46" t="s">
        <v>3648</v>
      </c>
      <c r="D384" s="58" t="s">
        <v>269</v>
      </c>
      <c r="E384" s="66">
        <v>0.05</v>
      </c>
      <c r="F384" s="60"/>
      <c r="G384" s="66">
        <v>0.16</v>
      </c>
      <c r="H384" s="70">
        <v>79.88</v>
      </c>
      <c r="I384" s="76">
        <v>1.47</v>
      </c>
      <c r="J384" s="70">
        <v>117.42</v>
      </c>
      <c r="K384" s="60"/>
      <c r="L384" s="70">
        <v>18.79</v>
      </c>
    </row>
    <row r="385" spans="1:12" outlineLevel="1" x14ac:dyDescent="0.2">
      <c r="A385" s="57"/>
      <c r="B385" s="57"/>
      <c r="C385" s="145" t="s">
        <v>6255</v>
      </c>
      <c r="D385" s="145"/>
      <c r="E385" s="145"/>
      <c r="F385" s="145"/>
      <c r="G385" s="145"/>
      <c r="H385" s="145"/>
      <c r="I385" s="145"/>
      <c r="J385" s="145"/>
      <c r="K385" s="145"/>
      <c r="L385" s="145"/>
    </row>
    <row r="386" spans="1:12" x14ac:dyDescent="0.2">
      <c r="A386" s="57"/>
      <c r="B386" s="57"/>
      <c r="C386" s="80" t="s">
        <v>180</v>
      </c>
      <c r="D386" s="81"/>
      <c r="E386" s="81"/>
      <c r="F386" s="81"/>
      <c r="G386" s="81"/>
      <c r="H386" s="81"/>
      <c r="I386" s="81"/>
      <c r="J386" s="81"/>
      <c r="K386" s="81"/>
      <c r="L386" s="89">
        <v>4117.57</v>
      </c>
    </row>
    <row r="387" spans="1:12" ht="63.75" x14ac:dyDescent="0.2">
      <c r="A387" s="57" t="s">
        <v>3742</v>
      </c>
      <c r="B387" s="46" t="s">
        <v>4506</v>
      </c>
      <c r="C387" s="46" t="s">
        <v>4507</v>
      </c>
      <c r="D387" s="58" t="s">
        <v>184</v>
      </c>
      <c r="E387" s="83">
        <v>2</v>
      </c>
      <c r="F387" s="60"/>
      <c r="G387" s="83">
        <v>2</v>
      </c>
      <c r="H387" s="68"/>
      <c r="I387" s="69"/>
      <c r="J387" s="68"/>
      <c r="K387" s="60"/>
      <c r="L387" s="70">
        <v>73.260000000000005</v>
      </c>
    </row>
    <row r="388" spans="1:12" outlineLevel="1" x14ac:dyDescent="0.2">
      <c r="A388" s="57"/>
      <c r="B388" s="57"/>
      <c r="C388" s="57" t="s">
        <v>181</v>
      </c>
      <c r="D388" s="57"/>
      <c r="E388" s="57"/>
      <c r="F388" s="57"/>
      <c r="G388" s="57"/>
      <c r="H388" s="57"/>
      <c r="I388" s="57"/>
      <c r="J388" s="57"/>
      <c r="K388" s="57"/>
      <c r="L388" s="70">
        <v>3693.89</v>
      </c>
    </row>
    <row r="389" spans="1:12" ht="25.5" outlineLevel="1" x14ac:dyDescent="0.2">
      <c r="A389" s="57"/>
      <c r="B389" s="46" t="s">
        <v>5451</v>
      </c>
      <c r="C389" s="46" t="s">
        <v>5452</v>
      </c>
      <c r="D389" s="62" t="s">
        <v>184</v>
      </c>
      <c r="E389" s="83">
        <v>97</v>
      </c>
      <c r="F389" s="84"/>
      <c r="G389" s="83">
        <v>97</v>
      </c>
      <c r="H389" s="57"/>
      <c r="I389" s="57"/>
      <c r="J389" s="57"/>
      <c r="K389" s="57"/>
      <c r="L389" s="70">
        <v>3583.07</v>
      </c>
    </row>
    <row r="390" spans="1:12" ht="25.5" outlineLevel="1" x14ac:dyDescent="0.2">
      <c r="A390" s="57"/>
      <c r="B390" s="46" t="s">
        <v>5453</v>
      </c>
      <c r="C390" s="46" t="s">
        <v>5454</v>
      </c>
      <c r="D390" s="62" t="s">
        <v>184</v>
      </c>
      <c r="E390" s="83">
        <v>51</v>
      </c>
      <c r="F390" s="84"/>
      <c r="G390" s="83">
        <v>51</v>
      </c>
      <c r="H390" s="57"/>
      <c r="I390" s="57"/>
      <c r="J390" s="57"/>
      <c r="K390" s="57"/>
      <c r="L390" s="70">
        <v>1883.88</v>
      </c>
    </row>
    <row r="391" spans="1:12" x14ac:dyDescent="0.2">
      <c r="A391" s="85"/>
      <c r="B391" s="85"/>
      <c r="C391" s="86" t="s">
        <v>187</v>
      </c>
      <c r="D391" s="85"/>
      <c r="E391" s="85"/>
      <c r="F391" s="85"/>
      <c r="G391" s="85"/>
      <c r="H391" s="85"/>
      <c r="I391" s="85"/>
      <c r="J391" s="87">
        <v>3018.06</v>
      </c>
      <c r="K391" s="85"/>
      <c r="L391" s="87">
        <v>9657.7800000000007</v>
      </c>
    </row>
    <row r="392" spans="1:12" ht="76.5" x14ac:dyDescent="0.2">
      <c r="A392" s="57" t="s">
        <v>487</v>
      </c>
      <c r="B392" s="46" t="s">
        <v>6256</v>
      </c>
      <c r="C392" s="46" t="s">
        <v>6257</v>
      </c>
      <c r="D392" s="58" t="s">
        <v>198</v>
      </c>
      <c r="E392" s="78">
        <v>3.3</v>
      </c>
      <c r="F392" s="60"/>
      <c r="G392" s="78">
        <v>3.3</v>
      </c>
      <c r="H392" s="57"/>
      <c r="I392" s="57"/>
      <c r="J392" s="57"/>
      <c r="K392" s="57"/>
      <c r="L392" s="57"/>
    </row>
    <row r="393" spans="1:12" x14ac:dyDescent="0.2">
      <c r="A393" s="57"/>
      <c r="B393" s="61" t="s">
        <v>22</v>
      </c>
      <c r="C393" s="57" t="s">
        <v>161</v>
      </c>
      <c r="D393" s="62" t="s">
        <v>162</v>
      </c>
      <c r="E393" s="57"/>
      <c r="F393" s="57"/>
      <c r="G393" s="93">
        <v>14.817</v>
      </c>
      <c r="H393" s="57"/>
      <c r="I393" s="57"/>
      <c r="J393" s="57"/>
      <c r="K393" s="57"/>
      <c r="L393" s="72">
        <v>6014.07</v>
      </c>
    </row>
    <row r="394" spans="1:12" outlineLevel="1" x14ac:dyDescent="0.2">
      <c r="A394" s="57"/>
      <c r="B394" s="46" t="s">
        <v>1198</v>
      </c>
      <c r="C394" s="65" t="s">
        <v>1199</v>
      </c>
      <c r="D394" s="58" t="s">
        <v>162</v>
      </c>
      <c r="E394" s="66">
        <v>4.49</v>
      </c>
      <c r="F394" s="60"/>
      <c r="G394" s="91">
        <v>14.817</v>
      </c>
      <c r="H394" s="68"/>
      <c r="I394" s="69"/>
      <c r="J394" s="70">
        <v>405.89</v>
      </c>
      <c r="K394" s="60"/>
      <c r="L394" s="70">
        <v>6014.07</v>
      </c>
    </row>
    <row r="395" spans="1:12" outlineLevel="1" x14ac:dyDescent="0.2">
      <c r="A395" s="57"/>
      <c r="B395" s="57"/>
      <c r="C395" s="145" t="s">
        <v>6258</v>
      </c>
      <c r="D395" s="145"/>
      <c r="E395" s="145"/>
      <c r="F395" s="145"/>
      <c r="G395" s="145"/>
      <c r="H395" s="145"/>
      <c r="I395" s="145"/>
      <c r="J395" s="145"/>
      <c r="K395" s="145"/>
      <c r="L395" s="145"/>
    </row>
    <row r="396" spans="1:12" x14ac:dyDescent="0.2">
      <c r="A396" s="57"/>
      <c r="B396" s="61" t="s">
        <v>23</v>
      </c>
      <c r="C396" s="57" t="s">
        <v>166</v>
      </c>
      <c r="D396" s="57"/>
      <c r="E396" s="57"/>
      <c r="F396" s="57"/>
      <c r="G396" s="57"/>
      <c r="H396" s="57"/>
      <c r="I396" s="57"/>
      <c r="J396" s="57"/>
      <c r="K396" s="57"/>
      <c r="L396" s="72">
        <v>74.87</v>
      </c>
    </row>
    <row r="397" spans="1:12" x14ac:dyDescent="0.2">
      <c r="A397" s="57"/>
      <c r="B397" s="61"/>
      <c r="C397" s="73" t="s">
        <v>167</v>
      </c>
      <c r="D397" s="74" t="s">
        <v>162</v>
      </c>
      <c r="E397" s="57"/>
      <c r="F397" s="57"/>
      <c r="G397" s="97">
        <v>6.6000000000000003E-2</v>
      </c>
      <c r="H397" s="57"/>
      <c r="I397" s="57"/>
      <c r="J397" s="57"/>
      <c r="K397" s="57"/>
      <c r="L397" s="72">
        <v>32.1</v>
      </c>
    </row>
    <row r="398" spans="1:12" ht="25.5" outlineLevel="1" x14ac:dyDescent="0.2">
      <c r="A398" s="57"/>
      <c r="B398" s="46" t="s">
        <v>313</v>
      </c>
      <c r="C398" s="46" t="s">
        <v>314</v>
      </c>
      <c r="D398" s="58" t="s">
        <v>170</v>
      </c>
      <c r="E398" s="66">
        <v>0.01</v>
      </c>
      <c r="F398" s="60"/>
      <c r="G398" s="91">
        <v>3.3000000000000002E-2</v>
      </c>
      <c r="H398" s="68"/>
      <c r="I398" s="69"/>
      <c r="J398" s="70">
        <v>1617.05</v>
      </c>
      <c r="K398" s="60"/>
      <c r="L398" s="70">
        <v>53.36</v>
      </c>
    </row>
    <row r="399" spans="1:12" outlineLevel="1" x14ac:dyDescent="0.2">
      <c r="A399" s="57"/>
      <c r="B399" s="57"/>
      <c r="C399" s="145" t="s">
        <v>6259</v>
      </c>
      <c r="D399" s="145"/>
      <c r="E399" s="145"/>
      <c r="F399" s="145"/>
      <c r="G399" s="145"/>
      <c r="H399" s="145"/>
      <c r="I399" s="145"/>
      <c r="J399" s="145"/>
      <c r="K399" s="145"/>
      <c r="L399" s="145"/>
    </row>
    <row r="400" spans="1:12" outlineLevel="1" x14ac:dyDescent="0.2">
      <c r="A400" s="57"/>
      <c r="B400" s="46" t="s">
        <v>316</v>
      </c>
      <c r="C400" s="65" t="s">
        <v>317</v>
      </c>
      <c r="D400" s="58" t="s">
        <v>162</v>
      </c>
      <c r="E400" s="66">
        <v>0.01</v>
      </c>
      <c r="F400" s="60"/>
      <c r="G400" s="91">
        <v>3.3000000000000002E-2</v>
      </c>
      <c r="H400" s="68"/>
      <c r="I400" s="69"/>
      <c r="J400" s="70">
        <v>557.71</v>
      </c>
      <c r="K400" s="60"/>
      <c r="L400" s="70">
        <v>18.399999999999999</v>
      </c>
    </row>
    <row r="401" spans="1:12" outlineLevel="1" x14ac:dyDescent="0.2">
      <c r="A401" s="57"/>
      <c r="B401" s="57"/>
      <c r="C401" s="145" t="s">
        <v>6260</v>
      </c>
      <c r="D401" s="145"/>
      <c r="E401" s="145"/>
      <c r="F401" s="145"/>
      <c r="G401" s="145"/>
      <c r="H401" s="145"/>
      <c r="I401" s="145"/>
      <c r="J401" s="145"/>
      <c r="K401" s="145"/>
      <c r="L401" s="145"/>
    </row>
    <row r="402" spans="1:12" ht="25.5" outlineLevel="1" x14ac:dyDescent="0.2">
      <c r="A402" s="57"/>
      <c r="B402" s="46" t="s">
        <v>254</v>
      </c>
      <c r="C402" s="46" t="s">
        <v>255</v>
      </c>
      <c r="D402" s="58" t="s">
        <v>170</v>
      </c>
      <c r="E402" s="66">
        <v>0.01</v>
      </c>
      <c r="F402" s="60"/>
      <c r="G402" s="91">
        <v>3.3000000000000002E-2</v>
      </c>
      <c r="H402" s="68"/>
      <c r="I402" s="69"/>
      <c r="J402" s="70">
        <v>651.66999999999996</v>
      </c>
      <c r="K402" s="60"/>
      <c r="L402" s="70">
        <v>21.51</v>
      </c>
    </row>
    <row r="403" spans="1:12" outlineLevel="1" x14ac:dyDescent="0.2">
      <c r="A403" s="57"/>
      <c r="B403" s="57"/>
      <c r="C403" s="145" t="s">
        <v>6259</v>
      </c>
      <c r="D403" s="145"/>
      <c r="E403" s="145"/>
      <c r="F403" s="145"/>
      <c r="G403" s="145"/>
      <c r="H403" s="145"/>
      <c r="I403" s="145"/>
      <c r="J403" s="145"/>
      <c r="K403" s="145"/>
      <c r="L403" s="145"/>
    </row>
    <row r="404" spans="1:12" outlineLevel="1" x14ac:dyDescent="0.2">
      <c r="A404" s="57"/>
      <c r="B404" s="46" t="s">
        <v>257</v>
      </c>
      <c r="C404" s="65" t="s">
        <v>258</v>
      </c>
      <c r="D404" s="58" t="s">
        <v>162</v>
      </c>
      <c r="E404" s="66">
        <v>0.01</v>
      </c>
      <c r="F404" s="60"/>
      <c r="G404" s="91">
        <v>3.3000000000000002E-2</v>
      </c>
      <c r="H404" s="68"/>
      <c r="I404" s="69"/>
      <c r="J404" s="70">
        <v>415.19</v>
      </c>
      <c r="K404" s="60"/>
      <c r="L404" s="70">
        <v>13.7</v>
      </c>
    </row>
    <row r="405" spans="1:12" outlineLevel="1" x14ac:dyDescent="0.2">
      <c r="A405" s="57"/>
      <c r="B405" s="57"/>
      <c r="C405" s="145" t="s">
        <v>6260</v>
      </c>
      <c r="D405" s="145"/>
      <c r="E405" s="145"/>
      <c r="F405" s="145"/>
      <c r="G405" s="145"/>
      <c r="H405" s="145"/>
      <c r="I405" s="145"/>
      <c r="J405" s="145"/>
      <c r="K405" s="145"/>
      <c r="L405" s="145"/>
    </row>
    <row r="406" spans="1:12" x14ac:dyDescent="0.2">
      <c r="A406" s="57"/>
      <c r="B406" s="61" t="s">
        <v>25</v>
      </c>
      <c r="C406" s="57" t="s">
        <v>175</v>
      </c>
      <c r="D406" s="57"/>
      <c r="E406" s="57"/>
      <c r="F406" s="57"/>
      <c r="G406" s="57"/>
      <c r="H406" s="57"/>
      <c r="I406" s="57"/>
      <c r="J406" s="57"/>
      <c r="K406" s="57"/>
      <c r="L406" s="72">
        <v>492</v>
      </c>
    </row>
    <row r="407" spans="1:12" ht="76.5" outlineLevel="1" x14ac:dyDescent="0.2">
      <c r="A407" s="57"/>
      <c r="B407" s="46" t="s">
        <v>5686</v>
      </c>
      <c r="C407" s="46" t="s">
        <v>5687</v>
      </c>
      <c r="D407" s="58" t="s">
        <v>1121</v>
      </c>
      <c r="E407" s="66">
        <v>13.33</v>
      </c>
      <c r="F407" s="60"/>
      <c r="G407" s="91">
        <v>43.988999999999997</v>
      </c>
      <c r="H407" s="70">
        <v>5.87</v>
      </c>
      <c r="I407" s="76">
        <v>0.96</v>
      </c>
      <c r="J407" s="70">
        <v>5.64</v>
      </c>
      <c r="K407" s="60"/>
      <c r="L407" s="70">
        <v>248.1</v>
      </c>
    </row>
    <row r="408" spans="1:12" outlineLevel="1" x14ac:dyDescent="0.2">
      <c r="A408" s="57"/>
      <c r="B408" s="57"/>
      <c r="C408" s="145" t="s">
        <v>6261</v>
      </c>
      <c r="D408" s="145"/>
      <c r="E408" s="145"/>
      <c r="F408" s="145"/>
      <c r="G408" s="145"/>
      <c r="H408" s="145"/>
      <c r="I408" s="145"/>
      <c r="J408" s="145"/>
      <c r="K408" s="145"/>
      <c r="L408" s="145"/>
    </row>
    <row r="409" spans="1:12" outlineLevel="1" x14ac:dyDescent="0.2">
      <c r="A409" s="57"/>
      <c r="B409" s="46" t="s">
        <v>5717</v>
      </c>
      <c r="C409" s="46" t="s">
        <v>5718</v>
      </c>
      <c r="D409" s="58" t="s">
        <v>178</v>
      </c>
      <c r="E409" s="79">
        <v>4.2999999999999999E-4</v>
      </c>
      <c r="F409" s="60"/>
      <c r="G409" s="67">
        <v>1.4189999999999999E-3</v>
      </c>
      <c r="H409" s="70">
        <v>43821.53</v>
      </c>
      <c r="I409" s="76">
        <v>1.28</v>
      </c>
      <c r="J409" s="70">
        <v>56091.56</v>
      </c>
      <c r="K409" s="60"/>
      <c r="L409" s="70">
        <v>79.59</v>
      </c>
    </row>
    <row r="410" spans="1:12" outlineLevel="1" x14ac:dyDescent="0.2">
      <c r="A410" s="57"/>
      <c r="B410" s="57"/>
      <c r="C410" s="145" t="s">
        <v>6262</v>
      </c>
      <c r="D410" s="145"/>
      <c r="E410" s="145"/>
      <c r="F410" s="145"/>
      <c r="G410" s="145"/>
      <c r="H410" s="145"/>
      <c r="I410" s="145"/>
      <c r="J410" s="145"/>
      <c r="K410" s="145"/>
      <c r="L410" s="145"/>
    </row>
    <row r="411" spans="1:12" ht="25.5" outlineLevel="1" x14ac:dyDescent="0.2">
      <c r="A411" s="57"/>
      <c r="B411" s="46" t="s">
        <v>3647</v>
      </c>
      <c r="C411" s="46" t="s">
        <v>3648</v>
      </c>
      <c r="D411" s="58" t="s">
        <v>269</v>
      </c>
      <c r="E411" s="66">
        <v>0.02</v>
      </c>
      <c r="F411" s="60"/>
      <c r="G411" s="91">
        <v>6.6000000000000003E-2</v>
      </c>
      <c r="H411" s="70">
        <v>79.88</v>
      </c>
      <c r="I411" s="76">
        <v>1.47</v>
      </c>
      <c r="J411" s="70">
        <v>117.42</v>
      </c>
      <c r="K411" s="60"/>
      <c r="L411" s="70">
        <v>7.75</v>
      </c>
    </row>
    <row r="412" spans="1:12" outlineLevel="1" x14ac:dyDescent="0.2">
      <c r="A412" s="57"/>
      <c r="B412" s="57"/>
      <c r="C412" s="145" t="s">
        <v>6263</v>
      </c>
      <c r="D412" s="145"/>
      <c r="E412" s="145"/>
      <c r="F412" s="145"/>
      <c r="G412" s="145"/>
      <c r="H412" s="145"/>
      <c r="I412" s="145"/>
      <c r="J412" s="145"/>
      <c r="K412" s="145"/>
      <c r="L412" s="145"/>
    </row>
    <row r="413" spans="1:12" outlineLevel="1" x14ac:dyDescent="0.2">
      <c r="A413" s="57"/>
      <c r="B413" s="46" t="s">
        <v>6264</v>
      </c>
      <c r="C413" s="46" t="s">
        <v>6265</v>
      </c>
      <c r="D413" s="58" t="s">
        <v>226</v>
      </c>
      <c r="E413" s="66">
        <v>0.05</v>
      </c>
      <c r="F413" s="60"/>
      <c r="G413" s="91">
        <v>0.16500000000000001</v>
      </c>
      <c r="H413" s="70">
        <v>412.93</v>
      </c>
      <c r="I413" s="76">
        <v>1.23</v>
      </c>
      <c r="J413" s="70">
        <v>507.9</v>
      </c>
      <c r="K413" s="60"/>
      <c r="L413" s="70">
        <v>83.8</v>
      </c>
    </row>
    <row r="414" spans="1:12" outlineLevel="1" x14ac:dyDescent="0.2">
      <c r="A414" s="57"/>
      <c r="B414" s="57"/>
      <c r="C414" s="145" t="s">
        <v>6266</v>
      </c>
      <c r="D414" s="145"/>
      <c r="E414" s="145"/>
      <c r="F414" s="145"/>
      <c r="G414" s="145"/>
      <c r="H414" s="145"/>
      <c r="I414" s="145"/>
      <c r="J414" s="145"/>
      <c r="K414" s="145"/>
      <c r="L414" s="145"/>
    </row>
    <row r="415" spans="1:12" ht="25.5" outlineLevel="1" x14ac:dyDescent="0.2">
      <c r="A415" s="57"/>
      <c r="B415" s="46" t="s">
        <v>6267</v>
      </c>
      <c r="C415" s="46" t="s">
        <v>6268</v>
      </c>
      <c r="D415" s="58" t="s">
        <v>1105</v>
      </c>
      <c r="E415" s="59">
        <v>1.2200000000000001E-2</v>
      </c>
      <c r="F415" s="60"/>
      <c r="G415" s="79">
        <v>4.0259999999999997E-2</v>
      </c>
      <c r="H415" s="70">
        <v>1481.45</v>
      </c>
      <c r="I415" s="76">
        <v>1.22</v>
      </c>
      <c r="J415" s="70">
        <v>1807.37</v>
      </c>
      <c r="K415" s="60"/>
      <c r="L415" s="70">
        <v>72.760000000000005</v>
      </c>
    </row>
    <row r="416" spans="1:12" outlineLevel="1" x14ac:dyDescent="0.2">
      <c r="A416" s="57"/>
      <c r="B416" s="57"/>
      <c r="C416" s="145" t="s">
        <v>6269</v>
      </c>
      <c r="D416" s="145"/>
      <c r="E416" s="145"/>
      <c r="F416" s="145"/>
      <c r="G416" s="145"/>
      <c r="H416" s="145"/>
      <c r="I416" s="145"/>
      <c r="J416" s="145"/>
      <c r="K416" s="145"/>
      <c r="L416" s="145"/>
    </row>
    <row r="417" spans="1:12" x14ac:dyDescent="0.2">
      <c r="A417" s="57"/>
      <c r="B417" s="57"/>
      <c r="C417" s="80" t="s">
        <v>180</v>
      </c>
      <c r="D417" s="81"/>
      <c r="E417" s="81"/>
      <c r="F417" s="81"/>
      <c r="G417" s="81"/>
      <c r="H417" s="81"/>
      <c r="I417" s="81"/>
      <c r="J417" s="81"/>
      <c r="K417" s="81"/>
      <c r="L417" s="89">
        <v>6613.04</v>
      </c>
    </row>
    <row r="418" spans="1:12" ht="63.75" x14ac:dyDescent="0.2">
      <c r="A418" s="57" t="s">
        <v>4600</v>
      </c>
      <c r="B418" s="46" t="s">
        <v>4506</v>
      </c>
      <c r="C418" s="46" t="s">
        <v>4507</v>
      </c>
      <c r="D418" s="58" t="s">
        <v>184</v>
      </c>
      <c r="E418" s="83">
        <v>2</v>
      </c>
      <c r="F418" s="60"/>
      <c r="G418" s="83">
        <v>2</v>
      </c>
      <c r="H418" s="68"/>
      <c r="I418" s="69"/>
      <c r="J418" s="68"/>
      <c r="K418" s="60"/>
      <c r="L418" s="70">
        <v>120.28</v>
      </c>
    </row>
    <row r="419" spans="1:12" outlineLevel="1" x14ac:dyDescent="0.2">
      <c r="A419" s="57"/>
      <c r="B419" s="57"/>
      <c r="C419" s="57" t="s">
        <v>181</v>
      </c>
      <c r="D419" s="57"/>
      <c r="E419" s="57"/>
      <c r="F419" s="57"/>
      <c r="G419" s="57"/>
      <c r="H419" s="57"/>
      <c r="I419" s="57"/>
      <c r="J419" s="57"/>
      <c r="K419" s="57"/>
      <c r="L419" s="70">
        <v>6046.17</v>
      </c>
    </row>
    <row r="420" spans="1:12" ht="25.5" outlineLevel="1" x14ac:dyDescent="0.2">
      <c r="A420" s="57"/>
      <c r="B420" s="46" t="s">
        <v>5451</v>
      </c>
      <c r="C420" s="46" t="s">
        <v>5452</v>
      </c>
      <c r="D420" s="62" t="s">
        <v>184</v>
      </c>
      <c r="E420" s="83">
        <v>97</v>
      </c>
      <c r="F420" s="84"/>
      <c r="G420" s="83">
        <v>97</v>
      </c>
      <c r="H420" s="57"/>
      <c r="I420" s="57"/>
      <c r="J420" s="57"/>
      <c r="K420" s="57"/>
      <c r="L420" s="70">
        <v>5864.78</v>
      </c>
    </row>
    <row r="421" spans="1:12" ht="25.5" outlineLevel="1" x14ac:dyDescent="0.2">
      <c r="A421" s="57"/>
      <c r="B421" s="46" t="s">
        <v>5453</v>
      </c>
      <c r="C421" s="46" t="s">
        <v>5454</v>
      </c>
      <c r="D421" s="62" t="s">
        <v>184</v>
      </c>
      <c r="E421" s="83">
        <v>51</v>
      </c>
      <c r="F421" s="84"/>
      <c r="G421" s="83">
        <v>51</v>
      </c>
      <c r="H421" s="57"/>
      <c r="I421" s="57"/>
      <c r="J421" s="57"/>
      <c r="K421" s="57"/>
      <c r="L421" s="70">
        <v>3083.55</v>
      </c>
    </row>
    <row r="422" spans="1:12" x14ac:dyDescent="0.2">
      <c r="A422" s="85"/>
      <c r="B422" s="85"/>
      <c r="C422" s="86" t="s">
        <v>187</v>
      </c>
      <c r="D422" s="85"/>
      <c r="E422" s="85"/>
      <c r="F422" s="85"/>
      <c r="G422" s="85"/>
      <c r="H422" s="85"/>
      <c r="I422" s="85"/>
      <c r="J422" s="87">
        <v>4752.0200000000004</v>
      </c>
      <c r="K422" s="85"/>
      <c r="L422" s="87">
        <v>15681.65</v>
      </c>
    </row>
    <row r="423" spans="1:12" ht="25.5" x14ac:dyDescent="0.2">
      <c r="A423" s="57" t="s">
        <v>497</v>
      </c>
      <c r="B423" s="46" t="s">
        <v>6270</v>
      </c>
      <c r="C423" s="46" t="s">
        <v>6271</v>
      </c>
      <c r="D423" s="58" t="s">
        <v>5728</v>
      </c>
      <c r="E423" s="91">
        <v>0.66300000000000003</v>
      </c>
      <c r="F423" s="60"/>
      <c r="G423" s="91">
        <v>0.66300000000000003</v>
      </c>
      <c r="H423" s="70">
        <v>21679.1</v>
      </c>
      <c r="I423" s="95">
        <v>1.1000000000000001</v>
      </c>
      <c r="J423" s="70">
        <v>23847.01</v>
      </c>
      <c r="K423" s="60"/>
      <c r="L423" s="70">
        <v>15810.57</v>
      </c>
    </row>
    <row r="424" spans="1:12" x14ac:dyDescent="0.2">
      <c r="A424" s="57"/>
      <c r="B424" s="57"/>
      <c r="C424" s="145" t="s">
        <v>6272</v>
      </c>
      <c r="D424" s="145"/>
      <c r="E424" s="145"/>
      <c r="F424" s="145"/>
      <c r="G424" s="145"/>
      <c r="H424" s="145"/>
      <c r="I424" s="145"/>
      <c r="J424" s="145"/>
      <c r="K424" s="145"/>
      <c r="L424" s="145"/>
    </row>
    <row r="425" spans="1:12" x14ac:dyDescent="0.2">
      <c r="A425" s="85"/>
      <c r="B425" s="85"/>
      <c r="C425" s="86" t="s">
        <v>187</v>
      </c>
      <c r="D425" s="85"/>
      <c r="E425" s="85"/>
      <c r="F425" s="85"/>
      <c r="G425" s="85"/>
      <c r="H425" s="85"/>
      <c r="I425" s="85"/>
      <c r="J425" s="87">
        <v>23847.01</v>
      </c>
      <c r="K425" s="85"/>
      <c r="L425" s="87">
        <v>15810.57</v>
      </c>
    </row>
    <row r="426" spans="1:12" ht="76.5" x14ac:dyDescent="0.2">
      <c r="A426" s="57" t="s">
        <v>522</v>
      </c>
      <c r="B426" s="46" t="s">
        <v>6256</v>
      </c>
      <c r="C426" s="46" t="s">
        <v>6257</v>
      </c>
      <c r="D426" s="58" t="s">
        <v>198</v>
      </c>
      <c r="E426" s="78">
        <v>0.1</v>
      </c>
      <c r="F426" s="60"/>
      <c r="G426" s="78">
        <v>0.1</v>
      </c>
      <c r="H426" s="57"/>
      <c r="I426" s="57"/>
      <c r="J426" s="57"/>
      <c r="K426" s="57"/>
      <c r="L426" s="57"/>
    </row>
    <row r="427" spans="1:12" x14ac:dyDescent="0.2">
      <c r="A427" s="57"/>
      <c r="B427" s="61" t="s">
        <v>22</v>
      </c>
      <c r="C427" s="57" t="s">
        <v>161</v>
      </c>
      <c r="D427" s="62" t="s">
        <v>162</v>
      </c>
      <c r="E427" s="57"/>
      <c r="F427" s="57"/>
      <c r="G427" s="93">
        <v>0.44900000000000001</v>
      </c>
      <c r="H427" s="57"/>
      <c r="I427" s="57"/>
      <c r="J427" s="57"/>
      <c r="K427" s="57"/>
      <c r="L427" s="72">
        <v>182.24</v>
      </c>
    </row>
    <row r="428" spans="1:12" outlineLevel="1" x14ac:dyDescent="0.2">
      <c r="A428" s="57"/>
      <c r="B428" s="46" t="s">
        <v>1198</v>
      </c>
      <c r="C428" s="65" t="s">
        <v>1199</v>
      </c>
      <c r="D428" s="58" t="s">
        <v>162</v>
      </c>
      <c r="E428" s="66">
        <v>4.49</v>
      </c>
      <c r="F428" s="60"/>
      <c r="G428" s="91">
        <v>0.44900000000000001</v>
      </c>
      <c r="H428" s="68"/>
      <c r="I428" s="69"/>
      <c r="J428" s="70">
        <v>405.89</v>
      </c>
      <c r="K428" s="60"/>
      <c r="L428" s="70">
        <v>182.24</v>
      </c>
    </row>
    <row r="429" spans="1:12" outlineLevel="1" x14ac:dyDescent="0.2">
      <c r="A429" s="57"/>
      <c r="B429" s="57"/>
      <c r="C429" s="145" t="s">
        <v>6273</v>
      </c>
      <c r="D429" s="145"/>
      <c r="E429" s="145"/>
      <c r="F429" s="145"/>
      <c r="G429" s="145"/>
      <c r="H429" s="145"/>
      <c r="I429" s="145"/>
      <c r="J429" s="145"/>
      <c r="K429" s="145"/>
      <c r="L429" s="145"/>
    </row>
    <row r="430" spans="1:12" x14ac:dyDescent="0.2">
      <c r="A430" s="57"/>
      <c r="B430" s="61" t="s">
        <v>23</v>
      </c>
      <c r="C430" s="57" t="s">
        <v>166</v>
      </c>
      <c r="D430" s="57"/>
      <c r="E430" s="57"/>
      <c r="F430" s="57"/>
      <c r="G430" s="57"/>
      <c r="H430" s="57"/>
      <c r="I430" s="57"/>
      <c r="J430" s="57"/>
      <c r="K430" s="57"/>
      <c r="L430" s="72">
        <v>2.27</v>
      </c>
    </row>
    <row r="431" spans="1:12" x14ac:dyDescent="0.2">
      <c r="A431" s="57"/>
      <c r="B431" s="61"/>
      <c r="C431" s="73" t="s">
        <v>167</v>
      </c>
      <c r="D431" s="74" t="s">
        <v>162</v>
      </c>
      <c r="E431" s="57"/>
      <c r="F431" s="57"/>
      <c r="G431" s="97">
        <v>2E-3</v>
      </c>
      <c r="H431" s="57"/>
      <c r="I431" s="57"/>
      <c r="J431" s="57"/>
      <c r="K431" s="57"/>
      <c r="L431" s="72">
        <v>0.98</v>
      </c>
    </row>
    <row r="432" spans="1:12" ht="25.5" outlineLevel="1" x14ac:dyDescent="0.2">
      <c r="A432" s="57"/>
      <c r="B432" s="46" t="s">
        <v>313</v>
      </c>
      <c r="C432" s="46" t="s">
        <v>314</v>
      </c>
      <c r="D432" s="58" t="s">
        <v>170</v>
      </c>
      <c r="E432" s="66">
        <v>0.01</v>
      </c>
      <c r="F432" s="60"/>
      <c r="G432" s="91">
        <v>1E-3</v>
      </c>
      <c r="H432" s="68"/>
      <c r="I432" s="69"/>
      <c r="J432" s="70">
        <v>1617.05</v>
      </c>
      <c r="K432" s="60"/>
      <c r="L432" s="70">
        <v>1.62</v>
      </c>
    </row>
    <row r="433" spans="1:12" outlineLevel="1" x14ac:dyDescent="0.2">
      <c r="A433" s="57"/>
      <c r="B433" s="57"/>
      <c r="C433" s="145" t="s">
        <v>4829</v>
      </c>
      <c r="D433" s="145"/>
      <c r="E433" s="145"/>
      <c r="F433" s="145"/>
      <c r="G433" s="145"/>
      <c r="H433" s="145"/>
      <c r="I433" s="145"/>
      <c r="J433" s="145"/>
      <c r="K433" s="145"/>
      <c r="L433" s="145"/>
    </row>
    <row r="434" spans="1:12" outlineLevel="1" x14ac:dyDescent="0.2">
      <c r="A434" s="57"/>
      <c r="B434" s="46" t="s">
        <v>316</v>
      </c>
      <c r="C434" s="65" t="s">
        <v>317</v>
      </c>
      <c r="D434" s="58" t="s">
        <v>162</v>
      </c>
      <c r="E434" s="66">
        <v>0.01</v>
      </c>
      <c r="F434" s="60"/>
      <c r="G434" s="91">
        <v>1E-3</v>
      </c>
      <c r="H434" s="68"/>
      <c r="I434" s="69"/>
      <c r="J434" s="70">
        <v>557.71</v>
      </c>
      <c r="K434" s="60"/>
      <c r="L434" s="70">
        <v>0.56000000000000005</v>
      </c>
    </row>
    <row r="435" spans="1:12" outlineLevel="1" x14ac:dyDescent="0.2">
      <c r="A435" s="57"/>
      <c r="B435" s="57"/>
      <c r="C435" s="145" t="s">
        <v>6274</v>
      </c>
      <c r="D435" s="145"/>
      <c r="E435" s="145"/>
      <c r="F435" s="145"/>
      <c r="G435" s="145"/>
      <c r="H435" s="145"/>
      <c r="I435" s="145"/>
      <c r="J435" s="145"/>
      <c r="K435" s="145"/>
      <c r="L435" s="145"/>
    </row>
    <row r="436" spans="1:12" ht="25.5" outlineLevel="1" x14ac:dyDescent="0.2">
      <c r="A436" s="57"/>
      <c r="B436" s="46" t="s">
        <v>254</v>
      </c>
      <c r="C436" s="46" t="s">
        <v>255</v>
      </c>
      <c r="D436" s="58" t="s">
        <v>170</v>
      </c>
      <c r="E436" s="66">
        <v>0.01</v>
      </c>
      <c r="F436" s="60"/>
      <c r="G436" s="91">
        <v>1E-3</v>
      </c>
      <c r="H436" s="68"/>
      <c r="I436" s="69"/>
      <c r="J436" s="70">
        <v>651.66999999999996</v>
      </c>
      <c r="K436" s="60"/>
      <c r="L436" s="70">
        <v>0.65</v>
      </c>
    </row>
    <row r="437" spans="1:12" outlineLevel="1" x14ac:dyDescent="0.2">
      <c r="A437" s="57"/>
      <c r="B437" s="57"/>
      <c r="C437" s="145" t="s">
        <v>4829</v>
      </c>
      <c r="D437" s="145"/>
      <c r="E437" s="145"/>
      <c r="F437" s="145"/>
      <c r="G437" s="145"/>
      <c r="H437" s="145"/>
      <c r="I437" s="145"/>
      <c r="J437" s="145"/>
      <c r="K437" s="145"/>
      <c r="L437" s="145"/>
    </row>
    <row r="438" spans="1:12" outlineLevel="1" x14ac:dyDescent="0.2">
      <c r="A438" s="57"/>
      <c r="B438" s="46" t="s">
        <v>257</v>
      </c>
      <c r="C438" s="65" t="s">
        <v>258</v>
      </c>
      <c r="D438" s="58" t="s">
        <v>162</v>
      </c>
      <c r="E438" s="66">
        <v>0.01</v>
      </c>
      <c r="F438" s="60"/>
      <c r="G438" s="91">
        <v>1E-3</v>
      </c>
      <c r="H438" s="68"/>
      <c r="I438" s="69"/>
      <c r="J438" s="70">
        <v>415.19</v>
      </c>
      <c r="K438" s="60"/>
      <c r="L438" s="70">
        <v>0.42</v>
      </c>
    </row>
    <row r="439" spans="1:12" outlineLevel="1" x14ac:dyDescent="0.2">
      <c r="A439" s="57"/>
      <c r="B439" s="57"/>
      <c r="C439" s="145" t="s">
        <v>6274</v>
      </c>
      <c r="D439" s="145"/>
      <c r="E439" s="145"/>
      <c r="F439" s="145"/>
      <c r="G439" s="145"/>
      <c r="H439" s="145"/>
      <c r="I439" s="145"/>
      <c r="J439" s="145"/>
      <c r="K439" s="145"/>
      <c r="L439" s="145"/>
    </row>
    <row r="440" spans="1:12" x14ac:dyDescent="0.2">
      <c r="A440" s="57"/>
      <c r="B440" s="61" t="s">
        <v>25</v>
      </c>
      <c r="C440" s="57" t="s">
        <v>175</v>
      </c>
      <c r="D440" s="57"/>
      <c r="E440" s="57"/>
      <c r="F440" s="57"/>
      <c r="G440" s="57"/>
      <c r="H440" s="57"/>
      <c r="I440" s="57"/>
      <c r="J440" s="57"/>
      <c r="K440" s="57"/>
      <c r="L440" s="72">
        <v>14.9</v>
      </c>
    </row>
    <row r="441" spans="1:12" ht="76.5" outlineLevel="1" x14ac:dyDescent="0.2">
      <c r="A441" s="57"/>
      <c r="B441" s="46" t="s">
        <v>5686</v>
      </c>
      <c r="C441" s="46" t="s">
        <v>5687</v>
      </c>
      <c r="D441" s="58" t="s">
        <v>1121</v>
      </c>
      <c r="E441" s="66">
        <v>13.33</v>
      </c>
      <c r="F441" s="60"/>
      <c r="G441" s="91">
        <v>1.333</v>
      </c>
      <c r="H441" s="70">
        <v>5.87</v>
      </c>
      <c r="I441" s="76">
        <v>0.96</v>
      </c>
      <c r="J441" s="70">
        <v>5.64</v>
      </c>
      <c r="K441" s="60"/>
      <c r="L441" s="70">
        <v>7.52</v>
      </c>
    </row>
    <row r="442" spans="1:12" outlineLevel="1" x14ac:dyDescent="0.2">
      <c r="A442" s="57"/>
      <c r="B442" s="57"/>
      <c r="C442" s="145" t="s">
        <v>6275</v>
      </c>
      <c r="D442" s="145"/>
      <c r="E442" s="145"/>
      <c r="F442" s="145"/>
      <c r="G442" s="145"/>
      <c r="H442" s="145"/>
      <c r="I442" s="145"/>
      <c r="J442" s="145"/>
      <c r="K442" s="145"/>
      <c r="L442" s="145"/>
    </row>
    <row r="443" spans="1:12" outlineLevel="1" x14ac:dyDescent="0.2">
      <c r="A443" s="57"/>
      <c r="B443" s="46" t="s">
        <v>5717</v>
      </c>
      <c r="C443" s="46" t="s">
        <v>5718</v>
      </c>
      <c r="D443" s="58" t="s">
        <v>178</v>
      </c>
      <c r="E443" s="79">
        <v>4.2999999999999999E-4</v>
      </c>
      <c r="F443" s="60"/>
      <c r="G443" s="67">
        <v>4.3000000000000002E-5</v>
      </c>
      <c r="H443" s="70">
        <v>43821.53</v>
      </c>
      <c r="I443" s="76">
        <v>1.28</v>
      </c>
      <c r="J443" s="70">
        <v>56091.56</v>
      </c>
      <c r="K443" s="60"/>
      <c r="L443" s="70">
        <v>2.41</v>
      </c>
    </row>
    <row r="444" spans="1:12" outlineLevel="1" x14ac:dyDescent="0.2">
      <c r="A444" s="57"/>
      <c r="B444" s="57"/>
      <c r="C444" s="145" t="s">
        <v>6276</v>
      </c>
      <c r="D444" s="145"/>
      <c r="E444" s="145"/>
      <c r="F444" s="145"/>
      <c r="G444" s="145"/>
      <c r="H444" s="145"/>
      <c r="I444" s="145"/>
      <c r="J444" s="145"/>
      <c r="K444" s="145"/>
      <c r="L444" s="145"/>
    </row>
    <row r="445" spans="1:12" ht="25.5" outlineLevel="1" x14ac:dyDescent="0.2">
      <c r="A445" s="57"/>
      <c r="B445" s="46" t="s">
        <v>3647</v>
      </c>
      <c r="C445" s="46" t="s">
        <v>3648</v>
      </c>
      <c r="D445" s="58" t="s">
        <v>269</v>
      </c>
      <c r="E445" s="66">
        <v>0.02</v>
      </c>
      <c r="F445" s="60"/>
      <c r="G445" s="91">
        <v>2E-3</v>
      </c>
      <c r="H445" s="70">
        <v>79.88</v>
      </c>
      <c r="I445" s="76">
        <v>1.47</v>
      </c>
      <c r="J445" s="70">
        <v>117.42</v>
      </c>
      <c r="K445" s="60"/>
      <c r="L445" s="70">
        <v>0.23</v>
      </c>
    </row>
    <row r="446" spans="1:12" outlineLevel="1" x14ac:dyDescent="0.2">
      <c r="A446" s="57"/>
      <c r="B446" s="57"/>
      <c r="C446" s="145" t="s">
        <v>4020</v>
      </c>
      <c r="D446" s="145"/>
      <c r="E446" s="145"/>
      <c r="F446" s="145"/>
      <c r="G446" s="145"/>
      <c r="H446" s="145"/>
      <c r="I446" s="145"/>
      <c r="J446" s="145"/>
      <c r="K446" s="145"/>
      <c r="L446" s="145"/>
    </row>
    <row r="447" spans="1:12" outlineLevel="1" x14ac:dyDescent="0.2">
      <c r="A447" s="57"/>
      <c r="B447" s="46" t="s">
        <v>6264</v>
      </c>
      <c r="C447" s="46" t="s">
        <v>6265</v>
      </c>
      <c r="D447" s="58" t="s">
        <v>226</v>
      </c>
      <c r="E447" s="66">
        <v>0.05</v>
      </c>
      <c r="F447" s="60"/>
      <c r="G447" s="91">
        <v>5.0000000000000001E-3</v>
      </c>
      <c r="H447" s="70">
        <v>412.93</v>
      </c>
      <c r="I447" s="76">
        <v>1.23</v>
      </c>
      <c r="J447" s="70">
        <v>507.9</v>
      </c>
      <c r="K447" s="60"/>
      <c r="L447" s="70">
        <v>2.54</v>
      </c>
    </row>
    <row r="448" spans="1:12" outlineLevel="1" x14ac:dyDescent="0.2">
      <c r="A448" s="57"/>
      <c r="B448" s="57"/>
      <c r="C448" s="145" t="s">
        <v>6277</v>
      </c>
      <c r="D448" s="145"/>
      <c r="E448" s="145"/>
      <c r="F448" s="145"/>
      <c r="G448" s="145"/>
      <c r="H448" s="145"/>
      <c r="I448" s="145"/>
      <c r="J448" s="145"/>
      <c r="K448" s="145"/>
      <c r="L448" s="145"/>
    </row>
    <row r="449" spans="1:12" ht="25.5" outlineLevel="1" x14ac:dyDescent="0.2">
      <c r="A449" s="57"/>
      <c r="B449" s="46" t="s">
        <v>6267</v>
      </c>
      <c r="C449" s="46" t="s">
        <v>6268</v>
      </c>
      <c r="D449" s="58" t="s">
        <v>1105</v>
      </c>
      <c r="E449" s="59">
        <v>1.2200000000000001E-2</v>
      </c>
      <c r="F449" s="60"/>
      <c r="G449" s="79">
        <v>1.2199999999999999E-3</v>
      </c>
      <c r="H449" s="70">
        <v>1481.45</v>
      </c>
      <c r="I449" s="76">
        <v>1.22</v>
      </c>
      <c r="J449" s="70">
        <v>1807.37</v>
      </c>
      <c r="K449" s="60"/>
      <c r="L449" s="70">
        <v>2.2000000000000002</v>
      </c>
    </row>
    <row r="450" spans="1:12" outlineLevel="1" x14ac:dyDescent="0.2">
      <c r="A450" s="57"/>
      <c r="B450" s="57"/>
      <c r="C450" s="145" t="s">
        <v>6278</v>
      </c>
      <c r="D450" s="145"/>
      <c r="E450" s="145"/>
      <c r="F450" s="145"/>
      <c r="G450" s="145"/>
      <c r="H450" s="145"/>
      <c r="I450" s="145"/>
      <c r="J450" s="145"/>
      <c r="K450" s="145"/>
      <c r="L450" s="145"/>
    </row>
    <row r="451" spans="1:12" x14ac:dyDescent="0.2">
      <c r="A451" s="57"/>
      <c r="B451" s="57"/>
      <c r="C451" s="80" t="s">
        <v>180</v>
      </c>
      <c r="D451" s="81"/>
      <c r="E451" s="81"/>
      <c r="F451" s="81"/>
      <c r="G451" s="81"/>
      <c r="H451" s="81"/>
      <c r="I451" s="81"/>
      <c r="J451" s="81"/>
      <c r="K451" s="81"/>
      <c r="L451" s="89">
        <v>200.39</v>
      </c>
    </row>
    <row r="452" spans="1:12" ht="63.75" x14ac:dyDescent="0.2">
      <c r="A452" s="57" t="s">
        <v>3762</v>
      </c>
      <c r="B452" s="46" t="s">
        <v>4506</v>
      </c>
      <c r="C452" s="46" t="s">
        <v>4507</v>
      </c>
      <c r="D452" s="58" t="s">
        <v>184</v>
      </c>
      <c r="E452" s="83">
        <v>2</v>
      </c>
      <c r="F452" s="60"/>
      <c r="G452" s="83">
        <v>2</v>
      </c>
      <c r="H452" s="68"/>
      <c r="I452" s="69"/>
      <c r="J452" s="68"/>
      <c r="K452" s="60"/>
      <c r="L452" s="70">
        <v>3.64</v>
      </c>
    </row>
    <row r="453" spans="1:12" outlineLevel="1" x14ac:dyDescent="0.2">
      <c r="A453" s="57"/>
      <c r="B453" s="57"/>
      <c r="C453" s="57" t="s">
        <v>181</v>
      </c>
      <c r="D453" s="57"/>
      <c r="E453" s="57"/>
      <c r="F453" s="57"/>
      <c r="G453" s="57"/>
      <c r="H453" s="57"/>
      <c r="I453" s="57"/>
      <c r="J453" s="57"/>
      <c r="K453" s="57"/>
      <c r="L453" s="70">
        <v>183.22</v>
      </c>
    </row>
    <row r="454" spans="1:12" ht="25.5" outlineLevel="1" x14ac:dyDescent="0.2">
      <c r="A454" s="57"/>
      <c r="B454" s="46" t="s">
        <v>5451</v>
      </c>
      <c r="C454" s="46" t="s">
        <v>5452</v>
      </c>
      <c r="D454" s="62" t="s">
        <v>184</v>
      </c>
      <c r="E454" s="83">
        <v>97</v>
      </c>
      <c r="F454" s="84"/>
      <c r="G454" s="83">
        <v>97</v>
      </c>
      <c r="H454" s="57"/>
      <c r="I454" s="57"/>
      <c r="J454" s="57"/>
      <c r="K454" s="57"/>
      <c r="L454" s="70">
        <v>177.72</v>
      </c>
    </row>
    <row r="455" spans="1:12" ht="25.5" outlineLevel="1" x14ac:dyDescent="0.2">
      <c r="A455" s="57"/>
      <c r="B455" s="46" t="s">
        <v>5453</v>
      </c>
      <c r="C455" s="46" t="s">
        <v>5454</v>
      </c>
      <c r="D455" s="62" t="s">
        <v>184</v>
      </c>
      <c r="E455" s="83">
        <v>51</v>
      </c>
      <c r="F455" s="84"/>
      <c r="G455" s="83">
        <v>51</v>
      </c>
      <c r="H455" s="57"/>
      <c r="I455" s="57"/>
      <c r="J455" s="57"/>
      <c r="K455" s="57"/>
      <c r="L455" s="70">
        <v>93.44</v>
      </c>
    </row>
    <row r="456" spans="1:12" x14ac:dyDescent="0.2">
      <c r="A456" s="85"/>
      <c r="B456" s="85"/>
      <c r="C456" s="86" t="s">
        <v>187</v>
      </c>
      <c r="D456" s="85"/>
      <c r="E456" s="85"/>
      <c r="F456" s="85"/>
      <c r="G456" s="85"/>
      <c r="H456" s="85"/>
      <c r="I456" s="85"/>
      <c r="J456" s="87">
        <v>4751.8999999999996</v>
      </c>
      <c r="K456" s="85"/>
      <c r="L456" s="87">
        <v>475.19</v>
      </c>
    </row>
    <row r="457" spans="1:12" ht="25.5" x14ac:dyDescent="0.2">
      <c r="A457" s="57" t="s">
        <v>534</v>
      </c>
      <c r="B457" s="46" t="s">
        <v>6279</v>
      </c>
      <c r="C457" s="46" t="s">
        <v>6280</v>
      </c>
      <c r="D457" s="58" t="s">
        <v>5728</v>
      </c>
      <c r="E457" s="59">
        <v>1.0200000000000001E-2</v>
      </c>
      <c r="F457" s="60"/>
      <c r="G457" s="59">
        <v>1.0200000000000001E-2</v>
      </c>
      <c r="H457" s="70">
        <v>29700.03</v>
      </c>
      <c r="I457" s="95">
        <v>1.1000000000000001</v>
      </c>
      <c r="J457" s="70">
        <v>32670.03</v>
      </c>
      <c r="K457" s="60"/>
      <c r="L457" s="70">
        <v>333.23</v>
      </c>
    </row>
    <row r="458" spans="1:12" x14ac:dyDescent="0.2">
      <c r="A458" s="57"/>
      <c r="B458" s="57"/>
      <c r="C458" s="145" t="s">
        <v>6281</v>
      </c>
      <c r="D458" s="145"/>
      <c r="E458" s="145"/>
      <c r="F458" s="145"/>
      <c r="G458" s="145"/>
      <c r="H458" s="145"/>
      <c r="I458" s="145"/>
      <c r="J458" s="145"/>
      <c r="K458" s="145"/>
      <c r="L458" s="145"/>
    </row>
    <row r="459" spans="1:12" x14ac:dyDescent="0.2">
      <c r="A459" s="85"/>
      <c r="B459" s="85"/>
      <c r="C459" s="86" t="s">
        <v>187</v>
      </c>
      <c r="D459" s="85"/>
      <c r="E459" s="85"/>
      <c r="F459" s="85"/>
      <c r="G459" s="85"/>
      <c r="H459" s="85"/>
      <c r="I459" s="85"/>
      <c r="J459" s="87">
        <v>32670.03</v>
      </c>
      <c r="K459" s="85"/>
      <c r="L459" s="87">
        <v>333.23</v>
      </c>
    </row>
    <row r="460" spans="1:12" ht="76.5" x14ac:dyDescent="0.2">
      <c r="A460" s="57" t="s">
        <v>551</v>
      </c>
      <c r="B460" s="46" t="s">
        <v>5806</v>
      </c>
      <c r="C460" s="46" t="s">
        <v>5807</v>
      </c>
      <c r="D460" s="58" t="s">
        <v>198</v>
      </c>
      <c r="E460" s="78">
        <v>0.1</v>
      </c>
      <c r="F460" s="60"/>
      <c r="G460" s="78">
        <v>0.1</v>
      </c>
      <c r="H460" s="57"/>
      <c r="I460" s="57"/>
      <c r="J460" s="57"/>
      <c r="K460" s="57"/>
      <c r="L460" s="57"/>
    </row>
    <row r="461" spans="1:12" x14ac:dyDescent="0.2">
      <c r="A461" s="57"/>
      <c r="B461" s="61" t="s">
        <v>22</v>
      </c>
      <c r="C461" s="57" t="s">
        <v>161</v>
      </c>
      <c r="D461" s="62" t="s">
        <v>162</v>
      </c>
      <c r="E461" s="57"/>
      <c r="F461" s="57"/>
      <c r="G461" s="93">
        <v>0.629</v>
      </c>
      <c r="H461" s="57"/>
      <c r="I461" s="57"/>
      <c r="J461" s="57"/>
      <c r="K461" s="57"/>
      <c r="L461" s="72">
        <v>255.3</v>
      </c>
    </row>
    <row r="462" spans="1:12" outlineLevel="1" x14ac:dyDescent="0.2">
      <c r="A462" s="57"/>
      <c r="B462" s="46" t="s">
        <v>1198</v>
      </c>
      <c r="C462" s="65" t="s">
        <v>1199</v>
      </c>
      <c r="D462" s="58" t="s">
        <v>162</v>
      </c>
      <c r="E462" s="66">
        <v>6.29</v>
      </c>
      <c r="F462" s="60"/>
      <c r="G462" s="91">
        <v>0.629</v>
      </c>
      <c r="H462" s="68"/>
      <c r="I462" s="69"/>
      <c r="J462" s="70">
        <v>405.89</v>
      </c>
      <c r="K462" s="60"/>
      <c r="L462" s="70">
        <v>255.3</v>
      </c>
    </row>
    <row r="463" spans="1:12" outlineLevel="1" x14ac:dyDescent="0.2">
      <c r="A463" s="57"/>
      <c r="B463" s="57"/>
      <c r="C463" s="145" t="s">
        <v>6282</v>
      </c>
      <c r="D463" s="145"/>
      <c r="E463" s="145"/>
      <c r="F463" s="145"/>
      <c r="G463" s="145"/>
      <c r="H463" s="145"/>
      <c r="I463" s="145"/>
      <c r="J463" s="145"/>
      <c r="K463" s="145"/>
      <c r="L463" s="145"/>
    </row>
    <row r="464" spans="1:12" x14ac:dyDescent="0.2">
      <c r="A464" s="57"/>
      <c r="B464" s="61" t="s">
        <v>23</v>
      </c>
      <c r="C464" s="57" t="s">
        <v>166</v>
      </c>
      <c r="D464" s="57"/>
      <c r="E464" s="57"/>
      <c r="F464" s="57"/>
      <c r="G464" s="57"/>
      <c r="H464" s="57"/>
      <c r="I464" s="57"/>
      <c r="J464" s="57"/>
      <c r="K464" s="57"/>
      <c r="L464" s="72">
        <v>6.81</v>
      </c>
    </row>
    <row r="465" spans="1:12" x14ac:dyDescent="0.2">
      <c r="A465" s="57"/>
      <c r="B465" s="61"/>
      <c r="C465" s="73" t="s">
        <v>167</v>
      </c>
      <c r="D465" s="74" t="s">
        <v>162</v>
      </c>
      <c r="E465" s="57"/>
      <c r="F465" s="57"/>
      <c r="G465" s="97">
        <v>6.0000000000000001E-3</v>
      </c>
      <c r="H465" s="57"/>
      <c r="I465" s="57"/>
      <c r="J465" s="57"/>
      <c r="K465" s="57"/>
      <c r="L465" s="72">
        <v>2.92</v>
      </c>
    </row>
    <row r="466" spans="1:12" ht="25.5" outlineLevel="1" x14ac:dyDescent="0.2">
      <c r="A466" s="57"/>
      <c r="B466" s="46" t="s">
        <v>313</v>
      </c>
      <c r="C466" s="46" t="s">
        <v>314</v>
      </c>
      <c r="D466" s="58" t="s">
        <v>170</v>
      </c>
      <c r="E466" s="66">
        <v>0.03</v>
      </c>
      <c r="F466" s="60"/>
      <c r="G466" s="91">
        <v>3.0000000000000001E-3</v>
      </c>
      <c r="H466" s="68"/>
      <c r="I466" s="69"/>
      <c r="J466" s="70">
        <v>1617.05</v>
      </c>
      <c r="K466" s="60"/>
      <c r="L466" s="70">
        <v>4.8499999999999996</v>
      </c>
    </row>
    <row r="467" spans="1:12" outlineLevel="1" x14ac:dyDescent="0.2">
      <c r="A467" s="57"/>
      <c r="B467" s="57"/>
      <c r="C467" s="145" t="s">
        <v>6283</v>
      </c>
      <c r="D467" s="145"/>
      <c r="E467" s="145"/>
      <c r="F467" s="145"/>
      <c r="G467" s="145"/>
      <c r="H467" s="145"/>
      <c r="I467" s="145"/>
      <c r="J467" s="145"/>
      <c r="K467" s="145"/>
      <c r="L467" s="145"/>
    </row>
    <row r="468" spans="1:12" outlineLevel="1" x14ac:dyDescent="0.2">
      <c r="A468" s="57"/>
      <c r="B468" s="46" t="s">
        <v>316</v>
      </c>
      <c r="C468" s="65" t="s">
        <v>317</v>
      </c>
      <c r="D468" s="58" t="s">
        <v>162</v>
      </c>
      <c r="E468" s="66">
        <v>0.03</v>
      </c>
      <c r="F468" s="60"/>
      <c r="G468" s="91">
        <v>3.0000000000000001E-3</v>
      </c>
      <c r="H468" s="68"/>
      <c r="I468" s="69"/>
      <c r="J468" s="70">
        <v>557.71</v>
      </c>
      <c r="K468" s="60"/>
      <c r="L468" s="70">
        <v>1.67</v>
      </c>
    </row>
    <row r="469" spans="1:12" outlineLevel="1" x14ac:dyDescent="0.2">
      <c r="A469" s="57"/>
      <c r="B469" s="57"/>
      <c r="C469" s="145" t="s">
        <v>3873</v>
      </c>
      <c r="D469" s="145"/>
      <c r="E469" s="145"/>
      <c r="F469" s="145"/>
      <c r="G469" s="145"/>
      <c r="H469" s="145"/>
      <c r="I469" s="145"/>
      <c r="J469" s="145"/>
      <c r="K469" s="145"/>
      <c r="L469" s="145"/>
    </row>
    <row r="470" spans="1:12" ht="25.5" outlineLevel="1" x14ac:dyDescent="0.2">
      <c r="A470" s="57"/>
      <c r="B470" s="46" t="s">
        <v>254</v>
      </c>
      <c r="C470" s="46" t="s">
        <v>255</v>
      </c>
      <c r="D470" s="58" t="s">
        <v>170</v>
      </c>
      <c r="E470" s="66">
        <v>0.03</v>
      </c>
      <c r="F470" s="60"/>
      <c r="G470" s="91">
        <v>3.0000000000000001E-3</v>
      </c>
      <c r="H470" s="68"/>
      <c r="I470" s="69"/>
      <c r="J470" s="70">
        <v>651.66999999999996</v>
      </c>
      <c r="K470" s="60"/>
      <c r="L470" s="70">
        <v>1.96</v>
      </c>
    </row>
    <row r="471" spans="1:12" outlineLevel="1" x14ac:dyDescent="0.2">
      <c r="A471" s="57"/>
      <c r="B471" s="57"/>
      <c r="C471" s="145" t="s">
        <v>6283</v>
      </c>
      <c r="D471" s="145"/>
      <c r="E471" s="145"/>
      <c r="F471" s="145"/>
      <c r="G471" s="145"/>
      <c r="H471" s="145"/>
      <c r="I471" s="145"/>
      <c r="J471" s="145"/>
      <c r="K471" s="145"/>
      <c r="L471" s="145"/>
    </row>
    <row r="472" spans="1:12" outlineLevel="1" x14ac:dyDescent="0.2">
      <c r="A472" s="57"/>
      <c r="B472" s="46" t="s">
        <v>257</v>
      </c>
      <c r="C472" s="65" t="s">
        <v>258</v>
      </c>
      <c r="D472" s="58" t="s">
        <v>162</v>
      </c>
      <c r="E472" s="66">
        <v>0.03</v>
      </c>
      <c r="F472" s="60"/>
      <c r="G472" s="91">
        <v>3.0000000000000001E-3</v>
      </c>
      <c r="H472" s="68"/>
      <c r="I472" s="69"/>
      <c r="J472" s="70">
        <v>415.19</v>
      </c>
      <c r="K472" s="60"/>
      <c r="L472" s="70">
        <v>1.25</v>
      </c>
    </row>
    <row r="473" spans="1:12" outlineLevel="1" x14ac:dyDescent="0.2">
      <c r="A473" s="57"/>
      <c r="B473" s="57"/>
      <c r="C473" s="145" t="s">
        <v>3873</v>
      </c>
      <c r="D473" s="145"/>
      <c r="E473" s="145"/>
      <c r="F473" s="145"/>
      <c r="G473" s="145"/>
      <c r="H473" s="145"/>
      <c r="I473" s="145"/>
      <c r="J473" s="145"/>
      <c r="K473" s="145"/>
      <c r="L473" s="145"/>
    </row>
    <row r="474" spans="1:12" x14ac:dyDescent="0.2">
      <c r="A474" s="57"/>
      <c r="B474" s="61" t="s">
        <v>25</v>
      </c>
      <c r="C474" s="57" t="s">
        <v>175</v>
      </c>
      <c r="D474" s="57"/>
      <c r="E474" s="57"/>
      <c r="F474" s="57"/>
      <c r="G474" s="57"/>
      <c r="H474" s="57"/>
      <c r="I474" s="57"/>
      <c r="J474" s="57"/>
      <c r="K474" s="57"/>
      <c r="L474" s="72">
        <v>32.24</v>
      </c>
    </row>
    <row r="475" spans="1:12" ht="76.5" outlineLevel="1" x14ac:dyDescent="0.2">
      <c r="A475" s="57"/>
      <c r="B475" s="46" t="s">
        <v>5686</v>
      </c>
      <c r="C475" s="46" t="s">
        <v>5687</v>
      </c>
      <c r="D475" s="58" t="s">
        <v>1121</v>
      </c>
      <c r="E475" s="66">
        <v>26.67</v>
      </c>
      <c r="F475" s="60"/>
      <c r="G475" s="91">
        <v>2.6669999999999998</v>
      </c>
      <c r="H475" s="70">
        <v>5.87</v>
      </c>
      <c r="I475" s="76">
        <v>0.96</v>
      </c>
      <c r="J475" s="70">
        <v>5.64</v>
      </c>
      <c r="K475" s="60"/>
      <c r="L475" s="70">
        <v>15.04</v>
      </c>
    </row>
    <row r="476" spans="1:12" outlineLevel="1" x14ac:dyDescent="0.2">
      <c r="A476" s="57"/>
      <c r="B476" s="57"/>
      <c r="C476" s="145" t="s">
        <v>6284</v>
      </c>
      <c r="D476" s="145"/>
      <c r="E476" s="145"/>
      <c r="F476" s="145"/>
      <c r="G476" s="145"/>
      <c r="H476" s="145"/>
      <c r="I476" s="145"/>
      <c r="J476" s="145"/>
      <c r="K476" s="145"/>
      <c r="L476" s="145"/>
    </row>
    <row r="477" spans="1:12" outlineLevel="1" x14ac:dyDescent="0.2">
      <c r="A477" s="57"/>
      <c r="B477" s="46" t="s">
        <v>5717</v>
      </c>
      <c r="C477" s="46" t="s">
        <v>5718</v>
      </c>
      <c r="D477" s="58" t="s">
        <v>178</v>
      </c>
      <c r="E477" s="79">
        <v>1.0499999999999999E-3</v>
      </c>
      <c r="F477" s="60"/>
      <c r="G477" s="67">
        <v>1.05E-4</v>
      </c>
      <c r="H477" s="70">
        <v>43821.53</v>
      </c>
      <c r="I477" s="76">
        <v>1.28</v>
      </c>
      <c r="J477" s="70">
        <v>56091.56</v>
      </c>
      <c r="K477" s="60"/>
      <c r="L477" s="70">
        <v>5.89</v>
      </c>
    </row>
    <row r="478" spans="1:12" outlineLevel="1" x14ac:dyDescent="0.2">
      <c r="A478" s="57"/>
      <c r="B478" s="57"/>
      <c r="C478" s="145" t="s">
        <v>6285</v>
      </c>
      <c r="D478" s="145"/>
      <c r="E478" s="145"/>
      <c r="F478" s="145"/>
      <c r="G478" s="145"/>
      <c r="H478" s="145"/>
      <c r="I478" s="145"/>
      <c r="J478" s="145"/>
      <c r="K478" s="145"/>
      <c r="L478" s="145"/>
    </row>
    <row r="479" spans="1:12" ht="25.5" outlineLevel="1" x14ac:dyDescent="0.2">
      <c r="A479" s="57"/>
      <c r="B479" s="46" t="s">
        <v>3647</v>
      </c>
      <c r="C479" s="46" t="s">
        <v>3648</v>
      </c>
      <c r="D479" s="58" t="s">
        <v>269</v>
      </c>
      <c r="E479" s="66">
        <v>0.02</v>
      </c>
      <c r="F479" s="60"/>
      <c r="G479" s="91">
        <v>2E-3</v>
      </c>
      <c r="H479" s="70">
        <v>79.88</v>
      </c>
      <c r="I479" s="76">
        <v>1.47</v>
      </c>
      <c r="J479" s="70">
        <v>117.42</v>
      </c>
      <c r="K479" s="60"/>
      <c r="L479" s="70">
        <v>0.23</v>
      </c>
    </row>
    <row r="480" spans="1:12" outlineLevel="1" x14ac:dyDescent="0.2">
      <c r="A480" s="57"/>
      <c r="B480" s="57"/>
      <c r="C480" s="145" t="s">
        <v>4020</v>
      </c>
      <c r="D480" s="145"/>
      <c r="E480" s="145"/>
      <c r="F480" s="145"/>
      <c r="G480" s="145"/>
      <c r="H480" s="145"/>
      <c r="I480" s="145"/>
      <c r="J480" s="145"/>
      <c r="K480" s="145"/>
      <c r="L480" s="145"/>
    </row>
    <row r="481" spans="1:12" outlineLevel="1" x14ac:dyDescent="0.2">
      <c r="A481" s="57"/>
      <c r="B481" s="46" t="s">
        <v>5814</v>
      </c>
      <c r="C481" s="46" t="s">
        <v>5815</v>
      </c>
      <c r="D481" s="58" t="s">
        <v>226</v>
      </c>
      <c r="E481" s="66">
        <v>0.05</v>
      </c>
      <c r="F481" s="60"/>
      <c r="G481" s="91">
        <v>5.0000000000000001E-3</v>
      </c>
      <c r="H481" s="70">
        <v>1239.94</v>
      </c>
      <c r="I481" s="76">
        <v>1.23</v>
      </c>
      <c r="J481" s="70">
        <v>1525.13</v>
      </c>
      <c r="K481" s="60"/>
      <c r="L481" s="70">
        <v>7.63</v>
      </c>
    </row>
    <row r="482" spans="1:12" outlineLevel="1" x14ac:dyDescent="0.2">
      <c r="A482" s="57"/>
      <c r="B482" s="57"/>
      <c r="C482" s="145" t="s">
        <v>6277</v>
      </c>
      <c r="D482" s="145"/>
      <c r="E482" s="145"/>
      <c r="F482" s="145"/>
      <c r="G482" s="145"/>
      <c r="H482" s="145"/>
      <c r="I482" s="145"/>
      <c r="J482" s="145"/>
      <c r="K482" s="145"/>
      <c r="L482" s="145"/>
    </row>
    <row r="483" spans="1:12" ht="25.5" outlineLevel="1" x14ac:dyDescent="0.2">
      <c r="A483" s="57"/>
      <c r="B483" s="46" t="s">
        <v>5817</v>
      </c>
      <c r="C483" s="46" t="s">
        <v>5818</v>
      </c>
      <c r="D483" s="58" t="s">
        <v>1105</v>
      </c>
      <c r="E483" s="59">
        <v>1.2200000000000001E-2</v>
      </c>
      <c r="F483" s="60"/>
      <c r="G483" s="79">
        <v>1.2199999999999999E-3</v>
      </c>
      <c r="H483" s="70">
        <v>2316.7800000000002</v>
      </c>
      <c r="I483" s="76">
        <v>1.22</v>
      </c>
      <c r="J483" s="70">
        <v>2826.47</v>
      </c>
      <c r="K483" s="60"/>
      <c r="L483" s="70">
        <v>3.45</v>
      </c>
    </row>
    <row r="484" spans="1:12" outlineLevel="1" x14ac:dyDescent="0.2">
      <c r="A484" s="57"/>
      <c r="B484" s="57"/>
      <c r="C484" s="145" t="s">
        <v>6278</v>
      </c>
      <c r="D484" s="145"/>
      <c r="E484" s="145"/>
      <c r="F484" s="145"/>
      <c r="G484" s="145"/>
      <c r="H484" s="145"/>
      <c r="I484" s="145"/>
      <c r="J484" s="145"/>
      <c r="K484" s="145"/>
      <c r="L484" s="145"/>
    </row>
    <row r="485" spans="1:12" x14ac:dyDescent="0.2">
      <c r="A485" s="57"/>
      <c r="B485" s="57"/>
      <c r="C485" s="80" t="s">
        <v>180</v>
      </c>
      <c r="D485" s="81"/>
      <c r="E485" s="81"/>
      <c r="F485" s="81"/>
      <c r="G485" s="81"/>
      <c r="H485" s="81"/>
      <c r="I485" s="81"/>
      <c r="J485" s="81"/>
      <c r="K485" s="81"/>
      <c r="L485" s="89">
        <v>297.27</v>
      </c>
    </row>
    <row r="486" spans="1:12" ht="63.75" x14ac:dyDescent="0.2">
      <c r="A486" s="57" t="s">
        <v>5219</v>
      </c>
      <c r="B486" s="46" t="s">
        <v>4506</v>
      </c>
      <c r="C486" s="46" t="s">
        <v>4507</v>
      </c>
      <c r="D486" s="58" t="s">
        <v>184</v>
      </c>
      <c r="E486" s="83">
        <v>2</v>
      </c>
      <c r="F486" s="60"/>
      <c r="G486" s="83">
        <v>2</v>
      </c>
      <c r="H486" s="68"/>
      <c r="I486" s="69"/>
      <c r="J486" s="68"/>
      <c r="K486" s="60"/>
      <c r="L486" s="70">
        <v>5.1100000000000003</v>
      </c>
    </row>
    <row r="487" spans="1:12" outlineLevel="1" x14ac:dyDescent="0.2">
      <c r="A487" s="57"/>
      <c r="B487" s="57"/>
      <c r="C487" s="57" t="s">
        <v>181</v>
      </c>
      <c r="D487" s="57"/>
      <c r="E487" s="57"/>
      <c r="F487" s="57"/>
      <c r="G487" s="57"/>
      <c r="H487" s="57"/>
      <c r="I487" s="57"/>
      <c r="J487" s="57"/>
      <c r="K487" s="57"/>
      <c r="L487" s="70">
        <v>258.22000000000003</v>
      </c>
    </row>
    <row r="488" spans="1:12" ht="25.5" outlineLevel="1" x14ac:dyDescent="0.2">
      <c r="A488" s="57"/>
      <c r="B488" s="46" t="s">
        <v>5451</v>
      </c>
      <c r="C488" s="46" t="s">
        <v>5452</v>
      </c>
      <c r="D488" s="62" t="s">
        <v>184</v>
      </c>
      <c r="E488" s="83">
        <v>97</v>
      </c>
      <c r="F488" s="84"/>
      <c r="G488" s="83">
        <v>97</v>
      </c>
      <c r="H488" s="57"/>
      <c r="I488" s="57"/>
      <c r="J488" s="57"/>
      <c r="K488" s="57"/>
      <c r="L488" s="70">
        <v>250.47</v>
      </c>
    </row>
    <row r="489" spans="1:12" ht="25.5" outlineLevel="1" x14ac:dyDescent="0.2">
      <c r="A489" s="57"/>
      <c r="B489" s="46" t="s">
        <v>5453</v>
      </c>
      <c r="C489" s="46" t="s">
        <v>5454</v>
      </c>
      <c r="D489" s="62" t="s">
        <v>184</v>
      </c>
      <c r="E489" s="83">
        <v>51</v>
      </c>
      <c r="F489" s="84"/>
      <c r="G489" s="83">
        <v>51</v>
      </c>
      <c r="H489" s="57"/>
      <c r="I489" s="57"/>
      <c r="J489" s="57"/>
      <c r="K489" s="57"/>
      <c r="L489" s="70">
        <v>131.69</v>
      </c>
    </row>
    <row r="490" spans="1:12" x14ac:dyDescent="0.2">
      <c r="A490" s="85"/>
      <c r="B490" s="85"/>
      <c r="C490" s="86" t="s">
        <v>187</v>
      </c>
      <c r="D490" s="85"/>
      <c r="E490" s="85"/>
      <c r="F490" s="85"/>
      <c r="G490" s="85"/>
      <c r="H490" s="85"/>
      <c r="I490" s="85"/>
      <c r="J490" s="87">
        <v>6845.4</v>
      </c>
      <c r="K490" s="85"/>
      <c r="L490" s="87">
        <v>684.54</v>
      </c>
    </row>
    <row r="491" spans="1:12" ht="38.25" x14ac:dyDescent="0.2">
      <c r="A491" s="57" t="s">
        <v>558</v>
      </c>
      <c r="B491" s="46" t="s">
        <v>6286</v>
      </c>
      <c r="C491" s="46" t="s">
        <v>6287</v>
      </c>
      <c r="D491" s="58" t="s">
        <v>2959</v>
      </c>
      <c r="E491" s="78">
        <v>10.199999999999999</v>
      </c>
      <c r="F491" s="60"/>
      <c r="G491" s="78">
        <v>10.199999999999999</v>
      </c>
      <c r="H491" s="68"/>
      <c r="I491" s="69"/>
      <c r="J491" s="70">
        <v>123.44</v>
      </c>
      <c r="K491" s="60"/>
      <c r="L491" s="70">
        <v>1259.0899999999999</v>
      </c>
    </row>
    <row r="492" spans="1:12" x14ac:dyDescent="0.2">
      <c r="A492" s="57"/>
      <c r="B492" s="57"/>
      <c r="C492" s="145" t="s">
        <v>6288</v>
      </c>
      <c r="D492" s="145"/>
      <c r="E492" s="145"/>
      <c r="F492" s="145"/>
      <c r="G492" s="145"/>
      <c r="H492" s="145"/>
      <c r="I492" s="145"/>
      <c r="J492" s="145"/>
      <c r="K492" s="145"/>
      <c r="L492" s="145"/>
    </row>
    <row r="493" spans="1:12" x14ac:dyDescent="0.2">
      <c r="A493" s="57"/>
      <c r="B493" s="57"/>
      <c r="C493" s="145" t="s">
        <v>6281</v>
      </c>
      <c r="D493" s="145"/>
      <c r="E493" s="145"/>
      <c r="F493" s="145"/>
      <c r="G493" s="145"/>
      <c r="H493" s="145"/>
      <c r="I493" s="145"/>
      <c r="J493" s="145"/>
      <c r="K493" s="145"/>
      <c r="L493" s="145"/>
    </row>
    <row r="494" spans="1:12" x14ac:dyDescent="0.2">
      <c r="A494" s="85"/>
      <c r="B494" s="85"/>
      <c r="C494" s="86" t="s">
        <v>187</v>
      </c>
      <c r="D494" s="85"/>
      <c r="E494" s="85"/>
      <c r="F494" s="85"/>
      <c r="G494" s="85"/>
      <c r="H494" s="85"/>
      <c r="I494" s="85"/>
      <c r="J494" s="87">
        <v>123.44</v>
      </c>
      <c r="K494" s="85"/>
      <c r="L494" s="87">
        <v>1259.0899999999999</v>
      </c>
    </row>
    <row r="495" spans="1:12" ht="25.5" x14ac:dyDescent="0.2">
      <c r="A495" s="57" t="s">
        <v>573</v>
      </c>
      <c r="B495" s="46" t="s">
        <v>6202</v>
      </c>
      <c r="C495" s="46" t="s">
        <v>6203</v>
      </c>
      <c r="D495" s="58" t="s">
        <v>198</v>
      </c>
      <c r="E495" s="78">
        <v>3.2</v>
      </c>
      <c r="F495" s="60"/>
      <c r="G495" s="78">
        <v>3.2</v>
      </c>
      <c r="H495" s="57"/>
      <c r="I495" s="57"/>
      <c r="J495" s="57"/>
      <c r="K495" s="57"/>
      <c r="L495" s="57"/>
    </row>
    <row r="496" spans="1:12" x14ac:dyDescent="0.2">
      <c r="A496" s="57"/>
      <c r="B496" s="61" t="s">
        <v>22</v>
      </c>
      <c r="C496" s="57" t="s">
        <v>161</v>
      </c>
      <c r="D496" s="62" t="s">
        <v>162</v>
      </c>
      <c r="E496" s="57"/>
      <c r="F496" s="57"/>
      <c r="G496" s="93">
        <v>52.128</v>
      </c>
      <c r="H496" s="57"/>
      <c r="I496" s="57"/>
      <c r="J496" s="57"/>
      <c r="K496" s="57"/>
      <c r="L496" s="72">
        <v>21400.63</v>
      </c>
    </row>
    <row r="497" spans="1:12" outlineLevel="1" x14ac:dyDescent="0.2">
      <c r="A497" s="57"/>
      <c r="B497" s="46" t="s">
        <v>6205</v>
      </c>
      <c r="C497" s="65" t="s">
        <v>6206</v>
      </c>
      <c r="D497" s="58" t="s">
        <v>162</v>
      </c>
      <c r="E497" s="66">
        <v>16.29</v>
      </c>
      <c r="F497" s="60"/>
      <c r="G497" s="91">
        <v>52.128</v>
      </c>
      <c r="H497" s="68"/>
      <c r="I497" s="69"/>
      <c r="J497" s="70">
        <v>410.54</v>
      </c>
      <c r="K497" s="60"/>
      <c r="L497" s="70">
        <v>21400.63</v>
      </c>
    </row>
    <row r="498" spans="1:12" outlineLevel="1" x14ac:dyDescent="0.2">
      <c r="A498" s="57"/>
      <c r="B498" s="57"/>
      <c r="C498" s="145" t="s">
        <v>6289</v>
      </c>
      <c r="D498" s="145"/>
      <c r="E498" s="145"/>
      <c r="F498" s="145"/>
      <c r="G498" s="145"/>
      <c r="H498" s="145"/>
      <c r="I498" s="145"/>
      <c r="J498" s="145"/>
      <c r="K498" s="145"/>
      <c r="L498" s="145"/>
    </row>
    <row r="499" spans="1:12" x14ac:dyDescent="0.2">
      <c r="A499" s="57"/>
      <c r="B499" s="61" t="s">
        <v>23</v>
      </c>
      <c r="C499" s="57" t="s">
        <v>166</v>
      </c>
      <c r="D499" s="57"/>
      <c r="E499" s="57"/>
      <c r="F499" s="57"/>
      <c r="G499" s="57"/>
      <c r="H499" s="57"/>
      <c r="I499" s="57"/>
      <c r="J499" s="57"/>
      <c r="K499" s="57"/>
      <c r="L499" s="72">
        <v>1.83</v>
      </c>
    </row>
    <row r="500" spans="1:12" x14ac:dyDescent="0.2">
      <c r="A500" s="57"/>
      <c r="B500" s="61"/>
      <c r="C500" s="73" t="s">
        <v>167</v>
      </c>
      <c r="D500" s="74" t="s">
        <v>162</v>
      </c>
      <c r="E500" s="57"/>
      <c r="F500" s="57"/>
      <c r="G500" s="97">
        <v>3.2000000000000001E-2</v>
      </c>
      <c r="H500" s="57"/>
      <c r="I500" s="57"/>
      <c r="J500" s="57"/>
      <c r="K500" s="57"/>
      <c r="L500" s="72">
        <v>11.8</v>
      </c>
    </row>
    <row r="501" spans="1:12" ht="38.25" outlineLevel="1" x14ac:dyDescent="0.2">
      <c r="A501" s="57"/>
      <c r="B501" s="46" t="s">
        <v>168</v>
      </c>
      <c r="C501" s="46" t="s">
        <v>169</v>
      </c>
      <c r="D501" s="58" t="s">
        <v>170</v>
      </c>
      <c r="E501" s="66">
        <v>0.01</v>
      </c>
      <c r="F501" s="60"/>
      <c r="G501" s="91">
        <v>3.2000000000000001E-2</v>
      </c>
      <c r="H501" s="70">
        <v>37.32</v>
      </c>
      <c r="I501" s="76">
        <v>1.53</v>
      </c>
      <c r="J501" s="70">
        <v>57.1</v>
      </c>
      <c r="K501" s="60"/>
      <c r="L501" s="70">
        <v>1.83</v>
      </c>
    </row>
    <row r="502" spans="1:12" outlineLevel="1" x14ac:dyDescent="0.2">
      <c r="A502" s="57"/>
      <c r="B502" s="57"/>
      <c r="C502" s="145" t="s">
        <v>6250</v>
      </c>
      <c r="D502" s="145"/>
      <c r="E502" s="145"/>
      <c r="F502" s="145"/>
      <c r="G502" s="145"/>
      <c r="H502" s="145"/>
      <c r="I502" s="145"/>
      <c r="J502" s="145"/>
      <c r="K502" s="145"/>
      <c r="L502" s="145"/>
    </row>
    <row r="503" spans="1:12" outlineLevel="1" x14ac:dyDescent="0.2">
      <c r="A503" s="57"/>
      <c r="B503" s="46" t="s">
        <v>172</v>
      </c>
      <c r="C503" s="65" t="s">
        <v>173</v>
      </c>
      <c r="D503" s="58" t="s">
        <v>162</v>
      </c>
      <c r="E503" s="66">
        <v>0.01</v>
      </c>
      <c r="F503" s="60"/>
      <c r="G503" s="91">
        <v>3.2000000000000001E-2</v>
      </c>
      <c r="H503" s="68"/>
      <c r="I503" s="69"/>
      <c r="J503" s="70">
        <v>368.71</v>
      </c>
      <c r="K503" s="60"/>
      <c r="L503" s="70">
        <v>11.8</v>
      </c>
    </row>
    <row r="504" spans="1:12" outlineLevel="1" x14ac:dyDescent="0.2">
      <c r="A504" s="57"/>
      <c r="B504" s="57"/>
      <c r="C504" s="145" t="s">
        <v>4398</v>
      </c>
      <c r="D504" s="145"/>
      <c r="E504" s="145"/>
      <c r="F504" s="145"/>
      <c r="G504" s="145"/>
      <c r="H504" s="145"/>
      <c r="I504" s="145"/>
      <c r="J504" s="145"/>
      <c r="K504" s="145"/>
      <c r="L504" s="145"/>
    </row>
    <row r="505" spans="1:12" x14ac:dyDescent="0.2">
      <c r="A505" s="57"/>
      <c r="B505" s="61" t="s">
        <v>25</v>
      </c>
      <c r="C505" s="57" t="s">
        <v>175</v>
      </c>
      <c r="D505" s="57"/>
      <c r="E505" s="57"/>
      <c r="F505" s="57"/>
      <c r="G505" s="57"/>
      <c r="H505" s="57"/>
      <c r="I505" s="57"/>
      <c r="J505" s="57"/>
      <c r="K505" s="57"/>
      <c r="L505" s="72">
        <v>822.33</v>
      </c>
    </row>
    <row r="506" spans="1:12" outlineLevel="1" x14ac:dyDescent="0.2">
      <c r="A506" s="57"/>
      <c r="B506" s="46" t="s">
        <v>263</v>
      </c>
      <c r="C506" s="46" t="s">
        <v>264</v>
      </c>
      <c r="D506" s="58" t="s">
        <v>265</v>
      </c>
      <c r="E506" s="59">
        <v>6.5663999999999998</v>
      </c>
      <c r="F506" s="60"/>
      <c r="G506" s="79">
        <v>21.01248</v>
      </c>
      <c r="H506" s="68"/>
      <c r="I506" s="69"/>
      <c r="J506" s="70">
        <v>9.16</v>
      </c>
      <c r="K506" s="60"/>
      <c r="L506" s="70">
        <v>192.47</v>
      </c>
    </row>
    <row r="507" spans="1:12" outlineLevel="1" x14ac:dyDescent="0.2">
      <c r="A507" s="57"/>
      <c r="B507" s="57"/>
      <c r="C507" s="145" t="s">
        <v>6290</v>
      </c>
      <c r="D507" s="145"/>
      <c r="E507" s="145"/>
      <c r="F507" s="145"/>
      <c r="G507" s="145"/>
      <c r="H507" s="145"/>
      <c r="I507" s="145"/>
      <c r="J507" s="145"/>
      <c r="K507" s="145"/>
      <c r="L507" s="145"/>
    </row>
    <row r="508" spans="1:12" ht="38.25" outlineLevel="1" x14ac:dyDescent="0.2">
      <c r="A508" s="57"/>
      <c r="B508" s="46" t="s">
        <v>3972</v>
      </c>
      <c r="C508" s="46" t="s">
        <v>3973</v>
      </c>
      <c r="D508" s="58" t="s">
        <v>1105</v>
      </c>
      <c r="E508" s="78">
        <v>0.2</v>
      </c>
      <c r="F508" s="60"/>
      <c r="G508" s="66">
        <v>0.64</v>
      </c>
      <c r="H508" s="70">
        <v>261.08999999999997</v>
      </c>
      <c r="I508" s="95">
        <v>1.3</v>
      </c>
      <c r="J508" s="70">
        <v>339.42</v>
      </c>
      <c r="K508" s="60"/>
      <c r="L508" s="70">
        <v>217.23</v>
      </c>
    </row>
    <row r="509" spans="1:12" outlineLevel="1" x14ac:dyDescent="0.2">
      <c r="A509" s="57"/>
      <c r="B509" s="57"/>
      <c r="C509" s="145" t="s">
        <v>6291</v>
      </c>
      <c r="D509" s="145"/>
      <c r="E509" s="145"/>
      <c r="F509" s="145"/>
      <c r="G509" s="145"/>
      <c r="H509" s="145"/>
      <c r="I509" s="145"/>
      <c r="J509" s="145"/>
      <c r="K509" s="145"/>
      <c r="L509" s="145"/>
    </row>
    <row r="510" spans="1:12" ht="63.75" outlineLevel="1" x14ac:dyDescent="0.2">
      <c r="A510" s="57"/>
      <c r="B510" s="46" t="s">
        <v>6212</v>
      </c>
      <c r="C510" s="46" t="s">
        <v>6213</v>
      </c>
      <c r="D510" s="58" t="s">
        <v>178</v>
      </c>
      <c r="E510" s="91">
        <v>1E-3</v>
      </c>
      <c r="F510" s="60"/>
      <c r="G510" s="59">
        <v>3.2000000000000002E-3</v>
      </c>
      <c r="H510" s="70">
        <v>99190.96</v>
      </c>
      <c r="I510" s="95">
        <v>1.3</v>
      </c>
      <c r="J510" s="71">
        <v>128948.25</v>
      </c>
      <c r="K510" s="60"/>
      <c r="L510" s="70">
        <v>412.63</v>
      </c>
    </row>
    <row r="511" spans="1:12" outlineLevel="1" x14ac:dyDescent="0.2">
      <c r="A511" s="57"/>
      <c r="B511" s="57"/>
      <c r="C511" s="145" t="s">
        <v>6292</v>
      </c>
      <c r="D511" s="145"/>
      <c r="E511" s="145"/>
      <c r="F511" s="145"/>
      <c r="G511" s="145"/>
      <c r="H511" s="145"/>
      <c r="I511" s="145"/>
      <c r="J511" s="145"/>
      <c r="K511" s="145"/>
      <c r="L511" s="145"/>
    </row>
    <row r="512" spans="1:12" x14ac:dyDescent="0.2">
      <c r="A512" s="57"/>
      <c r="B512" s="57"/>
      <c r="C512" s="80" t="s">
        <v>180</v>
      </c>
      <c r="D512" s="81"/>
      <c r="E512" s="81"/>
      <c r="F512" s="81"/>
      <c r="G512" s="81"/>
      <c r="H512" s="81"/>
      <c r="I512" s="81"/>
      <c r="J512" s="81"/>
      <c r="K512" s="81"/>
      <c r="L512" s="89">
        <v>22236.59</v>
      </c>
    </row>
    <row r="513" spans="1:12" ht="63.75" x14ac:dyDescent="0.2">
      <c r="A513" s="57" t="s">
        <v>5235</v>
      </c>
      <c r="B513" s="46" t="s">
        <v>4506</v>
      </c>
      <c r="C513" s="46" t="s">
        <v>4507</v>
      </c>
      <c r="D513" s="58" t="s">
        <v>184</v>
      </c>
      <c r="E513" s="83">
        <v>2</v>
      </c>
      <c r="F513" s="60"/>
      <c r="G513" s="83">
        <v>2</v>
      </c>
      <c r="H513" s="68"/>
      <c r="I513" s="69"/>
      <c r="J513" s="68"/>
      <c r="K513" s="60"/>
      <c r="L513" s="70">
        <v>428.01</v>
      </c>
    </row>
    <row r="514" spans="1:12" outlineLevel="1" x14ac:dyDescent="0.2">
      <c r="A514" s="57"/>
      <c r="B514" s="57"/>
      <c r="C514" s="57" t="s">
        <v>181</v>
      </c>
      <c r="D514" s="57"/>
      <c r="E514" s="57"/>
      <c r="F514" s="57"/>
      <c r="G514" s="57"/>
      <c r="H514" s="57"/>
      <c r="I514" s="57"/>
      <c r="J514" s="57"/>
      <c r="K514" s="57"/>
      <c r="L514" s="70">
        <v>21412.43</v>
      </c>
    </row>
    <row r="515" spans="1:12" ht="25.5" outlineLevel="1" x14ac:dyDescent="0.2">
      <c r="A515" s="57"/>
      <c r="B515" s="46" t="s">
        <v>5451</v>
      </c>
      <c r="C515" s="46" t="s">
        <v>5452</v>
      </c>
      <c r="D515" s="62" t="s">
        <v>184</v>
      </c>
      <c r="E515" s="83">
        <v>97</v>
      </c>
      <c r="F515" s="84"/>
      <c r="G515" s="83">
        <v>97</v>
      </c>
      <c r="H515" s="57"/>
      <c r="I515" s="57"/>
      <c r="J515" s="57"/>
      <c r="K515" s="57"/>
      <c r="L515" s="70">
        <v>20770.060000000001</v>
      </c>
    </row>
    <row r="516" spans="1:12" ht="25.5" outlineLevel="1" x14ac:dyDescent="0.2">
      <c r="A516" s="57"/>
      <c r="B516" s="46" t="s">
        <v>5453</v>
      </c>
      <c r="C516" s="46" t="s">
        <v>5454</v>
      </c>
      <c r="D516" s="62" t="s">
        <v>184</v>
      </c>
      <c r="E516" s="83">
        <v>51</v>
      </c>
      <c r="F516" s="84"/>
      <c r="G516" s="83">
        <v>51</v>
      </c>
      <c r="H516" s="57"/>
      <c r="I516" s="57"/>
      <c r="J516" s="57"/>
      <c r="K516" s="57"/>
      <c r="L516" s="70">
        <v>10920.34</v>
      </c>
    </row>
    <row r="517" spans="1:12" x14ac:dyDescent="0.2">
      <c r="A517" s="85"/>
      <c r="B517" s="85"/>
      <c r="C517" s="86" t="s">
        <v>187</v>
      </c>
      <c r="D517" s="85"/>
      <c r="E517" s="85"/>
      <c r="F517" s="85"/>
      <c r="G517" s="85"/>
      <c r="H517" s="85"/>
      <c r="I517" s="85"/>
      <c r="J517" s="87">
        <v>16985.939999999999</v>
      </c>
      <c r="K517" s="85"/>
      <c r="L517" s="87">
        <v>54355</v>
      </c>
    </row>
    <row r="518" spans="1:12" ht="38.25" x14ac:dyDescent="0.2">
      <c r="A518" s="57" t="s">
        <v>579</v>
      </c>
      <c r="B518" s="46" t="s">
        <v>6293</v>
      </c>
      <c r="C518" s="46" t="s">
        <v>6294</v>
      </c>
      <c r="D518" s="58" t="s">
        <v>198</v>
      </c>
      <c r="E518" s="78">
        <v>3.2</v>
      </c>
      <c r="F518" s="60"/>
      <c r="G518" s="78">
        <v>3.2</v>
      </c>
      <c r="H518" s="70">
        <v>4995.5200000000004</v>
      </c>
      <c r="I518" s="76">
        <v>1.22</v>
      </c>
      <c r="J518" s="70">
        <v>6094.53</v>
      </c>
      <c r="K518" s="60"/>
      <c r="L518" s="70">
        <v>19502.5</v>
      </c>
    </row>
    <row r="519" spans="1:12" x14ac:dyDescent="0.2">
      <c r="A519" s="85"/>
      <c r="B519" s="85"/>
      <c r="C519" s="86" t="s">
        <v>187</v>
      </c>
      <c r="D519" s="85"/>
      <c r="E519" s="85"/>
      <c r="F519" s="85"/>
      <c r="G519" s="85"/>
      <c r="H519" s="85"/>
      <c r="I519" s="85"/>
      <c r="J519" s="87">
        <v>6094.53</v>
      </c>
      <c r="K519" s="85"/>
      <c r="L519" s="87">
        <v>19502.5</v>
      </c>
    </row>
    <row r="520" spans="1:12" ht="63.75" x14ac:dyDescent="0.2">
      <c r="A520" s="57" t="s">
        <v>590</v>
      </c>
      <c r="B520" s="46" t="s">
        <v>5877</v>
      </c>
      <c r="C520" s="46" t="s">
        <v>5878</v>
      </c>
      <c r="D520" s="58" t="s">
        <v>198</v>
      </c>
      <c r="E520" s="78">
        <v>3.5</v>
      </c>
      <c r="F520" s="60"/>
      <c r="G520" s="78">
        <v>3.5</v>
      </c>
      <c r="H520" s="57"/>
      <c r="I520" s="57"/>
      <c r="J520" s="57"/>
      <c r="K520" s="57"/>
      <c r="L520" s="57"/>
    </row>
    <row r="521" spans="1:12" x14ac:dyDescent="0.2">
      <c r="A521" s="57"/>
      <c r="B521" s="61" t="s">
        <v>22</v>
      </c>
      <c r="C521" s="57" t="s">
        <v>161</v>
      </c>
      <c r="D521" s="62" t="s">
        <v>162</v>
      </c>
      <c r="E521" s="57"/>
      <c r="F521" s="57"/>
      <c r="G521" s="95">
        <v>54.6</v>
      </c>
      <c r="H521" s="57"/>
      <c r="I521" s="57"/>
      <c r="J521" s="57"/>
      <c r="K521" s="57"/>
      <c r="L521" s="72">
        <v>20915.14</v>
      </c>
    </row>
    <row r="522" spans="1:12" outlineLevel="1" x14ac:dyDescent="0.2">
      <c r="A522" s="57"/>
      <c r="B522" s="46" t="s">
        <v>616</v>
      </c>
      <c r="C522" s="65" t="s">
        <v>617</v>
      </c>
      <c r="D522" s="58" t="s">
        <v>162</v>
      </c>
      <c r="E522" s="66">
        <v>0.02</v>
      </c>
      <c r="F522" s="60"/>
      <c r="G522" s="66">
        <v>7.0000000000000007E-2</v>
      </c>
      <c r="H522" s="68"/>
      <c r="I522" s="69"/>
      <c r="J522" s="70">
        <v>337.73</v>
      </c>
      <c r="K522" s="60"/>
      <c r="L522" s="70">
        <v>23.64</v>
      </c>
    </row>
    <row r="523" spans="1:12" outlineLevel="1" x14ac:dyDescent="0.2">
      <c r="A523" s="57"/>
      <c r="B523" s="57"/>
      <c r="C523" s="145" t="s">
        <v>6295</v>
      </c>
      <c r="D523" s="145"/>
      <c r="E523" s="145"/>
      <c r="F523" s="145"/>
      <c r="G523" s="145"/>
      <c r="H523" s="145"/>
      <c r="I523" s="145"/>
      <c r="J523" s="145"/>
      <c r="K523" s="145"/>
      <c r="L523" s="145"/>
    </row>
    <row r="524" spans="1:12" outlineLevel="1" x14ac:dyDescent="0.2">
      <c r="A524" s="57"/>
      <c r="B524" s="46" t="s">
        <v>619</v>
      </c>
      <c r="C524" s="65" t="s">
        <v>620</v>
      </c>
      <c r="D524" s="58" t="s">
        <v>162</v>
      </c>
      <c r="E524" s="66">
        <v>10.75</v>
      </c>
      <c r="F524" s="60"/>
      <c r="G524" s="91">
        <v>37.625</v>
      </c>
      <c r="H524" s="68"/>
      <c r="I524" s="69"/>
      <c r="J524" s="70">
        <v>368.71</v>
      </c>
      <c r="K524" s="60"/>
      <c r="L524" s="70">
        <v>13872.71</v>
      </c>
    </row>
    <row r="525" spans="1:12" outlineLevel="1" x14ac:dyDescent="0.2">
      <c r="A525" s="57"/>
      <c r="B525" s="57"/>
      <c r="C525" s="145" t="s">
        <v>6296</v>
      </c>
      <c r="D525" s="145"/>
      <c r="E525" s="145"/>
      <c r="F525" s="145"/>
      <c r="G525" s="145"/>
      <c r="H525" s="145"/>
      <c r="I525" s="145"/>
      <c r="J525" s="145"/>
      <c r="K525" s="145"/>
      <c r="L525" s="145"/>
    </row>
    <row r="526" spans="1:12" outlineLevel="1" x14ac:dyDescent="0.2">
      <c r="A526" s="57"/>
      <c r="B526" s="46" t="s">
        <v>3935</v>
      </c>
      <c r="C526" s="65" t="s">
        <v>3936</v>
      </c>
      <c r="D526" s="58" t="s">
        <v>162</v>
      </c>
      <c r="E526" s="66">
        <v>4.83</v>
      </c>
      <c r="F526" s="60"/>
      <c r="G526" s="91">
        <v>16.905000000000001</v>
      </c>
      <c r="H526" s="68"/>
      <c r="I526" s="69"/>
      <c r="J526" s="70">
        <v>415.19</v>
      </c>
      <c r="K526" s="60"/>
      <c r="L526" s="70">
        <v>7018.79</v>
      </c>
    </row>
    <row r="527" spans="1:12" outlineLevel="1" x14ac:dyDescent="0.2">
      <c r="A527" s="57"/>
      <c r="B527" s="57"/>
      <c r="C527" s="145" t="s">
        <v>6297</v>
      </c>
      <c r="D527" s="145"/>
      <c r="E527" s="145"/>
      <c r="F527" s="145"/>
      <c r="G527" s="145"/>
      <c r="H527" s="145"/>
      <c r="I527" s="145"/>
      <c r="J527" s="145"/>
      <c r="K527" s="145"/>
      <c r="L527" s="145"/>
    </row>
    <row r="528" spans="1:12" x14ac:dyDescent="0.2">
      <c r="A528" s="57"/>
      <c r="B528" s="61" t="s">
        <v>23</v>
      </c>
      <c r="C528" s="57" t="s">
        <v>166</v>
      </c>
      <c r="D528" s="57"/>
      <c r="E528" s="57"/>
      <c r="F528" s="57"/>
      <c r="G528" s="57"/>
      <c r="H528" s="57"/>
      <c r="I528" s="57"/>
      <c r="J528" s="57"/>
      <c r="K528" s="57"/>
      <c r="L528" s="72">
        <v>22.81</v>
      </c>
    </row>
    <row r="529" spans="1:12" x14ac:dyDescent="0.2">
      <c r="A529" s="57"/>
      <c r="B529" s="61"/>
      <c r="C529" s="73" t="s">
        <v>167</v>
      </c>
      <c r="D529" s="74" t="s">
        <v>162</v>
      </c>
      <c r="E529" s="57"/>
      <c r="F529" s="57"/>
      <c r="G529" s="97">
        <v>3.5000000000000003E-2</v>
      </c>
      <c r="H529" s="57"/>
      <c r="I529" s="57"/>
      <c r="J529" s="57"/>
      <c r="K529" s="57"/>
      <c r="L529" s="72">
        <v>14.53</v>
      </c>
    </row>
    <row r="530" spans="1:12" ht="25.5" outlineLevel="1" x14ac:dyDescent="0.2">
      <c r="A530" s="57"/>
      <c r="B530" s="46" t="s">
        <v>254</v>
      </c>
      <c r="C530" s="46" t="s">
        <v>255</v>
      </c>
      <c r="D530" s="58" t="s">
        <v>170</v>
      </c>
      <c r="E530" s="66">
        <v>0.01</v>
      </c>
      <c r="F530" s="60"/>
      <c r="G530" s="91">
        <v>3.5000000000000003E-2</v>
      </c>
      <c r="H530" s="68"/>
      <c r="I530" s="69"/>
      <c r="J530" s="70">
        <v>651.66999999999996</v>
      </c>
      <c r="K530" s="60"/>
      <c r="L530" s="70">
        <v>22.81</v>
      </c>
    </row>
    <row r="531" spans="1:12" outlineLevel="1" x14ac:dyDescent="0.2">
      <c r="A531" s="57"/>
      <c r="B531" s="57"/>
      <c r="C531" s="145" t="s">
        <v>6298</v>
      </c>
      <c r="D531" s="145"/>
      <c r="E531" s="145"/>
      <c r="F531" s="145"/>
      <c r="G531" s="145"/>
      <c r="H531" s="145"/>
      <c r="I531" s="145"/>
      <c r="J531" s="145"/>
      <c r="K531" s="145"/>
      <c r="L531" s="145"/>
    </row>
    <row r="532" spans="1:12" outlineLevel="1" x14ac:dyDescent="0.2">
      <c r="A532" s="57"/>
      <c r="B532" s="46" t="s">
        <v>257</v>
      </c>
      <c r="C532" s="65" t="s">
        <v>258</v>
      </c>
      <c r="D532" s="58" t="s">
        <v>162</v>
      </c>
      <c r="E532" s="66">
        <v>0.01</v>
      </c>
      <c r="F532" s="60"/>
      <c r="G532" s="91">
        <v>3.5000000000000003E-2</v>
      </c>
      <c r="H532" s="68"/>
      <c r="I532" s="69"/>
      <c r="J532" s="70">
        <v>415.19</v>
      </c>
      <c r="K532" s="60"/>
      <c r="L532" s="70">
        <v>14.53</v>
      </c>
    </row>
    <row r="533" spans="1:12" outlineLevel="1" x14ac:dyDescent="0.2">
      <c r="A533" s="57"/>
      <c r="B533" s="57"/>
      <c r="C533" s="145" t="s">
        <v>6299</v>
      </c>
      <c r="D533" s="145"/>
      <c r="E533" s="145"/>
      <c r="F533" s="145"/>
      <c r="G533" s="145"/>
      <c r="H533" s="145"/>
      <c r="I533" s="145"/>
      <c r="J533" s="145"/>
      <c r="K533" s="145"/>
      <c r="L533" s="145"/>
    </row>
    <row r="534" spans="1:12" x14ac:dyDescent="0.2">
      <c r="A534" s="57"/>
      <c r="B534" s="61" t="s">
        <v>25</v>
      </c>
      <c r="C534" s="57" t="s">
        <v>175</v>
      </c>
      <c r="D534" s="57"/>
      <c r="E534" s="57"/>
      <c r="F534" s="57"/>
      <c r="G534" s="57"/>
      <c r="H534" s="57"/>
      <c r="I534" s="57"/>
      <c r="J534" s="57"/>
      <c r="K534" s="57"/>
      <c r="L534" s="72">
        <v>666.27</v>
      </c>
    </row>
    <row r="535" spans="1:12" outlineLevel="1" x14ac:dyDescent="0.2">
      <c r="A535" s="57"/>
      <c r="B535" s="46" t="s">
        <v>263</v>
      </c>
      <c r="C535" s="46" t="s">
        <v>264</v>
      </c>
      <c r="D535" s="58" t="s">
        <v>265</v>
      </c>
      <c r="E535" s="66">
        <v>4.42</v>
      </c>
      <c r="F535" s="60"/>
      <c r="G535" s="66">
        <v>15.47</v>
      </c>
      <c r="H535" s="68"/>
      <c r="I535" s="69"/>
      <c r="J535" s="70">
        <v>9.16</v>
      </c>
      <c r="K535" s="60"/>
      <c r="L535" s="70">
        <v>141.71</v>
      </c>
    </row>
    <row r="536" spans="1:12" outlineLevel="1" x14ac:dyDescent="0.2">
      <c r="A536" s="57"/>
      <c r="B536" s="57"/>
      <c r="C536" s="145" t="s">
        <v>6300</v>
      </c>
      <c r="D536" s="145"/>
      <c r="E536" s="145"/>
      <c r="F536" s="145"/>
      <c r="G536" s="145"/>
      <c r="H536" s="145"/>
      <c r="I536" s="145"/>
      <c r="J536" s="145"/>
      <c r="K536" s="145"/>
      <c r="L536" s="145"/>
    </row>
    <row r="537" spans="1:12" ht="51" outlineLevel="1" x14ac:dyDescent="0.2">
      <c r="A537" s="57"/>
      <c r="B537" s="46" t="s">
        <v>5886</v>
      </c>
      <c r="C537" s="46" t="s">
        <v>5887</v>
      </c>
      <c r="D537" s="58" t="s">
        <v>226</v>
      </c>
      <c r="E537" s="66">
        <v>2.09</v>
      </c>
      <c r="F537" s="60"/>
      <c r="G537" s="91">
        <v>7.3150000000000004</v>
      </c>
      <c r="H537" s="70">
        <v>52.34</v>
      </c>
      <c r="I537" s="76">
        <v>1.37</v>
      </c>
      <c r="J537" s="70">
        <v>71.709999999999994</v>
      </c>
      <c r="K537" s="60"/>
      <c r="L537" s="70">
        <v>524.55999999999995</v>
      </c>
    </row>
    <row r="538" spans="1:12" outlineLevel="1" x14ac:dyDescent="0.2">
      <c r="A538" s="57"/>
      <c r="B538" s="57"/>
      <c r="C538" s="145" t="s">
        <v>6301</v>
      </c>
      <c r="D538" s="145"/>
      <c r="E538" s="145"/>
      <c r="F538" s="145"/>
      <c r="G538" s="145"/>
      <c r="H538" s="145"/>
      <c r="I538" s="145"/>
      <c r="J538" s="145"/>
      <c r="K538" s="145"/>
      <c r="L538" s="145"/>
    </row>
    <row r="539" spans="1:12" x14ac:dyDescent="0.2">
      <c r="A539" s="57"/>
      <c r="B539" s="57"/>
      <c r="C539" s="80" t="s">
        <v>180</v>
      </c>
      <c r="D539" s="81"/>
      <c r="E539" s="81"/>
      <c r="F539" s="81"/>
      <c r="G539" s="81"/>
      <c r="H539" s="81"/>
      <c r="I539" s="81"/>
      <c r="J539" s="81"/>
      <c r="K539" s="81"/>
      <c r="L539" s="89">
        <v>21618.75</v>
      </c>
    </row>
    <row r="540" spans="1:12" ht="63.75" x14ac:dyDescent="0.2">
      <c r="A540" s="57" t="s">
        <v>4658</v>
      </c>
      <c r="B540" s="46" t="s">
        <v>4506</v>
      </c>
      <c r="C540" s="46" t="s">
        <v>4507</v>
      </c>
      <c r="D540" s="58" t="s">
        <v>184</v>
      </c>
      <c r="E540" s="83">
        <v>2</v>
      </c>
      <c r="F540" s="60"/>
      <c r="G540" s="83">
        <v>2</v>
      </c>
      <c r="H540" s="68"/>
      <c r="I540" s="69"/>
      <c r="J540" s="68"/>
      <c r="K540" s="60"/>
      <c r="L540" s="70">
        <v>418.3</v>
      </c>
    </row>
    <row r="541" spans="1:12" outlineLevel="1" x14ac:dyDescent="0.2">
      <c r="A541" s="57"/>
      <c r="B541" s="57"/>
      <c r="C541" s="57" t="s">
        <v>181</v>
      </c>
      <c r="D541" s="57"/>
      <c r="E541" s="57"/>
      <c r="F541" s="57"/>
      <c r="G541" s="57"/>
      <c r="H541" s="57"/>
      <c r="I541" s="57"/>
      <c r="J541" s="57"/>
      <c r="K541" s="57"/>
      <c r="L541" s="70">
        <v>20929.669999999998</v>
      </c>
    </row>
    <row r="542" spans="1:12" ht="25.5" outlineLevel="1" x14ac:dyDescent="0.2">
      <c r="A542" s="57"/>
      <c r="B542" s="46" t="s">
        <v>5451</v>
      </c>
      <c r="C542" s="46" t="s">
        <v>5452</v>
      </c>
      <c r="D542" s="62" t="s">
        <v>184</v>
      </c>
      <c r="E542" s="83">
        <v>97</v>
      </c>
      <c r="F542" s="84"/>
      <c r="G542" s="83">
        <v>97</v>
      </c>
      <c r="H542" s="57"/>
      <c r="I542" s="57"/>
      <c r="J542" s="57"/>
      <c r="K542" s="57"/>
      <c r="L542" s="70">
        <v>20301.78</v>
      </c>
    </row>
    <row r="543" spans="1:12" ht="25.5" outlineLevel="1" x14ac:dyDescent="0.2">
      <c r="A543" s="57"/>
      <c r="B543" s="46" t="s">
        <v>5453</v>
      </c>
      <c r="C543" s="46" t="s">
        <v>5454</v>
      </c>
      <c r="D543" s="62" t="s">
        <v>184</v>
      </c>
      <c r="E543" s="83">
        <v>51</v>
      </c>
      <c r="F543" s="84"/>
      <c r="G543" s="83">
        <v>51</v>
      </c>
      <c r="H543" s="57"/>
      <c r="I543" s="57"/>
      <c r="J543" s="57"/>
      <c r="K543" s="57"/>
      <c r="L543" s="70">
        <v>10674.13</v>
      </c>
    </row>
    <row r="544" spans="1:12" x14ac:dyDescent="0.2">
      <c r="A544" s="85"/>
      <c r="B544" s="85"/>
      <c r="C544" s="86" t="s">
        <v>187</v>
      </c>
      <c r="D544" s="85"/>
      <c r="E544" s="85"/>
      <c r="F544" s="85"/>
      <c r="G544" s="85"/>
      <c r="H544" s="85"/>
      <c r="I544" s="85"/>
      <c r="J544" s="87">
        <v>15146.56</v>
      </c>
      <c r="K544" s="85"/>
      <c r="L544" s="87">
        <v>53012.959999999999</v>
      </c>
    </row>
    <row r="545" spans="1:24" ht="51" x14ac:dyDescent="0.2">
      <c r="A545" s="57" t="s">
        <v>598</v>
      </c>
      <c r="B545" s="46" t="s">
        <v>5895</v>
      </c>
      <c r="C545" s="46" t="s">
        <v>5896</v>
      </c>
      <c r="D545" s="58" t="s">
        <v>1121</v>
      </c>
      <c r="E545" s="78">
        <v>354.2</v>
      </c>
      <c r="F545" s="60"/>
      <c r="G545" s="78">
        <v>354.2</v>
      </c>
      <c r="H545" s="70">
        <v>12.11</v>
      </c>
      <c r="I545" s="76">
        <v>1.04</v>
      </c>
      <c r="J545" s="70">
        <v>12.59</v>
      </c>
      <c r="K545" s="60"/>
      <c r="L545" s="70">
        <v>4459.38</v>
      </c>
    </row>
    <row r="546" spans="1:24" x14ac:dyDescent="0.2">
      <c r="A546" s="57"/>
      <c r="B546" s="57"/>
      <c r="C546" s="145" t="s">
        <v>6302</v>
      </c>
      <c r="D546" s="145"/>
      <c r="E546" s="145"/>
      <c r="F546" s="145"/>
      <c r="G546" s="145"/>
      <c r="H546" s="145"/>
      <c r="I546" s="145"/>
      <c r="J546" s="145"/>
      <c r="K546" s="145"/>
      <c r="L546" s="145"/>
    </row>
    <row r="547" spans="1:24" x14ac:dyDescent="0.2">
      <c r="A547" s="85"/>
      <c r="B547" s="85"/>
      <c r="C547" s="86" t="s">
        <v>187</v>
      </c>
      <c r="D547" s="85"/>
      <c r="E547" s="85"/>
      <c r="F547" s="85"/>
      <c r="G547" s="85"/>
      <c r="H547" s="85"/>
      <c r="I547" s="85"/>
      <c r="J547" s="87">
        <v>12.59</v>
      </c>
      <c r="K547" s="85"/>
      <c r="L547" s="87">
        <v>4459.38</v>
      </c>
    </row>
    <row r="548" spans="1:24" ht="38.25" x14ac:dyDescent="0.2">
      <c r="A548" s="57" t="s">
        <v>604</v>
      </c>
      <c r="B548" s="46" t="s">
        <v>6303</v>
      </c>
      <c r="C548" s="46" t="s">
        <v>6304</v>
      </c>
      <c r="D548" s="58" t="s">
        <v>226</v>
      </c>
      <c r="E548" s="66">
        <v>7.31</v>
      </c>
      <c r="F548" s="60"/>
      <c r="G548" s="66">
        <v>7.31</v>
      </c>
      <c r="H548" s="70">
        <v>187.2</v>
      </c>
      <c r="I548" s="76">
        <v>1.38</v>
      </c>
      <c r="J548" s="70">
        <v>258.33999999999997</v>
      </c>
      <c r="K548" s="60"/>
      <c r="L548" s="70">
        <v>1888.47</v>
      </c>
    </row>
    <row r="549" spans="1:24" x14ac:dyDescent="0.2">
      <c r="A549" s="85"/>
      <c r="B549" s="85"/>
      <c r="C549" s="86" t="s">
        <v>187</v>
      </c>
      <c r="D549" s="85"/>
      <c r="E549" s="85"/>
      <c r="F549" s="85"/>
      <c r="G549" s="85"/>
      <c r="H549" s="85"/>
      <c r="I549" s="85"/>
      <c r="J549" s="87">
        <v>258.33999999999997</v>
      </c>
      <c r="K549" s="85"/>
      <c r="L549" s="87">
        <v>1888.47</v>
      </c>
    </row>
    <row r="550" spans="1:24" x14ac:dyDescent="0.2">
      <c r="A550" s="57"/>
      <c r="B550" s="46"/>
      <c r="C550" s="141"/>
      <c r="D550" s="141"/>
      <c r="E550" s="141"/>
      <c r="F550" s="141"/>
      <c r="G550" s="57"/>
      <c r="H550" s="57"/>
      <c r="I550" s="57"/>
      <c r="J550" s="68"/>
      <c r="K550" s="61"/>
      <c r="L550" s="68"/>
      <c r="X550" s="46"/>
    </row>
    <row r="551" spans="1:24" hidden="1" x14ac:dyDescent="0.2">
      <c r="A551" s="57"/>
      <c r="B551" s="46"/>
      <c r="C551" s="141" t="s">
        <v>644</v>
      </c>
      <c r="D551" s="141"/>
      <c r="E551" s="141"/>
      <c r="F551" s="141"/>
      <c r="G551" s="57"/>
      <c r="H551" s="57"/>
      <c r="I551" s="57"/>
      <c r="J551" s="70">
        <v>41236.71</v>
      </c>
      <c r="K551" s="61"/>
      <c r="L551" s="71">
        <v>262836.90000000002</v>
      </c>
      <c r="X551" s="46" t="s">
        <v>644</v>
      </c>
    </row>
    <row r="552" spans="1:24" ht="25.5" x14ac:dyDescent="0.2">
      <c r="A552" s="57"/>
      <c r="B552" s="46"/>
      <c r="C552" s="141" t="s">
        <v>6305</v>
      </c>
      <c r="D552" s="141"/>
      <c r="E552" s="141"/>
      <c r="F552" s="141"/>
      <c r="G552" s="57"/>
      <c r="H552" s="57"/>
      <c r="I552" s="57"/>
      <c r="J552" s="68"/>
      <c r="K552" s="61"/>
      <c r="L552" s="71">
        <v>225459.39</v>
      </c>
      <c r="X552" s="46" t="s">
        <v>6305</v>
      </c>
    </row>
    <row r="553" spans="1:24" x14ac:dyDescent="0.2">
      <c r="A553" s="57"/>
      <c r="B553" s="46"/>
      <c r="C553" s="159" t="s">
        <v>646</v>
      </c>
      <c r="D553" s="159"/>
      <c r="E553" s="159"/>
      <c r="F553" s="159"/>
      <c r="G553" s="57"/>
      <c r="H553" s="57"/>
      <c r="I553" s="57"/>
      <c r="J553" s="103"/>
      <c r="K553" s="104"/>
      <c r="L553" s="103"/>
      <c r="X553" s="65" t="s">
        <v>646</v>
      </c>
    </row>
    <row r="554" spans="1:24" x14ac:dyDescent="0.2">
      <c r="A554" s="57"/>
      <c r="B554" s="46"/>
      <c r="C554" s="141" t="s">
        <v>647</v>
      </c>
      <c r="D554" s="141"/>
      <c r="E554" s="141"/>
      <c r="F554" s="141"/>
      <c r="G554" s="57"/>
      <c r="H554" s="57"/>
      <c r="I554" s="57"/>
      <c r="J554" s="68"/>
      <c r="K554" s="61"/>
      <c r="L554" s="71">
        <v>171910.73</v>
      </c>
      <c r="X554" s="46" t="s">
        <v>647</v>
      </c>
    </row>
    <row r="555" spans="1:24" x14ac:dyDescent="0.2">
      <c r="A555" s="57"/>
      <c r="B555" s="46"/>
      <c r="C555" s="141" t="s">
        <v>648</v>
      </c>
      <c r="D555" s="141"/>
      <c r="E555" s="141"/>
      <c r="F555" s="141"/>
      <c r="G555" s="57"/>
      <c r="H555" s="57"/>
      <c r="I555" s="57"/>
      <c r="J555" s="68"/>
      <c r="K555" s="61"/>
      <c r="L555" s="70">
        <v>212.17</v>
      </c>
      <c r="X555" s="46" t="s">
        <v>648</v>
      </c>
    </row>
    <row r="556" spans="1:24" x14ac:dyDescent="0.2">
      <c r="A556" s="57"/>
      <c r="B556" s="46"/>
      <c r="C556" s="141" t="s">
        <v>649</v>
      </c>
      <c r="D556" s="141"/>
      <c r="E556" s="141"/>
      <c r="F556" s="141"/>
      <c r="G556" s="57"/>
      <c r="H556" s="57"/>
      <c r="I556" s="57"/>
      <c r="J556" s="68"/>
      <c r="K556" s="61"/>
      <c r="L556" s="70">
        <v>140.84</v>
      </c>
      <c r="X556" s="46" t="s">
        <v>649</v>
      </c>
    </row>
    <row r="557" spans="1:24" x14ac:dyDescent="0.2">
      <c r="A557" s="57"/>
      <c r="B557" s="46"/>
      <c r="C557" s="141" t="s">
        <v>650</v>
      </c>
      <c r="D557" s="141"/>
      <c r="E557" s="141"/>
      <c r="F557" s="141"/>
      <c r="G557" s="57"/>
      <c r="H557" s="57"/>
      <c r="I557" s="57"/>
      <c r="J557" s="68"/>
      <c r="K557" s="61"/>
      <c r="L557" s="70">
        <v>53195.65</v>
      </c>
      <c r="X557" s="46" t="s">
        <v>650</v>
      </c>
    </row>
    <row r="558" spans="1:24" x14ac:dyDescent="0.2">
      <c r="A558" s="57"/>
      <c r="B558" s="46"/>
      <c r="C558" s="141" t="s">
        <v>652</v>
      </c>
      <c r="D558" s="141"/>
      <c r="E558" s="141"/>
      <c r="F558" s="141"/>
      <c r="G558" s="57"/>
      <c r="H558" s="57"/>
      <c r="I558" s="57"/>
      <c r="J558" s="68"/>
      <c r="K558" s="61"/>
      <c r="L558" s="71">
        <v>172051.57</v>
      </c>
      <c r="X558" s="46" t="s">
        <v>652</v>
      </c>
    </row>
    <row r="559" spans="1:24" x14ac:dyDescent="0.2">
      <c r="A559" s="57"/>
      <c r="B559" s="46"/>
      <c r="C559" s="141" t="s">
        <v>653</v>
      </c>
      <c r="D559" s="141"/>
      <c r="E559" s="141"/>
      <c r="F559" s="141"/>
      <c r="G559" s="57"/>
      <c r="H559" s="57"/>
      <c r="I559" s="57"/>
      <c r="J559" s="68"/>
      <c r="K559" s="61"/>
      <c r="L559" s="71">
        <v>159854.72</v>
      </c>
      <c r="X559" s="46" t="s">
        <v>653</v>
      </c>
    </row>
    <row r="560" spans="1:24" x14ac:dyDescent="0.2">
      <c r="A560" s="57"/>
      <c r="B560" s="46"/>
      <c r="C560" s="141" t="s">
        <v>654</v>
      </c>
      <c r="D560" s="141"/>
      <c r="E560" s="141"/>
      <c r="F560" s="141"/>
      <c r="G560" s="57"/>
      <c r="H560" s="57"/>
      <c r="I560" s="57"/>
      <c r="J560" s="68"/>
      <c r="K560" s="61"/>
      <c r="L560" s="70">
        <v>83016.960000000006</v>
      </c>
      <c r="X560" s="46" t="s">
        <v>654</v>
      </c>
    </row>
    <row r="561" spans="1:24" x14ac:dyDescent="0.2">
      <c r="A561" s="57"/>
      <c r="B561" s="46"/>
      <c r="C561" s="141" t="s">
        <v>3589</v>
      </c>
      <c r="D561" s="141"/>
      <c r="E561" s="141"/>
      <c r="F561" s="141"/>
      <c r="G561" s="57"/>
      <c r="H561" s="57"/>
      <c r="I561" s="57"/>
      <c r="J561" s="68"/>
      <c r="K561" s="61"/>
      <c r="L561" s="70">
        <v>37377.51</v>
      </c>
      <c r="X561" s="46" t="s">
        <v>3589</v>
      </c>
    </row>
    <row r="562" spans="1:24" x14ac:dyDescent="0.2">
      <c r="A562" s="57"/>
      <c r="B562" s="46"/>
      <c r="C562" s="160" t="s">
        <v>6306</v>
      </c>
      <c r="D562" s="160"/>
      <c r="E562" s="160"/>
      <c r="F562" s="160"/>
      <c r="G562" s="57"/>
      <c r="H562" s="57"/>
      <c r="I562" s="57"/>
      <c r="J562" s="77"/>
      <c r="K562" s="105"/>
      <c r="L562" s="64">
        <v>505708.58</v>
      </c>
      <c r="X562" s="106" t="s">
        <v>6306</v>
      </c>
    </row>
    <row r="563" spans="1:24" x14ac:dyDescent="0.2">
      <c r="A563" s="57"/>
      <c r="B563" s="46"/>
      <c r="C563" s="141" t="s">
        <v>656</v>
      </c>
      <c r="D563" s="141"/>
      <c r="E563" s="141"/>
      <c r="F563" s="141"/>
      <c r="G563" s="57"/>
      <c r="H563" s="57"/>
      <c r="I563" s="57"/>
      <c r="J563" s="68"/>
      <c r="K563" s="61"/>
      <c r="L563" s="68"/>
      <c r="X563" s="46" t="s">
        <v>656</v>
      </c>
    </row>
    <row r="564" spans="1:24" x14ac:dyDescent="0.2">
      <c r="A564" s="57"/>
      <c r="B564" s="46"/>
      <c r="C564" s="141" t="s">
        <v>684</v>
      </c>
      <c r="D564" s="141"/>
      <c r="E564" s="141"/>
      <c r="F564" s="141"/>
      <c r="G564" s="57"/>
      <c r="H564" s="57"/>
      <c r="I564" s="57"/>
      <c r="J564" s="68"/>
      <c r="K564" s="61"/>
      <c r="L564" s="70">
        <v>2491.59</v>
      </c>
      <c r="X564" s="46" t="s">
        <v>684</v>
      </c>
    </row>
    <row r="565" spans="1:24" x14ac:dyDescent="0.2">
      <c r="A565" s="57"/>
      <c r="B565" s="46"/>
      <c r="C565" s="141" t="s">
        <v>686</v>
      </c>
      <c r="D565" s="141"/>
      <c r="E565" s="141"/>
      <c r="F565" s="141"/>
      <c r="G565" s="57"/>
      <c r="H565" s="57"/>
      <c r="I565" s="57"/>
      <c r="J565" s="68"/>
      <c r="K565" s="61"/>
      <c r="L565" s="70">
        <v>37377.51</v>
      </c>
      <c r="X565" s="46" t="s">
        <v>686</v>
      </c>
    </row>
    <row r="566" spans="1:24" x14ac:dyDescent="0.2">
      <c r="A566" s="57"/>
      <c r="B566" s="46"/>
      <c r="C566" s="141" t="s">
        <v>657</v>
      </c>
      <c r="D566" s="141"/>
      <c r="E566" s="141"/>
      <c r="F566" s="141"/>
      <c r="G566" s="61">
        <v>431.52003999999999</v>
      </c>
      <c r="H566" s="57"/>
      <c r="I566" s="57"/>
      <c r="J566" s="68"/>
      <c r="K566" s="61"/>
      <c r="L566" s="61"/>
      <c r="X566" s="46" t="s">
        <v>657</v>
      </c>
    </row>
    <row r="567" spans="1:24" x14ac:dyDescent="0.2">
      <c r="A567" s="57"/>
      <c r="B567" s="46"/>
      <c r="C567" s="141" t="s">
        <v>658</v>
      </c>
      <c r="D567" s="141"/>
      <c r="E567" s="141"/>
      <c r="F567" s="141"/>
      <c r="G567" s="61">
        <v>0.32927000000000001</v>
      </c>
      <c r="H567" s="57"/>
      <c r="I567" s="57"/>
      <c r="J567" s="68"/>
      <c r="K567" s="61"/>
      <c r="L567" s="61"/>
      <c r="X567" s="46" t="s">
        <v>658</v>
      </c>
    </row>
    <row r="568" spans="1:24" hidden="1" x14ac:dyDescent="0.2">
      <c r="A568" s="57"/>
      <c r="B568" s="46"/>
      <c r="C568" s="160" t="s">
        <v>659</v>
      </c>
      <c r="D568" s="160"/>
      <c r="E568" s="160"/>
      <c r="F568" s="160"/>
      <c r="G568" s="57"/>
      <c r="H568" s="57"/>
      <c r="I568" s="57"/>
      <c r="J568" s="77"/>
      <c r="K568" s="105"/>
      <c r="L568" s="77"/>
      <c r="X568" s="106" t="s">
        <v>659</v>
      </c>
    </row>
    <row r="569" spans="1:24" hidden="1" x14ac:dyDescent="0.2">
      <c r="A569" s="57"/>
      <c r="B569" s="46"/>
      <c r="C569" s="141"/>
      <c r="D569" s="141"/>
      <c r="E569" s="141"/>
      <c r="F569" s="141"/>
      <c r="G569" s="57"/>
      <c r="H569" s="57"/>
      <c r="I569" s="57"/>
      <c r="J569" s="68"/>
      <c r="K569" s="61"/>
      <c r="L569" s="68"/>
      <c r="X569" s="46"/>
    </row>
    <row r="570" spans="1:24" hidden="1" x14ac:dyDescent="0.2">
      <c r="A570" s="57"/>
      <c r="B570" s="46"/>
      <c r="C570" s="160" t="s">
        <v>660</v>
      </c>
      <c r="D570" s="160"/>
      <c r="E570" s="160"/>
      <c r="F570" s="160"/>
      <c r="G570" s="57"/>
      <c r="H570" s="57"/>
      <c r="I570" s="57"/>
      <c r="J570" s="77"/>
      <c r="K570" s="105"/>
      <c r="L570" s="72">
        <v>5718.47</v>
      </c>
      <c r="X570" s="106" t="s">
        <v>660</v>
      </c>
    </row>
    <row r="571" spans="1:24" hidden="1" x14ac:dyDescent="0.2">
      <c r="A571" s="57"/>
      <c r="B571" s="46"/>
      <c r="C571" s="141" t="s">
        <v>661</v>
      </c>
      <c r="D571" s="141"/>
      <c r="E571" s="141"/>
      <c r="F571" s="141"/>
      <c r="G571" s="57"/>
      <c r="H571" s="57"/>
      <c r="I571" s="57"/>
      <c r="J571" s="68"/>
      <c r="K571" s="61"/>
      <c r="L571" s="70">
        <v>5718.47</v>
      </c>
      <c r="X571" s="46" t="s">
        <v>661</v>
      </c>
    </row>
    <row r="572" spans="1:24" hidden="1" x14ac:dyDescent="0.2">
      <c r="A572" s="57"/>
      <c r="B572" s="46"/>
      <c r="C572" s="159" t="s">
        <v>662</v>
      </c>
      <c r="D572" s="159"/>
      <c r="E572" s="159"/>
      <c r="F572" s="159"/>
      <c r="G572" s="57"/>
      <c r="H572" s="57"/>
      <c r="I572" s="57"/>
      <c r="J572" s="103"/>
      <c r="K572" s="104"/>
      <c r="L572" s="103"/>
      <c r="X572" s="65" t="s">
        <v>662</v>
      </c>
    </row>
    <row r="573" spans="1:24" hidden="1" x14ac:dyDescent="0.2">
      <c r="A573" s="57"/>
      <c r="B573" s="46"/>
      <c r="C573" s="141" t="s">
        <v>663</v>
      </c>
      <c r="D573" s="141"/>
      <c r="E573" s="141"/>
      <c r="F573" s="141"/>
      <c r="G573" s="57"/>
      <c r="H573" s="57"/>
      <c r="I573" s="57"/>
      <c r="J573" s="68"/>
      <c r="K573" s="61"/>
      <c r="L573" s="70">
        <v>5718.47</v>
      </c>
      <c r="X573" s="46" t="s">
        <v>663</v>
      </c>
    </row>
    <row r="574" spans="1:24" hidden="1" x14ac:dyDescent="0.2">
      <c r="A574" s="57"/>
      <c r="B574" s="46"/>
      <c r="C574" s="159" t="s">
        <v>646</v>
      </c>
      <c r="D574" s="159"/>
      <c r="E574" s="159"/>
      <c r="F574" s="159"/>
      <c r="G574" s="57"/>
      <c r="H574" s="57"/>
      <c r="I574" s="57"/>
      <c r="J574" s="103"/>
      <c r="K574" s="104"/>
      <c r="L574" s="103"/>
      <c r="X574" s="65" t="s">
        <v>646</v>
      </c>
    </row>
    <row r="575" spans="1:24" hidden="1" x14ac:dyDescent="0.2">
      <c r="A575" s="57"/>
      <c r="B575" s="46"/>
      <c r="C575" s="141" t="s">
        <v>647</v>
      </c>
      <c r="D575" s="141"/>
      <c r="E575" s="141"/>
      <c r="F575" s="141"/>
      <c r="G575" s="57"/>
      <c r="H575" s="57"/>
      <c r="I575" s="57"/>
      <c r="J575" s="68"/>
      <c r="K575" s="61"/>
      <c r="L575" s="68"/>
      <c r="X575" s="46" t="s">
        <v>647</v>
      </c>
    </row>
    <row r="576" spans="1:24" hidden="1" x14ac:dyDescent="0.2">
      <c r="A576" s="57"/>
      <c r="B576" s="46"/>
      <c r="C576" s="141" t="s">
        <v>648</v>
      </c>
      <c r="D576" s="141"/>
      <c r="E576" s="141"/>
      <c r="F576" s="141"/>
      <c r="G576" s="57"/>
      <c r="H576" s="57"/>
      <c r="I576" s="57"/>
      <c r="J576" s="68"/>
      <c r="K576" s="61"/>
      <c r="L576" s="68"/>
      <c r="X576" s="46" t="s">
        <v>648</v>
      </c>
    </row>
    <row r="577" spans="1:24" hidden="1" x14ac:dyDescent="0.2">
      <c r="A577" s="57"/>
      <c r="B577" s="46"/>
      <c r="C577" s="141" t="s">
        <v>649</v>
      </c>
      <c r="D577" s="141"/>
      <c r="E577" s="141"/>
      <c r="F577" s="141"/>
      <c r="G577" s="57"/>
      <c r="H577" s="57"/>
      <c r="I577" s="57"/>
      <c r="J577" s="68"/>
      <c r="K577" s="61"/>
      <c r="L577" s="68"/>
      <c r="X577" s="46" t="s">
        <v>649</v>
      </c>
    </row>
    <row r="578" spans="1:24" hidden="1" x14ac:dyDescent="0.2">
      <c r="A578" s="57"/>
      <c r="B578" s="46"/>
      <c r="C578" s="141" t="s">
        <v>650</v>
      </c>
      <c r="D578" s="141"/>
      <c r="E578" s="141"/>
      <c r="F578" s="141"/>
      <c r="G578" s="57"/>
      <c r="H578" s="57"/>
      <c r="I578" s="57"/>
      <c r="J578" s="68"/>
      <c r="K578" s="61"/>
      <c r="L578" s="70">
        <v>5718.47</v>
      </c>
      <c r="X578" s="46" t="s">
        <v>650</v>
      </c>
    </row>
    <row r="579" spans="1:24" hidden="1" x14ac:dyDescent="0.2">
      <c r="A579" s="57"/>
      <c r="B579" s="46"/>
      <c r="C579" s="141" t="s">
        <v>651</v>
      </c>
      <c r="D579" s="141"/>
      <c r="E579" s="141"/>
      <c r="F579" s="141"/>
      <c r="G579" s="57"/>
      <c r="H579" s="57"/>
      <c r="I579" s="57"/>
      <c r="J579" s="68"/>
      <c r="K579" s="61"/>
      <c r="L579" s="68"/>
      <c r="X579" s="46" t="s">
        <v>651</v>
      </c>
    </row>
    <row r="580" spans="1:24" hidden="1" x14ac:dyDescent="0.2">
      <c r="A580" s="57"/>
      <c r="B580" s="46"/>
      <c r="C580" s="141" t="s">
        <v>181</v>
      </c>
      <c r="D580" s="141"/>
      <c r="E580" s="141"/>
      <c r="F580" s="141"/>
      <c r="G580" s="57"/>
      <c r="H580" s="57"/>
      <c r="I580" s="57"/>
      <c r="J580" s="68"/>
      <c r="K580" s="61"/>
      <c r="L580" s="68"/>
      <c r="X580" s="46" t="s">
        <v>181</v>
      </c>
    </row>
    <row r="581" spans="1:24" hidden="1" x14ac:dyDescent="0.2">
      <c r="A581" s="57"/>
      <c r="B581" s="46"/>
      <c r="C581" s="141" t="s">
        <v>664</v>
      </c>
      <c r="D581" s="141"/>
      <c r="E581" s="141"/>
      <c r="F581" s="141"/>
      <c r="G581" s="57"/>
      <c r="H581" s="57"/>
      <c r="I581" s="57"/>
      <c r="J581" s="68"/>
      <c r="K581" s="61"/>
      <c r="L581" s="68"/>
      <c r="X581" s="46" t="s">
        <v>664</v>
      </c>
    </row>
    <row r="582" spans="1:24" hidden="1" x14ac:dyDescent="0.2">
      <c r="A582" s="57"/>
      <c r="B582" s="46"/>
      <c r="C582" s="141" t="s">
        <v>665</v>
      </c>
      <c r="D582" s="141"/>
      <c r="E582" s="141"/>
      <c r="F582" s="141"/>
      <c r="G582" s="57"/>
      <c r="H582" s="57"/>
      <c r="I582" s="57"/>
      <c r="J582" s="68"/>
      <c r="K582" s="61"/>
      <c r="L582" s="68"/>
      <c r="X582" s="46" t="s">
        <v>665</v>
      </c>
    </row>
    <row r="583" spans="1:24" hidden="1" x14ac:dyDescent="0.2">
      <c r="A583" s="57"/>
      <c r="B583" s="46"/>
      <c r="C583" s="141"/>
      <c r="D583" s="141"/>
      <c r="E583" s="141"/>
      <c r="F583" s="141"/>
      <c r="G583" s="57"/>
      <c r="H583" s="57"/>
      <c r="I583" s="57"/>
      <c r="J583" s="68"/>
      <c r="K583" s="61"/>
      <c r="L583" s="68"/>
      <c r="X583" s="46"/>
    </row>
    <row r="584" spans="1:24" hidden="1" x14ac:dyDescent="0.2">
      <c r="A584" s="57"/>
      <c r="B584" s="46"/>
      <c r="C584" s="160" t="s">
        <v>666</v>
      </c>
      <c r="D584" s="160"/>
      <c r="E584" s="160"/>
      <c r="F584" s="160"/>
      <c r="G584" s="57"/>
      <c r="H584" s="57"/>
      <c r="I584" s="57"/>
      <c r="J584" s="77"/>
      <c r="K584" s="105"/>
      <c r="L584" s="64">
        <v>462612.6</v>
      </c>
      <c r="X584" s="106" t="s">
        <v>666</v>
      </c>
    </row>
    <row r="585" spans="1:24" hidden="1" x14ac:dyDescent="0.2">
      <c r="A585" s="57"/>
      <c r="B585" s="46"/>
      <c r="C585" s="141" t="s">
        <v>667</v>
      </c>
      <c r="D585" s="141"/>
      <c r="E585" s="141"/>
      <c r="F585" s="141"/>
      <c r="G585" s="57"/>
      <c r="H585" s="57"/>
      <c r="I585" s="57"/>
      <c r="J585" s="68"/>
      <c r="K585" s="61"/>
      <c r="L585" s="71">
        <v>462612.6</v>
      </c>
      <c r="X585" s="46" t="s">
        <v>667</v>
      </c>
    </row>
    <row r="586" spans="1:24" hidden="1" x14ac:dyDescent="0.2">
      <c r="A586" s="57"/>
      <c r="B586" s="46"/>
      <c r="C586" s="159" t="s">
        <v>662</v>
      </c>
      <c r="D586" s="159"/>
      <c r="E586" s="159"/>
      <c r="F586" s="159"/>
      <c r="G586" s="57"/>
      <c r="H586" s="57"/>
      <c r="I586" s="57"/>
      <c r="J586" s="103"/>
      <c r="K586" s="104"/>
      <c r="L586" s="103"/>
      <c r="X586" s="65" t="s">
        <v>662</v>
      </c>
    </row>
    <row r="587" spans="1:24" hidden="1" x14ac:dyDescent="0.2">
      <c r="A587" s="57"/>
      <c r="B587" s="46"/>
      <c r="C587" s="141" t="s">
        <v>663</v>
      </c>
      <c r="D587" s="141"/>
      <c r="E587" s="141"/>
      <c r="F587" s="141"/>
      <c r="G587" s="57"/>
      <c r="H587" s="57"/>
      <c r="I587" s="57"/>
      <c r="J587" s="68"/>
      <c r="K587" s="61"/>
      <c r="L587" s="71">
        <v>219740.92</v>
      </c>
      <c r="X587" s="46" t="s">
        <v>663</v>
      </c>
    </row>
    <row r="588" spans="1:24" hidden="1" x14ac:dyDescent="0.2">
      <c r="A588" s="57"/>
      <c r="B588" s="46"/>
      <c r="C588" s="159" t="s">
        <v>646</v>
      </c>
      <c r="D588" s="159"/>
      <c r="E588" s="159"/>
      <c r="F588" s="159"/>
      <c r="G588" s="57"/>
      <c r="H588" s="57"/>
      <c r="I588" s="57"/>
      <c r="J588" s="103"/>
      <c r="K588" s="104"/>
      <c r="L588" s="103"/>
      <c r="X588" s="65" t="s">
        <v>646</v>
      </c>
    </row>
    <row r="589" spans="1:24" hidden="1" x14ac:dyDescent="0.2">
      <c r="A589" s="57"/>
      <c r="B589" s="46"/>
      <c r="C589" s="141" t="s">
        <v>647</v>
      </c>
      <c r="D589" s="141"/>
      <c r="E589" s="141"/>
      <c r="F589" s="141"/>
      <c r="G589" s="57"/>
      <c r="H589" s="57"/>
      <c r="I589" s="57"/>
      <c r="J589" s="68"/>
      <c r="K589" s="61"/>
      <c r="L589" s="71">
        <v>171910.73</v>
      </c>
      <c r="X589" s="46" t="s">
        <v>647</v>
      </c>
    </row>
    <row r="590" spans="1:24" hidden="1" x14ac:dyDescent="0.2">
      <c r="A590" s="57"/>
      <c r="B590" s="46"/>
      <c r="C590" s="141" t="s">
        <v>648</v>
      </c>
      <c r="D590" s="141"/>
      <c r="E590" s="141"/>
      <c r="F590" s="141"/>
      <c r="G590" s="57"/>
      <c r="H590" s="57"/>
      <c r="I590" s="57"/>
      <c r="J590" s="68"/>
      <c r="K590" s="61"/>
      <c r="L590" s="70">
        <v>212.17</v>
      </c>
      <c r="X590" s="46" t="s">
        <v>648</v>
      </c>
    </row>
    <row r="591" spans="1:24" hidden="1" x14ac:dyDescent="0.2">
      <c r="A591" s="57"/>
      <c r="B591" s="46"/>
      <c r="C591" s="141" t="s">
        <v>649</v>
      </c>
      <c r="D591" s="141"/>
      <c r="E591" s="141"/>
      <c r="F591" s="141"/>
      <c r="G591" s="57"/>
      <c r="H591" s="57"/>
      <c r="I591" s="57"/>
      <c r="J591" s="68"/>
      <c r="K591" s="61"/>
      <c r="L591" s="70">
        <v>140.84</v>
      </c>
      <c r="X591" s="46" t="s">
        <v>649</v>
      </c>
    </row>
    <row r="592" spans="1:24" hidden="1" x14ac:dyDescent="0.2">
      <c r="A592" s="57"/>
      <c r="B592" s="46"/>
      <c r="C592" s="141" t="s">
        <v>650</v>
      </c>
      <c r="D592" s="141"/>
      <c r="E592" s="141"/>
      <c r="F592" s="141"/>
      <c r="G592" s="57"/>
      <c r="H592" s="57"/>
      <c r="I592" s="57"/>
      <c r="J592" s="68"/>
      <c r="K592" s="61"/>
      <c r="L592" s="70">
        <v>47477.18</v>
      </c>
      <c r="X592" s="46" t="s">
        <v>650</v>
      </c>
    </row>
    <row r="593" spans="1:24" hidden="1" x14ac:dyDescent="0.2">
      <c r="A593" s="57"/>
      <c r="B593" s="46"/>
      <c r="C593" s="141" t="s">
        <v>651</v>
      </c>
      <c r="D593" s="141"/>
      <c r="E593" s="141"/>
      <c r="F593" s="141"/>
      <c r="G593" s="57"/>
      <c r="H593" s="57"/>
      <c r="I593" s="57"/>
      <c r="J593" s="68"/>
      <c r="K593" s="61"/>
      <c r="L593" s="68"/>
      <c r="X593" s="46" t="s">
        <v>651</v>
      </c>
    </row>
    <row r="594" spans="1:24" hidden="1" x14ac:dyDescent="0.2">
      <c r="A594" s="57"/>
      <c r="B594" s="46"/>
      <c r="C594" s="141" t="s">
        <v>181</v>
      </c>
      <c r="D594" s="141"/>
      <c r="E594" s="141"/>
      <c r="F594" s="141"/>
      <c r="G594" s="57"/>
      <c r="H594" s="57"/>
      <c r="I594" s="57"/>
      <c r="J594" s="68"/>
      <c r="K594" s="61"/>
      <c r="L594" s="71">
        <v>172051.57</v>
      </c>
      <c r="X594" s="46" t="s">
        <v>181</v>
      </c>
    </row>
    <row r="595" spans="1:24" hidden="1" x14ac:dyDescent="0.2">
      <c r="A595" s="57"/>
      <c r="B595" s="46"/>
      <c r="C595" s="141" t="s">
        <v>664</v>
      </c>
      <c r="D595" s="141"/>
      <c r="E595" s="141"/>
      <c r="F595" s="141"/>
      <c r="G595" s="57"/>
      <c r="H595" s="57"/>
      <c r="I595" s="57"/>
      <c r="J595" s="68"/>
      <c r="K595" s="61"/>
      <c r="L595" s="71">
        <v>159854.72</v>
      </c>
      <c r="X595" s="46" t="s">
        <v>664</v>
      </c>
    </row>
    <row r="596" spans="1:24" hidden="1" x14ac:dyDescent="0.2">
      <c r="A596" s="57"/>
      <c r="B596" s="46"/>
      <c r="C596" s="141" t="s">
        <v>665</v>
      </c>
      <c r="D596" s="141"/>
      <c r="E596" s="141"/>
      <c r="F596" s="141"/>
      <c r="G596" s="57"/>
      <c r="H596" s="57"/>
      <c r="I596" s="57"/>
      <c r="J596" s="68"/>
      <c r="K596" s="61"/>
      <c r="L596" s="70">
        <v>83016.960000000006</v>
      </c>
      <c r="X596" s="46" t="s">
        <v>665</v>
      </c>
    </row>
    <row r="597" spans="1:24" hidden="1" x14ac:dyDescent="0.2">
      <c r="A597" s="57"/>
      <c r="B597" s="46"/>
      <c r="C597" s="141"/>
      <c r="D597" s="141"/>
      <c r="E597" s="141"/>
      <c r="F597" s="141"/>
      <c r="G597" s="57"/>
      <c r="H597" s="57"/>
      <c r="I597" s="57"/>
      <c r="J597" s="68"/>
      <c r="K597" s="61"/>
      <c r="L597" s="68"/>
      <c r="X597" s="46"/>
    </row>
    <row r="598" spans="1:24" hidden="1" x14ac:dyDescent="0.2">
      <c r="A598" s="57"/>
      <c r="B598" s="46"/>
      <c r="C598" s="160" t="s">
        <v>668</v>
      </c>
      <c r="D598" s="160"/>
      <c r="E598" s="160"/>
      <c r="F598" s="160"/>
      <c r="G598" s="57"/>
      <c r="H598" s="57"/>
      <c r="I598" s="57"/>
      <c r="J598" s="77"/>
      <c r="K598" s="105"/>
      <c r="L598" s="72">
        <v>37377.51</v>
      </c>
      <c r="X598" s="106" t="s">
        <v>668</v>
      </c>
    </row>
    <row r="599" spans="1:24" hidden="1" x14ac:dyDescent="0.2">
      <c r="A599" s="57"/>
      <c r="B599" s="46"/>
      <c r="C599" s="159" t="s">
        <v>646</v>
      </c>
      <c r="D599" s="159"/>
      <c r="E599" s="159"/>
      <c r="F599" s="159"/>
      <c r="G599" s="57"/>
      <c r="H599" s="57"/>
      <c r="I599" s="57"/>
      <c r="J599" s="103"/>
      <c r="K599" s="104"/>
      <c r="L599" s="103"/>
      <c r="X599" s="65" t="s">
        <v>646</v>
      </c>
    </row>
    <row r="600" spans="1:24" hidden="1" x14ac:dyDescent="0.2">
      <c r="A600" s="57"/>
      <c r="B600" s="46"/>
      <c r="C600" s="141" t="s">
        <v>669</v>
      </c>
      <c r="D600" s="141"/>
      <c r="E600" s="141"/>
      <c r="F600" s="141"/>
      <c r="G600" s="57"/>
      <c r="H600" s="57"/>
      <c r="I600" s="57"/>
      <c r="J600" s="68"/>
      <c r="K600" s="61"/>
      <c r="L600" s="70">
        <v>37377.51</v>
      </c>
      <c r="X600" s="46" t="s">
        <v>669</v>
      </c>
    </row>
    <row r="601" spans="1:24" hidden="1" x14ac:dyDescent="0.2">
      <c r="A601" s="57"/>
      <c r="B601" s="46"/>
      <c r="C601" s="141" t="s">
        <v>670</v>
      </c>
      <c r="D601" s="141"/>
      <c r="E601" s="141"/>
      <c r="F601" s="141"/>
      <c r="G601" s="57"/>
      <c r="H601" s="57"/>
      <c r="I601" s="57"/>
      <c r="J601" s="68"/>
      <c r="K601" s="61"/>
      <c r="L601" s="68"/>
      <c r="X601" s="46" t="s">
        <v>670</v>
      </c>
    </row>
    <row r="602" spans="1:24" hidden="1" x14ac:dyDescent="0.2">
      <c r="A602" s="57"/>
      <c r="B602" s="46"/>
      <c r="C602" s="160" t="s">
        <v>671</v>
      </c>
      <c r="D602" s="160"/>
      <c r="E602" s="160"/>
      <c r="F602" s="160"/>
      <c r="G602" s="57"/>
      <c r="H602" s="57"/>
      <c r="I602" s="57"/>
      <c r="J602" s="77"/>
      <c r="K602" s="105"/>
      <c r="L602" s="77"/>
      <c r="X602" s="106" t="s">
        <v>671</v>
      </c>
    </row>
    <row r="603" spans="1:24" hidden="1" x14ac:dyDescent="0.2">
      <c r="A603" s="57"/>
      <c r="B603" s="46"/>
      <c r="C603" s="141" t="s">
        <v>672</v>
      </c>
      <c r="D603" s="141"/>
      <c r="E603" s="141"/>
      <c r="F603" s="141"/>
      <c r="G603" s="57"/>
      <c r="H603" s="57"/>
      <c r="I603" s="57"/>
      <c r="J603" s="68"/>
      <c r="K603" s="61"/>
      <c r="L603" s="68"/>
      <c r="X603" s="46" t="s">
        <v>672</v>
      </c>
    </row>
    <row r="604" spans="1:24" hidden="1" x14ac:dyDescent="0.2">
      <c r="A604" s="57"/>
      <c r="B604" s="46"/>
      <c r="C604" s="141" t="s">
        <v>673</v>
      </c>
      <c r="D604" s="141"/>
      <c r="E604" s="141"/>
      <c r="F604" s="141"/>
      <c r="G604" s="57"/>
      <c r="H604" s="57"/>
      <c r="I604" s="57"/>
      <c r="J604" s="68"/>
      <c r="K604" s="61"/>
      <c r="L604" s="68"/>
      <c r="X604" s="46" t="s">
        <v>673</v>
      </c>
    </row>
    <row r="605" spans="1:24" hidden="1" x14ac:dyDescent="0.2">
      <c r="A605" s="57"/>
      <c r="B605" s="46"/>
      <c r="C605" s="141" t="s">
        <v>674</v>
      </c>
      <c r="D605" s="141"/>
      <c r="E605" s="141"/>
      <c r="F605" s="141"/>
      <c r="G605" s="57"/>
      <c r="H605" s="57"/>
      <c r="I605" s="57"/>
      <c r="J605" s="68"/>
      <c r="K605" s="61"/>
      <c r="L605" s="68"/>
      <c r="X605" s="46" t="s">
        <v>674</v>
      </c>
    </row>
    <row r="606" spans="1:24" hidden="1" x14ac:dyDescent="0.2">
      <c r="A606" s="57"/>
      <c r="B606" s="46"/>
      <c r="C606" s="141" t="s">
        <v>663</v>
      </c>
      <c r="D606" s="141"/>
      <c r="E606" s="141"/>
      <c r="F606" s="141"/>
      <c r="G606" s="57"/>
      <c r="H606" s="57"/>
      <c r="I606" s="57"/>
      <c r="J606" s="68"/>
      <c r="K606" s="61"/>
      <c r="L606" s="68"/>
      <c r="X606" s="46" t="s">
        <v>663</v>
      </c>
    </row>
    <row r="607" spans="1:24" hidden="1" x14ac:dyDescent="0.2">
      <c r="A607" s="57"/>
      <c r="B607" s="46"/>
      <c r="C607" s="141" t="s">
        <v>647</v>
      </c>
      <c r="D607" s="141"/>
      <c r="E607" s="141"/>
      <c r="F607" s="141"/>
      <c r="G607" s="57"/>
      <c r="H607" s="57"/>
      <c r="I607" s="57"/>
      <c r="J607" s="68"/>
      <c r="K607" s="61"/>
      <c r="L607" s="68"/>
      <c r="X607" s="46" t="s">
        <v>647</v>
      </c>
    </row>
    <row r="608" spans="1:24" hidden="1" x14ac:dyDescent="0.2">
      <c r="A608" s="57"/>
      <c r="B608" s="46"/>
      <c r="C608" s="141" t="s">
        <v>648</v>
      </c>
      <c r="D608" s="141"/>
      <c r="E608" s="141"/>
      <c r="F608" s="141"/>
      <c r="G608" s="57"/>
      <c r="H608" s="57"/>
      <c r="I608" s="57"/>
      <c r="J608" s="68"/>
      <c r="K608" s="61"/>
      <c r="L608" s="68"/>
      <c r="X608" s="46" t="s">
        <v>648</v>
      </c>
    </row>
    <row r="609" spans="1:24" hidden="1" x14ac:dyDescent="0.2">
      <c r="A609" s="57"/>
      <c r="B609" s="46"/>
      <c r="C609" s="141" t="s">
        <v>649</v>
      </c>
      <c r="D609" s="141"/>
      <c r="E609" s="141"/>
      <c r="F609" s="141"/>
      <c r="G609" s="57"/>
      <c r="H609" s="57"/>
      <c r="I609" s="57"/>
      <c r="J609" s="68"/>
      <c r="K609" s="61"/>
      <c r="L609" s="68"/>
      <c r="X609" s="46" t="s">
        <v>649</v>
      </c>
    </row>
    <row r="610" spans="1:24" hidden="1" x14ac:dyDescent="0.2">
      <c r="A610" s="57"/>
      <c r="B610" s="46"/>
      <c r="C610" s="141" t="s">
        <v>650</v>
      </c>
      <c r="D610" s="141"/>
      <c r="E610" s="141"/>
      <c r="F610" s="141"/>
      <c r="G610" s="57"/>
      <c r="H610" s="57"/>
      <c r="I610" s="57"/>
      <c r="J610" s="68"/>
      <c r="K610" s="61"/>
      <c r="L610" s="68"/>
      <c r="X610" s="46" t="s">
        <v>650</v>
      </c>
    </row>
    <row r="611" spans="1:24" hidden="1" x14ac:dyDescent="0.2">
      <c r="A611" s="57"/>
      <c r="B611" s="46"/>
      <c r="C611" s="141" t="s">
        <v>651</v>
      </c>
      <c r="D611" s="141"/>
      <c r="E611" s="141"/>
      <c r="F611" s="141"/>
      <c r="G611" s="57"/>
      <c r="H611" s="57"/>
      <c r="I611" s="57"/>
      <c r="J611" s="68"/>
      <c r="K611" s="61"/>
      <c r="L611" s="68"/>
      <c r="X611" s="46" t="s">
        <v>651</v>
      </c>
    </row>
    <row r="612" spans="1:24" hidden="1" x14ac:dyDescent="0.2">
      <c r="A612" s="57"/>
      <c r="B612" s="46"/>
      <c r="C612" s="141" t="s">
        <v>181</v>
      </c>
      <c r="D612" s="141"/>
      <c r="E612" s="141"/>
      <c r="F612" s="141"/>
      <c r="G612" s="57"/>
      <c r="H612" s="57"/>
      <c r="I612" s="57"/>
      <c r="J612" s="68"/>
      <c r="K612" s="61"/>
      <c r="L612" s="68"/>
      <c r="X612" s="46" t="s">
        <v>181</v>
      </c>
    </row>
    <row r="613" spans="1:24" hidden="1" x14ac:dyDescent="0.2">
      <c r="A613" s="57"/>
      <c r="B613" s="46"/>
      <c r="C613" s="141" t="s">
        <v>664</v>
      </c>
      <c r="D613" s="141"/>
      <c r="E613" s="141"/>
      <c r="F613" s="141"/>
      <c r="G613" s="57"/>
      <c r="H613" s="57"/>
      <c r="I613" s="57"/>
      <c r="J613" s="68"/>
      <c r="K613" s="61"/>
      <c r="L613" s="68"/>
      <c r="X613" s="46" t="s">
        <v>664</v>
      </c>
    </row>
    <row r="614" spans="1:24" hidden="1" x14ac:dyDescent="0.2">
      <c r="A614" s="57"/>
      <c r="B614" s="46"/>
      <c r="C614" s="141" t="s">
        <v>665</v>
      </c>
      <c r="D614" s="141"/>
      <c r="E614" s="141"/>
      <c r="F614" s="141"/>
      <c r="G614" s="57"/>
      <c r="H614" s="57"/>
      <c r="I614" s="57"/>
      <c r="J614" s="68"/>
      <c r="K614" s="61"/>
      <c r="L614" s="68"/>
      <c r="X614" s="46" t="s">
        <v>665</v>
      </c>
    </row>
    <row r="615" spans="1:24" hidden="1" x14ac:dyDescent="0.2">
      <c r="A615" s="57"/>
      <c r="B615" s="46"/>
      <c r="C615" s="141"/>
      <c r="D615" s="141"/>
      <c r="E615" s="141"/>
      <c r="F615" s="141"/>
      <c r="G615" s="57"/>
      <c r="H615" s="57"/>
      <c r="I615" s="57"/>
      <c r="J615" s="68"/>
      <c r="K615" s="61"/>
      <c r="L615" s="68"/>
      <c r="X615" s="46"/>
    </row>
    <row r="616" spans="1:24" hidden="1" x14ac:dyDescent="0.2">
      <c r="A616" s="57"/>
      <c r="B616" s="46"/>
      <c r="C616" s="160" t="s">
        <v>675</v>
      </c>
      <c r="D616" s="160"/>
      <c r="E616" s="160"/>
      <c r="F616" s="160"/>
      <c r="G616" s="57"/>
      <c r="H616" s="57"/>
      <c r="I616" s="57"/>
      <c r="J616" s="77"/>
      <c r="K616" s="105"/>
      <c r="L616" s="64">
        <v>505708.58</v>
      </c>
      <c r="X616" s="106" t="s">
        <v>675</v>
      </c>
    </row>
    <row r="617" spans="1:24" hidden="1" x14ac:dyDescent="0.2">
      <c r="A617" s="57"/>
      <c r="B617" s="46"/>
      <c r="C617" s="141" t="s">
        <v>676</v>
      </c>
      <c r="D617" s="141"/>
      <c r="E617" s="141"/>
      <c r="F617" s="141"/>
      <c r="G617" s="57"/>
      <c r="H617" s="57"/>
      <c r="I617" s="57"/>
      <c r="J617" s="68"/>
      <c r="K617" s="61"/>
      <c r="L617" s="71">
        <v>468331.07</v>
      </c>
      <c r="X617" s="46" t="s">
        <v>676</v>
      </c>
    </row>
    <row r="618" spans="1:24" hidden="1" x14ac:dyDescent="0.2">
      <c r="A618" s="57"/>
      <c r="B618" s="46"/>
      <c r="C618" s="159" t="s">
        <v>662</v>
      </c>
      <c r="D618" s="159"/>
      <c r="E618" s="159"/>
      <c r="F618" s="159"/>
      <c r="G618" s="57"/>
      <c r="H618" s="57"/>
      <c r="I618" s="57"/>
      <c r="J618" s="103"/>
      <c r="K618" s="104"/>
      <c r="L618" s="103"/>
      <c r="X618" s="65" t="s">
        <v>662</v>
      </c>
    </row>
    <row r="619" spans="1:24" hidden="1" x14ac:dyDescent="0.2">
      <c r="A619" s="57"/>
      <c r="B619" s="46"/>
      <c r="C619" s="141" t="s">
        <v>677</v>
      </c>
      <c r="D619" s="141"/>
      <c r="E619" s="141"/>
      <c r="F619" s="141"/>
      <c r="G619" s="57"/>
      <c r="H619" s="57"/>
      <c r="I619" s="57"/>
      <c r="J619" s="68"/>
      <c r="K619" s="61"/>
      <c r="L619" s="71">
        <v>225459.39</v>
      </c>
      <c r="X619" s="46" t="s">
        <v>677</v>
      </c>
    </row>
    <row r="620" spans="1:24" hidden="1" x14ac:dyDescent="0.2">
      <c r="A620" s="57"/>
      <c r="B620" s="46"/>
      <c r="C620" s="159" t="s">
        <v>646</v>
      </c>
      <c r="D620" s="159"/>
      <c r="E620" s="159"/>
      <c r="F620" s="159"/>
      <c r="G620" s="57"/>
      <c r="H620" s="57"/>
      <c r="I620" s="57"/>
      <c r="J620" s="103"/>
      <c r="K620" s="104"/>
      <c r="L620" s="103"/>
      <c r="X620" s="65" t="s">
        <v>646</v>
      </c>
    </row>
    <row r="621" spans="1:24" hidden="1" x14ac:dyDescent="0.2">
      <c r="A621" s="57"/>
      <c r="B621" s="46"/>
      <c r="C621" s="141" t="s">
        <v>647</v>
      </c>
      <c r="D621" s="141"/>
      <c r="E621" s="141"/>
      <c r="F621" s="141"/>
      <c r="G621" s="57"/>
      <c r="H621" s="57"/>
      <c r="I621" s="57"/>
      <c r="J621" s="68"/>
      <c r="K621" s="61"/>
      <c r="L621" s="71">
        <v>171910.73</v>
      </c>
      <c r="X621" s="46" t="s">
        <v>647</v>
      </c>
    </row>
    <row r="622" spans="1:24" hidden="1" x14ac:dyDescent="0.2">
      <c r="A622" s="57"/>
      <c r="B622" s="46"/>
      <c r="C622" s="141" t="s">
        <v>648</v>
      </c>
      <c r="D622" s="141"/>
      <c r="E622" s="141"/>
      <c r="F622" s="141"/>
      <c r="G622" s="57"/>
      <c r="H622" s="57"/>
      <c r="I622" s="57"/>
      <c r="J622" s="68"/>
      <c r="K622" s="61"/>
      <c r="L622" s="70">
        <v>212.17</v>
      </c>
      <c r="X622" s="46" t="s">
        <v>648</v>
      </c>
    </row>
    <row r="623" spans="1:24" hidden="1" x14ac:dyDescent="0.2">
      <c r="A623" s="57"/>
      <c r="B623" s="46"/>
      <c r="C623" s="141" t="s">
        <v>649</v>
      </c>
      <c r="D623" s="141"/>
      <c r="E623" s="141"/>
      <c r="F623" s="141"/>
      <c r="G623" s="57"/>
      <c r="H623" s="57"/>
      <c r="I623" s="57"/>
      <c r="J623" s="68"/>
      <c r="K623" s="61"/>
      <c r="L623" s="70">
        <v>140.84</v>
      </c>
      <c r="X623" s="46" t="s">
        <v>649</v>
      </c>
    </row>
    <row r="624" spans="1:24" hidden="1" x14ac:dyDescent="0.2">
      <c r="A624" s="57"/>
      <c r="B624" s="46"/>
      <c r="C624" s="141" t="s">
        <v>650</v>
      </c>
      <c r="D624" s="141"/>
      <c r="E624" s="141"/>
      <c r="F624" s="141"/>
      <c r="G624" s="57"/>
      <c r="H624" s="57"/>
      <c r="I624" s="57"/>
      <c r="J624" s="68"/>
      <c r="K624" s="61"/>
      <c r="L624" s="70">
        <v>53195.65</v>
      </c>
      <c r="X624" s="46" t="s">
        <v>650</v>
      </c>
    </row>
    <row r="625" spans="1:24" hidden="1" x14ac:dyDescent="0.2">
      <c r="A625" s="57"/>
      <c r="B625" s="46"/>
      <c r="C625" s="141" t="s">
        <v>651</v>
      </c>
      <c r="D625" s="141"/>
      <c r="E625" s="141"/>
      <c r="F625" s="141"/>
      <c r="G625" s="57"/>
      <c r="H625" s="57"/>
      <c r="I625" s="57"/>
      <c r="J625" s="68"/>
      <c r="K625" s="61"/>
      <c r="L625" s="68"/>
      <c r="X625" s="46" t="s">
        <v>651</v>
      </c>
    </row>
    <row r="626" spans="1:24" hidden="1" x14ac:dyDescent="0.2">
      <c r="A626" s="57"/>
      <c r="B626" s="46"/>
      <c r="C626" s="141" t="s">
        <v>678</v>
      </c>
      <c r="D626" s="141"/>
      <c r="E626" s="141"/>
      <c r="F626" s="141"/>
      <c r="G626" s="57"/>
      <c r="H626" s="57"/>
      <c r="I626" s="57"/>
      <c r="J626" s="68"/>
      <c r="K626" s="61"/>
      <c r="L626" s="71">
        <v>172051.57</v>
      </c>
      <c r="X626" s="46" t="s">
        <v>678</v>
      </c>
    </row>
    <row r="627" spans="1:24" hidden="1" x14ac:dyDescent="0.2">
      <c r="A627" s="57"/>
      <c r="B627" s="46"/>
      <c r="C627" s="141" t="s">
        <v>679</v>
      </c>
      <c r="D627" s="141"/>
      <c r="E627" s="141"/>
      <c r="F627" s="141"/>
      <c r="G627" s="57"/>
      <c r="H627" s="57"/>
      <c r="I627" s="57"/>
      <c r="J627" s="68"/>
      <c r="K627" s="61"/>
      <c r="L627" s="71">
        <v>159854.72</v>
      </c>
      <c r="X627" s="46" t="s">
        <v>679</v>
      </c>
    </row>
    <row r="628" spans="1:24" hidden="1" x14ac:dyDescent="0.2">
      <c r="A628" s="57"/>
      <c r="B628" s="46"/>
      <c r="C628" s="141" t="s">
        <v>680</v>
      </c>
      <c r="D628" s="141"/>
      <c r="E628" s="141"/>
      <c r="F628" s="141"/>
      <c r="G628" s="57"/>
      <c r="H628" s="57"/>
      <c r="I628" s="57"/>
      <c r="J628" s="68"/>
      <c r="K628" s="61"/>
      <c r="L628" s="70">
        <v>83016.960000000006</v>
      </c>
      <c r="X628" s="46" t="s">
        <v>680</v>
      </c>
    </row>
    <row r="629" spans="1:24" hidden="1" x14ac:dyDescent="0.2">
      <c r="A629" s="57"/>
      <c r="B629" s="46"/>
      <c r="C629" s="141" t="s">
        <v>681</v>
      </c>
      <c r="D629" s="141"/>
      <c r="E629" s="141"/>
      <c r="F629" s="141"/>
      <c r="G629" s="57"/>
      <c r="H629" s="57"/>
      <c r="I629" s="57"/>
      <c r="J629" s="68"/>
      <c r="K629" s="61"/>
      <c r="L629" s="70">
        <v>37377.51</v>
      </c>
      <c r="X629" s="46" t="s">
        <v>681</v>
      </c>
    </row>
    <row r="630" spans="1:24" hidden="1" x14ac:dyDescent="0.2">
      <c r="A630" s="57"/>
      <c r="B630" s="46"/>
      <c r="C630" s="141" t="s">
        <v>682</v>
      </c>
      <c r="D630" s="141"/>
      <c r="E630" s="141"/>
      <c r="F630" s="141"/>
      <c r="G630" s="57"/>
      <c r="H630" s="57"/>
      <c r="I630" s="57"/>
      <c r="J630" s="68"/>
      <c r="K630" s="61"/>
      <c r="L630" s="68"/>
      <c r="X630" s="46" t="s">
        <v>682</v>
      </c>
    </row>
    <row r="631" spans="1:24" hidden="1" x14ac:dyDescent="0.2">
      <c r="A631" s="57"/>
      <c r="B631" s="46"/>
      <c r="C631" s="141"/>
      <c r="D631" s="141"/>
      <c r="E631" s="141"/>
      <c r="F631" s="141"/>
      <c r="G631" s="57"/>
      <c r="H631" s="57"/>
      <c r="I631" s="57"/>
      <c r="J631" s="68"/>
      <c r="K631" s="61"/>
      <c r="L631" s="68"/>
      <c r="X631" s="46"/>
    </row>
    <row r="632" spans="1:24" hidden="1" x14ac:dyDescent="0.2">
      <c r="A632" s="57"/>
      <c r="B632" s="46"/>
      <c r="C632" s="141" t="s">
        <v>656</v>
      </c>
      <c r="D632" s="141"/>
      <c r="E632" s="141"/>
      <c r="F632" s="141"/>
      <c r="G632" s="57"/>
      <c r="H632" s="57"/>
      <c r="I632" s="57"/>
      <c r="J632" s="68"/>
      <c r="K632" s="61"/>
      <c r="L632" s="68"/>
      <c r="X632" s="46" t="s">
        <v>656</v>
      </c>
    </row>
    <row r="633" spans="1:24" hidden="1" x14ac:dyDescent="0.2">
      <c r="A633" s="57"/>
      <c r="B633" s="46"/>
      <c r="C633" s="141" t="s">
        <v>683</v>
      </c>
      <c r="D633" s="141"/>
      <c r="E633" s="141"/>
      <c r="F633" s="141"/>
      <c r="G633" s="57"/>
      <c r="H633" s="57"/>
      <c r="I633" s="57"/>
      <c r="J633" s="68"/>
      <c r="K633" s="61"/>
      <c r="L633" s="70">
        <v>50704.06</v>
      </c>
      <c r="X633" s="46" t="s">
        <v>683</v>
      </c>
    </row>
    <row r="634" spans="1:24" hidden="1" x14ac:dyDescent="0.2">
      <c r="A634" s="57"/>
      <c r="B634" s="46"/>
      <c r="C634" s="141" t="s">
        <v>684</v>
      </c>
      <c r="D634" s="141"/>
      <c r="E634" s="141"/>
      <c r="F634" s="141"/>
      <c r="G634" s="57"/>
      <c r="H634" s="57"/>
      <c r="I634" s="57"/>
      <c r="J634" s="68"/>
      <c r="K634" s="61"/>
      <c r="L634" s="70">
        <v>2491.59</v>
      </c>
      <c r="X634" s="46" t="s">
        <v>684</v>
      </c>
    </row>
    <row r="635" spans="1:24" hidden="1" x14ac:dyDescent="0.2">
      <c r="A635" s="57"/>
      <c r="B635" s="46"/>
      <c r="C635" s="141" t="s">
        <v>685</v>
      </c>
      <c r="D635" s="141"/>
      <c r="E635" s="141"/>
      <c r="F635" s="141"/>
      <c r="G635" s="57"/>
      <c r="H635" s="57"/>
      <c r="I635" s="57"/>
      <c r="J635" s="68"/>
      <c r="K635" s="61"/>
      <c r="L635" s="68"/>
      <c r="X635" s="46" t="s">
        <v>685</v>
      </c>
    </row>
    <row r="636" spans="1:24" hidden="1" x14ac:dyDescent="0.2">
      <c r="A636" s="57"/>
      <c r="B636" s="46"/>
      <c r="C636" s="141" t="s">
        <v>686</v>
      </c>
      <c r="D636" s="141"/>
      <c r="E636" s="141"/>
      <c r="F636" s="141"/>
      <c r="G636" s="57"/>
      <c r="H636" s="57"/>
      <c r="I636" s="57"/>
      <c r="J636" s="68"/>
      <c r="K636" s="61"/>
      <c r="L636" s="70">
        <v>37377.51</v>
      </c>
      <c r="X636" s="46" t="s">
        <v>686</v>
      </c>
    </row>
    <row r="637" spans="1:24" hidden="1" x14ac:dyDescent="0.2">
      <c r="A637" s="57"/>
      <c r="B637" s="46"/>
      <c r="C637" s="141" t="s">
        <v>657</v>
      </c>
      <c r="D637" s="141"/>
      <c r="E637" s="141"/>
      <c r="F637" s="141"/>
      <c r="G637" s="61">
        <v>431.52003999999999</v>
      </c>
      <c r="H637" s="57"/>
      <c r="I637" s="57"/>
      <c r="J637" s="68"/>
      <c r="K637" s="61"/>
      <c r="L637" s="61"/>
      <c r="X637" s="46" t="s">
        <v>657</v>
      </c>
    </row>
    <row r="638" spans="1:24" hidden="1" x14ac:dyDescent="0.2">
      <c r="A638" s="57"/>
      <c r="B638" s="46"/>
      <c r="C638" s="141" t="s">
        <v>658</v>
      </c>
      <c r="D638" s="141"/>
      <c r="E638" s="141"/>
      <c r="F638" s="141"/>
      <c r="G638" s="61">
        <v>0.32927000000000001</v>
      </c>
      <c r="H638" s="57"/>
      <c r="I638" s="57"/>
      <c r="J638" s="68"/>
      <c r="K638" s="61"/>
      <c r="L638" s="61"/>
      <c r="X638" s="46" t="s">
        <v>658</v>
      </c>
    </row>
    <row r="639" spans="1:24" hidden="1" x14ac:dyDescent="0.2">
      <c r="A639" s="57"/>
      <c r="B639" s="46"/>
      <c r="C639" s="141" t="s">
        <v>687</v>
      </c>
      <c r="D639" s="141"/>
      <c r="E639" s="141"/>
      <c r="F639" s="141"/>
      <c r="G639" s="57"/>
      <c r="H639" s="57"/>
      <c r="I639" s="57"/>
      <c r="J639" s="68"/>
      <c r="K639" s="61"/>
      <c r="L639" s="107">
        <v>431.84931</v>
      </c>
      <c r="X639" s="46" t="s">
        <v>687</v>
      </c>
    </row>
    <row r="640" spans="1:24" hidden="1" x14ac:dyDescent="0.2">
      <c r="A640" s="57"/>
      <c r="B640" s="46"/>
      <c r="C640" s="141" t="s">
        <v>688</v>
      </c>
      <c r="D640" s="141"/>
      <c r="E640" s="141"/>
      <c r="F640" s="141"/>
      <c r="G640" s="57"/>
      <c r="H640" s="57"/>
      <c r="I640" s="57"/>
      <c r="J640" s="68"/>
      <c r="K640" s="61"/>
      <c r="L640" s="68"/>
      <c r="X640" s="46" t="s">
        <v>688</v>
      </c>
    </row>
    <row r="641" spans="1:24" hidden="1" x14ac:dyDescent="0.2">
      <c r="A641" s="57"/>
      <c r="B641" s="46"/>
      <c r="C641" s="141" t="s">
        <v>689</v>
      </c>
      <c r="D641" s="141"/>
      <c r="E641" s="141"/>
      <c r="F641" s="141"/>
      <c r="G641" s="57"/>
      <c r="H641" s="57"/>
      <c r="I641" s="57"/>
      <c r="J641" s="68"/>
      <c r="K641" s="61"/>
      <c r="L641" s="68"/>
      <c r="X641" s="46" t="s">
        <v>689</v>
      </c>
    </row>
    <row r="642" spans="1:24" hidden="1" x14ac:dyDescent="0.2">
      <c r="A642" s="57"/>
      <c r="B642" s="46"/>
      <c r="C642" s="141" t="s">
        <v>690</v>
      </c>
      <c r="D642" s="141"/>
      <c r="E642" s="141"/>
      <c r="F642" s="141"/>
      <c r="G642" s="57"/>
      <c r="H642" s="57"/>
      <c r="I642" s="57"/>
      <c r="J642" s="68"/>
      <c r="K642" s="61"/>
      <c r="L642" s="68"/>
      <c r="X642" s="46" t="s">
        <v>690</v>
      </c>
    </row>
    <row r="643" spans="1:24" hidden="1" x14ac:dyDescent="0.2">
      <c r="A643" s="57"/>
      <c r="B643" s="46"/>
      <c r="C643" s="141" t="s">
        <v>691</v>
      </c>
      <c r="D643" s="141"/>
      <c r="E643" s="141"/>
      <c r="F643" s="141"/>
      <c r="G643" s="57"/>
      <c r="H643" s="57"/>
      <c r="I643" s="57"/>
      <c r="J643" s="68"/>
      <c r="K643" s="61"/>
      <c r="L643" s="68"/>
      <c r="X643" s="46" t="s">
        <v>691</v>
      </c>
    </row>
    <row r="644" spans="1:24" hidden="1" x14ac:dyDescent="0.2">
      <c r="A644" s="57"/>
      <c r="B644" s="46"/>
      <c r="C644" s="141" t="s">
        <v>692</v>
      </c>
      <c r="D644" s="141"/>
      <c r="E644" s="141"/>
      <c r="F644" s="141"/>
      <c r="G644" s="57"/>
      <c r="H644" s="57"/>
      <c r="I644" s="57"/>
      <c r="J644" s="68"/>
      <c r="K644" s="61"/>
      <c r="L644" s="68"/>
      <c r="X644" s="46" t="s">
        <v>692</v>
      </c>
    </row>
    <row r="645" spans="1:24" hidden="1" x14ac:dyDescent="0.2">
      <c r="A645" s="57"/>
      <c r="B645" s="46"/>
      <c r="C645" s="141" t="s">
        <v>693</v>
      </c>
      <c r="D645" s="141"/>
      <c r="E645" s="141"/>
      <c r="F645" s="141"/>
      <c r="G645" s="57"/>
      <c r="H645" s="57"/>
      <c r="I645" s="57"/>
      <c r="J645" s="68"/>
      <c r="K645" s="61"/>
      <c r="L645" s="70">
        <v>5718.47</v>
      </c>
      <c r="X645" s="46" t="s">
        <v>693</v>
      </c>
    </row>
    <row r="646" spans="1:24" hidden="1" x14ac:dyDescent="0.2">
      <c r="A646" s="57"/>
      <c r="B646" s="46"/>
      <c r="C646" s="141" t="s">
        <v>694</v>
      </c>
      <c r="D646" s="141"/>
      <c r="E646" s="141"/>
      <c r="F646" s="141"/>
      <c r="G646" s="57"/>
      <c r="H646" s="57"/>
      <c r="I646" s="57"/>
      <c r="J646" s="68"/>
      <c r="K646" s="61"/>
      <c r="L646" s="68"/>
      <c r="X646" s="46" t="s">
        <v>694</v>
      </c>
    </row>
    <row r="647" spans="1:24" hidden="1" x14ac:dyDescent="0.2">
      <c r="A647" s="57"/>
      <c r="B647" s="46"/>
      <c r="C647" s="141" t="s">
        <v>695</v>
      </c>
      <c r="D647" s="141"/>
      <c r="E647" s="141"/>
      <c r="F647" s="141"/>
      <c r="G647" s="57"/>
      <c r="H647" s="57"/>
      <c r="I647" s="57"/>
      <c r="J647" s="68"/>
      <c r="K647" s="61"/>
      <c r="L647" s="68"/>
      <c r="X647" s="46" t="s">
        <v>695</v>
      </c>
    </row>
    <row r="648" spans="1:24" hidden="1" x14ac:dyDescent="0.2">
      <c r="A648" s="57"/>
      <c r="B648" s="46"/>
      <c r="C648" s="141" t="s">
        <v>696</v>
      </c>
      <c r="D648" s="141"/>
      <c r="E648" s="141"/>
      <c r="F648" s="141"/>
      <c r="G648" s="57"/>
      <c r="H648" s="57"/>
      <c r="I648" s="57"/>
      <c r="J648" s="68"/>
      <c r="K648" s="61"/>
      <c r="L648" s="68"/>
      <c r="X648" s="46" t="s">
        <v>696</v>
      </c>
    </row>
    <row r="649" spans="1:24" ht="25.5" hidden="1" x14ac:dyDescent="0.2">
      <c r="A649" s="57"/>
      <c r="B649" s="46"/>
      <c r="C649" s="141" t="s">
        <v>697</v>
      </c>
      <c r="D649" s="141"/>
      <c r="E649" s="141"/>
      <c r="F649" s="141"/>
      <c r="G649" s="57"/>
      <c r="H649" s="57"/>
      <c r="I649" s="57"/>
      <c r="J649" s="68"/>
      <c r="K649" s="61"/>
      <c r="L649" s="70">
        <v>1259.0899999999999</v>
      </c>
      <c r="X649" s="46" t="s">
        <v>697</v>
      </c>
    </row>
    <row r="650" spans="1:24" hidden="1" x14ac:dyDescent="0.2">
      <c r="A650" s="57"/>
      <c r="B650" s="46"/>
      <c r="C650" s="141" t="s">
        <v>698</v>
      </c>
      <c r="D650" s="141"/>
      <c r="E650" s="141"/>
      <c r="F650" s="141"/>
      <c r="G650" s="57"/>
      <c r="H650" s="57"/>
      <c r="I650" s="57"/>
      <c r="J650" s="68"/>
      <c r="K650" s="61"/>
      <c r="L650" s="68"/>
      <c r="X650" s="46" t="s">
        <v>698</v>
      </c>
    </row>
    <row r="651" spans="1:24" hidden="1" x14ac:dyDescent="0.2">
      <c r="A651" s="57"/>
      <c r="B651" s="46"/>
      <c r="C651" s="141" t="s">
        <v>699</v>
      </c>
      <c r="D651" s="141"/>
      <c r="E651" s="141"/>
      <c r="F651" s="141"/>
      <c r="G651" s="57"/>
      <c r="H651" s="57"/>
      <c r="I651" s="57"/>
      <c r="J651" s="68"/>
      <c r="K651" s="61"/>
      <c r="L651" s="70">
        <v>5718.47</v>
      </c>
      <c r="X651" s="46" t="s">
        <v>699</v>
      </c>
    </row>
    <row r="652" spans="1:24" hidden="1" x14ac:dyDescent="0.2">
      <c r="A652" s="57"/>
      <c r="B652" s="46"/>
      <c r="C652" s="141" t="s">
        <v>700</v>
      </c>
      <c r="D652" s="141"/>
      <c r="E652" s="141"/>
      <c r="F652" s="141"/>
      <c r="G652" s="57"/>
      <c r="H652" s="57"/>
      <c r="I652" s="57"/>
      <c r="J652" s="68"/>
      <c r="K652" s="61"/>
      <c r="L652" s="68"/>
      <c r="X652" s="46" t="s">
        <v>700</v>
      </c>
    </row>
    <row r="653" spans="1:24" hidden="1" x14ac:dyDescent="0.2">
      <c r="A653" s="57"/>
      <c r="B653" s="46"/>
      <c r="C653" s="141" t="s">
        <v>701</v>
      </c>
      <c r="D653" s="141"/>
      <c r="E653" s="141"/>
      <c r="F653" s="141"/>
      <c r="G653" s="57"/>
      <c r="H653" s="57"/>
      <c r="I653" s="57"/>
      <c r="J653" s="68"/>
      <c r="K653" s="61"/>
      <c r="L653" s="68"/>
      <c r="X653" s="46" t="s">
        <v>701</v>
      </c>
    </row>
    <row r="654" spans="1:24" ht="25.5" hidden="1" x14ac:dyDescent="0.2">
      <c r="A654" s="57"/>
      <c r="B654" s="46"/>
      <c r="C654" s="141" t="s">
        <v>702</v>
      </c>
      <c r="D654" s="141"/>
      <c r="E654" s="141"/>
      <c r="F654" s="141"/>
      <c r="G654" s="57"/>
      <c r="H654" s="57"/>
      <c r="I654" s="57"/>
      <c r="J654" s="68"/>
      <c r="K654" s="61"/>
      <c r="L654" s="68"/>
      <c r="X654" s="46" t="s">
        <v>702</v>
      </c>
    </row>
    <row r="655" spans="1:24" hidden="1" x14ac:dyDescent="0.2">
      <c r="A655" s="57"/>
      <c r="B655" s="46"/>
      <c r="C655" s="141" t="s">
        <v>703</v>
      </c>
      <c r="D655" s="141"/>
      <c r="E655" s="141"/>
      <c r="F655" s="141"/>
      <c r="G655" s="57"/>
      <c r="H655" s="57"/>
      <c r="I655" s="57"/>
      <c r="J655" s="68"/>
      <c r="K655" s="61"/>
      <c r="L655" s="71">
        <v>171910.73</v>
      </c>
      <c r="X655" s="46" t="s">
        <v>703</v>
      </c>
    </row>
    <row r="656" spans="1:24" hidden="1" x14ac:dyDescent="0.2">
      <c r="A656" s="57"/>
      <c r="B656" s="46"/>
      <c r="C656" s="141" t="s">
        <v>704</v>
      </c>
      <c r="D656" s="141"/>
      <c r="E656" s="141"/>
      <c r="F656" s="141"/>
      <c r="G656" s="57"/>
      <c r="H656" s="57"/>
      <c r="I656" s="57"/>
      <c r="J656" s="68"/>
      <c r="K656" s="61"/>
      <c r="L656" s="70">
        <v>212.17</v>
      </c>
      <c r="X656" s="46" t="s">
        <v>704</v>
      </c>
    </row>
    <row r="657" spans="1:24" hidden="1" x14ac:dyDescent="0.2">
      <c r="A657" s="57"/>
      <c r="B657" s="46"/>
      <c r="C657" s="141" t="s">
        <v>705</v>
      </c>
      <c r="D657" s="141"/>
      <c r="E657" s="141"/>
      <c r="F657" s="141"/>
      <c r="G657" s="57"/>
      <c r="H657" s="57"/>
      <c r="I657" s="57"/>
      <c r="J657" s="68"/>
      <c r="K657" s="61"/>
      <c r="L657" s="70">
        <v>140.84</v>
      </c>
      <c r="X657" s="46" t="s">
        <v>705</v>
      </c>
    </row>
    <row r="658" spans="1:24" hidden="1" x14ac:dyDescent="0.2">
      <c r="A658" s="57"/>
      <c r="B658" s="46"/>
      <c r="C658" s="141" t="s">
        <v>706</v>
      </c>
      <c r="D658" s="141"/>
      <c r="E658" s="141"/>
      <c r="F658" s="141"/>
      <c r="G658" s="57"/>
      <c r="H658" s="57"/>
      <c r="I658" s="57"/>
      <c r="J658" s="68"/>
      <c r="K658" s="61"/>
      <c r="L658" s="70">
        <v>47477.18</v>
      </c>
      <c r="X658" s="46" t="s">
        <v>706</v>
      </c>
    </row>
    <row r="659" spans="1:24" hidden="1" x14ac:dyDescent="0.2">
      <c r="A659" s="57"/>
      <c r="B659" s="46"/>
      <c r="C659" s="141" t="s">
        <v>707</v>
      </c>
      <c r="D659" s="141"/>
      <c r="E659" s="141"/>
      <c r="F659" s="141"/>
      <c r="G659" s="57"/>
      <c r="H659" s="57"/>
      <c r="I659" s="57"/>
      <c r="J659" s="68"/>
      <c r="K659" s="61"/>
      <c r="L659" s="71">
        <v>172051.57</v>
      </c>
      <c r="X659" s="46" t="s">
        <v>707</v>
      </c>
    </row>
    <row r="660" spans="1:24" hidden="1" x14ac:dyDescent="0.2">
      <c r="A660" s="57"/>
      <c r="B660" s="46"/>
      <c r="C660" s="141" t="s">
        <v>708</v>
      </c>
      <c r="D660" s="141"/>
      <c r="E660" s="141"/>
      <c r="F660" s="141"/>
      <c r="G660" s="57"/>
      <c r="H660" s="57"/>
      <c r="I660" s="57"/>
      <c r="J660" s="68"/>
      <c r="K660" s="61"/>
      <c r="L660" s="71">
        <v>159854.72</v>
      </c>
      <c r="X660" s="46" t="s">
        <v>708</v>
      </c>
    </row>
    <row r="661" spans="1:24" hidden="1" x14ac:dyDescent="0.2">
      <c r="A661" s="57"/>
      <c r="B661" s="46"/>
      <c r="C661" s="141" t="s">
        <v>709</v>
      </c>
      <c r="D661" s="141"/>
      <c r="E661" s="141"/>
      <c r="F661" s="141"/>
      <c r="G661" s="57"/>
      <c r="H661" s="57"/>
      <c r="I661" s="57"/>
      <c r="J661" s="68"/>
      <c r="K661" s="61"/>
      <c r="L661" s="70">
        <v>83016.960000000006</v>
      </c>
      <c r="X661" s="46" t="s">
        <v>709</v>
      </c>
    </row>
    <row r="662" spans="1:24" ht="25.5" hidden="1" x14ac:dyDescent="0.2">
      <c r="A662" s="57"/>
      <c r="B662" s="46"/>
      <c r="C662" s="141" t="s">
        <v>710</v>
      </c>
      <c r="D662" s="141"/>
      <c r="E662" s="141"/>
      <c r="F662" s="141"/>
      <c r="G662" s="57"/>
      <c r="H662" s="57"/>
      <c r="I662" s="57"/>
      <c r="J662" s="68"/>
      <c r="K662" s="61"/>
      <c r="L662" s="70">
        <v>1232.5</v>
      </c>
      <c r="X662" s="46" t="s">
        <v>710</v>
      </c>
    </row>
    <row r="663" spans="1:24" hidden="1" x14ac:dyDescent="0.2">
      <c r="A663" s="57"/>
      <c r="B663" s="46"/>
      <c r="C663" s="141" t="s">
        <v>711</v>
      </c>
      <c r="D663" s="141"/>
      <c r="E663" s="141"/>
      <c r="F663" s="141"/>
      <c r="G663" s="57"/>
      <c r="H663" s="57"/>
      <c r="I663" s="57"/>
      <c r="J663" s="68"/>
      <c r="K663" s="61"/>
      <c r="L663" s="68"/>
      <c r="X663" s="46" t="s">
        <v>711</v>
      </c>
    </row>
    <row r="664" spans="1:24" hidden="1" x14ac:dyDescent="0.2">
      <c r="A664" s="57"/>
      <c r="B664" s="46"/>
      <c r="C664" s="141" t="s">
        <v>712</v>
      </c>
      <c r="D664" s="141"/>
      <c r="E664" s="141"/>
      <c r="F664" s="141"/>
      <c r="G664" s="57"/>
      <c r="H664" s="57"/>
      <c r="I664" s="57"/>
      <c r="J664" s="68"/>
      <c r="K664" s="61"/>
      <c r="L664" s="71">
        <v>219740.92</v>
      </c>
      <c r="X664" s="46" t="s">
        <v>712</v>
      </c>
    </row>
    <row r="665" spans="1:24" hidden="1" x14ac:dyDescent="0.2">
      <c r="A665" s="57"/>
      <c r="B665" s="46"/>
      <c r="C665" s="141" t="s">
        <v>713</v>
      </c>
      <c r="D665" s="141"/>
      <c r="E665" s="141"/>
      <c r="F665" s="141"/>
      <c r="G665" s="57"/>
      <c r="H665" s="57"/>
      <c r="I665" s="57"/>
      <c r="J665" s="68"/>
      <c r="K665" s="61"/>
      <c r="L665" s="107">
        <v>431.52003999999999</v>
      </c>
      <c r="X665" s="46" t="s">
        <v>713</v>
      </c>
    </row>
    <row r="666" spans="1:24" hidden="1" x14ac:dyDescent="0.2">
      <c r="A666" s="57"/>
      <c r="B666" s="46"/>
      <c r="C666" s="141" t="s">
        <v>714</v>
      </c>
      <c r="D666" s="141"/>
      <c r="E666" s="141"/>
      <c r="F666" s="141"/>
      <c r="G666" s="57"/>
      <c r="H666" s="57"/>
      <c r="I666" s="57"/>
      <c r="J666" s="68"/>
      <c r="K666" s="61"/>
      <c r="L666" s="107">
        <v>0.32927000000000001</v>
      </c>
      <c r="X666" s="46" t="s">
        <v>714</v>
      </c>
    </row>
    <row r="667" spans="1:24" ht="25.5" hidden="1" x14ac:dyDescent="0.2">
      <c r="A667" s="57"/>
      <c r="B667" s="46"/>
      <c r="C667" s="141" t="s">
        <v>715</v>
      </c>
      <c r="D667" s="141"/>
      <c r="E667" s="141"/>
      <c r="F667" s="141"/>
      <c r="G667" s="57"/>
      <c r="H667" s="57"/>
      <c r="I667" s="57"/>
      <c r="J667" s="68"/>
      <c r="K667" s="61"/>
      <c r="L667" s="107">
        <v>431.84931</v>
      </c>
      <c r="X667" s="46" t="s">
        <v>715</v>
      </c>
    </row>
    <row r="668" spans="1:24" hidden="1" x14ac:dyDescent="0.2">
      <c r="A668" s="57"/>
      <c r="B668" s="46"/>
      <c r="C668" s="141" t="s">
        <v>716</v>
      </c>
      <c r="D668" s="141"/>
      <c r="E668" s="141"/>
      <c r="F668" s="141"/>
      <c r="G668" s="57"/>
      <c r="H668" s="57"/>
      <c r="I668" s="57"/>
      <c r="J668" s="68"/>
      <c r="K668" s="61"/>
      <c r="L668" s="68"/>
      <c r="X668" s="46" t="s">
        <v>716</v>
      </c>
    </row>
    <row r="669" spans="1:24" hidden="1" x14ac:dyDescent="0.2">
      <c r="A669" s="57"/>
      <c r="B669" s="46"/>
      <c r="C669" s="141" t="s">
        <v>717</v>
      </c>
      <c r="D669" s="141"/>
      <c r="E669" s="141"/>
      <c r="F669" s="141"/>
      <c r="G669" s="57"/>
      <c r="H669" s="57"/>
      <c r="I669" s="57"/>
      <c r="J669" s="68"/>
      <c r="K669" s="61"/>
      <c r="L669" s="68"/>
      <c r="X669" s="46" t="s">
        <v>717</v>
      </c>
    </row>
    <row r="670" spans="1:24" hidden="1" x14ac:dyDescent="0.2">
      <c r="A670" s="57"/>
      <c r="B670" s="46"/>
      <c r="C670" s="141" t="s">
        <v>718</v>
      </c>
      <c r="D670" s="141"/>
      <c r="E670" s="141"/>
      <c r="F670" s="141"/>
      <c r="G670" s="57"/>
      <c r="H670" s="57"/>
      <c r="I670" s="57"/>
      <c r="J670" s="68"/>
      <c r="K670" s="61"/>
      <c r="L670" s="68"/>
      <c r="X670" s="46" t="s">
        <v>718</v>
      </c>
    </row>
    <row r="671" spans="1:24" hidden="1" x14ac:dyDescent="0.2">
      <c r="A671" s="57"/>
      <c r="B671" s="46"/>
      <c r="C671" s="141" t="s">
        <v>719</v>
      </c>
      <c r="D671" s="141"/>
      <c r="E671" s="141"/>
      <c r="F671" s="141"/>
      <c r="G671" s="57"/>
      <c r="H671" s="57"/>
      <c r="I671" s="57"/>
      <c r="J671" s="68"/>
      <c r="K671" s="61"/>
      <c r="L671" s="68"/>
      <c r="X671" s="46" t="s">
        <v>719</v>
      </c>
    </row>
    <row r="672" spans="1:24" hidden="1" x14ac:dyDescent="0.2">
      <c r="A672" s="57"/>
      <c r="B672" s="46"/>
      <c r="C672" s="141" t="s">
        <v>720</v>
      </c>
      <c r="D672" s="141"/>
      <c r="E672" s="141"/>
      <c r="F672" s="141"/>
      <c r="G672" s="57"/>
      <c r="H672" s="57"/>
      <c r="I672" s="57"/>
      <c r="J672" s="68"/>
      <c r="K672" s="61"/>
      <c r="L672" s="68"/>
      <c r="X672" s="46" t="s">
        <v>720</v>
      </c>
    </row>
    <row r="673" spans="1:24" hidden="1" x14ac:dyDescent="0.2">
      <c r="A673" s="57"/>
      <c r="B673" s="46"/>
      <c r="C673" s="141" t="s">
        <v>721</v>
      </c>
      <c r="D673" s="141"/>
      <c r="E673" s="141"/>
      <c r="F673" s="141"/>
      <c r="G673" s="57"/>
      <c r="H673" s="57"/>
      <c r="I673" s="57"/>
      <c r="J673" s="68"/>
      <c r="K673" s="61"/>
      <c r="L673" s="68"/>
      <c r="X673" s="46" t="s">
        <v>721</v>
      </c>
    </row>
    <row r="674" spans="1:24" hidden="1" x14ac:dyDescent="0.2">
      <c r="A674" s="57"/>
      <c r="B674" s="46"/>
      <c r="C674" s="141" t="s">
        <v>722</v>
      </c>
      <c r="D674" s="141"/>
      <c r="E674" s="141"/>
      <c r="F674" s="141"/>
      <c r="G674" s="57"/>
      <c r="H674" s="57"/>
      <c r="I674" s="57"/>
      <c r="J674" s="68"/>
      <c r="K674" s="61"/>
      <c r="L674" s="68"/>
      <c r="X674" s="46" t="s">
        <v>722</v>
      </c>
    </row>
    <row r="675" spans="1:24" ht="25.5" hidden="1" x14ac:dyDescent="0.2">
      <c r="A675" s="57"/>
      <c r="B675" s="46"/>
      <c r="C675" s="141" t="s">
        <v>723</v>
      </c>
      <c r="D675" s="141"/>
      <c r="E675" s="141"/>
      <c r="F675" s="141"/>
      <c r="G675" s="57"/>
      <c r="H675" s="57"/>
      <c r="I675" s="57"/>
      <c r="J675" s="68"/>
      <c r="K675" s="61"/>
      <c r="L675" s="68"/>
      <c r="X675" s="46" t="s">
        <v>723</v>
      </c>
    </row>
    <row r="676" spans="1:24" hidden="1" x14ac:dyDescent="0.2">
      <c r="A676" s="57"/>
      <c r="B676" s="46"/>
      <c r="C676" s="141" t="s">
        <v>724</v>
      </c>
      <c r="D676" s="141"/>
      <c r="E676" s="141"/>
      <c r="F676" s="141"/>
      <c r="G676" s="57"/>
      <c r="H676" s="57"/>
      <c r="I676" s="57"/>
      <c r="J676" s="68"/>
      <c r="K676" s="61"/>
      <c r="L676" s="68"/>
      <c r="X676" s="46" t="s">
        <v>724</v>
      </c>
    </row>
    <row r="677" spans="1:24" hidden="1" x14ac:dyDescent="0.2">
      <c r="A677" s="57"/>
      <c r="B677" s="46"/>
      <c r="C677" s="141" t="s">
        <v>725</v>
      </c>
      <c r="D677" s="141"/>
      <c r="E677" s="141"/>
      <c r="F677" s="141"/>
      <c r="G677" s="57"/>
      <c r="H677" s="57"/>
      <c r="I677" s="57"/>
      <c r="J677" s="68"/>
      <c r="K677" s="61"/>
      <c r="L677" s="68"/>
      <c r="X677" s="46" t="s">
        <v>725</v>
      </c>
    </row>
    <row r="678" spans="1:24" hidden="1" x14ac:dyDescent="0.2">
      <c r="A678" s="57"/>
      <c r="B678" s="46"/>
      <c r="C678" s="141" t="s">
        <v>726</v>
      </c>
      <c r="D678" s="141"/>
      <c r="E678" s="141"/>
      <c r="F678" s="141"/>
      <c r="G678" s="57"/>
      <c r="H678" s="57"/>
      <c r="I678" s="57"/>
      <c r="J678" s="68"/>
      <c r="K678" s="61"/>
      <c r="L678" s="68"/>
      <c r="X678" s="46" t="s">
        <v>726</v>
      </c>
    </row>
    <row r="679" spans="1:24" hidden="1" x14ac:dyDescent="0.2">
      <c r="A679" s="57"/>
      <c r="B679" s="46"/>
      <c r="C679" s="141" t="s">
        <v>727</v>
      </c>
      <c r="D679" s="141"/>
      <c r="E679" s="141"/>
      <c r="F679" s="141"/>
      <c r="G679" s="57"/>
      <c r="H679" s="57"/>
      <c r="I679" s="57"/>
      <c r="J679" s="68"/>
      <c r="K679" s="61"/>
      <c r="L679" s="68"/>
      <c r="X679" s="46" t="s">
        <v>727</v>
      </c>
    </row>
    <row r="680" spans="1:24" ht="25.5" hidden="1" x14ac:dyDescent="0.2">
      <c r="A680" s="57"/>
      <c r="B680" s="46"/>
      <c r="C680" s="141" t="s">
        <v>728</v>
      </c>
      <c r="D680" s="141"/>
      <c r="E680" s="141"/>
      <c r="F680" s="141"/>
      <c r="G680" s="57"/>
      <c r="H680" s="57"/>
      <c r="I680" s="57"/>
      <c r="J680" s="68"/>
      <c r="K680" s="61"/>
      <c r="L680" s="68"/>
      <c r="X680" s="46" t="s">
        <v>728</v>
      </c>
    </row>
    <row r="681" spans="1:24" hidden="1" x14ac:dyDescent="0.2">
      <c r="A681" s="57"/>
      <c r="B681" s="46"/>
      <c r="C681" s="141" t="s">
        <v>729</v>
      </c>
      <c r="D681" s="141"/>
      <c r="E681" s="141"/>
      <c r="F681" s="141"/>
      <c r="G681" s="57"/>
      <c r="H681" s="57"/>
      <c r="I681" s="57"/>
      <c r="J681" s="68"/>
      <c r="K681" s="61"/>
      <c r="L681" s="71">
        <v>171910.73</v>
      </c>
      <c r="X681" s="46" t="s">
        <v>729</v>
      </c>
    </row>
    <row r="682" spans="1:24" hidden="1" x14ac:dyDescent="0.2">
      <c r="A682" s="57"/>
      <c r="B682" s="46"/>
      <c r="C682" s="141" t="s">
        <v>730</v>
      </c>
      <c r="D682" s="141"/>
      <c r="E682" s="141"/>
      <c r="F682" s="141"/>
      <c r="G682" s="57"/>
      <c r="H682" s="57"/>
      <c r="I682" s="57"/>
      <c r="J682" s="68"/>
      <c r="K682" s="61"/>
      <c r="L682" s="70">
        <v>212.17</v>
      </c>
      <c r="X682" s="46" t="s">
        <v>730</v>
      </c>
    </row>
    <row r="683" spans="1:24" hidden="1" x14ac:dyDescent="0.2">
      <c r="A683" s="57"/>
      <c r="B683" s="46"/>
      <c r="C683" s="141" t="s">
        <v>731</v>
      </c>
      <c r="D683" s="141"/>
      <c r="E683" s="141"/>
      <c r="F683" s="141"/>
      <c r="G683" s="57"/>
      <c r="H683" s="57"/>
      <c r="I683" s="57"/>
      <c r="J683" s="68"/>
      <c r="K683" s="61"/>
      <c r="L683" s="70">
        <v>140.84</v>
      </c>
      <c r="X683" s="46" t="s">
        <v>731</v>
      </c>
    </row>
    <row r="684" spans="1:24" hidden="1" x14ac:dyDescent="0.2">
      <c r="A684" s="57"/>
      <c r="B684" s="46"/>
      <c r="C684" s="141" t="s">
        <v>732</v>
      </c>
      <c r="D684" s="141"/>
      <c r="E684" s="141"/>
      <c r="F684" s="141"/>
      <c r="G684" s="57"/>
      <c r="H684" s="57"/>
      <c r="I684" s="57"/>
      <c r="J684" s="68"/>
      <c r="K684" s="61"/>
      <c r="L684" s="70">
        <v>53195.65</v>
      </c>
      <c r="X684" s="46" t="s">
        <v>732</v>
      </c>
    </row>
    <row r="685" spans="1:24" hidden="1" x14ac:dyDescent="0.2">
      <c r="A685" s="57"/>
      <c r="B685" s="46"/>
      <c r="C685" s="141" t="s">
        <v>733</v>
      </c>
      <c r="D685" s="141"/>
      <c r="E685" s="141"/>
      <c r="F685" s="141"/>
      <c r="G685" s="57"/>
      <c r="H685" s="57"/>
      <c r="I685" s="57"/>
      <c r="J685" s="68"/>
      <c r="K685" s="61"/>
      <c r="L685" s="68"/>
      <c r="X685" s="46" t="s">
        <v>733</v>
      </c>
    </row>
    <row r="686" spans="1:24" hidden="1" x14ac:dyDescent="0.2">
      <c r="A686" s="57"/>
      <c r="B686" s="46"/>
      <c r="C686" s="141" t="s">
        <v>734</v>
      </c>
      <c r="D686" s="141"/>
      <c r="E686" s="141"/>
      <c r="F686" s="141"/>
      <c r="G686" s="57"/>
      <c r="H686" s="57"/>
      <c r="I686" s="57"/>
      <c r="J686" s="68"/>
      <c r="K686" s="61"/>
      <c r="L686" s="71">
        <v>159854.72</v>
      </c>
      <c r="X686" s="46" t="s">
        <v>734</v>
      </c>
    </row>
    <row r="687" spans="1:24" hidden="1" x14ac:dyDescent="0.2">
      <c r="A687" s="57"/>
      <c r="B687" s="46"/>
      <c r="C687" s="141" t="s">
        <v>735</v>
      </c>
      <c r="D687" s="141"/>
      <c r="E687" s="141"/>
      <c r="F687" s="141"/>
      <c r="G687" s="57"/>
      <c r="H687" s="57"/>
      <c r="I687" s="57"/>
      <c r="J687" s="68"/>
      <c r="K687" s="61"/>
      <c r="L687" s="70">
        <v>83016.960000000006</v>
      </c>
      <c r="X687" s="46" t="s">
        <v>735</v>
      </c>
    </row>
    <row r="688" spans="1:24" hidden="1" x14ac:dyDescent="0.2">
      <c r="A688" s="57"/>
      <c r="B688" s="46"/>
      <c r="C688" s="141" t="s">
        <v>736</v>
      </c>
      <c r="D688" s="141"/>
      <c r="E688" s="141"/>
      <c r="F688" s="141"/>
      <c r="G688" s="57"/>
      <c r="H688" s="57"/>
      <c r="I688" s="57"/>
      <c r="J688" s="68"/>
      <c r="K688" s="61"/>
      <c r="L688" s="71">
        <v>172051.57</v>
      </c>
      <c r="X688" s="46" t="s">
        <v>736</v>
      </c>
    </row>
    <row r="689" spans="1:24" hidden="1" x14ac:dyDescent="0.2">
      <c r="A689" s="57"/>
      <c r="B689" s="46"/>
      <c r="C689" s="141" t="s">
        <v>737</v>
      </c>
      <c r="D689" s="141"/>
      <c r="E689" s="141"/>
      <c r="F689" s="141"/>
      <c r="G689" s="57"/>
      <c r="H689" s="57"/>
      <c r="I689" s="57"/>
      <c r="J689" s="68"/>
      <c r="K689" s="61"/>
      <c r="L689" s="71">
        <v>225459.39</v>
      </c>
      <c r="X689" s="46" t="s">
        <v>737</v>
      </c>
    </row>
    <row r="690" spans="1:24" hidden="1" x14ac:dyDescent="0.2">
      <c r="A690" s="57"/>
      <c r="B690" s="46"/>
      <c r="C690" s="141" t="s">
        <v>738</v>
      </c>
      <c r="D690" s="141"/>
      <c r="E690" s="141"/>
      <c r="F690" s="141"/>
      <c r="G690" s="57"/>
      <c r="H690" s="57"/>
      <c r="I690" s="57"/>
      <c r="J690" s="68"/>
      <c r="K690" s="61"/>
      <c r="L690" s="71">
        <v>468331.07</v>
      </c>
      <c r="X690" s="46" t="s">
        <v>738</v>
      </c>
    </row>
    <row r="691" spans="1:24" hidden="1" x14ac:dyDescent="0.2">
      <c r="A691" s="57"/>
      <c r="B691" s="46"/>
      <c r="C691" s="141" t="s">
        <v>24</v>
      </c>
      <c r="D691" s="141"/>
      <c r="E691" s="141"/>
      <c r="F691" s="141"/>
      <c r="G691" s="57"/>
      <c r="H691" s="57"/>
      <c r="I691" s="57"/>
      <c r="J691" s="68"/>
      <c r="K691" s="61"/>
      <c r="L691" s="68"/>
      <c r="X691" s="46" t="s">
        <v>24</v>
      </c>
    </row>
    <row r="692" spans="1:24" hidden="1" x14ac:dyDescent="0.2">
      <c r="A692" s="57"/>
      <c r="B692" s="46"/>
      <c r="C692" s="141" t="s">
        <v>739</v>
      </c>
      <c r="D692" s="141"/>
      <c r="E692" s="141"/>
      <c r="F692" s="141"/>
      <c r="G692" s="57"/>
      <c r="H692" s="57"/>
      <c r="I692" s="57"/>
      <c r="J692" s="68"/>
      <c r="K692" s="61"/>
      <c r="L692" s="68"/>
      <c r="X692" s="46" t="s">
        <v>739</v>
      </c>
    </row>
    <row r="693" spans="1:24" ht="25.5" hidden="1" x14ac:dyDescent="0.2">
      <c r="A693" s="57"/>
      <c r="B693" s="46"/>
      <c r="C693" s="141" t="s">
        <v>740</v>
      </c>
      <c r="D693" s="141"/>
      <c r="E693" s="141"/>
      <c r="F693" s="141"/>
      <c r="G693" s="57"/>
      <c r="H693" s="57"/>
      <c r="I693" s="57"/>
      <c r="J693" s="68"/>
      <c r="K693" s="61"/>
      <c r="L693" s="68"/>
      <c r="X693" s="46" t="s">
        <v>740</v>
      </c>
    </row>
    <row r="694" spans="1:24" ht="25.5" hidden="1" x14ac:dyDescent="0.2">
      <c r="A694" s="57"/>
      <c r="B694" s="46"/>
      <c r="C694" s="141" t="s">
        <v>741</v>
      </c>
      <c r="D694" s="141"/>
      <c r="E694" s="141"/>
      <c r="F694" s="141"/>
      <c r="G694" s="57"/>
      <c r="H694" s="57"/>
      <c r="I694" s="57"/>
      <c r="J694" s="68"/>
      <c r="K694" s="61"/>
      <c r="L694" s="68"/>
      <c r="X694" s="46" t="s">
        <v>741</v>
      </c>
    </row>
    <row r="695" spans="1:24" hidden="1" x14ac:dyDescent="0.2">
      <c r="A695" s="57"/>
      <c r="B695" s="46"/>
      <c r="C695" s="141" t="s">
        <v>742</v>
      </c>
      <c r="D695" s="141"/>
      <c r="E695" s="141"/>
      <c r="F695" s="141"/>
      <c r="G695" s="57"/>
      <c r="H695" s="57"/>
      <c r="I695" s="57"/>
      <c r="J695" s="68"/>
      <c r="K695" s="61"/>
      <c r="L695" s="68"/>
      <c r="X695" s="46" t="s">
        <v>742</v>
      </c>
    </row>
    <row r="696" spans="1:24" ht="25.5" hidden="1" x14ac:dyDescent="0.2">
      <c r="A696" s="57"/>
      <c r="B696" s="46"/>
      <c r="C696" s="141" t="s">
        <v>743</v>
      </c>
      <c r="D696" s="141"/>
      <c r="E696" s="141"/>
      <c r="F696" s="141"/>
      <c r="G696" s="57"/>
      <c r="H696" s="57"/>
      <c r="I696" s="57"/>
      <c r="J696" s="68"/>
      <c r="K696" s="61"/>
      <c r="L696" s="68"/>
      <c r="X696" s="46" t="s">
        <v>743</v>
      </c>
    </row>
    <row r="697" spans="1:24" ht="25.5" hidden="1" x14ac:dyDescent="0.2">
      <c r="A697" s="57"/>
      <c r="B697" s="46"/>
      <c r="C697" s="141" t="s">
        <v>744</v>
      </c>
      <c r="D697" s="141"/>
      <c r="E697" s="141"/>
      <c r="F697" s="141"/>
      <c r="G697" s="57"/>
      <c r="H697" s="57"/>
      <c r="I697" s="57"/>
      <c r="J697" s="68"/>
      <c r="K697" s="61"/>
      <c r="L697" s="68"/>
      <c r="X697" s="46" t="s">
        <v>744</v>
      </c>
    </row>
    <row r="698" spans="1:24" hidden="1" x14ac:dyDescent="0.2">
      <c r="A698" s="57"/>
      <c r="B698" s="46"/>
      <c r="C698" s="141" t="s">
        <v>745</v>
      </c>
      <c r="D698" s="141"/>
      <c r="E698" s="141"/>
      <c r="F698" s="141"/>
      <c r="G698" s="57"/>
      <c r="H698" s="57"/>
      <c r="I698" s="57"/>
      <c r="J698" s="68"/>
      <c r="K698" s="61"/>
      <c r="L698" s="68"/>
      <c r="X698" s="46" t="s">
        <v>745</v>
      </c>
    </row>
    <row r="699" spans="1:24" ht="25.5" hidden="1" x14ac:dyDescent="0.2">
      <c r="A699" s="57"/>
      <c r="B699" s="46"/>
      <c r="C699" s="141" t="s">
        <v>746</v>
      </c>
      <c r="D699" s="141"/>
      <c r="E699" s="141"/>
      <c r="F699" s="141"/>
      <c r="G699" s="57"/>
      <c r="H699" s="57"/>
      <c r="I699" s="57"/>
      <c r="J699" s="68"/>
      <c r="K699" s="61"/>
      <c r="L699" s="68"/>
      <c r="X699" s="46" t="s">
        <v>746</v>
      </c>
    </row>
    <row r="700" spans="1:24" ht="25.5" hidden="1" x14ac:dyDescent="0.2">
      <c r="A700" s="57"/>
      <c r="B700" s="46"/>
      <c r="C700" s="141" t="s">
        <v>747</v>
      </c>
      <c r="D700" s="141"/>
      <c r="E700" s="141"/>
      <c r="F700" s="141"/>
      <c r="G700" s="57"/>
      <c r="H700" s="57"/>
      <c r="I700" s="57"/>
      <c r="J700" s="68"/>
      <c r="K700" s="61"/>
      <c r="L700" s="68"/>
      <c r="X700" s="46" t="s">
        <v>747</v>
      </c>
    </row>
    <row r="701" spans="1:24" hidden="1" x14ac:dyDescent="0.2">
      <c r="A701" s="57"/>
      <c r="B701" s="46"/>
      <c r="C701" s="141" t="s">
        <v>748</v>
      </c>
      <c r="D701" s="141"/>
      <c r="E701" s="141"/>
      <c r="F701" s="141"/>
      <c r="G701" s="57"/>
      <c r="H701" s="57"/>
      <c r="I701" s="57"/>
      <c r="J701" s="68"/>
      <c r="K701" s="61"/>
      <c r="L701" s="68"/>
      <c r="X701" s="46" t="s">
        <v>748</v>
      </c>
    </row>
    <row r="702" spans="1:24" ht="25.5" hidden="1" x14ac:dyDescent="0.2">
      <c r="A702" s="57"/>
      <c r="B702" s="46"/>
      <c r="C702" s="141" t="s">
        <v>749</v>
      </c>
      <c r="D702" s="141"/>
      <c r="E702" s="141"/>
      <c r="F702" s="141"/>
      <c r="G702" s="57"/>
      <c r="H702" s="57"/>
      <c r="I702" s="57"/>
      <c r="J702" s="68"/>
      <c r="K702" s="61"/>
      <c r="L702" s="68"/>
      <c r="X702" s="46" t="s">
        <v>749</v>
      </c>
    </row>
    <row r="703" spans="1:24" ht="25.5" hidden="1" x14ac:dyDescent="0.2">
      <c r="A703" s="57"/>
      <c r="B703" s="46"/>
      <c r="C703" s="141" t="s">
        <v>750</v>
      </c>
      <c r="D703" s="141"/>
      <c r="E703" s="141"/>
      <c r="F703" s="141"/>
      <c r="G703" s="57"/>
      <c r="H703" s="57"/>
      <c r="I703" s="57"/>
      <c r="J703" s="68"/>
      <c r="K703" s="61"/>
      <c r="L703" s="68"/>
      <c r="X703" s="46" t="s">
        <v>750</v>
      </c>
    </row>
    <row r="704" spans="1:24" hidden="1" x14ac:dyDescent="0.2">
      <c r="A704" s="57"/>
      <c r="B704" s="46"/>
      <c r="C704" s="141" t="s">
        <v>751</v>
      </c>
      <c r="D704" s="141"/>
      <c r="E704" s="141"/>
      <c r="F704" s="141"/>
      <c r="G704" s="57"/>
      <c r="H704" s="57"/>
      <c r="I704" s="57"/>
      <c r="J704" s="68"/>
      <c r="K704" s="61"/>
      <c r="L704" s="68"/>
      <c r="X704" s="46" t="s">
        <v>751</v>
      </c>
    </row>
    <row r="705" spans="1:24" ht="25.5" hidden="1" x14ac:dyDescent="0.2">
      <c r="A705" s="57"/>
      <c r="B705" s="46"/>
      <c r="C705" s="141" t="s">
        <v>752</v>
      </c>
      <c r="D705" s="141"/>
      <c r="E705" s="141"/>
      <c r="F705" s="141"/>
      <c r="G705" s="57"/>
      <c r="H705" s="57"/>
      <c r="I705" s="57"/>
      <c r="J705" s="68"/>
      <c r="K705" s="61"/>
      <c r="L705" s="68"/>
      <c r="X705" s="46" t="s">
        <v>752</v>
      </c>
    </row>
    <row r="706" spans="1:24" ht="25.5" hidden="1" x14ac:dyDescent="0.2">
      <c r="A706" s="57"/>
      <c r="B706" s="46"/>
      <c r="C706" s="141" t="s">
        <v>753</v>
      </c>
      <c r="D706" s="141"/>
      <c r="E706" s="141"/>
      <c r="F706" s="141"/>
      <c r="G706" s="57"/>
      <c r="H706" s="57"/>
      <c r="I706" s="57"/>
      <c r="J706" s="68"/>
      <c r="K706" s="61"/>
      <c r="L706" s="68"/>
      <c r="X706" s="46" t="s">
        <v>753</v>
      </c>
    </row>
    <row r="707" spans="1:24" hidden="1" x14ac:dyDescent="0.2">
      <c r="A707" s="57"/>
      <c r="B707" s="46"/>
      <c r="C707" s="141" t="s">
        <v>754</v>
      </c>
      <c r="D707" s="141"/>
      <c r="E707" s="141"/>
      <c r="F707" s="141"/>
      <c r="G707" s="57"/>
      <c r="H707" s="57"/>
      <c r="I707" s="57"/>
      <c r="J707" s="68"/>
      <c r="K707" s="61"/>
      <c r="L707" s="68"/>
      <c r="X707" s="46" t="s">
        <v>754</v>
      </c>
    </row>
    <row r="708" spans="1:24" ht="25.5" hidden="1" x14ac:dyDescent="0.2">
      <c r="A708" s="57"/>
      <c r="B708" s="46"/>
      <c r="C708" s="141" t="s">
        <v>755</v>
      </c>
      <c r="D708" s="141"/>
      <c r="E708" s="141"/>
      <c r="F708" s="141"/>
      <c r="G708" s="57"/>
      <c r="H708" s="57"/>
      <c r="I708" s="57"/>
      <c r="J708" s="68"/>
      <c r="K708" s="61"/>
      <c r="L708" s="68"/>
      <c r="X708" s="46" t="s">
        <v>755</v>
      </c>
    </row>
    <row r="709" spans="1:24" ht="25.5" hidden="1" x14ac:dyDescent="0.2">
      <c r="A709" s="57"/>
      <c r="B709" s="46"/>
      <c r="C709" s="141" t="s">
        <v>756</v>
      </c>
      <c r="D709" s="141"/>
      <c r="E709" s="141"/>
      <c r="F709" s="141"/>
      <c r="G709" s="57"/>
      <c r="H709" s="57"/>
      <c r="I709" s="57"/>
      <c r="J709" s="68"/>
      <c r="K709" s="61"/>
      <c r="L709" s="68"/>
      <c r="X709" s="46" t="s">
        <v>756</v>
      </c>
    </row>
    <row r="710" spans="1:24" hidden="1" x14ac:dyDescent="0.2">
      <c r="A710" s="57"/>
      <c r="B710" s="46"/>
      <c r="C710" s="141" t="s">
        <v>757</v>
      </c>
      <c r="D710" s="141"/>
      <c r="E710" s="141"/>
      <c r="F710" s="141"/>
      <c r="G710" s="57"/>
      <c r="H710" s="57"/>
      <c r="I710" s="57"/>
      <c r="J710" s="68"/>
      <c r="K710" s="61"/>
      <c r="L710" s="68"/>
      <c r="X710" s="46" t="s">
        <v>757</v>
      </c>
    </row>
    <row r="711" spans="1:24" ht="25.5" hidden="1" x14ac:dyDescent="0.2">
      <c r="A711" s="57"/>
      <c r="B711" s="46"/>
      <c r="C711" s="141" t="s">
        <v>758</v>
      </c>
      <c r="D711" s="141"/>
      <c r="E711" s="141"/>
      <c r="F711" s="141"/>
      <c r="G711" s="57"/>
      <c r="H711" s="57"/>
      <c r="I711" s="57"/>
      <c r="J711" s="68"/>
      <c r="K711" s="61"/>
      <c r="L711" s="68"/>
      <c r="X711" s="46" t="s">
        <v>758</v>
      </c>
    </row>
    <row r="712" spans="1:24" ht="25.5" hidden="1" x14ac:dyDescent="0.2">
      <c r="A712" s="57"/>
      <c r="B712" s="46"/>
      <c r="C712" s="141" t="s">
        <v>759</v>
      </c>
      <c r="D712" s="141"/>
      <c r="E712" s="141"/>
      <c r="F712" s="141"/>
      <c r="G712" s="57"/>
      <c r="H712" s="57"/>
      <c r="I712" s="57"/>
      <c r="J712" s="68"/>
      <c r="K712" s="61"/>
      <c r="L712" s="68"/>
      <c r="X712" s="46" t="s">
        <v>759</v>
      </c>
    </row>
    <row r="713" spans="1:24" hidden="1" x14ac:dyDescent="0.2">
      <c r="A713" s="57"/>
      <c r="B713" s="46"/>
      <c r="C713" s="141" t="s">
        <v>760</v>
      </c>
      <c r="D713" s="141"/>
      <c r="E713" s="141"/>
      <c r="F713" s="141"/>
      <c r="G713" s="57"/>
      <c r="H713" s="57"/>
      <c r="I713" s="57"/>
      <c r="J713" s="68"/>
      <c r="K713" s="61"/>
      <c r="L713" s="68"/>
      <c r="X713" s="46" t="s">
        <v>760</v>
      </c>
    </row>
    <row r="714" spans="1:24" ht="25.5" hidden="1" x14ac:dyDescent="0.2">
      <c r="A714" s="57"/>
      <c r="B714" s="46"/>
      <c r="C714" s="141" t="s">
        <v>761</v>
      </c>
      <c r="D714" s="141"/>
      <c r="E714" s="141"/>
      <c r="F714" s="141"/>
      <c r="G714" s="57"/>
      <c r="H714" s="57"/>
      <c r="I714" s="57"/>
      <c r="J714" s="68"/>
      <c r="K714" s="61"/>
      <c r="L714" s="68"/>
      <c r="X714" s="46" t="s">
        <v>761</v>
      </c>
    </row>
    <row r="715" spans="1:24" ht="25.5" hidden="1" x14ac:dyDescent="0.2">
      <c r="A715" s="57"/>
      <c r="B715" s="46"/>
      <c r="C715" s="141" t="s">
        <v>762</v>
      </c>
      <c r="D715" s="141"/>
      <c r="E715" s="141"/>
      <c r="F715" s="141"/>
      <c r="G715" s="57"/>
      <c r="H715" s="57"/>
      <c r="I715" s="57"/>
      <c r="J715" s="68"/>
      <c r="K715" s="61"/>
      <c r="L715" s="68"/>
      <c r="X715" s="46" t="s">
        <v>762</v>
      </c>
    </row>
    <row r="716" spans="1:24" hidden="1" x14ac:dyDescent="0.2">
      <c r="A716" s="57"/>
      <c r="B716" s="46"/>
      <c r="C716" s="141" t="s">
        <v>763</v>
      </c>
      <c r="D716" s="141"/>
      <c r="E716" s="141"/>
      <c r="F716" s="141"/>
      <c r="G716" s="57"/>
      <c r="H716" s="57"/>
      <c r="I716" s="57"/>
      <c r="J716" s="68"/>
      <c r="K716" s="61"/>
      <c r="L716" s="68"/>
      <c r="X716" s="46" t="s">
        <v>763</v>
      </c>
    </row>
    <row r="717" spans="1:24" ht="25.5" hidden="1" x14ac:dyDescent="0.2">
      <c r="A717" s="57"/>
      <c r="B717" s="46"/>
      <c r="C717" s="141" t="s">
        <v>764</v>
      </c>
      <c r="D717" s="141"/>
      <c r="E717" s="141"/>
      <c r="F717" s="141"/>
      <c r="G717" s="57"/>
      <c r="H717" s="57"/>
      <c r="I717" s="57"/>
      <c r="J717" s="68"/>
      <c r="K717" s="61"/>
      <c r="L717" s="68"/>
      <c r="X717" s="46" t="s">
        <v>764</v>
      </c>
    </row>
    <row r="718" spans="1:24" ht="25.5" hidden="1" x14ac:dyDescent="0.2">
      <c r="A718" s="57"/>
      <c r="B718" s="46"/>
      <c r="C718" s="141" t="s">
        <v>765</v>
      </c>
      <c r="D718" s="141"/>
      <c r="E718" s="141"/>
      <c r="F718" s="141"/>
      <c r="G718" s="57"/>
      <c r="H718" s="57"/>
      <c r="I718" s="57"/>
      <c r="J718" s="68"/>
      <c r="K718" s="61"/>
      <c r="L718" s="68"/>
      <c r="X718" s="46" t="s">
        <v>765</v>
      </c>
    </row>
    <row r="719" spans="1:24" hidden="1" x14ac:dyDescent="0.2">
      <c r="A719" s="57"/>
      <c r="B719" s="46"/>
      <c r="C719" s="141" t="s">
        <v>766</v>
      </c>
      <c r="D719" s="141"/>
      <c r="E719" s="141"/>
      <c r="F719" s="141"/>
      <c r="G719" s="57"/>
      <c r="H719" s="57"/>
      <c r="I719" s="57"/>
      <c r="J719" s="68"/>
      <c r="K719" s="61"/>
      <c r="L719" s="68"/>
      <c r="X719" s="46" t="s">
        <v>766</v>
      </c>
    </row>
    <row r="720" spans="1:24" ht="25.5" hidden="1" x14ac:dyDescent="0.2">
      <c r="A720" s="57"/>
      <c r="B720" s="46"/>
      <c r="C720" s="141" t="s">
        <v>767</v>
      </c>
      <c r="D720" s="141"/>
      <c r="E720" s="141"/>
      <c r="F720" s="141"/>
      <c r="G720" s="57"/>
      <c r="H720" s="57"/>
      <c r="I720" s="57"/>
      <c r="J720" s="68"/>
      <c r="K720" s="61"/>
      <c r="L720" s="68"/>
      <c r="X720" s="46" t="s">
        <v>767</v>
      </c>
    </row>
    <row r="721" spans="1:24" ht="25.5" hidden="1" x14ac:dyDescent="0.2">
      <c r="A721" s="57"/>
      <c r="B721" s="46"/>
      <c r="C721" s="141" t="s">
        <v>768</v>
      </c>
      <c r="D721" s="141"/>
      <c r="E721" s="141"/>
      <c r="F721" s="141"/>
      <c r="G721" s="57"/>
      <c r="H721" s="57"/>
      <c r="I721" s="57"/>
      <c r="J721" s="68"/>
      <c r="K721" s="61"/>
      <c r="L721" s="68"/>
      <c r="X721" s="46" t="s">
        <v>768</v>
      </c>
    </row>
    <row r="722" spans="1:24" hidden="1" x14ac:dyDescent="0.2">
      <c r="A722" s="57"/>
      <c r="B722" s="46"/>
      <c r="C722" s="141" t="s">
        <v>769</v>
      </c>
      <c r="D722" s="141"/>
      <c r="E722" s="141"/>
      <c r="F722" s="141"/>
      <c r="G722" s="57"/>
      <c r="H722" s="57"/>
      <c r="I722" s="57"/>
      <c r="J722" s="68"/>
      <c r="K722" s="61"/>
      <c r="L722" s="68"/>
      <c r="X722" s="46" t="s">
        <v>769</v>
      </c>
    </row>
    <row r="723" spans="1:24" hidden="1" x14ac:dyDescent="0.2">
      <c r="A723" s="57"/>
      <c r="B723" s="46"/>
      <c r="C723" s="141" t="s">
        <v>770</v>
      </c>
      <c r="D723" s="141"/>
      <c r="E723" s="141"/>
      <c r="F723" s="141"/>
      <c r="G723" s="57"/>
      <c r="H723" s="57"/>
      <c r="I723" s="57"/>
      <c r="J723" s="68"/>
      <c r="K723" s="61"/>
      <c r="L723" s="68"/>
      <c r="X723" s="46" t="s">
        <v>770</v>
      </c>
    </row>
    <row r="724" spans="1:24" ht="25.5" hidden="1" x14ac:dyDescent="0.2">
      <c r="A724" s="57"/>
      <c r="B724" s="46"/>
      <c r="C724" s="141" t="s">
        <v>771</v>
      </c>
      <c r="D724" s="141"/>
      <c r="E724" s="141"/>
      <c r="F724" s="141"/>
      <c r="G724" s="57"/>
      <c r="H724" s="57"/>
      <c r="I724" s="57"/>
      <c r="J724" s="68"/>
      <c r="K724" s="61"/>
      <c r="L724" s="68"/>
      <c r="X724" s="46" t="s">
        <v>771</v>
      </c>
    </row>
    <row r="725" spans="1:24" ht="25.5" hidden="1" x14ac:dyDescent="0.2">
      <c r="A725" s="57"/>
      <c r="B725" s="46"/>
      <c r="C725" s="141" t="s">
        <v>772</v>
      </c>
      <c r="D725" s="141"/>
      <c r="E725" s="141"/>
      <c r="F725" s="141"/>
      <c r="G725" s="57"/>
      <c r="H725" s="57"/>
      <c r="I725" s="57"/>
      <c r="J725" s="68"/>
      <c r="K725" s="61"/>
      <c r="L725" s="68"/>
      <c r="X725" s="46" t="s">
        <v>772</v>
      </c>
    </row>
    <row r="726" spans="1:24" hidden="1" x14ac:dyDescent="0.2">
      <c r="A726" s="57"/>
      <c r="B726" s="46"/>
      <c r="C726" s="141" t="s">
        <v>773</v>
      </c>
      <c r="D726" s="141"/>
      <c r="E726" s="141"/>
      <c r="F726" s="141"/>
      <c r="G726" s="57"/>
      <c r="H726" s="57"/>
      <c r="I726" s="57"/>
      <c r="J726" s="68"/>
      <c r="K726" s="61"/>
      <c r="L726" s="68"/>
      <c r="X726" s="46" t="s">
        <v>773</v>
      </c>
    </row>
    <row r="727" spans="1:24" ht="25.5" hidden="1" x14ac:dyDescent="0.2">
      <c r="A727" s="57"/>
      <c r="B727" s="46"/>
      <c r="C727" s="141" t="s">
        <v>774</v>
      </c>
      <c r="D727" s="141"/>
      <c r="E727" s="141"/>
      <c r="F727" s="141"/>
      <c r="G727" s="57"/>
      <c r="H727" s="57"/>
      <c r="I727" s="57"/>
      <c r="J727" s="68"/>
      <c r="K727" s="61"/>
      <c r="L727" s="68"/>
      <c r="X727" s="46" t="s">
        <v>774</v>
      </c>
    </row>
    <row r="728" spans="1:24" ht="25.5" hidden="1" x14ac:dyDescent="0.2">
      <c r="A728" s="57"/>
      <c r="B728" s="46"/>
      <c r="C728" s="141" t="s">
        <v>775</v>
      </c>
      <c r="D728" s="141"/>
      <c r="E728" s="141"/>
      <c r="F728" s="141"/>
      <c r="G728" s="57"/>
      <c r="H728" s="57"/>
      <c r="I728" s="57"/>
      <c r="J728" s="68"/>
      <c r="K728" s="61"/>
      <c r="L728" s="68"/>
      <c r="X728" s="46" t="s">
        <v>775</v>
      </c>
    </row>
    <row r="729" spans="1:24" hidden="1" x14ac:dyDescent="0.2">
      <c r="A729" s="57"/>
      <c r="B729" s="46"/>
      <c r="C729" s="141" t="s">
        <v>776</v>
      </c>
      <c r="D729" s="141"/>
      <c r="E729" s="141"/>
      <c r="F729" s="141"/>
      <c r="G729" s="57"/>
      <c r="H729" s="57"/>
      <c r="I729" s="57"/>
      <c r="J729" s="68"/>
      <c r="K729" s="61"/>
      <c r="L729" s="68"/>
      <c r="X729" s="46" t="s">
        <v>776</v>
      </c>
    </row>
    <row r="730" spans="1:24" x14ac:dyDescent="0.2">
      <c r="A730" s="155" t="s">
        <v>6307</v>
      </c>
      <c r="B730" s="155"/>
      <c r="C730" s="155"/>
      <c r="D730" s="155"/>
      <c r="E730" s="155"/>
      <c r="F730" s="155"/>
      <c r="G730" s="155"/>
      <c r="H730" s="155"/>
      <c r="I730" s="155"/>
      <c r="J730" s="155"/>
      <c r="K730" s="155"/>
      <c r="L730" s="155"/>
      <c r="O730" s="56" t="s">
        <v>6307</v>
      </c>
    </row>
    <row r="731" spans="1:24" x14ac:dyDescent="0.2">
      <c r="A731" s="57"/>
      <c r="B731" s="159" t="s">
        <v>6162</v>
      </c>
      <c r="C731" s="159"/>
      <c r="D731" s="159"/>
      <c r="E731" s="159"/>
      <c r="F731" s="159"/>
      <c r="G731" s="159"/>
      <c r="H731" s="159"/>
      <c r="I731" s="159"/>
      <c r="J731" s="159"/>
      <c r="K731" s="159"/>
      <c r="L731" s="159"/>
      <c r="V731" s="65" t="s">
        <v>6162</v>
      </c>
    </row>
    <row r="732" spans="1:24" ht="38.25" x14ac:dyDescent="0.2">
      <c r="A732" s="57" t="s">
        <v>612</v>
      </c>
      <c r="B732" s="46" t="s">
        <v>6308</v>
      </c>
      <c r="C732" s="46" t="s">
        <v>6309</v>
      </c>
      <c r="D732" s="58" t="s">
        <v>226</v>
      </c>
      <c r="E732" s="66">
        <v>0.05</v>
      </c>
      <c r="F732" s="60"/>
      <c r="G732" s="66">
        <v>0.05</v>
      </c>
      <c r="H732" s="57"/>
      <c r="I732" s="57"/>
      <c r="J732" s="57"/>
      <c r="K732" s="57"/>
      <c r="L732" s="57"/>
    </row>
    <row r="733" spans="1:24" ht="25.5" outlineLevel="1" x14ac:dyDescent="0.2">
      <c r="A733" s="57"/>
      <c r="B733" s="46" t="s">
        <v>6165</v>
      </c>
      <c r="C733" s="141" t="s">
        <v>6166</v>
      </c>
      <c r="D733" s="141"/>
      <c r="E733" s="141"/>
      <c r="F733" s="141"/>
      <c r="G733" s="141"/>
      <c r="H733" s="141"/>
      <c r="I733" s="141"/>
      <c r="J733" s="141"/>
      <c r="K733" s="141"/>
      <c r="L733" s="141"/>
      <c r="W733" s="46" t="s">
        <v>6166</v>
      </c>
    </row>
    <row r="734" spans="1:24" outlineLevel="1" x14ac:dyDescent="0.2">
      <c r="A734" s="57"/>
      <c r="B734" s="57"/>
      <c r="C734" s="141"/>
      <c r="D734" s="141"/>
      <c r="E734" s="141"/>
      <c r="F734" s="141"/>
      <c r="G734" s="141"/>
      <c r="H734" s="141"/>
      <c r="I734" s="141"/>
      <c r="J734" s="141"/>
      <c r="K734" s="141"/>
      <c r="L734" s="141"/>
      <c r="W734" s="46"/>
    </row>
    <row r="735" spans="1:24" x14ac:dyDescent="0.2">
      <c r="A735" s="157" t="s">
        <v>247</v>
      </c>
      <c r="B735" s="157"/>
      <c r="C735" s="157"/>
      <c r="D735" s="158"/>
      <c r="E735" s="158"/>
      <c r="F735" s="158"/>
      <c r="G735" s="158"/>
      <c r="H735" s="158"/>
      <c r="I735" s="158"/>
      <c r="J735" s="158"/>
      <c r="K735" s="158"/>
      <c r="L735" s="158"/>
    </row>
    <row r="736" spans="1:24" x14ac:dyDescent="0.2">
      <c r="A736" s="158"/>
      <c r="B736" s="158"/>
      <c r="C736" s="96" t="s">
        <v>248</v>
      </c>
      <c r="D736" s="158" t="s">
        <v>249</v>
      </c>
      <c r="E736" s="158"/>
      <c r="F736" s="158"/>
      <c r="G736" s="158"/>
      <c r="H736" s="158"/>
      <c r="I736" s="158"/>
      <c r="J736" s="158"/>
      <c r="K736" s="158"/>
      <c r="L736" s="158"/>
    </row>
    <row r="737" spans="1:12" x14ac:dyDescent="0.2">
      <c r="A737" s="158"/>
      <c r="B737" s="158"/>
      <c r="C737" s="96" t="s">
        <v>166</v>
      </c>
      <c r="D737" s="158" t="s">
        <v>249</v>
      </c>
      <c r="E737" s="158"/>
      <c r="F737" s="158"/>
      <c r="G737" s="158"/>
      <c r="H737" s="158"/>
      <c r="I737" s="158"/>
      <c r="J737" s="158"/>
      <c r="K737" s="158"/>
      <c r="L737" s="158"/>
    </row>
    <row r="738" spans="1:12" x14ac:dyDescent="0.2">
      <c r="A738" s="158"/>
      <c r="B738" s="158"/>
      <c r="C738" s="96" t="s">
        <v>175</v>
      </c>
      <c r="D738" s="158" t="s">
        <v>99</v>
      </c>
      <c r="E738" s="158"/>
      <c r="F738" s="158"/>
      <c r="G738" s="158"/>
      <c r="H738" s="158"/>
      <c r="I738" s="158"/>
      <c r="J738" s="158"/>
      <c r="K738" s="158"/>
      <c r="L738" s="158"/>
    </row>
    <row r="739" spans="1:12" x14ac:dyDescent="0.2">
      <c r="A739" s="158"/>
      <c r="B739" s="158"/>
      <c r="C739" s="96" t="s">
        <v>250</v>
      </c>
      <c r="D739" s="158" t="s">
        <v>249</v>
      </c>
      <c r="E739" s="158"/>
      <c r="F739" s="158"/>
      <c r="G739" s="158"/>
      <c r="H739" s="158"/>
      <c r="I739" s="158"/>
      <c r="J739" s="158"/>
      <c r="K739" s="158"/>
      <c r="L739" s="158"/>
    </row>
    <row r="740" spans="1:12" x14ac:dyDescent="0.2">
      <c r="A740" s="57"/>
      <c r="B740" s="61" t="s">
        <v>22</v>
      </c>
      <c r="C740" s="57" t="s">
        <v>161</v>
      </c>
      <c r="D740" s="62" t="s">
        <v>162</v>
      </c>
      <c r="E740" s="57"/>
      <c r="F740" s="57"/>
      <c r="G740" s="90">
        <v>0.22120000000000001</v>
      </c>
      <c r="H740" s="57"/>
      <c r="I740" s="57"/>
      <c r="J740" s="57"/>
      <c r="K740" s="57"/>
      <c r="L740" s="72">
        <v>74.709999999999994</v>
      </c>
    </row>
    <row r="741" spans="1:12" outlineLevel="1" x14ac:dyDescent="0.2">
      <c r="A741" s="57"/>
      <c r="B741" s="46" t="s">
        <v>190</v>
      </c>
      <c r="C741" s="65" t="s">
        <v>191</v>
      </c>
      <c r="D741" s="58" t="s">
        <v>162</v>
      </c>
      <c r="E741" s="66">
        <v>6.32</v>
      </c>
      <c r="F741" s="78">
        <v>0.7</v>
      </c>
      <c r="G741" s="59">
        <v>0.22120000000000001</v>
      </c>
      <c r="H741" s="68"/>
      <c r="I741" s="69"/>
      <c r="J741" s="70">
        <v>337.73</v>
      </c>
      <c r="K741" s="60"/>
      <c r="L741" s="70">
        <v>74.709999999999994</v>
      </c>
    </row>
    <row r="742" spans="1:12" outlineLevel="1" x14ac:dyDescent="0.2">
      <c r="A742" s="57"/>
      <c r="B742" s="57"/>
      <c r="C742" s="145" t="s">
        <v>6310</v>
      </c>
      <c r="D742" s="145"/>
      <c r="E742" s="145"/>
      <c r="F742" s="145"/>
      <c r="G742" s="145"/>
      <c r="H742" s="145"/>
      <c r="I742" s="145"/>
      <c r="J742" s="145"/>
      <c r="K742" s="145"/>
      <c r="L742" s="145"/>
    </row>
    <row r="743" spans="1:12" x14ac:dyDescent="0.2">
      <c r="A743" s="57"/>
      <c r="B743" s="61" t="s">
        <v>23</v>
      </c>
      <c r="C743" s="57" t="s">
        <v>166</v>
      </c>
      <c r="D743" s="57"/>
      <c r="E743" s="57"/>
      <c r="F743" s="57"/>
      <c r="G743" s="57"/>
      <c r="H743" s="57"/>
      <c r="I743" s="57"/>
      <c r="J743" s="57"/>
      <c r="K743" s="57"/>
      <c r="L743" s="72">
        <v>0.06</v>
      </c>
    </row>
    <row r="744" spans="1:12" x14ac:dyDescent="0.2">
      <c r="A744" s="57"/>
      <c r="B744" s="61"/>
      <c r="C744" s="73" t="s">
        <v>167</v>
      </c>
      <c r="D744" s="74" t="s">
        <v>162</v>
      </c>
      <c r="E744" s="57"/>
      <c r="F744" s="57"/>
      <c r="G744" s="92">
        <v>1.0499999999999999E-3</v>
      </c>
      <c r="H744" s="57"/>
      <c r="I744" s="57"/>
      <c r="J744" s="57"/>
      <c r="K744" s="57"/>
      <c r="L744" s="72">
        <v>0.39</v>
      </c>
    </row>
    <row r="745" spans="1:12" ht="38.25" outlineLevel="1" x14ac:dyDescent="0.2">
      <c r="A745" s="57"/>
      <c r="B745" s="46" t="s">
        <v>168</v>
      </c>
      <c r="C745" s="46" t="s">
        <v>169</v>
      </c>
      <c r="D745" s="58" t="s">
        <v>170</v>
      </c>
      <c r="E745" s="66">
        <v>0.03</v>
      </c>
      <c r="F745" s="78">
        <v>0.7</v>
      </c>
      <c r="G745" s="79">
        <v>1.0499999999999999E-3</v>
      </c>
      <c r="H745" s="70">
        <v>37.32</v>
      </c>
      <c r="I745" s="76">
        <v>1.53</v>
      </c>
      <c r="J745" s="70">
        <v>57.1</v>
      </c>
      <c r="K745" s="60"/>
      <c r="L745" s="70">
        <v>0.06</v>
      </c>
    </row>
    <row r="746" spans="1:12" outlineLevel="1" x14ac:dyDescent="0.2">
      <c r="A746" s="57"/>
      <c r="B746" s="57"/>
      <c r="C746" s="145" t="s">
        <v>6311</v>
      </c>
      <c r="D746" s="145"/>
      <c r="E746" s="145"/>
      <c r="F746" s="145"/>
      <c r="G746" s="145"/>
      <c r="H746" s="145"/>
      <c r="I746" s="145"/>
      <c r="J746" s="145"/>
      <c r="K746" s="145"/>
      <c r="L746" s="145"/>
    </row>
    <row r="747" spans="1:12" outlineLevel="1" x14ac:dyDescent="0.2">
      <c r="A747" s="57"/>
      <c r="B747" s="46" t="s">
        <v>172</v>
      </c>
      <c r="C747" s="65" t="s">
        <v>173</v>
      </c>
      <c r="D747" s="58" t="s">
        <v>162</v>
      </c>
      <c r="E747" s="66">
        <v>0.03</v>
      </c>
      <c r="F747" s="78">
        <v>0.7</v>
      </c>
      <c r="G747" s="79">
        <v>1.0499999999999999E-3</v>
      </c>
      <c r="H747" s="68"/>
      <c r="I747" s="69"/>
      <c r="J747" s="70">
        <v>368.71</v>
      </c>
      <c r="K747" s="60"/>
      <c r="L747" s="70">
        <v>0.39</v>
      </c>
    </row>
    <row r="748" spans="1:12" outlineLevel="1" x14ac:dyDescent="0.2">
      <c r="A748" s="57"/>
      <c r="B748" s="57"/>
      <c r="C748" s="145" t="s">
        <v>6312</v>
      </c>
      <c r="D748" s="145"/>
      <c r="E748" s="145"/>
      <c r="F748" s="145"/>
      <c r="G748" s="145"/>
      <c r="H748" s="145"/>
      <c r="I748" s="145"/>
      <c r="J748" s="145"/>
      <c r="K748" s="145"/>
      <c r="L748" s="145"/>
    </row>
    <row r="749" spans="1:12" x14ac:dyDescent="0.2">
      <c r="A749" s="57"/>
      <c r="B749" s="57"/>
      <c r="C749" s="80" t="s">
        <v>180</v>
      </c>
      <c r="D749" s="81"/>
      <c r="E749" s="81"/>
      <c r="F749" s="81"/>
      <c r="G749" s="81"/>
      <c r="H749" s="81"/>
      <c r="I749" s="81"/>
      <c r="J749" s="81"/>
      <c r="K749" s="81"/>
      <c r="L749" s="89">
        <v>75.16</v>
      </c>
    </row>
    <row r="750" spans="1:12" outlineLevel="1" x14ac:dyDescent="0.2">
      <c r="A750" s="57"/>
      <c r="B750" s="57"/>
      <c r="C750" s="57" t="s">
        <v>181</v>
      </c>
      <c r="D750" s="57"/>
      <c r="E750" s="57"/>
      <c r="F750" s="57"/>
      <c r="G750" s="57"/>
      <c r="H750" s="57"/>
      <c r="I750" s="57"/>
      <c r="J750" s="57"/>
      <c r="K750" s="57"/>
      <c r="L750" s="70">
        <v>75.099999999999994</v>
      </c>
    </row>
    <row r="751" spans="1:12" outlineLevel="1" x14ac:dyDescent="0.2">
      <c r="A751" s="57"/>
      <c r="B751" s="46" t="s">
        <v>6126</v>
      </c>
      <c r="C751" s="46" t="s">
        <v>6127</v>
      </c>
      <c r="D751" s="62" t="s">
        <v>184</v>
      </c>
      <c r="E751" s="83">
        <v>91</v>
      </c>
      <c r="F751" s="84"/>
      <c r="G751" s="83">
        <v>91</v>
      </c>
      <c r="H751" s="57"/>
      <c r="I751" s="57"/>
      <c r="J751" s="57"/>
      <c r="K751" s="57"/>
      <c r="L751" s="70">
        <v>68.34</v>
      </c>
    </row>
    <row r="752" spans="1:12" outlineLevel="1" x14ac:dyDescent="0.2">
      <c r="A752" s="57"/>
      <c r="B752" s="46" t="s">
        <v>6128</v>
      </c>
      <c r="C752" s="46" t="s">
        <v>6129</v>
      </c>
      <c r="D752" s="62" t="s">
        <v>184</v>
      </c>
      <c r="E752" s="83">
        <v>48</v>
      </c>
      <c r="F752" s="84"/>
      <c r="G752" s="83">
        <v>48</v>
      </c>
      <c r="H752" s="57"/>
      <c r="I752" s="57"/>
      <c r="J752" s="57"/>
      <c r="K752" s="57"/>
      <c r="L752" s="70">
        <v>36.049999999999997</v>
      </c>
    </row>
    <row r="753" spans="1:23" x14ac:dyDescent="0.2">
      <c r="A753" s="85"/>
      <c r="B753" s="85"/>
      <c r="C753" s="86" t="s">
        <v>187</v>
      </c>
      <c r="D753" s="85"/>
      <c r="E753" s="85"/>
      <c r="F753" s="85"/>
      <c r="G753" s="85"/>
      <c r="H753" s="85"/>
      <c r="I753" s="85"/>
      <c r="J753" s="87">
        <v>3591</v>
      </c>
      <c r="K753" s="85"/>
      <c r="L753" s="87">
        <v>179.55</v>
      </c>
    </row>
    <row r="754" spans="1:23" ht="38.25" x14ac:dyDescent="0.2">
      <c r="A754" s="57" t="s">
        <v>631</v>
      </c>
      <c r="B754" s="46" t="s">
        <v>6313</v>
      </c>
      <c r="C754" s="46" t="s">
        <v>6314</v>
      </c>
      <c r="D754" s="58" t="s">
        <v>226</v>
      </c>
      <c r="E754" s="66">
        <v>0.05</v>
      </c>
      <c r="F754" s="60"/>
      <c r="G754" s="66">
        <v>0.05</v>
      </c>
      <c r="H754" s="57"/>
      <c r="I754" s="57"/>
      <c r="J754" s="57"/>
      <c r="K754" s="57"/>
      <c r="L754" s="57"/>
    </row>
    <row r="755" spans="1:23" ht="25.5" outlineLevel="1" x14ac:dyDescent="0.2">
      <c r="A755" s="57"/>
      <c r="B755" s="46" t="s">
        <v>6165</v>
      </c>
      <c r="C755" s="141" t="s">
        <v>6166</v>
      </c>
      <c r="D755" s="141"/>
      <c r="E755" s="141"/>
      <c r="F755" s="141"/>
      <c r="G755" s="141"/>
      <c r="H755" s="141"/>
      <c r="I755" s="141"/>
      <c r="J755" s="141"/>
      <c r="K755" s="141"/>
      <c r="L755" s="141"/>
      <c r="W755" s="46" t="s">
        <v>6166</v>
      </c>
    </row>
    <row r="756" spans="1:23" outlineLevel="1" x14ac:dyDescent="0.2">
      <c r="A756" s="57"/>
      <c r="B756" s="57"/>
      <c r="C756" s="141"/>
      <c r="D756" s="141"/>
      <c r="E756" s="141"/>
      <c r="F756" s="141"/>
      <c r="G756" s="141"/>
      <c r="H756" s="141"/>
      <c r="I756" s="141"/>
      <c r="J756" s="141"/>
      <c r="K756" s="141"/>
      <c r="L756" s="141"/>
      <c r="W756" s="46"/>
    </row>
    <row r="757" spans="1:23" x14ac:dyDescent="0.2">
      <c r="A757" s="157" t="s">
        <v>247</v>
      </c>
      <c r="B757" s="157"/>
      <c r="C757" s="157"/>
      <c r="D757" s="158"/>
      <c r="E757" s="158"/>
      <c r="F757" s="158"/>
      <c r="G757" s="158"/>
      <c r="H757" s="158"/>
      <c r="I757" s="158"/>
      <c r="J757" s="158"/>
      <c r="K757" s="158"/>
      <c r="L757" s="158"/>
    </row>
    <row r="758" spans="1:23" x14ac:dyDescent="0.2">
      <c r="A758" s="158"/>
      <c r="B758" s="158"/>
      <c r="C758" s="96" t="s">
        <v>248</v>
      </c>
      <c r="D758" s="158" t="s">
        <v>249</v>
      </c>
      <c r="E758" s="158"/>
      <c r="F758" s="158"/>
      <c r="G758" s="158"/>
      <c r="H758" s="158"/>
      <c r="I758" s="158"/>
      <c r="J758" s="158"/>
      <c r="K758" s="158"/>
      <c r="L758" s="158"/>
    </row>
    <row r="759" spans="1:23" x14ac:dyDescent="0.2">
      <c r="A759" s="158"/>
      <c r="B759" s="158"/>
      <c r="C759" s="96" t="s">
        <v>166</v>
      </c>
      <c r="D759" s="158" t="s">
        <v>249</v>
      </c>
      <c r="E759" s="158"/>
      <c r="F759" s="158"/>
      <c r="G759" s="158"/>
      <c r="H759" s="158"/>
      <c r="I759" s="158"/>
      <c r="J759" s="158"/>
      <c r="K759" s="158"/>
      <c r="L759" s="158"/>
    </row>
    <row r="760" spans="1:23" x14ac:dyDescent="0.2">
      <c r="A760" s="158"/>
      <c r="B760" s="158"/>
      <c r="C760" s="96" t="s">
        <v>175</v>
      </c>
      <c r="D760" s="158" t="s">
        <v>99</v>
      </c>
      <c r="E760" s="158"/>
      <c r="F760" s="158"/>
      <c r="G760" s="158"/>
      <c r="H760" s="158"/>
      <c r="I760" s="158"/>
      <c r="J760" s="158"/>
      <c r="K760" s="158"/>
      <c r="L760" s="158"/>
    </row>
    <row r="761" spans="1:23" x14ac:dyDescent="0.2">
      <c r="A761" s="158"/>
      <c r="B761" s="158"/>
      <c r="C761" s="96" t="s">
        <v>250</v>
      </c>
      <c r="D761" s="158" t="s">
        <v>249</v>
      </c>
      <c r="E761" s="158"/>
      <c r="F761" s="158"/>
      <c r="G761" s="158"/>
      <c r="H761" s="158"/>
      <c r="I761" s="158"/>
      <c r="J761" s="158"/>
      <c r="K761" s="158"/>
      <c r="L761" s="158"/>
    </row>
    <row r="762" spans="1:23" x14ac:dyDescent="0.2">
      <c r="A762" s="57"/>
      <c r="B762" s="61" t="s">
        <v>22</v>
      </c>
      <c r="C762" s="57" t="s">
        <v>161</v>
      </c>
      <c r="D762" s="62" t="s">
        <v>162</v>
      </c>
      <c r="E762" s="57"/>
      <c r="F762" s="57"/>
      <c r="G762" s="90">
        <v>0.36049999999999999</v>
      </c>
      <c r="H762" s="57"/>
      <c r="I762" s="57"/>
      <c r="J762" s="57"/>
      <c r="K762" s="57"/>
      <c r="L762" s="72">
        <v>158.61000000000001</v>
      </c>
    </row>
    <row r="763" spans="1:23" outlineLevel="1" x14ac:dyDescent="0.2">
      <c r="A763" s="57"/>
      <c r="B763" s="46" t="s">
        <v>1425</v>
      </c>
      <c r="C763" s="65" t="s">
        <v>1426</v>
      </c>
      <c r="D763" s="58" t="s">
        <v>162</v>
      </c>
      <c r="E763" s="78">
        <v>10.3</v>
      </c>
      <c r="F763" s="78">
        <v>0.7</v>
      </c>
      <c r="G763" s="59">
        <v>0.36049999999999999</v>
      </c>
      <c r="H763" s="68"/>
      <c r="I763" s="69"/>
      <c r="J763" s="70">
        <v>439.97</v>
      </c>
      <c r="K763" s="60"/>
      <c r="L763" s="70">
        <v>158.61000000000001</v>
      </c>
    </row>
    <row r="764" spans="1:23" outlineLevel="1" x14ac:dyDescent="0.2">
      <c r="A764" s="57"/>
      <c r="B764" s="57"/>
      <c r="C764" s="145" t="s">
        <v>6315</v>
      </c>
      <c r="D764" s="145"/>
      <c r="E764" s="145"/>
      <c r="F764" s="145"/>
      <c r="G764" s="145"/>
      <c r="H764" s="145"/>
      <c r="I764" s="145"/>
      <c r="J764" s="145"/>
      <c r="K764" s="145"/>
      <c r="L764" s="145"/>
    </row>
    <row r="765" spans="1:23" x14ac:dyDescent="0.2">
      <c r="A765" s="57"/>
      <c r="B765" s="61" t="s">
        <v>25</v>
      </c>
      <c r="C765" s="57" t="s">
        <v>175</v>
      </c>
      <c r="D765" s="57"/>
      <c r="E765" s="57"/>
      <c r="F765" s="57"/>
      <c r="G765" s="57"/>
      <c r="H765" s="57"/>
      <c r="I765" s="57"/>
      <c r="J765" s="57"/>
      <c r="K765" s="57"/>
      <c r="L765" s="77"/>
    </row>
    <row r="766" spans="1:23" ht="38.25" outlineLevel="1" x14ac:dyDescent="0.2">
      <c r="A766" s="57"/>
      <c r="B766" s="46" t="s">
        <v>6316</v>
      </c>
      <c r="C766" s="46" t="s">
        <v>6317</v>
      </c>
      <c r="D766" s="58" t="s">
        <v>269</v>
      </c>
      <c r="E766" s="91">
        <v>5.6000000000000001E-2</v>
      </c>
      <c r="F766" s="83">
        <v>0</v>
      </c>
      <c r="G766" s="83">
        <v>0</v>
      </c>
      <c r="H766" s="70">
        <v>596.80999999999995</v>
      </c>
      <c r="I766" s="76">
        <v>1.47</v>
      </c>
      <c r="J766" s="70">
        <v>877.31</v>
      </c>
      <c r="K766" s="60"/>
      <c r="L766" s="68"/>
    </row>
    <row r="767" spans="1:23" outlineLevel="1" x14ac:dyDescent="0.2">
      <c r="A767" s="57"/>
      <c r="B767" s="57"/>
      <c r="C767" s="145" t="s">
        <v>6318</v>
      </c>
      <c r="D767" s="145"/>
      <c r="E767" s="145"/>
      <c r="F767" s="145"/>
      <c r="G767" s="145"/>
      <c r="H767" s="145"/>
      <c r="I767" s="145"/>
      <c r="J767" s="145"/>
      <c r="K767" s="145"/>
      <c r="L767" s="145"/>
    </row>
    <row r="768" spans="1:23" outlineLevel="1" x14ac:dyDescent="0.2">
      <c r="A768" s="57"/>
      <c r="B768" s="46" t="s">
        <v>6319</v>
      </c>
      <c r="C768" s="46" t="s">
        <v>6320</v>
      </c>
      <c r="D768" s="58" t="s">
        <v>178</v>
      </c>
      <c r="E768" s="79">
        <v>2.0000000000000002E-5</v>
      </c>
      <c r="F768" s="83">
        <v>0</v>
      </c>
      <c r="G768" s="83">
        <v>0</v>
      </c>
      <c r="H768" s="71">
        <v>134934.21</v>
      </c>
      <c r="I768" s="76">
        <v>1.47</v>
      </c>
      <c r="J768" s="71">
        <v>198353.29</v>
      </c>
      <c r="K768" s="60"/>
      <c r="L768" s="68"/>
    </row>
    <row r="769" spans="1:12" outlineLevel="1" x14ac:dyDescent="0.2">
      <c r="A769" s="57"/>
      <c r="B769" s="57"/>
      <c r="C769" s="145" t="s">
        <v>6321</v>
      </c>
      <c r="D769" s="145"/>
      <c r="E769" s="145"/>
      <c r="F769" s="145"/>
      <c r="G769" s="145"/>
      <c r="H769" s="145"/>
      <c r="I769" s="145"/>
      <c r="J769" s="145"/>
      <c r="K769" s="145"/>
      <c r="L769" s="145"/>
    </row>
    <row r="770" spans="1:12" outlineLevel="1" x14ac:dyDescent="0.2">
      <c r="A770" s="57"/>
      <c r="B770" s="46" t="s">
        <v>6168</v>
      </c>
      <c r="C770" s="46" t="s">
        <v>6169</v>
      </c>
      <c r="D770" s="58" t="s">
        <v>269</v>
      </c>
      <c r="E770" s="91">
        <v>3.2000000000000001E-2</v>
      </c>
      <c r="F770" s="83">
        <v>0</v>
      </c>
      <c r="G770" s="83">
        <v>0</v>
      </c>
      <c r="H770" s="70">
        <v>284.14999999999998</v>
      </c>
      <c r="I770" s="76">
        <v>1.47</v>
      </c>
      <c r="J770" s="70">
        <v>417.7</v>
      </c>
      <c r="K770" s="60"/>
      <c r="L770" s="68"/>
    </row>
    <row r="771" spans="1:12" outlineLevel="1" x14ac:dyDescent="0.2">
      <c r="A771" s="57"/>
      <c r="B771" s="57"/>
      <c r="C771" s="145" t="s">
        <v>6322</v>
      </c>
      <c r="D771" s="145"/>
      <c r="E771" s="145"/>
      <c r="F771" s="145"/>
      <c r="G771" s="145"/>
      <c r="H771" s="145"/>
      <c r="I771" s="145"/>
      <c r="J771" s="145"/>
      <c r="K771" s="145"/>
      <c r="L771" s="145"/>
    </row>
    <row r="772" spans="1:12" ht="25.5" outlineLevel="1" x14ac:dyDescent="0.2">
      <c r="A772" s="57"/>
      <c r="B772" s="46" t="s">
        <v>6323</v>
      </c>
      <c r="C772" s="46" t="s">
        <v>6324</v>
      </c>
      <c r="D772" s="58" t="s">
        <v>269</v>
      </c>
      <c r="E772" s="66">
        <v>0.14000000000000001</v>
      </c>
      <c r="F772" s="83">
        <v>0</v>
      </c>
      <c r="G772" s="83">
        <v>0</v>
      </c>
      <c r="H772" s="70">
        <v>1562.87</v>
      </c>
      <c r="I772" s="76">
        <v>1.61</v>
      </c>
      <c r="J772" s="70">
        <v>2516.2199999999998</v>
      </c>
      <c r="K772" s="60"/>
      <c r="L772" s="68"/>
    </row>
    <row r="773" spans="1:12" outlineLevel="1" x14ac:dyDescent="0.2">
      <c r="A773" s="57"/>
      <c r="B773" s="57"/>
      <c r="C773" s="145" t="s">
        <v>6325</v>
      </c>
      <c r="D773" s="145"/>
      <c r="E773" s="145"/>
      <c r="F773" s="145"/>
      <c r="G773" s="145"/>
      <c r="H773" s="145"/>
      <c r="I773" s="145"/>
      <c r="J773" s="145"/>
      <c r="K773" s="145"/>
      <c r="L773" s="145"/>
    </row>
    <row r="774" spans="1:12" outlineLevel="1" x14ac:dyDescent="0.2">
      <c r="A774" s="57"/>
      <c r="B774" s="46" t="s">
        <v>6326</v>
      </c>
      <c r="C774" s="46" t="s">
        <v>6327</v>
      </c>
      <c r="D774" s="58" t="s">
        <v>178</v>
      </c>
      <c r="E774" s="79">
        <v>3.0000000000000001E-5</v>
      </c>
      <c r="F774" s="83">
        <v>0</v>
      </c>
      <c r="G774" s="83">
        <v>0</v>
      </c>
      <c r="H774" s="71">
        <v>155497.88</v>
      </c>
      <c r="I774" s="76">
        <v>1.22</v>
      </c>
      <c r="J774" s="71">
        <v>189707.41</v>
      </c>
      <c r="K774" s="60"/>
      <c r="L774" s="68"/>
    </row>
    <row r="775" spans="1:12" outlineLevel="1" x14ac:dyDescent="0.2">
      <c r="A775" s="57"/>
      <c r="B775" s="57"/>
      <c r="C775" s="145" t="s">
        <v>6328</v>
      </c>
      <c r="D775" s="145"/>
      <c r="E775" s="145"/>
      <c r="F775" s="145"/>
      <c r="G775" s="145"/>
      <c r="H775" s="145"/>
      <c r="I775" s="145"/>
      <c r="J775" s="145"/>
      <c r="K775" s="145"/>
      <c r="L775" s="145"/>
    </row>
    <row r="776" spans="1:12" ht="38.25" outlineLevel="1" x14ac:dyDescent="0.2">
      <c r="A776" s="57"/>
      <c r="B776" s="46" t="s">
        <v>5694</v>
      </c>
      <c r="C776" s="46" t="s">
        <v>5695</v>
      </c>
      <c r="D776" s="58" t="s">
        <v>269</v>
      </c>
      <c r="E776" s="66">
        <v>0.04</v>
      </c>
      <c r="F776" s="83">
        <v>0</v>
      </c>
      <c r="G776" s="83">
        <v>0</v>
      </c>
      <c r="H776" s="70">
        <v>196.41</v>
      </c>
      <c r="I776" s="76">
        <v>1.35</v>
      </c>
      <c r="J776" s="70">
        <v>265.14999999999998</v>
      </c>
      <c r="K776" s="60"/>
      <c r="L776" s="68"/>
    </row>
    <row r="777" spans="1:12" outlineLevel="1" x14ac:dyDescent="0.2">
      <c r="A777" s="57"/>
      <c r="B777" s="57"/>
      <c r="C777" s="145" t="s">
        <v>6329</v>
      </c>
      <c r="D777" s="145"/>
      <c r="E777" s="145"/>
      <c r="F777" s="145"/>
      <c r="G777" s="145"/>
      <c r="H777" s="145"/>
      <c r="I777" s="145"/>
      <c r="J777" s="145"/>
      <c r="K777" s="145"/>
      <c r="L777" s="145"/>
    </row>
    <row r="778" spans="1:12" ht="38.25" outlineLevel="1" x14ac:dyDescent="0.2">
      <c r="A778" s="57"/>
      <c r="B778" s="46" t="s">
        <v>6330</v>
      </c>
      <c r="C778" s="46" t="s">
        <v>6331</v>
      </c>
      <c r="D778" s="58" t="s">
        <v>226</v>
      </c>
      <c r="E778" s="83">
        <v>1</v>
      </c>
      <c r="F778" s="83">
        <v>0</v>
      </c>
      <c r="G778" s="83">
        <v>0</v>
      </c>
      <c r="H778" s="70">
        <v>235.73</v>
      </c>
      <c r="I778" s="76">
        <v>0.95</v>
      </c>
      <c r="J778" s="70">
        <v>223.94</v>
      </c>
      <c r="K778" s="60"/>
      <c r="L778" s="68"/>
    </row>
    <row r="779" spans="1:12" outlineLevel="1" x14ac:dyDescent="0.2">
      <c r="A779" s="57"/>
      <c r="B779" s="57"/>
      <c r="C779" s="145" t="s">
        <v>4713</v>
      </c>
      <c r="D779" s="145"/>
      <c r="E779" s="145"/>
      <c r="F779" s="145"/>
      <c r="G779" s="145"/>
      <c r="H779" s="145"/>
      <c r="I779" s="145"/>
      <c r="J779" s="145"/>
      <c r="K779" s="145"/>
      <c r="L779" s="145"/>
    </row>
    <row r="780" spans="1:12" x14ac:dyDescent="0.2">
      <c r="A780" s="57"/>
      <c r="B780" s="57"/>
      <c r="C780" s="80" t="s">
        <v>180</v>
      </c>
      <c r="D780" s="81"/>
      <c r="E780" s="81"/>
      <c r="F780" s="81"/>
      <c r="G780" s="81"/>
      <c r="H780" s="81"/>
      <c r="I780" s="81"/>
      <c r="J780" s="81"/>
      <c r="K780" s="81"/>
      <c r="L780" s="89">
        <v>158.61000000000001</v>
      </c>
    </row>
    <row r="781" spans="1:12" outlineLevel="1" x14ac:dyDescent="0.2">
      <c r="A781" s="57"/>
      <c r="B781" s="57"/>
      <c r="C781" s="57" t="s">
        <v>181</v>
      </c>
      <c r="D781" s="57"/>
      <c r="E781" s="57"/>
      <c r="F781" s="57"/>
      <c r="G781" s="57"/>
      <c r="H781" s="57"/>
      <c r="I781" s="57"/>
      <c r="J781" s="57"/>
      <c r="K781" s="57"/>
      <c r="L781" s="70">
        <v>158.61000000000001</v>
      </c>
    </row>
    <row r="782" spans="1:12" ht="38.25" outlineLevel="1" x14ac:dyDescent="0.2">
      <c r="A782" s="57"/>
      <c r="B782" s="46" t="s">
        <v>4508</v>
      </c>
      <c r="C782" s="46" t="s">
        <v>4509</v>
      </c>
      <c r="D782" s="62" t="s">
        <v>184</v>
      </c>
      <c r="E782" s="83">
        <v>90</v>
      </c>
      <c r="F782" s="84"/>
      <c r="G782" s="83">
        <v>90</v>
      </c>
      <c r="H782" s="57"/>
      <c r="I782" s="57"/>
      <c r="J782" s="57"/>
      <c r="K782" s="57"/>
      <c r="L782" s="70">
        <v>142.75</v>
      </c>
    </row>
    <row r="783" spans="1:12" ht="38.25" outlineLevel="1" x14ac:dyDescent="0.2">
      <c r="A783" s="57"/>
      <c r="B783" s="46" t="s">
        <v>4510</v>
      </c>
      <c r="C783" s="46" t="s">
        <v>4511</v>
      </c>
      <c r="D783" s="62" t="s">
        <v>184</v>
      </c>
      <c r="E783" s="83">
        <v>46</v>
      </c>
      <c r="F783" s="84"/>
      <c r="G783" s="83">
        <v>46</v>
      </c>
      <c r="H783" s="57"/>
      <c r="I783" s="57"/>
      <c r="J783" s="57"/>
      <c r="K783" s="57"/>
      <c r="L783" s="70">
        <v>72.959999999999994</v>
      </c>
    </row>
    <row r="784" spans="1:12" x14ac:dyDescent="0.2">
      <c r="A784" s="85"/>
      <c r="B784" s="85"/>
      <c r="C784" s="86" t="s">
        <v>187</v>
      </c>
      <c r="D784" s="85"/>
      <c r="E784" s="85"/>
      <c r="F784" s="85"/>
      <c r="G784" s="85"/>
      <c r="H784" s="85"/>
      <c r="I784" s="85"/>
      <c r="J784" s="87">
        <v>7486.4</v>
      </c>
      <c r="K784" s="85"/>
      <c r="L784" s="87">
        <v>374.32</v>
      </c>
    </row>
    <row r="785" spans="1:22" x14ac:dyDescent="0.2">
      <c r="A785" s="57"/>
      <c r="B785" s="159" t="s">
        <v>6332</v>
      </c>
      <c r="C785" s="159"/>
      <c r="D785" s="159"/>
      <c r="E785" s="159"/>
      <c r="F785" s="159"/>
      <c r="G785" s="159"/>
      <c r="H785" s="159"/>
      <c r="I785" s="159"/>
      <c r="J785" s="159"/>
      <c r="K785" s="159"/>
      <c r="L785" s="159"/>
      <c r="V785" s="65" t="s">
        <v>6332</v>
      </c>
    </row>
    <row r="786" spans="1:22" ht="25.5" x14ac:dyDescent="0.2">
      <c r="A786" s="57" t="s">
        <v>635</v>
      </c>
      <c r="B786" s="46" t="s">
        <v>6197</v>
      </c>
      <c r="C786" s="46" t="s">
        <v>6146</v>
      </c>
      <c r="D786" s="58" t="s">
        <v>198</v>
      </c>
      <c r="E786" s="78">
        <v>3.8</v>
      </c>
      <c r="F786" s="60"/>
      <c r="G786" s="78">
        <v>3.8</v>
      </c>
      <c r="H786" s="57"/>
      <c r="I786" s="57"/>
      <c r="J786" s="57"/>
      <c r="K786" s="57"/>
      <c r="L786" s="57"/>
    </row>
    <row r="787" spans="1:22" x14ac:dyDescent="0.2">
      <c r="A787" s="57"/>
      <c r="B787" s="61" t="s">
        <v>22</v>
      </c>
      <c r="C787" s="57" t="s">
        <v>161</v>
      </c>
      <c r="D787" s="62" t="s">
        <v>162</v>
      </c>
      <c r="E787" s="57"/>
      <c r="F787" s="57"/>
      <c r="G787" s="93">
        <v>36.631999999999998</v>
      </c>
      <c r="H787" s="57"/>
      <c r="I787" s="57"/>
      <c r="J787" s="57"/>
      <c r="K787" s="57"/>
      <c r="L787" s="72">
        <v>12371.73</v>
      </c>
    </row>
    <row r="788" spans="1:22" outlineLevel="1" x14ac:dyDescent="0.2">
      <c r="A788" s="57"/>
      <c r="B788" s="46" t="s">
        <v>190</v>
      </c>
      <c r="C788" s="65" t="s">
        <v>191</v>
      </c>
      <c r="D788" s="58" t="s">
        <v>162</v>
      </c>
      <c r="E788" s="66">
        <v>9.64</v>
      </c>
      <c r="F788" s="60"/>
      <c r="G788" s="91">
        <v>36.631999999999998</v>
      </c>
      <c r="H788" s="68"/>
      <c r="I788" s="69"/>
      <c r="J788" s="70">
        <v>337.73</v>
      </c>
      <c r="K788" s="60"/>
      <c r="L788" s="70">
        <v>12371.73</v>
      </c>
    </row>
    <row r="789" spans="1:22" outlineLevel="1" x14ac:dyDescent="0.2">
      <c r="A789" s="57"/>
      <c r="B789" s="57"/>
      <c r="C789" s="145" t="s">
        <v>6333</v>
      </c>
      <c r="D789" s="145"/>
      <c r="E789" s="145"/>
      <c r="F789" s="145"/>
      <c r="G789" s="145"/>
      <c r="H789" s="145"/>
      <c r="I789" s="145"/>
      <c r="J789" s="145"/>
      <c r="K789" s="145"/>
      <c r="L789" s="145"/>
    </row>
    <row r="790" spans="1:22" x14ac:dyDescent="0.2">
      <c r="A790" s="57"/>
      <c r="B790" s="61" t="s">
        <v>23</v>
      </c>
      <c r="C790" s="57" t="s">
        <v>166</v>
      </c>
      <c r="D790" s="57"/>
      <c r="E790" s="57"/>
      <c r="F790" s="57"/>
      <c r="G790" s="57"/>
      <c r="H790" s="57"/>
      <c r="I790" s="57"/>
      <c r="J790" s="57"/>
      <c r="K790" s="57"/>
      <c r="L790" s="72">
        <v>2.17</v>
      </c>
    </row>
    <row r="791" spans="1:22" x14ac:dyDescent="0.2">
      <c r="A791" s="57"/>
      <c r="B791" s="61"/>
      <c r="C791" s="73" t="s">
        <v>167</v>
      </c>
      <c r="D791" s="74" t="s">
        <v>162</v>
      </c>
      <c r="E791" s="57"/>
      <c r="F791" s="57"/>
      <c r="G791" s="97">
        <v>3.7999999999999999E-2</v>
      </c>
      <c r="H791" s="57"/>
      <c r="I791" s="57"/>
      <c r="J791" s="57"/>
      <c r="K791" s="57"/>
      <c r="L791" s="72">
        <v>14.01</v>
      </c>
    </row>
    <row r="792" spans="1:22" ht="38.25" outlineLevel="1" x14ac:dyDescent="0.2">
      <c r="A792" s="57"/>
      <c r="B792" s="46" t="s">
        <v>168</v>
      </c>
      <c r="C792" s="46" t="s">
        <v>169</v>
      </c>
      <c r="D792" s="58" t="s">
        <v>170</v>
      </c>
      <c r="E792" s="66">
        <v>0.01</v>
      </c>
      <c r="F792" s="60"/>
      <c r="G792" s="91">
        <v>3.7999999999999999E-2</v>
      </c>
      <c r="H792" s="70">
        <v>37.32</v>
      </c>
      <c r="I792" s="76">
        <v>1.53</v>
      </c>
      <c r="J792" s="70">
        <v>57.1</v>
      </c>
      <c r="K792" s="60"/>
      <c r="L792" s="70">
        <v>2.17</v>
      </c>
    </row>
    <row r="793" spans="1:22" outlineLevel="1" x14ac:dyDescent="0.2">
      <c r="A793" s="57"/>
      <c r="B793" s="57"/>
      <c r="C793" s="145" t="s">
        <v>6334</v>
      </c>
      <c r="D793" s="145"/>
      <c r="E793" s="145"/>
      <c r="F793" s="145"/>
      <c r="G793" s="145"/>
      <c r="H793" s="145"/>
      <c r="I793" s="145"/>
      <c r="J793" s="145"/>
      <c r="K793" s="145"/>
      <c r="L793" s="145"/>
    </row>
    <row r="794" spans="1:22" outlineLevel="1" x14ac:dyDescent="0.2">
      <c r="A794" s="57"/>
      <c r="B794" s="46" t="s">
        <v>172</v>
      </c>
      <c r="C794" s="65" t="s">
        <v>173</v>
      </c>
      <c r="D794" s="58" t="s">
        <v>162</v>
      </c>
      <c r="E794" s="66">
        <v>0.01</v>
      </c>
      <c r="F794" s="60"/>
      <c r="G794" s="91">
        <v>3.7999999999999999E-2</v>
      </c>
      <c r="H794" s="68"/>
      <c r="I794" s="69"/>
      <c r="J794" s="70">
        <v>368.71</v>
      </c>
      <c r="K794" s="60"/>
      <c r="L794" s="70">
        <v>14.01</v>
      </c>
    </row>
    <row r="795" spans="1:22" outlineLevel="1" x14ac:dyDescent="0.2">
      <c r="A795" s="57"/>
      <c r="B795" s="57"/>
      <c r="C795" s="145" t="s">
        <v>4068</v>
      </c>
      <c r="D795" s="145"/>
      <c r="E795" s="145"/>
      <c r="F795" s="145"/>
      <c r="G795" s="145"/>
      <c r="H795" s="145"/>
      <c r="I795" s="145"/>
      <c r="J795" s="145"/>
      <c r="K795" s="145"/>
      <c r="L795" s="145"/>
    </row>
    <row r="796" spans="1:22" x14ac:dyDescent="0.2">
      <c r="A796" s="57"/>
      <c r="B796" s="57"/>
      <c r="C796" s="80" t="s">
        <v>180</v>
      </c>
      <c r="D796" s="81"/>
      <c r="E796" s="81"/>
      <c r="F796" s="81"/>
      <c r="G796" s="81"/>
      <c r="H796" s="81"/>
      <c r="I796" s="81"/>
      <c r="J796" s="81"/>
      <c r="K796" s="81"/>
      <c r="L796" s="89">
        <v>12387.91</v>
      </c>
    </row>
    <row r="797" spans="1:22" outlineLevel="1" x14ac:dyDescent="0.2">
      <c r="A797" s="57"/>
      <c r="B797" s="57"/>
      <c r="C797" s="57" t="s">
        <v>181</v>
      </c>
      <c r="D797" s="57"/>
      <c r="E797" s="57"/>
      <c r="F797" s="57"/>
      <c r="G797" s="57"/>
      <c r="H797" s="57"/>
      <c r="I797" s="57"/>
      <c r="J797" s="57"/>
      <c r="K797" s="57"/>
      <c r="L797" s="70">
        <v>12385.74</v>
      </c>
    </row>
    <row r="798" spans="1:22" outlineLevel="1" x14ac:dyDescent="0.2">
      <c r="A798" s="57"/>
      <c r="B798" s="46" t="s">
        <v>6126</v>
      </c>
      <c r="C798" s="46" t="s">
        <v>6127</v>
      </c>
      <c r="D798" s="62" t="s">
        <v>184</v>
      </c>
      <c r="E798" s="83">
        <v>91</v>
      </c>
      <c r="F798" s="84"/>
      <c r="G798" s="83">
        <v>91</v>
      </c>
      <c r="H798" s="57"/>
      <c r="I798" s="57"/>
      <c r="J798" s="57"/>
      <c r="K798" s="57"/>
      <c r="L798" s="70">
        <v>11271.02</v>
      </c>
    </row>
    <row r="799" spans="1:22" outlineLevel="1" x14ac:dyDescent="0.2">
      <c r="A799" s="57"/>
      <c r="B799" s="46" t="s">
        <v>6128</v>
      </c>
      <c r="C799" s="46" t="s">
        <v>6129</v>
      </c>
      <c r="D799" s="62" t="s">
        <v>184</v>
      </c>
      <c r="E799" s="83">
        <v>48</v>
      </c>
      <c r="F799" s="84"/>
      <c r="G799" s="83">
        <v>48</v>
      </c>
      <c r="H799" s="57"/>
      <c r="I799" s="57"/>
      <c r="J799" s="57"/>
      <c r="K799" s="57"/>
      <c r="L799" s="70">
        <v>5945.16</v>
      </c>
    </row>
    <row r="800" spans="1:22" x14ac:dyDescent="0.2">
      <c r="A800" s="85"/>
      <c r="B800" s="85"/>
      <c r="C800" s="86" t="s">
        <v>187</v>
      </c>
      <c r="D800" s="85"/>
      <c r="E800" s="85"/>
      <c r="F800" s="85"/>
      <c r="G800" s="85"/>
      <c r="H800" s="85"/>
      <c r="I800" s="85"/>
      <c r="J800" s="87">
        <v>7790.55</v>
      </c>
      <c r="K800" s="85"/>
      <c r="L800" s="87">
        <v>29604.09</v>
      </c>
    </row>
    <row r="801" spans="1:23" ht="25.5" x14ac:dyDescent="0.2">
      <c r="A801" s="57" t="s">
        <v>639</v>
      </c>
      <c r="B801" s="46" t="s">
        <v>6202</v>
      </c>
      <c r="C801" s="46" t="s">
        <v>6203</v>
      </c>
      <c r="D801" s="58" t="s">
        <v>198</v>
      </c>
      <c r="E801" s="78">
        <v>3.8</v>
      </c>
      <c r="F801" s="60"/>
      <c r="G801" s="78">
        <v>3.8</v>
      </c>
      <c r="H801" s="57"/>
      <c r="I801" s="57"/>
      <c r="J801" s="57"/>
      <c r="K801" s="57"/>
      <c r="L801" s="57"/>
    </row>
    <row r="802" spans="1:23" ht="25.5" outlineLevel="1" x14ac:dyDescent="0.2">
      <c r="A802" s="57"/>
      <c r="B802" s="46" t="s">
        <v>6135</v>
      </c>
      <c r="C802" s="141" t="s">
        <v>6136</v>
      </c>
      <c r="D802" s="141"/>
      <c r="E802" s="141"/>
      <c r="F802" s="141"/>
      <c r="G802" s="141"/>
      <c r="H802" s="141"/>
      <c r="I802" s="141"/>
      <c r="J802" s="141"/>
      <c r="K802" s="141"/>
      <c r="L802" s="141"/>
      <c r="W802" s="46" t="s">
        <v>6136</v>
      </c>
    </row>
    <row r="803" spans="1:23" outlineLevel="1" x14ac:dyDescent="0.2">
      <c r="A803" s="57"/>
      <c r="B803" s="57"/>
      <c r="C803" s="141"/>
      <c r="D803" s="141"/>
      <c r="E803" s="141"/>
      <c r="F803" s="141"/>
      <c r="G803" s="141"/>
      <c r="H803" s="141"/>
      <c r="I803" s="141"/>
      <c r="J803" s="141"/>
      <c r="K803" s="141"/>
      <c r="L803" s="141"/>
      <c r="W803" s="46"/>
    </row>
    <row r="804" spans="1:23" x14ac:dyDescent="0.2">
      <c r="A804" s="157" t="s">
        <v>247</v>
      </c>
      <c r="B804" s="157"/>
      <c r="C804" s="157"/>
      <c r="D804" s="158"/>
      <c r="E804" s="158"/>
      <c r="F804" s="158"/>
      <c r="G804" s="158"/>
      <c r="H804" s="158"/>
      <c r="I804" s="158"/>
      <c r="J804" s="158"/>
      <c r="K804" s="158"/>
      <c r="L804" s="158"/>
    </row>
    <row r="805" spans="1:23" x14ac:dyDescent="0.2">
      <c r="A805" s="158"/>
      <c r="B805" s="158"/>
      <c r="C805" s="96" t="s">
        <v>248</v>
      </c>
      <c r="D805" s="158" t="s">
        <v>6137</v>
      </c>
      <c r="E805" s="158"/>
      <c r="F805" s="158"/>
      <c r="G805" s="158"/>
      <c r="H805" s="158"/>
      <c r="I805" s="158"/>
      <c r="J805" s="158"/>
      <c r="K805" s="158"/>
      <c r="L805" s="158"/>
    </row>
    <row r="806" spans="1:23" x14ac:dyDescent="0.2">
      <c r="A806" s="158"/>
      <c r="B806" s="158"/>
      <c r="C806" s="96" t="s">
        <v>166</v>
      </c>
      <c r="D806" s="158" t="s">
        <v>6137</v>
      </c>
      <c r="E806" s="158"/>
      <c r="F806" s="158"/>
      <c r="G806" s="158"/>
      <c r="H806" s="158"/>
      <c r="I806" s="158"/>
      <c r="J806" s="158"/>
      <c r="K806" s="158"/>
      <c r="L806" s="158"/>
    </row>
    <row r="807" spans="1:23" x14ac:dyDescent="0.2">
      <c r="A807" s="158"/>
      <c r="B807" s="158"/>
      <c r="C807" s="96" t="s">
        <v>175</v>
      </c>
      <c r="D807" s="158" t="s">
        <v>99</v>
      </c>
      <c r="E807" s="158"/>
      <c r="F807" s="158"/>
      <c r="G807" s="158"/>
      <c r="H807" s="158"/>
      <c r="I807" s="158"/>
      <c r="J807" s="158"/>
      <c r="K807" s="158"/>
      <c r="L807" s="158"/>
    </row>
    <row r="808" spans="1:23" x14ac:dyDescent="0.2">
      <c r="A808" s="158"/>
      <c r="B808" s="158"/>
      <c r="C808" s="96" t="s">
        <v>250</v>
      </c>
      <c r="D808" s="158" t="s">
        <v>6137</v>
      </c>
      <c r="E808" s="158"/>
      <c r="F808" s="158"/>
      <c r="G808" s="158"/>
      <c r="H808" s="158"/>
      <c r="I808" s="158"/>
      <c r="J808" s="158"/>
      <c r="K808" s="158"/>
      <c r="L808" s="158"/>
    </row>
    <row r="809" spans="1:23" x14ac:dyDescent="0.2">
      <c r="A809" s="57"/>
      <c r="B809" s="61" t="s">
        <v>22</v>
      </c>
      <c r="C809" s="57" t="s">
        <v>161</v>
      </c>
      <c r="D809" s="62" t="s">
        <v>162</v>
      </c>
      <c r="E809" s="57"/>
      <c r="F809" s="57"/>
      <c r="G809" s="90">
        <v>18.570599999999999</v>
      </c>
      <c r="H809" s="57"/>
      <c r="I809" s="57"/>
      <c r="J809" s="57"/>
      <c r="K809" s="57"/>
      <c r="L809" s="72">
        <v>7623.97</v>
      </c>
    </row>
    <row r="810" spans="1:23" outlineLevel="1" x14ac:dyDescent="0.2">
      <c r="A810" s="57"/>
      <c r="B810" s="46" t="s">
        <v>6205</v>
      </c>
      <c r="C810" s="65" t="s">
        <v>6206</v>
      </c>
      <c r="D810" s="58" t="s">
        <v>162</v>
      </c>
      <c r="E810" s="66">
        <v>16.29</v>
      </c>
      <c r="F810" s="78">
        <v>0.3</v>
      </c>
      <c r="G810" s="59">
        <v>18.570599999999999</v>
      </c>
      <c r="H810" s="68"/>
      <c r="I810" s="69"/>
      <c r="J810" s="70">
        <v>410.54</v>
      </c>
      <c r="K810" s="60"/>
      <c r="L810" s="70">
        <v>7623.97</v>
      </c>
    </row>
    <row r="811" spans="1:23" outlineLevel="1" x14ac:dyDescent="0.2">
      <c r="A811" s="57"/>
      <c r="B811" s="57"/>
      <c r="C811" s="145" t="s">
        <v>6335</v>
      </c>
      <c r="D811" s="145"/>
      <c r="E811" s="145"/>
      <c r="F811" s="145"/>
      <c r="G811" s="145"/>
      <c r="H811" s="145"/>
      <c r="I811" s="145"/>
      <c r="J811" s="145"/>
      <c r="K811" s="145"/>
      <c r="L811" s="145"/>
    </row>
    <row r="812" spans="1:23" x14ac:dyDescent="0.2">
      <c r="A812" s="57"/>
      <c r="B812" s="61" t="s">
        <v>23</v>
      </c>
      <c r="C812" s="57" t="s">
        <v>166</v>
      </c>
      <c r="D812" s="57"/>
      <c r="E812" s="57"/>
      <c r="F812" s="57"/>
      <c r="G812" s="57"/>
      <c r="H812" s="57"/>
      <c r="I812" s="57"/>
      <c r="J812" s="57"/>
      <c r="K812" s="57"/>
      <c r="L812" s="72">
        <v>0.65</v>
      </c>
    </row>
    <row r="813" spans="1:23" x14ac:dyDescent="0.2">
      <c r="A813" s="57"/>
      <c r="B813" s="61"/>
      <c r="C813" s="73" t="s">
        <v>167</v>
      </c>
      <c r="D813" s="74" t="s">
        <v>162</v>
      </c>
      <c r="E813" s="57"/>
      <c r="F813" s="57"/>
      <c r="G813" s="102">
        <v>1.14E-2</v>
      </c>
      <c r="H813" s="57"/>
      <c r="I813" s="57"/>
      <c r="J813" s="57"/>
      <c r="K813" s="57"/>
      <c r="L813" s="72">
        <v>4.2</v>
      </c>
    </row>
    <row r="814" spans="1:23" ht="38.25" outlineLevel="1" x14ac:dyDescent="0.2">
      <c r="A814" s="57"/>
      <c r="B814" s="46" t="s">
        <v>168</v>
      </c>
      <c r="C814" s="46" t="s">
        <v>169</v>
      </c>
      <c r="D814" s="58" t="s">
        <v>170</v>
      </c>
      <c r="E814" s="66">
        <v>0.01</v>
      </c>
      <c r="F814" s="78">
        <v>0.3</v>
      </c>
      <c r="G814" s="59">
        <v>1.14E-2</v>
      </c>
      <c r="H814" s="70">
        <v>37.32</v>
      </c>
      <c r="I814" s="76">
        <v>1.53</v>
      </c>
      <c r="J814" s="70">
        <v>57.1</v>
      </c>
      <c r="K814" s="60"/>
      <c r="L814" s="70">
        <v>0.65</v>
      </c>
    </row>
    <row r="815" spans="1:23" outlineLevel="1" x14ac:dyDescent="0.2">
      <c r="A815" s="57"/>
      <c r="B815" s="57"/>
      <c r="C815" s="145" t="s">
        <v>6334</v>
      </c>
      <c r="D815" s="145"/>
      <c r="E815" s="145"/>
      <c r="F815" s="145"/>
      <c r="G815" s="145"/>
      <c r="H815" s="145"/>
      <c r="I815" s="145"/>
      <c r="J815" s="145"/>
      <c r="K815" s="145"/>
      <c r="L815" s="145"/>
    </row>
    <row r="816" spans="1:23" outlineLevel="1" x14ac:dyDescent="0.2">
      <c r="A816" s="57"/>
      <c r="B816" s="46" t="s">
        <v>172</v>
      </c>
      <c r="C816" s="65" t="s">
        <v>173</v>
      </c>
      <c r="D816" s="58" t="s">
        <v>162</v>
      </c>
      <c r="E816" s="66">
        <v>0.01</v>
      </c>
      <c r="F816" s="78">
        <v>0.3</v>
      </c>
      <c r="G816" s="59">
        <v>1.14E-2</v>
      </c>
      <c r="H816" s="68"/>
      <c r="I816" s="69"/>
      <c r="J816" s="70">
        <v>368.71</v>
      </c>
      <c r="K816" s="60"/>
      <c r="L816" s="70">
        <v>4.2</v>
      </c>
    </row>
    <row r="817" spans="1:12" outlineLevel="1" x14ac:dyDescent="0.2">
      <c r="A817" s="57"/>
      <c r="B817" s="57"/>
      <c r="C817" s="145" t="s">
        <v>4068</v>
      </c>
      <c r="D817" s="145"/>
      <c r="E817" s="145"/>
      <c r="F817" s="145"/>
      <c r="G817" s="145"/>
      <c r="H817" s="145"/>
      <c r="I817" s="145"/>
      <c r="J817" s="145"/>
      <c r="K817" s="145"/>
      <c r="L817" s="145"/>
    </row>
    <row r="818" spans="1:12" x14ac:dyDescent="0.2">
      <c r="A818" s="57"/>
      <c r="B818" s="61" t="s">
        <v>25</v>
      </c>
      <c r="C818" s="57" t="s">
        <v>175</v>
      </c>
      <c r="D818" s="57"/>
      <c r="E818" s="57"/>
      <c r="F818" s="57"/>
      <c r="G818" s="57"/>
      <c r="H818" s="57"/>
      <c r="I818" s="57"/>
      <c r="J818" s="57"/>
      <c r="K818" s="57"/>
      <c r="L818" s="77"/>
    </row>
    <row r="819" spans="1:12" outlineLevel="1" x14ac:dyDescent="0.2">
      <c r="A819" s="57"/>
      <c r="B819" s="46" t="s">
        <v>263</v>
      </c>
      <c r="C819" s="46" t="s">
        <v>264</v>
      </c>
      <c r="D819" s="58" t="s">
        <v>265</v>
      </c>
      <c r="E819" s="59">
        <v>6.5663999999999998</v>
      </c>
      <c r="F819" s="83">
        <v>0</v>
      </c>
      <c r="G819" s="83">
        <v>0</v>
      </c>
      <c r="H819" s="68"/>
      <c r="I819" s="69"/>
      <c r="J819" s="70">
        <v>9.16</v>
      </c>
      <c r="K819" s="60"/>
      <c r="L819" s="68"/>
    </row>
    <row r="820" spans="1:12" outlineLevel="1" x14ac:dyDescent="0.2">
      <c r="A820" s="57"/>
      <c r="B820" s="57"/>
      <c r="C820" s="145" t="s">
        <v>6336</v>
      </c>
      <c r="D820" s="145"/>
      <c r="E820" s="145"/>
      <c r="F820" s="145"/>
      <c r="G820" s="145"/>
      <c r="H820" s="145"/>
      <c r="I820" s="145"/>
      <c r="J820" s="145"/>
      <c r="K820" s="145"/>
      <c r="L820" s="145"/>
    </row>
    <row r="821" spans="1:12" ht="38.25" outlineLevel="1" x14ac:dyDescent="0.2">
      <c r="A821" s="57"/>
      <c r="B821" s="46" t="s">
        <v>3972</v>
      </c>
      <c r="C821" s="46" t="s">
        <v>3973</v>
      </c>
      <c r="D821" s="58" t="s">
        <v>1105</v>
      </c>
      <c r="E821" s="78">
        <v>0.2</v>
      </c>
      <c r="F821" s="83">
        <v>0</v>
      </c>
      <c r="G821" s="83">
        <v>0</v>
      </c>
      <c r="H821" s="70">
        <v>261.08999999999997</v>
      </c>
      <c r="I821" s="95">
        <v>1.3</v>
      </c>
      <c r="J821" s="70">
        <v>339.42</v>
      </c>
      <c r="K821" s="60"/>
      <c r="L821" s="68"/>
    </row>
    <row r="822" spans="1:12" outlineLevel="1" x14ac:dyDescent="0.2">
      <c r="A822" s="57"/>
      <c r="B822" s="57"/>
      <c r="C822" s="145" t="s">
        <v>6337</v>
      </c>
      <c r="D822" s="145"/>
      <c r="E822" s="145"/>
      <c r="F822" s="145"/>
      <c r="G822" s="145"/>
      <c r="H822" s="145"/>
      <c r="I822" s="145"/>
      <c r="J822" s="145"/>
      <c r="K822" s="145"/>
      <c r="L822" s="145"/>
    </row>
    <row r="823" spans="1:12" ht="63.75" outlineLevel="1" x14ac:dyDescent="0.2">
      <c r="A823" s="57"/>
      <c r="B823" s="46" t="s">
        <v>6212</v>
      </c>
      <c r="C823" s="46" t="s">
        <v>6213</v>
      </c>
      <c r="D823" s="58" t="s">
        <v>178</v>
      </c>
      <c r="E823" s="91">
        <v>1E-3</v>
      </c>
      <c r="F823" s="83">
        <v>0</v>
      </c>
      <c r="G823" s="83">
        <v>0</v>
      </c>
      <c r="H823" s="70">
        <v>99190.96</v>
      </c>
      <c r="I823" s="95">
        <v>1.3</v>
      </c>
      <c r="J823" s="71">
        <v>128948.25</v>
      </c>
      <c r="K823" s="60"/>
      <c r="L823" s="68"/>
    </row>
    <row r="824" spans="1:12" outlineLevel="1" x14ac:dyDescent="0.2">
      <c r="A824" s="57"/>
      <c r="B824" s="57"/>
      <c r="C824" s="145" t="s">
        <v>6338</v>
      </c>
      <c r="D824" s="145"/>
      <c r="E824" s="145"/>
      <c r="F824" s="145"/>
      <c r="G824" s="145"/>
      <c r="H824" s="145"/>
      <c r="I824" s="145"/>
      <c r="J824" s="145"/>
      <c r="K824" s="145"/>
      <c r="L824" s="145"/>
    </row>
    <row r="825" spans="1:12" x14ac:dyDescent="0.2">
      <c r="A825" s="57"/>
      <c r="B825" s="57"/>
      <c r="C825" s="80" t="s">
        <v>180</v>
      </c>
      <c r="D825" s="81"/>
      <c r="E825" s="81"/>
      <c r="F825" s="81"/>
      <c r="G825" s="81"/>
      <c r="H825" s="81"/>
      <c r="I825" s="81"/>
      <c r="J825" s="81"/>
      <c r="K825" s="81"/>
      <c r="L825" s="89">
        <v>7628.82</v>
      </c>
    </row>
    <row r="826" spans="1:12" ht="63.75" x14ac:dyDescent="0.2">
      <c r="A826" s="57" t="s">
        <v>4674</v>
      </c>
      <c r="B826" s="46" t="s">
        <v>4506</v>
      </c>
      <c r="C826" s="46" t="s">
        <v>4507</v>
      </c>
      <c r="D826" s="58" t="s">
        <v>184</v>
      </c>
      <c r="E826" s="83">
        <v>2</v>
      </c>
      <c r="F826" s="60"/>
      <c r="G826" s="83">
        <v>2</v>
      </c>
      <c r="H826" s="68"/>
      <c r="I826" s="69"/>
      <c r="J826" s="68"/>
      <c r="K826" s="78">
        <v>0.3</v>
      </c>
      <c r="L826" s="70">
        <v>152.47999999999999</v>
      </c>
    </row>
    <row r="827" spans="1:12" outlineLevel="1" x14ac:dyDescent="0.2">
      <c r="A827" s="57"/>
      <c r="B827" s="57"/>
      <c r="C827" s="57" t="s">
        <v>181</v>
      </c>
      <c r="D827" s="57"/>
      <c r="E827" s="57"/>
      <c r="F827" s="57"/>
      <c r="G827" s="57"/>
      <c r="H827" s="57"/>
      <c r="I827" s="57"/>
      <c r="J827" s="57"/>
      <c r="K827" s="57"/>
      <c r="L827" s="70">
        <v>7628.17</v>
      </c>
    </row>
    <row r="828" spans="1:12" ht="25.5" outlineLevel="1" x14ac:dyDescent="0.2">
      <c r="A828" s="57"/>
      <c r="B828" s="46" t="s">
        <v>5451</v>
      </c>
      <c r="C828" s="46" t="s">
        <v>5452</v>
      </c>
      <c r="D828" s="62" t="s">
        <v>184</v>
      </c>
      <c r="E828" s="83">
        <v>97</v>
      </c>
      <c r="F828" s="84"/>
      <c r="G828" s="83">
        <v>97</v>
      </c>
      <c r="H828" s="57"/>
      <c r="I828" s="57"/>
      <c r="J828" s="57"/>
      <c r="K828" s="57"/>
      <c r="L828" s="70">
        <v>7399.32</v>
      </c>
    </row>
    <row r="829" spans="1:12" ht="25.5" outlineLevel="1" x14ac:dyDescent="0.2">
      <c r="A829" s="57"/>
      <c r="B829" s="46" t="s">
        <v>5453</v>
      </c>
      <c r="C829" s="46" t="s">
        <v>5454</v>
      </c>
      <c r="D829" s="62" t="s">
        <v>184</v>
      </c>
      <c r="E829" s="83">
        <v>51</v>
      </c>
      <c r="F829" s="84"/>
      <c r="G829" s="83">
        <v>51</v>
      </c>
      <c r="H829" s="57"/>
      <c r="I829" s="57"/>
      <c r="J829" s="57"/>
      <c r="K829" s="57"/>
      <c r="L829" s="70">
        <v>3890.37</v>
      </c>
    </row>
    <row r="830" spans="1:12" x14ac:dyDescent="0.2">
      <c r="A830" s="85"/>
      <c r="B830" s="85"/>
      <c r="C830" s="86" t="s">
        <v>187</v>
      </c>
      <c r="D830" s="85"/>
      <c r="E830" s="85"/>
      <c r="F830" s="85"/>
      <c r="G830" s="85"/>
      <c r="H830" s="85"/>
      <c r="I830" s="85"/>
      <c r="J830" s="87">
        <v>5018.68</v>
      </c>
      <c r="K830" s="85"/>
      <c r="L830" s="87">
        <v>19070.990000000002</v>
      </c>
    </row>
    <row r="831" spans="1:12" ht="51" x14ac:dyDescent="0.2">
      <c r="A831" s="57" t="s">
        <v>779</v>
      </c>
      <c r="B831" s="46" t="s">
        <v>6339</v>
      </c>
      <c r="C831" s="46" t="s">
        <v>6164</v>
      </c>
      <c r="D831" s="58" t="s">
        <v>276</v>
      </c>
      <c r="E831" s="83">
        <v>30</v>
      </c>
      <c r="F831" s="60"/>
      <c r="G831" s="83">
        <v>30</v>
      </c>
      <c r="H831" s="57"/>
      <c r="I831" s="57"/>
      <c r="J831" s="57"/>
      <c r="K831" s="57"/>
      <c r="L831" s="57"/>
    </row>
    <row r="832" spans="1:12" x14ac:dyDescent="0.2">
      <c r="A832" s="57"/>
      <c r="B832" s="57"/>
      <c r="C832" s="145" t="s">
        <v>6340</v>
      </c>
      <c r="D832" s="145"/>
      <c r="E832" s="145"/>
      <c r="F832" s="145"/>
      <c r="G832" s="145"/>
      <c r="H832" s="145"/>
      <c r="I832" s="145"/>
      <c r="J832" s="145"/>
      <c r="K832" s="145"/>
      <c r="L832" s="145"/>
    </row>
    <row r="833" spans="1:23" ht="25.5" outlineLevel="1" x14ac:dyDescent="0.2">
      <c r="A833" s="57"/>
      <c r="B833" s="46" t="s">
        <v>6135</v>
      </c>
      <c r="C833" s="141" t="s">
        <v>6136</v>
      </c>
      <c r="D833" s="141"/>
      <c r="E833" s="141"/>
      <c r="F833" s="141"/>
      <c r="G833" s="141"/>
      <c r="H833" s="141"/>
      <c r="I833" s="141"/>
      <c r="J833" s="141"/>
      <c r="K833" s="141"/>
      <c r="L833" s="141"/>
      <c r="W833" s="46" t="s">
        <v>6136</v>
      </c>
    </row>
    <row r="834" spans="1:23" outlineLevel="1" x14ac:dyDescent="0.2">
      <c r="A834" s="57"/>
      <c r="B834" s="57"/>
      <c r="C834" s="141"/>
      <c r="D834" s="141"/>
      <c r="E834" s="141"/>
      <c r="F834" s="141"/>
      <c r="G834" s="141"/>
      <c r="H834" s="141"/>
      <c r="I834" s="141"/>
      <c r="J834" s="141"/>
      <c r="K834" s="141"/>
      <c r="L834" s="141"/>
      <c r="W834" s="46"/>
    </row>
    <row r="835" spans="1:23" x14ac:dyDescent="0.2">
      <c r="A835" s="157" t="s">
        <v>247</v>
      </c>
      <c r="B835" s="157"/>
      <c r="C835" s="157"/>
      <c r="D835" s="158"/>
      <c r="E835" s="158"/>
      <c r="F835" s="158"/>
      <c r="G835" s="158"/>
      <c r="H835" s="158"/>
      <c r="I835" s="158"/>
      <c r="J835" s="158"/>
      <c r="K835" s="158"/>
      <c r="L835" s="158"/>
    </row>
    <row r="836" spans="1:23" x14ac:dyDescent="0.2">
      <c r="A836" s="158"/>
      <c r="B836" s="158"/>
      <c r="C836" s="96" t="s">
        <v>248</v>
      </c>
      <c r="D836" s="158" t="s">
        <v>6137</v>
      </c>
      <c r="E836" s="158"/>
      <c r="F836" s="158"/>
      <c r="G836" s="158"/>
      <c r="H836" s="158"/>
      <c r="I836" s="158"/>
      <c r="J836" s="158"/>
      <c r="K836" s="158"/>
      <c r="L836" s="158"/>
    </row>
    <row r="837" spans="1:23" x14ac:dyDescent="0.2">
      <c r="A837" s="158"/>
      <c r="B837" s="158"/>
      <c r="C837" s="96" t="s">
        <v>166</v>
      </c>
      <c r="D837" s="158" t="s">
        <v>6137</v>
      </c>
      <c r="E837" s="158"/>
      <c r="F837" s="158"/>
      <c r="G837" s="158"/>
      <c r="H837" s="158"/>
      <c r="I837" s="158"/>
      <c r="J837" s="158"/>
      <c r="K837" s="158"/>
      <c r="L837" s="158"/>
    </row>
    <row r="838" spans="1:23" x14ac:dyDescent="0.2">
      <c r="A838" s="158"/>
      <c r="B838" s="158"/>
      <c r="C838" s="96" t="s">
        <v>175</v>
      </c>
      <c r="D838" s="158" t="s">
        <v>99</v>
      </c>
      <c r="E838" s="158"/>
      <c r="F838" s="158"/>
      <c r="G838" s="158"/>
      <c r="H838" s="158"/>
      <c r="I838" s="158"/>
      <c r="J838" s="158"/>
      <c r="K838" s="158"/>
      <c r="L838" s="158"/>
    </row>
    <row r="839" spans="1:23" x14ac:dyDescent="0.2">
      <c r="A839" s="158"/>
      <c r="B839" s="158"/>
      <c r="C839" s="96" t="s">
        <v>250</v>
      </c>
      <c r="D839" s="158" t="s">
        <v>6137</v>
      </c>
      <c r="E839" s="158"/>
      <c r="F839" s="158"/>
      <c r="G839" s="158"/>
      <c r="H839" s="158"/>
      <c r="I839" s="158"/>
      <c r="J839" s="158"/>
      <c r="K839" s="158"/>
      <c r="L839" s="158"/>
    </row>
    <row r="840" spans="1:23" x14ac:dyDescent="0.2">
      <c r="A840" s="57"/>
      <c r="B840" s="61" t="s">
        <v>22</v>
      </c>
      <c r="C840" s="57" t="s">
        <v>161</v>
      </c>
      <c r="D840" s="62" t="s">
        <v>162</v>
      </c>
      <c r="E840" s="57"/>
      <c r="F840" s="57"/>
      <c r="G840" s="95">
        <v>16.2</v>
      </c>
      <c r="H840" s="57"/>
      <c r="I840" s="57"/>
      <c r="J840" s="57"/>
      <c r="K840" s="57"/>
      <c r="L840" s="72">
        <v>6826.36</v>
      </c>
    </row>
    <row r="841" spans="1:23" outlineLevel="1" x14ac:dyDescent="0.2">
      <c r="A841" s="57"/>
      <c r="B841" s="46" t="s">
        <v>1571</v>
      </c>
      <c r="C841" s="65" t="s">
        <v>1572</v>
      </c>
      <c r="D841" s="58" t="s">
        <v>162</v>
      </c>
      <c r="E841" s="78">
        <v>1.8</v>
      </c>
      <c r="F841" s="78">
        <v>0.3</v>
      </c>
      <c r="G841" s="78">
        <v>16.2</v>
      </c>
      <c r="H841" s="68"/>
      <c r="I841" s="69"/>
      <c r="J841" s="70">
        <v>421.38</v>
      </c>
      <c r="K841" s="60"/>
      <c r="L841" s="70">
        <v>6826.36</v>
      </c>
    </row>
    <row r="842" spans="1:23" outlineLevel="1" x14ac:dyDescent="0.2">
      <c r="A842" s="57"/>
      <c r="B842" s="57"/>
      <c r="C842" s="145" t="s">
        <v>6341</v>
      </c>
      <c r="D842" s="145"/>
      <c r="E842" s="145"/>
      <c r="F842" s="145"/>
      <c r="G842" s="145"/>
      <c r="H842" s="145"/>
      <c r="I842" s="145"/>
      <c r="J842" s="145"/>
      <c r="K842" s="145"/>
      <c r="L842" s="145"/>
    </row>
    <row r="843" spans="1:23" x14ac:dyDescent="0.2">
      <c r="A843" s="57"/>
      <c r="B843" s="61" t="s">
        <v>25</v>
      </c>
      <c r="C843" s="57" t="s">
        <v>175</v>
      </c>
      <c r="D843" s="57"/>
      <c r="E843" s="57"/>
      <c r="F843" s="57"/>
      <c r="G843" s="57"/>
      <c r="H843" s="57"/>
      <c r="I843" s="57"/>
      <c r="J843" s="57"/>
      <c r="K843" s="57"/>
      <c r="L843" s="77"/>
    </row>
    <row r="844" spans="1:23" outlineLevel="1" x14ac:dyDescent="0.2">
      <c r="A844" s="57"/>
      <c r="B844" s="46" t="s">
        <v>6168</v>
      </c>
      <c r="C844" s="46" t="s">
        <v>6169</v>
      </c>
      <c r="D844" s="58" t="s">
        <v>269</v>
      </c>
      <c r="E844" s="59">
        <v>1.6000000000000001E-3</v>
      </c>
      <c r="F844" s="83">
        <v>0</v>
      </c>
      <c r="G844" s="83">
        <v>0</v>
      </c>
      <c r="H844" s="70">
        <v>284.14999999999998</v>
      </c>
      <c r="I844" s="76">
        <v>1.47</v>
      </c>
      <c r="J844" s="70">
        <v>417.7</v>
      </c>
      <c r="K844" s="60"/>
      <c r="L844" s="68"/>
    </row>
    <row r="845" spans="1:23" outlineLevel="1" x14ac:dyDescent="0.2">
      <c r="A845" s="57"/>
      <c r="B845" s="57"/>
      <c r="C845" s="145" t="s">
        <v>6342</v>
      </c>
      <c r="D845" s="145"/>
      <c r="E845" s="145"/>
      <c r="F845" s="145"/>
      <c r="G845" s="145"/>
      <c r="H845" s="145"/>
      <c r="I845" s="145"/>
      <c r="J845" s="145"/>
      <c r="K845" s="145"/>
      <c r="L845" s="145"/>
    </row>
    <row r="846" spans="1:23" outlineLevel="1" x14ac:dyDescent="0.2">
      <c r="A846" s="57"/>
      <c r="B846" s="46" t="s">
        <v>263</v>
      </c>
      <c r="C846" s="46" t="s">
        <v>264</v>
      </c>
      <c r="D846" s="58" t="s">
        <v>265</v>
      </c>
      <c r="E846" s="59">
        <v>6.7599999999999993E-2</v>
      </c>
      <c r="F846" s="83">
        <v>0</v>
      </c>
      <c r="G846" s="83">
        <v>0</v>
      </c>
      <c r="H846" s="68"/>
      <c r="I846" s="69"/>
      <c r="J846" s="70">
        <v>9.16</v>
      </c>
      <c r="K846" s="60"/>
      <c r="L846" s="68"/>
    </row>
    <row r="847" spans="1:23" outlineLevel="1" x14ac:dyDescent="0.2">
      <c r="A847" s="57"/>
      <c r="B847" s="57"/>
      <c r="C847" s="145" t="s">
        <v>6343</v>
      </c>
      <c r="D847" s="145"/>
      <c r="E847" s="145"/>
      <c r="F847" s="145"/>
      <c r="G847" s="145"/>
      <c r="H847" s="145"/>
      <c r="I847" s="145"/>
      <c r="J847" s="145"/>
      <c r="K847" s="145"/>
      <c r="L847" s="145"/>
    </row>
    <row r="848" spans="1:23" ht="51" outlineLevel="1" x14ac:dyDescent="0.2">
      <c r="A848" s="57"/>
      <c r="B848" s="46" t="s">
        <v>4570</v>
      </c>
      <c r="C848" s="46" t="s">
        <v>4571</v>
      </c>
      <c r="D848" s="58" t="s">
        <v>226</v>
      </c>
      <c r="E848" s="66">
        <v>0.03</v>
      </c>
      <c r="F848" s="83">
        <v>0</v>
      </c>
      <c r="G848" s="83">
        <v>0</v>
      </c>
      <c r="H848" s="70">
        <v>978.09</v>
      </c>
      <c r="I848" s="95">
        <v>1.3</v>
      </c>
      <c r="J848" s="70">
        <v>1271.52</v>
      </c>
      <c r="K848" s="60"/>
      <c r="L848" s="68"/>
    </row>
    <row r="849" spans="1:22" outlineLevel="1" x14ac:dyDescent="0.2">
      <c r="A849" s="57"/>
      <c r="B849" s="57"/>
      <c r="C849" s="145" t="s">
        <v>6344</v>
      </c>
      <c r="D849" s="145"/>
      <c r="E849" s="145"/>
      <c r="F849" s="145"/>
      <c r="G849" s="145"/>
      <c r="H849" s="145"/>
      <c r="I849" s="145"/>
      <c r="J849" s="145"/>
      <c r="K849" s="145"/>
      <c r="L849" s="145"/>
    </row>
    <row r="850" spans="1:22" outlineLevel="1" x14ac:dyDescent="0.2">
      <c r="A850" s="57"/>
      <c r="B850" s="46" t="s">
        <v>1269</v>
      </c>
      <c r="C850" s="46" t="s">
        <v>1270</v>
      </c>
      <c r="D850" s="58" t="s">
        <v>178</v>
      </c>
      <c r="E850" s="79">
        <v>1.4999999999999999E-4</v>
      </c>
      <c r="F850" s="83">
        <v>0</v>
      </c>
      <c r="G850" s="83">
        <v>0</v>
      </c>
      <c r="H850" s="70">
        <v>4338.2700000000004</v>
      </c>
      <c r="I850" s="76">
        <v>1.34</v>
      </c>
      <c r="J850" s="70">
        <v>5813.28</v>
      </c>
      <c r="K850" s="60"/>
      <c r="L850" s="68"/>
    </row>
    <row r="851" spans="1:22" outlineLevel="1" x14ac:dyDescent="0.2">
      <c r="A851" s="57"/>
      <c r="B851" s="57"/>
      <c r="C851" s="145" t="s">
        <v>6345</v>
      </c>
      <c r="D851" s="145"/>
      <c r="E851" s="145"/>
      <c r="F851" s="145"/>
      <c r="G851" s="145"/>
      <c r="H851" s="145"/>
      <c r="I851" s="145"/>
      <c r="J851" s="145"/>
      <c r="K851" s="145"/>
      <c r="L851" s="145"/>
    </row>
    <row r="852" spans="1:22" ht="25.5" outlineLevel="1" x14ac:dyDescent="0.2">
      <c r="A852" s="57"/>
      <c r="B852" s="46" t="s">
        <v>6174</v>
      </c>
      <c r="C852" s="46" t="s">
        <v>6175</v>
      </c>
      <c r="D852" s="58" t="s">
        <v>269</v>
      </c>
      <c r="E852" s="66">
        <v>0.02</v>
      </c>
      <c r="F852" s="83">
        <v>0</v>
      </c>
      <c r="G852" s="83">
        <v>0</v>
      </c>
      <c r="H852" s="70">
        <v>899.56</v>
      </c>
      <c r="I852" s="76">
        <v>1.61</v>
      </c>
      <c r="J852" s="70">
        <v>1448.29</v>
      </c>
      <c r="K852" s="60"/>
      <c r="L852" s="68"/>
    </row>
    <row r="853" spans="1:22" outlineLevel="1" x14ac:dyDescent="0.2">
      <c r="A853" s="57"/>
      <c r="B853" s="57"/>
      <c r="C853" s="145" t="s">
        <v>6346</v>
      </c>
      <c r="D853" s="145"/>
      <c r="E853" s="145"/>
      <c r="F853" s="145"/>
      <c r="G853" s="145"/>
      <c r="H853" s="145"/>
      <c r="I853" s="145"/>
      <c r="J853" s="145"/>
      <c r="K853" s="145"/>
      <c r="L853" s="145"/>
    </row>
    <row r="854" spans="1:22" x14ac:dyDescent="0.2">
      <c r="A854" s="57"/>
      <c r="B854" s="57"/>
      <c r="C854" s="80" t="s">
        <v>180</v>
      </c>
      <c r="D854" s="81"/>
      <c r="E854" s="81"/>
      <c r="F854" s="81"/>
      <c r="G854" s="81"/>
      <c r="H854" s="81"/>
      <c r="I854" s="81"/>
      <c r="J854" s="81"/>
      <c r="K854" s="81"/>
      <c r="L854" s="89">
        <v>6826.36</v>
      </c>
    </row>
    <row r="855" spans="1:22" ht="63.75" x14ac:dyDescent="0.2">
      <c r="A855" s="57" t="s">
        <v>793</v>
      </c>
      <c r="B855" s="46" t="s">
        <v>4506</v>
      </c>
      <c r="C855" s="46" t="s">
        <v>4507</v>
      </c>
      <c r="D855" s="58" t="s">
        <v>184</v>
      </c>
      <c r="E855" s="83">
        <v>2</v>
      </c>
      <c r="F855" s="60"/>
      <c r="G855" s="83">
        <v>2</v>
      </c>
      <c r="H855" s="68"/>
      <c r="I855" s="69"/>
      <c r="J855" s="68"/>
      <c r="K855" s="78">
        <v>0.3</v>
      </c>
      <c r="L855" s="70">
        <v>136.53</v>
      </c>
    </row>
    <row r="856" spans="1:22" outlineLevel="1" x14ac:dyDescent="0.2">
      <c r="A856" s="57"/>
      <c r="B856" s="57"/>
      <c r="C856" s="57" t="s">
        <v>181</v>
      </c>
      <c r="D856" s="57"/>
      <c r="E856" s="57"/>
      <c r="F856" s="57"/>
      <c r="G856" s="57"/>
      <c r="H856" s="57"/>
      <c r="I856" s="57"/>
      <c r="J856" s="57"/>
      <c r="K856" s="57"/>
      <c r="L856" s="70">
        <v>6826.36</v>
      </c>
    </row>
    <row r="857" spans="1:22" ht="25.5" outlineLevel="1" x14ac:dyDescent="0.2">
      <c r="A857" s="57"/>
      <c r="B857" s="46" t="s">
        <v>4579</v>
      </c>
      <c r="C857" s="46" t="s">
        <v>4580</v>
      </c>
      <c r="D857" s="62" t="s">
        <v>184</v>
      </c>
      <c r="E857" s="83">
        <v>90</v>
      </c>
      <c r="F857" s="84"/>
      <c r="G857" s="83">
        <v>90</v>
      </c>
      <c r="H857" s="57"/>
      <c r="I857" s="57"/>
      <c r="J857" s="57"/>
      <c r="K857" s="57"/>
      <c r="L857" s="70">
        <v>6143.72</v>
      </c>
    </row>
    <row r="858" spans="1:22" ht="25.5" outlineLevel="1" x14ac:dyDescent="0.2">
      <c r="A858" s="57"/>
      <c r="B858" s="46" t="s">
        <v>4581</v>
      </c>
      <c r="C858" s="46" t="s">
        <v>4582</v>
      </c>
      <c r="D858" s="62" t="s">
        <v>184</v>
      </c>
      <c r="E858" s="83">
        <v>46</v>
      </c>
      <c r="F858" s="84"/>
      <c r="G858" s="83">
        <v>46</v>
      </c>
      <c r="H858" s="57"/>
      <c r="I858" s="57"/>
      <c r="J858" s="57"/>
      <c r="K858" s="57"/>
      <c r="L858" s="70">
        <v>3140.13</v>
      </c>
    </row>
    <row r="859" spans="1:22" x14ac:dyDescent="0.2">
      <c r="A859" s="85"/>
      <c r="B859" s="85"/>
      <c r="C859" s="86" t="s">
        <v>187</v>
      </c>
      <c r="D859" s="85"/>
      <c r="E859" s="85"/>
      <c r="F859" s="85"/>
      <c r="G859" s="85"/>
      <c r="H859" s="85"/>
      <c r="I859" s="85"/>
      <c r="J859" s="87">
        <v>541.55999999999995</v>
      </c>
      <c r="K859" s="85"/>
      <c r="L859" s="87">
        <v>16246.74</v>
      </c>
    </row>
    <row r="860" spans="1:22" x14ac:dyDescent="0.2">
      <c r="A860" s="57"/>
      <c r="B860" s="159" t="s">
        <v>6221</v>
      </c>
      <c r="C860" s="159"/>
      <c r="D860" s="159"/>
      <c r="E860" s="159"/>
      <c r="F860" s="159"/>
      <c r="G860" s="159"/>
      <c r="H860" s="159"/>
      <c r="I860" s="159"/>
      <c r="J860" s="159"/>
      <c r="K860" s="159"/>
      <c r="L860" s="159"/>
      <c r="V860" s="65" t="s">
        <v>6221</v>
      </c>
    </row>
    <row r="861" spans="1:22" ht="38.25" x14ac:dyDescent="0.2">
      <c r="A861" s="57" t="s">
        <v>799</v>
      </c>
      <c r="B861" s="46" t="s">
        <v>6347</v>
      </c>
      <c r="C861" s="46" t="s">
        <v>6077</v>
      </c>
      <c r="D861" s="58" t="s">
        <v>226</v>
      </c>
      <c r="E861" s="66">
        <v>0.05</v>
      </c>
      <c r="F861" s="60"/>
      <c r="G861" s="66">
        <v>0.05</v>
      </c>
      <c r="H861" s="57"/>
      <c r="I861" s="57"/>
      <c r="J861" s="57"/>
      <c r="K861" s="57"/>
      <c r="L861" s="57"/>
    </row>
    <row r="862" spans="1:22" x14ac:dyDescent="0.2">
      <c r="A862" s="57"/>
      <c r="B862" s="61" t="s">
        <v>22</v>
      </c>
      <c r="C862" s="57" t="s">
        <v>161</v>
      </c>
      <c r="D862" s="62" t="s">
        <v>162</v>
      </c>
      <c r="E862" s="57"/>
      <c r="F862" s="57"/>
      <c r="G862" s="93">
        <v>3.9279999999999999</v>
      </c>
      <c r="H862" s="57"/>
      <c r="I862" s="57"/>
      <c r="J862" s="57"/>
      <c r="K862" s="57"/>
      <c r="L862" s="72">
        <v>1679.53</v>
      </c>
    </row>
    <row r="863" spans="1:22" outlineLevel="1" x14ac:dyDescent="0.2">
      <c r="A863" s="57"/>
      <c r="B863" s="46" t="s">
        <v>251</v>
      </c>
      <c r="C863" s="65" t="s">
        <v>252</v>
      </c>
      <c r="D863" s="58" t="s">
        <v>162</v>
      </c>
      <c r="E863" s="66">
        <v>78.56</v>
      </c>
      <c r="F863" s="60"/>
      <c r="G863" s="91">
        <v>3.9279999999999999</v>
      </c>
      <c r="H863" s="68"/>
      <c r="I863" s="69"/>
      <c r="J863" s="70">
        <v>427.58</v>
      </c>
      <c r="K863" s="60"/>
      <c r="L863" s="70">
        <v>1679.53</v>
      </c>
    </row>
    <row r="864" spans="1:22" outlineLevel="1" x14ac:dyDescent="0.2">
      <c r="A864" s="57"/>
      <c r="B864" s="57"/>
      <c r="C864" s="145" t="s">
        <v>6348</v>
      </c>
      <c r="D864" s="145"/>
      <c r="E864" s="145"/>
      <c r="F864" s="145"/>
      <c r="G864" s="145"/>
      <c r="H864" s="145"/>
      <c r="I864" s="145"/>
      <c r="J864" s="145"/>
      <c r="K864" s="145"/>
      <c r="L864" s="145"/>
    </row>
    <row r="865" spans="1:12" x14ac:dyDescent="0.2">
      <c r="A865" s="57"/>
      <c r="B865" s="61" t="s">
        <v>23</v>
      </c>
      <c r="C865" s="57" t="s">
        <v>166</v>
      </c>
      <c r="D865" s="57"/>
      <c r="E865" s="57"/>
      <c r="F865" s="57"/>
      <c r="G865" s="57"/>
      <c r="H865" s="57"/>
      <c r="I865" s="57"/>
      <c r="J865" s="57"/>
      <c r="K865" s="57"/>
      <c r="L865" s="72">
        <v>22.69</v>
      </c>
    </row>
    <row r="866" spans="1:12" x14ac:dyDescent="0.2">
      <c r="A866" s="57"/>
      <c r="B866" s="61"/>
      <c r="C866" s="73" t="s">
        <v>167</v>
      </c>
      <c r="D866" s="74" t="s">
        <v>162</v>
      </c>
      <c r="E866" s="57"/>
      <c r="F866" s="57"/>
      <c r="G866" s="108">
        <v>0.02</v>
      </c>
      <c r="H866" s="57"/>
      <c r="I866" s="57"/>
      <c r="J866" s="57"/>
      <c r="K866" s="57"/>
      <c r="L866" s="72">
        <v>9.73</v>
      </c>
    </row>
    <row r="867" spans="1:12" ht="25.5" outlineLevel="1" x14ac:dyDescent="0.2">
      <c r="A867" s="57"/>
      <c r="B867" s="46" t="s">
        <v>313</v>
      </c>
      <c r="C867" s="46" t="s">
        <v>314</v>
      </c>
      <c r="D867" s="58" t="s">
        <v>170</v>
      </c>
      <c r="E867" s="78">
        <v>0.2</v>
      </c>
      <c r="F867" s="60"/>
      <c r="G867" s="66">
        <v>0.01</v>
      </c>
      <c r="H867" s="68"/>
      <c r="I867" s="69"/>
      <c r="J867" s="70">
        <v>1617.05</v>
      </c>
      <c r="K867" s="60"/>
      <c r="L867" s="70">
        <v>16.170000000000002</v>
      </c>
    </row>
    <row r="868" spans="1:12" outlineLevel="1" x14ac:dyDescent="0.2">
      <c r="A868" s="57"/>
      <c r="B868" s="57"/>
      <c r="C868" s="145" t="s">
        <v>1944</v>
      </c>
      <c r="D868" s="145"/>
      <c r="E868" s="145"/>
      <c r="F868" s="145"/>
      <c r="G868" s="145"/>
      <c r="H868" s="145"/>
      <c r="I868" s="145"/>
      <c r="J868" s="145"/>
      <c r="K868" s="145"/>
      <c r="L868" s="145"/>
    </row>
    <row r="869" spans="1:12" outlineLevel="1" x14ac:dyDescent="0.2">
      <c r="A869" s="57"/>
      <c r="B869" s="46" t="s">
        <v>316</v>
      </c>
      <c r="C869" s="65" t="s">
        <v>317</v>
      </c>
      <c r="D869" s="58" t="s">
        <v>162</v>
      </c>
      <c r="E869" s="78">
        <v>0.2</v>
      </c>
      <c r="F869" s="60"/>
      <c r="G869" s="66">
        <v>0.01</v>
      </c>
      <c r="H869" s="68"/>
      <c r="I869" s="69"/>
      <c r="J869" s="70">
        <v>557.71</v>
      </c>
      <c r="K869" s="60"/>
      <c r="L869" s="70">
        <v>5.58</v>
      </c>
    </row>
    <row r="870" spans="1:12" outlineLevel="1" x14ac:dyDescent="0.2">
      <c r="A870" s="57"/>
      <c r="B870" s="57"/>
      <c r="C870" s="145" t="s">
        <v>1945</v>
      </c>
      <c r="D870" s="145"/>
      <c r="E870" s="145"/>
      <c r="F870" s="145"/>
      <c r="G870" s="145"/>
      <c r="H870" s="145"/>
      <c r="I870" s="145"/>
      <c r="J870" s="145"/>
      <c r="K870" s="145"/>
      <c r="L870" s="145"/>
    </row>
    <row r="871" spans="1:12" ht="25.5" outlineLevel="1" x14ac:dyDescent="0.2">
      <c r="A871" s="57"/>
      <c r="B871" s="46" t="s">
        <v>254</v>
      </c>
      <c r="C871" s="46" t="s">
        <v>255</v>
      </c>
      <c r="D871" s="58" t="s">
        <v>170</v>
      </c>
      <c r="E871" s="78">
        <v>0.2</v>
      </c>
      <c r="F871" s="60"/>
      <c r="G871" s="66">
        <v>0.01</v>
      </c>
      <c r="H871" s="68"/>
      <c r="I871" s="69"/>
      <c r="J871" s="70">
        <v>651.66999999999996</v>
      </c>
      <c r="K871" s="60"/>
      <c r="L871" s="70">
        <v>6.52</v>
      </c>
    </row>
    <row r="872" spans="1:12" outlineLevel="1" x14ac:dyDescent="0.2">
      <c r="A872" s="57"/>
      <c r="B872" s="57"/>
      <c r="C872" s="145" t="s">
        <v>1944</v>
      </c>
      <c r="D872" s="145"/>
      <c r="E872" s="145"/>
      <c r="F872" s="145"/>
      <c r="G872" s="145"/>
      <c r="H872" s="145"/>
      <c r="I872" s="145"/>
      <c r="J872" s="145"/>
      <c r="K872" s="145"/>
      <c r="L872" s="145"/>
    </row>
    <row r="873" spans="1:12" outlineLevel="1" x14ac:dyDescent="0.2">
      <c r="A873" s="57"/>
      <c r="B873" s="46" t="s">
        <v>257</v>
      </c>
      <c r="C873" s="65" t="s">
        <v>258</v>
      </c>
      <c r="D873" s="58" t="s">
        <v>162</v>
      </c>
      <c r="E873" s="78">
        <v>0.2</v>
      </c>
      <c r="F873" s="60"/>
      <c r="G873" s="66">
        <v>0.01</v>
      </c>
      <c r="H873" s="68"/>
      <c r="I873" s="69"/>
      <c r="J873" s="70">
        <v>415.19</v>
      </c>
      <c r="K873" s="60"/>
      <c r="L873" s="70">
        <v>4.1500000000000004</v>
      </c>
    </row>
    <row r="874" spans="1:12" outlineLevel="1" x14ac:dyDescent="0.2">
      <c r="A874" s="57"/>
      <c r="B874" s="57"/>
      <c r="C874" s="145" t="s">
        <v>1945</v>
      </c>
      <c r="D874" s="145"/>
      <c r="E874" s="145"/>
      <c r="F874" s="145"/>
      <c r="G874" s="145"/>
      <c r="H874" s="145"/>
      <c r="I874" s="145"/>
      <c r="J874" s="145"/>
      <c r="K874" s="145"/>
      <c r="L874" s="145"/>
    </row>
    <row r="875" spans="1:12" x14ac:dyDescent="0.2">
      <c r="A875" s="57"/>
      <c r="B875" s="61" t="s">
        <v>25</v>
      </c>
      <c r="C875" s="57" t="s">
        <v>175</v>
      </c>
      <c r="D875" s="57"/>
      <c r="E875" s="57"/>
      <c r="F875" s="57"/>
      <c r="G875" s="57"/>
      <c r="H875" s="57"/>
      <c r="I875" s="57"/>
      <c r="J875" s="57"/>
      <c r="K875" s="57"/>
      <c r="L875" s="72">
        <v>101.64</v>
      </c>
    </row>
    <row r="876" spans="1:12" ht="76.5" outlineLevel="1" x14ac:dyDescent="0.2">
      <c r="A876" s="57"/>
      <c r="B876" s="46" t="s">
        <v>5686</v>
      </c>
      <c r="C876" s="46" t="s">
        <v>5687</v>
      </c>
      <c r="D876" s="58" t="s">
        <v>1121</v>
      </c>
      <c r="E876" s="78">
        <v>17.5</v>
      </c>
      <c r="F876" s="60"/>
      <c r="G876" s="91">
        <v>0.875</v>
      </c>
      <c r="H876" s="70">
        <v>5.87</v>
      </c>
      <c r="I876" s="76">
        <v>0.96</v>
      </c>
      <c r="J876" s="70">
        <v>5.64</v>
      </c>
      <c r="K876" s="60"/>
      <c r="L876" s="70">
        <v>4.9400000000000004</v>
      </c>
    </row>
    <row r="877" spans="1:12" outlineLevel="1" x14ac:dyDescent="0.2">
      <c r="A877" s="57"/>
      <c r="B877" s="57"/>
      <c r="C877" s="145" t="s">
        <v>6349</v>
      </c>
      <c r="D877" s="145"/>
      <c r="E877" s="145"/>
      <c r="F877" s="145"/>
      <c r="G877" s="145"/>
      <c r="H877" s="145"/>
      <c r="I877" s="145"/>
      <c r="J877" s="145"/>
      <c r="K877" s="145"/>
      <c r="L877" s="145"/>
    </row>
    <row r="878" spans="1:12" ht="25.5" outlineLevel="1" x14ac:dyDescent="0.2">
      <c r="A878" s="57"/>
      <c r="B878" s="46" t="s">
        <v>5689</v>
      </c>
      <c r="C878" s="46" t="s">
        <v>5690</v>
      </c>
      <c r="D878" s="58" t="s">
        <v>226</v>
      </c>
      <c r="E878" s="66">
        <v>4.08</v>
      </c>
      <c r="F878" s="60"/>
      <c r="G878" s="91">
        <v>0.20399999999999999</v>
      </c>
      <c r="H878" s="70">
        <v>41.71</v>
      </c>
      <c r="I878" s="95">
        <v>1.3</v>
      </c>
      <c r="J878" s="70">
        <v>54.22</v>
      </c>
      <c r="K878" s="60"/>
      <c r="L878" s="70">
        <v>11.06</v>
      </c>
    </row>
    <row r="879" spans="1:12" outlineLevel="1" x14ac:dyDescent="0.2">
      <c r="A879" s="57"/>
      <c r="B879" s="57"/>
      <c r="C879" s="145" t="s">
        <v>6350</v>
      </c>
      <c r="D879" s="145"/>
      <c r="E879" s="145"/>
      <c r="F879" s="145"/>
      <c r="G879" s="145"/>
      <c r="H879" s="145"/>
      <c r="I879" s="145"/>
      <c r="J879" s="145"/>
      <c r="K879" s="145"/>
      <c r="L879" s="145"/>
    </row>
    <row r="880" spans="1:12" ht="38.25" outlineLevel="1" x14ac:dyDescent="0.2">
      <c r="A880" s="57"/>
      <c r="B880" s="46" t="s">
        <v>6082</v>
      </c>
      <c r="C880" s="46" t="s">
        <v>6083</v>
      </c>
      <c r="D880" s="58" t="s">
        <v>178</v>
      </c>
      <c r="E880" s="79">
        <v>1.5299999999999999E-3</v>
      </c>
      <c r="F880" s="60"/>
      <c r="G880" s="100">
        <v>7.6500000000000003E-5</v>
      </c>
      <c r="H880" s="71">
        <v>948687.13</v>
      </c>
      <c r="I880" s="76">
        <v>1.18</v>
      </c>
      <c r="J880" s="71">
        <v>1119450.81</v>
      </c>
      <c r="K880" s="60"/>
      <c r="L880" s="70">
        <v>85.64</v>
      </c>
    </row>
    <row r="881" spans="1:12" outlineLevel="1" x14ac:dyDescent="0.2">
      <c r="A881" s="57"/>
      <c r="B881" s="57"/>
      <c r="C881" s="145" t="s">
        <v>6351</v>
      </c>
      <c r="D881" s="145"/>
      <c r="E881" s="145"/>
      <c r="F881" s="145"/>
      <c r="G881" s="145"/>
      <c r="H881" s="145"/>
      <c r="I881" s="145"/>
      <c r="J881" s="145"/>
      <c r="K881" s="145"/>
      <c r="L881" s="145"/>
    </row>
    <row r="882" spans="1:12" x14ac:dyDescent="0.2">
      <c r="A882" s="57"/>
      <c r="B882" s="57"/>
      <c r="C882" s="80" t="s">
        <v>180</v>
      </c>
      <c r="D882" s="81"/>
      <c r="E882" s="81"/>
      <c r="F882" s="81"/>
      <c r="G882" s="81"/>
      <c r="H882" s="81"/>
      <c r="I882" s="81"/>
      <c r="J882" s="81"/>
      <c r="K882" s="81"/>
      <c r="L882" s="89">
        <v>1813.59</v>
      </c>
    </row>
    <row r="883" spans="1:12" ht="63.75" x14ac:dyDescent="0.2">
      <c r="A883" s="57" t="s">
        <v>807</v>
      </c>
      <c r="B883" s="46" t="s">
        <v>4506</v>
      </c>
      <c r="C883" s="46" t="s">
        <v>4507</v>
      </c>
      <c r="D883" s="58" t="s">
        <v>184</v>
      </c>
      <c r="E883" s="83">
        <v>2</v>
      </c>
      <c r="F883" s="60"/>
      <c r="G883" s="83">
        <v>2</v>
      </c>
      <c r="H883" s="68"/>
      <c r="I883" s="69"/>
      <c r="J883" s="68"/>
      <c r="K883" s="60"/>
      <c r="L883" s="70">
        <v>33.590000000000003</v>
      </c>
    </row>
    <row r="884" spans="1:12" outlineLevel="1" x14ac:dyDescent="0.2">
      <c r="A884" s="57"/>
      <c r="B884" s="57"/>
      <c r="C884" s="57" t="s">
        <v>181</v>
      </c>
      <c r="D884" s="57"/>
      <c r="E884" s="57"/>
      <c r="F884" s="57"/>
      <c r="G884" s="57"/>
      <c r="H884" s="57"/>
      <c r="I884" s="57"/>
      <c r="J884" s="57"/>
      <c r="K884" s="57"/>
      <c r="L884" s="70">
        <v>1689.26</v>
      </c>
    </row>
    <row r="885" spans="1:12" ht="25.5" outlineLevel="1" x14ac:dyDescent="0.2">
      <c r="A885" s="57"/>
      <c r="B885" s="46" t="s">
        <v>5451</v>
      </c>
      <c r="C885" s="46" t="s">
        <v>5452</v>
      </c>
      <c r="D885" s="62" t="s">
        <v>184</v>
      </c>
      <c r="E885" s="83">
        <v>97</v>
      </c>
      <c r="F885" s="84"/>
      <c r="G885" s="83">
        <v>97</v>
      </c>
      <c r="H885" s="57"/>
      <c r="I885" s="57"/>
      <c r="J885" s="57"/>
      <c r="K885" s="57"/>
      <c r="L885" s="70">
        <v>1638.58</v>
      </c>
    </row>
    <row r="886" spans="1:12" ht="25.5" outlineLevel="1" x14ac:dyDescent="0.2">
      <c r="A886" s="57"/>
      <c r="B886" s="46" t="s">
        <v>5453</v>
      </c>
      <c r="C886" s="46" t="s">
        <v>5454</v>
      </c>
      <c r="D886" s="62" t="s">
        <v>184</v>
      </c>
      <c r="E886" s="83">
        <v>51</v>
      </c>
      <c r="F886" s="84"/>
      <c r="G886" s="83">
        <v>51</v>
      </c>
      <c r="H886" s="57"/>
      <c r="I886" s="57"/>
      <c r="J886" s="57"/>
      <c r="K886" s="57"/>
      <c r="L886" s="70">
        <v>861.52</v>
      </c>
    </row>
    <row r="887" spans="1:12" x14ac:dyDescent="0.2">
      <c r="A887" s="85"/>
      <c r="B887" s="85"/>
      <c r="C887" s="86" t="s">
        <v>187</v>
      </c>
      <c r="D887" s="85"/>
      <c r="E887" s="85"/>
      <c r="F887" s="85"/>
      <c r="G887" s="85"/>
      <c r="H887" s="85"/>
      <c r="I887" s="85"/>
      <c r="J887" s="87">
        <v>86945.600000000006</v>
      </c>
      <c r="K887" s="85"/>
      <c r="L887" s="87">
        <v>4347.28</v>
      </c>
    </row>
    <row r="888" spans="1:12" ht="38.25" x14ac:dyDescent="0.2">
      <c r="A888" s="57" t="s">
        <v>809</v>
      </c>
      <c r="B888" s="46" t="s">
        <v>6313</v>
      </c>
      <c r="C888" s="46" t="s">
        <v>6314</v>
      </c>
      <c r="D888" s="58" t="s">
        <v>226</v>
      </c>
      <c r="E888" s="66">
        <v>0.05</v>
      </c>
      <c r="F888" s="60"/>
      <c r="G888" s="66">
        <v>0.05</v>
      </c>
      <c r="H888" s="57"/>
      <c r="I888" s="57"/>
      <c r="J888" s="57"/>
      <c r="K888" s="57"/>
      <c r="L888" s="57"/>
    </row>
    <row r="889" spans="1:12" x14ac:dyDescent="0.2">
      <c r="A889" s="57"/>
      <c r="B889" s="61" t="s">
        <v>22</v>
      </c>
      <c r="C889" s="57" t="s">
        <v>161</v>
      </c>
      <c r="D889" s="62" t="s">
        <v>162</v>
      </c>
      <c r="E889" s="57"/>
      <c r="F889" s="57"/>
      <c r="G889" s="93">
        <v>0.51500000000000001</v>
      </c>
      <c r="H889" s="57"/>
      <c r="I889" s="57"/>
      <c r="J889" s="57"/>
      <c r="K889" s="57"/>
      <c r="L889" s="72">
        <v>226.58</v>
      </c>
    </row>
    <row r="890" spans="1:12" outlineLevel="1" x14ac:dyDescent="0.2">
      <c r="A890" s="57"/>
      <c r="B890" s="46" t="s">
        <v>1425</v>
      </c>
      <c r="C890" s="65" t="s">
        <v>1426</v>
      </c>
      <c r="D890" s="58" t="s">
        <v>162</v>
      </c>
      <c r="E890" s="78">
        <v>10.3</v>
      </c>
      <c r="F890" s="60"/>
      <c r="G890" s="91">
        <v>0.51500000000000001</v>
      </c>
      <c r="H890" s="68"/>
      <c r="I890" s="69"/>
      <c r="J890" s="70">
        <v>439.97</v>
      </c>
      <c r="K890" s="60"/>
      <c r="L890" s="70">
        <v>226.58</v>
      </c>
    </row>
    <row r="891" spans="1:12" outlineLevel="1" x14ac:dyDescent="0.2">
      <c r="A891" s="57"/>
      <c r="B891" s="57"/>
      <c r="C891" s="145" t="s">
        <v>6315</v>
      </c>
      <c r="D891" s="145"/>
      <c r="E891" s="145"/>
      <c r="F891" s="145"/>
      <c r="G891" s="145"/>
      <c r="H891" s="145"/>
      <c r="I891" s="145"/>
      <c r="J891" s="145"/>
      <c r="K891" s="145"/>
      <c r="L891" s="145"/>
    </row>
    <row r="892" spans="1:12" x14ac:dyDescent="0.2">
      <c r="A892" s="57"/>
      <c r="B892" s="61" t="s">
        <v>25</v>
      </c>
      <c r="C892" s="57" t="s">
        <v>175</v>
      </c>
      <c r="D892" s="57"/>
      <c r="E892" s="57"/>
      <c r="F892" s="57"/>
      <c r="G892" s="57"/>
      <c r="H892" s="57"/>
      <c r="I892" s="57"/>
      <c r="J892" s="57"/>
      <c r="K892" s="57"/>
      <c r="L892" s="72">
        <v>32.950000000000003</v>
      </c>
    </row>
    <row r="893" spans="1:12" ht="38.25" outlineLevel="1" x14ac:dyDescent="0.2">
      <c r="A893" s="57"/>
      <c r="B893" s="46" t="s">
        <v>6316</v>
      </c>
      <c r="C893" s="46" t="s">
        <v>6317</v>
      </c>
      <c r="D893" s="58" t="s">
        <v>269</v>
      </c>
      <c r="E893" s="91">
        <v>5.6000000000000001E-2</v>
      </c>
      <c r="F893" s="60"/>
      <c r="G893" s="59">
        <v>2.8E-3</v>
      </c>
      <c r="H893" s="70">
        <v>596.80999999999995</v>
      </c>
      <c r="I893" s="76">
        <v>1.47</v>
      </c>
      <c r="J893" s="70">
        <v>877.31</v>
      </c>
      <c r="K893" s="60"/>
      <c r="L893" s="70">
        <v>2.46</v>
      </c>
    </row>
    <row r="894" spans="1:12" outlineLevel="1" x14ac:dyDescent="0.2">
      <c r="A894" s="57"/>
      <c r="B894" s="57"/>
      <c r="C894" s="145" t="s">
        <v>6318</v>
      </c>
      <c r="D894" s="145"/>
      <c r="E894" s="145"/>
      <c r="F894" s="145"/>
      <c r="G894" s="145"/>
      <c r="H894" s="145"/>
      <c r="I894" s="145"/>
      <c r="J894" s="145"/>
      <c r="K894" s="145"/>
      <c r="L894" s="145"/>
    </row>
    <row r="895" spans="1:12" outlineLevel="1" x14ac:dyDescent="0.2">
      <c r="A895" s="57"/>
      <c r="B895" s="46" t="s">
        <v>6319</v>
      </c>
      <c r="C895" s="46" t="s">
        <v>6320</v>
      </c>
      <c r="D895" s="58" t="s">
        <v>178</v>
      </c>
      <c r="E895" s="79">
        <v>2.0000000000000002E-5</v>
      </c>
      <c r="F895" s="60"/>
      <c r="G895" s="67">
        <v>9.9999999999999995E-7</v>
      </c>
      <c r="H895" s="71">
        <v>134934.21</v>
      </c>
      <c r="I895" s="76">
        <v>1.47</v>
      </c>
      <c r="J895" s="71">
        <v>198353.29</v>
      </c>
      <c r="K895" s="60"/>
      <c r="L895" s="70">
        <v>0.2</v>
      </c>
    </row>
    <row r="896" spans="1:12" outlineLevel="1" x14ac:dyDescent="0.2">
      <c r="A896" s="57"/>
      <c r="B896" s="57"/>
      <c r="C896" s="145" t="s">
        <v>6321</v>
      </c>
      <c r="D896" s="145"/>
      <c r="E896" s="145"/>
      <c r="F896" s="145"/>
      <c r="G896" s="145"/>
      <c r="H896" s="145"/>
      <c r="I896" s="145"/>
      <c r="J896" s="145"/>
      <c r="K896" s="145"/>
      <c r="L896" s="145"/>
    </row>
    <row r="897" spans="1:12" outlineLevel="1" x14ac:dyDescent="0.2">
      <c r="A897" s="57"/>
      <c r="B897" s="46" t="s">
        <v>6168</v>
      </c>
      <c r="C897" s="46" t="s">
        <v>6169</v>
      </c>
      <c r="D897" s="58" t="s">
        <v>269</v>
      </c>
      <c r="E897" s="91">
        <v>3.2000000000000001E-2</v>
      </c>
      <c r="F897" s="60"/>
      <c r="G897" s="59">
        <v>1.6000000000000001E-3</v>
      </c>
      <c r="H897" s="70">
        <v>284.14999999999998</v>
      </c>
      <c r="I897" s="76">
        <v>1.47</v>
      </c>
      <c r="J897" s="70">
        <v>417.7</v>
      </c>
      <c r="K897" s="60"/>
      <c r="L897" s="70">
        <v>0.67</v>
      </c>
    </row>
    <row r="898" spans="1:12" outlineLevel="1" x14ac:dyDescent="0.2">
      <c r="A898" s="57"/>
      <c r="B898" s="57"/>
      <c r="C898" s="145" t="s">
        <v>6322</v>
      </c>
      <c r="D898" s="145"/>
      <c r="E898" s="145"/>
      <c r="F898" s="145"/>
      <c r="G898" s="145"/>
      <c r="H898" s="145"/>
      <c r="I898" s="145"/>
      <c r="J898" s="145"/>
      <c r="K898" s="145"/>
      <c r="L898" s="145"/>
    </row>
    <row r="899" spans="1:12" ht="25.5" outlineLevel="1" x14ac:dyDescent="0.2">
      <c r="A899" s="57"/>
      <c r="B899" s="46" t="s">
        <v>6323</v>
      </c>
      <c r="C899" s="46" t="s">
        <v>6324</v>
      </c>
      <c r="D899" s="58" t="s">
        <v>269</v>
      </c>
      <c r="E899" s="66">
        <v>0.14000000000000001</v>
      </c>
      <c r="F899" s="60"/>
      <c r="G899" s="91">
        <v>7.0000000000000001E-3</v>
      </c>
      <c r="H899" s="70">
        <v>1562.87</v>
      </c>
      <c r="I899" s="76">
        <v>1.61</v>
      </c>
      <c r="J899" s="70">
        <v>2516.2199999999998</v>
      </c>
      <c r="K899" s="60"/>
      <c r="L899" s="70">
        <v>17.61</v>
      </c>
    </row>
    <row r="900" spans="1:12" outlineLevel="1" x14ac:dyDescent="0.2">
      <c r="A900" s="57"/>
      <c r="B900" s="57"/>
      <c r="C900" s="145" t="s">
        <v>6325</v>
      </c>
      <c r="D900" s="145"/>
      <c r="E900" s="145"/>
      <c r="F900" s="145"/>
      <c r="G900" s="145"/>
      <c r="H900" s="145"/>
      <c r="I900" s="145"/>
      <c r="J900" s="145"/>
      <c r="K900" s="145"/>
      <c r="L900" s="145"/>
    </row>
    <row r="901" spans="1:12" outlineLevel="1" x14ac:dyDescent="0.2">
      <c r="A901" s="57"/>
      <c r="B901" s="46" t="s">
        <v>6326</v>
      </c>
      <c r="C901" s="46" t="s">
        <v>6327</v>
      </c>
      <c r="D901" s="58" t="s">
        <v>178</v>
      </c>
      <c r="E901" s="79">
        <v>3.0000000000000001E-5</v>
      </c>
      <c r="F901" s="60"/>
      <c r="G901" s="100">
        <v>1.5E-6</v>
      </c>
      <c r="H901" s="71">
        <v>155497.88</v>
      </c>
      <c r="I901" s="76">
        <v>1.22</v>
      </c>
      <c r="J901" s="71">
        <v>189707.41</v>
      </c>
      <c r="K901" s="60"/>
      <c r="L901" s="70">
        <v>0.28000000000000003</v>
      </c>
    </row>
    <row r="902" spans="1:12" outlineLevel="1" x14ac:dyDescent="0.2">
      <c r="A902" s="57"/>
      <c r="B902" s="57"/>
      <c r="C902" s="145" t="s">
        <v>6328</v>
      </c>
      <c r="D902" s="145"/>
      <c r="E902" s="145"/>
      <c r="F902" s="145"/>
      <c r="G902" s="145"/>
      <c r="H902" s="145"/>
      <c r="I902" s="145"/>
      <c r="J902" s="145"/>
      <c r="K902" s="145"/>
      <c r="L902" s="145"/>
    </row>
    <row r="903" spans="1:12" ht="38.25" outlineLevel="1" x14ac:dyDescent="0.2">
      <c r="A903" s="57"/>
      <c r="B903" s="46" t="s">
        <v>5694</v>
      </c>
      <c r="C903" s="46" t="s">
        <v>5695</v>
      </c>
      <c r="D903" s="58" t="s">
        <v>269</v>
      </c>
      <c r="E903" s="66">
        <v>0.04</v>
      </c>
      <c r="F903" s="60"/>
      <c r="G903" s="91">
        <v>2E-3</v>
      </c>
      <c r="H903" s="70">
        <v>196.41</v>
      </c>
      <c r="I903" s="76">
        <v>1.35</v>
      </c>
      <c r="J903" s="70">
        <v>265.14999999999998</v>
      </c>
      <c r="K903" s="60"/>
      <c r="L903" s="70">
        <v>0.53</v>
      </c>
    </row>
    <row r="904" spans="1:12" outlineLevel="1" x14ac:dyDescent="0.2">
      <c r="A904" s="57"/>
      <c r="B904" s="57"/>
      <c r="C904" s="145" t="s">
        <v>6329</v>
      </c>
      <c r="D904" s="145"/>
      <c r="E904" s="145"/>
      <c r="F904" s="145"/>
      <c r="G904" s="145"/>
      <c r="H904" s="145"/>
      <c r="I904" s="145"/>
      <c r="J904" s="145"/>
      <c r="K904" s="145"/>
      <c r="L904" s="145"/>
    </row>
    <row r="905" spans="1:12" ht="38.25" outlineLevel="1" x14ac:dyDescent="0.2">
      <c r="A905" s="57"/>
      <c r="B905" s="46" t="s">
        <v>6330</v>
      </c>
      <c r="C905" s="46" t="s">
        <v>6331</v>
      </c>
      <c r="D905" s="58" t="s">
        <v>226</v>
      </c>
      <c r="E905" s="83">
        <v>1</v>
      </c>
      <c r="F905" s="60"/>
      <c r="G905" s="66">
        <v>0.05</v>
      </c>
      <c r="H905" s="70">
        <v>235.73</v>
      </c>
      <c r="I905" s="76">
        <v>0.95</v>
      </c>
      <c r="J905" s="70">
        <v>223.94</v>
      </c>
      <c r="K905" s="60"/>
      <c r="L905" s="70">
        <v>11.2</v>
      </c>
    </row>
    <row r="906" spans="1:12" outlineLevel="1" x14ac:dyDescent="0.2">
      <c r="A906" s="57"/>
      <c r="B906" s="57"/>
      <c r="C906" s="145" t="s">
        <v>4713</v>
      </c>
      <c r="D906" s="145"/>
      <c r="E906" s="145"/>
      <c r="F906" s="145"/>
      <c r="G906" s="145"/>
      <c r="H906" s="145"/>
      <c r="I906" s="145"/>
      <c r="J906" s="145"/>
      <c r="K906" s="145"/>
      <c r="L906" s="145"/>
    </row>
    <row r="907" spans="1:12" x14ac:dyDescent="0.2">
      <c r="A907" s="57"/>
      <c r="B907" s="57"/>
      <c r="C907" s="80" t="s">
        <v>180</v>
      </c>
      <c r="D907" s="81"/>
      <c r="E907" s="81"/>
      <c r="F907" s="81"/>
      <c r="G907" s="81"/>
      <c r="H907" s="81"/>
      <c r="I907" s="81"/>
      <c r="J907" s="81"/>
      <c r="K907" s="81"/>
      <c r="L907" s="89">
        <v>259.52999999999997</v>
      </c>
    </row>
    <row r="908" spans="1:12" ht="63.75" x14ac:dyDescent="0.2">
      <c r="A908" s="57" t="s">
        <v>823</v>
      </c>
      <c r="B908" s="46" t="s">
        <v>4506</v>
      </c>
      <c r="C908" s="46" t="s">
        <v>4507</v>
      </c>
      <c r="D908" s="58" t="s">
        <v>184</v>
      </c>
      <c r="E908" s="83">
        <v>2</v>
      </c>
      <c r="F908" s="60"/>
      <c r="G908" s="83">
        <v>2</v>
      </c>
      <c r="H908" s="68"/>
      <c r="I908" s="69"/>
      <c r="J908" s="68"/>
      <c r="K908" s="60"/>
      <c r="L908" s="70">
        <v>4.53</v>
      </c>
    </row>
    <row r="909" spans="1:12" outlineLevel="1" x14ac:dyDescent="0.2">
      <c r="A909" s="57"/>
      <c r="B909" s="57"/>
      <c r="C909" s="57" t="s">
        <v>181</v>
      </c>
      <c r="D909" s="57"/>
      <c r="E909" s="57"/>
      <c r="F909" s="57"/>
      <c r="G909" s="57"/>
      <c r="H909" s="57"/>
      <c r="I909" s="57"/>
      <c r="J909" s="57"/>
      <c r="K909" s="57"/>
      <c r="L909" s="70">
        <v>226.58</v>
      </c>
    </row>
    <row r="910" spans="1:12" ht="38.25" outlineLevel="1" x14ac:dyDescent="0.2">
      <c r="A910" s="57"/>
      <c r="B910" s="46" t="s">
        <v>4508</v>
      </c>
      <c r="C910" s="46" t="s">
        <v>4509</v>
      </c>
      <c r="D910" s="62" t="s">
        <v>184</v>
      </c>
      <c r="E910" s="83">
        <v>90</v>
      </c>
      <c r="F910" s="84"/>
      <c r="G910" s="83">
        <v>90</v>
      </c>
      <c r="H910" s="57"/>
      <c r="I910" s="57"/>
      <c r="J910" s="57"/>
      <c r="K910" s="57"/>
      <c r="L910" s="70">
        <v>203.92</v>
      </c>
    </row>
    <row r="911" spans="1:12" ht="38.25" outlineLevel="1" x14ac:dyDescent="0.2">
      <c r="A911" s="57"/>
      <c r="B911" s="46" t="s">
        <v>4510</v>
      </c>
      <c r="C911" s="46" t="s">
        <v>4511</v>
      </c>
      <c r="D911" s="62" t="s">
        <v>184</v>
      </c>
      <c r="E911" s="83">
        <v>46</v>
      </c>
      <c r="F911" s="84"/>
      <c r="G911" s="83">
        <v>46</v>
      </c>
      <c r="H911" s="57"/>
      <c r="I911" s="57"/>
      <c r="J911" s="57"/>
      <c r="K911" s="57"/>
      <c r="L911" s="70">
        <v>104.23</v>
      </c>
    </row>
    <row r="912" spans="1:12" x14ac:dyDescent="0.2">
      <c r="A912" s="85"/>
      <c r="B912" s="85"/>
      <c r="C912" s="86" t="s">
        <v>187</v>
      </c>
      <c r="D912" s="85"/>
      <c r="E912" s="85"/>
      <c r="F912" s="85"/>
      <c r="G912" s="85"/>
      <c r="H912" s="85"/>
      <c r="I912" s="85"/>
      <c r="J912" s="87">
        <v>11444.2</v>
      </c>
      <c r="K912" s="85"/>
      <c r="L912" s="87">
        <v>572.21</v>
      </c>
    </row>
    <row r="913" spans="1:22" x14ac:dyDescent="0.2">
      <c r="A913" s="57"/>
      <c r="B913" s="159" t="s">
        <v>6352</v>
      </c>
      <c r="C913" s="159"/>
      <c r="D913" s="159"/>
      <c r="E913" s="159"/>
      <c r="F913" s="159"/>
      <c r="G913" s="159"/>
      <c r="H913" s="159"/>
      <c r="I913" s="159"/>
      <c r="J913" s="159"/>
      <c r="K913" s="159"/>
      <c r="L913" s="159"/>
      <c r="V913" s="65" t="s">
        <v>6352</v>
      </c>
    </row>
    <row r="914" spans="1:22" ht="114.75" x14ac:dyDescent="0.2">
      <c r="A914" s="57" t="s">
        <v>828</v>
      </c>
      <c r="B914" s="46" t="s">
        <v>6353</v>
      </c>
      <c r="C914" s="46" t="s">
        <v>6185</v>
      </c>
      <c r="D914" s="58" t="s">
        <v>226</v>
      </c>
      <c r="E914" s="66">
        <v>0.28000000000000003</v>
      </c>
      <c r="F914" s="60"/>
      <c r="G914" s="66">
        <v>0.28000000000000003</v>
      </c>
      <c r="H914" s="57"/>
      <c r="I914" s="57"/>
      <c r="J914" s="57"/>
      <c r="K914" s="57"/>
      <c r="L914" s="57"/>
    </row>
    <row r="915" spans="1:22" x14ac:dyDescent="0.2">
      <c r="A915" s="57"/>
      <c r="B915" s="61" t="s">
        <v>22</v>
      </c>
      <c r="C915" s="57" t="s">
        <v>161</v>
      </c>
      <c r="D915" s="62" t="s">
        <v>162</v>
      </c>
      <c r="E915" s="57"/>
      <c r="F915" s="57"/>
      <c r="G915" s="90">
        <v>11.2056</v>
      </c>
      <c r="H915" s="57"/>
      <c r="I915" s="57"/>
      <c r="J915" s="57"/>
      <c r="K915" s="57"/>
      <c r="L915" s="72">
        <v>4652.45</v>
      </c>
    </row>
    <row r="916" spans="1:22" outlineLevel="1" x14ac:dyDescent="0.2">
      <c r="A916" s="57"/>
      <c r="B916" s="46" t="s">
        <v>453</v>
      </c>
      <c r="C916" s="65" t="s">
        <v>454</v>
      </c>
      <c r="D916" s="58" t="s">
        <v>162</v>
      </c>
      <c r="E916" s="66">
        <v>40.020000000000003</v>
      </c>
      <c r="F916" s="60"/>
      <c r="G916" s="59">
        <v>11.2056</v>
      </c>
      <c r="H916" s="68"/>
      <c r="I916" s="69"/>
      <c r="J916" s="70">
        <v>415.19</v>
      </c>
      <c r="K916" s="60"/>
      <c r="L916" s="70">
        <v>4652.45</v>
      </c>
    </row>
    <row r="917" spans="1:22" outlineLevel="1" x14ac:dyDescent="0.2">
      <c r="A917" s="57"/>
      <c r="B917" s="57"/>
      <c r="C917" s="145" t="s">
        <v>6354</v>
      </c>
      <c r="D917" s="145"/>
      <c r="E917" s="145"/>
      <c r="F917" s="145"/>
      <c r="G917" s="145"/>
      <c r="H917" s="145"/>
      <c r="I917" s="145"/>
      <c r="J917" s="145"/>
      <c r="K917" s="145"/>
      <c r="L917" s="145"/>
    </row>
    <row r="918" spans="1:22" x14ac:dyDescent="0.2">
      <c r="A918" s="57"/>
      <c r="B918" s="61" t="s">
        <v>23</v>
      </c>
      <c r="C918" s="57" t="s">
        <v>166</v>
      </c>
      <c r="D918" s="57"/>
      <c r="E918" s="57"/>
      <c r="F918" s="57"/>
      <c r="G918" s="57"/>
      <c r="H918" s="57"/>
      <c r="I918" s="57"/>
      <c r="J918" s="57"/>
      <c r="K918" s="57"/>
      <c r="L918" s="72">
        <v>20.07</v>
      </c>
    </row>
    <row r="919" spans="1:22" x14ac:dyDescent="0.2">
      <c r="A919" s="57"/>
      <c r="B919" s="61"/>
      <c r="C919" s="73" t="s">
        <v>167</v>
      </c>
      <c r="D919" s="74" t="s">
        <v>162</v>
      </c>
      <c r="E919" s="57"/>
      <c r="F919" s="57"/>
      <c r="G919" s="102">
        <v>3.0800000000000001E-2</v>
      </c>
      <c r="H919" s="57"/>
      <c r="I919" s="57"/>
      <c r="J919" s="57"/>
      <c r="K919" s="57"/>
      <c r="L919" s="72">
        <v>12.79</v>
      </c>
    </row>
    <row r="920" spans="1:22" ht="25.5" outlineLevel="1" x14ac:dyDescent="0.2">
      <c r="A920" s="57"/>
      <c r="B920" s="46" t="s">
        <v>254</v>
      </c>
      <c r="C920" s="46" t="s">
        <v>255</v>
      </c>
      <c r="D920" s="58" t="s">
        <v>170</v>
      </c>
      <c r="E920" s="66">
        <v>0.11</v>
      </c>
      <c r="F920" s="60"/>
      <c r="G920" s="59">
        <v>3.0800000000000001E-2</v>
      </c>
      <c r="H920" s="68"/>
      <c r="I920" s="69"/>
      <c r="J920" s="70">
        <v>651.66999999999996</v>
      </c>
      <c r="K920" s="60"/>
      <c r="L920" s="70">
        <v>20.07</v>
      </c>
    </row>
    <row r="921" spans="1:22" outlineLevel="1" x14ac:dyDescent="0.2">
      <c r="A921" s="57"/>
      <c r="B921" s="57"/>
      <c r="C921" s="145" t="s">
        <v>6355</v>
      </c>
      <c r="D921" s="145"/>
      <c r="E921" s="145"/>
      <c r="F921" s="145"/>
      <c r="G921" s="145"/>
      <c r="H921" s="145"/>
      <c r="I921" s="145"/>
      <c r="J921" s="145"/>
      <c r="K921" s="145"/>
      <c r="L921" s="145"/>
    </row>
    <row r="922" spans="1:22" outlineLevel="1" x14ac:dyDescent="0.2">
      <c r="A922" s="57"/>
      <c r="B922" s="46" t="s">
        <v>257</v>
      </c>
      <c r="C922" s="65" t="s">
        <v>258</v>
      </c>
      <c r="D922" s="58" t="s">
        <v>162</v>
      </c>
      <c r="E922" s="66">
        <v>0.11</v>
      </c>
      <c r="F922" s="60"/>
      <c r="G922" s="59">
        <v>3.0800000000000001E-2</v>
      </c>
      <c r="H922" s="68"/>
      <c r="I922" s="69"/>
      <c r="J922" s="70">
        <v>415.19</v>
      </c>
      <c r="K922" s="60"/>
      <c r="L922" s="70">
        <v>12.79</v>
      </c>
    </row>
    <row r="923" spans="1:22" outlineLevel="1" x14ac:dyDescent="0.2">
      <c r="A923" s="57"/>
      <c r="B923" s="57"/>
      <c r="C923" s="145" t="s">
        <v>6356</v>
      </c>
      <c r="D923" s="145"/>
      <c r="E923" s="145"/>
      <c r="F923" s="145"/>
      <c r="G923" s="145"/>
      <c r="H923" s="145"/>
      <c r="I923" s="145"/>
      <c r="J923" s="145"/>
      <c r="K923" s="145"/>
      <c r="L923" s="145"/>
    </row>
    <row r="924" spans="1:22" x14ac:dyDescent="0.2">
      <c r="A924" s="57"/>
      <c r="B924" s="61" t="s">
        <v>25</v>
      </c>
      <c r="C924" s="57" t="s">
        <v>175</v>
      </c>
      <c r="D924" s="57"/>
      <c r="E924" s="57"/>
      <c r="F924" s="57"/>
      <c r="G924" s="57"/>
      <c r="H924" s="57"/>
      <c r="I924" s="57"/>
      <c r="J924" s="57"/>
      <c r="K924" s="57"/>
      <c r="L924" s="72">
        <v>325.12</v>
      </c>
    </row>
    <row r="925" spans="1:22" ht="25.5" outlineLevel="1" x14ac:dyDescent="0.2">
      <c r="A925" s="57"/>
      <c r="B925" s="46" t="s">
        <v>336</v>
      </c>
      <c r="C925" s="46" t="s">
        <v>337</v>
      </c>
      <c r="D925" s="58" t="s">
        <v>269</v>
      </c>
      <c r="E925" s="66">
        <v>5.98</v>
      </c>
      <c r="F925" s="60"/>
      <c r="G925" s="59">
        <v>1.6744000000000001</v>
      </c>
      <c r="H925" s="70">
        <v>174.93</v>
      </c>
      <c r="I925" s="76">
        <v>1.1100000000000001</v>
      </c>
      <c r="J925" s="70">
        <v>194.17</v>
      </c>
      <c r="K925" s="60"/>
      <c r="L925" s="70">
        <v>325.12</v>
      </c>
    </row>
    <row r="926" spans="1:22" outlineLevel="1" x14ac:dyDescent="0.2">
      <c r="A926" s="57"/>
      <c r="B926" s="57"/>
      <c r="C926" s="145" t="s">
        <v>6357</v>
      </c>
      <c r="D926" s="145"/>
      <c r="E926" s="145"/>
      <c r="F926" s="145"/>
      <c r="G926" s="145"/>
      <c r="H926" s="145"/>
      <c r="I926" s="145"/>
      <c r="J926" s="145"/>
      <c r="K926" s="145"/>
      <c r="L926" s="145"/>
    </row>
    <row r="927" spans="1:22" x14ac:dyDescent="0.2">
      <c r="A927" s="57"/>
      <c r="B927" s="57"/>
      <c r="C927" s="80" t="s">
        <v>180</v>
      </c>
      <c r="D927" s="81"/>
      <c r="E927" s="81"/>
      <c r="F927" s="81"/>
      <c r="G927" s="81"/>
      <c r="H927" s="81"/>
      <c r="I927" s="81"/>
      <c r="J927" s="81"/>
      <c r="K927" s="81"/>
      <c r="L927" s="89">
        <v>5010.43</v>
      </c>
    </row>
    <row r="928" spans="1:22" ht="63.75" x14ac:dyDescent="0.2">
      <c r="A928" s="57" t="s">
        <v>834</v>
      </c>
      <c r="B928" s="46" t="s">
        <v>4506</v>
      </c>
      <c r="C928" s="46" t="s">
        <v>4507</v>
      </c>
      <c r="D928" s="58" t="s">
        <v>184</v>
      </c>
      <c r="E928" s="83">
        <v>2</v>
      </c>
      <c r="F928" s="60"/>
      <c r="G928" s="83">
        <v>2</v>
      </c>
      <c r="H928" s="68"/>
      <c r="I928" s="69"/>
      <c r="J928" s="68"/>
      <c r="K928" s="60"/>
      <c r="L928" s="70">
        <v>93.05</v>
      </c>
    </row>
    <row r="929" spans="1:22" outlineLevel="1" x14ac:dyDescent="0.2">
      <c r="A929" s="57"/>
      <c r="B929" s="57"/>
      <c r="C929" s="57" t="s">
        <v>181</v>
      </c>
      <c r="D929" s="57"/>
      <c r="E929" s="57"/>
      <c r="F929" s="57"/>
      <c r="G929" s="57"/>
      <c r="H929" s="57"/>
      <c r="I929" s="57"/>
      <c r="J929" s="57"/>
      <c r="K929" s="57"/>
      <c r="L929" s="70">
        <v>4665.24</v>
      </c>
    </row>
    <row r="930" spans="1:22" ht="25.5" outlineLevel="1" x14ac:dyDescent="0.2">
      <c r="A930" s="57"/>
      <c r="B930" s="46" t="s">
        <v>5451</v>
      </c>
      <c r="C930" s="46" t="s">
        <v>5452</v>
      </c>
      <c r="D930" s="62" t="s">
        <v>184</v>
      </c>
      <c r="E930" s="83">
        <v>97</v>
      </c>
      <c r="F930" s="84"/>
      <c r="G930" s="83">
        <v>97</v>
      </c>
      <c r="H930" s="57"/>
      <c r="I930" s="57"/>
      <c r="J930" s="57"/>
      <c r="K930" s="57"/>
      <c r="L930" s="70">
        <v>4525.28</v>
      </c>
    </row>
    <row r="931" spans="1:22" ht="25.5" outlineLevel="1" x14ac:dyDescent="0.2">
      <c r="A931" s="57"/>
      <c r="B931" s="46" t="s">
        <v>5453</v>
      </c>
      <c r="C931" s="46" t="s">
        <v>5454</v>
      </c>
      <c r="D931" s="62" t="s">
        <v>184</v>
      </c>
      <c r="E931" s="83">
        <v>51</v>
      </c>
      <c r="F931" s="84"/>
      <c r="G931" s="83">
        <v>51</v>
      </c>
      <c r="H931" s="57"/>
      <c r="I931" s="57"/>
      <c r="J931" s="57"/>
      <c r="K931" s="57"/>
      <c r="L931" s="70">
        <v>2379.27</v>
      </c>
    </row>
    <row r="932" spans="1:22" x14ac:dyDescent="0.2">
      <c r="A932" s="85"/>
      <c r="B932" s="85"/>
      <c r="C932" s="86" t="s">
        <v>187</v>
      </c>
      <c r="D932" s="85"/>
      <c r="E932" s="85"/>
      <c r="F932" s="85"/>
      <c r="G932" s="85"/>
      <c r="H932" s="85"/>
      <c r="I932" s="85"/>
      <c r="J932" s="87">
        <v>42885.82</v>
      </c>
      <c r="K932" s="85"/>
      <c r="L932" s="87">
        <v>12008.03</v>
      </c>
    </row>
    <row r="933" spans="1:22" ht="38.25" x14ac:dyDescent="0.2">
      <c r="A933" s="57" t="s">
        <v>836</v>
      </c>
      <c r="B933" s="46" t="s">
        <v>6358</v>
      </c>
      <c r="C933" s="46" t="s">
        <v>6359</v>
      </c>
      <c r="D933" s="58" t="s">
        <v>276</v>
      </c>
      <c r="E933" s="83">
        <v>28</v>
      </c>
      <c r="F933" s="60"/>
      <c r="G933" s="83">
        <v>28</v>
      </c>
      <c r="H933" s="68"/>
      <c r="I933" s="69"/>
      <c r="J933" s="70">
        <v>371.07</v>
      </c>
      <c r="K933" s="60"/>
      <c r="L933" s="70">
        <v>10389.959999999999</v>
      </c>
    </row>
    <row r="934" spans="1:22" x14ac:dyDescent="0.2">
      <c r="A934" s="57"/>
      <c r="B934" s="57"/>
      <c r="C934" s="145" t="s">
        <v>6360</v>
      </c>
      <c r="D934" s="145"/>
      <c r="E934" s="145"/>
      <c r="F934" s="145"/>
      <c r="G934" s="145"/>
      <c r="H934" s="145"/>
      <c r="I934" s="145"/>
      <c r="J934" s="145"/>
      <c r="K934" s="145"/>
      <c r="L934" s="145"/>
    </row>
    <row r="935" spans="1:22" x14ac:dyDescent="0.2">
      <c r="A935" s="85"/>
      <c r="B935" s="85"/>
      <c r="C935" s="86" t="s">
        <v>187</v>
      </c>
      <c r="D935" s="85"/>
      <c r="E935" s="85"/>
      <c r="F935" s="85"/>
      <c r="G935" s="85"/>
      <c r="H935" s="85"/>
      <c r="I935" s="85"/>
      <c r="J935" s="87">
        <v>371.07</v>
      </c>
      <c r="K935" s="85"/>
      <c r="L935" s="87">
        <v>10389.959999999999</v>
      </c>
    </row>
    <row r="936" spans="1:22" x14ac:dyDescent="0.2">
      <c r="A936" s="57"/>
      <c r="B936" s="159" t="s">
        <v>6246</v>
      </c>
      <c r="C936" s="159"/>
      <c r="D936" s="159"/>
      <c r="E936" s="159"/>
      <c r="F936" s="159"/>
      <c r="G936" s="159"/>
      <c r="H936" s="159"/>
      <c r="I936" s="159"/>
      <c r="J936" s="159"/>
      <c r="K936" s="159"/>
      <c r="L936" s="159"/>
      <c r="V936" s="65" t="s">
        <v>6246</v>
      </c>
    </row>
    <row r="937" spans="1:22" ht="25.5" x14ac:dyDescent="0.2">
      <c r="A937" s="57" t="s">
        <v>844</v>
      </c>
      <c r="B937" s="46" t="s">
        <v>6247</v>
      </c>
      <c r="C937" s="46" t="s">
        <v>6248</v>
      </c>
      <c r="D937" s="58" t="s">
        <v>198</v>
      </c>
      <c r="E937" s="83">
        <v>1</v>
      </c>
      <c r="F937" s="60"/>
      <c r="G937" s="83">
        <v>1</v>
      </c>
      <c r="H937" s="57"/>
      <c r="I937" s="57"/>
      <c r="J937" s="57"/>
      <c r="K937" s="57"/>
      <c r="L937" s="57"/>
    </row>
    <row r="938" spans="1:22" x14ac:dyDescent="0.2">
      <c r="A938" s="57"/>
      <c r="B938" s="61" t="s">
        <v>22</v>
      </c>
      <c r="C938" s="57" t="s">
        <v>161</v>
      </c>
      <c r="D938" s="62" t="s">
        <v>162</v>
      </c>
      <c r="E938" s="57"/>
      <c r="F938" s="57"/>
      <c r="G938" s="76">
        <v>2.82</v>
      </c>
      <c r="H938" s="57"/>
      <c r="I938" s="57"/>
      <c r="J938" s="57"/>
      <c r="K938" s="57"/>
      <c r="L938" s="72">
        <v>1144.6099999999999</v>
      </c>
    </row>
    <row r="939" spans="1:22" outlineLevel="1" x14ac:dyDescent="0.2">
      <c r="A939" s="57"/>
      <c r="B939" s="46" t="s">
        <v>1198</v>
      </c>
      <c r="C939" s="65" t="s">
        <v>1199</v>
      </c>
      <c r="D939" s="58" t="s">
        <v>162</v>
      </c>
      <c r="E939" s="66">
        <v>2.82</v>
      </c>
      <c r="F939" s="60"/>
      <c r="G939" s="66">
        <v>2.82</v>
      </c>
      <c r="H939" s="68"/>
      <c r="I939" s="69"/>
      <c r="J939" s="70">
        <v>405.89</v>
      </c>
      <c r="K939" s="60"/>
      <c r="L939" s="70">
        <v>1144.6099999999999</v>
      </c>
    </row>
    <row r="940" spans="1:22" outlineLevel="1" x14ac:dyDescent="0.2">
      <c r="A940" s="57"/>
      <c r="B940" s="57"/>
      <c r="C940" s="145" t="s">
        <v>6361</v>
      </c>
      <c r="D940" s="145"/>
      <c r="E940" s="145"/>
      <c r="F940" s="145"/>
      <c r="G940" s="145"/>
      <c r="H940" s="145"/>
      <c r="I940" s="145"/>
      <c r="J940" s="145"/>
      <c r="K940" s="145"/>
      <c r="L940" s="145"/>
    </row>
    <row r="941" spans="1:22" x14ac:dyDescent="0.2">
      <c r="A941" s="57"/>
      <c r="B941" s="61" t="s">
        <v>23</v>
      </c>
      <c r="C941" s="57" t="s">
        <v>166</v>
      </c>
      <c r="D941" s="57"/>
      <c r="E941" s="57"/>
      <c r="F941" s="57"/>
      <c r="G941" s="57"/>
      <c r="H941" s="57"/>
      <c r="I941" s="57"/>
      <c r="J941" s="57"/>
      <c r="K941" s="57"/>
      <c r="L941" s="72">
        <v>22.69</v>
      </c>
    </row>
    <row r="942" spans="1:22" x14ac:dyDescent="0.2">
      <c r="A942" s="57"/>
      <c r="B942" s="61"/>
      <c r="C942" s="73" t="s">
        <v>167</v>
      </c>
      <c r="D942" s="74" t="s">
        <v>162</v>
      </c>
      <c r="E942" s="57"/>
      <c r="F942" s="57"/>
      <c r="G942" s="108">
        <v>0.02</v>
      </c>
      <c r="H942" s="57"/>
      <c r="I942" s="57"/>
      <c r="J942" s="57"/>
      <c r="K942" s="57"/>
      <c r="L942" s="72">
        <v>9.73</v>
      </c>
    </row>
    <row r="943" spans="1:22" ht="25.5" outlineLevel="1" x14ac:dyDescent="0.2">
      <c r="A943" s="57"/>
      <c r="B943" s="46" t="s">
        <v>313</v>
      </c>
      <c r="C943" s="46" t="s">
        <v>314</v>
      </c>
      <c r="D943" s="58" t="s">
        <v>170</v>
      </c>
      <c r="E943" s="66">
        <v>0.01</v>
      </c>
      <c r="F943" s="60"/>
      <c r="G943" s="66">
        <v>0.01</v>
      </c>
      <c r="H943" s="68"/>
      <c r="I943" s="69"/>
      <c r="J943" s="70">
        <v>1617.05</v>
      </c>
      <c r="K943" s="60"/>
      <c r="L943" s="70">
        <v>16.170000000000002</v>
      </c>
    </row>
    <row r="944" spans="1:22" outlineLevel="1" x14ac:dyDescent="0.2">
      <c r="A944" s="57"/>
      <c r="B944" s="57"/>
      <c r="C944" s="145" t="s">
        <v>3646</v>
      </c>
      <c r="D944" s="145"/>
      <c r="E944" s="145"/>
      <c r="F944" s="145"/>
      <c r="G944" s="145"/>
      <c r="H944" s="145"/>
      <c r="I944" s="145"/>
      <c r="J944" s="145"/>
      <c r="K944" s="145"/>
      <c r="L944" s="145"/>
    </row>
    <row r="945" spans="1:12" outlineLevel="1" x14ac:dyDescent="0.2">
      <c r="A945" s="57"/>
      <c r="B945" s="46" t="s">
        <v>316</v>
      </c>
      <c r="C945" s="65" t="s">
        <v>317</v>
      </c>
      <c r="D945" s="58" t="s">
        <v>162</v>
      </c>
      <c r="E945" s="66">
        <v>0.01</v>
      </c>
      <c r="F945" s="60"/>
      <c r="G945" s="66">
        <v>0.01</v>
      </c>
      <c r="H945" s="68"/>
      <c r="I945" s="69"/>
      <c r="J945" s="70">
        <v>557.71</v>
      </c>
      <c r="K945" s="60"/>
      <c r="L945" s="70">
        <v>5.58</v>
      </c>
    </row>
    <row r="946" spans="1:12" outlineLevel="1" x14ac:dyDescent="0.2">
      <c r="A946" s="57"/>
      <c r="B946" s="57"/>
      <c r="C946" s="145" t="s">
        <v>1945</v>
      </c>
      <c r="D946" s="145"/>
      <c r="E946" s="145"/>
      <c r="F946" s="145"/>
      <c r="G946" s="145"/>
      <c r="H946" s="145"/>
      <c r="I946" s="145"/>
      <c r="J946" s="145"/>
      <c r="K946" s="145"/>
      <c r="L946" s="145"/>
    </row>
    <row r="947" spans="1:12" ht="25.5" outlineLevel="1" x14ac:dyDescent="0.2">
      <c r="A947" s="57"/>
      <c r="B947" s="46" t="s">
        <v>254</v>
      </c>
      <c r="C947" s="46" t="s">
        <v>255</v>
      </c>
      <c r="D947" s="58" t="s">
        <v>170</v>
      </c>
      <c r="E947" s="66">
        <v>0.01</v>
      </c>
      <c r="F947" s="60"/>
      <c r="G947" s="66">
        <v>0.01</v>
      </c>
      <c r="H947" s="68"/>
      <c r="I947" s="69"/>
      <c r="J947" s="70">
        <v>651.66999999999996</v>
      </c>
      <c r="K947" s="60"/>
      <c r="L947" s="70">
        <v>6.52</v>
      </c>
    </row>
    <row r="948" spans="1:12" outlineLevel="1" x14ac:dyDescent="0.2">
      <c r="A948" s="57"/>
      <c r="B948" s="57"/>
      <c r="C948" s="145" t="s">
        <v>3646</v>
      </c>
      <c r="D948" s="145"/>
      <c r="E948" s="145"/>
      <c r="F948" s="145"/>
      <c r="G948" s="145"/>
      <c r="H948" s="145"/>
      <c r="I948" s="145"/>
      <c r="J948" s="145"/>
      <c r="K948" s="145"/>
      <c r="L948" s="145"/>
    </row>
    <row r="949" spans="1:12" outlineLevel="1" x14ac:dyDescent="0.2">
      <c r="A949" s="57"/>
      <c r="B949" s="46" t="s">
        <v>257</v>
      </c>
      <c r="C949" s="65" t="s">
        <v>258</v>
      </c>
      <c r="D949" s="58" t="s">
        <v>162</v>
      </c>
      <c r="E949" s="66">
        <v>0.01</v>
      </c>
      <c r="F949" s="60"/>
      <c r="G949" s="66">
        <v>0.01</v>
      </c>
      <c r="H949" s="68"/>
      <c r="I949" s="69"/>
      <c r="J949" s="70">
        <v>415.19</v>
      </c>
      <c r="K949" s="60"/>
      <c r="L949" s="70">
        <v>4.1500000000000004</v>
      </c>
    </row>
    <row r="950" spans="1:12" outlineLevel="1" x14ac:dyDescent="0.2">
      <c r="A950" s="57"/>
      <c r="B950" s="57"/>
      <c r="C950" s="145" t="s">
        <v>1945</v>
      </c>
      <c r="D950" s="145"/>
      <c r="E950" s="145"/>
      <c r="F950" s="145"/>
      <c r="G950" s="145"/>
      <c r="H950" s="145"/>
      <c r="I950" s="145"/>
      <c r="J950" s="145"/>
      <c r="K950" s="145"/>
      <c r="L950" s="145"/>
    </row>
    <row r="951" spans="1:12" x14ac:dyDescent="0.2">
      <c r="A951" s="57"/>
      <c r="B951" s="61" t="s">
        <v>25</v>
      </c>
      <c r="C951" s="57" t="s">
        <v>175</v>
      </c>
      <c r="D951" s="57"/>
      <c r="E951" s="57"/>
      <c r="F951" s="57"/>
      <c r="G951" s="57"/>
      <c r="H951" s="57"/>
      <c r="I951" s="57"/>
      <c r="J951" s="57"/>
      <c r="K951" s="57"/>
      <c r="L951" s="72">
        <v>109.71</v>
      </c>
    </row>
    <row r="952" spans="1:12" ht="76.5" outlineLevel="1" x14ac:dyDescent="0.2">
      <c r="A952" s="57"/>
      <c r="B952" s="46" t="s">
        <v>5686</v>
      </c>
      <c r="C952" s="46" t="s">
        <v>5687</v>
      </c>
      <c r="D952" s="58" t="s">
        <v>1121</v>
      </c>
      <c r="E952" s="66">
        <v>13.33</v>
      </c>
      <c r="F952" s="60"/>
      <c r="G952" s="66">
        <v>13.33</v>
      </c>
      <c r="H952" s="70">
        <v>5.87</v>
      </c>
      <c r="I952" s="76">
        <v>0.96</v>
      </c>
      <c r="J952" s="70">
        <v>5.64</v>
      </c>
      <c r="K952" s="60"/>
      <c r="L952" s="70">
        <v>75.180000000000007</v>
      </c>
    </row>
    <row r="953" spans="1:12" outlineLevel="1" x14ac:dyDescent="0.2">
      <c r="A953" s="57"/>
      <c r="B953" s="57"/>
      <c r="C953" s="145" t="s">
        <v>6362</v>
      </c>
      <c r="D953" s="145"/>
      <c r="E953" s="145"/>
      <c r="F953" s="145"/>
      <c r="G953" s="145"/>
      <c r="H953" s="145"/>
      <c r="I953" s="145"/>
      <c r="J953" s="145"/>
      <c r="K953" s="145"/>
      <c r="L953" s="145"/>
    </row>
    <row r="954" spans="1:12" ht="51" outlineLevel="1" x14ac:dyDescent="0.2">
      <c r="A954" s="57"/>
      <c r="B954" s="46" t="s">
        <v>6252</v>
      </c>
      <c r="C954" s="46" t="s">
        <v>6253</v>
      </c>
      <c r="D954" s="58" t="s">
        <v>347</v>
      </c>
      <c r="E954" s="78">
        <v>0.5</v>
      </c>
      <c r="F954" s="60"/>
      <c r="G954" s="78">
        <v>0.5</v>
      </c>
      <c r="H954" s="70">
        <v>37.71</v>
      </c>
      <c r="I954" s="76">
        <v>1.52</v>
      </c>
      <c r="J954" s="70">
        <v>57.32</v>
      </c>
      <c r="K954" s="60"/>
      <c r="L954" s="70">
        <v>28.66</v>
      </c>
    </row>
    <row r="955" spans="1:12" outlineLevel="1" x14ac:dyDescent="0.2">
      <c r="A955" s="57"/>
      <c r="B955" s="57"/>
      <c r="C955" s="145" t="s">
        <v>6363</v>
      </c>
      <c r="D955" s="145"/>
      <c r="E955" s="145"/>
      <c r="F955" s="145"/>
      <c r="G955" s="145"/>
      <c r="H955" s="145"/>
      <c r="I955" s="145"/>
      <c r="J955" s="145"/>
      <c r="K955" s="145"/>
      <c r="L955" s="145"/>
    </row>
    <row r="956" spans="1:12" ht="25.5" outlineLevel="1" x14ac:dyDescent="0.2">
      <c r="A956" s="57"/>
      <c r="B956" s="46" t="s">
        <v>3647</v>
      </c>
      <c r="C956" s="46" t="s">
        <v>3648</v>
      </c>
      <c r="D956" s="58" t="s">
        <v>269</v>
      </c>
      <c r="E956" s="66">
        <v>0.05</v>
      </c>
      <c r="F956" s="60"/>
      <c r="G956" s="66">
        <v>0.05</v>
      </c>
      <c r="H956" s="70">
        <v>79.88</v>
      </c>
      <c r="I956" s="76">
        <v>1.47</v>
      </c>
      <c r="J956" s="70">
        <v>117.42</v>
      </c>
      <c r="K956" s="60"/>
      <c r="L956" s="70">
        <v>5.87</v>
      </c>
    </row>
    <row r="957" spans="1:12" outlineLevel="1" x14ac:dyDescent="0.2">
      <c r="A957" s="57"/>
      <c r="B957" s="57"/>
      <c r="C957" s="145" t="s">
        <v>4712</v>
      </c>
      <c r="D957" s="145"/>
      <c r="E957" s="145"/>
      <c r="F957" s="145"/>
      <c r="G957" s="145"/>
      <c r="H957" s="145"/>
      <c r="I957" s="145"/>
      <c r="J957" s="145"/>
      <c r="K957" s="145"/>
      <c r="L957" s="145"/>
    </row>
    <row r="958" spans="1:12" x14ac:dyDescent="0.2">
      <c r="A958" s="57"/>
      <c r="B958" s="57"/>
      <c r="C958" s="80" t="s">
        <v>180</v>
      </c>
      <c r="D958" s="81"/>
      <c r="E958" s="81"/>
      <c r="F958" s="81"/>
      <c r="G958" s="81"/>
      <c r="H958" s="81"/>
      <c r="I958" s="81"/>
      <c r="J958" s="81"/>
      <c r="K958" s="81"/>
      <c r="L958" s="89">
        <v>1286.74</v>
      </c>
    </row>
    <row r="959" spans="1:12" ht="63.75" x14ac:dyDescent="0.2">
      <c r="A959" s="57" t="s">
        <v>6364</v>
      </c>
      <c r="B959" s="46" t="s">
        <v>4506</v>
      </c>
      <c r="C959" s="46" t="s">
        <v>4507</v>
      </c>
      <c r="D959" s="58" t="s">
        <v>184</v>
      </c>
      <c r="E959" s="83">
        <v>2</v>
      </c>
      <c r="F959" s="60"/>
      <c r="G959" s="83">
        <v>2</v>
      </c>
      <c r="H959" s="68"/>
      <c r="I959" s="69"/>
      <c r="J959" s="68"/>
      <c r="K959" s="60"/>
      <c r="L959" s="70">
        <v>22.89</v>
      </c>
    </row>
    <row r="960" spans="1:12" outlineLevel="1" x14ac:dyDescent="0.2">
      <c r="A960" s="57"/>
      <c r="B960" s="57"/>
      <c r="C960" s="57" t="s">
        <v>181</v>
      </c>
      <c r="D960" s="57"/>
      <c r="E960" s="57"/>
      <c r="F960" s="57"/>
      <c r="G960" s="57"/>
      <c r="H960" s="57"/>
      <c r="I960" s="57"/>
      <c r="J960" s="57"/>
      <c r="K960" s="57"/>
      <c r="L960" s="70">
        <v>1154.3399999999999</v>
      </c>
    </row>
    <row r="961" spans="1:12" ht="25.5" outlineLevel="1" x14ac:dyDescent="0.2">
      <c r="A961" s="57"/>
      <c r="B961" s="46" t="s">
        <v>5451</v>
      </c>
      <c r="C961" s="46" t="s">
        <v>5452</v>
      </c>
      <c r="D961" s="62" t="s">
        <v>184</v>
      </c>
      <c r="E961" s="83">
        <v>97</v>
      </c>
      <c r="F961" s="84"/>
      <c r="G961" s="83">
        <v>97</v>
      </c>
      <c r="H961" s="57"/>
      <c r="I961" s="57"/>
      <c r="J961" s="57"/>
      <c r="K961" s="57"/>
      <c r="L961" s="70">
        <v>1119.71</v>
      </c>
    </row>
    <row r="962" spans="1:12" ht="25.5" outlineLevel="1" x14ac:dyDescent="0.2">
      <c r="A962" s="57"/>
      <c r="B962" s="46" t="s">
        <v>5453</v>
      </c>
      <c r="C962" s="46" t="s">
        <v>5454</v>
      </c>
      <c r="D962" s="62" t="s">
        <v>184</v>
      </c>
      <c r="E962" s="83">
        <v>51</v>
      </c>
      <c r="F962" s="84"/>
      <c r="G962" s="83">
        <v>51</v>
      </c>
      <c r="H962" s="57"/>
      <c r="I962" s="57"/>
      <c r="J962" s="57"/>
      <c r="K962" s="57"/>
      <c r="L962" s="70">
        <v>588.71</v>
      </c>
    </row>
    <row r="963" spans="1:12" x14ac:dyDescent="0.2">
      <c r="A963" s="85"/>
      <c r="B963" s="85"/>
      <c r="C963" s="86" t="s">
        <v>187</v>
      </c>
      <c r="D963" s="85"/>
      <c r="E963" s="85"/>
      <c r="F963" s="85"/>
      <c r="G963" s="85"/>
      <c r="H963" s="85"/>
      <c r="I963" s="85"/>
      <c r="J963" s="87">
        <v>3018.05</v>
      </c>
      <c r="K963" s="85"/>
      <c r="L963" s="87">
        <v>3018.05</v>
      </c>
    </row>
    <row r="964" spans="1:12" ht="76.5" x14ac:dyDescent="0.2">
      <c r="A964" s="57" t="s">
        <v>861</v>
      </c>
      <c r="B964" s="46" t="s">
        <v>6256</v>
      </c>
      <c r="C964" s="46" t="s">
        <v>6257</v>
      </c>
      <c r="D964" s="58" t="s">
        <v>198</v>
      </c>
      <c r="E964" s="78">
        <v>2.8</v>
      </c>
      <c r="F964" s="60"/>
      <c r="G964" s="78">
        <v>2.8</v>
      </c>
      <c r="H964" s="57"/>
      <c r="I964" s="57"/>
      <c r="J964" s="57"/>
      <c r="K964" s="57"/>
      <c r="L964" s="57"/>
    </row>
    <row r="965" spans="1:12" x14ac:dyDescent="0.2">
      <c r="A965" s="57"/>
      <c r="B965" s="61" t="s">
        <v>22</v>
      </c>
      <c r="C965" s="57" t="s">
        <v>161</v>
      </c>
      <c r="D965" s="62" t="s">
        <v>162</v>
      </c>
      <c r="E965" s="57"/>
      <c r="F965" s="57"/>
      <c r="G965" s="93">
        <v>12.571999999999999</v>
      </c>
      <c r="H965" s="57"/>
      <c r="I965" s="57"/>
      <c r="J965" s="57"/>
      <c r="K965" s="57"/>
      <c r="L965" s="72">
        <v>5102.8500000000004</v>
      </c>
    </row>
    <row r="966" spans="1:12" outlineLevel="1" x14ac:dyDescent="0.2">
      <c r="A966" s="57"/>
      <c r="B966" s="46" t="s">
        <v>1198</v>
      </c>
      <c r="C966" s="65" t="s">
        <v>1199</v>
      </c>
      <c r="D966" s="58" t="s">
        <v>162</v>
      </c>
      <c r="E966" s="66">
        <v>4.49</v>
      </c>
      <c r="F966" s="60"/>
      <c r="G966" s="91">
        <v>12.571999999999999</v>
      </c>
      <c r="H966" s="68"/>
      <c r="I966" s="69"/>
      <c r="J966" s="70">
        <v>405.89</v>
      </c>
      <c r="K966" s="60"/>
      <c r="L966" s="70">
        <v>5102.8500000000004</v>
      </c>
    </row>
    <row r="967" spans="1:12" outlineLevel="1" x14ac:dyDescent="0.2">
      <c r="A967" s="57"/>
      <c r="B967" s="57"/>
      <c r="C967" s="145" t="s">
        <v>6365</v>
      </c>
      <c r="D967" s="145"/>
      <c r="E967" s="145"/>
      <c r="F967" s="145"/>
      <c r="G967" s="145"/>
      <c r="H967" s="145"/>
      <c r="I967" s="145"/>
      <c r="J967" s="145"/>
      <c r="K967" s="145"/>
      <c r="L967" s="145"/>
    </row>
    <row r="968" spans="1:12" x14ac:dyDescent="0.2">
      <c r="A968" s="57"/>
      <c r="B968" s="61" t="s">
        <v>23</v>
      </c>
      <c r="C968" s="57" t="s">
        <v>166</v>
      </c>
      <c r="D968" s="57"/>
      <c r="E968" s="57"/>
      <c r="F968" s="57"/>
      <c r="G968" s="57"/>
      <c r="H968" s="57"/>
      <c r="I968" s="57"/>
      <c r="J968" s="57"/>
      <c r="K968" s="57"/>
      <c r="L968" s="72">
        <v>63.53</v>
      </c>
    </row>
    <row r="969" spans="1:12" x14ac:dyDescent="0.2">
      <c r="A969" s="57"/>
      <c r="B969" s="61"/>
      <c r="C969" s="73" t="s">
        <v>167</v>
      </c>
      <c r="D969" s="74" t="s">
        <v>162</v>
      </c>
      <c r="E969" s="57"/>
      <c r="F969" s="57"/>
      <c r="G969" s="97">
        <v>5.6000000000000001E-2</v>
      </c>
      <c r="H969" s="57"/>
      <c r="I969" s="57"/>
      <c r="J969" s="57"/>
      <c r="K969" s="57"/>
      <c r="L969" s="72">
        <v>27.25</v>
      </c>
    </row>
    <row r="970" spans="1:12" ht="25.5" outlineLevel="1" x14ac:dyDescent="0.2">
      <c r="A970" s="57"/>
      <c r="B970" s="46" t="s">
        <v>313</v>
      </c>
      <c r="C970" s="46" t="s">
        <v>314</v>
      </c>
      <c r="D970" s="58" t="s">
        <v>170</v>
      </c>
      <c r="E970" s="66">
        <v>0.01</v>
      </c>
      <c r="F970" s="60"/>
      <c r="G970" s="91">
        <v>2.8000000000000001E-2</v>
      </c>
      <c r="H970" s="68"/>
      <c r="I970" s="69"/>
      <c r="J970" s="70">
        <v>1617.05</v>
      </c>
      <c r="K970" s="60"/>
      <c r="L970" s="70">
        <v>45.28</v>
      </c>
    </row>
    <row r="971" spans="1:12" outlineLevel="1" x14ac:dyDescent="0.2">
      <c r="A971" s="57"/>
      <c r="B971" s="57"/>
      <c r="C971" s="145" t="s">
        <v>6366</v>
      </c>
      <c r="D971" s="145"/>
      <c r="E971" s="145"/>
      <c r="F971" s="145"/>
      <c r="G971" s="145"/>
      <c r="H971" s="145"/>
      <c r="I971" s="145"/>
      <c r="J971" s="145"/>
      <c r="K971" s="145"/>
      <c r="L971" s="145"/>
    </row>
    <row r="972" spans="1:12" outlineLevel="1" x14ac:dyDescent="0.2">
      <c r="A972" s="57"/>
      <c r="B972" s="46" t="s">
        <v>316</v>
      </c>
      <c r="C972" s="65" t="s">
        <v>317</v>
      </c>
      <c r="D972" s="58" t="s">
        <v>162</v>
      </c>
      <c r="E972" s="66">
        <v>0.01</v>
      </c>
      <c r="F972" s="60"/>
      <c r="G972" s="91">
        <v>2.8000000000000001E-2</v>
      </c>
      <c r="H972" s="68"/>
      <c r="I972" s="69"/>
      <c r="J972" s="70">
        <v>557.71</v>
      </c>
      <c r="K972" s="60"/>
      <c r="L972" s="70">
        <v>15.62</v>
      </c>
    </row>
    <row r="973" spans="1:12" outlineLevel="1" x14ac:dyDescent="0.2">
      <c r="A973" s="57"/>
      <c r="B973" s="57"/>
      <c r="C973" s="145" t="s">
        <v>6367</v>
      </c>
      <c r="D973" s="145"/>
      <c r="E973" s="145"/>
      <c r="F973" s="145"/>
      <c r="G973" s="145"/>
      <c r="H973" s="145"/>
      <c r="I973" s="145"/>
      <c r="J973" s="145"/>
      <c r="K973" s="145"/>
      <c r="L973" s="145"/>
    </row>
    <row r="974" spans="1:12" ht="25.5" outlineLevel="1" x14ac:dyDescent="0.2">
      <c r="A974" s="57"/>
      <c r="B974" s="46" t="s">
        <v>254</v>
      </c>
      <c r="C974" s="46" t="s">
        <v>255</v>
      </c>
      <c r="D974" s="58" t="s">
        <v>170</v>
      </c>
      <c r="E974" s="66">
        <v>0.01</v>
      </c>
      <c r="F974" s="60"/>
      <c r="G974" s="91">
        <v>2.8000000000000001E-2</v>
      </c>
      <c r="H974" s="68"/>
      <c r="I974" s="69"/>
      <c r="J974" s="70">
        <v>651.66999999999996</v>
      </c>
      <c r="K974" s="60"/>
      <c r="L974" s="70">
        <v>18.25</v>
      </c>
    </row>
    <row r="975" spans="1:12" outlineLevel="1" x14ac:dyDescent="0.2">
      <c r="A975" s="57"/>
      <c r="B975" s="57"/>
      <c r="C975" s="145" t="s">
        <v>6366</v>
      </c>
      <c r="D975" s="145"/>
      <c r="E975" s="145"/>
      <c r="F975" s="145"/>
      <c r="G975" s="145"/>
      <c r="H975" s="145"/>
      <c r="I975" s="145"/>
      <c r="J975" s="145"/>
      <c r="K975" s="145"/>
      <c r="L975" s="145"/>
    </row>
    <row r="976" spans="1:12" outlineLevel="1" x14ac:dyDescent="0.2">
      <c r="A976" s="57"/>
      <c r="B976" s="46" t="s">
        <v>257</v>
      </c>
      <c r="C976" s="65" t="s">
        <v>258</v>
      </c>
      <c r="D976" s="58" t="s">
        <v>162</v>
      </c>
      <c r="E976" s="66">
        <v>0.01</v>
      </c>
      <c r="F976" s="60"/>
      <c r="G976" s="91">
        <v>2.8000000000000001E-2</v>
      </c>
      <c r="H976" s="68"/>
      <c r="I976" s="69"/>
      <c r="J976" s="70">
        <v>415.19</v>
      </c>
      <c r="K976" s="60"/>
      <c r="L976" s="70">
        <v>11.63</v>
      </c>
    </row>
    <row r="977" spans="1:12" outlineLevel="1" x14ac:dyDescent="0.2">
      <c r="A977" s="57"/>
      <c r="B977" s="57"/>
      <c r="C977" s="145" t="s">
        <v>6367</v>
      </c>
      <c r="D977" s="145"/>
      <c r="E977" s="145"/>
      <c r="F977" s="145"/>
      <c r="G977" s="145"/>
      <c r="H977" s="145"/>
      <c r="I977" s="145"/>
      <c r="J977" s="145"/>
      <c r="K977" s="145"/>
      <c r="L977" s="145"/>
    </row>
    <row r="978" spans="1:12" x14ac:dyDescent="0.2">
      <c r="A978" s="57"/>
      <c r="B978" s="61" t="s">
        <v>25</v>
      </c>
      <c r="C978" s="57" t="s">
        <v>175</v>
      </c>
      <c r="D978" s="57"/>
      <c r="E978" s="57"/>
      <c r="F978" s="57"/>
      <c r="G978" s="57"/>
      <c r="H978" s="57"/>
      <c r="I978" s="57"/>
      <c r="J978" s="57"/>
      <c r="K978" s="57"/>
      <c r="L978" s="72">
        <v>417.47</v>
      </c>
    </row>
    <row r="979" spans="1:12" ht="76.5" outlineLevel="1" x14ac:dyDescent="0.2">
      <c r="A979" s="57"/>
      <c r="B979" s="46" t="s">
        <v>5686</v>
      </c>
      <c r="C979" s="46" t="s">
        <v>5687</v>
      </c>
      <c r="D979" s="58" t="s">
        <v>1121</v>
      </c>
      <c r="E979" s="66">
        <v>13.33</v>
      </c>
      <c r="F979" s="60"/>
      <c r="G979" s="91">
        <v>37.323999999999998</v>
      </c>
      <c r="H979" s="70">
        <v>5.87</v>
      </c>
      <c r="I979" s="76">
        <v>0.96</v>
      </c>
      <c r="J979" s="70">
        <v>5.64</v>
      </c>
      <c r="K979" s="60"/>
      <c r="L979" s="70">
        <v>210.51</v>
      </c>
    </row>
    <row r="980" spans="1:12" outlineLevel="1" x14ac:dyDescent="0.2">
      <c r="A980" s="57"/>
      <c r="B980" s="57"/>
      <c r="C980" s="145" t="s">
        <v>6368</v>
      </c>
      <c r="D980" s="145"/>
      <c r="E980" s="145"/>
      <c r="F980" s="145"/>
      <c r="G980" s="145"/>
      <c r="H980" s="145"/>
      <c r="I980" s="145"/>
      <c r="J980" s="145"/>
      <c r="K980" s="145"/>
      <c r="L980" s="145"/>
    </row>
    <row r="981" spans="1:12" outlineLevel="1" x14ac:dyDescent="0.2">
      <c r="A981" s="57"/>
      <c r="B981" s="46" t="s">
        <v>5717</v>
      </c>
      <c r="C981" s="46" t="s">
        <v>5718</v>
      </c>
      <c r="D981" s="58" t="s">
        <v>178</v>
      </c>
      <c r="E981" s="79">
        <v>4.2999999999999999E-4</v>
      </c>
      <c r="F981" s="60"/>
      <c r="G981" s="67">
        <v>1.204E-3</v>
      </c>
      <c r="H981" s="70">
        <v>43821.53</v>
      </c>
      <c r="I981" s="76">
        <v>1.28</v>
      </c>
      <c r="J981" s="70">
        <v>56091.56</v>
      </c>
      <c r="K981" s="60"/>
      <c r="L981" s="70">
        <v>67.53</v>
      </c>
    </row>
    <row r="982" spans="1:12" outlineLevel="1" x14ac:dyDescent="0.2">
      <c r="A982" s="57"/>
      <c r="B982" s="57"/>
      <c r="C982" s="145" t="s">
        <v>6369</v>
      </c>
      <c r="D982" s="145"/>
      <c r="E982" s="145"/>
      <c r="F982" s="145"/>
      <c r="G982" s="145"/>
      <c r="H982" s="145"/>
      <c r="I982" s="145"/>
      <c r="J982" s="145"/>
      <c r="K982" s="145"/>
      <c r="L982" s="145"/>
    </row>
    <row r="983" spans="1:12" ht="25.5" outlineLevel="1" x14ac:dyDescent="0.2">
      <c r="A983" s="57"/>
      <c r="B983" s="46" t="s">
        <v>3647</v>
      </c>
      <c r="C983" s="46" t="s">
        <v>3648</v>
      </c>
      <c r="D983" s="58" t="s">
        <v>269</v>
      </c>
      <c r="E983" s="66">
        <v>0.02</v>
      </c>
      <c r="F983" s="60"/>
      <c r="G983" s="91">
        <v>5.6000000000000001E-2</v>
      </c>
      <c r="H983" s="70">
        <v>79.88</v>
      </c>
      <c r="I983" s="76">
        <v>1.47</v>
      </c>
      <c r="J983" s="70">
        <v>117.42</v>
      </c>
      <c r="K983" s="60"/>
      <c r="L983" s="70">
        <v>6.58</v>
      </c>
    </row>
    <row r="984" spans="1:12" outlineLevel="1" x14ac:dyDescent="0.2">
      <c r="A984" s="57"/>
      <c r="B984" s="57"/>
      <c r="C984" s="145" t="s">
        <v>5772</v>
      </c>
      <c r="D984" s="145"/>
      <c r="E984" s="145"/>
      <c r="F984" s="145"/>
      <c r="G984" s="145"/>
      <c r="H984" s="145"/>
      <c r="I984" s="145"/>
      <c r="J984" s="145"/>
      <c r="K984" s="145"/>
      <c r="L984" s="145"/>
    </row>
    <row r="985" spans="1:12" outlineLevel="1" x14ac:dyDescent="0.2">
      <c r="A985" s="57"/>
      <c r="B985" s="46" t="s">
        <v>6264</v>
      </c>
      <c r="C985" s="46" t="s">
        <v>6265</v>
      </c>
      <c r="D985" s="58" t="s">
        <v>226</v>
      </c>
      <c r="E985" s="66">
        <v>0.05</v>
      </c>
      <c r="F985" s="60"/>
      <c r="G985" s="66">
        <v>0.14000000000000001</v>
      </c>
      <c r="H985" s="70">
        <v>412.93</v>
      </c>
      <c r="I985" s="76">
        <v>1.23</v>
      </c>
      <c r="J985" s="70">
        <v>507.9</v>
      </c>
      <c r="K985" s="60"/>
      <c r="L985" s="70">
        <v>71.11</v>
      </c>
    </row>
    <row r="986" spans="1:12" outlineLevel="1" x14ac:dyDescent="0.2">
      <c r="A986" s="57"/>
      <c r="B986" s="57"/>
      <c r="C986" s="145" t="s">
        <v>5775</v>
      </c>
      <c r="D986" s="145"/>
      <c r="E986" s="145"/>
      <c r="F986" s="145"/>
      <c r="G986" s="145"/>
      <c r="H986" s="145"/>
      <c r="I986" s="145"/>
      <c r="J986" s="145"/>
      <c r="K986" s="145"/>
      <c r="L986" s="145"/>
    </row>
    <row r="987" spans="1:12" ht="25.5" outlineLevel="1" x14ac:dyDescent="0.2">
      <c r="A987" s="57"/>
      <c r="B987" s="46" t="s">
        <v>6267</v>
      </c>
      <c r="C987" s="46" t="s">
        <v>6268</v>
      </c>
      <c r="D987" s="58" t="s">
        <v>1105</v>
      </c>
      <c r="E987" s="59">
        <v>1.2200000000000001E-2</v>
      </c>
      <c r="F987" s="60"/>
      <c r="G987" s="79">
        <v>3.4160000000000003E-2</v>
      </c>
      <c r="H987" s="70">
        <v>1481.45</v>
      </c>
      <c r="I987" s="76">
        <v>1.22</v>
      </c>
      <c r="J987" s="70">
        <v>1807.37</v>
      </c>
      <c r="K987" s="60"/>
      <c r="L987" s="70">
        <v>61.74</v>
      </c>
    </row>
    <row r="988" spans="1:12" outlineLevel="1" x14ac:dyDescent="0.2">
      <c r="A988" s="57"/>
      <c r="B988" s="57"/>
      <c r="C988" s="145" t="s">
        <v>5778</v>
      </c>
      <c r="D988" s="145"/>
      <c r="E988" s="145"/>
      <c r="F988" s="145"/>
      <c r="G988" s="145"/>
      <c r="H988" s="145"/>
      <c r="I988" s="145"/>
      <c r="J988" s="145"/>
      <c r="K988" s="145"/>
      <c r="L988" s="145"/>
    </row>
    <row r="989" spans="1:12" x14ac:dyDescent="0.2">
      <c r="A989" s="57"/>
      <c r="B989" s="57"/>
      <c r="C989" s="80" t="s">
        <v>180</v>
      </c>
      <c r="D989" s="81"/>
      <c r="E989" s="81"/>
      <c r="F989" s="81"/>
      <c r="G989" s="81"/>
      <c r="H989" s="81"/>
      <c r="I989" s="81"/>
      <c r="J989" s="81"/>
      <c r="K989" s="81"/>
      <c r="L989" s="89">
        <v>5611.1</v>
      </c>
    </row>
    <row r="990" spans="1:12" ht="63.75" x14ac:dyDescent="0.2">
      <c r="A990" s="57" t="s">
        <v>4692</v>
      </c>
      <c r="B990" s="46" t="s">
        <v>4506</v>
      </c>
      <c r="C990" s="46" t="s">
        <v>4507</v>
      </c>
      <c r="D990" s="58" t="s">
        <v>184</v>
      </c>
      <c r="E990" s="83">
        <v>2</v>
      </c>
      <c r="F990" s="60"/>
      <c r="G990" s="83">
        <v>2</v>
      </c>
      <c r="H990" s="68"/>
      <c r="I990" s="69"/>
      <c r="J990" s="68"/>
      <c r="K990" s="60"/>
      <c r="L990" s="70">
        <v>102.06</v>
      </c>
    </row>
    <row r="991" spans="1:12" outlineLevel="1" x14ac:dyDescent="0.2">
      <c r="A991" s="57"/>
      <c r="B991" s="57"/>
      <c r="C991" s="57" t="s">
        <v>181</v>
      </c>
      <c r="D991" s="57"/>
      <c r="E991" s="57"/>
      <c r="F991" s="57"/>
      <c r="G991" s="57"/>
      <c r="H991" s="57"/>
      <c r="I991" s="57"/>
      <c r="J991" s="57"/>
      <c r="K991" s="57"/>
      <c r="L991" s="70">
        <v>5130.1000000000004</v>
      </c>
    </row>
    <row r="992" spans="1:12" ht="25.5" outlineLevel="1" x14ac:dyDescent="0.2">
      <c r="A992" s="57"/>
      <c r="B992" s="46" t="s">
        <v>5451</v>
      </c>
      <c r="C992" s="46" t="s">
        <v>5452</v>
      </c>
      <c r="D992" s="62" t="s">
        <v>184</v>
      </c>
      <c r="E992" s="83">
        <v>97</v>
      </c>
      <c r="F992" s="84"/>
      <c r="G992" s="83">
        <v>97</v>
      </c>
      <c r="H992" s="57"/>
      <c r="I992" s="57"/>
      <c r="J992" s="57"/>
      <c r="K992" s="57"/>
      <c r="L992" s="70">
        <v>4976.2</v>
      </c>
    </row>
    <row r="993" spans="1:12" ht="25.5" outlineLevel="1" x14ac:dyDescent="0.2">
      <c r="A993" s="57"/>
      <c r="B993" s="46" t="s">
        <v>5453</v>
      </c>
      <c r="C993" s="46" t="s">
        <v>5454</v>
      </c>
      <c r="D993" s="62" t="s">
        <v>184</v>
      </c>
      <c r="E993" s="83">
        <v>51</v>
      </c>
      <c r="F993" s="84"/>
      <c r="G993" s="83">
        <v>51</v>
      </c>
      <c r="H993" s="57"/>
      <c r="I993" s="57"/>
      <c r="J993" s="57"/>
      <c r="K993" s="57"/>
      <c r="L993" s="70">
        <v>2616.35</v>
      </c>
    </row>
    <row r="994" spans="1:12" x14ac:dyDescent="0.2">
      <c r="A994" s="85"/>
      <c r="B994" s="85"/>
      <c r="C994" s="86" t="s">
        <v>187</v>
      </c>
      <c r="D994" s="85"/>
      <c r="E994" s="85"/>
      <c r="F994" s="85"/>
      <c r="G994" s="85"/>
      <c r="H994" s="85"/>
      <c r="I994" s="85"/>
      <c r="J994" s="87">
        <v>4752.04</v>
      </c>
      <c r="K994" s="85"/>
      <c r="L994" s="87">
        <v>13305.71</v>
      </c>
    </row>
    <row r="995" spans="1:12" ht="25.5" x14ac:dyDescent="0.2">
      <c r="A995" s="57" t="s">
        <v>876</v>
      </c>
      <c r="B995" s="46" t="s">
        <v>6270</v>
      </c>
      <c r="C995" s="46" t="s">
        <v>6271</v>
      </c>
      <c r="D995" s="58" t="s">
        <v>5728</v>
      </c>
      <c r="E995" s="59">
        <v>0.3876</v>
      </c>
      <c r="F995" s="60"/>
      <c r="G995" s="59">
        <v>0.3876</v>
      </c>
      <c r="H995" s="70">
        <v>21679.1</v>
      </c>
      <c r="I995" s="95">
        <v>1.1000000000000001</v>
      </c>
      <c r="J995" s="70">
        <v>23847.01</v>
      </c>
      <c r="K995" s="60"/>
      <c r="L995" s="70">
        <v>9243.1</v>
      </c>
    </row>
    <row r="996" spans="1:12" x14ac:dyDescent="0.2">
      <c r="A996" s="57"/>
      <c r="B996" s="57"/>
      <c r="C996" s="145" t="s">
        <v>6370</v>
      </c>
      <c r="D996" s="145"/>
      <c r="E996" s="145"/>
      <c r="F996" s="145"/>
      <c r="G996" s="145"/>
      <c r="H996" s="145"/>
      <c r="I996" s="145"/>
      <c r="J996" s="145"/>
      <c r="K996" s="145"/>
      <c r="L996" s="145"/>
    </row>
    <row r="997" spans="1:12" x14ac:dyDescent="0.2">
      <c r="A997" s="85"/>
      <c r="B997" s="85"/>
      <c r="C997" s="86" t="s">
        <v>187</v>
      </c>
      <c r="D997" s="85"/>
      <c r="E997" s="85"/>
      <c r="F997" s="85"/>
      <c r="G997" s="85"/>
      <c r="H997" s="85"/>
      <c r="I997" s="85"/>
      <c r="J997" s="87">
        <v>23847.01</v>
      </c>
      <c r="K997" s="85"/>
      <c r="L997" s="87">
        <v>9243.1</v>
      </c>
    </row>
    <row r="998" spans="1:12" ht="25.5" x14ac:dyDescent="0.2">
      <c r="A998" s="57" t="s">
        <v>896</v>
      </c>
      <c r="B998" s="46" t="s">
        <v>6202</v>
      </c>
      <c r="C998" s="46" t="s">
        <v>6203</v>
      </c>
      <c r="D998" s="58" t="s">
        <v>198</v>
      </c>
      <c r="E998" s="83">
        <v>1</v>
      </c>
      <c r="F998" s="60"/>
      <c r="G998" s="83">
        <v>1</v>
      </c>
      <c r="H998" s="57"/>
      <c r="I998" s="57"/>
      <c r="J998" s="57"/>
      <c r="K998" s="57"/>
      <c r="L998" s="57"/>
    </row>
    <row r="999" spans="1:12" x14ac:dyDescent="0.2">
      <c r="A999" s="57"/>
      <c r="B999" s="61" t="s">
        <v>22</v>
      </c>
      <c r="C999" s="57" t="s">
        <v>161</v>
      </c>
      <c r="D999" s="62" t="s">
        <v>162</v>
      </c>
      <c r="E999" s="57"/>
      <c r="F999" s="57"/>
      <c r="G999" s="76">
        <v>16.29</v>
      </c>
      <c r="H999" s="57"/>
      <c r="I999" s="57"/>
      <c r="J999" s="57"/>
      <c r="K999" s="57"/>
      <c r="L999" s="72">
        <v>6687.7</v>
      </c>
    </row>
    <row r="1000" spans="1:12" outlineLevel="1" x14ac:dyDescent="0.2">
      <c r="A1000" s="57"/>
      <c r="B1000" s="46" t="s">
        <v>6205</v>
      </c>
      <c r="C1000" s="65" t="s">
        <v>6206</v>
      </c>
      <c r="D1000" s="58" t="s">
        <v>162</v>
      </c>
      <c r="E1000" s="66">
        <v>16.29</v>
      </c>
      <c r="F1000" s="60"/>
      <c r="G1000" s="66">
        <v>16.29</v>
      </c>
      <c r="H1000" s="68"/>
      <c r="I1000" s="69"/>
      <c r="J1000" s="70">
        <v>410.54</v>
      </c>
      <c r="K1000" s="60"/>
      <c r="L1000" s="70">
        <v>6687.7</v>
      </c>
    </row>
    <row r="1001" spans="1:12" outlineLevel="1" x14ac:dyDescent="0.2">
      <c r="A1001" s="57"/>
      <c r="B1001" s="57"/>
      <c r="C1001" s="145" t="s">
        <v>6371</v>
      </c>
      <c r="D1001" s="145"/>
      <c r="E1001" s="145"/>
      <c r="F1001" s="145"/>
      <c r="G1001" s="145"/>
      <c r="H1001" s="145"/>
      <c r="I1001" s="145"/>
      <c r="J1001" s="145"/>
      <c r="K1001" s="145"/>
      <c r="L1001" s="145"/>
    </row>
    <row r="1002" spans="1:12" x14ac:dyDescent="0.2">
      <c r="A1002" s="57"/>
      <c r="B1002" s="61" t="s">
        <v>23</v>
      </c>
      <c r="C1002" s="57" t="s">
        <v>166</v>
      </c>
      <c r="D1002" s="57"/>
      <c r="E1002" s="57"/>
      <c r="F1002" s="57"/>
      <c r="G1002" s="57"/>
      <c r="H1002" s="57"/>
      <c r="I1002" s="57"/>
      <c r="J1002" s="57"/>
      <c r="K1002" s="57"/>
      <c r="L1002" s="72">
        <v>0.56999999999999995</v>
      </c>
    </row>
    <row r="1003" spans="1:12" x14ac:dyDescent="0.2">
      <c r="A1003" s="57"/>
      <c r="B1003" s="61"/>
      <c r="C1003" s="73" t="s">
        <v>167</v>
      </c>
      <c r="D1003" s="74" t="s">
        <v>162</v>
      </c>
      <c r="E1003" s="57"/>
      <c r="F1003" s="57"/>
      <c r="G1003" s="108">
        <v>0.01</v>
      </c>
      <c r="H1003" s="57"/>
      <c r="I1003" s="57"/>
      <c r="J1003" s="57"/>
      <c r="K1003" s="57"/>
      <c r="L1003" s="72">
        <v>3.69</v>
      </c>
    </row>
    <row r="1004" spans="1:12" ht="38.25" outlineLevel="1" x14ac:dyDescent="0.2">
      <c r="A1004" s="57"/>
      <c r="B1004" s="46" t="s">
        <v>168</v>
      </c>
      <c r="C1004" s="46" t="s">
        <v>169</v>
      </c>
      <c r="D1004" s="58" t="s">
        <v>170</v>
      </c>
      <c r="E1004" s="66">
        <v>0.01</v>
      </c>
      <c r="F1004" s="60"/>
      <c r="G1004" s="66">
        <v>0.01</v>
      </c>
      <c r="H1004" s="70">
        <v>37.32</v>
      </c>
      <c r="I1004" s="76">
        <v>1.53</v>
      </c>
      <c r="J1004" s="70">
        <v>57.1</v>
      </c>
      <c r="K1004" s="60"/>
      <c r="L1004" s="70">
        <v>0.56999999999999995</v>
      </c>
    </row>
    <row r="1005" spans="1:12" outlineLevel="1" x14ac:dyDescent="0.2">
      <c r="A1005" s="57"/>
      <c r="B1005" s="57"/>
      <c r="C1005" s="145" t="s">
        <v>3646</v>
      </c>
      <c r="D1005" s="145"/>
      <c r="E1005" s="145"/>
      <c r="F1005" s="145"/>
      <c r="G1005" s="145"/>
      <c r="H1005" s="145"/>
      <c r="I1005" s="145"/>
      <c r="J1005" s="145"/>
      <c r="K1005" s="145"/>
      <c r="L1005" s="145"/>
    </row>
    <row r="1006" spans="1:12" outlineLevel="1" x14ac:dyDescent="0.2">
      <c r="A1006" s="57"/>
      <c r="B1006" s="46" t="s">
        <v>172</v>
      </c>
      <c r="C1006" s="65" t="s">
        <v>173</v>
      </c>
      <c r="D1006" s="58" t="s">
        <v>162</v>
      </c>
      <c r="E1006" s="66">
        <v>0.01</v>
      </c>
      <c r="F1006" s="60"/>
      <c r="G1006" s="66">
        <v>0.01</v>
      </c>
      <c r="H1006" s="68"/>
      <c r="I1006" s="69"/>
      <c r="J1006" s="70">
        <v>368.71</v>
      </c>
      <c r="K1006" s="60"/>
      <c r="L1006" s="70">
        <v>3.69</v>
      </c>
    </row>
    <row r="1007" spans="1:12" outlineLevel="1" x14ac:dyDescent="0.2">
      <c r="A1007" s="57"/>
      <c r="B1007" s="57"/>
      <c r="C1007" s="145" t="s">
        <v>1945</v>
      </c>
      <c r="D1007" s="145"/>
      <c r="E1007" s="145"/>
      <c r="F1007" s="145"/>
      <c r="G1007" s="145"/>
      <c r="H1007" s="145"/>
      <c r="I1007" s="145"/>
      <c r="J1007" s="145"/>
      <c r="K1007" s="145"/>
      <c r="L1007" s="145"/>
    </row>
    <row r="1008" spans="1:12" x14ac:dyDescent="0.2">
      <c r="A1008" s="57"/>
      <c r="B1008" s="61" t="s">
        <v>25</v>
      </c>
      <c r="C1008" s="57" t="s">
        <v>175</v>
      </c>
      <c r="D1008" s="57"/>
      <c r="E1008" s="57"/>
      <c r="F1008" s="57"/>
      <c r="G1008" s="57"/>
      <c r="H1008" s="57"/>
      <c r="I1008" s="57"/>
      <c r="J1008" s="57"/>
      <c r="K1008" s="57"/>
      <c r="L1008" s="72">
        <v>256.98</v>
      </c>
    </row>
    <row r="1009" spans="1:12" outlineLevel="1" x14ac:dyDescent="0.2">
      <c r="A1009" s="57"/>
      <c r="B1009" s="46" t="s">
        <v>263</v>
      </c>
      <c r="C1009" s="46" t="s">
        <v>264</v>
      </c>
      <c r="D1009" s="58" t="s">
        <v>265</v>
      </c>
      <c r="E1009" s="59">
        <v>6.5663999999999998</v>
      </c>
      <c r="F1009" s="60"/>
      <c r="G1009" s="59">
        <v>6.5663999999999998</v>
      </c>
      <c r="H1009" s="68"/>
      <c r="I1009" s="69"/>
      <c r="J1009" s="70">
        <v>9.16</v>
      </c>
      <c r="K1009" s="60"/>
      <c r="L1009" s="70">
        <v>60.15</v>
      </c>
    </row>
    <row r="1010" spans="1:12" outlineLevel="1" x14ac:dyDescent="0.2">
      <c r="A1010" s="57"/>
      <c r="B1010" s="57"/>
      <c r="C1010" s="145" t="s">
        <v>6372</v>
      </c>
      <c r="D1010" s="145"/>
      <c r="E1010" s="145"/>
      <c r="F1010" s="145"/>
      <c r="G1010" s="145"/>
      <c r="H1010" s="145"/>
      <c r="I1010" s="145"/>
      <c r="J1010" s="145"/>
      <c r="K1010" s="145"/>
      <c r="L1010" s="145"/>
    </row>
    <row r="1011" spans="1:12" ht="38.25" outlineLevel="1" x14ac:dyDescent="0.2">
      <c r="A1011" s="57"/>
      <c r="B1011" s="46" t="s">
        <v>3972</v>
      </c>
      <c r="C1011" s="46" t="s">
        <v>3973</v>
      </c>
      <c r="D1011" s="58" t="s">
        <v>1105</v>
      </c>
      <c r="E1011" s="78">
        <v>0.2</v>
      </c>
      <c r="F1011" s="60"/>
      <c r="G1011" s="78">
        <v>0.2</v>
      </c>
      <c r="H1011" s="70">
        <v>261.08999999999997</v>
      </c>
      <c r="I1011" s="95">
        <v>1.3</v>
      </c>
      <c r="J1011" s="70">
        <v>339.42</v>
      </c>
      <c r="K1011" s="60"/>
      <c r="L1011" s="70">
        <v>67.88</v>
      </c>
    </row>
    <row r="1012" spans="1:12" outlineLevel="1" x14ac:dyDescent="0.2">
      <c r="A1012" s="57"/>
      <c r="B1012" s="57"/>
      <c r="C1012" s="145" t="s">
        <v>4535</v>
      </c>
      <c r="D1012" s="145"/>
      <c r="E1012" s="145"/>
      <c r="F1012" s="145"/>
      <c r="G1012" s="145"/>
      <c r="H1012" s="145"/>
      <c r="I1012" s="145"/>
      <c r="J1012" s="145"/>
      <c r="K1012" s="145"/>
      <c r="L1012" s="145"/>
    </row>
    <row r="1013" spans="1:12" ht="63.75" outlineLevel="1" x14ac:dyDescent="0.2">
      <c r="A1013" s="57"/>
      <c r="B1013" s="46" t="s">
        <v>6212</v>
      </c>
      <c r="C1013" s="46" t="s">
        <v>6213</v>
      </c>
      <c r="D1013" s="58" t="s">
        <v>178</v>
      </c>
      <c r="E1013" s="91">
        <v>1E-3</v>
      </c>
      <c r="F1013" s="60"/>
      <c r="G1013" s="91">
        <v>1E-3</v>
      </c>
      <c r="H1013" s="70">
        <v>99190.96</v>
      </c>
      <c r="I1013" s="95">
        <v>1.3</v>
      </c>
      <c r="J1013" s="71">
        <v>128948.25</v>
      </c>
      <c r="K1013" s="60"/>
      <c r="L1013" s="70">
        <v>128.94999999999999</v>
      </c>
    </row>
    <row r="1014" spans="1:12" outlineLevel="1" x14ac:dyDescent="0.2">
      <c r="A1014" s="57"/>
      <c r="B1014" s="57"/>
      <c r="C1014" s="145" t="s">
        <v>6373</v>
      </c>
      <c r="D1014" s="145"/>
      <c r="E1014" s="145"/>
      <c r="F1014" s="145"/>
      <c r="G1014" s="145"/>
      <c r="H1014" s="145"/>
      <c r="I1014" s="145"/>
      <c r="J1014" s="145"/>
      <c r="K1014" s="145"/>
      <c r="L1014" s="145"/>
    </row>
    <row r="1015" spans="1:12" x14ac:dyDescent="0.2">
      <c r="A1015" s="57"/>
      <c r="B1015" s="57"/>
      <c r="C1015" s="80" t="s">
        <v>180</v>
      </c>
      <c r="D1015" s="81"/>
      <c r="E1015" s="81"/>
      <c r="F1015" s="81"/>
      <c r="G1015" s="81"/>
      <c r="H1015" s="81"/>
      <c r="I1015" s="81"/>
      <c r="J1015" s="81"/>
      <c r="K1015" s="81"/>
      <c r="L1015" s="89">
        <v>6948.94</v>
      </c>
    </row>
    <row r="1016" spans="1:12" ht="63.75" x14ac:dyDescent="0.2">
      <c r="A1016" s="57" t="s">
        <v>902</v>
      </c>
      <c r="B1016" s="46" t="s">
        <v>4506</v>
      </c>
      <c r="C1016" s="46" t="s">
        <v>4507</v>
      </c>
      <c r="D1016" s="58" t="s">
        <v>184</v>
      </c>
      <c r="E1016" s="83">
        <v>2</v>
      </c>
      <c r="F1016" s="60"/>
      <c r="G1016" s="83">
        <v>2</v>
      </c>
      <c r="H1016" s="68"/>
      <c r="I1016" s="69"/>
      <c r="J1016" s="68"/>
      <c r="K1016" s="60"/>
      <c r="L1016" s="70">
        <v>133.75</v>
      </c>
    </row>
    <row r="1017" spans="1:12" outlineLevel="1" x14ac:dyDescent="0.2">
      <c r="A1017" s="57"/>
      <c r="B1017" s="57"/>
      <c r="C1017" s="57" t="s">
        <v>181</v>
      </c>
      <c r="D1017" s="57"/>
      <c r="E1017" s="57"/>
      <c r="F1017" s="57"/>
      <c r="G1017" s="57"/>
      <c r="H1017" s="57"/>
      <c r="I1017" s="57"/>
      <c r="J1017" s="57"/>
      <c r="K1017" s="57"/>
      <c r="L1017" s="70">
        <v>6691.39</v>
      </c>
    </row>
    <row r="1018" spans="1:12" ht="25.5" outlineLevel="1" x14ac:dyDescent="0.2">
      <c r="A1018" s="57"/>
      <c r="B1018" s="46" t="s">
        <v>5451</v>
      </c>
      <c r="C1018" s="46" t="s">
        <v>5452</v>
      </c>
      <c r="D1018" s="62" t="s">
        <v>184</v>
      </c>
      <c r="E1018" s="83">
        <v>97</v>
      </c>
      <c r="F1018" s="84"/>
      <c r="G1018" s="83">
        <v>97</v>
      </c>
      <c r="H1018" s="57"/>
      <c r="I1018" s="57"/>
      <c r="J1018" s="57"/>
      <c r="K1018" s="57"/>
      <c r="L1018" s="70">
        <v>6490.65</v>
      </c>
    </row>
    <row r="1019" spans="1:12" ht="25.5" outlineLevel="1" x14ac:dyDescent="0.2">
      <c r="A1019" s="57"/>
      <c r="B1019" s="46" t="s">
        <v>5453</v>
      </c>
      <c r="C1019" s="46" t="s">
        <v>5454</v>
      </c>
      <c r="D1019" s="62" t="s">
        <v>184</v>
      </c>
      <c r="E1019" s="83">
        <v>51</v>
      </c>
      <c r="F1019" s="84"/>
      <c r="G1019" s="83">
        <v>51</v>
      </c>
      <c r="H1019" s="57"/>
      <c r="I1019" s="57"/>
      <c r="J1019" s="57"/>
      <c r="K1019" s="57"/>
      <c r="L1019" s="70">
        <v>3412.61</v>
      </c>
    </row>
    <row r="1020" spans="1:12" x14ac:dyDescent="0.2">
      <c r="A1020" s="85"/>
      <c r="B1020" s="85"/>
      <c r="C1020" s="86" t="s">
        <v>187</v>
      </c>
      <c r="D1020" s="85"/>
      <c r="E1020" s="85"/>
      <c r="F1020" s="85"/>
      <c r="G1020" s="85"/>
      <c r="H1020" s="85"/>
      <c r="I1020" s="85"/>
      <c r="J1020" s="87">
        <v>16985.95</v>
      </c>
      <c r="K1020" s="85"/>
      <c r="L1020" s="87">
        <v>16985.95</v>
      </c>
    </row>
    <row r="1021" spans="1:12" ht="38.25" x14ac:dyDescent="0.2">
      <c r="A1021" s="57" t="s">
        <v>904</v>
      </c>
      <c r="B1021" s="46" t="s">
        <v>6293</v>
      </c>
      <c r="C1021" s="46" t="s">
        <v>6294</v>
      </c>
      <c r="D1021" s="58" t="s">
        <v>198</v>
      </c>
      <c r="E1021" s="83">
        <v>1</v>
      </c>
      <c r="F1021" s="60"/>
      <c r="G1021" s="83">
        <v>1</v>
      </c>
      <c r="H1021" s="70">
        <v>4995.5200000000004</v>
      </c>
      <c r="I1021" s="76">
        <v>1.22</v>
      </c>
      <c r="J1021" s="70">
        <v>6094.53</v>
      </c>
      <c r="K1021" s="60"/>
      <c r="L1021" s="70">
        <v>6094.53</v>
      </c>
    </row>
    <row r="1022" spans="1:12" x14ac:dyDescent="0.2">
      <c r="A1022" s="85"/>
      <c r="B1022" s="85"/>
      <c r="C1022" s="86" t="s">
        <v>187</v>
      </c>
      <c r="D1022" s="85"/>
      <c r="E1022" s="85"/>
      <c r="F1022" s="85"/>
      <c r="G1022" s="85"/>
      <c r="H1022" s="85"/>
      <c r="I1022" s="85"/>
      <c r="J1022" s="87">
        <v>6094.53</v>
      </c>
      <c r="K1022" s="85"/>
      <c r="L1022" s="87">
        <v>6094.53</v>
      </c>
    </row>
    <row r="1023" spans="1:12" ht="63.75" x14ac:dyDescent="0.2">
      <c r="A1023" s="57" t="s">
        <v>945</v>
      </c>
      <c r="B1023" s="46" t="s">
        <v>5877</v>
      </c>
      <c r="C1023" s="46" t="s">
        <v>5878</v>
      </c>
      <c r="D1023" s="58" t="s">
        <v>198</v>
      </c>
      <c r="E1023" s="78">
        <v>2.8</v>
      </c>
      <c r="F1023" s="60"/>
      <c r="G1023" s="78">
        <v>2.8</v>
      </c>
      <c r="H1023" s="57"/>
      <c r="I1023" s="57"/>
      <c r="J1023" s="57"/>
      <c r="K1023" s="57"/>
      <c r="L1023" s="57"/>
    </row>
    <row r="1024" spans="1:12" x14ac:dyDescent="0.2">
      <c r="A1024" s="57"/>
      <c r="B1024" s="61" t="s">
        <v>22</v>
      </c>
      <c r="C1024" s="57" t="s">
        <v>161</v>
      </c>
      <c r="D1024" s="62" t="s">
        <v>162</v>
      </c>
      <c r="E1024" s="57"/>
      <c r="F1024" s="57"/>
      <c r="G1024" s="76">
        <v>43.68</v>
      </c>
      <c r="H1024" s="57"/>
      <c r="I1024" s="57"/>
      <c r="J1024" s="57"/>
      <c r="K1024" s="57"/>
      <c r="L1024" s="72">
        <v>16732.11</v>
      </c>
    </row>
    <row r="1025" spans="1:12" outlineLevel="1" x14ac:dyDescent="0.2">
      <c r="A1025" s="57"/>
      <c r="B1025" s="46" t="s">
        <v>616</v>
      </c>
      <c r="C1025" s="65" t="s">
        <v>617</v>
      </c>
      <c r="D1025" s="58" t="s">
        <v>162</v>
      </c>
      <c r="E1025" s="66">
        <v>0.02</v>
      </c>
      <c r="F1025" s="60"/>
      <c r="G1025" s="91">
        <v>5.6000000000000001E-2</v>
      </c>
      <c r="H1025" s="68"/>
      <c r="I1025" s="69"/>
      <c r="J1025" s="70">
        <v>337.73</v>
      </c>
      <c r="K1025" s="60"/>
      <c r="L1025" s="70">
        <v>18.91</v>
      </c>
    </row>
    <row r="1026" spans="1:12" outlineLevel="1" x14ac:dyDescent="0.2">
      <c r="A1026" s="57"/>
      <c r="B1026" s="57"/>
      <c r="C1026" s="145" t="s">
        <v>5772</v>
      </c>
      <c r="D1026" s="145"/>
      <c r="E1026" s="145"/>
      <c r="F1026" s="145"/>
      <c r="G1026" s="145"/>
      <c r="H1026" s="145"/>
      <c r="I1026" s="145"/>
      <c r="J1026" s="145"/>
      <c r="K1026" s="145"/>
      <c r="L1026" s="145"/>
    </row>
    <row r="1027" spans="1:12" outlineLevel="1" x14ac:dyDescent="0.2">
      <c r="A1027" s="57"/>
      <c r="B1027" s="46" t="s">
        <v>619</v>
      </c>
      <c r="C1027" s="65" t="s">
        <v>620</v>
      </c>
      <c r="D1027" s="58" t="s">
        <v>162</v>
      </c>
      <c r="E1027" s="66">
        <v>10.75</v>
      </c>
      <c r="F1027" s="60"/>
      <c r="G1027" s="78">
        <v>30.1</v>
      </c>
      <c r="H1027" s="68"/>
      <c r="I1027" s="69"/>
      <c r="J1027" s="70">
        <v>368.71</v>
      </c>
      <c r="K1027" s="60"/>
      <c r="L1027" s="70">
        <v>11098.17</v>
      </c>
    </row>
    <row r="1028" spans="1:12" outlineLevel="1" x14ac:dyDescent="0.2">
      <c r="A1028" s="57"/>
      <c r="B1028" s="57"/>
      <c r="C1028" s="145" t="s">
        <v>6374</v>
      </c>
      <c r="D1028" s="145"/>
      <c r="E1028" s="145"/>
      <c r="F1028" s="145"/>
      <c r="G1028" s="145"/>
      <c r="H1028" s="145"/>
      <c r="I1028" s="145"/>
      <c r="J1028" s="145"/>
      <c r="K1028" s="145"/>
      <c r="L1028" s="145"/>
    </row>
    <row r="1029" spans="1:12" outlineLevel="1" x14ac:dyDescent="0.2">
      <c r="A1029" s="57"/>
      <c r="B1029" s="46" t="s">
        <v>3935</v>
      </c>
      <c r="C1029" s="65" t="s">
        <v>3936</v>
      </c>
      <c r="D1029" s="58" t="s">
        <v>162</v>
      </c>
      <c r="E1029" s="66">
        <v>4.83</v>
      </c>
      <c r="F1029" s="60"/>
      <c r="G1029" s="91">
        <v>13.523999999999999</v>
      </c>
      <c r="H1029" s="68"/>
      <c r="I1029" s="69"/>
      <c r="J1029" s="70">
        <v>415.19</v>
      </c>
      <c r="K1029" s="60"/>
      <c r="L1029" s="70">
        <v>5615.03</v>
      </c>
    </row>
    <row r="1030" spans="1:12" outlineLevel="1" x14ac:dyDescent="0.2">
      <c r="A1030" s="57"/>
      <c r="B1030" s="57"/>
      <c r="C1030" s="145" t="s">
        <v>6375</v>
      </c>
      <c r="D1030" s="145"/>
      <c r="E1030" s="145"/>
      <c r="F1030" s="145"/>
      <c r="G1030" s="145"/>
      <c r="H1030" s="145"/>
      <c r="I1030" s="145"/>
      <c r="J1030" s="145"/>
      <c r="K1030" s="145"/>
      <c r="L1030" s="145"/>
    </row>
    <row r="1031" spans="1:12" x14ac:dyDescent="0.2">
      <c r="A1031" s="57"/>
      <c r="B1031" s="61" t="s">
        <v>23</v>
      </c>
      <c r="C1031" s="57" t="s">
        <v>166</v>
      </c>
      <c r="D1031" s="57"/>
      <c r="E1031" s="57"/>
      <c r="F1031" s="57"/>
      <c r="G1031" s="57"/>
      <c r="H1031" s="57"/>
      <c r="I1031" s="57"/>
      <c r="J1031" s="57"/>
      <c r="K1031" s="57"/>
      <c r="L1031" s="72">
        <v>18.25</v>
      </c>
    </row>
    <row r="1032" spans="1:12" x14ac:dyDescent="0.2">
      <c r="A1032" s="57"/>
      <c r="B1032" s="61"/>
      <c r="C1032" s="73" t="s">
        <v>167</v>
      </c>
      <c r="D1032" s="74" t="s">
        <v>162</v>
      </c>
      <c r="E1032" s="57"/>
      <c r="F1032" s="57"/>
      <c r="G1032" s="97">
        <v>2.8000000000000001E-2</v>
      </c>
      <c r="H1032" s="57"/>
      <c r="I1032" s="57"/>
      <c r="J1032" s="57"/>
      <c r="K1032" s="57"/>
      <c r="L1032" s="72">
        <v>11.63</v>
      </c>
    </row>
    <row r="1033" spans="1:12" ht="25.5" outlineLevel="1" x14ac:dyDescent="0.2">
      <c r="A1033" s="57"/>
      <c r="B1033" s="46" t="s">
        <v>254</v>
      </c>
      <c r="C1033" s="46" t="s">
        <v>255</v>
      </c>
      <c r="D1033" s="58" t="s">
        <v>170</v>
      </c>
      <c r="E1033" s="66">
        <v>0.01</v>
      </c>
      <c r="F1033" s="60"/>
      <c r="G1033" s="91">
        <v>2.8000000000000001E-2</v>
      </c>
      <c r="H1033" s="68"/>
      <c r="I1033" s="69"/>
      <c r="J1033" s="70">
        <v>651.66999999999996</v>
      </c>
      <c r="K1033" s="60"/>
      <c r="L1033" s="70">
        <v>18.25</v>
      </c>
    </row>
    <row r="1034" spans="1:12" outlineLevel="1" x14ac:dyDescent="0.2">
      <c r="A1034" s="57"/>
      <c r="B1034" s="57"/>
      <c r="C1034" s="145" t="s">
        <v>6366</v>
      </c>
      <c r="D1034" s="145"/>
      <c r="E1034" s="145"/>
      <c r="F1034" s="145"/>
      <c r="G1034" s="145"/>
      <c r="H1034" s="145"/>
      <c r="I1034" s="145"/>
      <c r="J1034" s="145"/>
      <c r="K1034" s="145"/>
      <c r="L1034" s="145"/>
    </row>
    <row r="1035" spans="1:12" outlineLevel="1" x14ac:dyDescent="0.2">
      <c r="A1035" s="57"/>
      <c r="B1035" s="46" t="s">
        <v>257</v>
      </c>
      <c r="C1035" s="65" t="s">
        <v>258</v>
      </c>
      <c r="D1035" s="58" t="s">
        <v>162</v>
      </c>
      <c r="E1035" s="66">
        <v>0.01</v>
      </c>
      <c r="F1035" s="60"/>
      <c r="G1035" s="91">
        <v>2.8000000000000001E-2</v>
      </c>
      <c r="H1035" s="68"/>
      <c r="I1035" s="69"/>
      <c r="J1035" s="70">
        <v>415.19</v>
      </c>
      <c r="K1035" s="60"/>
      <c r="L1035" s="70">
        <v>11.63</v>
      </c>
    </row>
    <row r="1036" spans="1:12" outlineLevel="1" x14ac:dyDescent="0.2">
      <c r="A1036" s="57"/>
      <c r="B1036" s="57"/>
      <c r="C1036" s="145" t="s">
        <v>6367</v>
      </c>
      <c r="D1036" s="145"/>
      <c r="E1036" s="145"/>
      <c r="F1036" s="145"/>
      <c r="G1036" s="145"/>
      <c r="H1036" s="145"/>
      <c r="I1036" s="145"/>
      <c r="J1036" s="145"/>
      <c r="K1036" s="145"/>
      <c r="L1036" s="145"/>
    </row>
    <row r="1037" spans="1:12" x14ac:dyDescent="0.2">
      <c r="A1037" s="57"/>
      <c r="B1037" s="61" t="s">
        <v>25</v>
      </c>
      <c r="C1037" s="57" t="s">
        <v>175</v>
      </c>
      <c r="D1037" s="57"/>
      <c r="E1037" s="57"/>
      <c r="F1037" s="57"/>
      <c r="G1037" s="57"/>
      <c r="H1037" s="57"/>
      <c r="I1037" s="57"/>
      <c r="J1037" s="57"/>
      <c r="K1037" s="57"/>
      <c r="L1037" s="72">
        <v>533.01</v>
      </c>
    </row>
    <row r="1038" spans="1:12" outlineLevel="1" x14ac:dyDescent="0.2">
      <c r="A1038" s="57"/>
      <c r="B1038" s="46" t="s">
        <v>263</v>
      </c>
      <c r="C1038" s="46" t="s">
        <v>264</v>
      </c>
      <c r="D1038" s="58" t="s">
        <v>265</v>
      </c>
      <c r="E1038" s="66">
        <v>4.42</v>
      </c>
      <c r="F1038" s="60"/>
      <c r="G1038" s="91">
        <v>12.375999999999999</v>
      </c>
      <c r="H1038" s="68"/>
      <c r="I1038" s="69"/>
      <c r="J1038" s="70">
        <v>9.16</v>
      </c>
      <c r="K1038" s="60"/>
      <c r="L1038" s="70">
        <v>113.36</v>
      </c>
    </row>
    <row r="1039" spans="1:12" outlineLevel="1" x14ac:dyDescent="0.2">
      <c r="A1039" s="57"/>
      <c r="B1039" s="57"/>
      <c r="C1039" s="145" t="s">
        <v>6376</v>
      </c>
      <c r="D1039" s="145"/>
      <c r="E1039" s="145"/>
      <c r="F1039" s="145"/>
      <c r="G1039" s="145"/>
      <c r="H1039" s="145"/>
      <c r="I1039" s="145"/>
      <c r="J1039" s="145"/>
      <c r="K1039" s="145"/>
      <c r="L1039" s="145"/>
    </row>
    <row r="1040" spans="1:12" ht="51" outlineLevel="1" x14ac:dyDescent="0.2">
      <c r="A1040" s="57"/>
      <c r="B1040" s="46" t="s">
        <v>5886</v>
      </c>
      <c r="C1040" s="46" t="s">
        <v>5887</v>
      </c>
      <c r="D1040" s="58" t="s">
        <v>226</v>
      </c>
      <c r="E1040" s="66">
        <v>2.09</v>
      </c>
      <c r="F1040" s="60"/>
      <c r="G1040" s="91">
        <v>5.8520000000000003</v>
      </c>
      <c r="H1040" s="70">
        <v>52.34</v>
      </c>
      <c r="I1040" s="76">
        <v>1.37</v>
      </c>
      <c r="J1040" s="70">
        <v>71.709999999999994</v>
      </c>
      <c r="K1040" s="60"/>
      <c r="L1040" s="70">
        <v>419.65</v>
      </c>
    </row>
    <row r="1041" spans="1:24" outlineLevel="1" x14ac:dyDescent="0.2">
      <c r="A1041" s="57"/>
      <c r="B1041" s="57"/>
      <c r="C1041" s="145" t="s">
        <v>6377</v>
      </c>
      <c r="D1041" s="145"/>
      <c r="E1041" s="145"/>
      <c r="F1041" s="145"/>
      <c r="G1041" s="145"/>
      <c r="H1041" s="145"/>
      <c r="I1041" s="145"/>
      <c r="J1041" s="145"/>
      <c r="K1041" s="145"/>
      <c r="L1041" s="145"/>
    </row>
    <row r="1042" spans="1:24" x14ac:dyDescent="0.2">
      <c r="A1042" s="57"/>
      <c r="B1042" s="57"/>
      <c r="C1042" s="80" t="s">
        <v>180</v>
      </c>
      <c r="D1042" s="81"/>
      <c r="E1042" s="81"/>
      <c r="F1042" s="81"/>
      <c r="G1042" s="81"/>
      <c r="H1042" s="81"/>
      <c r="I1042" s="81"/>
      <c r="J1042" s="81"/>
      <c r="K1042" s="81"/>
      <c r="L1042" s="89">
        <v>17295</v>
      </c>
    </row>
    <row r="1043" spans="1:24" ht="63.75" x14ac:dyDescent="0.2">
      <c r="A1043" s="57" t="s">
        <v>951</v>
      </c>
      <c r="B1043" s="46" t="s">
        <v>4506</v>
      </c>
      <c r="C1043" s="46" t="s">
        <v>4507</v>
      </c>
      <c r="D1043" s="58" t="s">
        <v>184</v>
      </c>
      <c r="E1043" s="83">
        <v>2</v>
      </c>
      <c r="F1043" s="60"/>
      <c r="G1043" s="83">
        <v>2</v>
      </c>
      <c r="H1043" s="68"/>
      <c r="I1043" s="69"/>
      <c r="J1043" s="68"/>
      <c r="K1043" s="60"/>
      <c r="L1043" s="70">
        <v>334.64</v>
      </c>
    </row>
    <row r="1044" spans="1:24" outlineLevel="1" x14ac:dyDescent="0.2">
      <c r="A1044" s="57"/>
      <c r="B1044" s="57"/>
      <c r="C1044" s="57" t="s">
        <v>181</v>
      </c>
      <c r="D1044" s="57"/>
      <c r="E1044" s="57"/>
      <c r="F1044" s="57"/>
      <c r="G1044" s="57"/>
      <c r="H1044" s="57"/>
      <c r="I1044" s="57"/>
      <c r="J1044" s="57"/>
      <c r="K1044" s="57"/>
      <c r="L1044" s="70">
        <v>16743.740000000002</v>
      </c>
    </row>
    <row r="1045" spans="1:24" ht="25.5" outlineLevel="1" x14ac:dyDescent="0.2">
      <c r="A1045" s="57"/>
      <c r="B1045" s="46" t="s">
        <v>5451</v>
      </c>
      <c r="C1045" s="46" t="s">
        <v>5452</v>
      </c>
      <c r="D1045" s="62" t="s">
        <v>184</v>
      </c>
      <c r="E1045" s="83">
        <v>97</v>
      </c>
      <c r="F1045" s="84"/>
      <c r="G1045" s="83">
        <v>97</v>
      </c>
      <c r="H1045" s="57"/>
      <c r="I1045" s="57"/>
      <c r="J1045" s="57"/>
      <c r="K1045" s="57"/>
      <c r="L1045" s="70">
        <v>16241.43</v>
      </c>
    </row>
    <row r="1046" spans="1:24" ht="25.5" outlineLevel="1" x14ac:dyDescent="0.2">
      <c r="A1046" s="57"/>
      <c r="B1046" s="46" t="s">
        <v>5453</v>
      </c>
      <c r="C1046" s="46" t="s">
        <v>5454</v>
      </c>
      <c r="D1046" s="62" t="s">
        <v>184</v>
      </c>
      <c r="E1046" s="83">
        <v>51</v>
      </c>
      <c r="F1046" s="84"/>
      <c r="G1046" s="83">
        <v>51</v>
      </c>
      <c r="H1046" s="57"/>
      <c r="I1046" s="57"/>
      <c r="J1046" s="57"/>
      <c r="K1046" s="57"/>
      <c r="L1046" s="70">
        <v>8539.31</v>
      </c>
    </row>
    <row r="1047" spans="1:24" x14ac:dyDescent="0.2">
      <c r="A1047" s="85"/>
      <c r="B1047" s="85"/>
      <c r="C1047" s="86" t="s">
        <v>187</v>
      </c>
      <c r="D1047" s="85"/>
      <c r="E1047" s="85"/>
      <c r="F1047" s="85"/>
      <c r="G1047" s="85"/>
      <c r="H1047" s="85"/>
      <c r="I1047" s="85"/>
      <c r="J1047" s="87">
        <v>15146.56</v>
      </c>
      <c r="K1047" s="85"/>
      <c r="L1047" s="87">
        <v>42410.38</v>
      </c>
    </row>
    <row r="1048" spans="1:24" ht="51" x14ac:dyDescent="0.2">
      <c r="A1048" s="57" t="s">
        <v>953</v>
      </c>
      <c r="B1048" s="46" t="s">
        <v>5895</v>
      </c>
      <c r="C1048" s="46" t="s">
        <v>5896</v>
      </c>
      <c r="D1048" s="58" t="s">
        <v>1121</v>
      </c>
      <c r="E1048" s="66">
        <v>283.36</v>
      </c>
      <c r="F1048" s="60"/>
      <c r="G1048" s="66">
        <v>283.36</v>
      </c>
      <c r="H1048" s="70">
        <v>12.11</v>
      </c>
      <c r="I1048" s="76">
        <v>1.04</v>
      </c>
      <c r="J1048" s="70">
        <v>12.59</v>
      </c>
      <c r="K1048" s="60"/>
      <c r="L1048" s="70">
        <v>3567.5</v>
      </c>
    </row>
    <row r="1049" spans="1:24" x14ac:dyDescent="0.2">
      <c r="A1049" s="57"/>
      <c r="B1049" s="57"/>
      <c r="C1049" s="145" t="s">
        <v>6378</v>
      </c>
      <c r="D1049" s="145"/>
      <c r="E1049" s="145"/>
      <c r="F1049" s="145"/>
      <c r="G1049" s="145"/>
      <c r="H1049" s="145"/>
      <c r="I1049" s="145"/>
      <c r="J1049" s="145"/>
      <c r="K1049" s="145"/>
      <c r="L1049" s="145"/>
    </row>
    <row r="1050" spans="1:24" x14ac:dyDescent="0.2">
      <c r="A1050" s="85"/>
      <c r="B1050" s="85"/>
      <c r="C1050" s="86" t="s">
        <v>187</v>
      </c>
      <c r="D1050" s="85"/>
      <c r="E1050" s="85"/>
      <c r="F1050" s="85"/>
      <c r="G1050" s="85"/>
      <c r="H1050" s="85"/>
      <c r="I1050" s="85"/>
      <c r="J1050" s="87">
        <v>12.59</v>
      </c>
      <c r="K1050" s="85"/>
      <c r="L1050" s="87">
        <v>3567.5</v>
      </c>
    </row>
    <row r="1051" spans="1:24" ht="38.25" x14ac:dyDescent="0.2">
      <c r="A1051" s="57" t="s">
        <v>972</v>
      </c>
      <c r="B1051" s="46" t="s">
        <v>6303</v>
      </c>
      <c r="C1051" s="46" t="s">
        <v>6304</v>
      </c>
      <c r="D1051" s="58" t="s">
        <v>226</v>
      </c>
      <c r="E1051" s="66">
        <v>5.85</v>
      </c>
      <c r="F1051" s="60"/>
      <c r="G1051" s="66">
        <v>5.85</v>
      </c>
      <c r="H1051" s="70">
        <v>187.2</v>
      </c>
      <c r="I1051" s="76">
        <v>1.38</v>
      </c>
      <c r="J1051" s="70">
        <v>258.33999999999997</v>
      </c>
      <c r="K1051" s="60"/>
      <c r="L1051" s="70">
        <v>1511.29</v>
      </c>
    </row>
    <row r="1052" spans="1:24" x14ac:dyDescent="0.2">
      <c r="A1052" s="85"/>
      <c r="B1052" s="85"/>
      <c r="C1052" s="86" t="s">
        <v>187</v>
      </c>
      <c r="D1052" s="85"/>
      <c r="E1052" s="85"/>
      <c r="F1052" s="85"/>
      <c r="G1052" s="85"/>
      <c r="H1052" s="85"/>
      <c r="I1052" s="85"/>
      <c r="J1052" s="87">
        <v>258.33999999999997</v>
      </c>
      <c r="K1052" s="85"/>
      <c r="L1052" s="87">
        <v>1511.29</v>
      </c>
    </row>
    <row r="1053" spans="1:24" ht="25.5" x14ac:dyDescent="0.2">
      <c r="A1053" s="57" t="s">
        <v>980</v>
      </c>
      <c r="B1053" s="46" t="s">
        <v>6379</v>
      </c>
      <c r="C1053" s="46" t="s">
        <v>5940</v>
      </c>
      <c r="D1053" s="58" t="s">
        <v>276</v>
      </c>
      <c r="E1053" s="83">
        <v>33</v>
      </c>
      <c r="F1053" s="60"/>
      <c r="G1053" s="83">
        <v>33</v>
      </c>
      <c r="H1053" s="70">
        <v>98.59</v>
      </c>
      <c r="I1053" s="76">
        <v>0.94</v>
      </c>
      <c r="J1053" s="70">
        <v>92.67</v>
      </c>
      <c r="K1053" s="60"/>
      <c r="L1053" s="70">
        <v>3058.11</v>
      </c>
    </row>
    <row r="1054" spans="1:24" x14ac:dyDescent="0.2">
      <c r="A1054" s="85"/>
      <c r="B1054" s="85"/>
      <c r="C1054" s="86" t="s">
        <v>187</v>
      </c>
      <c r="D1054" s="85"/>
      <c r="E1054" s="85"/>
      <c r="F1054" s="85"/>
      <c r="G1054" s="85"/>
      <c r="H1054" s="85"/>
      <c r="I1054" s="85"/>
      <c r="J1054" s="87">
        <v>92.67</v>
      </c>
      <c r="K1054" s="85"/>
      <c r="L1054" s="87">
        <v>3058.11</v>
      </c>
    </row>
    <row r="1055" spans="1:24" x14ac:dyDescent="0.2">
      <c r="A1055" s="57"/>
      <c r="B1055" s="46"/>
      <c r="C1055" s="141"/>
      <c r="D1055" s="141"/>
      <c r="E1055" s="141"/>
      <c r="F1055" s="141"/>
      <c r="G1055" s="57"/>
      <c r="H1055" s="57"/>
      <c r="I1055" s="57"/>
      <c r="J1055" s="68"/>
      <c r="K1055" s="61"/>
      <c r="L1055" s="68"/>
      <c r="X1055" s="46"/>
    </row>
    <row r="1056" spans="1:24" hidden="1" x14ac:dyDescent="0.2">
      <c r="A1056" s="57"/>
      <c r="B1056" s="46"/>
      <c r="C1056" s="141" t="s">
        <v>644</v>
      </c>
      <c r="D1056" s="141"/>
      <c r="E1056" s="141"/>
      <c r="F1056" s="141"/>
      <c r="G1056" s="57"/>
      <c r="H1056" s="57"/>
      <c r="I1056" s="57"/>
      <c r="J1056" s="70">
        <v>22729.62</v>
      </c>
      <c r="K1056" s="61"/>
      <c r="L1056" s="71">
        <v>100180.2</v>
      </c>
      <c r="X1056" s="46" t="s">
        <v>644</v>
      </c>
    </row>
    <row r="1057" spans="1:24" ht="25.5" x14ac:dyDescent="0.2">
      <c r="A1057" s="57"/>
      <c r="B1057" s="46"/>
      <c r="C1057" s="141" t="s">
        <v>6380</v>
      </c>
      <c r="D1057" s="141"/>
      <c r="E1057" s="141"/>
      <c r="F1057" s="141"/>
      <c r="G1057" s="57"/>
      <c r="H1057" s="57"/>
      <c r="I1057" s="57"/>
      <c r="J1057" s="68"/>
      <c r="K1057" s="61"/>
      <c r="L1057" s="70">
        <v>89790.24</v>
      </c>
      <c r="X1057" s="46" t="s">
        <v>6380</v>
      </c>
    </row>
    <row r="1058" spans="1:24" x14ac:dyDescent="0.2">
      <c r="A1058" s="57"/>
      <c r="B1058" s="46"/>
      <c r="C1058" s="159" t="s">
        <v>646</v>
      </c>
      <c r="D1058" s="159"/>
      <c r="E1058" s="159"/>
      <c r="F1058" s="159"/>
      <c r="G1058" s="57"/>
      <c r="H1058" s="57"/>
      <c r="I1058" s="57"/>
      <c r="J1058" s="103"/>
      <c r="K1058" s="104"/>
      <c r="L1058" s="103"/>
      <c r="X1058" s="65" t="s">
        <v>646</v>
      </c>
    </row>
    <row r="1059" spans="1:24" x14ac:dyDescent="0.2">
      <c r="A1059" s="57"/>
      <c r="B1059" s="46"/>
      <c r="C1059" s="141" t="s">
        <v>647</v>
      </c>
      <c r="D1059" s="141"/>
      <c r="E1059" s="141"/>
      <c r="F1059" s="141"/>
      <c r="G1059" s="57"/>
      <c r="H1059" s="57"/>
      <c r="I1059" s="57"/>
      <c r="J1059" s="68"/>
      <c r="K1059" s="61"/>
      <c r="L1059" s="70">
        <v>63281.21</v>
      </c>
      <c r="X1059" s="46" t="s">
        <v>647</v>
      </c>
    </row>
    <row r="1060" spans="1:24" x14ac:dyDescent="0.2">
      <c r="A1060" s="57"/>
      <c r="B1060" s="46"/>
      <c r="C1060" s="141" t="s">
        <v>648</v>
      </c>
      <c r="D1060" s="141"/>
      <c r="E1060" s="141"/>
      <c r="F1060" s="141"/>
      <c r="G1060" s="57"/>
      <c r="H1060" s="57"/>
      <c r="I1060" s="57"/>
      <c r="J1060" s="68"/>
      <c r="K1060" s="61"/>
      <c r="L1060" s="70">
        <v>150.68</v>
      </c>
      <c r="X1060" s="46" t="s">
        <v>648</v>
      </c>
    </row>
    <row r="1061" spans="1:24" x14ac:dyDescent="0.2">
      <c r="A1061" s="57"/>
      <c r="B1061" s="46"/>
      <c r="C1061" s="141" t="s">
        <v>649</v>
      </c>
      <c r="D1061" s="141"/>
      <c r="E1061" s="141"/>
      <c r="F1061" s="141"/>
      <c r="G1061" s="57"/>
      <c r="H1061" s="57"/>
      <c r="I1061" s="57"/>
      <c r="J1061" s="68"/>
      <c r="K1061" s="61"/>
      <c r="L1061" s="70">
        <v>93.42</v>
      </c>
      <c r="X1061" s="46" t="s">
        <v>649</v>
      </c>
    </row>
    <row r="1062" spans="1:24" x14ac:dyDescent="0.2">
      <c r="A1062" s="57"/>
      <c r="B1062" s="46"/>
      <c r="C1062" s="141" t="s">
        <v>650</v>
      </c>
      <c r="D1062" s="141"/>
      <c r="E1062" s="141"/>
      <c r="F1062" s="141"/>
      <c r="G1062" s="57"/>
      <c r="H1062" s="57"/>
      <c r="I1062" s="57"/>
      <c r="J1062" s="68"/>
      <c r="K1062" s="61"/>
      <c r="L1062" s="70">
        <v>26264.93</v>
      </c>
      <c r="X1062" s="46" t="s">
        <v>650</v>
      </c>
    </row>
    <row r="1063" spans="1:24" x14ac:dyDescent="0.2">
      <c r="A1063" s="57"/>
      <c r="B1063" s="46"/>
      <c r="C1063" s="141" t="s">
        <v>652</v>
      </c>
      <c r="D1063" s="141"/>
      <c r="E1063" s="141"/>
      <c r="F1063" s="141"/>
      <c r="G1063" s="57"/>
      <c r="H1063" s="57"/>
      <c r="I1063" s="57"/>
      <c r="J1063" s="68"/>
      <c r="K1063" s="61"/>
      <c r="L1063" s="70">
        <v>63374.63</v>
      </c>
      <c r="X1063" s="46" t="s">
        <v>652</v>
      </c>
    </row>
    <row r="1064" spans="1:24" x14ac:dyDescent="0.2">
      <c r="A1064" s="57"/>
      <c r="B1064" s="46"/>
      <c r="C1064" s="141" t="s">
        <v>653</v>
      </c>
      <c r="D1064" s="141"/>
      <c r="E1064" s="141"/>
      <c r="F1064" s="141"/>
      <c r="G1064" s="57"/>
      <c r="H1064" s="57"/>
      <c r="I1064" s="57"/>
      <c r="J1064" s="68"/>
      <c r="K1064" s="61"/>
      <c r="L1064" s="70">
        <v>60220.92</v>
      </c>
      <c r="X1064" s="46" t="s">
        <v>653</v>
      </c>
    </row>
    <row r="1065" spans="1:24" x14ac:dyDescent="0.2">
      <c r="A1065" s="57"/>
      <c r="B1065" s="46"/>
      <c r="C1065" s="141" t="s">
        <v>654</v>
      </c>
      <c r="D1065" s="141"/>
      <c r="E1065" s="141"/>
      <c r="F1065" s="141"/>
      <c r="G1065" s="57"/>
      <c r="H1065" s="57"/>
      <c r="I1065" s="57"/>
      <c r="J1065" s="68"/>
      <c r="K1065" s="61"/>
      <c r="L1065" s="70">
        <v>31586.67</v>
      </c>
      <c r="X1065" s="46" t="s">
        <v>654</v>
      </c>
    </row>
    <row r="1066" spans="1:24" x14ac:dyDescent="0.2">
      <c r="A1066" s="57"/>
      <c r="B1066" s="46"/>
      <c r="C1066" s="141" t="s">
        <v>3589</v>
      </c>
      <c r="D1066" s="141"/>
      <c r="E1066" s="141"/>
      <c r="F1066" s="141"/>
      <c r="G1066" s="57"/>
      <c r="H1066" s="57"/>
      <c r="I1066" s="57"/>
      <c r="J1066" s="68"/>
      <c r="K1066" s="61"/>
      <c r="L1066" s="70">
        <v>10389.959999999999</v>
      </c>
      <c r="X1066" s="46" t="s">
        <v>3589</v>
      </c>
    </row>
    <row r="1067" spans="1:24" x14ac:dyDescent="0.2">
      <c r="A1067" s="57"/>
      <c r="B1067" s="46"/>
      <c r="C1067" s="160" t="s">
        <v>6381</v>
      </c>
      <c r="D1067" s="160"/>
      <c r="E1067" s="160"/>
      <c r="F1067" s="160"/>
      <c r="G1067" s="57"/>
      <c r="H1067" s="57"/>
      <c r="I1067" s="57"/>
      <c r="J1067" s="77"/>
      <c r="K1067" s="105"/>
      <c r="L1067" s="64">
        <v>191987.79</v>
      </c>
      <c r="X1067" s="106" t="s">
        <v>6381</v>
      </c>
    </row>
    <row r="1068" spans="1:24" x14ac:dyDescent="0.2">
      <c r="A1068" s="57"/>
      <c r="B1068" s="46"/>
      <c r="C1068" s="141" t="s">
        <v>656</v>
      </c>
      <c r="D1068" s="141"/>
      <c r="E1068" s="141"/>
      <c r="F1068" s="141"/>
      <c r="G1068" s="57"/>
      <c r="H1068" s="57"/>
      <c r="I1068" s="57"/>
      <c r="J1068" s="68"/>
      <c r="K1068" s="61"/>
      <c r="L1068" s="68"/>
      <c r="X1068" s="46" t="s">
        <v>656</v>
      </c>
    </row>
    <row r="1069" spans="1:24" x14ac:dyDescent="0.2">
      <c r="A1069" s="57"/>
      <c r="B1069" s="46"/>
      <c r="C1069" s="141" t="s">
        <v>686</v>
      </c>
      <c r="D1069" s="141"/>
      <c r="E1069" s="141"/>
      <c r="F1069" s="141"/>
      <c r="G1069" s="57"/>
      <c r="H1069" s="57"/>
      <c r="I1069" s="57"/>
      <c r="J1069" s="68"/>
      <c r="K1069" s="61"/>
      <c r="L1069" s="70">
        <v>10389.959999999999</v>
      </c>
      <c r="X1069" s="46" t="s">
        <v>686</v>
      </c>
    </row>
    <row r="1070" spans="1:24" x14ac:dyDescent="0.2">
      <c r="A1070" s="57"/>
      <c r="B1070" s="46"/>
      <c r="C1070" s="141" t="s">
        <v>657</v>
      </c>
      <c r="D1070" s="141"/>
      <c r="E1070" s="141"/>
      <c r="F1070" s="141"/>
      <c r="G1070" s="61">
        <v>162.9949</v>
      </c>
      <c r="H1070" s="57"/>
      <c r="I1070" s="57"/>
      <c r="J1070" s="68"/>
      <c r="K1070" s="61"/>
      <c r="L1070" s="61"/>
      <c r="X1070" s="46" t="s">
        <v>657</v>
      </c>
    </row>
    <row r="1071" spans="1:24" x14ac:dyDescent="0.2">
      <c r="A1071" s="57"/>
      <c r="B1071" s="46"/>
      <c r="C1071" s="141" t="s">
        <v>658</v>
      </c>
      <c r="D1071" s="141"/>
      <c r="E1071" s="141"/>
      <c r="F1071" s="141"/>
      <c r="G1071" s="61">
        <v>0.21525</v>
      </c>
      <c r="H1071" s="57"/>
      <c r="I1071" s="57"/>
      <c r="J1071" s="68"/>
      <c r="K1071" s="61"/>
      <c r="L1071" s="61"/>
      <c r="X1071" s="46" t="s">
        <v>658</v>
      </c>
    </row>
    <row r="1072" spans="1:24" hidden="1" x14ac:dyDescent="0.2">
      <c r="A1072" s="57"/>
      <c r="B1072" s="46"/>
      <c r="C1072" s="160" t="s">
        <v>659</v>
      </c>
      <c r="D1072" s="160"/>
      <c r="E1072" s="160"/>
      <c r="F1072" s="160"/>
      <c r="G1072" s="57"/>
      <c r="H1072" s="57"/>
      <c r="I1072" s="57"/>
      <c r="J1072" s="77"/>
      <c r="K1072" s="105"/>
      <c r="L1072" s="77"/>
      <c r="X1072" s="106" t="s">
        <v>659</v>
      </c>
    </row>
    <row r="1073" spans="1:24" hidden="1" x14ac:dyDescent="0.2">
      <c r="A1073" s="57"/>
      <c r="B1073" s="46"/>
      <c r="C1073" s="141"/>
      <c r="D1073" s="141"/>
      <c r="E1073" s="141"/>
      <c r="F1073" s="141"/>
      <c r="G1073" s="57"/>
      <c r="H1073" s="57"/>
      <c r="I1073" s="57"/>
      <c r="J1073" s="68"/>
      <c r="K1073" s="61"/>
      <c r="L1073" s="68"/>
      <c r="X1073" s="46"/>
    </row>
    <row r="1074" spans="1:24" hidden="1" x14ac:dyDescent="0.2">
      <c r="A1074" s="57"/>
      <c r="B1074" s="46"/>
      <c r="C1074" s="160" t="s">
        <v>660</v>
      </c>
      <c r="D1074" s="160"/>
      <c r="E1074" s="160"/>
      <c r="F1074" s="160"/>
      <c r="G1074" s="57"/>
      <c r="H1074" s="57"/>
      <c r="I1074" s="57"/>
      <c r="J1074" s="77"/>
      <c r="K1074" s="105"/>
      <c r="L1074" s="72">
        <v>3567.5</v>
      </c>
      <c r="X1074" s="106" t="s">
        <v>660</v>
      </c>
    </row>
    <row r="1075" spans="1:24" hidden="1" x14ac:dyDescent="0.2">
      <c r="A1075" s="57"/>
      <c r="B1075" s="46"/>
      <c r="C1075" s="141" t="s">
        <v>661</v>
      </c>
      <c r="D1075" s="141"/>
      <c r="E1075" s="141"/>
      <c r="F1075" s="141"/>
      <c r="G1075" s="57"/>
      <c r="H1075" s="57"/>
      <c r="I1075" s="57"/>
      <c r="J1075" s="68"/>
      <c r="K1075" s="61"/>
      <c r="L1075" s="70">
        <v>3567.5</v>
      </c>
      <c r="X1075" s="46" t="s">
        <v>661</v>
      </c>
    </row>
    <row r="1076" spans="1:24" hidden="1" x14ac:dyDescent="0.2">
      <c r="A1076" s="57"/>
      <c r="B1076" s="46"/>
      <c r="C1076" s="159" t="s">
        <v>662</v>
      </c>
      <c r="D1076" s="159"/>
      <c r="E1076" s="159"/>
      <c r="F1076" s="159"/>
      <c r="G1076" s="57"/>
      <c r="H1076" s="57"/>
      <c r="I1076" s="57"/>
      <c r="J1076" s="103"/>
      <c r="K1076" s="104"/>
      <c r="L1076" s="103"/>
      <c r="X1076" s="65" t="s">
        <v>662</v>
      </c>
    </row>
    <row r="1077" spans="1:24" hidden="1" x14ac:dyDescent="0.2">
      <c r="A1077" s="57"/>
      <c r="B1077" s="46"/>
      <c r="C1077" s="141" t="s">
        <v>663</v>
      </c>
      <c r="D1077" s="141"/>
      <c r="E1077" s="141"/>
      <c r="F1077" s="141"/>
      <c r="G1077" s="57"/>
      <c r="H1077" s="57"/>
      <c r="I1077" s="57"/>
      <c r="J1077" s="68"/>
      <c r="K1077" s="61"/>
      <c r="L1077" s="70">
        <v>3567.5</v>
      </c>
      <c r="X1077" s="46" t="s">
        <v>663</v>
      </c>
    </row>
    <row r="1078" spans="1:24" hidden="1" x14ac:dyDescent="0.2">
      <c r="A1078" s="57"/>
      <c r="B1078" s="46"/>
      <c r="C1078" s="159" t="s">
        <v>646</v>
      </c>
      <c r="D1078" s="159"/>
      <c r="E1078" s="159"/>
      <c r="F1078" s="159"/>
      <c r="G1078" s="57"/>
      <c r="H1078" s="57"/>
      <c r="I1078" s="57"/>
      <c r="J1078" s="103"/>
      <c r="K1078" s="104"/>
      <c r="L1078" s="103"/>
      <c r="X1078" s="65" t="s">
        <v>646</v>
      </c>
    </row>
    <row r="1079" spans="1:24" hidden="1" x14ac:dyDescent="0.2">
      <c r="A1079" s="57"/>
      <c r="B1079" s="46"/>
      <c r="C1079" s="141" t="s">
        <v>647</v>
      </c>
      <c r="D1079" s="141"/>
      <c r="E1079" s="141"/>
      <c r="F1079" s="141"/>
      <c r="G1079" s="57"/>
      <c r="H1079" s="57"/>
      <c r="I1079" s="57"/>
      <c r="J1079" s="68"/>
      <c r="K1079" s="61"/>
      <c r="L1079" s="68"/>
      <c r="X1079" s="46" t="s">
        <v>647</v>
      </c>
    </row>
    <row r="1080" spans="1:24" hidden="1" x14ac:dyDescent="0.2">
      <c r="A1080" s="57"/>
      <c r="B1080" s="46"/>
      <c r="C1080" s="141" t="s">
        <v>648</v>
      </c>
      <c r="D1080" s="141"/>
      <c r="E1080" s="141"/>
      <c r="F1080" s="141"/>
      <c r="G1080" s="57"/>
      <c r="H1080" s="57"/>
      <c r="I1080" s="57"/>
      <c r="J1080" s="68"/>
      <c r="K1080" s="61"/>
      <c r="L1080" s="68"/>
      <c r="X1080" s="46" t="s">
        <v>648</v>
      </c>
    </row>
    <row r="1081" spans="1:24" hidden="1" x14ac:dyDescent="0.2">
      <c r="A1081" s="57"/>
      <c r="B1081" s="46"/>
      <c r="C1081" s="141" t="s">
        <v>649</v>
      </c>
      <c r="D1081" s="141"/>
      <c r="E1081" s="141"/>
      <c r="F1081" s="141"/>
      <c r="G1081" s="57"/>
      <c r="H1081" s="57"/>
      <c r="I1081" s="57"/>
      <c r="J1081" s="68"/>
      <c r="K1081" s="61"/>
      <c r="L1081" s="68"/>
      <c r="X1081" s="46" t="s">
        <v>649</v>
      </c>
    </row>
    <row r="1082" spans="1:24" hidden="1" x14ac:dyDescent="0.2">
      <c r="A1082" s="57"/>
      <c r="B1082" s="46"/>
      <c r="C1082" s="141" t="s">
        <v>650</v>
      </c>
      <c r="D1082" s="141"/>
      <c r="E1082" s="141"/>
      <c r="F1082" s="141"/>
      <c r="G1082" s="57"/>
      <c r="H1082" s="57"/>
      <c r="I1082" s="57"/>
      <c r="J1082" s="68"/>
      <c r="K1082" s="61"/>
      <c r="L1082" s="70">
        <v>3567.5</v>
      </c>
      <c r="X1082" s="46" t="s">
        <v>650</v>
      </c>
    </row>
    <row r="1083" spans="1:24" hidden="1" x14ac:dyDescent="0.2">
      <c r="A1083" s="57"/>
      <c r="B1083" s="46"/>
      <c r="C1083" s="141" t="s">
        <v>651</v>
      </c>
      <c r="D1083" s="141"/>
      <c r="E1083" s="141"/>
      <c r="F1083" s="141"/>
      <c r="G1083" s="57"/>
      <c r="H1083" s="57"/>
      <c r="I1083" s="57"/>
      <c r="J1083" s="68"/>
      <c r="K1083" s="61"/>
      <c r="L1083" s="68"/>
      <c r="X1083" s="46" t="s">
        <v>651</v>
      </c>
    </row>
    <row r="1084" spans="1:24" hidden="1" x14ac:dyDescent="0.2">
      <c r="A1084" s="57"/>
      <c r="B1084" s="46"/>
      <c r="C1084" s="141" t="s">
        <v>181</v>
      </c>
      <c r="D1084" s="141"/>
      <c r="E1084" s="141"/>
      <c r="F1084" s="141"/>
      <c r="G1084" s="57"/>
      <c r="H1084" s="57"/>
      <c r="I1084" s="57"/>
      <c r="J1084" s="68"/>
      <c r="K1084" s="61"/>
      <c r="L1084" s="68"/>
      <c r="X1084" s="46" t="s">
        <v>181</v>
      </c>
    </row>
    <row r="1085" spans="1:24" hidden="1" x14ac:dyDescent="0.2">
      <c r="A1085" s="57"/>
      <c r="B1085" s="46"/>
      <c r="C1085" s="141" t="s">
        <v>664</v>
      </c>
      <c r="D1085" s="141"/>
      <c r="E1085" s="141"/>
      <c r="F1085" s="141"/>
      <c r="G1085" s="57"/>
      <c r="H1085" s="57"/>
      <c r="I1085" s="57"/>
      <c r="J1085" s="68"/>
      <c r="K1085" s="61"/>
      <c r="L1085" s="68"/>
      <c r="X1085" s="46" t="s">
        <v>664</v>
      </c>
    </row>
    <row r="1086" spans="1:24" hidden="1" x14ac:dyDescent="0.2">
      <c r="A1086" s="57"/>
      <c r="B1086" s="46"/>
      <c r="C1086" s="141" t="s">
        <v>665</v>
      </c>
      <c r="D1086" s="141"/>
      <c r="E1086" s="141"/>
      <c r="F1086" s="141"/>
      <c r="G1086" s="57"/>
      <c r="H1086" s="57"/>
      <c r="I1086" s="57"/>
      <c r="J1086" s="68"/>
      <c r="K1086" s="61"/>
      <c r="L1086" s="68"/>
      <c r="X1086" s="46" t="s">
        <v>665</v>
      </c>
    </row>
    <row r="1087" spans="1:24" hidden="1" x14ac:dyDescent="0.2">
      <c r="A1087" s="57"/>
      <c r="B1087" s="46"/>
      <c r="C1087" s="141"/>
      <c r="D1087" s="141"/>
      <c r="E1087" s="141"/>
      <c r="F1087" s="141"/>
      <c r="G1087" s="57"/>
      <c r="H1087" s="57"/>
      <c r="I1087" s="57"/>
      <c r="J1087" s="68"/>
      <c r="K1087" s="61"/>
      <c r="L1087" s="68"/>
      <c r="X1087" s="46"/>
    </row>
    <row r="1088" spans="1:24" hidden="1" x14ac:dyDescent="0.2">
      <c r="A1088" s="57"/>
      <c r="B1088" s="46"/>
      <c r="C1088" s="160" t="s">
        <v>666</v>
      </c>
      <c r="D1088" s="160"/>
      <c r="E1088" s="160"/>
      <c r="F1088" s="160"/>
      <c r="G1088" s="57"/>
      <c r="H1088" s="57"/>
      <c r="I1088" s="57"/>
      <c r="J1088" s="77"/>
      <c r="K1088" s="105"/>
      <c r="L1088" s="64">
        <v>178030.33</v>
      </c>
      <c r="X1088" s="106" t="s">
        <v>666</v>
      </c>
    </row>
    <row r="1089" spans="1:24" hidden="1" x14ac:dyDescent="0.2">
      <c r="A1089" s="57"/>
      <c r="B1089" s="46"/>
      <c r="C1089" s="141" t="s">
        <v>667</v>
      </c>
      <c r="D1089" s="141"/>
      <c r="E1089" s="141"/>
      <c r="F1089" s="141"/>
      <c r="G1089" s="57"/>
      <c r="H1089" s="57"/>
      <c r="I1089" s="57"/>
      <c r="J1089" s="68"/>
      <c r="K1089" s="61"/>
      <c r="L1089" s="71">
        <v>178030.33</v>
      </c>
      <c r="X1089" s="46" t="s">
        <v>667</v>
      </c>
    </row>
    <row r="1090" spans="1:24" hidden="1" x14ac:dyDescent="0.2">
      <c r="A1090" s="57"/>
      <c r="B1090" s="46"/>
      <c r="C1090" s="159" t="s">
        <v>662</v>
      </c>
      <c r="D1090" s="159"/>
      <c r="E1090" s="159"/>
      <c r="F1090" s="159"/>
      <c r="G1090" s="57"/>
      <c r="H1090" s="57"/>
      <c r="I1090" s="57"/>
      <c r="J1090" s="103"/>
      <c r="K1090" s="104"/>
      <c r="L1090" s="103"/>
      <c r="X1090" s="65" t="s">
        <v>662</v>
      </c>
    </row>
    <row r="1091" spans="1:24" hidden="1" x14ac:dyDescent="0.2">
      <c r="A1091" s="57"/>
      <c r="B1091" s="46"/>
      <c r="C1091" s="141" t="s">
        <v>663</v>
      </c>
      <c r="D1091" s="141"/>
      <c r="E1091" s="141"/>
      <c r="F1091" s="141"/>
      <c r="G1091" s="57"/>
      <c r="H1091" s="57"/>
      <c r="I1091" s="57"/>
      <c r="J1091" s="68"/>
      <c r="K1091" s="61"/>
      <c r="L1091" s="70">
        <v>86222.74</v>
      </c>
      <c r="X1091" s="46" t="s">
        <v>663</v>
      </c>
    </row>
    <row r="1092" spans="1:24" hidden="1" x14ac:dyDescent="0.2">
      <c r="A1092" s="57"/>
      <c r="B1092" s="46"/>
      <c r="C1092" s="159" t="s">
        <v>646</v>
      </c>
      <c r="D1092" s="159"/>
      <c r="E1092" s="159"/>
      <c r="F1092" s="159"/>
      <c r="G1092" s="57"/>
      <c r="H1092" s="57"/>
      <c r="I1092" s="57"/>
      <c r="J1092" s="103"/>
      <c r="K1092" s="104"/>
      <c r="L1092" s="103"/>
      <c r="X1092" s="65" t="s">
        <v>646</v>
      </c>
    </row>
    <row r="1093" spans="1:24" hidden="1" x14ac:dyDescent="0.2">
      <c r="A1093" s="57"/>
      <c r="B1093" s="46"/>
      <c r="C1093" s="141" t="s">
        <v>647</v>
      </c>
      <c r="D1093" s="141"/>
      <c r="E1093" s="141"/>
      <c r="F1093" s="141"/>
      <c r="G1093" s="57"/>
      <c r="H1093" s="57"/>
      <c r="I1093" s="57"/>
      <c r="J1093" s="68"/>
      <c r="K1093" s="61"/>
      <c r="L1093" s="70">
        <v>63281.21</v>
      </c>
      <c r="X1093" s="46" t="s">
        <v>647</v>
      </c>
    </row>
    <row r="1094" spans="1:24" hidden="1" x14ac:dyDescent="0.2">
      <c r="A1094" s="57"/>
      <c r="B1094" s="46"/>
      <c r="C1094" s="141" t="s">
        <v>648</v>
      </c>
      <c r="D1094" s="141"/>
      <c r="E1094" s="141"/>
      <c r="F1094" s="141"/>
      <c r="G1094" s="57"/>
      <c r="H1094" s="57"/>
      <c r="I1094" s="57"/>
      <c r="J1094" s="68"/>
      <c r="K1094" s="61"/>
      <c r="L1094" s="70">
        <v>150.68</v>
      </c>
      <c r="X1094" s="46" t="s">
        <v>648</v>
      </c>
    </row>
    <row r="1095" spans="1:24" hidden="1" x14ac:dyDescent="0.2">
      <c r="A1095" s="57"/>
      <c r="B1095" s="46"/>
      <c r="C1095" s="141" t="s">
        <v>649</v>
      </c>
      <c r="D1095" s="141"/>
      <c r="E1095" s="141"/>
      <c r="F1095" s="141"/>
      <c r="G1095" s="57"/>
      <c r="H1095" s="57"/>
      <c r="I1095" s="57"/>
      <c r="J1095" s="68"/>
      <c r="K1095" s="61"/>
      <c r="L1095" s="70">
        <v>93.42</v>
      </c>
      <c r="X1095" s="46" t="s">
        <v>649</v>
      </c>
    </row>
    <row r="1096" spans="1:24" hidden="1" x14ac:dyDescent="0.2">
      <c r="A1096" s="57"/>
      <c r="B1096" s="46"/>
      <c r="C1096" s="141" t="s">
        <v>650</v>
      </c>
      <c r="D1096" s="141"/>
      <c r="E1096" s="141"/>
      <c r="F1096" s="141"/>
      <c r="G1096" s="57"/>
      <c r="H1096" s="57"/>
      <c r="I1096" s="57"/>
      <c r="J1096" s="68"/>
      <c r="K1096" s="61"/>
      <c r="L1096" s="70">
        <v>22697.43</v>
      </c>
      <c r="X1096" s="46" t="s">
        <v>650</v>
      </c>
    </row>
    <row r="1097" spans="1:24" hidden="1" x14ac:dyDescent="0.2">
      <c r="A1097" s="57"/>
      <c r="B1097" s="46"/>
      <c r="C1097" s="141" t="s">
        <v>651</v>
      </c>
      <c r="D1097" s="141"/>
      <c r="E1097" s="141"/>
      <c r="F1097" s="141"/>
      <c r="G1097" s="57"/>
      <c r="H1097" s="57"/>
      <c r="I1097" s="57"/>
      <c r="J1097" s="68"/>
      <c r="K1097" s="61"/>
      <c r="L1097" s="68"/>
      <c r="X1097" s="46" t="s">
        <v>651</v>
      </c>
    </row>
    <row r="1098" spans="1:24" hidden="1" x14ac:dyDescent="0.2">
      <c r="A1098" s="57"/>
      <c r="B1098" s="46"/>
      <c r="C1098" s="141" t="s">
        <v>181</v>
      </c>
      <c r="D1098" s="141"/>
      <c r="E1098" s="141"/>
      <c r="F1098" s="141"/>
      <c r="G1098" s="57"/>
      <c r="H1098" s="57"/>
      <c r="I1098" s="57"/>
      <c r="J1098" s="68"/>
      <c r="K1098" s="61"/>
      <c r="L1098" s="70">
        <v>63374.63</v>
      </c>
      <c r="X1098" s="46" t="s">
        <v>181</v>
      </c>
    </row>
    <row r="1099" spans="1:24" hidden="1" x14ac:dyDescent="0.2">
      <c r="A1099" s="57"/>
      <c r="B1099" s="46"/>
      <c r="C1099" s="141" t="s">
        <v>664</v>
      </c>
      <c r="D1099" s="141"/>
      <c r="E1099" s="141"/>
      <c r="F1099" s="141"/>
      <c r="G1099" s="57"/>
      <c r="H1099" s="57"/>
      <c r="I1099" s="57"/>
      <c r="J1099" s="68"/>
      <c r="K1099" s="61"/>
      <c r="L1099" s="70">
        <v>60220.92</v>
      </c>
      <c r="X1099" s="46" t="s">
        <v>664</v>
      </c>
    </row>
    <row r="1100" spans="1:24" hidden="1" x14ac:dyDescent="0.2">
      <c r="A1100" s="57"/>
      <c r="B1100" s="46"/>
      <c r="C1100" s="141" t="s">
        <v>665</v>
      </c>
      <c r="D1100" s="141"/>
      <c r="E1100" s="141"/>
      <c r="F1100" s="141"/>
      <c r="G1100" s="57"/>
      <c r="H1100" s="57"/>
      <c r="I1100" s="57"/>
      <c r="J1100" s="68"/>
      <c r="K1100" s="61"/>
      <c r="L1100" s="70">
        <v>31586.67</v>
      </c>
      <c r="X1100" s="46" t="s">
        <v>665</v>
      </c>
    </row>
    <row r="1101" spans="1:24" hidden="1" x14ac:dyDescent="0.2">
      <c r="A1101" s="57"/>
      <c r="B1101" s="46"/>
      <c r="C1101" s="141"/>
      <c r="D1101" s="141"/>
      <c r="E1101" s="141"/>
      <c r="F1101" s="141"/>
      <c r="G1101" s="57"/>
      <c r="H1101" s="57"/>
      <c r="I1101" s="57"/>
      <c r="J1101" s="68"/>
      <c r="K1101" s="61"/>
      <c r="L1101" s="68"/>
      <c r="X1101" s="46"/>
    </row>
    <row r="1102" spans="1:24" hidden="1" x14ac:dyDescent="0.2">
      <c r="A1102" s="57"/>
      <c r="B1102" s="46"/>
      <c r="C1102" s="160" t="s">
        <v>668</v>
      </c>
      <c r="D1102" s="160"/>
      <c r="E1102" s="160"/>
      <c r="F1102" s="160"/>
      <c r="G1102" s="57"/>
      <c r="H1102" s="57"/>
      <c r="I1102" s="57"/>
      <c r="J1102" s="77"/>
      <c r="K1102" s="105"/>
      <c r="L1102" s="72">
        <v>10389.959999999999</v>
      </c>
      <c r="X1102" s="106" t="s">
        <v>668</v>
      </c>
    </row>
    <row r="1103" spans="1:24" hidden="1" x14ac:dyDescent="0.2">
      <c r="A1103" s="57"/>
      <c r="B1103" s="46"/>
      <c r="C1103" s="159" t="s">
        <v>646</v>
      </c>
      <c r="D1103" s="159"/>
      <c r="E1103" s="159"/>
      <c r="F1103" s="159"/>
      <c r="G1103" s="57"/>
      <c r="H1103" s="57"/>
      <c r="I1103" s="57"/>
      <c r="J1103" s="103"/>
      <c r="K1103" s="104"/>
      <c r="L1103" s="103"/>
      <c r="X1103" s="65" t="s">
        <v>646</v>
      </c>
    </row>
    <row r="1104" spans="1:24" hidden="1" x14ac:dyDescent="0.2">
      <c r="A1104" s="57"/>
      <c r="B1104" s="46"/>
      <c r="C1104" s="141" t="s">
        <v>669</v>
      </c>
      <c r="D1104" s="141"/>
      <c r="E1104" s="141"/>
      <c r="F1104" s="141"/>
      <c r="G1104" s="57"/>
      <c r="H1104" s="57"/>
      <c r="I1104" s="57"/>
      <c r="J1104" s="68"/>
      <c r="K1104" s="61"/>
      <c r="L1104" s="70">
        <v>10389.959999999999</v>
      </c>
      <c r="X1104" s="46" t="s">
        <v>669</v>
      </c>
    </row>
    <row r="1105" spans="1:24" hidden="1" x14ac:dyDescent="0.2">
      <c r="A1105" s="57"/>
      <c r="B1105" s="46"/>
      <c r="C1105" s="141" t="s">
        <v>670</v>
      </c>
      <c r="D1105" s="141"/>
      <c r="E1105" s="141"/>
      <c r="F1105" s="141"/>
      <c r="G1105" s="57"/>
      <c r="H1105" s="57"/>
      <c r="I1105" s="57"/>
      <c r="J1105" s="68"/>
      <c r="K1105" s="61"/>
      <c r="L1105" s="68"/>
      <c r="X1105" s="46" t="s">
        <v>670</v>
      </c>
    </row>
    <row r="1106" spans="1:24" hidden="1" x14ac:dyDescent="0.2">
      <c r="A1106" s="57"/>
      <c r="B1106" s="46"/>
      <c r="C1106" s="160" t="s">
        <v>671</v>
      </c>
      <c r="D1106" s="160"/>
      <c r="E1106" s="160"/>
      <c r="F1106" s="160"/>
      <c r="G1106" s="57"/>
      <c r="H1106" s="57"/>
      <c r="I1106" s="57"/>
      <c r="J1106" s="77"/>
      <c r="K1106" s="105"/>
      <c r="L1106" s="77"/>
      <c r="X1106" s="106" t="s">
        <v>671</v>
      </c>
    </row>
    <row r="1107" spans="1:24" hidden="1" x14ac:dyDescent="0.2">
      <c r="A1107" s="57"/>
      <c r="B1107" s="46"/>
      <c r="C1107" s="141" t="s">
        <v>672</v>
      </c>
      <c r="D1107" s="141"/>
      <c r="E1107" s="141"/>
      <c r="F1107" s="141"/>
      <c r="G1107" s="57"/>
      <c r="H1107" s="57"/>
      <c r="I1107" s="57"/>
      <c r="J1107" s="68"/>
      <c r="K1107" s="61"/>
      <c r="L1107" s="68"/>
      <c r="X1107" s="46" t="s">
        <v>672</v>
      </c>
    </row>
    <row r="1108" spans="1:24" hidden="1" x14ac:dyDescent="0.2">
      <c r="A1108" s="57"/>
      <c r="B1108" s="46"/>
      <c r="C1108" s="141" t="s">
        <v>673</v>
      </c>
      <c r="D1108" s="141"/>
      <c r="E1108" s="141"/>
      <c r="F1108" s="141"/>
      <c r="G1108" s="57"/>
      <c r="H1108" s="57"/>
      <c r="I1108" s="57"/>
      <c r="J1108" s="68"/>
      <c r="K1108" s="61"/>
      <c r="L1108" s="68"/>
      <c r="X1108" s="46" t="s">
        <v>673</v>
      </c>
    </row>
    <row r="1109" spans="1:24" hidden="1" x14ac:dyDescent="0.2">
      <c r="A1109" s="57"/>
      <c r="B1109" s="46"/>
      <c r="C1109" s="141" t="s">
        <v>674</v>
      </c>
      <c r="D1109" s="141"/>
      <c r="E1109" s="141"/>
      <c r="F1109" s="141"/>
      <c r="G1109" s="57"/>
      <c r="H1109" s="57"/>
      <c r="I1109" s="57"/>
      <c r="J1109" s="68"/>
      <c r="K1109" s="61"/>
      <c r="L1109" s="68"/>
      <c r="X1109" s="46" t="s">
        <v>674</v>
      </c>
    </row>
    <row r="1110" spans="1:24" hidden="1" x14ac:dyDescent="0.2">
      <c r="A1110" s="57"/>
      <c r="B1110" s="46"/>
      <c r="C1110" s="141" t="s">
        <v>663</v>
      </c>
      <c r="D1110" s="141"/>
      <c r="E1110" s="141"/>
      <c r="F1110" s="141"/>
      <c r="G1110" s="57"/>
      <c r="H1110" s="57"/>
      <c r="I1110" s="57"/>
      <c r="J1110" s="68"/>
      <c r="K1110" s="61"/>
      <c r="L1110" s="68"/>
      <c r="X1110" s="46" t="s">
        <v>663</v>
      </c>
    </row>
    <row r="1111" spans="1:24" hidden="1" x14ac:dyDescent="0.2">
      <c r="A1111" s="57"/>
      <c r="B1111" s="46"/>
      <c r="C1111" s="141" t="s">
        <v>647</v>
      </c>
      <c r="D1111" s="141"/>
      <c r="E1111" s="141"/>
      <c r="F1111" s="141"/>
      <c r="G1111" s="57"/>
      <c r="H1111" s="57"/>
      <c r="I1111" s="57"/>
      <c r="J1111" s="68"/>
      <c r="K1111" s="61"/>
      <c r="L1111" s="68"/>
      <c r="X1111" s="46" t="s">
        <v>647</v>
      </c>
    </row>
    <row r="1112" spans="1:24" hidden="1" x14ac:dyDescent="0.2">
      <c r="A1112" s="57"/>
      <c r="B1112" s="46"/>
      <c r="C1112" s="141" t="s">
        <v>648</v>
      </c>
      <c r="D1112" s="141"/>
      <c r="E1112" s="141"/>
      <c r="F1112" s="141"/>
      <c r="G1112" s="57"/>
      <c r="H1112" s="57"/>
      <c r="I1112" s="57"/>
      <c r="J1112" s="68"/>
      <c r="K1112" s="61"/>
      <c r="L1112" s="68"/>
      <c r="X1112" s="46" t="s">
        <v>648</v>
      </c>
    </row>
    <row r="1113" spans="1:24" hidden="1" x14ac:dyDescent="0.2">
      <c r="A1113" s="57"/>
      <c r="B1113" s="46"/>
      <c r="C1113" s="141" t="s">
        <v>649</v>
      </c>
      <c r="D1113" s="141"/>
      <c r="E1113" s="141"/>
      <c r="F1113" s="141"/>
      <c r="G1113" s="57"/>
      <c r="H1113" s="57"/>
      <c r="I1113" s="57"/>
      <c r="J1113" s="68"/>
      <c r="K1113" s="61"/>
      <c r="L1113" s="68"/>
      <c r="X1113" s="46" t="s">
        <v>649</v>
      </c>
    </row>
    <row r="1114" spans="1:24" hidden="1" x14ac:dyDescent="0.2">
      <c r="A1114" s="57"/>
      <c r="B1114" s="46"/>
      <c r="C1114" s="141" t="s">
        <v>650</v>
      </c>
      <c r="D1114" s="141"/>
      <c r="E1114" s="141"/>
      <c r="F1114" s="141"/>
      <c r="G1114" s="57"/>
      <c r="H1114" s="57"/>
      <c r="I1114" s="57"/>
      <c r="J1114" s="68"/>
      <c r="K1114" s="61"/>
      <c r="L1114" s="68"/>
      <c r="X1114" s="46" t="s">
        <v>650</v>
      </c>
    </row>
    <row r="1115" spans="1:24" hidden="1" x14ac:dyDescent="0.2">
      <c r="A1115" s="57"/>
      <c r="B1115" s="46"/>
      <c r="C1115" s="141" t="s">
        <v>651</v>
      </c>
      <c r="D1115" s="141"/>
      <c r="E1115" s="141"/>
      <c r="F1115" s="141"/>
      <c r="G1115" s="57"/>
      <c r="H1115" s="57"/>
      <c r="I1115" s="57"/>
      <c r="J1115" s="68"/>
      <c r="K1115" s="61"/>
      <c r="L1115" s="68"/>
      <c r="X1115" s="46" t="s">
        <v>651</v>
      </c>
    </row>
    <row r="1116" spans="1:24" hidden="1" x14ac:dyDescent="0.2">
      <c r="A1116" s="57"/>
      <c r="B1116" s="46"/>
      <c r="C1116" s="141" t="s">
        <v>181</v>
      </c>
      <c r="D1116" s="141"/>
      <c r="E1116" s="141"/>
      <c r="F1116" s="141"/>
      <c r="G1116" s="57"/>
      <c r="H1116" s="57"/>
      <c r="I1116" s="57"/>
      <c r="J1116" s="68"/>
      <c r="K1116" s="61"/>
      <c r="L1116" s="68"/>
      <c r="X1116" s="46" t="s">
        <v>181</v>
      </c>
    </row>
    <row r="1117" spans="1:24" hidden="1" x14ac:dyDescent="0.2">
      <c r="A1117" s="57"/>
      <c r="B1117" s="46"/>
      <c r="C1117" s="141" t="s">
        <v>664</v>
      </c>
      <c r="D1117" s="141"/>
      <c r="E1117" s="141"/>
      <c r="F1117" s="141"/>
      <c r="G1117" s="57"/>
      <c r="H1117" s="57"/>
      <c r="I1117" s="57"/>
      <c r="J1117" s="68"/>
      <c r="K1117" s="61"/>
      <c r="L1117" s="68"/>
      <c r="X1117" s="46" t="s">
        <v>664</v>
      </c>
    </row>
    <row r="1118" spans="1:24" hidden="1" x14ac:dyDescent="0.2">
      <c r="A1118" s="57"/>
      <c r="B1118" s="46"/>
      <c r="C1118" s="141" t="s">
        <v>665</v>
      </c>
      <c r="D1118" s="141"/>
      <c r="E1118" s="141"/>
      <c r="F1118" s="141"/>
      <c r="G1118" s="57"/>
      <c r="H1118" s="57"/>
      <c r="I1118" s="57"/>
      <c r="J1118" s="68"/>
      <c r="K1118" s="61"/>
      <c r="L1118" s="68"/>
      <c r="X1118" s="46" t="s">
        <v>665</v>
      </c>
    </row>
    <row r="1119" spans="1:24" hidden="1" x14ac:dyDescent="0.2">
      <c r="A1119" s="57"/>
      <c r="B1119" s="46"/>
      <c r="C1119" s="141"/>
      <c r="D1119" s="141"/>
      <c r="E1119" s="141"/>
      <c r="F1119" s="141"/>
      <c r="G1119" s="57"/>
      <c r="H1119" s="57"/>
      <c r="I1119" s="57"/>
      <c r="J1119" s="68"/>
      <c r="K1119" s="61"/>
      <c r="L1119" s="68"/>
      <c r="X1119" s="46"/>
    </row>
    <row r="1120" spans="1:24" hidden="1" x14ac:dyDescent="0.2">
      <c r="A1120" s="57"/>
      <c r="B1120" s="46"/>
      <c r="C1120" s="160" t="s">
        <v>675</v>
      </c>
      <c r="D1120" s="160"/>
      <c r="E1120" s="160"/>
      <c r="F1120" s="160"/>
      <c r="G1120" s="57"/>
      <c r="H1120" s="57"/>
      <c r="I1120" s="57"/>
      <c r="J1120" s="77"/>
      <c r="K1120" s="105"/>
      <c r="L1120" s="64">
        <v>191987.79</v>
      </c>
      <c r="X1120" s="106" t="s">
        <v>675</v>
      </c>
    </row>
    <row r="1121" spans="1:24" hidden="1" x14ac:dyDescent="0.2">
      <c r="A1121" s="57"/>
      <c r="B1121" s="46"/>
      <c r="C1121" s="141" t="s">
        <v>676</v>
      </c>
      <c r="D1121" s="141"/>
      <c r="E1121" s="141"/>
      <c r="F1121" s="141"/>
      <c r="G1121" s="57"/>
      <c r="H1121" s="57"/>
      <c r="I1121" s="57"/>
      <c r="J1121" s="68"/>
      <c r="K1121" s="61"/>
      <c r="L1121" s="71">
        <v>181597.83</v>
      </c>
      <c r="X1121" s="46" t="s">
        <v>676</v>
      </c>
    </row>
    <row r="1122" spans="1:24" hidden="1" x14ac:dyDescent="0.2">
      <c r="A1122" s="57"/>
      <c r="B1122" s="46"/>
      <c r="C1122" s="159" t="s">
        <v>662</v>
      </c>
      <c r="D1122" s="159"/>
      <c r="E1122" s="159"/>
      <c r="F1122" s="159"/>
      <c r="G1122" s="57"/>
      <c r="H1122" s="57"/>
      <c r="I1122" s="57"/>
      <c r="J1122" s="103"/>
      <c r="K1122" s="104"/>
      <c r="L1122" s="103"/>
      <c r="X1122" s="65" t="s">
        <v>662</v>
      </c>
    </row>
    <row r="1123" spans="1:24" hidden="1" x14ac:dyDescent="0.2">
      <c r="A1123" s="57"/>
      <c r="B1123" s="46"/>
      <c r="C1123" s="141" t="s">
        <v>677</v>
      </c>
      <c r="D1123" s="141"/>
      <c r="E1123" s="141"/>
      <c r="F1123" s="141"/>
      <c r="G1123" s="57"/>
      <c r="H1123" s="57"/>
      <c r="I1123" s="57"/>
      <c r="J1123" s="68"/>
      <c r="K1123" s="61"/>
      <c r="L1123" s="70">
        <v>89790.24</v>
      </c>
      <c r="X1123" s="46" t="s">
        <v>677</v>
      </c>
    </row>
    <row r="1124" spans="1:24" hidden="1" x14ac:dyDescent="0.2">
      <c r="A1124" s="57"/>
      <c r="B1124" s="46"/>
      <c r="C1124" s="159" t="s">
        <v>646</v>
      </c>
      <c r="D1124" s="159"/>
      <c r="E1124" s="159"/>
      <c r="F1124" s="159"/>
      <c r="G1124" s="57"/>
      <c r="H1124" s="57"/>
      <c r="I1124" s="57"/>
      <c r="J1124" s="103"/>
      <c r="K1124" s="104"/>
      <c r="L1124" s="103"/>
      <c r="X1124" s="65" t="s">
        <v>646</v>
      </c>
    </row>
    <row r="1125" spans="1:24" hidden="1" x14ac:dyDescent="0.2">
      <c r="A1125" s="57"/>
      <c r="B1125" s="46"/>
      <c r="C1125" s="141" t="s">
        <v>647</v>
      </c>
      <c r="D1125" s="141"/>
      <c r="E1125" s="141"/>
      <c r="F1125" s="141"/>
      <c r="G1125" s="57"/>
      <c r="H1125" s="57"/>
      <c r="I1125" s="57"/>
      <c r="J1125" s="68"/>
      <c r="K1125" s="61"/>
      <c r="L1125" s="70">
        <v>63281.21</v>
      </c>
      <c r="X1125" s="46" t="s">
        <v>647</v>
      </c>
    </row>
    <row r="1126" spans="1:24" hidden="1" x14ac:dyDescent="0.2">
      <c r="A1126" s="57"/>
      <c r="B1126" s="46"/>
      <c r="C1126" s="141" t="s">
        <v>648</v>
      </c>
      <c r="D1126" s="141"/>
      <c r="E1126" s="141"/>
      <c r="F1126" s="141"/>
      <c r="G1126" s="57"/>
      <c r="H1126" s="57"/>
      <c r="I1126" s="57"/>
      <c r="J1126" s="68"/>
      <c r="K1126" s="61"/>
      <c r="L1126" s="70">
        <v>150.68</v>
      </c>
      <c r="X1126" s="46" t="s">
        <v>648</v>
      </c>
    </row>
    <row r="1127" spans="1:24" hidden="1" x14ac:dyDescent="0.2">
      <c r="A1127" s="57"/>
      <c r="B1127" s="46"/>
      <c r="C1127" s="141" t="s">
        <v>649</v>
      </c>
      <c r="D1127" s="141"/>
      <c r="E1127" s="141"/>
      <c r="F1127" s="141"/>
      <c r="G1127" s="57"/>
      <c r="H1127" s="57"/>
      <c r="I1127" s="57"/>
      <c r="J1127" s="68"/>
      <c r="K1127" s="61"/>
      <c r="L1127" s="70">
        <v>93.42</v>
      </c>
      <c r="X1127" s="46" t="s">
        <v>649</v>
      </c>
    </row>
    <row r="1128" spans="1:24" hidden="1" x14ac:dyDescent="0.2">
      <c r="A1128" s="57"/>
      <c r="B1128" s="46"/>
      <c r="C1128" s="141" t="s">
        <v>650</v>
      </c>
      <c r="D1128" s="141"/>
      <c r="E1128" s="141"/>
      <c r="F1128" s="141"/>
      <c r="G1128" s="57"/>
      <c r="H1128" s="57"/>
      <c r="I1128" s="57"/>
      <c r="J1128" s="68"/>
      <c r="K1128" s="61"/>
      <c r="L1128" s="70">
        <v>26264.93</v>
      </c>
      <c r="X1128" s="46" t="s">
        <v>650</v>
      </c>
    </row>
    <row r="1129" spans="1:24" hidden="1" x14ac:dyDescent="0.2">
      <c r="A1129" s="57"/>
      <c r="B1129" s="46"/>
      <c r="C1129" s="141" t="s">
        <v>651</v>
      </c>
      <c r="D1129" s="141"/>
      <c r="E1129" s="141"/>
      <c r="F1129" s="141"/>
      <c r="G1129" s="57"/>
      <c r="H1129" s="57"/>
      <c r="I1129" s="57"/>
      <c r="J1129" s="68"/>
      <c r="K1129" s="61"/>
      <c r="L1129" s="68"/>
      <c r="X1129" s="46" t="s">
        <v>651</v>
      </c>
    </row>
    <row r="1130" spans="1:24" hidden="1" x14ac:dyDescent="0.2">
      <c r="A1130" s="57"/>
      <c r="B1130" s="46"/>
      <c r="C1130" s="141" t="s">
        <v>678</v>
      </c>
      <c r="D1130" s="141"/>
      <c r="E1130" s="141"/>
      <c r="F1130" s="141"/>
      <c r="G1130" s="57"/>
      <c r="H1130" s="57"/>
      <c r="I1130" s="57"/>
      <c r="J1130" s="68"/>
      <c r="K1130" s="61"/>
      <c r="L1130" s="70">
        <v>63374.63</v>
      </c>
      <c r="X1130" s="46" t="s">
        <v>678</v>
      </c>
    </row>
    <row r="1131" spans="1:24" hidden="1" x14ac:dyDescent="0.2">
      <c r="A1131" s="57"/>
      <c r="B1131" s="46"/>
      <c r="C1131" s="141" t="s">
        <v>679</v>
      </c>
      <c r="D1131" s="141"/>
      <c r="E1131" s="141"/>
      <c r="F1131" s="141"/>
      <c r="G1131" s="57"/>
      <c r="H1131" s="57"/>
      <c r="I1131" s="57"/>
      <c r="J1131" s="68"/>
      <c r="K1131" s="61"/>
      <c r="L1131" s="70">
        <v>60220.92</v>
      </c>
      <c r="X1131" s="46" t="s">
        <v>679</v>
      </c>
    </row>
    <row r="1132" spans="1:24" hidden="1" x14ac:dyDescent="0.2">
      <c r="A1132" s="57"/>
      <c r="B1132" s="46"/>
      <c r="C1132" s="141" t="s">
        <v>680</v>
      </c>
      <c r="D1132" s="141"/>
      <c r="E1132" s="141"/>
      <c r="F1132" s="141"/>
      <c r="G1132" s="57"/>
      <c r="H1132" s="57"/>
      <c r="I1132" s="57"/>
      <c r="J1132" s="68"/>
      <c r="K1132" s="61"/>
      <c r="L1132" s="70">
        <v>31586.67</v>
      </c>
      <c r="X1132" s="46" t="s">
        <v>680</v>
      </c>
    </row>
    <row r="1133" spans="1:24" hidden="1" x14ac:dyDescent="0.2">
      <c r="A1133" s="57"/>
      <c r="B1133" s="46"/>
      <c r="C1133" s="141" t="s">
        <v>681</v>
      </c>
      <c r="D1133" s="141"/>
      <c r="E1133" s="141"/>
      <c r="F1133" s="141"/>
      <c r="G1133" s="57"/>
      <c r="H1133" s="57"/>
      <c r="I1133" s="57"/>
      <c r="J1133" s="68"/>
      <c r="K1133" s="61"/>
      <c r="L1133" s="70">
        <v>10389.959999999999</v>
      </c>
      <c r="X1133" s="46" t="s">
        <v>681</v>
      </c>
    </row>
    <row r="1134" spans="1:24" hidden="1" x14ac:dyDescent="0.2">
      <c r="A1134" s="57"/>
      <c r="B1134" s="46"/>
      <c r="C1134" s="141" t="s">
        <v>682</v>
      </c>
      <c r="D1134" s="141"/>
      <c r="E1134" s="141"/>
      <c r="F1134" s="141"/>
      <c r="G1134" s="57"/>
      <c r="H1134" s="57"/>
      <c r="I1134" s="57"/>
      <c r="J1134" s="68"/>
      <c r="K1134" s="61"/>
      <c r="L1134" s="68"/>
      <c r="X1134" s="46" t="s">
        <v>682</v>
      </c>
    </row>
    <row r="1135" spans="1:24" hidden="1" x14ac:dyDescent="0.2">
      <c r="A1135" s="57"/>
      <c r="B1135" s="46"/>
      <c r="C1135" s="141"/>
      <c r="D1135" s="141"/>
      <c r="E1135" s="141"/>
      <c r="F1135" s="141"/>
      <c r="G1135" s="57"/>
      <c r="H1135" s="57"/>
      <c r="I1135" s="57"/>
      <c r="J1135" s="68"/>
      <c r="K1135" s="61"/>
      <c r="L1135" s="68"/>
      <c r="X1135" s="46"/>
    </row>
    <row r="1136" spans="1:24" hidden="1" x14ac:dyDescent="0.2">
      <c r="A1136" s="57"/>
      <c r="B1136" s="46"/>
      <c r="C1136" s="141" t="s">
        <v>656</v>
      </c>
      <c r="D1136" s="141"/>
      <c r="E1136" s="141"/>
      <c r="F1136" s="141"/>
      <c r="G1136" s="57"/>
      <c r="H1136" s="57"/>
      <c r="I1136" s="57"/>
      <c r="J1136" s="68"/>
      <c r="K1136" s="61"/>
      <c r="L1136" s="68"/>
      <c r="X1136" s="46" t="s">
        <v>656</v>
      </c>
    </row>
    <row r="1137" spans="1:24" hidden="1" x14ac:dyDescent="0.2">
      <c r="A1137" s="57"/>
      <c r="B1137" s="46"/>
      <c r="C1137" s="141" t="s">
        <v>683</v>
      </c>
      <c r="D1137" s="141"/>
      <c r="E1137" s="141"/>
      <c r="F1137" s="141"/>
      <c r="G1137" s="57"/>
      <c r="H1137" s="57"/>
      <c r="I1137" s="57"/>
      <c r="J1137" s="68"/>
      <c r="K1137" s="61"/>
      <c r="L1137" s="70">
        <v>26264.93</v>
      </c>
      <c r="X1137" s="46" t="s">
        <v>683</v>
      </c>
    </row>
    <row r="1138" spans="1:24" hidden="1" x14ac:dyDescent="0.2">
      <c r="A1138" s="57"/>
      <c r="B1138" s="46"/>
      <c r="C1138" s="141" t="s">
        <v>684</v>
      </c>
      <c r="D1138" s="141"/>
      <c r="E1138" s="141"/>
      <c r="F1138" s="141"/>
      <c r="G1138" s="57"/>
      <c r="H1138" s="57"/>
      <c r="I1138" s="57"/>
      <c r="J1138" s="68"/>
      <c r="K1138" s="61"/>
      <c r="L1138" s="68"/>
      <c r="X1138" s="46" t="s">
        <v>684</v>
      </c>
    </row>
    <row r="1139" spans="1:24" hidden="1" x14ac:dyDescent="0.2">
      <c r="A1139" s="57"/>
      <c r="B1139" s="46"/>
      <c r="C1139" s="141" t="s">
        <v>685</v>
      </c>
      <c r="D1139" s="141"/>
      <c r="E1139" s="141"/>
      <c r="F1139" s="141"/>
      <c r="G1139" s="57"/>
      <c r="H1139" s="57"/>
      <c r="I1139" s="57"/>
      <c r="J1139" s="68"/>
      <c r="K1139" s="61"/>
      <c r="L1139" s="68"/>
      <c r="X1139" s="46" t="s">
        <v>685</v>
      </c>
    </row>
    <row r="1140" spans="1:24" hidden="1" x14ac:dyDescent="0.2">
      <c r="A1140" s="57"/>
      <c r="B1140" s="46"/>
      <c r="C1140" s="141" t="s">
        <v>686</v>
      </c>
      <c r="D1140" s="141"/>
      <c r="E1140" s="141"/>
      <c r="F1140" s="141"/>
      <c r="G1140" s="57"/>
      <c r="H1140" s="57"/>
      <c r="I1140" s="57"/>
      <c r="J1140" s="68"/>
      <c r="K1140" s="61"/>
      <c r="L1140" s="70">
        <v>10389.959999999999</v>
      </c>
      <c r="X1140" s="46" t="s">
        <v>686</v>
      </c>
    </row>
    <row r="1141" spans="1:24" hidden="1" x14ac:dyDescent="0.2">
      <c r="A1141" s="57"/>
      <c r="B1141" s="46"/>
      <c r="C1141" s="141" t="s">
        <v>657</v>
      </c>
      <c r="D1141" s="141"/>
      <c r="E1141" s="141"/>
      <c r="F1141" s="141"/>
      <c r="G1141" s="61">
        <v>162.9949</v>
      </c>
      <c r="H1141" s="57"/>
      <c r="I1141" s="57"/>
      <c r="J1141" s="68"/>
      <c r="K1141" s="61"/>
      <c r="L1141" s="61"/>
      <c r="X1141" s="46" t="s">
        <v>657</v>
      </c>
    </row>
    <row r="1142" spans="1:24" hidden="1" x14ac:dyDescent="0.2">
      <c r="A1142" s="57"/>
      <c r="B1142" s="46"/>
      <c r="C1142" s="141" t="s">
        <v>658</v>
      </c>
      <c r="D1142" s="141"/>
      <c r="E1142" s="141"/>
      <c r="F1142" s="141"/>
      <c r="G1142" s="61">
        <v>0.21525</v>
      </c>
      <c r="H1142" s="57"/>
      <c r="I1142" s="57"/>
      <c r="J1142" s="68"/>
      <c r="K1142" s="61"/>
      <c r="L1142" s="61"/>
      <c r="X1142" s="46" t="s">
        <v>658</v>
      </c>
    </row>
    <row r="1143" spans="1:24" hidden="1" x14ac:dyDescent="0.2">
      <c r="A1143" s="57"/>
      <c r="B1143" s="46"/>
      <c r="C1143" s="141" t="s">
        <v>687</v>
      </c>
      <c r="D1143" s="141"/>
      <c r="E1143" s="141"/>
      <c r="F1143" s="141"/>
      <c r="G1143" s="57"/>
      <c r="H1143" s="57"/>
      <c r="I1143" s="57"/>
      <c r="J1143" s="68"/>
      <c r="K1143" s="61"/>
      <c r="L1143" s="107">
        <v>163.21015</v>
      </c>
      <c r="X1143" s="46" t="s">
        <v>687</v>
      </c>
    </row>
    <row r="1144" spans="1:24" hidden="1" x14ac:dyDescent="0.2">
      <c r="A1144" s="57"/>
      <c r="B1144" s="46"/>
      <c r="C1144" s="141" t="s">
        <v>688</v>
      </c>
      <c r="D1144" s="141"/>
      <c r="E1144" s="141"/>
      <c r="F1144" s="141"/>
      <c r="G1144" s="57"/>
      <c r="H1144" s="57"/>
      <c r="I1144" s="57"/>
      <c r="J1144" s="68"/>
      <c r="K1144" s="61"/>
      <c r="L1144" s="68"/>
      <c r="X1144" s="46" t="s">
        <v>688</v>
      </c>
    </row>
    <row r="1145" spans="1:24" hidden="1" x14ac:dyDescent="0.2">
      <c r="A1145" s="57"/>
      <c r="B1145" s="46"/>
      <c r="C1145" s="141" t="s">
        <v>689</v>
      </c>
      <c r="D1145" s="141"/>
      <c r="E1145" s="141"/>
      <c r="F1145" s="141"/>
      <c r="G1145" s="57"/>
      <c r="H1145" s="57"/>
      <c r="I1145" s="57"/>
      <c r="J1145" s="68"/>
      <c r="K1145" s="61"/>
      <c r="L1145" s="68"/>
      <c r="X1145" s="46" t="s">
        <v>689</v>
      </c>
    </row>
    <row r="1146" spans="1:24" hidden="1" x14ac:dyDescent="0.2">
      <c r="A1146" s="57"/>
      <c r="B1146" s="46"/>
      <c r="C1146" s="141" t="s">
        <v>690</v>
      </c>
      <c r="D1146" s="141"/>
      <c r="E1146" s="141"/>
      <c r="F1146" s="141"/>
      <c r="G1146" s="57"/>
      <c r="H1146" s="57"/>
      <c r="I1146" s="57"/>
      <c r="J1146" s="68"/>
      <c r="K1146" s="61"/>
      <c r="L1146" s="68"/>
      <c r="X1146" s="46" t="s">
        <v>690</v>
      </c>
    </row>
    <row r="1147" spans="1:24" hidden="1" x14ac:dyDescent="0.2">
      <c r="A1147" s="57"/>
      <c r="B1147" s="46"/>
      <c r="C1147" s="141" t="s">
        <v>691</v>
      </c>
      <c r="D1147" s="141"/>
      <c r="E1147" s="141"/>
      <c r="F1147" s="141"/>
      <c r="G1147" s="57"/>
      <c r="H1147" s="57"/>
      <c r="I1147" s="57"/>
      <c r="J1147" s="68"/>
      <c r="K1147" s="61"/>
      <c r="L1147" s="68"/>
      <c r="X1147" s="46" t="s">
        <v>691</v>
      </c>
    </row>
    <row r="1148" spans="1:24" hidden="1" x14ac:dyDescent="0.2">
      <c r="A1148" s="57"/>
      <c r="B1148" s="46"/>
      <c r="C1148" s="141" t="s">
        <v>692</v>
      </c>
      <c r="D1148" s="141"/>
      <c r="E1148" s="141"/>
      <c r="F1148" s="141"/>
      <c r="G1148" s="57"/>
      <c r="H1148" s="57"/>
      <c r="I1148" s="57"/>
      <c r="J1148" s="68"/>
      <c r="K1148" s="61"/>
      <c r="L1148" s="68"/>
      <c r="X1148" s="46" t="s">
        <v>692</v>
      </c>
    </row>
    <row r="1149" spans="1:24" hidden="1" x14ac:dyDescent="0.2">
      <c r="A1149" s="57"/>
      <c r="B1149" s="46"/>
      <c r="C1149" s="141" t="s">
        <v>693</v>
      </c>
      <c r="D1149" s="141"/>
      <c r="E1149" s="141"/>
      <c r="F1149" s="141"/>
      <c r="G1149" s="57"/>
      <c r="H1149" s="57"/>
      <c r="I1149" s="57"/>
      <c r="J1149" s="68"/>
      <c r="K1149" s="61"/>
      <c r="L1149" s="70">
        <v>3567.5</v>
      </c>
      <c r="X1149" s="46" t="s">
        <v>693</v>
      </c>
    </row>
    <row r="1150" spans="1:24" hidden="1" x14ac:dyDescent="0.2">
      <c r="A1150" s="57"/>
      <c r="B1150" s="46"/>
      <c r="C1150" s="141" t="s">
        <v>694</v>
      </c>
      <c r="D1150" s="141"/>
      <c r="E1150" s="141"/>
      <c r="F1150" s="141"/>
      <c r="G1150" s="57"/>
      <c r="H1150" s="57"/>
      <c r="I1150" s="57"/>
      <c r="J1150" s="68"/>
      <c r="K1150" s="61"/>
      <c r="L1150" s="68"/>
      <c r="X1150" s="46" t="s">
        <v>694</v>
      </c>
    </row>
    <row r="1151" spans="1:24" hidden="1" x14ac:dyDescent="0.2">
      <c r="A1151" s="57"/>
      <c r="B1151" s="46"/>
      <c r="C1151" s="141" t="s">
        <v>695</v>
      </c>
      <c r="D1151" s="141"/>
      <c r="E1151" s="141"/>
      <c r="F1151" s="141"/>
      <c r="G1151" s="57"/>
      <c r="H1151" s="57"/>
      <c r="I1151" s="57"/>
      <c r="J1151" s="68"/>
      <c r="K1151" s="61"/>
      <c r="L1151" s="68"/>
      <c r="X1151" s="46" t="s">
        <v>695</v>
      </c>
    </row>
    <row r="1152" spans="1:24" hidden="1" x14ac:dyDescent="0.2">
      <c r="A1152" s="57"/>
      <c r="B1152" s="46"/>
      <c r="C1152" s="141" t="s">
        <v>696</v>
      </c>
      <c r="D1152" s="141"/>
      <c r="E1152" s="141"/>
      <c r="F1152" s="141"/>
      <c r="G1152" s="57"/>
      <c r="H1152" s="57"/>
      <c r="I1152" s="57"/>
      <c r="J1152" s="68"/>
      <c r="K1152" s="61"/>
      <c r="L1152" s="68"/>
      <c r="X1152" s="46" t="s">
        <v>696</v>
      </c>
    </row>
    <row r="1153" spans="1:24" ht="25.5" hidden="1" x14ac:dyDescent="0.2">
      <c r="A1153" s="57"/>
      <c r="B1153" s="46"/>
      <c r="C1153" s="141" t="s">
        <v>697</v>
      </c>
      <c r="D1153" s="141"/>
      <c r="E1153" s="141"/>
      <c r="F1153" s="141"/>
      <c r="G1153" s="57"/>
      <c r="H1153" s="57"/>
      <c r="I1153" s="57"/>
      <c r="J1153" s="68"/>
      <c r="K1153" s="61"/>
      <c r="L1153" s="68"/>
      <c r="X1153" s="46" t="s">
        <v>697</v>
      </c>
    </row>
    <row r="1154" spans="1:24" hidden="1" x14ac:dyDescent="0.2">
      <c r="A1154" s="57"/>
      <c r="B1154" s="46"/>
      <c r="C1154" s="141" t="s">
        <v>698</v>
      </c>
      <c r="D1154" s="141"/>
      <c r="E1154" s="141"/>
      <c r="F1154" s="141"/>
      <c r="G1154" s="57"/>
      <c r="H1154" s="57"/>
      <c r="I1154" s="57"/>
      <c r="J1154" s="68"/>
      <c r="K1154" s="61"/>
      <c r="L1154" s="68"/>
      <c r="X1154" s="46" t="s">
        <v>698</v>
      </c>
    </row>
    <row r="1155" spans="1:24" hidden="1" x14ac:dyDescent="0.2">
      <c r="A1155" s="57"/>
      <c r="B1155" s="46"/>
      <c r="C1155" s="141" t="s">
        <v>699</v>
      </c>
      <c r="D1155" s="141"/>
      <c r="E1155" s="141"/>
      <c r="F1155" s="141"/>
      <c r="G1155" s="57"/>
      <c r="H1155" s="57"/>
      <c r="I1155" s="57"/>
      <c r="J1155" s="68"/>
      <c r="K1155" s="61"/>
      <c r="L1155" s="70">
        <v>3567.5</v>
      </c>
      <c r="X1155" s="46" t="s">
        <v>699</v>
      </c>
    </row>
    <row r="1156" spans="1:24" hidden="1" x14ac:dyDescent="0.2">
      <c r="A1156" s="57"/>
      <c r="B1156" s="46"/>
      <c r="C1156" s="141" t="s">
        <v>700</v>
      </c>
      <c r="D1156" s="141"/>
      <c r="E1156" s="141"/>
      <c r="F1156" s="141"/>
      <c r="G1156" s="57"/>
      <c r="H1156" s="57"/>
      <c r="I1156" s="57"/>
      <c r="J1156" s="68"/>
      <c r="K1156" s="61"/>
      <c r="L1156" s="68"/>
      <c r="X1156" s="46" t="s">
        <v>700</v>
      </c>
    </row>
    <row r="1157" spans="1:24" hidden="1" x14ac:dyDescent="0.2">
      <c r="A1157" s="57"/>
      <c r="B1157" s="46"/>
      <c r="C1157" s="141" t="s">
        <v>701</v>
      </c>
      <c r="D1157" s="141"/>
      <c r="E1157" s="141"/>
      <c r="F1157" s="141"/>
      <c r="G1157" s="57"/>
      <c r="H1157" s="57"/>
      <c r="I1157" s="57"/>
      <c r="J1157" s="68"/>
      <c r="K1157" s="61"/>
      <c r="L1157" s="68"/>
      <c r="X1157" s="46" t="s">
        <v>701</v>
      </c>
    </row>
    <row r="1158" spans="1:24" ht="25.5" hidden="1" x14ac:dyDescent="0.2">
      <c r="A1158" s="57"/>
      <c r="B1158" s="46"/>
      <c r="C1158" s="141" t="s">
        <v>702</v>
      </c>
      <c r="D1158" s="141"/>
      <c r="E1158" s="141"/>
      <c r="F1158" s="141"/>
      <c r="G1158" s="57"/>
      <c r="H1158" s="57"/>
      <c r="I1158" s="57"/>
      <c r="J1158" s="68"/>
      <c r="K1158" s="61"/>
      <c r="L1158" s="68"/>
      <c r="X1158" s="46" t="s">
        <v>702</v>
      </c>
    </row>
    <row r="1159" spans="1:24" hidden="1" x14ac:dyDescent="0.2">
      <c r="A1159" s="57"/>
      <c r="B1159" s="46"/>
      <c r="C1159" s="141" t="s">
        <v>703</v>
      </c>
      <c r="D1159" s="141"/>
      <c r="E1159" s="141"/>
      <c r="F1159" s="141"/>
      <c r="G1159" s="57"/>
      <c r="H1159" s="57"/>
      <c r="I1159" s="57"/>
      <c r="J1159" s="68"/>
      <c r="K1159" s="61"/>
      <c r="L1159" s="70">
        <v>63281.21</v>
      </c>
      <c r="X1159" s="46" t="s">
        <v>703</v>
      </c>
    </row>
    <row r="1160" spans="1:24" hidden="1" x14ac:dyDescent="0.2">
      <c r="A1160" s="57"/>
      <c r="B1160" s="46"/>
      <c r="C1160" s="141" t="s">
        <v>704</v>
      </c>
      <c r="D1160" s="141"/>
      <c r="E1160" s="141"/>
      <c r="F1160" s="141"/>
      <c r="G1160" s="57"/>
      <c r="H1160" s="57"/>
      <c r="I1160" s="57"/>
      <c r="J1160" s="68"/>
      <c r="K1160" s="61"/>
      <c r="L1160" s="70">
        <v>150.68</v>
      </c>
      <c r="X1160" s="46" t="s">
        <v>704</v>
      </c>
    </row>
    <row r="1161" spans="1:24" hidden="1" x14ac:dyDescent="0.2">
      <c r="A1161" s="57"/>
      <c r="B1161" s="46"/>
      <c r="C1161" s="141" t="s">
        <v>705</v>
      </c>
      <c r="D1161" s="141"/>
      <c r="E1161" s="141"/>
      <c r="F1161" s="141"/>
      <c r="G1161" s="57"/>
      <c r="H1161" s="57"/>
      <c r="I1161" s="57"/>
      <c r="J1161" s="68"/>
      <c r="K1161" s="61"/>
      <c r="L1161" s="70">
        <v>93.42</v>
      </c>
      <c r="X1161" s="46" t="s">
        <v>705</v>
      </c>
    </row>
    <row r="1162" spans="1:24" hidden="1" x14ac:dyDescent="0.2">
      <c r="A1162" s="57"/>
      <c r="B1162" s="46"/>
      <c r="C1162" s="141" t="s">
        <v>706</v>
      </c>
      <c r="D1162" s="141"/>
      <c r="E1162" s="141"/>
      <c r="F1162" s="141"/>
      <c r="G1162" s="57"/>
      <c r="H1162" s="57"/>
      <c r="I1162" s="57"/>
      <c r="J1162" s="68"/>
      <c r="K1162" s="61"/>
      <c r="L1162" s="70">
        <v>22697.43</v>
      </c>
      <c r="X1162" s="46" t="s">
        <v>706</v>
      </c>
    </row>
    <row r="1163" spans="1:24" hidden="1" x14ac:dyDescent="0.2">
      <c r="A1163" s="57"/>
      <c r="B1163" s="46"/>
      <c r="C1163" s="141" t="s">
        <v>707</v>
      </c>
      <c r="D1163" s="141"/>
      <c r="E1163" s="141"/>
      <c r="F1163" s="141"/>
      <c r="G1163" s="57"/>
      <c r="H1163" s="57"/>
      <c r="I1163" s="57"/>
      <c r="J1163" s="68"/>
      <c r="K1163" s="61"/>
      <c r="L1163" s="70">
        <v>63374.63</v>
      </c>
      <c r="X1163" s="46" t="s">
        <v>707</v>
      </c>
    </row>
    <row r="1164" spans="1:24" hidden="1" x14ac:dyDescent="0.2">
      <c r="A1164" s="57"/>
      <c r="B1164" s="46"/>
      <c r="C1164" s="141" t="s">
        <v>708</v>
      </c>
      <c r="D1164" s="141"/>
      <c r="E1164" s="141"/>
      <c r="F1164" s="141"/>
      <c r="G1164" s="57"/>
      <c r="H1164" s="57"/>
      <c r="I1164" s="57"/>
      <c r="J1164" s="68"/>
      <c r="K1164" s="61"/>
      <c r="L1164" s="70">
        <v>60220.92</v>
      </c>
      <c r="X1164" s="46" t="s">
        <v>708</v>
      </c>
    </row>
    <row r="1165" spans="1:24" hidden="1" x14ac:dyDescent="0.2">
      <c r="A1165" s="57"/>
      <c r="B1165" s="46"/>
      <c r="C1165" s="141" t="s">
        <v>709</v>
      </c>
      <c r="D1165" s="141"/>
      <c r="E1165" s="141"/>
      <c r="F1165" s="141"/>
      <c r="G1165" s="57"/>
      <c r="H1165" s="57"/>
      <c r="I1165" s="57"/>
      <c r="J1165" s="68"/>
      <c r="K1165" s="61"/>
      <c r="L1165" s="70">
        <v>31586.67</v>
      </c>
      <c r="X1165" s="46" t="s">
        <v>709</v>
      </c>
    </row>
    <row r="1166" spans="1:24" ht="25.5" hidden="1" x14ac:dyDescent="0.2">
      <c r="A1166" s="57"/>
      <c r="B1166" s="46"/>
      <c r="C1166" s="141" t="s">
        <v>710</v>
      </c>
      <c r="D1166" s="141"/>
      <c r="E1166" s="141"/>
      <c r="F1166" s="141"/>
      <c r="G1166" s="57"/>
      <c r="H1166" s="57"/>
      <c r="I1166" s="57"/>
      <c r="J1166" s="68"/>
      <c r="K1166" s="61"/>
      <c r="L1166" s="68"/>
      <c r="X1166" s="46" t="s">
        <v>710</v>
      </c>
    </row>
    <row r="1167" spans="1:24" hidden="1" x14ac:dyDescent="0.2">
      <c r="A1167" s="57"/>
      <c r="B1167" s="46"/>
      <c r="C1167" s="141" t="s">
        <v>711</v>
      </c>
      <c r="D1167" s="141"/>
      <c r="E1167" s="141"/>
      <c r="F1167" s="141"/>
      <c r="G1167" s="57"/>
      <c r="H1167" s="57"/>
      <c r="I1167" s="57"/>
      <c r="J1167" s="68"/>
      <c r="K1167" s="61"/>
      <c r="L1167" s="68"/>
      <c r="X1167" s="46" t="s">
        <v>711</v>
      </c>
    </row>
    <row r="1168" spans="1:24" hidden="1" x14ac:dyDescent="0.2">
      <c r="A1168" s="57"/>
      <c r="B1168" s="46"/>
      <c r="C1168" s="141" t="s">
        <v>712</v>
      </c>
      <c r="D1168" s="141"/>
      <c r="E1168" s="141"/>
      <c r="F1168" s="141"/>
      <c r="G1168" s="57"/>
      <c r="H1168" s="57"/>
      <c r="I1168" s="57"/>
      <c r="J1168" s="68"/>
      <c r="K1168" s="61"/>
      <c r="L1168" s="70">
        <v>86222.74</v>
      </c>
      <c r="X1168" s="46" t="s">
        <v>712</v>
      </c>
    </row>
    <row r="1169" spans="1:24" hidden="1" x14ac:dyDescent="0.2">
      <c r="A1169" s="57"/>
      <c r="B1169" s="46"/>
      <c r="C1169" s="141" t="s">
        <v>713</v>
      </c>
      <c r="D1169" s="141"/>
      <c r="E1169" s="141"/>
      <c r="F1169" s="141"/>
      <c r="G1169" s="57"/>
      <c r="H1169" s="57"/>
      <c r="I1169" s="57"/>
      <c r="J1169" s="68"/>
      <c r="K1169" s="61"/>
      <c r="L1169" s="107">
        <v>162.9949</v>
      </c>
      <c r="X1169" s="46" t="s">
        <v>713</v>
      </c>
    </row>
    <row r="1170" spans="1:24" hidden="1" x14ac:dyDescent="0.2">
      <c r="A1170" s="57"/>
      <c r="B1170" s="46"/>
      <c r="C1170" s="141" t="s">
        <v>714</v>
      </c>
      <c r="D1170" s="141"/>
      <c r="E1170" s="141"/>
      <c r="F1170" s="141"/>
      <c r="G1170" s="57"/>
      <c r="H1170" s="57"/>
      <c r="I1170" s="57"/>
      <c r="J1170" s="68"/>
      <c r="K1170" s="61"/>
      <c r="L1170" s="107">
        <v>0.21525</v>
      </c>
      <c r="X1170" s="46" t="s">
        <v>714</v>
      </c>
    </row>
    <row r="1171" spans="1:24" ht="25.5" hidden="1" x14ac:dyDescent="0.2">
      <c r="A1171" s="57"/>
      <c r="B1171" s="46"/>
      <c r="C1171" s="141" t="s">
        <v>715</v>
      </c>
      <c r="D1171" s="141"/>
      <c r="E1171" s="141"/>
      <c r="F1171" s="141"/>
      <c r="G1171" s="57"/>
      <c r="H1171" s="57"/>
      <c r="I1171" s="57"/>
      <c r="J1171" s="68"/>
      <c r="K1171" s="61"/>
      <c r="L1171" s="107">
        <v>163.21015</v>
      </c>
      <c r="X1171" s="46" t="s">
        <v>715</v>
      </c>
    </row>
    <row r="1172" spans="1:24" hidden="1" x14ac:dyDescent="0.2">
      <c r="A1172" s="57"/>
      <c r="B1172" s="46"/>
      <c r="C1172" s="141" t="s">
        <v>716</v>
      </c>
      <c r="D1172" s="141"/>
      <c r="E1172" s="141"/>
      <c r="F1172" s="141"/>
      <c r="G1172" s="57"/>
      <c r="H1172" s="57"/>
      <c r="I1172" s="57"/>
      <c r="J1172" s="68"/>
      <c r="K1172" s="61"/>
      <c r="L1172" s="68"/>
      <c r="X1172" s="46" t="s">
        <v>716</v>
      </c>
    </row>
    <row r="1173" spans="1:24" hidden="1" x14ac:dyDescent="0.2">
      <c r="A1173" s="57"/>
      <c r="B1173" s="46"/>
      <c r="C1173" s="141" t="s">
        <v>717</v>
      </c>
      <c r="D1173" s="141"/>
      <c r="E1173" s="141"/>
      <c r="F1173" s="141"/>
      <c r="G1173" s="57"/>
      <c r="H1173" s="57"/>
      <c r="I1173" s="57"/>
      <c r="J1173" s="68"/>
      <c r="K1173" s="61"/>
      <c r="L1173" s="68"/>
      <c r="X1173" s="46" t="s">
        <v>717</v>
      </c>
    </row>
    <row r="1174" spans="1:24" hidden="1" x14ac:dyDescent="0.2">
      <c r="A1174" s="57"/>
      <c r="B1174" s="46"/>
      <c r="C1174" s="141" t="s">
        <v>718</v>
      </c>
      <c r="D1174" s="141"/>
      <c r="E1174" s="141"/>
      <c r="F1174" s="141"/>
      <c r="G1174" s="57"/>
      <c r="H1174" s="57"/>
      <c r="I1174" s="57"/>
      <c r="J1174" s="68"/>
      <c r="K1174" s="61"/>
      <c r="L1174" s="68"/>
      <c r="X1174" s="46" t="s">
        <v>718</v>
      </c>
    </row>
    <row r="1175" spans="1:24" hidden="1" x14ac:dyDescent="0.2">
      <c r="A1175" s="57"/>
      <c r="B1175" s="46"/>
      <c r="C1175" s="141" t="s">
        <v>719</v>
      </c>
      <c r="D1175" s="141"/>
      <c r="E1175" s="141"/>
      <c r="F1175" s="141"/>
      <c r="G1175" s="57"/>
      <c r="H1175" s="57"/>
      <c r="I1175" s="57"/>
      <c r="J1175" s="68"/>
      <c r="K1175" s="61"/>
      <c r="L1175" s="68"/>
      <c r="X1175" s="46" t="s">
        <v>719</v>
      </c>
    </row>
    <row r="1176" spans="1:24" hidden="1" x14ac:dyDescent="0.2">
      <c r="A1176" s="57"/>
      <c r="B1176" s="46"/>
      <c r="C1176" s="141" t="s">
        <v>720</v>
      </c>
      <c r="D1176" s="141"/>
      <c r="E1176" s="141"/>
      <c r="F1176" s="141"/>
      <c r="G1176" s="57"/>
      <c r="H1176" s="57"/>
      <c r="I1176" s="57"/>
      <c r="J1176" s="68"/>
      <c r="K1176" s="61"/>
      <c r="L1176" s="68"/>
      <c r="X1176" s="46" t="s">
        <v>720</v>
      </c>
    </row>
    <row r="1177" spans="1:24" hidden="1" x14ac:dyDescent="0.2">
      <c r="A1177" s="57"/>
      <c r="B1177" s="46"/>
      <c r="C1177" s="141" t="s">
        <v>721</v>
      </c>
      <c r="D1177" s="141"/>
      <c r="E1177" s="141"/>
      <c r="F1177" s="141"/>
      <c r="G1177" s="57"/>
      <c r="H1177" s="57"/>
      <c r="I1177" s="57"/>
      <c r="J1177" s="68"/>
      <c r="K1177" s="61"/>
      <c r="L1177" s="68"/>
      <c r="X1177" s="46" t="s">
        <v>721</v>
      </c>
    </row>
    <row r="1178" spans="1:24" hidden="1" x14ac:dyDescent="0.2">
      <c r="A1178" s="57"/>
      <c r="B1178" s="46"/>
      <c r="C1178" s="141" t="s">
        <v>722</v>
      </c>
      <c r="D1178" s="141"/>
      <c r="E1178" s="141"/>
      <c r="F1178" s="141"/>
      <c r="G1178" s="57"/>
      <c r="H1178" s="57"/>
      <c r="I1178" s="57"/>
      <c r="J1178" s="68"/>
      <c r="K1178" s="61"/>
      <c r="L1178" s="68"/>
      <c r="X1178" s="46" t="s">
        <v>722</v>
      </c>
    </row>
    <row r="1179" spans="1:24" ht="25.5" hidden="1" x14ac:dyDescent="0.2">
      <c r="A1179" s="57"/>
      <c r="B1179" s="46"/>
      <c r="C1179" s="141" t="s">
        <v>723</v>
      </c>
      <c r="D1179" s="141"/>
      <c r="E1179" s="141"/>
      <c r="F1179" s="141"/>
      <c r="G1179" s="57"/>
      <c r="H1179" s="57"/>
      <c r="I1179" s="57"/>
      <c r="J1179" s="68"/>
      <c r="K1179" s="61"/>
      <c r="L1179" s="68"/>
      <c r="X1179" s="46" t="s">
        <v>723</v>
      </c>
    </row>
    <row r="1180" spans="1:24" hidden="1" x14ac:dyDescent="0.2">
      <c r="A1180" s="57"/>
      <c r="B1180" s="46"/>
      <c r="C1180" s="141" t="s">
        <v>724</v>
      </c>
      <c r="D1180" s="141"/>
      <c r="E1180" s="141"/>
      <c r="F1180" s="141"/>
      <c r="G1180" s="57"/>
      <c r="H1180" s="57"/>
      <c r="I1180" s="57"/>
      <c r="J1180" s="68"/>
      <c r="K1180" s="61"/>
      <c r="L1180" s="68"/>
      <c r="X1180" s="46" t="s">
        <v>724</v>
      </c>
    </row>
    <row r="1181" spans="1:24" hidden="1" x14ac:dyDescent="0.2">
      <c r="A1181" s="57"/>
      <c r="B1181" s="46"/>
      <c r="C1181" s="141" t="s">
        <v>725</v>
      </c>
      <c r="D1181" s="141"/>
      <c r="E1181" s="141"/>
      <c r="F1181" s="141"/>
      <c r="G1181" s="57"/>
      <c r="H1181" s="57"/>
      <c r="I1181" s="57"/>
      <c r="J1181" s="68"/>
      <c r="K1181" s="61"/>
      <c r="L1181" s="68"/>
      <c r="X1181" s="46" t="s">
        <v>725</v>
      </c>
    </row>
    <row r="1182" spans="1:24" hidden="1" x14ac:dyDescent="0.2">
      <c r="A1182" s="57"/>
      <c r="B1182" s="46"/>
      <c r="C1182" s="141" t="s">
        <v>726</v>
      </c>
      <c r="D1182" s="141"/>
      <c r="E1182" s="141"/>
      <c r="F1182" s="141"/>
      <c r="G1182" s="57"/>
      <c r="H1182" s="57"/>
      <c r="I1182" s="57"/>
      <c r="J1182" s="68"/>
      <c r="K1182" s="61"/>
      <c r="L1182" s="68"/>
      <c r="X1182" s="46" t="s">
        <v>726</v>
      </c>
    </row>
    <row r="1183" spans="1:24" hidden="1" x14ac:dyDescent="0.2">
      <c r="A1183" s="57"/>
      <c r="B1183" s="46"/>
      <c r="C1183" s="141" t="s">
        <v>727</v>
      </c>
      <c r="D1183" s="141"/>
      <c r="E1183" s="141"/>
      <c r="F1183" s="141"/>
      <c r="G1183" s="57"/>
      <c r="H1183" s="57"/>
      <c r="I1183" s="57"/>
      <c r="J1183" s="68"/>
      <c r="K1183" s="61"/>
      <c r="L1183" s="68"/>
      <c r="X1183" s="46" t="s">
        <v>727</v>
      </c>
    </row>
    <row r="1184" spans="1:24" ht="25.5" hidden="1" x14ac:dyDescent="0.2">
      <c r="A1184" s="57"/>
      <c r="B1184" s="46"/>
      <c r="C1184" s="141" t="s">
        <v>728</v>
      </c>
      <c r="D1184" s="141"/>
      <c r="E1184" s="141"/>
      <c r="F1184" s="141"/>
      <c r="G1184" s="57"/>
      <c r="H1184" s="57"/>
      <c r="I1184" s="57"/>
      <c r="J1184" s="68"/>
      <c r="K1184" s="61"/>
      <c r="L1184" s="68"/>
      <c r="X1184" s="46" t="s">
        <v>728</v>
      </c>
    </row>
    <row r="1185" spans="1:24" hidden="1" x14ac:dyDescent="0.2">
      <c r="A1185" s="57"/>
      <c r="B1185" s="46"/>
      <c r="C1185" s="141" t="s">
        <v>729</v>
      </c>
      <c r="D1185" s="141"/>
      <c r="E1185" s="141"/>
      <c r="F1185" s="141"/>
      <c r="G1185" s="57"/>
      <c r="H1185" s="57"/>
      <c r="I1185" s="57"/>
      <c r="J1185" s="68"/>
      <c r="K1185" s="61"/>
      <c r="L1185" s="70">
        <v>63281.21</v>
      </c>
      <c r="X1185" s="46" t="s">
        <v>729</v>
      </c>
    </row>
    <row r="1186" spans="1:24" hidden="1" x14ac:dyDescent="0.2">
      <c r="A1186" s="57"/>
      <c r="B1186" s="46"/>
      <c r="C1186" s="141" t="s">
        <v>730</v>
      </c>
      <c r="D1186" s="141"/>
      <c r="E1186" s="141"/>
      <c r="F1186" s="141"/>
      <c r="G1186" s="57"/>
      <c r="H1186" s="57"/>
      <c r="I1186" s="57"/>
      <c r="J1186" s="68"/>
      <c r="K1186" s="61"/>
      <c r="L1186" s="70">
        <v>150.68</v>
      </c>
      <c r="X1186" s="46" t="s">
        <v>730</v>
      </c>
    </row>
    <row r="1187" spans="1:24" hidden="1" x14ac:dyDescent="0.2">
      <c r="A1187" s="57"/>
      <c r="B1187" s="46"/>
      <c r="C1187" s="141" t="s">
        <v>731</v>
      </c>
      <c r="D1187" s="141"/>
      <c r="E1187" s="141"/>
      <c r="F1187" s="141"/>
      <c r="G1187" s="57"/>
      <c r="H1187" s="57"/>
      <c r="I1187" s="57"/>
      <c r="J1187" s="68"/>
      <c r="K1187" s="61"/>
      <c r="L1187" s="70">
        <v>93.42</v>
      </c>
      <c r="X1187" s="46" t="s">
        <v>731</v>
      </c>
    </row>
    <row r="1188" spans="1:24" hidden="1" x14ac:dyDescent="0.2">
      <c r="A1188" s="57"/>
      <c r="B1188" s="46"/>
      <c r="C1188" s="141" t="s">
        <v>732</v>
      </c>
      <c r="D1188" s="141"/>
      <c r="E1188" s="141"/>
      <c r="F1188" s="141"/>
      <c r="G1188" s="57"/>
      <c r="H1188" s="57"/>
      <c r="I1188" s="57"/>
      <c r="J1188" s="68"/>
      <c r="K1188" s="61"/>
      <c r="L1188" s="70">
        <v>26264.93</v>
      </c>
      <c r="X1188" s="46" t="s">
        <v>732</v>
      </c>
    </row>
    <row r="1189" spans="1:24" hidden="1" x14ac:dyDescent="0.2">
      <c r="A1189" s="57"/>
      <c r="B1189" s="46"/>
      <c r="C1189" s="141" t="s">
        <v>733</v>
      </c>
      <c r="D1189" s="141"/>
      <c r="E1189" s="141"/>
      <c r="F1189" s="141"/>
      <c r="G1189" s="57"/>
      <c r="H1189" s="57"/>
      <c r="I1189" s="57"/>
      <c r="J1189" s="68"/>
      <c r="K1189" s="61"/>
      <c r="L1189" s="68"/>
      <c r="X1189" s="46" t="s">
        <v>733</v>
      </c>
    </row>
    <row r="1190" spans="1:24" hidden="1" x14ac:dyDescent="0.2">
      <c r="A1190" s="57"/>
      <c r="B1190" s="46"/>
      <c r="C1190" s="141" t="s">
        <v>734</v>
      </c>
      <c r="D1190" s="141"/>
      <c r="E1190" s="141"/>
      <c r="F1190" s="141"/>
      <c r="G1190" s="57"/>
      <c r="H1190" s="57"/>
      <c r="I1190" s="57"/>
      <c r="J1190" s="68"/>
      <c r="K1190" s="61"/>
      <c r="L1190" s="70">
        <v>60220.92</v>
      </c>
      <c r="X1190" s="46" t="s">
        <v>734</v>
      </c>
    </row>
    <row r="1191" spans="1:24" hidden="1" x14ac:dyDescent="0.2">
      <c r="A1191" s="57"/>
      <c r="B1191" s="46"/>
      <c r="C1191" s="141" t="s">
        <v>735</v>
      </c>
      <c r="D1191" s="141"/>
      <c r="E1191" s="141"/>
      <c r="F1191" s="141"/>
      <c r="G1191" s="57"/>
      <c r="H1191" s="57"/>
      <c r="I1191" s="57"/>
      <c r="J1191" s="68"/>
      <c r="K1191" s="61"/>
      <c r="L1191" s="70">
        <v>31586.67</v>
      </c>
      <c r="X1191" s="46" t="s">
        <v>735</v>
      </c>
    </row>
    <row r="1192" spans="1:24" hidden="1" x14ac:dyDescent="0.2">
      <c r="A1192" s="57"/>
      <c r="B1192" s="46"/>
      <c r="C1192" s="141" t="s">
        <v>736</v>
      </c>
      <c r="D1192" s="141"/>
      <c r="E1192" s="141"/>
      <c r="F1192" s="141"/>
      <c r="G1192" s="57"/>
      <c r="H1192" s="57"/>
      <c r="I1192" s="57"/>
      <c r="J1192" s="68"/>
      <c r="K1192" s="61"/>
      <c r="L1192" s="70">
        <v>63374.63</v>
      </c>
      <c r="X1192" s="46" t="s">
        <v>736</v>
      </c>
    </row>
    <row r="1193" spans="1:24" hidden="1" x14ac:dyDescent="0.2">
      <c r="A1193" s="57"/>
      <c r="B1193" s="46"/>
      <c r="C1193" s="141" t="s">
        <v>737</v>
      </c>
      <c r="D1193" s="141"/>
      <c r="E1193" s="141"/>
      <c r="F1193" s="141"/>
      <c r="G1193" s="57"/>
      <c r="H1193" s="57"/>
      <c r="I1193" s="57"/>
      <c r="J1193" s="68"/>
      <c r="K1193" s="61"/>
      <c r="L1193" s="70">
        <v>89790.24</v>
      </c>
      <c r="X1193" s="46" t="s">
        <v>737</v>
      </c>
    </row>
    <row r="1194" spans="1:24" hidden="1" x14ac:dyDescent="0.2">
      <c r="A1194" s="57"/>
      <c r="B1194" s="46"/>
      <c r="C1194" s="141" t="s">
        <v>738</v>
      </c>
      <c r="D1194" s="141"/>
      <c r="E1194" s="141"/>
      <c r="F1194" s="141"/>
      <c r="G1194" s="57"/>
      <c r="H1194" s="57"/>
      <c r="I1194" s="57"/>
      <c r="J1194" s="68"/>
      <c r="K1194" s="61"/>
      <c r="L1194" s="71">
        <v>181597.83</v>
      </c>
      <c r="X1194" s="46" t="s">
        <v>738</v>
      </c>
    </row>
    <row r="1195" spans="1:24" hidden="1" x14ac:dyDescent="0.2">
      <c r="A1195" s="57"/>
      <c r="B1195" s="46"/>
      <c r="C1195" s="141" t="s">
        <v>24</v>
      </c>
      <c r="D1195" s="141"/>
      <c r="E1195" s="141"/>
      <c r="F1195" s="141"/>
      <c r="G1195" s="57"/>
      <c r="H1195" s="57"/>
      <c r="I1195" s="57"/>
      <c r="J1195" s="68"/>
      <c r="K1195" s="61"/>
      <c r="L1195" s="68"/>
      <c r="X1195" s="46" t="s">
        <v>24</v>
      </c>
    </row>
    <row r="1196" spans="1:24" hidden="1" x14ac:dyDescent="0.2">
      <c r="A1196" s="57"/>
      <c r="B1196" s="46"/>
      <c r="C1196" s="141" t="s">
        <v>739</v>
      </c>
      <c r="D1196" s="141"/>
      <c r="E1196" s="141"/>
      <c r="F1196" s="141"/>
      <c r="G1196" s="57"/>
      <c r="H1196" s="57"/>
      <c r="I1196" s="57"/>
      <c r="J1196" s="68"/>
      <c r="K1196" s="61"/>
      <c r="L1196" s="68"/>
      <c r="X1196" s="46" t="s">
        <v>739</v>
      </c>
    </row>
    <row r="1197" spans="1:24" ht="25.5" hidden="1" x14ac:dyDescent="0.2">
      <c r="A1197" s="57"/>
      <c r="B1197" s="46"/>
      <c r="C1197" s="141" t="s">
        <v>740</v>
      </c>
      <c r="D1197" s="141"/>
      <c r="E1197" s="141"/>
      <c r="F1197" s="141"/>
      <c r="G1197" s="57"/>
      <c r="H1197" s="57"/>
      <c r="I1197" s="57"/>
      <c r="J1197" s="68"/>
      <c r="K1197" s="61"/>
      <c r="L1197" s="68"/>
      <c r="X1197" s="46" t="s">
        <v>740</v>
      </c>
    </row>
    <row r="1198" spans="1:24" ht="25.5" hidden="1" x14ac:dyDescent="0.2">
      <c r="A1198" s="57"/>
      <c r="B1198" s="46"/>
      <c r="C1198" s="141" t="s">
        <v>741</v>
      </c>
      <c r="D1198" s="141"/>
      <c r="E1198" s="141"/>
      <c r="F1198" s="141"/>
      <c r="G1198" s="57"/>
      <c r="H1198" s="57"/>
      <c r="I1198" s="57"/>
      <c r="J1198" s="68"/>
      <c r="K1198" s="61"/>
      <c r="L1198" s="68"/>
      <c r="X1198" s="46" t="s">
        <v>741</v>
      </c>
    </row>
    <row r="1199" spans="1:24" hidden="1" x14ac:dyDescent="0.2">
      <c r="A1199" s="57"/>
      <c r="B1199" s="46"/>
      <c r="C1199" s="141" t="s">
        <v>742</v>
      </c>
      <c r="D1199" s="141"/>
      <c r="E1199" s="141"/>
      <c r="F1199" s="141"/>
      <c r="G1199" s="57"/>
      <c r="H1199" s="57"/>
      <c r="I1199" s="57"/>
      <c r="J1199" s="68"/>
      <c r="K1199" s="61"/>
      <c r="L1199" s="68"/>
      <c r="X1199" s="46" t="s">
        <v>742</v>
      </c>
    </row>
    <row r="1200" spans="1:24" ht="25.5" hidden="1" x14ac:dyDescent="0.2">
      <c r="A1200" s="57"/>
      <c r="B1200" s="46"/>
      <c r="C1200" s="141" t="s">
        <v>743</v>
      </c>
      <c r="D1200" s="141"/>
      <c r="E1200" s="141"/>
      <c r="F1200" s="141"/>
      <c r="G1200" s="57"/>
      <c r="H1200" s="57"/>
      <c r="I1200" s="57"/>
      <c r="J1200" s="68"/>
      <c r="K1200" s="61"/>
      <c r="L1200" s="68"/>
      <c r="X1200" s="46" t="s">
        <v>743</v>
      </c>
    </row>
    <row r="1201" spans="1:24" ht="25.5" hidden="1" x14ac:dyDescent="0.2">
      <c r="A1201" s="57"/>
      <c r="B1201" s="46"/>
      <c r="C1201" s="141" t="s">
        <v>744</v>
      </c>
      <c r="D1201" s="141"/>
      <c r="E1201" s="141"/>
      <c r="F1201" s="141"/>
      <c r="G1201" s="57"/>
      <c r="H1201" s="57"/>
      <c r="I1201" s="57"/>
      <c r="J1201" s="68"/>
      <c r="K1201" s="61"/>
      <c r="L1201" s="68"/>
      <c r="X1201" s="46" t="s">
        <v>744</v>
      </c>
    </row>
    <row r="1202" spans="1:24" hidden="1" x14ac:dyDescent="0.2">
      <c r="A1202" s="57"/>
      <c r="B1202" s="46"/>
      <c r="C1202" s="141" t="s">
        <v>745</v>
      </c>
      <c r="D1202" s="141"/>
      <c r="E1202" s="141"/>
      <c r="F1202" s="141"/>
      <c r="G1202" s="57"/>
      <c r="H1202" s="57"/>
      <c r="I1202" s="57"/>
      <c r="J1202" s="68"/>
      <c r="K1202" s="61"/>
      <c r="L1202" s="68"/>
      <c r="X1202" s="46" t="s">
        <v>745</v>
      </c>
    </row>
    <row r="1203" spans="1:24" ht="25.5" hidden="1" x14ac:dyDescent="0.2">
      <c r="A1203" s="57"/>
      <c r="B1203" s="46"/>
      <c r="C1203" s="141" t="s">
        <v>746</v>
      </c>
      <c r="D1203" s="141"/>
      <c r="E1203" s="141"/>
      <c r="F1203" s="141"/>
      <c r="G1203" s="57"/>
      <c r="H1203" s="57"/>
      <c r="I1203" s="57"/>
      <c r="J1203" s="68"/>
      <c r="K1203" s="61"/>
      <c r="L1203" s="68"/>
      <c r="X1203" s="46" t="s">
        <v>746</v>
      </c>
    </row>
    <row r="1204" spans="1:24" ht="25.5" hidden="1" x14ac:dyDescent="0.2">
      <c r="A1204" s="57"/>
      <c r="B1204" s="46"/>
      <c r="C1204" s="141" t="s">
        <v>747</v>
      </c>
      <c r="D1204" s="141"/>
      <c r="E1204" s="141"/>
      <c r="F1204" s="141"/>
      <c r="G1204" s="57"/>
      <c r="H1204" s="57"/>
      <c r="I1204" s="57"/>
      <c r="J1204" s="68"/>
      <c r="K1204" s="61"/>
      <c r="L1204" s="68"/>
      <c r="X1204" s="46" t="s">
        <v>747</v>
      </c>
    </row>
    <row r="1205" spans="1:24" hidden="1" x14ac:dyDescent="0.2">
      <c r="A1205" s="57"/>
      <c r="B1205" s="46"/>
      <c r="C1205" s="141" t="s">
        <v>748</v>
      </c>
      <c r="D1205" s="141"/>
      <c r="E1205" s="141"/>
      <c r="F1205" s="141"/>
      <c r="G1205" s="57"/>
      <c r="H1205" s="57"/>
      <c r="I1205" s="57"/>
      <c r="J1205" s="68"/>
      <c r="K1205" s="61"/>
      <c r="L1205" s="68"/>
      <c r="X1205" s="46" t="s">
        <v>748</v>
      </c>
    </row>
    <row r="1206" spans="1:24" ht="25.5" hidden="1" x14ac:dyDescent="0.2">
      <c r="A1206" s="57"/>
      <c r="B1206" s="46"/>
      <c r="C1206" s="141" t="s">
        <v>749</v>
      </c>
      <c r="D1206" s="141"/>
      <c r="E1206" s="141"/>
      <c r="F1206" s="141"/>
      <c r="G1206" s="57"/>
      <c r="H1206" s="57"/>
      <c r="I1206" s="57"/>
      <c r="J1206" s="68"/>
      <c r="K1206" s="61"/>
      <c r="L1206" s="68"/>
      <c r="X1206" s="46" t="s">
        <v>749</v>
      </c>
    </row>
    <row r="1207" spans="1:24" ht="25.5" hidden="1" x14ac:dyDescent="0.2">
      <c r="A1207" s="57"/>
      <c r="B1207" s="46"/>
      <c r="C1207" s="141" t="s">
        <v>750</v>
      </c>
      <c r="D1207" s="141"/>
      <c r="E1207" s="141"/>
      <c r="F1207" s="141"/>
      <c r="G1207" s="57"/>
      <c r="H1207" s="57"/>
      <c r="I1207" s="57"/>
      <c r="J1207" s="68"/>
      <c r="K1207" s="61"/>
      <c r="L1207" s="68"/>
      <c r="X1207" s="46" t="s">
        <v>750</v>
      </c>
    </row>
    <row r="1208" spans="1:24" hidden="1" x14ac:dyDescent="0.2">
      <c r="A1208" s="57"/>
      <c r="B1208" s="46"/>
      <c r="C1208" s="141" t="s">
        <v>751</v>
      </c>
      <c r="D1208" s="141"/>
      <c r="E1208" s="141"/>
      <c r="F1208" s="141"/>
      <c r="G1208" s="57"/>
      <c r="H1208" s="57"/>
      <c r="I1208" s="57"/>
      <c r="J1208" s="68"/>
      <c r="K1208" s="61"/>
      <c r="L1208" s="68"/>
      <c r="X1208" s="46" t="s">
        <v>751</v>
      </c>
    </row>
    <row r="1209" spans="1:24" ht="25.5" hidden="1" x14ac:dyDescent="0.2">
      <c r="A1209" s="57"/>
      <c r="B1209" s="46"/>
      <c r="C1209" s="141" t="s">
        <v>752</v>
      </c>
      <c r="D1209" s="141"/>
      <c r="E1209" s="141"/>
      <c r="F1209" s="141"/>
      <c r="G1209" s="57"/>
      <c r="H1209" s="57"/>
      <c r="I1209" s="57"/>
      <c r="J1209" s="68"/>
      <c r="K1209" s="61"/>
      <c r="L1209" s="68"/>
      <c r="X1209" s="46" t="s">
        <v>752</v>
      </c>
    </row>
    <row r="1210" spans="1:24" ht="25.5" hidden="1" x14ac:dyDescent="0.2">
      <c r="A1210" s="57"/>
      <c r="B1210" s="46"/>
      <c r="C1210" s="141" t="s">
        <v>753</v>
      </c>
      <c r="D1210" s="141"/>
      <c r="E1210" s="141"/>
      <c r="F1210" s="141"/>
      <c r="G1210" s="57"/>
      <c r="H1210" s="57"/>
      <c r="I1210" s="57"/>
      <c r="J1210" s="68"/>
      <c r="K1210" s="61"/>
      <c r="L1210" s="68"/>
      <c r="X1210" s="46" t="s">
        <v>753</v>
      </c>
    </row>
    <row r="1211" spans="1:24" hidden="1" x14ac:dyDescent="0.2">
      <c r="A1211" s="57"/>
      <c r="B1211" s="46"/>
      <c r="C1211" s="141" t="s">
        <v>754</v>
      </c>
      <c r="D1211" s="141"/>
      <c r="E1211" s="141"/>
      <c r="F1211" s="141"/>
      <c r="G1211" s="57"/>
      <c r="H1211" s="57"/>
      <c r="I1211" s="57"/>
      <c r="J1211" s="68"/>
      <c r="K1211" s="61"/>
      <c r="L1211" s="68"/>
      <c r="X1211" s="46" t="s">
        <v>754</v>
      </c>
    </row>
    <row r="1212" spans="1:24" ht="25.5" hidden="1" x14ac:dyDescent="0.2">
      <c r="A1212" s="57"/>
      <c r="B1212" s="46"/>
      <c r="C1212" s="141" t="s">
        <v>755</v>
      </c>
      <c r="D1212" s="141"/>
      <c r="E1212" s="141"/>
      <c r="F1212" s="141"/>
      <c r="G1212" s="57"/>
      <c r="H1212" s="57"/>
      <c r="I1212" s="57"/>
      <c r="J1212" s="68"/>
      <c r="K1212" s="61"/>
      <c r="L1212" s="68"/>
      <c r="X1212" s="46" t="s">
        <v>755</v>
      </c>
    </row>
    <row r="1213" spans="1:24" ht="25.5" hidden="1" x14ac:dyDescent="0.2">
      <c r="A1213" s="57"/>
      <c r="B1213" s="46"/>
      <c r="C1213" s="141" t="s">
        <v>756</v>
      </c>
      <c r="D1213" s="141"/>
      <c r="E1213" s="141"/>
      <c r="F1213" s="141"/>
      <c r="G1213" s="57"/>
      <c r="H1213" s="57"/>
      <c r="I1213" s="57"/>
      <c r="J1213" s="68"/>
      <c r="K1213" s="61"/>
      <c r="L1213" s="68"/>
      <c r="X1213" s="46" t="s">
        <v>756</v>
      </c>
    </row>
    <row r="1214" spans="1:24" hidden="1" x14ac:dyDescent="0.2">
      <c r="A1214" s="57"/>
      <c r="B1214" s="46"/>
      <c r="C1214" s="141" t="s">
        <v>757</v>
      </c>
      <c r="D1214" s="141"/>
      <c r="E1214" s="141"/>
      <c r="F1214" s="141"/>
      <c r="G1214" s="57"/>
      <c r="H1214" s="57"/>
      <c r="I1214" s="57"/>
      <c r="J1214" s="68"/>
      <c r="K1214" s="61"/>
      <c r="L1214" s="68"/>
      <c r="X1214" s="46" t="s">
        <v>757</v>
      </c>
    </row>
    <row r="1215" spans="1:24" ht="25.5" hidden="1" x14ac:dyDescent="0.2">
      <c r="A1215" s="57"/>
      <c r="B1215" s="46"/>
      <c r="C1215" s="141" t="s">
        <v>758</v>
      </c>
      <c r="D1215" s="141"/>
      <c r="E1215" s="141"/>
      <c r="F1215" s="141"/>
      <c r="G1215" s="57"/>
      <c r="H1215" s="57"/>
      <c r="I1215" s="57"/>
      <c r="J1215" s="68"/>
      <c r="K1215" s="61"/>
      <c r="L1215" s="68"/>
      <c r="X1215" s="46" t="s">
        <v>758</v>
      </c>
    </row>
    <row r="1216" spans="1:24" ht="25.5" hidden="1" x14ac:dyDescent="0.2">
      <c r="A1216" s="57"/>
      <c r="B1216" s="46"/>
      <c r="C1216" s="141" t="s">
        <v>759</v>
      </c>
      <c r="D1216" s="141"/>
      <c r="E1216" s="141"/>
      <c r="F1216" s="141"/>
      <c r="G1216" s="57"/>
      <c r="H1216" s="57"/>
      <c r="I1216" s="57"/>
      <c r="J1216" s="68"/>
      <c r="K1216" s="61"/>
      <c r="L1216" s="68"/>
      <c r="X1216" s="46" t="s">
        <v>759</v>
      </c>
    </row>
    <row r="1217" spans="1:24" hidden="1" x14ac:dyDescent="0.2">
      <c r="A1217" s="57"/>
      <c r="B1217" s="46"/>
      <c r="C1217" s="141" t="s">
        <v>760</v>
      </c>
      <c r="D1217" s="141"/>
      <c r="E1217" s="141"/>
      <c r="F1217" s="141"/>
      <c r="G1217" s="57"/>
      <c r="H1217" s="57"/>
      <c r="I1217" s="57"/>
      <c r="J1217" s="68"/>
      <c r="K1217" s="61"/>
      <c r="L1217" s="68"/>
      <c r="X1217" s="46" t="s">
        <v>760</v>
      </c>
    </row>
    <row r="1218" spans="1:24" ht="25.5" hidden="1" x14ac:dyDescent="0.2">
      <c r="A1218" s="57"/>
      <c r="B1218" s="46"/>
      <c r="C1218" s="141" t="s">
        <v>761</v>
      </c>
      <c r="D1218" s="141"/>
      <c r="E1218" s="141"/>
      <c r="F1218" s="141"/>
      <c r="G1218" s="57"/>
      <c r="H1218" s="57"/>
      <c r="I1218" s="57"/>
      <c r="J1218" s="68"/>
      <c r="K1218" s="61"/>
      <c r="L1218" s="68"/>
      <c r="X1218" s="46" t="s">
        <v>761</v>
      </c>
    </row>
    <row r="1219" spans="1:24" ht="25.5" hidden="1" x14ac:dyDescent="0.2">
      <c r="A1219" s="57"/>
      <c r="B1219" s="46"/>
      <c r="C1219" s="141" t="s">
        <v>762</v>
      </c>
      <c r="D1219" s="141"/>
      <c r="E1219" s="141"/>
      <c r="F1219" s="141"/>
      <c r="G1219" s="57"/>
      <c r="H1219" s="57"/>
      <c r="I1219" s="57"/>
      <c r="J1219" s="68"/>
      <c r="K1219" s="61"/>
      <c r="L1219" s="68"/>
      <c r="X1219" s="46" t="s">
        <v>762</v>
      </c>
    </row>
    <row r="1220" spans="1:24" hidden="1" x14ac:dyDescent="0.2">
      <c r="A1220" s="57"/>
      <c r="B1220" s="46"/>
      <c r="C1220" s="141" t="s">
        <v>763</v>
      </c>
      <c r="D1220" s="141"/>
      <c r="E1220" s="141"/>
      <c r="F1220" s="141"/>
      <c r="G1220" s="57"/>
      <c r="H1220" s="57"/>
      <c r="I1220" s="57"/>
      <c r="J1220" s="68"/>
      <c r="K1220" s="61"/>
      <c r="L1220" s="68"/>
      <c r="X1220" s="46" t="s">
        <v>763</v>
      </c>
    </row>
    <row r="1221" spans="1:24" ht="25.5" hidden="1" x14ac:dyDescent="0.2">
      <c r="A1221" s="57"/>
      <c r="B1221" s="46"/>
      <c r="C1221" s="141" t="s">
        <v>764</v>
      </c>
      <c r="D1221" s="141"/>
      <c r="E1221" s="141"/>
      <c r="F1221" s="141"/>
      <c r="G1221" s="57"/>
      <c r="H1221" s="57"/>
      <c r="I1221" s="57"/>
      <c r="J1221" s="68"/>
      <c r="K1221" s="61"/>
      <c r="L1221" s="68"/>
      <c r="X1221" s="46" t="s">
        <v>764</v>
      </c>
    </row>
    <row r="1222" spans="1:24" ht="25.5" hidden="1" x14ac:dyDescent="0.2">
      <c r="A1222" s="57"/>
      <c r="B1222" s="46"/>
      <c r="C1222" s="141" t="s">
        <v>765</v>
      </c>
      <c r="D1222" s="141"/>
      <c r="E1222" s="141"/>
      <c r="F1222" s="141"/>
      <c r="G1222" s="57"/>
      <c r="H1222" s="57"/>
      <c r="I1222" s="57"/>
      <c r="J1222" s="68"/>
      <c r="K1222" s="61"/>
      <c r="L1222" s="68"/>
      <c r="X1222" s="46" t="s">
        <v>765</v>
      </c>
    </row>
    <row r="1223" spans="1:24" hidden="1" x14ac:dyDescent="0.2">
      <c r="A1223" s="57"/>
      <c r="B1223" s="46"/>
      <c r="C1223" s="141" t="s">
        <v>766</v>
      </c>
      <c r="D1223" s="141"/>
      <c r="E1223" s="141"/>
      <c r="F1223" s="141"/>
      <c r="G1223" s="57"/>
      <c r="H1223" s="57"/>
      <c r="I1223" s="57"/>
      <c r="J1223" s="68"/>
      <c r="K1223" s="61"/>
      <c r="L1223" s="68"/>
      <c r="X1223" s="46" t="s">
        <v>766</v>
      </c>
    </row>
    <row r="1224" spans="1:24" ht="25.5" hidden="1" x14ac:dyDescent="0.2">
      <c r="A1224" s="57"/>
      <c r="B1224" s="46"/>
      <c r="C1224" s="141" t="s">
        <v>767</v>
      </c>
      <c r="D1224" s="141"/>
      <c r="E1224" s="141"/>
      <c r="F1224" s="141"/>
      <c r="G1224" s="57"/>
      <c r="H1224" s="57"/>
      <c r="I1224" s="57"/>
      <c r="J1224" s="68"/>
      <c r="K1224" s="61"/>
      <c r="L1224" s="68"/>
      <c r="X1224" s="46" t="s">
        <v>767</v>
      </c>
    </row>
    <row r="1225" spans="1:24" ht="25.5" hidden="1" x14ac:dyDescent="0.2">
      <c r="A1225" s="57"/>
      <c r="B1225" s="46"/>
      <c r="C1225" s="141" t="s">
        <v>768</v>
      </c>
      <c r="D1225" s="141"/>
      <c r="E1225" s="141"/>
      <c r="F1225" s="141"/>
      <c r="G1225" s="57"/>
      <c r="H1225" s="57"/>
      <c r="I1225" s="57"/>
      <c r="J1225" s="68"/>
      <c r="K1225" s="61"/>
      <c r="L1225" s="68"/>
      <c r="X1225" s="46" t="s">
        <v>768</v>
      </c>
    </row>
    <row r="1226" spans="1:24" hidden="1" x14ac:dyDescent="0.2">
      <c r="A1226" s="57"/>
      <c r="B1226" s="46"/>
      <c r="C1226" s="141" t="s">
        <v>769</v>
      </c>
      <c r="D1226" s="141"/>
      <c r="E1226" s="141"/>
      <c r="F1226" s="141"/>
      <c r="G1226" s="57"/>
      <c r="H1226" s="57"/>
      <c r="I1226" s="57"/>
      <c r="J1226" s="68"/>
      <c r="K1226" s="61"/>
      <c r="L1226" s="68"/>
      <c r="X1226" s="46" t="s">
        <v>769</v>
      </c>
    </row>
    <row r="1227" spans="1:24" hidden="1" x14ac:dyDescent="0.2">
      <c r="A1227" s="57"/>
      <c r="B1227" s="46"/>
      <c r="C1227" s="141" t="s">
        <v>770</v>
      </c>
      <c r="D1227" s="141"/>
      <c r="E1227" s="141"/>
      <c r="F1227" s="141"/>
      <c r="G1227" s="57"/>
      <c r="H1227" s="57"/>
      <c r="I1227" s="57"/>
      <c r="J1227" s="68"/>
      <c r="K1227" s="61"/>
      <c r="L1227" s="68"/>
      <c r="X1227" s="46" t="s">
        <v>770</v>
      </c>
    </row>
    <row r="1228" spans="1:24" ht="25.5" hidden="1" x14ac:dyDescent="0.2">
      <c r="A1228" s="57"/>
      <c r="B1228" s="46"/>
      <c r="C1228" s="141" t="s">
        <v>771</v>
      </c>
      <c r="D1228" s="141"/>
      <c r="E1228" s="141"/>
      <c r="F1228" s="141"/>
      <c r="G1228" s="57"/>
      <c r="H1228" s="57"/>
      <c r="I1228" s="57"/>
      <c r="J1228" s="68"/>
      <c r="K1228" s="61"/>
      <c r="L1228" s="68"/>
      <c r="X1228" s="46" t="s">
        <v>771</v>
      </c>
    </row>
    <row r="1229" spans="1:24" ht="25.5" hidden="1" x14ac:dyDescent="0.2">
      <c r="A1229" s="57"/>
      <c r="B1229" s="46"/>
      <c r="C1229" s="141" t="s">
        <v>772</v>
      </c>
      <c r="D1229" s="141"/>
      <c r="E1229" s="141"/>
      <c r="F1229" s="141"/>
      <c r="G1229" s="57"/>
      <c r="H1229" s="57"/>
      <c r="I1229" s="57"/>
      <c r="J1229" s="68"/>
      <c r="K1229" s="61"/>
      <c r="L1229" s="68"/>
      <c r="X1229" s="46" t="s">
        <v>772</v>
      </c>
    </row>
    <row r="1230" spans="1:24" hidden="1" x14ac:dyDescent="0.2">
      <c r="A1230" s="57"/>
      <c r="B1230" s="46"/>
      <c r="C1230" s="141" t="s">
        <v>773</v>
      </c>
      <c r="D1230" s="141"/>
      <c r="E1230" s="141"/>
      <c r="F1230" s="141"/>
      <c r="G1230" s="57"/>
      <c r="H1230" s="57"/>
      <c r="I1230" s="57"/>
      <c r="J1230" s="68"/>
      <c r="K1230" s="61"/>
      <c r="L1230" s="68"/>
      <c r="X1230" s="46" t="s">
        <v>773</v>
      </c>
    </row>
    <row r="1231" spans="1:24" ht="25.5" hidden="1" x14ac:dyDescent="0.2">
      <c r="A1231" s="57"/>
      <c r="B1231" s="46"/>
      <c r="C1231" s="141" t="s">
        <v>774</v>
      </c>
      <c r="D1231" s="141"/>
      <c r="E1231" s="141"/>
      <c r="F1231" s="141"/>
      <c r="G1231" s="57"/>
      <c r="H1231" s="57"/>
      <c r="I1231" s="57"/>
      <c r="J1231" s="68"/>
      <c r="K1231" s="61"/>
      <c r="L1231" s="68"/>
      <c r="X1231" s="46" t="s">
        <v>774</v>
      </c>
    </row>
    <row r="1232" spans="1:24" ht="25.5" hidden="1" x14ac:dyDescent="0.2">
      <c r="A1232" s="57"/>
      <c r="B1232" s="46"/>
      <c r="C1232" s="141" t="s">
        <v>775</v>
      </c>
      <c r="D1232" s="141"/>
      <c r="E1232" s="141"/>
      <c r="F1232" s="141"/>
      <c r="G1232" s="57"/>
      <c r="H1232" s="57"/>
      <c r="I1232" s="57"/>
      <c r="J1232" s="68"/>
      <c r="K1232" s="61"/>
      <c r="L1232" s="68"/>
      <c r="X1232" s="46" t="s">
        <v>775</v>
      </c>
    </row>
    <row r="1233" spans="1:24" hidden="1" x14ac:dyDescent="0.2">
      <c r="A1233" s="57"/>
      <c r="B1233" s="46"/>
      <c r="C1233" s="141" t="s">
        <v>776</v>
      </c>
      <c r="D1233" s="141"/>
      <c r="E1233" s="141"/>
      <c r="F1233" s="141"/>
      <c r="G1233" s="57"/>
      <c r="H1233" s="57"/>
      <c r="I1233" s="57"/>
      <c r="J1233" s="68"/>
      <c r="K1233" s="61"/>
      <c r="L1233" s="68"/>
      <c r="X1233" s="46" t="s">
        <v>776</v>
      </c>
    </row>
    <row r="1234" spans="1:24" x14ac:dyDescent="0.2">
      <c r="A1234" s="154"/>
      <c r="B1234" s="154"/>
      <c r="C1234" s="154"/>
      <c r="D1234" s="154"/>
      <c r="E1234" s="154"/>
      <c r="F1234" s="154"/>
      <c r="G1234" s="154"/>
      <c r="H1234" s="154"/>
      <c r="I1234" s="154"/>
      <c r="J1234" s="154"/>
      <c r="K1234" s="154"/>
      <c r="L1234" s="154"/>
    </row>
    <row r="1235" spans="1:24" x14ac:dyDescent="0.2">
      <c r="A1235" s="57"/>
      <c r="B1235" s="46"/>
      <c r="C1235" s="141"/>
      <c r="D1235" s="141"/>
      <c r="E1235" s="141"/>
      <c r="F1235" s="141"/>
      <c r="G1235" s="57"/>
      <c r="H1235" s="57"/>
      <c r="I1235" s="57"/>
      <c r="J1235" s="68"/>
      <c r="K1235" s="61"/>
      <c r="L1235" s="68"/>
      <c r="X1235" s="46"/>
    </row>
    <row r="1236" spans="1:24" hidden="1" x14ac:dyDescent="0.2">
      <c r="A1236" s="57"/>
      <c r="B1236" s="46"/>
      <c r="C1236" s="141" t="s">
        <v>644</v>
      </c>
      <c r="D1236" s="141"/>
      <c r="E1236" s="141"/>
      <c r="F1236" s="141"/>
      <c r="G1236" s="57"/>
      <c r="H1236" s="57"/>
      <c r="I1236" s="57"/>
      <c r="J1236" s="70">
        <v>63966.33</v>
      </c>
      <c r="K1236" s="61"/>
      <c r="L1236" s="71">
        <v>363017.1</v>
      </c>
      <c r="X1236" s="46" t="s">
        <v>644</v>
      </c>
    </row>
    <row r="1237" spans="1:24" hidden="1" x14ac:dyDescent="0.2">
      <c r="A1237" s="57"/>
      <c r="B1237" s="46"/>
      <c r="C1237" s="141" t="s">
        <v>3588</v>
      </c>
      <c r="D1237" s="141"/>
      <c r="E1237" s="141"/>
      <c r="F1237" s="141"/>
      <c r="G1237" s="57"/>
      <c r="H1237" s="57"/>
      <c r="I1237" s="57"/>
      <c r="J1237" s="68"/>
      <c r="K1237" s="61"/>
      <c r="L1237" s="71">
        <v>315249.63</v>
      </c>
      <c r="X1237" s="46" t="s">
        <v>3588</v>
      </c>
    </row>
    <row r="1238" spans="1:24" hidden="1" x14ac:dyDescent="0.2">
      <c r="A1238" s="57"/>
      <c r="B1238" s="65"/>
      <c r="C1238" s="159" t="s">
        <v>646</v>
      </c>
      <c r="D1238" s="159"/>
      <c r="E1238" s="159"/>
      <c r="F1238" s="159"/>
      <c r="G1238" s="57"/>
      <c r="H1238" s="57"/>
      <c r="I1238" s="57"/>
      <c r="J1238" s="103"/>
      <c r="K1238" s="104"/>
      <c r="L1238" s="103"/>
      <c r="X1238" s="65" t="s">
        <v>646</v>
      </c>
    </row>
    <row r="1239" spans="1:24" hidden="1" x14ac:dyDescent="0.2">
      <c r="A1239" s="57"/>
      <c r="B1239" s="46"/>
      <c r="C1239" s="141" t="s">
        <v>647</v>
      </c>
      <c r="D1239" s="141"/>
      <c r="E1239" s="141"/>
      <c r="F1239" s="141"/>
      <c r="G1239" s="57"/>
      <c r="H1239" s="57"/>
      <c r="I1239" s="57"/>
      <c r="J1239" s="68"/>
      <c r="K1239" s="61"/>
      <c r="L1239" s="71">
        <v>235191.94</v>
      </c>
      <c r="X1239" s="46" t="s">
        <v>647</v>
      </c>
    </row>
    <row r="1240" spans="1:24" hidden="1" x14ac:dyDescent="0.2">
      <c r="A1240" s="57"/>
      <c r="B1240" s="46"/>
      <c r="C1240" s="141" t="s">
        <v>648</v>
      </c>
      <c r="D1240" s="141"/>
      <c r="E1240" s="141"/>
      <c r="F1240" s="141"/>
      <c r="G1240" s="57"/>
      <c r="H1240" s="57"/>
      <c r="I1240" s="57"/>
      <c r="J1240" s="68"/>
      <c r="K1240" s="61"/>
      <c r="L1240" s="70">
        <v>362.85</v>
      </c>
      <c r="X1240" s="46" t="s">
        <v>648</v>
      </c>
    </row>
    <row r="1241" spans="1:24" hidden="1" x14ac:dyDescent="0.2">
      <c r="A1241" s="57"/>
      <c r="B1241" s="46"/>
      <c r="C1241" s="141" t="s">
        <v>649</v>
      </c>
      <c r="D1241" s="141"/>
      <c r="E1241" s="141"/>
      <c r="F1241" s="141"/>
      <c r="G1241" s="57"/>
      <c r="H1241" s="57"/>
      <c r="I1241" s="57"/>
      <c r="J1241" s="68"/>
      <c r="K1241" s="61"/>
      <c r="L1241" s="70">
        <v>234.26</v>
      </c>
      <c r="X1241" s="46" t="s">
        <v>649</v>
      </c>
    </row>
    <row r="1242" spans="1:24" hidden="1" x14ac:dyDescent="0.2">
      <c r="A1242" s="57"/>
      <c r="B1242" s="46"/>
      <c r="C1242" s="141" t="s">
        <v>650</v>
      </c>
      <c r="D1242" s="141"/>
      <c r="E1242" s="141"/>
      <c r="F1242" s="141"/>
      <c r="G1242" s="57"/>
      <c r="H1242" s="57"/>
      <c r="I1242" s="57"/>
      <c r="J1242" s="68"/>
      <c r="K1242" s="61"/>
      <c r="L1242" s="70">
        <v>79460.58</v>
      </c>
      <c r="X1242" s="46" t="s">
        <v>650</v>
      </c>
    </row>
    <row r="1243" spans="1:24" hidden="1" x14ac:dyDescent="0.2">
      <c r="A1243" s="57"/>
      <c r="B1243" s="46"/>
      <c r="C1243" s="141" t="s">
        <v>651</v>
      </c>
      <c r="D1243" s="141"/>
      <c r="E1243" s="141"/>
      <c r="F1243" s="141"/>
      <c r="G1243" s="57"/>
      <c r="H1243" s="57"/>
      <c r="I1243" s="57"/>
      <c r="J1243" s="68"/>
      <c r="K1243" s="61"/>
      <c r="L1243" s="68"/>
      <c r="X1243" s="46" t="s">
        <v>651</v>
      </c>
    </row>
    <row r="1244" spans="1:24" hidden="1" x14ac:dyDescent="0.2">
      <c r="A1244" s="57"/>
      <c r="B1244" s="46"/>
      <c r="C1244" s="141" t="s">
        <v>652</v>
      </c>
      <c r="D1244" s="141"/>
      <c r="E1244" s="141"/>
      <c r="F1244" s="141"/>
      <c r="G1244" s="57"/>
      <c r="H1244" s="57"/>
      <c r="I1244" s="57"/>
      <c r="J1244" s="68"/>
      <c r="K1244" s="61"/>
      <c r="L1244" s="71">
        <v>235426.2</v>
      </c>
      <c r="X1244" s="46" t="s">
        <v>652</v>
      </c>
    </row>
    <row r="1245" spans="1:24" hidden="1" x14ac:dyDescent="0.2">
      <c r="A1245" s="57"/>
      <c r="B1245" s="46"/>
      <c r="C1245" s="141" t="s">
        <v>653</v>
      </c>
      <c r="D1245" s="141"/>
      <c r="E1245" s="141"/>
      <c r="F1245" s="141"/>
      <c r="G1245" s="57"/>
      <c r="H1245" s="57"/>
      <c r="I1245" s="57"/>
      <c r="J1245" s="68"/>
      <c r="K1245" s="61"/>
      <c r="L1245" s="71">
        <v>220075.64</v>
      </c>
      <c r="X1245" s="46" t="s">
        <v>653</v>
      </c>
    </row>
    <row r="1246" spans="1:24" hidden="1" x14ac:dyDescent="0.2">
      <c r="A1246" s="57"/>
      <c r="B1246" s="46"/>
      <c r="C1246" s="141" t="s">
        <v>654</v>
      </c>
      <c r="D1246" s="141"/>
      <c r="E1246" s="141"/>
      <c r="F1246" s="141"/>
      <c r="G1246" s="57"/>
      <c r="H1246" s="57"/>
      <c r="I1246" s="57"/>
      <c r="J1246" s="68"/>
      <c r="K1246" s="61"/>
      <c r="L1246" s="71">
        <v>114603.63</v>
      </c>
      <c r="X1246" s="46" t="s">
        <v>654</v>
      </c>
    </row>
    <row r="1247" spans="1:24" hidden="1" x14ac:dyDescent="0.2">
      <c r="A1247" s="57"/>
      <c r="B1247" s="46"/>
      <c r="C1247" s="141" t="s">
        <v>3589</v>
      </c>
      <c r="D1247" s="141"/>
      <c r="E1247" s="141"/>
      <c r="F1247" s="141"/>
      <c r="G1247" s="57"/>
      <c r="H1247" s="57"/>
      <c r="I1247" s="57"/>
      <c r="J1247" s="68"/>
      <c r="K1247" s="61"/>
      <c r="L1247" s="70">
        <v>47767.47</v>
      </c>
      <c r="X1247" s="46" t="s">
        <v>3589</v>
      </c>
    </row>
    <row r="1248" spans="1:24" hidden="1" x14ac:dyDescent="0.2">
      <c r="A1248" s="57"/>
      <c r="B1248" s="46"/>
      <c r="C1248" s="141" t="s">
        <v>3590</v>
      </c>
      <c r="D1248" s="141"/>
      <c r="E1248" s="141"/>
      <c r="F1248" s="141"/>
      <c r="G1248" s="57"/>
      <c r="H1248" s="57"/>
      <c r="I1248" s="57"/>
      <c r="J1248" s="68"/>
      <c r="K1248" s="61"/>
      <c r="L1248" s="68"/>
      <c r="X1248" s="46" t="s">
        <v>3590</v>
      </c>
    </row>
    <row r="1249" spans="1:24" hidden="1" x14ac:dyDescent="0.2">
      <c r="A1249" s="57"/>
      <c r="B1249" s="106"/>
      <c r="C1249" s="160" t="s">
        <v>3591</v>
      </c>
      <c r="D1249" s="160"/>
      <c r="E1249" s="160"/>
      <c r="F1249" s="160"/>
      <c r="G1249" s="57"/>
      <c r="H1249" s="57"/>
      <c r="I1249" s="57"/>
      <c r="J1249" s="77"/>
      <c r="K1249" s="105"/>
      <c r="L1249" s="64">
        <v>697696.37</v>
      </c>
      <c r="X1249" s="106" t="s">
        <v>3591</v>
      </c>
    </row>
    <row r="1250" spans="1:24" hidden="1" x14ac:dyDescent="0.2">
      <c r="A1250" s="57"/>
      <c r="B1250" s="46"/>
      <c r="C1250" s="141" t="s">
        <v>656</v>
      </c>
      <c r="D1250" s="141"/>
      <c r="E1250" s="141"/>
      <c r="F1250" s="141"/>
      <c r="G1250" s="57"/>
      <c r="H1250" s="57"/>
      <c r="I1250" s="57"/>
      <c r="J1250" s="68"/>
      <c r="K1250" s="61"/>
      <c r="L1250" s="68"/>
      <c r="X1250" s="46" t="s">
        <v>656</v>
      </c>
    </row>
    <row r="1251" spans="1:24" hidden="1" x14ac:dyDescent="0.2">
      <c r="A1251" s="57"/>
      <c r="B1251" s="46"/>
      <c r="C1251" s="141" t="s">
        <v>684</v>
      </c>
      <c r="D1251" s="141"/>
      <c r="E1251" s="141"/>
      <c r="F1251" s="141"/>
      <c r="G1251" s="57"/>
      <c r="H1251" s="57"/>
      <c r="I1251" s="57"/>
      <c r="J1251" s="68"/>
      <c r="K1251" s="61"/>
      <c r="L1251" s="70">
        <v>2491.59</v>
      </c>
      <c r="X1251" s="46" t="s">
        <v>684</v>
      </c>
    </row>
    <row r="1252" spans="1:24" hidden="1" x14ac:dyDescent="0.2">
      <c r="A1252" s="57"/>
      <c r="B1252" s="46"/>
      <c r="C1252" s="141" t="s">
        <v>686</v>
      </c>
      <c r="D1252" s="141"/>
      <c r="E1252" s="141"/>
      <c r="F1252" s="141"/>
      <c r="G1252" s="57"/>
      <c r="H1252" s="57"/>
      <c r="I1252" s="57"/>
      <c r="J1252" s="68"/>
      <c r="K1252" s="61"/>
      <c r="L1252" s="70">
        <v>47767.47</v>
      </c>
      <c r="X1252" s="46" t="s">
        <v>686</v>
      </c>
    </row>
    <row r="1253" spans="1:24" hidden="1" x14ac:dyDescent="0.2">
      <c r="A1253" s="57"/>
      <c r="B1253" s="46"/>
      <c r="C1253" s="141" t="s">
        <v>657</v>
      </c>
      <c r="D1253" s="141"/>
      <c r="E1253" s="141"/>
      <c r="F1253" s="141"/>
      <c r="G1253" s="61">
        <v>594.51494000000002</v>
      </c>
      <c r="H1253" s="57"/>
      <c r="I1253" s="57"/>
      <c r="J1253" s="68"/>
      <c r="K1253" s="61"/>
      <c r="L1253" s="61"/>
      <c r="X1253" s="46" t="s">
        <v>657</v>
      </c>
    </row>
    <row r="1254" spans="1:24" hidden="1" x14ac:dyDescent="0.2">
      <c r="A1254" s="57"/>
      <c r="B1254" s="46"/>
      <c r="C1254" s="141" t="s">
        <v>658</v>
      </c>
      <c r="D1254" s="141"/>
      <c r="E1254" s="141"/>
      <c r="F1254" s="141"/>
      <c r="G1254" s="61">
        <v>0.54452</v>
      </c>
      <c r="H1254" s="57"/>
      <c r="I1254" s="57"/>
      <c r="J1254" s="68"/>
      <c r="K1254" s="61"/>
      <c r="L1254" s="61"/>
      <c r="X1254" s="46" t="s">
        <v>658</v>
      </c>
    </row>
    <row r="1255" spans="1:24" x14ac:dyDescent="0.2">
      <c r="A1255" s="57"/>
      <c r="B1255" s="106"/>
      <c r="C1255" s="160" t="s">
        <v>3592</v>
      </c>
      <c r="D1255" s="160"/>
      <c r="E1255" s="160"/>
      <c r="F1255" s="160"/>
      <c r="G1255" s="57"/>
      <c r="H1255" s="57"/>
      <c r="I1255" s="57"/>
      <c r="J1255" s="77"/>
      <c r="K1255" s="105"/>
      <c r="L1255" s="77"/>
      <c r="X1255" s="106" t="s">
        <v>3592</v>
      </c>
    </row>
    <row r="1256" spans="1:24" x14ac:dyDescent="0.2">
      <c r="A1256" s="57"/>
      <c r="B1256" s="46"/>
      <c r="C1256" s="141"/>
      <c r="D1256" s="141"/>
      <c r="E1256" s="141"/>
      <c r="F1256" s="141"/>
      <c r="G1256" s="57"/>
      <c r="H1256" s="57"/>
      <c r="I1256" s="57"/>
      <c r="J1256" s="68"/>
      <c r="K1256" s="61"/>
      <c r="L1256" s="68"/>
      <c r="X1256" s="46"/>
    </row>
    <row r="1257" spans="1:24" x14ac:dyDescent="0.2">
      <c r="A1257" s="57"/>
      <c r="B1257" s="106"/>
      <c r="C1257" s="160" t="s">
        <v>660</v>
      </c>
      <c r="D1257" s="160"/>
      <c r="E1257" s="160"/>
      <c r="F1257" s="160"/>
      <c r="G1257" s="57"/>
      <c r="H1257" s="57"/>
      <c r="I1257" s="57"/>
      <c r="J1257" s="77"/>
      <c r="K1257" s="105"/>
      <c r="L1257" s="72">
        <v>9285.9699999999993</v>
      </c>
      <c r="X1257" s="106" t="s">
        <v>660</v>
      </c>
    </row>
    <row r="1258" spans="1:24" hidden="1" x14ac:dyDescent="0.2">
      <c r="A1258" s="57"/>
      <c r="B1258" s="46"/>
      <c r="C1258" s="141" t="s">
        <v>661</v>
      </c>
      <c r="D1258" s="141"/>
      <c r="E1258" s="141"/>
      <c r="F1258" s="141"/>
      <c r="G1258" s="57"/>
      <c r="H1258" s="57"/>
      <c r="I1258" s="57"/>
      <c r="J1258" s="68"/>
      <c r="K1258" s="61"/>
      <c r="L1258" s="70">
        <v>9285.9699999999993</v>
      </c>
      <c r="X1258" s="46" t="s">
        <v>661</v>
      </c>
    </row>
    <row r="1259" spans="1:24" x14ac:dyDescent="0.2">
      <c r="A1259" s="57"/>
      <c r="B1259" s="65"/>
      <c r="C1259" s="159" t="s">
        <v>662</v>
      </c>
      <c r="D1259" s="159"/>
      <c r="E1259" s="159"/>
      <c r="F1259" s="159"/>
      <c r="G1259" s="57"/>
      <c r="H1259" s="57"/>
      <c r="I1259" s="57"/>
      <c r="J1259" s="103"/>
      <c r="K1259" s="104"/>
      <c r="L1259" s="103"/>
      <c r="X1259" s="65" t="s">
        <v>662</v>
      </c>
    </row>
    <row r="1260" spans="1:24" x14ac:dyDescent="0.2">
      <c r="A1260" s="57"/>
      <c r="B1260" s="46"/>
      <c r="C1260" s="141" t="s">
        <v>663</v>
      </c>
      <c r="D1260" s="141"/>
      <c r="E1260" s="141"/>
      <c r="F1260" s="141"/>
      <c r="G1260" s="57"/>
      <c r="H1260" s="57"/>
      <c r="I1260" s="57"/>
      <c r="J1260" s="68"/>
      <c r="K1260" s="61"/>
      <c r="L1260" s="70">
        <v>9285.9699999999993</v>
      </c>
      <c r="X1260" s="46" t="s">
        <v>663</v>
      </c>
    </row>
    <row r="1261" spans="1:24" x14ac:dyDescent="0.2">
      <c r="A1261" s="57"/>
      <c r="B1261" s="65"/>
      <c r="C1261" s="159" t="s">
        <v>646</v>
      </c>
      <c r="D1261" s="159"/>
      <c r="E1261" s="159"/>
      <c r="F1261" s="159"/>
      <c r="G1261" s="57"/>
      <c r="H1261" s="57"/>
      <c r="I1261" s="57"/>
      <c r="J1261" s="103"/>
      <c r="K1261" s="104"/>
      <c r="L1261" s="103"/>
      <c r="X1261" s="65" t="s">
        <v>646</v>
      </c>
    </row>
    <row r="1262" spans="1:24" x14ac:dyDescent="0.2">
      <c r="A1262" s="57"/>
      <c r="B1262" s="46"/>
      <c r="C1262" s="141" t="s">
        <v>650</v>
      </c>
      <c r="D1262" s="141"/>
      <c r="E1262" s="141"/>
      <c r="F1262" s="141"/>
      <c r="G1262" s="57"/>
      <c r="H1262" s="57"/>
      <c r="I1262" s="57"/>
      <c r="J1262" s="68"/>
      <c r="K1262" s="61"/>
      <c r="L1262" s="70">
        <v>9285.9699999999993</v>
      </c>
      <c r="X1262" s="46" t="s">
        <v>650</v>
      </c>
    </row>
    <row r="1263" spans="1:24" x14ac:dyDescent="0.2">
      <c r="A1263" s="57"/>
      <c r="B1263" s="46"/>
      <c r="C1263" s="141"/>
      <c r="D1263" s="141"/>
      <c r="E1263" s="141"/>
      <c r="F1263" s="141"/>
      <c r="G1263" s="57"/>
      <c r="H1263" s="57"/>
      <c r="I1263" s="57"/>
      <c r="J1263" s="68"/>
      <c r="K1263" s="61"/>
      <c r="L1263" s="68"/>
      <c r="X1263" s="46"/>
    </row>
    <row r="1264" spans="1:24" x14ac:dyDescent="0.2">
      <c r="A1264" s="57"/>
      <c r="B1264" s="106"/>
      <c r="C1264" s="160" t="s">
        <v>666</v>
      </c>
      <c r="D1264" s="160"/>
      <c r="E1264" s="160"/>
      <c r="F1264" s="160"/>
      <c r="G1264" s="57"/>
      <c r="H1264" s="57"/>
      <c r="I1264" s="57"/>
      <c r="J1264" s="77"/>
      <c r="K1264" s="105"/>
      <c r="L1264" s="64">
        <v>640642.93000000005</v>
      </c>
      <c r="X1264" s="106" t="s">
        <v>666</v>
      </c>
    </row>
    <row r="1265" spans="1:24" hidden="1" x14ac:dyDescent="0.2">
      <c r="A1265" s="57"/>
      <c r="B1265" s="46"/>
      <c r="C1265" s="141" t="s">
        <v>667</v>
      </c>
      <c r="D1265" s="141"/>
      <c r="E1265" s="141"/>
      <c r="F1265" s="141"/>
      <c r="G1265" s="57"/>
      <c r="H1265" s="57"/>
      <c r="I1265" s="57"/>
      <c r="J1265" s="68"/>
      <c r="K1265" s="61"/>
      <c r="L1265" s="71">
        <v>640642.93000000005</v>
      </c>
      <c r="X1265" s="46" t="s">
        <v>667</v>
      </c>
    </row>
    <row r="1266" spans="1:24" x14ac:dyDescent="0.2">
      <c r="A1266" s="57"/>
      <c r="B1266" s="65"/>
      <c r="C1266" s="159" t="s">
        <v>662</v>
      </c>
      <c r="D1266" s="159"/>
      <c r="E1266" s="159"/>
      <c r="F1266" s="159"/>
      <c r="G1266" s="57"/>
      <c r="H1266" s="57"/>
      <c r="I1266" s="57"/>
      <c r="J1266" s="103"/>
      <c r="K1266" s="104"/>
      <c r="L1266" s="103"/>
      <c r="X1266" s="65" t="s">
        <v>662</v>
      </c>
    </row>
    <row r="1267" spans="1:24" x14ac:dyDescent="0.2">
      <c r="A1267" s="57"/>
      <c r="B1267" s="46"/>
      <c r="C1267" s="141" t="s">
        <v>663</v>
      </c>
      <c r="D1267" s="141"/>
      <c r="E1267" s="141"/>
      <c r="F1267" s="141"/>
      <c r="G1267" s="57"/>
      <c r="H1267" s="57"/>
      <c r="I1267" s="57"/>
      <c r="J1267" s="68"/>
      <c r="K1267" s="61"/>
      <c r="L1267" s="71">
        <v>305963.65999999997</v>
      </c>
      <c r="X1267" s="46" t="s">
        <v>663</v>
      </c>
    </row>
    <row r="1268" spans="1:24" x14ac:dyDescent="0.2">
      <c r="A1268" s="57"/>
      <c r="B1268" s="65"/>
      <c r="C1268" s="159" t="s">
        <v>646</v>
      </c>
      <c r="D1268" s="159"/>
      <c r="E1268" s="159"/>
      <c r="F1268" s="159"/>
      <c r="G1268" s="57"/>
      <c r="H1268" s="57"/>
      <c r="I1268" s="57"/>
      <c r="J1268" s="103"/>
      <c r="K1268" s="104"/>
      <c r="L1268" s="103"/>
      <c r="X1268" s="65" t="s">
        <v>646</v>
      </c>
    </row>
    <row r="1269" spans="1:24" x14ac:dyDescent="0.2">
      <c r="A1269" s="57"/>
      <c r="B1269" s="46"/>
      <c r="C1269" s="141" t="s">
        <v>647</v>
      </c>
      <c r="D1269" s="141"/>
      <c r="E1269" s="141"/>
      <c r="F1269" s="141"/>
      <c r="G1269" s="57"/>
      <c r="H1269" s="57"/>
      <c r="I1269" s="57"/>
      <c r="J1269" s="68"/>
      <c r="K1269" s="61"/>
      <c r="L1269" s="71">
        <v>235191.94</v>
      </c>
      <c r="X1269" s="46" t="s">
        <v>647</v>
      </c>
    </row>
    <row r="1270" spans="1:24" x14ac:dyDescent="0.2">
      <c r="A1270" s="57"/>
      <c r="B1270" s="46"/>
      <c r="C1270" s="141" t="s">
        <v>648</v>
      </c>
      <c r="D1270" s="141"/>
      <c r="E1270" s="141"/>
      <c r="F1270" s="141"/>
      <c r="G1270" s="57"/>
      <c r="H1270" s="57"/>
      <c r="I1270" s="57"/>
      <c r="J1270" s="68"/>
      <c r="K1270" s="61"/>
      <c r="L1270" s="70">
        <v>362.85</v>
      </c>
      <c r="X1270" s="46" t="s">
        <v>648</v>
      </c>
    </row>
    <row r="1271" spans="1:24" x14ac:dyDescent="0.2">
      <c r="A1271" s="57"/>
      <c r="B1271" s="46"/>
      <c r="C1271" s="141" t="s">
        <v>649</v>
      </c>
      <c r="D1271" s="141"/>
      <c r="E1271" s="141"/>
      <c r="F1271" s="141"/>
      <c r="G1271" s="57"/>
      <c r="H1271" s="57"/>
      <c r="I1271" s="57"/>
      <c r="J1271" s="68"/>
      <c r="K1271" s="61"/>
      <c r="L1271" s="70">
        <v>234.26</v>
      </c>
      <c r="X1271" s="46" t="s">
        <v>649</v>
      </c>
    </row>
    <row r="1272" spans="1:24" x14ac:dyDescent="0.2">
      <c r="A1272" s="57"/>
      <c r="B1272" s="46"/>
      <c r="C1272" s="141" t="s">
        <v>650</v>
      </c>
      <c r="D1272" s="141"/>
      <c r="E1272" s="141"/>
      <c r="F1272" s="141"/>
      <c r="G1272" s="57"/>
      <c r="H1272" s="57"/>
      <c r="I1272" s="57"/>
      <c r="J1272" s="68"/>
      <c r="K1272" s="61"/>
      <c r="L1272" s="70">
        <v>70174.61</v>
      </c>
      <c r="X1272" s="46" t="s">
        <v>650</v>
      </c>
    </row>
    <row r="1273" spans="1:24" x14ac:dyDescent="0.2">
      <c r="A1273" s="57"/>
      <c r="B1273" s="46"/>
      <c r="C1273" s="141" t="s">
        <v>181</v>
      </c>
      <c r="D1273" s="141"/>
      <c r="E1273" s="141"/>
      <c r="F1273" s="141"/>
      <c r="G1273" s="57"/>
      <c r="H1273" s="57"/>
      <c r="I1273" s="57"/>
      <c r="J1273" s="68"/>
      <c r="K1273" s="61"/>
      <c r="L1273" s="71">
        <v>235426.2</v>
      </c>
      <c r="X1273" s="46" t="s">
        <v>181</v>
      </c>
    </row>
    <row r="1274" spans="1:24" x14ac:dyDescent="0.2">
      <c r="A1274" s="57"/>
      <c r="B1274" s="46"/>
      <c r="C1274" s="141" t="s">
        <v>664</v>
      </c>
      <c r="D1274" s="141"/>
      <c r="E1274" s="141"/>
      <c r="F1274" s="141"/>
      <c r="G1274" s="57"/>
      <c r="H1274" s="57"/>
      <c r="I1274" s="57"/>
      <c r="J1274" s="68"/>
      <c r="K1274" s="61"/>
      <c r="L1274" s="71">
        <v>220075.64</v>
      </c>
      <c r="X1274" s="46" t="s">
        <v>664</v>
      </c>
    </row>
    <row r="1275" spans="1:24" x14ac:dyDescent="0.2">
      <c r="A1275" s="57"/>
      <c r="B1275" s="46"/>
      <c r="C1275" s="141" t="s">
        <v>665</v>
      </c>
      <c r="D1275" s="141"/>
      <c r="E1275" s="141"/>
      <c r="F1275" s="141"/>
      <c r="G1275" s="57"/>
      <c r="H1275" s="57"/>
      <c r="I1275" s="57"/>
      <c r="J1275" s="68"/>
      <c r="K1275" s="61"/>
      <c r="L1275" s="71">
        <v>114603.63</v>
      </c>
      <c r="X1275" s="46" t="s">
        <v>665</v>
      </c>
    </row>
    <row r="1276" spans="1:24" x14ac:dyDescent="0.2">
      <c r="A1276" s="57"/>
      <c r="B1276" s="46"/>
      <c r="C1276" s="141"/>
      <c r="D1276" s="141"/>
      <c r="E1276" s="141"/>
      <c r="F1276" s="141"/>
      <c r="G1276" s="57"/>
      <c r="H1276" s="57"/>
      <c r="I1276" s="57"/>
      <c r="J1276" s="68"/>
      <c r="K1276" s="61"/>
      <c r="L1276" s="68"/>
      <c r="X1276" s="46"/>
    </row>
    <row r="1277" spans="1:24" x14ac:dyDescent="0.2">
      <c r="A1277" s="57"/>
      <c r="B1277" s="106"/>
      <c r="C1277" s="160" t="s">
        <v>668</v>
      </c>
      <c r="D1277" s="160"/>
      <c r="E1277" s="160"/>
      <c r="F1277" s="160"/>
      <c r="G1277" s="57"/>
      <c r="H1277" s="57"/>
      <c r="I1277" s="57"/>
      <c r="J1277" s="77"/>
      <c r="K1277" s="105"/>
      <c r="L1277" s="72">
        <v>47767.47</v>
      </c>
      <c r="X1277" s="106" t="s">
        <v>668</v>
      </c>
    </row>
    <row r="1278" spans="1:24" hidden="1" x14ac:dyDescent="0.2">
      <c r="A1278" s="57"/>
      <c r="B1278" s="65"/>
      <c r="C1278" s="159" t="s">
        <v>646</v>
      </c>
      <c r="D1278" s="159"/>
      <c r="E1278" s="159"/>
      <c r="F1278" s="159"/>
      <c r="G1278" s="57"/>
      <c r="H1278" s="57"/>
      <c r="I1278" s="57"/>
      <c r="J1278" s="103"/>
      <c r="K1278" s="104"/>
      <c r="L1278" s="103"/>
      <c r="X1278" s="65" t="s">
        <v>646</v>
      </c>
    </row>
    <row r="1279" spans="1:24" hidden="1" x14ac:dyDescent="0.2">
      <c r="A1279" s="57"/>
      <c r="B1279" s="46"/>
      <c r="C1279" s="141" t="s">
        <v>669</v>
      </c>
      <c r="D1279" s="141"/>
      <c r="E1279" s="141"/>
      <c r="F1279" s="141"/>
      <c r="G1279" s="57"/>
      <c r="H1279" s="57"/>
      <c r="I1279" s="57"/>
      <c r="J1279" s="68"/>
      <c r="K1279" s="61"/>
      <c r="L1279" s="70">
        <v>47767.47</v>
      </c>
      <c r="X1279" s="46" t="s">
        <v>669</v>
      </c>
    </row>
    <row r="1280" spans="1:24" hidden="1" x14ac:dyDescent="0.2">
      <c r="A1280" s="57"/>
      <c r="B1280" s="46"/>
      <c r="C1280" s="141" t="s">
        <v>670</v>
      </c>
      <c r="D1280" s="141"/>
      <c r="E1280" s="141"/>
      <c r="F1280" s="141"/>
      <c r="G1280" s="57"/>
      <c r="H1280" s="57"/>
      <c r="I1280" s="57"/>
      <c r="J1280" s="68"/>
      <c r="K1280" s="61"/>
      <c r="L1280" s="68"/>
      <c r="X1280" s="46" t="s">
        <v>670</v>
      </c>
    </row>
    <row r="1281" spans="1:24" hidden="1" x14ac:dyDescent="0.2">
      <c r="A1281" s="57"/>
      <c r="B1281" s="46"/>
      <c r="C1281" s="141" t="s">
        <v>674</v>
      </c>
      <c r="D1281" s="141"/>
      <c r="E1281" s="141"/>
      <c r="F1281" s="141"/>
      <c r="G1281" s="57"/>
      <c r="H1281" s="57"/>
      <c r="I1281" s="57"/>
      <c r="J1281" s="68"/>
      <c r="K1281" s="61"/>
      <c r="L1281" s="68"/>
      <c r="X1281" s="46" t="s">
        <v>674</v>
      </c>
    </row>
    <row r="1282" spans="1:24" x14ac:dyDescent="0.2">
      <c r="A1282" s="57"/>
      <c r="B1282" s="46"/>
      <c r="C1282" s="141"/>
      <c r="D1282" s="141"/>
      <c r="E1282" s="141"/>
      <c r="F1282" s="141"/>
      <c r="G1282" s="57"/>
      <c r="H1282" s="57"/>
      <c r="I1282" s="57"/>
      <c r="J1282" s="68"/>
      <c r="K1282" s="61"/>
      <c r="L1282" s="68"/>
      <c r="X1282" s="46"/>
    </row>
    <row r="1283" spans="1:24" x14ac:dyDescent="0.2">
      <c r="A1283" s="57"/>
      <c r="B1283" s="106"/>
      <c r="C1283" s="160" t="s">
        <v>3593</v>
      </c>
      <c r="D1283" s="160"/>
      <c r="E1283" s="160"/>
      <c r="F1283" s="160"/>
      <c r="G1283" s="57"/>
      <c r="H1283" s="57"/>
      <c r="I1283" s="57"/>
      <c r="J1283" s="77"/>
      <c r="K1283" s="105"/>
      <c r="L1283" s="64">
        <v>697696.37</v>
      </c>
      <c r="X1283" s="106" t="s">
        <v>3593</v>
      </c>
    </row>
    <row r="1284" spans="1:24" hidden="1" x14ac:dyDescent="0.2">
      <c r="A1284" s="57"/>
      <c r="B1284" s="46"/>
      <c r="C1284" s="141" t="s">
        <v>3594</v>
      </c>
      <c r="D1284" s="141"/>
      <c r="E1284" s="141"/>
      <c r="F1284" s="141"/>
      <c r="G1284" s="57"/>
      <c r="H1284" s="57"/>
      <c r="I1284" s="57"/>
      <c r="J1284" s="68"/>
      <c r="K1284" s="61"/>
      <c r="L1284" s="71">
        <v>649928.9</v>
      </c>
      <c r="X1284" s="46" t="s">
        <v>3594</v>
      </c>
    </row>
    <row r="1285" spans="1:24" x14ac:dyDescent="0.2">
      <c r="A1285" s="57"/>
      <c r="B1285" s="65"/>
      <c r="C1285" s="159" t="s">
        <v>662</v>
      </c>
      <c r="D1285" s="159"/>
      <c r="E1285" s="159"/>
      <c r="F1285" s="159"/>
      <c r="G1285" s="57"/>
      <c r="H1285" s="57"/>
      <c r="I1285" s="57"/>
      <c r="J1285" s="103"/>
      <c r="K1285" s="104"/>
      <c r="L1285" s="103"/>
      <c r="X1285" s="65" t="s">
        <v>662</v>
      </c>
    </row>
    <row r="1286" spans="1:24" x14ac:dyDescent="0.2">
      <c r="A1286" s="57"/>
      <c r="B1286" s="46"/>
      <c r="C1286" s="141" t="s">
        <v>677</v>
      </c>
      <c r="D1286" s="141"/>
      <c r="E1286" s="141"/>
      <c r="F1286" s="141"/>
      <c r="G1286" s="57"/>
      <c r="H1286" s="57"/>
      <c r="I1286" s="57"/>
      <c r="J1286" s="68"/>
      <c r="K1286" s="61"/>
      <c r="L1286" s="71">
        <v>315249.63</v>
      </c>
      <c r="X1286" s="46" t="s">
        <v>677</v>
      </c>
    </row>
    <row r="1287" spans="1:24" x14ac:dyDescent="0.2">
      <c r="A1287" s="57"/>
      <c r="B1287" s="65"/>
      <c r="C1287" s="159" t="s">
        <v>646</v>
      </c>
      <c r="D1287" s="159"/>
      <c r="E1287" s="159"/>
      <c r="F1287" s="159"/>
      <c r="G1287" s="57"/>
      <c r="H1287" s="57"/>
      <c r="I1287" s="57"/>
      <c r="J1287" s="103"/>
      <c r="K1287" s="104"/>
      <c r="L1287" s="103"/>
      <c r="X1287" s="65" t="s">
        <v>646</v>
      </c>
    </row>
    <row r="1288" spans="1:24" x14ac:dyDescent="0.2">
      <c r="A1288" s="57"/>
      <c r="B1288" s="46"/>
      <c r="C1288" s="141" t="s">
        <v>647</v>
      </c>
      <c r="D1288" s="141"/>
      <c r="E1288" s="141"/>
      <c r="F1288" s="141"/>
      <c r="G1288" s="57"/>
      <c r="H1288" s="57"/>
      <c r="I1288" s="57"/>
      <c r="J1288" s="68"/>
      <c r="K1288" s="61"/>
      <c r="L1288" s="71">
        <v>235191.94</v>
      </c>
      <c r="X1288" s="46" t="s">
        <v>647</v>
      </c>
    </row>
    <row r="1289" spans="1:24" x14ac:dyDescent="0.2">
      <c r="A1289" s="57"/>
      <c r="B1289" s="46"/>
      <c r="C1289" s="141" t="s">
        <v>648</v>
      </c>
      <c r="D1289" s="141"/>
      <c r="E1289" s="141"/>
      <c r="F1289" s="141"/>
      <c r="G1289" s="57"/>
      <c r="H1289" s="57"/>
      <c r="I1289" s="57"/>
      <c r="J1289" s="68"/>
      <c r="K1289" s="61"/>
      <c r="L1289" s="70">
        <v>362.85</v>
      </c>
      <c r="X1289" s="46" t="s">
        <v>648</v>
      </c>
    </row>
    <row r="1290" spans="1:24" x14ac:dyDescent="0.2">
      <c r="A1290" s="57"/>
      <c r="B1290" s="46"/>
      <c r="C1290" s="141" t="s">
        <v>649</v>
      </c>
      <c r="D1290" s="141"/>
      <c r="E1290" s="141"/>
      <c r="F1290" s="141"/>
      <c r="G1290" s="57"/>
      <c r="H1290" s="57"/>
      <c r="I1290" s="57"/>
      <c r="J1290" s="68"/>
      <c r="K1290" s="61"/>
      <c r="L1290" s="70">
        <v>234.26</v>
      </c>
      <c r="X1290" s="46" t="s">
        <v>649</v>
      </c>
    </row>
    <row r="1291" spans="1:24" x14ac:dyDescent="0.2">
      <c r="A1291" s="57"/>
      <c r="B1291" s="46"/>
      <c r="C1291" s="141" t="s">
        <v>650</v>
      </c>
      <c r="D1291" s="141"/>
      <c r="E1291" s="141"/>
      <c r="F1291" s="141"/>
      <c r="G1291" s="57"/>
      <c r="H1291" s="57"/>
      <c r="I1291" s="57"/>
      <c r="J1291" s="68"/>
      <c r="K1291" s="61"/>
      <c r="L1291" s="70">
        <v>79460.58</v>
      </c>
      <c r="X1291" s="46" t="s">
        <v>650</v>
      </c>
    </row>
    <row r="1292" spans="1:24" x14ac:dyDescent="0.2">
      <c r="A1292" s="57"/>
      <c r="B1292" s="46"/>
      <c r="C1292" s="141" t="s">
        <v>678</v>
      </c>
      <c r="D1292" s="141"/>
      <c r="E1292" s="141"/>
      <c r="F1292" s="141"/>
      <c r="G1292" s="57"/>
      <c r="H1292" s="57"/>
      <c r="I1292" s="57"/>
      <c r="J1292" s="68"/>
      <c r="K1292" s="61"/>
      <c r="L1292" s="71">
        <v>235426.2</v>
      </c>
      <c r="X1292" s="46" t="s">
        <v>678</v>
      </c>
    </row>
    <row r="1293" spans="1:24" x14ac:dyDescent="0.2">
      <c r="A1293" s="57"/>
      <c r="B1293" s="46"/>
      <c r="C1293" s="141" t="s">
        <v>679</v>
      </c>
      <c r="D1293" s="141"/>
      <c r="E1293" s="141"/>
      <c r="F1293" s="141"/>
      <c r="G1293" s="57"/>
      <c r="H1293" s="57"/>
      <c r="I1293" s="57"/>
      <c r="J1293" s="68"/>
      <c r="K1293" s="61"/>
      <c r="L1293" s="71">
        <v>220075.64</v>
      </c>
      <c r="X1293" s="46" t="s">
        <v>679</v>
      </c>
    </row>
    <row r="1294" spans="1:24" x14ac:dyDescent="0.2">
      <c r="A1294" s="57"/>
      <c r="B1294" s="46"/>
      <c r="C1294" s="141" t="s">
        <v>680</v>
      </c>
      <c r="D1294" s="141"/>
      <c r="E1294" s="141"/>
      <c r="F1294" s="141"/>
      <c r="G1294" s="57"/>
      <c r="H1294" s="57"/>
      <c r="I1294" s="57"/>
      <c r="J1294" s="68"/>
      <c r="K1294" s="61"/>
      <c r="L1294" s="71">
        <v>114603.63</v>
      </c>
      <c r="X1294" s="46" t="s">
        <v>680</v>
      </c>
    </row>
    <row r="1295" spans="1:24" x14ac:dyDescent="0.2">
      <c r="A1295" s="57"/>
      <c r="B1295" s="46"/>
      <c r="C1295" s="141" t="s">
        <v>681</v>
      </c>
      <c r="D1295" s="141"/>
      <c r="E1295" s="141"/>
      <c r="F1295" s="141"/>
      <c r="G1295" s="57"/>
      <c r="H1295" s="57"/>
      <c r="I1295" s="57"/>
      <c r="J1295" s="68"/>
      <c r="K1295" s="61"/>
      <c r="L1295" s="70">
        <v>47767.47</v>
      </c>
      <c r="X1295" s="46" t="s">
        <v>681</v>
      </c>
    </row>
    <row r="1296" spans="1:24" x14ac:dyDescent="0.2">
      <c r="A1296" s="57"/>
      <c r="B1296" s="46"/>
      <c r="C1296" s="141"/>
      <c r="D1296" s="141"/>
      <c r="E1296" s="141"/>
      <c r="F1296" s="141"/>
      <c r="G1296" s="57"/>
      <c r="H1296" s="57"/>
      <c r="I1296" s="57"/>
      <c r="J1296" s="68"/>
      <c r="K1296" s="61"/>
      <c r="L1296" s="68"/>
      <c r="X1296" s="46"/>
    </row>
    <row r="1297" spans="1:24" x14ac:dyDescent="0.2">
      <c r="A1297" s="57"/>
      <c r="B1297" s="46"/>
      <c r="C1297" s="141" t="s">
        <v>656</v>
      </c>
      <c r="D1297" s="141"/>
      <c r="E1297" s="141"/>
      <c r="F1297" s="141"/>
      <c r="G1297" s="57"/>
      <c r="H1297" s="57"/>
      <c r="I1297" s="57"/>
      <c r="J1297" s="68"/>
      <c r="K1297" s="61"/>
      <c r="L1297" s="68"/>
      <c r="X1297" s="46" t="s">
        <v>656</v>
      </c>
    </row>
    <row r="1298" spans="1:24" hidden="1" x14ac:dyDescent="0.2">
      <c r="A1298" s="57"/>
      <c r="B1298" s="46"/>
      <c r="C1298" s="141" t="s">
        <v>683</v>
      </c>
      <c r="D1298" s="141"/>
      <c r="E1298" s="141"/>
      <c r="F1298" s="141"/>
      <c r="G1298" s="57"/>
      <c r="H1298" s="57"/>
      <c r="I1298" s="57"/>
      <c r="J1298" s="68"/>
      <c r="K1298" s="61"/>
      <c r="L1298" s="70">
        <v>76968.990000000005</v>
      </c>
      <c r="X1298" s="46" t="s">
        <v>683</v>
      </c>
    </row>
    <row r="1299" spans="1:24" x14ac:dyDescent="0.2">
      <c r="A1299" s="57"/>
      <c r="B1299" s="46"/>
      <c r="C1299" s="141" t="s">
        <v>684</v>
      </c>
      <c r="D1299" s="141"/>
      <c r="E1299" s="141"/>
      <c r="F1299" s="141"/>
      <c r="G1299" s="57"/>
      <c r="H1299" s="57"/>
      <c r="I1299" s="57"/>
      <c r="J1299" s="68"/>
      <c r="K1299" s="61"/>
      <c r="L1299" s="70">
        <v>2491.59</v>
      </c>
      <c r="X1299" s="46" t="s">
        <v>684</v>
      </c>
    </row>
    <row r="1300" spans="1:24" hidden="1" x14ac:dyDescent="0.2">
      <c r="A1300" s="57"/>
      <c r="B1300" s="46"/>
      <c r="C1300" s="141" t="s">
        <v>685</v>
      </c>
      <c r="D1300" s="141"/>
      <c r="E1300" s="141"/>
      <c r="F1300" s="141"/>
      <c r="G1300" s="57"/>
      <c r="H1300" s="57"/>
      <c r="I1300" s="57"/>
      <c r="J1300" s="68"/>
      <c r="K1300" s="61"/>
      <c r="L1300" s="68"/>
      <c r="X1300" s="46" t="s">
        <v>685</v>
      </c>
    </row>
    <row r="1301" spans="1:24" x14ac:dyDescent="0.2">
      <c r="A1301" s="57"/>
      <c r="B1301" s="46"/>
      <c r="C1301" s="141" t="s">
        <v>686</v>
      </c>
      <c r="D1301" s="141"/>
      <c r="E1301" s="141"/>
      <c r="F1301" s="141"/>
      <c r="G1301" s="57"/>
      <c r="H1301" s="57"/>
      <c r="I1301" s="57"/>
      <c r="J1301" s="68"/>
      <c r="K1301" s="61"/>
      <c r="L1301" s="70">
        <v>47767.47</v>
      </c>
      <c r="X1301" s="46" t="s">
        <v>686</v>
      </c>
    </row>
    <row r="1302" spans="1:24" x14ac:dyDescent="0.2">
      <c r="A1302" s="57"/>
      <c r="B1302" s="46"/>
      <c r="C1302" s="141" t="s">
        <v>657</v>
      </c>
      <c r="D1302" s="141"/>
      <c r="E1302" s="141"/>
      <c r="F1302" s="141"/>
      <c r="G1302" s="61">
        <v>594.51494000000002</v>
      </c>
      <c r="H1302" s="57"/>
      <c r="I1302" s="57"/>
      <c r="J1302" s="68"/>
      <c r="K1302" s="61"/>
      <c r="L1302" s="61"/>
      <c r="X1302" s="46" t="s">
        <v>657</v>
      </c>
    </row>
    <row r="1303" spans="1:24" x14ac:dyDescent="0.2">
      <c r="A1303" s="57"/>
      <c r="B1303" s="46"/>
      <c r="C1303" s="141" t="s">
        <v>658</v>
      </c>
      <c r="D1303" s="141"/>
      <c r="E1303" s="141"/>
      <c r="F1303" s="141"/>
      <c r="G1303" s="61">
        <v>0.54452</v>
      </c>
      <c r="H1303" s="57"/>
      <c r="I1303" s="57"/>
      <c r="J1303" s="68"/>
      <c r="K1303" s="61"/>
      <c r="L1303" s="61"/>
      <c r="X1303" s="46" t="s">
        <v>658</v>
      </c>
    </row>
    <row r="1304" spans="1:24" hidden="1" x14ac:dyDescent="0.2">
      <c r="A1304" s="57"/>
      <c r="B1304" s="46"/>
      <c r="C1304" s="141" t="s">
        <v>687</v>
      </c>
      <c r="D1304" s="141"/>
      <c r="E1304" s="141"/>
      <c r="F1304" s="141"/>
      <c r="G1304" s="57"/>
      <c r="H1304" s="57"/>
      <c r="I1304" s="57"/>
      <c r="J1304" s="68"/>
      <c r="K1304" s="61"/>
      <c r="L1304" s="107">
        <v>595.05945999999994</v>
      </c>
      <c r="X1304" s="46" t="s">
        <v>687</v>
      </c>
    </row>
    <row r="1305" spans="1:24" hidden="1" x14ac:dyDescent="0.2">
      <c r="A1305" s="57"/>
      <c r="B1305" s="46"/>
      <c r="C1305" s="141" t="s">
        <v>690</v>
      </c>
      <c r="D1305" s="141"/>
      <c r="E1305" s="141"/>
      <c r="F1305" s="141"/>
      <c r="G1305" s="57"/>
      <c r="H1305" s="57"/>
      <c r="I1305" s="57"/>
      <c r="J1305" s="68"/>
      <c r="K1305" s="61"/>
      <c r="L1305" s="68"/>
      <c r="X1305" s="46" t="s">
        <v>690</v>
      </c>
    </row>
    <row r="1306" spans="1:24" hidden="1" x14ac:dyDescent="0.2">
      <c r="A1306" s="57"/>
      <c r="B1306" s="46"/>
      <c r="C1306" s="141" t="s">
        <v>691</v>
      </c>
      <c r="D1306" s="141"/>
      <c r="E1306" s="141"/>
      <c r="F1306" s="141"/>
      <c r="G1306" s="57"/>
      <c r="H1306" s="57"/>
      <c r="I1306" s="57"/>
      <c r="J1306" s="68"/>
      <c r="K1306" s="61"/>
      <c r="L1306" s="68"/>
      <c r="X1306" s="46" t="s">
        <v>691</v>
      </c>
    </row>
    <row r="1307" spans="1:24" hidden="1" x14ac:dyDescent="0.2">
      <c r="A1307" s="57"/>
      <c r="B1307" s="46"/>
      <c r="C1307" s="141" t="s">
        <v>692</v>
      </c>
      <c r="D1307" s="141"/>
      <c r="E1307" s="141"/>
      <c r="F1307" s="141"/>
      <c r="G1307" s="57"/>
      <c r="H1307" s="57"/>
      <c r="I1307" s="57"/>
      <c r="J1307" s="68"/>
      <c r="K1307" s="61"/>
      <c r="L1307" s="68"/>
      <c r="X1307" s="46" t="s">
        <v>692</v>
      </c>
    </row>
    <row r="1308" spans="1:24" hidden="1" x14ac:dyDescent="0.2">
      <c r="A1308" s="57"/>
      <c r="B1308" s="46"/>
      <c r="C1308" s="141" t="s">
        <v>693</v>
      </c>
      <c r="D1308" s="141"/>
      <c r="E1308" s="141"/>
      <c r="F1308" s="141"/>
      <c r="G1308" s="57"/>
      <c r="H1308" s="57"/>
      <c r="I1308" s="57"/>
      <c r="J1308" s="68"/>
      <c r="K1308" s="61"/>
      <c r="L1308" s="70">
        <v>9285.9699999999993</v>
      </c>
      <c r="X1308" s="46" t="s">
        <v>693</v>
      </c>
    </row>
    <row r="1309" spans="1:24" hidden="1" x14ac:dyDescent="0.2">
      <c r="A1309" s="57"/>
      <c r="B1309" s="46"/>
      <c r="C1309" s="141" t="s">
        <v>694</v>
      </c>
      <c r="D1309" s="141"/>
      <c r="E1309" s="141"/>
      <c r="F1309" s="141"/>
      <c r="G1309" s="57"/>
      <c r="H1309" s="57"/>
      <c r="I1309" s="57"/>
      <c r="J1309" s="68"/>
      <c r="K1309" s="61"/>
      <c r="L1309" s="68"/>
      <c r="X1309" s="46" t="s">
        <v>694</v>
      </c>
    </row>
    <row r="1310" spans="1:24" hidden="1" x14ac:dyDescent="0.2">
      <c r="A1310" s="57"/>
      <c r="B1310" s="46"/>
      <c r="C1310" s="141" t="s">
        <v>695</v>
      </c>
      <c r="D1310" s="141"/>
      <c r="E1310" s="141"/>
      <c r="F1310" s="141"/>
      <c r="G1310" s="57"/>
      <c r="H1310" s="57"/>
      <c r="I1310" s="57"/>
      <c r="J1310" s="68"/>
      <c r="K1310" s="61"/>
      <c r="L1310" s="68"/>
      <c r="X1310" s="46" t="s">
        <v>695</v>
      </c>
    </row>
    <row r="1311" spans="1:24" hidden="1" x14ac:dyDescent="0.2">
      <c r="A1311" s="57"/>
      <c r="B1311" s="46"/>
      <c r="C1311" s="141" t="s">
        <v>696</v>
      </c>
      <c r="D1311" s="141"/>
      <c r="E1311" s="141"/>
      <c r="F1311" s="141"/>
      <c r="G1311" s="57"/>
      <c r="H1311" s="57"/>
      <c r="I1311" s="57"/>
      <c r="J1311" s="68"/>
      <c r="K1311" s="61"/>
      <c r="L1311" s="68"/>
      <c r="X1311" s="46" t="s">
        <v>696</v>
      </c>
    </row>
    <row r="1312" spans="1:24" ht="25.5" hidden="1" x14ac:dyDescent="0.2">
      <c r="A1312" s="57"/>
      <c r="B1312" s="46"/>
      <c r="C1312" s="141" t="s">
        <v>697</v>
      </c>
      <c r="D1312" s="141"/>
      <c r="E1312" s="141"/>
      <c r="F1312" s="141"/>
      <c r="G1312" s="57"/>
      <c r="H1312" s="57"/>
      <c r="I1312" s="57"/>
      <c r="J1312" s="68"/>
      <c r="K1312" s="61"/>
      <c r="L1312" s="70">
        <v>1259.0899999999999</v>
      </c>
      <c r="X1312" s="46" t="s">
        <v>697</v>
      </c>
    </row>
    <row r="1313" spans="1:24" hidden="1" x14ac:dyDescent="0.2">
      <c r="A1313" s="57"/>
      <c r="B1313" s="46"/>
      <c r="C1313" s="141" t="s">
        <v>698</v>
      </c>
      <c r="D1313" s="141"/>
      <c r="E1313" s="141"/>
      <c r="F1313" s="141"/>
      <c r="G1313" s="57"/>
      <c r="H1313" s="57"/>
      <c r="I1313" s="57"/>
      <c r="J1313" s="68"/>
      <c r="K1313" s="61"/>
      <c r="L1313" s="68"/>
      <c r="X1313" s="46" t="s">
        <v>698</v>
      </c>
    </row>
    <row r="1314" spans="1:24" hidden="1" x14ac:dyDescent="0.2">
      <c r="A1314" s="57"/>
      <c r="B1314" s="46"/>
      <c r="C1314" s="141" t="s">
        <v>699</v>
      </c>
      <c r="D1314" s="141"/>
      <c r="E1314" s="141"/>
      <c r="F1314" s="141"/>
      <c r="G1314" s="57"/>
      <c r="H1314" s="57"/>
      <c r="I1314" s="57"/>
      <c r="J1314" s="68"/>
      <c r="K1314" s="61"/>
      <c r="L1314" s="70">
        <v>9285.9699999999993</v>
      </c>
      <c r="X1314" s="46" t="s">
        <v>699</v>
      </c>
    </row>
    <row r="1315" spans="1:24" hidden="1" x14ac:dyDescent="0.2">
      <c r="A1315" s="57"/>
      <c r="B1315" s="46"/>
      <c r="C1315" s="141" t="s">
        <v>700</v>
      </c>
      <c r="D1315" s="141"/>
      <c r="E1315" s="141"/>
      <c r="F1315" s="141"/>
      <c r="G1315" s="57"/>
      <c r="H1315" s="57"/>
      <c r="I1315" s="57"/>
      <c r="J1315" s="68"/>
      <c r="K1315" s="61"/>
      <c r="L1315" s="68"/>
      <c r="X1315" s="46" t="s">
        <v>700</v>
      </c>
    </row>
    <row r="1316" spans="1:24" hidden="1" x14ac:dyDescent="0.2">
      <c r="A1316" s="57"/>
      <c r="B1316" s="46"/>
      <c r="C1316" s="141" t="s">
        <v>701</v>
      </c>
      <c r="D1316" s="141"/>
      <c r="E1316" s="141"/>
      <c r="F1316" s="141"/>
      <c r="G1316" s="57"/>
      <c r="H1316" s="57"/>
      <c r="I1316" s="57"/>
      <c r="J1316" s="68"/>
      <c r="K1316" s="61"/>
      <c r="L1316" s="68"/>
      <c r="X1316" s="46" t="s">
        <v>701</v>
      </c>
    </row>
    <row r="1317" spans="1:24" ht="25.5" hidden="1" x14ac:dyDescent="0.2">
      <c r="A1317" s="57"/>
      <c r="B1317" s="46"/>
      <c r="C1317" s="141" t="s">
        <v>702</v>
      </c>
      <c r="D1317" s="141"/>
      <c r="E1317" s="141"/>
      <c r="F1317" s="141"/>
      <c r="G1317" s="57"/>
      <c r="H1317" s="57"/>
      <c r="I1317" s="57"/>
      <c r="J1317" s="68"/>
      <c r="K1317" s="61"/>
      <c r="L1317" s="68"/>
      <c r="X1317" s="46" t="s">
        <v>702</v>
      </c>
    </row>
    <row r="1318" spans="1:24" hidden="1" x14ac:dyDescent="0.2">
      <c r="A1318" s="57"/>
      <c r="B1318" s="46"/>
      <c r="C1318" s="141" t="s">
        <v>703</v>
      </c>
      <c r="D1318" s="141"/>
      <c r="E1318" s="141"/>
      <c r="F1318" s="141"/>
      <c r="G1318" s="57"/>
      <c r="H1318" s="57"/>
      <c r="I1318" s="57"/>
      <c r="J1318" s="68"/>
      <c r="K1318" s="61"/>
      <c r="L1318" s="71">
        <v>235191.94</v>
      </c>
      <c r="X1318" s="46" t="s">
        <v>703</v>
      </c>
    </row>
    <row r="1319" spans="1:24" hidden="1" x14ac:dyDescent="0.2">
      <c r="A1319" s="57"/>
      <c r="B1319" s="46"/>
      <c r="C1319" s="141" t="s">
        <v>704</v>
      </c>
      <c r="D1319" s="141"/>
      <c r="E1319" s="141"/>
      <c r="F1319" s="141"/>
      <c r="G1319" s="57"/>
      <c r="H1319" s="57"/>
      <c r="I1319" s="57"/>
      <c r="J1319" s="68"/>
      <c r="K1319" s="61"/>
      <c r="L1319" s="70">
        <v>362.85</v>
      </c>
      <c r="X1319" s="46" t="s">
        <v>704</v>
      </c>
    </row>
    <row r="1320" spans="1:24" hidden="1" x14ac:dyDescent="0.2">
      <c r="A1320" s="57"/>
      <c r="B1320" s="46"/>
      <c r="C1320" s="141" t="s">
        <v>705</v>
      </c>
      <c r="D1320" s="141"/>
      <c r="E1320" s="141"/>
      <c r="F1320" s="141"/>
      <c r="G1320" s="57"/>
      <c r="H1320" s="57"/>
      <c r="I1320" s="57"/>
      <c r="J1320" s="68"/>
      <c r="K1320" s="61"/>
      <c r="L1320" s="70">
        <v>234.26</v>
      </c>
      <c r="X1320" s="46" t="s">
        <v>705</v>
      </c>
    </row>
    <row r="1321" spans="1:24" hidden="1" x14ac:dyDescent="0.2">
      <c r="A1321" s="57"/>
      <c r="B1321" s="46"/>
      <c r="C1321" s="141" t="s">
        <v>706</v>
      </c>
      <c r="D1321" s="141"/>
      <c r="E1321" s="141"/>
      <c r="F1321" s="141"/>
      <c r="G1321" s="57"/>
      <c r="H1321" s="57"/>
      <c r="I1321" s="57"/>
      <c r="J1321" s="68"/>
      <c r="K1321" s="61"/>
      <c r="L1321" s="70">
        <v>70174.61</v>
      </c>
      <c r="X1321" s="46" t="s">
        <v>706</v>
      </c>
    </row>
    <row r="1322" spans="1:24" hidden="1" x14ac:dyDescent="0.2">
      <c r="A1322" s="57"/>
      <c r="B1322" s="46"/>
      <c r="C1322" s="141" t="s">
        <v>707</v>
      </c>
      <c r="D1322" s="141"/>
      <c r="E1322" s="141"/>
      <c r="F1322" s="141"/>
      <c r="G1322" s="57"/>
      <c r="H1322" s="57"/>
      <c r="I1322" s="57"/>
      <c r="J1322" s="68"/>
      <c r="K1322" s="61"/>
      <c r="L1322" s="71">
        <v>235426.2</v>
      </c>
      <c r="X1322" s="46" t="s">
        <v>707</v>
      </c>
    </row>
    <row r="1323" spans="1:24" hidden="1" x14ac:dyDescent="0.2">
      <c r="A1323" s="57"/>
      <c r="B1323" s="46"/>
      <c r="C1323" s="141" t="s">
        <v>708</v>
      </c>
      <c r="D1323" s="141"/>
      <c r="E1323" s="141"/>
      <c r="F1323" s="141"/>
      <c r="G1323" s="57"/>
      <c r="H1323" s="57"/>
      <c r="I1323" s="57"/>
      <c r="J1323" s="68"/>
      <c r="K1323" s="61"/>
      <c r="L1323" s="71">
        <v>220075.64</v>
      </c>
      <c r="X1323" s="46" t="s">
        <v>708</v>
      </c>
    </row>
    <row r="1324" spans="1:24" hidden="1" x14ac:dyDescent="0.2">
      <c r="A1324" s="57"/>
      <c r="B1324" s="46"/>
      <c r="C1324" s="141" t="s">
        <v>709</v>
      </c>
      <c r="D1324" s="141"/>
      <c r="E1324" s="141"/>
      <c r="F1324" s="141"/>
      <c r="G1324" s="57"/>
      <c r="H1324" s="57"/>
      <c r="I1324" s="57"/>
      <c r="J1324" s="68"/>
      <c r="K1324" s="61"/>
      <c r="L1324" s="71">
        <v>114603.63</v>
      </c>
      <c r="X1324" s="46" t="s">
        <v>709</v>
      </c>
    </row>
    <row r="1325" spans="1:24" ht="25.5" hidden="1" x14ac:dyDescent="0.2">
      <c r="A1325" s="57"/>
      <c r="B1325" s="46"/>
      <c r="C1325" s="141" t="s">
        <v>710</v>
      </c>
      <c r="D1325" s="141"/>
      <c r="E1325" s="141"/>
      <c r="F1325" s="141"/>
      <c r="G1325" s="57"/>
      <c r="H1325" s="57"/>
      <c r="I1325" s="57"/>
      <c r="J1325" s="68"/>
      <c r="K1325" s="61"/>
      <c r="L1325" s="70">
        <v>1232.5</v>
      </c>
      <c r="X1325" s="46" t="s">
        <v>710</v>
      </c>
    </row>
    <row r="1326" spans="1:24" hidden="1" x14ac:dyDescent="0.2">
      <c r="A1326" s="57"/>
      <c r="B1326" s="46"/>
      <c r="C1326" s="141" t="s">
        <v>711</v>
      </c>
      <c r="D1326" s="141"/>
      <c r="E1326" s="141"/>
      <c r="F1326" s="141"/>
      <c r="G1326" s="57"/>
      <c r="H1326" s="57"/>
      <c r="I1326" s="57"/>
      <c r="J1326" s="68"/>
      <c r="K1326" s="61"/>
      <c r="L1326" s="68"/>
      <c r="X1326" s="46" t="s">
        <v>711</v>
      </c>
    </row>
    <row r="1327" spans="1:24" hidden="1" x14ac:dyDescent="0.2">
      <c r="A1327" s="57"/>
      <c r="B1327" s="46"/>
      <c r="C1327" s="141" t="s">
        <v>712</v>
      </c>
      <c r="D1327" s="141"/>
      <c r="E1327" s="141"/>
      <c r="F1327" s="141"/>
      <c r="G1327" s="57"/>
      <c r="H1327" s="57"/>
      <c r="I1327" s="57"/>
      <c r="J1327" s="68"/>
      <c r="K1327" s="61"/>
      <c r="L1327" s="71">
        <v>305963.65999999997</v>
      </c>
      <c r="X1327" s="46" t="s">
        <v>712</v>
      </c>
    </row>
    <row r="1328" spans="1:24" hidden="1" x14ac:dyDescent="0.2">
      <c r="A1328" s="57"/>
      <c r="B1328" s="46"/>
      <c r="C1328" s="141" t="s">
        <v>713</v>
      </c>
      <c r="D1328" s="141"/>
      <c r="E1328" s="141"/>
      <c r="F1328" s="141"/>
      <c r="G1328" s="57"/>
      <c r="H1328" s="57"/>
      <c r="I1328" s="57"/>
      <c r="J1328" s="68"/>
      <c r="K1328" s="61"/>
      <c r="L1328" s="107">
        <v>594.51494000000002</v>
      </c>
      <c r="X1328" s="46" t="s">
        <v>713</v>
      </c>
    </row>
    <row r="1329" spans="1:24" hidden="1" x14ac:dyDescent="0.2">
      <c r="A1329" s="57"/>
      <c r="B1329" s="46"/>
      <c r="C1329" s="141" t="s">
        <v>714</v>
      </c>
      <c r="D1329" s="141"/>
      <c r="E1329" s="141"/>
      <c r="F1329" s="141"/>
      <c r="G1329" s="57"/>
      <c r="H1329" s="57"/>
      <c r="I1329" s="57"/>
      <c r="J1329" s="68"/>
      <c r="K1329" s="61"/>
      <c r="L1329" s="107">
        <v>0.54452</v>
      </c>
      <c r="X1329" s="46" t="s">
        <v>714</v>
      </c>
    </row>
    <row r="1330" spans="1:24" ht="25.5" hidden="1" x14ac:dyDescent="0.2">
      <c r="A1330" s="57"/>
      <c r="B1330" s="46"/>
      <c r="C1330" s="141" t="s">
        <v>715</v>
      </c>
      <c r="D1330" s="141"/>
      <c r="E1330" s="141"/>
      <c r="F1330" s="141"/>
      <c r="G1330" s="57"/>
      <c r="H1330" s="57"/>
      <c r="I1330" s="57"/>
      <c r="J1330" s="68"/>
      <c r="K1330" s="61"/>
      <c r="L1330" s="107">
        <v>595.05945999999994</v>
      </c>
      <c r="X1330" s="46" t="s">
        <v>715</v>
      </c>
    </row>
    <row r="1331" spans="1:24" hidden="1" x14ac:dyDescent="0.2">
      <c r="A1331" s="57"/>
      <c r="B1331" s="46"/>
      <c r="C1331" s="141" t="s">
        <v>716</v>
      </c>
      <c r="D1331" s="141"/>
      <c r="E1331" s="141"/>
      <c r="F1331" s="141"/>
      <c r="G1331" s="57"/>
      <c r="H1331" s="57"/>
      <c r="I1331" s="57"/>
      <c r="J1331" s="68"/>
      <c r="K1331" s="61"/>
      <c r="L1331" s="68"/>
      <c r="X1331" s="46" t="s">
        <v>716</v>
      </c>
    </row>
    <row r="1332" spans="1:24" hidden="1" x14ac:dyDescent="0.2">
      <c r="A1332" s="57"/>
      <c r="B1332" s="46"/>
      <c r="C1332" s="141" t="s">
        <v>717</v>
      </c>
      <c r="D1332" s="141"/>
      <c r="E1332" s="141"/>
      <c r="F1332" s="141"/>
      <c r="G1332" s="57"/>
      <c r="H1332" s="57"/>
      <c r="I1332" s="57"/>
      <c r="J1332" s="68"/>
      <c r="K1332" s="61"/>
      <c r="L1332" s="68"/>
      <c r="X1332" s="46" t="s">
        <v>717</v>
      </c>
    </row>
    <row r="1333" spans="1:24" hidden="1" x14ac:dyDescent="0.2">
      <c r="A1333" s="57"/>
      <c r="B1333" s="46"/>
      <c r="C1333" s="141" t="s">
        <v>718</v>
      </c>
      <c r="D1333" s="141"/>
      <c r="E1333" s="141"/>
      <c r="F1333" s="141"/>
      <c r="G1333" s="57"/>
      <c r="H1333" s="57"/>
      <c r="I1333" s="57"/>
      <c r="J1333" s="68"/>
      <c r="K1333" s="61"/>
      <c r="L1333" s="68"/>
      <c r="X1333" s="46" t="s">
        <v>718</v>
      </c>
    </row>
    <row r="1334" spans="1:24" hidden="1" x14ac:dyDescent="0.2">
      <c r="A1334" s="57"/>
      <c r="B1334" s="46"/>
      <c r="C1334" s="141" t="s">
        <v>719</v>
      </c>
      <c r="D1334" s="141"/>
      <c r="E1334" s="141"/>
      <c r="F1334" s="141"/>
      <c r="G1334" s="57"/>
      <c r="H1334" s="57"/>
      <c r="I1334" s="57"/>
      <c r="J1334" s="68"/>
      <c r="K1334" s="61"/>
      <c r="L1334" s="68"/>
      <c r="X1334" s="46" t="s">
        <v>719</v>
      </c>
    </row>
    <row r="1335" spans="1:24" hidden="1" x14ac:dyDescent="0.2">
      <c r="A1335" s="57"/>
      <c r="B1335" s="46"/>
      <c r="C1335" s="141" t="s">
        <v>720</v>
      </c>
      <c r="D1335" s="141"/>
      <c r="E1335" s="141"/>
      <c r="F1335" s="141"/>
      <c r="G1335" s="57"/>
      <c r="H1335" s="57"/>
      <c r="I1335" s="57"/>
      <c r="J1335" s="68"/>
      <c r="K1335" s="61"/>
      <c r="L1335" s="68"/>
      <c r="X1335" s="46" t="s">
        <v>720</v>
      </c>
    </row>
    <row r="1336" spans="1:24" hidden="1" x14ac:dyDescent="0.2">
      <c r="A1336" s="57"/>
      <c r="B1336" s="46"/>
      <c r="C1336" s="141" t="s">
        <v>721</v>
      </c>
      <c r="D1336" s="141"/>
      <c r="E1336" s="141"/>
      <c r="F1336" s="141"/>
      <c r="G1336" s="57"/>
      <c r="H1336" s="57"/>
      <c r="I1336" s="57"/>
      <c r="J1336" s="68"/>
      <c r="K1336" s="61"/>
      <c r="L1336" s="68"/>
      <c r="X1336" s="46" t="s">
        <v>721</v>
      </c>
    </row>
    <row r="1337" spans="1:24" hidden="1" x14ac:dyDescent="0.2">
      <c r="A1337" s="57"/>
      <c r="B1337" s="46"/>
      <c r="C1337" s="141" t="s">
        <v>722</v>
      </c>
      <c r="D1337" s="141"/>
      <c r="E1337" s="141"/>
      <c r="F1337" s="141"/>
      <c r="G1337" s="57"/>
      <c r="H1337" s="57"/>
      <c r="I1337" s="57"/>
      <c r="J1337" s="68"/>
      <c r="K1337" s="61"/>
      <c r="L1337" s="68"/>
      <c r="X1337" s="46" t="s">
        <v>722</v>
      </c>
    </row>
    <row r="1338" spans="1:24" ht="25.5" hidden="1" x14ac:dyDescent="0.2">
      <c r="A1338" s="57"/>
      <c r="B1338" s="46"/>
      <c r="C1338" s="141" t="s">
        <v>723</v>
      </c>
      <c r="D1338" s="141"/>
      <c r="E1338" s="141"/>
      <c r="F1338" s="141"/>
      <c r="G1338" s="57"/>
      <c r="H1338" s="57"/>
      <c r="I1338" s="57"/>
      <c r="J1338" s="68"/>
      <c r="K1338" s="61"/>
      <c r="L1338" s="68"/>
      <c r="X1338" s="46" t="s">
        <v>723</v>
      </c>
    </row>
    <row r="1339" spans="1:24" hidden="1" x14ac:dyDescent="0.2">
      <c r="A1339" s="57"/>
      <c r="B1339" s="46"/>
      <c r="C1339" s="141" t="s">
        <v>724</v>
      </c>
      <c r="D1339" s="141"/>
      <c r="E1339" s="141"/>
      <c r="F1339" s="141"/>
      <c r="G1339" s="57"/>
      <c r="H1339" s="57"/>
      <c r="I1339" s="57"/>
      <c r="J1339" s="68"/>
      <c r="K1339" s="61"/>
      <c r="L1339" s="68"/>
      <c r="X1339" s="46" t="s">
        <v>724</v>
      </c>
    </row>
    <row r="1340" spans="1:24" hidden="1" x14ac:dyDescent="0.2">
      <c r="A1340" s="57"/>
      <c r="B1340" s="46"/>
      <c r="C1340" s="141" t="s">
        <v>725</v>
      </c>
      <c r="D1340" s="141"/>
      <c r="E1340" s="141"/>
      <c r="F1340" s="141"/>
      <c r="G1340" s="57"/>
      <c r="H1340" s="57"/>
      <c r="I1340" s="57"/>
      <c r="J1340" s="68"/>
      <c r="K1340" s="61"/>
      <c r="L1340" s="68"/>
      <c r="X1340" s="46" t="s">
        <v>725</v>
      </c>
    </row>
    <row r="1341" spans="1:24" hidden="1" x14ac:dyDescent="0.2">
      <c r="A1341" s="57"/>
      <c r="B1341" s="46"/>
      <c r="C1341" s="141" t="s">
        <v>726</v>
      </c>
      <c r="D1341" s="141"/>
      <c r="E1341" s="141"/>
      <c r="F1341" s="141"/>
      <c r="G1341" s="57"/>
      <c r="H1341" s="57"/>
      <c r="I1341" s="57"/>
      <c r="J1341" s="68"/>
      <c r="K1341" s="61"/>
      <c r="L1341" s="68"/>
      <c r="X1341" s="46" t="s">
        <v>726</v>
      </c>
    </row>
    <row r="1342" spans="1:24" hidden="1" x14ac:dyDescent="0.2">
      <c r="A1342" s="57"/>
      <c r="B1342" s="46"/>
      <c r="C1342" s="141" t="s">
        <v>727</v>
      </c>
      <c r="D1342" s="141"/>
      <c r="E1342" s="141"/>
      <c r="F1342" s="141"/>
      <c r="G1342" s="57"/>
      <c r="H1342" s="57"/>
      <c r="I1342" s="57"/>
      <c r="J1342" s="68"/>
      <c r="K1342" s="61"/>
      <c r="L1342" s="68"/>
      <c r="X1342" s="46" t="s">
        <v>727</v>
      </c>
    </row>
    <row r="1343" spans="1:24" ht="25.5" hidden="1" x14ac:dyDescent="0.2">
      <c r="A1343" s="57"/>
      <c r="B1343" s="46"/>
      <c r="C1343" s="141" t="s">
        <v>728</v>
      </c>
      <c r="D1343" s="141"/>
      <c r="E1343" s="141"/>
      <c r="F1343" s="141"/>
      <c r="G1343" s="57"/>
      <c r="H1343" s="57"/>
      <c r="I1343" s="57"/>
      <c r="J1343" s="68"/>
      <c r="K1343" s="61"/>
      <c r="L1343" s="68"/>
      <c r="X1343" s="46" t="s">
        <v>728</v>
      </c>
    </row>
    <row r="1344" spans="1:24" hidden="1" x14ac:dyDescent="0.2">
      <c r="A1344" s="57"/>
      <c r="B1344" s="46"/>
      <c r="C1344" s="141" t="s">
        <v>729</v>
      </c>
      <c r="D1344" s="141"/>
      <c r="E1344" s="141"/>
      <c r="F1344" s="141"/>
      <c r="G1344" s="57"/>
      <c r="H1344" s="57"/>
      <c r="I1344" s="57"/>
      <c r="J1344" s="68"/>
      <c r="K1344" s="61"/>
      <c r="L1344" s="71">
        <v>235191.94</v>
      </c>
      <c r="X1344" s="46" t="s">
        <v>729</v>
      </c>
    </row>
    <row r="1345" spans="1:24" hidden="1" x14ac:dyDescent="0.2">
      <c r="A1345" s="57"/>
      <c r="B1345" s="46"/>
      <c r="C1345" s="141" t="s">
        <v>730</v>
      </c>
      <c r="D1345" s="141"/>
      <c r="E1345" s="141"/>
      <c r="F1345" s="141"/>
      <c r="G1345" s="57"/>
      <c r="H1345" s="57"/>
      <c r="I1345" s="57"/>
      <c r="J1345" s="68"/>
      <c r="K1345" s="61"/>
      <c r="L1345" s="70">
        <v>362.85</v>
      </c>
      <c r="X1345" s="46" t="s">
        <v>730</v>
      </c>
    </row>
    <row r="1346" spans="1:24" hidden="1" x14ac:dyDescent="0.2">
      <c r="A1346" s="57"/>
      <c r="B1346" s="46"/>
      <c r="C1346" s="141" t="s">
        <v>731</v>
      </c>
      <c r="D1346" s="141"/>
      <c r="E1346" s="141"/>
      <c r="F1346" s="141"/>
      <c r="G1346" s="57"/>
      <c r="H1346" s="57"/>
      <c r="I1346" s="57"/>
      <c r="J1346" s="68"/>
      <c r="K1346" s="61"/>
      <c r="L1346" s="70">
        <v>234.26</v>
      </c>
      <c r="X1346" s="46" t="s">
        <v>731</v>
      </c>
    </row>
    <row r="1347" spans="1:24" hidden="1" x14ac:dyDescent="0.2">
      <c r="A1347" s="57"/>
      <c r="B1347" s="46"/>
      <c r="C1347" s="141" t="s">
        <v>732</v>
      </c>
      <c r="D1347" s="141"/>
      <c r="E1347" s="141"/>
      <c r="F1347" s="141"/>
      <c r="G1347" s="57"/>
      <c r="H1347" s="57"/>
      <c r="I1347" s="57"/>
      <c r="J1347" s="68"/>
      <c r="K1347" s="61"/>
      <c r="L1347" s="70">
        <v>79460.58</v>
      </c>
      <c r="X1347" s="46" t="s">
        <v>732</v>
      </c>
    </row>
    <row r="1348" spans="1:24" hidden="1" x14ac:dyDescent="0.2">
      <c r="A1348" s="57"/>
      <c r="B1348" s="46"/>
      <c r="C1348" s="141" t="s">
        <v>733</v>
      </c>
      <c r="D1348" s="141"/>
      <c r="E1348" s="141"/>
      <c r="F1348" s="141"/>
      <c r="G1348" s="57"/>
      <c r="H1348" s="57"/>
      <c r="I1348" s="57"/>
      <c r="J1348" s="68"/>
      <c r="K1348" s="61"/>
      <c r="L1348" s="68"/>
      <c r="X1348" s="46" t="s">
        <v>733</v>
      </c>
    </row>
    <row r="1349" spans="1:24" hidden="1" x14ac:dyDescent="0.2">
      <c r="A1349" s="57"/>
      <c r="B1349" s="46"/>
      <c r="C1349" s="141" t="s">
        <v>734</v>
      </c>
      <c r="D1349" s="141"/>
      <c r="E1349" s="141"/>
      <c r="F1349" s="141"/>
      <c r="G1349" s="57"/>
      <c r="H1349" s="57"/>
      <c r="I1349" s="57"/>
      <c r="J1349" s="68"/>
      <c r="K1349" s="61"/>
      <c r="L1349" s="71">
        <v>220075.64</v>
      </c>
      <c r="X1349" s="46" t="s">
        <v>734</v>
      </c>
    </row>
    <row r="1350" spans="1:24" hidden="1" x14ac:dyDescent="0.2">
      <c r="A1350" s="57"/>
      <c r="B1350" s="46"/>
      <c r="C1350" s="141" t="s">
        <v>735</v>
      </c>
      <c r="D1350" s="141"/>
      <c r="E1350" s="141"/>
      <c r="F1350" s="141"/>
      <c r="G1350" s="57"/>
      <c r="H1350" s="57"/>
      <c r="I1350" s="57"/>
      <c r="J1350" s="68"/>
      <c r="K1350" s="61"/>
      <c r="L1350" s="71">
        <v>114603.63</v>
      </c>
      <c r="X1350" s="46" t="s">
        <v>735</v>
      </c>
    </row>
    <row r="1351" spans="1:24" hidden="1" x14ac:dyDescent="0.2">
      <c r="A1351" s="57"/>
      <c r="B1351" s="46"/>
      <c r="C1351" s="141" t="s">
        <v>736</v>
      </c>
      <c r="D1351" s="141"/>
      <c r="E1351" s="141"/>
      <c r="F1351" s="141"/>
      <c r="G1351" s="57"/>
      <c r="H1351" s="57"/>
      <c r="I1351" s="57"/>
      <c r="J1351" s="68"/>
      <c r="K1351" s="61"/>
      <c r="L1351" s="71">
        <v>235426.2</v>
      </c>
      <c r="X1351" s="46" t="s">
        <v>736</v>
      </c>
    </row>
    <row r="1352" spans="1:24" hidden="1" x14ac:dyDescent="0.2">
      <c r="A1352" s="57"/>
      <c r="B1352" s="46"/>
      <c r="C1352" s="141" t="s">
        <v>737</v>
      </c>
      <c r="D1352" s="141"/>
      <c r="E1352" s="141"/>
      <c r="F1352" s="141"/>
      <c r="G1352" s="57"/>
      <c r="H1352" s="57"/>
      <c r="I1352" s="57"/>
      <c r="J1352" s="68"/>
      <c r="K1352" s="61"/>
      <c r="L1352" s="71">
        <v>315249.63</v>
      </c>
      <c r="X1352" s="46" t="s">
        <v>737</v>
      </c>
    </row>
    <row r="1353" spans="1:24" hidden="1" x14ac:dyDescent="0.2">
      <c r="A1353" s="57"/>
      <c r="B1353" s="46"/>
      <c r="C1353" s="141" t="s">
        <v>738</v>
      </c>
      <c r="D1353" s="141"/>
      <c r="E1353" s="141"/>
      <c r="F1353" s="141"/>
      <c r="G1353" s="57"/>
      <c r="H1353" s="57"/>
      <c r="I1353" s="57"/>
      <c r="J1353" s="68"/>
      <c r="K1353" s="61"/>
      <c r="L1353" s="71">
        <v>649928.9</v>
      </c>
      <c r="X1353" s="46" t="s">
        <v>738</v>
      </c>
    </row>
    <row r="1354" spans="1:24" hidden="1" x14ac:dyDescent="0.2">
      <c r="A1354" s="57"/>
      <c r="B1354" s="46"/>
      <c r="C1354" s="141" t="s">
        <v>24</v>
      </c>
      <c r="D1354" s="141"/>
      <c r="E1354" s="141"/>
      <c r="F1354" s="141"/>
      <c r="G1354" s="57"/>
      <c r="H1354" s="57"/>
      <c r="I1354" s="57"/>
      <c r="J1354" s="68"/>
      <c r="K1354" s="61"/>
      <c r="L1354" s="68"/>
      <c r="X1354" s="46" t="s">
        <v>24</v>
      </c>
    </row>
    <row r="1355" spans="1:24" ht="25.5" hidden="1" x14ac:dyDescent="0.2">
      <c r="A1355" s="57"/>
      <c r="B1355" s="46"/>
      <c r="C1355" s="141" t="s">
        <v>740</v>
      </c>
      <c r="D1355" s="141"/>
      <c r="E1355" s="141"/>
      <c r="F1355" s="141"/>
      <c r="G1355" s="57"/>
      <c r="H1355" s="57"/>
      <c r="I1355" s="57"/>
      <c r="J1355" s="68"/>
      <c r="K1355" s="61"/>
      <c r="L1355" s="68"/>
      <c r="X1355" s="46" t="s">
        <v>740</v>
      </c>
    </row>
    <row r="1356" spans="1:24" ht="25.5" hidden="1" x14ac:dyDescent="0.2">
      <c r="A1356" s="57"/>
      <c r="B1356" s="46"/>
      <c r="C1356" s="141" t="s">
        <v>741</v>
      </c>
      <c r="D1356" s="141"/>
      <c r="E1356" s="141"/>
      <c r="F1356" s="141"/>
      <c r="G1356" s="57"/>
      <c r="H1356" s="57"/>
      <c r="I1356" s="57"/>
      <c r="J1356" s="68"/>
      <c r="K1356" s="61"/>
      <c r="L1356" s="68"/>
      <c r="X1356" s="46" t="s">
        <v>741</v>
      </c>
    </row>
    <row r="1357" spans="1:24" ht="25.5" hidden="1" x14ac:dyDescent="0.2">
      <c r="A1357" s="57"/>
      <c r="B1357" s="46"/>
      <c r="C1357" s="141" t="s">
        <v>743</v>
      </c>
      <c r="D1357" s="141"/>
      <c r="E1357" s="141"/>
      <c r="F1357" s="141"/>
      <c r="G1357" s="57"/>
      <c r="H1357" s="57"/>
      <c r="I1357" s="57"/>
      <c r="J1357" s="68"/>
      <c r="K1357" s="61"/>
      <c r="L1357" s="68"/>
      <c r="X1357" s="46" t="s">
        <v>743</v>
      </c>
    </row>
    <row r="1358" spans="1:24" ht="25.5" hidden="1" x14ac:dyDescent="0.2">
      <c r="A1358" s="57"/>
      <c r="B1358" s="46"/>
      <c r="C1358" s="141" t="s">
        <v>744</v>
      </c>
      <c r="D1358" s="141"/>
      <c r="E1358" s="141"/>
      <c r="F1358" s="141"/>
      <c r="G1358" s="57"/>
      <c r="H1358" s="57"/>
      <c r="I1358" s="57"/>
      <c r="J1358" s="68"/>
      <c r="K1358" s="61"/>
      <c r="L1358" s="68"/>
      <c r="X1358" s="46" t="s">
        <v>744</v>
      </c>
    </row>
    <row r="1359" spans="1:24" ht="25.5" hidden="1" x14ac:dyDescent="0.2">
      <c r="A1359" s="57"/>
      <c r="B1359" s="46"/>
      <c r="C1359" s="141" t="s">
        <v>746</v>
      </c>
      <c r="D1359" s="141"/>
      <c r="E1359" s="141"/>
      <c r="F1359" s="141"/>
      <c r="G1359" s="57"/>
      <c r="H1359" s="57"/>
      <c r="I1359" s="57"/>
      <c r="J1359" s="68"/>
      <c r="K1359" s="61"/>
      <c r="L1359" s="68"/>
      <c r="X1359" s="46" t="s">
        <v>746</v>
      </c>
    </row>
    <row r="1360" spans="1:24" ht="25.5" hidden="1" x14ac:dyDescent="0.2">
      <c r="A1360" s="57"/>
      <c r="B1360" s="46"/>
      <c r="C1360" s="141" t="s">
        <v>747</v>
      </c>
      <c r="D1360" s="141"/>
      <c r="E1360" s="141"/>
      <c r="F1360" s="141"/>
      <c r="G1360" s="57"/>
      <c r="H1360" s="57"/>
      <c r="I1360" s="57"/>
      <c r="J1360" s="68"/>
      <c r="K1360" s="61"/>
      <c r="L1360" s="68"/>
      <c r="X1360" s="46" t="s">
        <v>747</v>
      </c>
    </row>
    <row r="1361" spans="1:24" ht="25.5" hidden="1" x14ac:dyDescent="0.2">
      <c r="A1361" s="57"/>
      <c r="B1361" s="46"/>
      <c r="C1361" s="141" t="s">
        <v>749</v>
      </c>
      <c r="D1361" s="141"/>
      <c r="E1361" s="141"/>
      <c r="F1361" s="141"/>
      <c r="G1361" s="57"/>
      <c r="H1361" s="57"/>
      <c r="I1361" s="57"/>
      <c r="J1361" s="68"/>
      <c r="K1361" s="61"/>
      <c r="L1361" s="68"/>
      <c r="X1361" s="46" t="s">
        <v>749</v>
      </c>
    </row>
    <row r="1362" spans="1:24" ht="25.5" hidden="1" x14ac:dyDescent="0.2">
      <c r="A1362" s="57"/>
      <c r="B1362" s="46"/>
      <c r="C1362" s="141" t="s">
        <v>750</v>
      </c>
      <c r="D1362" s="141"/>
      <c r="E1362" s="141"/>
      <c r="F1362" s="141"/>
      <c r="G1362" s="57"/>
      <c r="H1362" s="57"/>
      <c r="I1362" s="57"/>
      <c r="J1362" s="68"/>
      <c r="K1362" s="61"/>
      <c r="L1362" s="68"/>
      <c r="X1362" s="46" t="s">
        <v>750</v>
      </c>
    </row>
    <row r="1363" spans="1:24" ht="25.5" hidden="1" x14ac:dyDescent="0.2">
      <c r="A1363" s="57"/>
      <c r="B1363" s="46"/>
      <c r="C1363" s="141" t="s">
        <v>752</v>
      </c>
      <c r="D1363" s="141"/>
      <c r="E1363" s="141"/>
      <c r="F1363" s="141"/>
      <c r="G1363" s="57"/>
      <c r="H1363" s="57"/>
      <c r="I1363" s="57"/>
      <c r="J1363" s="68"/>
      <c r="K1363" s="61"/>
      <c r="L1363" s="68"/>
      <c r="X1363" s="46" t="s">
        <v>752</v>
      </c>
    </row>
    <row r="1364" spans="1:24" ht="25.5" hidden="1" x14ac:dyDescent="0.2">
      <c r="A1364" s="57"/>
      <c r="B1364" s="46"/>
      <c r="C1364" s="141" t="s">
        <v>753</v>
      </c>
      <c r="D1364" s="141"/>
      <c r="E1364" s="141"/>
      <c r="F1364" s="141"/>
      <c r="G1364" s="57"/>
      <c r="H1364" s="57"/>
      <c r="I1364" s="57"/>
      <c r="J1364" s="68"/>
      <c r="K1364" s="61"/>
      <c r="L1364" s="68"/>
      <c r="X1364" s="46" t="s">
        <v>753</v>
      </c>
    </row>
    <row r="1365" spans="1:24" ht="25.5" hidden="1" x14ac:dyDescent="0.2">
      <c r="A1365" s="57"/>
      <c r="B1365" s="46"/>
      <c r="C1365" s="141" t="s">
        <v>755</v>
      </c>
      <c r="D1365" s="141"/>
      <c r="E1365" s="141"/>
      <c r="F1365" s="141"/>
      <c r="G1365" s="57"/>
      <c r="H1365" s="57"/>
      <c r="I1365" s="57"/>
      <c r="J1365" s="68"/>
      <c r="K1365" s="61"/>
      <c r="L1365" s="68"/>
      <c r="X1365" s="46" t="s">
        <v>755</v>
      </c>
    </row>
    <row r="1366" spans="1:24" ht="25.5" hidden="1" x14ac:dyDescent="0.2">
      <c r="A1366" s="57"/>
      <c r="B1366" s="46"/>
      <c r="C1366" s="141" t="s">
        <v>756</v>
      </c>
      <c r="D1366" s="141"/>
      <c r="E1366" s="141"/>
      <c r="F1366" s="141"/>
      <c r="G1366" s="57"/>
      <c r="H1366" s="57"/>
      <c r="I1366" s="57"/>
      <c r="J1366" s="68"/>
      <c r="K1366" s="61"/>
      <c r="L1366" s="68"/>
      <c r="X1366" s="46" t="s">
        <v>756</v>
      </c>
    </row>
    <row r="1367" spans="1:24" ht="25.5" hidden="1" x14ac:dyDescent="0.2">
      <c r="A1367" s="57"/>
      <c r="B1367" s="46"/>
      <c r="C1367" s="141" t="s">
        <v>758</v>
      </c>
      <c r="D1367" s="141"/>
      <c r="E1367" s="141"/>
      <c r="F1367" s="141"/>
      <c r="G1367" s="57"/>
      <c r="H1367" s="57"/>
      <c r="I1367" s="57"/>
      <c r="J1367" s="68"/>
      <c r="K1367" s="61"/>
      <c r="L1367" s="68"/>
      <c r="X1367" s="46" t="s">
        <v>758</v>
      </c>
    </row>
    <row r="1368" spans="1:24" ht="25.5" hidden="1" x14ac:dyDescent="0.2">
      <c r="A1368" s="57"/>
      <c r="B1368" s="46"/>
      <c r="C1368" s="141" t="s">
        <v>759</v>
      </c>
      <c r="D1368" s="141"/>
      <c r="E1368" s="141"/>
      <c r="F1368" s="141"/>
      <c r="G1368" s="57"/>
      <c r="H1368" s="57"/>
      <c r="I1368" s="57"/>
      <c r="J1368" s="68"/>
      <c r="K1368" s="61"/>
      <c r="L1368" s="68"/>
      <c r="X1368" s="46" t="s">
        <v>759</v>
      </c>
    </row>
    <row r="1369" spans="1:24" ht="25.5" hidden="1" x14ac:dyDescent="0.2">
      <c r="A1369" s="57"/>
      <c r="B1369" s="46"/>
      <c r="C1369" s="141" t="s">
        <v>761</v>
      </c>
      <c r="D1369" s="141"/>
      <c r="E1369" s="141"/>
      <c r="F1369" s="141"/>
      <c r="G1369" s="57"/>
      <c r="H1369" s="57"/>
      <c r="I1369" s="57"/>
      <c r="J1369" s="68"/>
      <c r="K1369" s="61"/>
      <c r="L1369" s="68"/>
      <c r="X1369" s="46" t="s">
        <v>761</v>
      </c>
    </row>
    <row r="1370" spans="1:24" ht="25.5" hidden="1" x14ac:dyDescent="0.2">
      <c r="A1370" s="57"/>
      <c r="B1370" s="46"/>
      <c r="C1370" s="141" t="s">
        <v>762</v>
      </c>
      <c r="D1370" s="141"/>
      <c r="E1370" s="141"/>
      <c r="F1370" s="141"/>
      <c r="G1370" s="57"/>
      <c r="H1370" s="57"/>
      <c r="I1370" s="57"/>
      <c r="J1370" s="68"/>
      <c r="K1370" s="61"/>
      <c r="L1370" s="68"/>
      <c r="X1370" s="46" t="s">
        <v>762</v>
      </c>
    </row>
    <row r="1371" spans="1:24" ht="25.5" hidden="1" x14ac:dyDescent="0.2">
      <c r="A1371" s="57"/>
      <c r="B1371" s="46"/>
      <c r="C1371" s="141" t="s">
        <v>764</v>
      </c>
      <c r="D1371" s="141"/>
      <c r="E1371" s="141"/>
      <c r="F1371" s="141"/>
      <c r="G1371" s="57"/>
      <c r="H1371" s="57"/>
      <c r="I1371" s="57"/>
      <c r="J1371" s="68"/>
      <c r="K1371" s="61"/>
      <c r="L1371" s="68"/>
      <c r="X1371" s="46" t="s">
        <v>764</v>
      </c>
    </row>
    <row r="1372" spans="1:24" ht="25.5" hidden="1" x14ac:dyDescent="0.2">
      <c r="A1372" s="57"/>
      <c r="B1372" s="46"/>
      <c r="C1372" s="141" t="s">
        <v>765</v>
      </c>
      <c r="D1372" s="141"/>
      <c r="E1372" s="141"/>
      <c r="F1372" s="141"/>
      <c r="G1372" s="57"/>
      <c r="H1372" s="57"/>
      <c r="I1372" s="57"/>
      <c r="J1372" s="68"/>
      <c r="K1372" s="61"/>
      <c r="L1372" s="68"/>
      <c r="X1372" s="46" t="s">
        <v>765</v>
      </c>
    </row>
    <row r="1373" spans="1:24" ht="25.5" hidden="1" x14ac:dyDescent="0.2">
      <c r="A1373" s="57"/>
      <c r="B1373" s="46"/>
      <c r="C1373" s="141" t="s">
        <v>767</v>
      </c>
      <c r="D1373" s="141"/>
      <c r="E1373" s="141"/>
      <c r="F1373" s="141"/>
      <c r="G1373" s="57"/>
      <c r="H1373" s="57"/>
      <c r="I1373" s="57"/>
      <c r="J1373" s="68"/>
      <c r="K1373" s="61"/>
      <c r="L1373" s="68"/>
      <c r="X1373" s="46" t="s">
        <v>767</v>
      </c>
    </row>
    <row r="1374" spans="1:24" ht="25.5" hidden="1" x14ac:dyDescent="0.2">
      <c r="A1374" s="57"/>
      <c r="B1374" s="46"/>
      <c r="C1374" s="141" t="s">
        <v>768</v>
      </c>
      <c r="D1374" s="141"/>
      <c r="E1374" s="141"/>
      <c r="F1374" s="141"/>
      <c r="G1374" s="57"/>
      <c r="H1374" s="57"/>
      <c r="I1374" s="57"/>
      <c r="J1374" s="68"/>
      <c r="K1374" s="61"/>
      <c r="L1374" s="68"/>
      <c r="X1374" s="46" t="s">
        <v>768</v>
      </c>
    </row>
    <row r="1375" spans="1:24" ht="25.5" hidden="1" x14ac:dyDescent="0.2">
      <c r="A1375" s="57"/>
      <c r="B1375" s="46"/>
      <c r="C1375" s="141" t="s">
        <v>771</v>
      </c>
      <c r="D1375" s="141"/>
      <c r="E1375" s="141"/>
      <c r="F1375" s="141"/>
      <c r="G1375" s="57"/>
      <c r="H1375" s="57"/>
      <c r="I1375" s="57"/>
      <c r="J1375" s="68"/>
      <c r="K1375" s="61"/>
      <c r="L1375" s="68"/>
      <c r="X1375" s="46" t="s">
        <v>771</v>
      </c>
    </row>
    <row r="1376" spans="1:24" ht="25.5" hidden="1" x14ac:dyDescent="0.2">
      <c r="A1376" s="57"/>
      <c r="B1376" s="46"/>
      <c r="C1376" s="141" t="s">
        <v>772</v>
      </c>
      <c r="D1376" s="141"/>
      <c r="E1376" s="141"/>
      <c r="F1376" s="141"/>
      <c r="G1376" s="57"/>
      <c r="H1376" s="57"/>
      <c r="I1376" s="57"/>
      <c r="J1376" s="68"/>
      <c r="K1376" s="61"/>
      <c r="L1376" s="68"/>
      <c r="X1376" s="46" t="s">
        <v>772</v>
      </c>
    </row>
    <row r="1377" spans="1:24" ht="25.5" hidden="1" x14ac:dyDescent="0.2">
      <c r="A1377" s="57"/>
      <c r="B1377" s="46"/>
      <c r="C1377" s="141" t="s">
        <v>774</v>
      </c>
      <c r="D1377" s="141"/>
      <c r="E1377" s="141"/>
      <c r="F1377" s="141"/>
      <c r="G1377" s="57"/>
      <c r="H1377" s="57"/>
      <c r="I1377" s="57"/>
      <c r="J1377" s="68"/>
      <c r="K1377" s="61"/>
      <c r="L1377" s="68"/>
      <c r="X1377" s="46" t="s">
        <v>774</v>
      </c>
    </row>
    <row r="1378" spans="1:24" ht="25.5" hidden="1" x14ac:dyDescent="0.2">
      <c r="A1378" s="57"/>
      <c r="B1378" s="46"/>
      <c r="C1378" s="141" t="s">
        <v>775</v>
      </c>
      <c r="D1378" s="141"/>
      <c r="E1378" s="141"/>
      <c r="F1378" s="141"/>
      <c r="G1378" s="57"/>
      <c r="H1378" s="57"/>
      <c r="I1378" s="57"/>
      <c r="J1378" s="68"/>
      <c r="K1378" s="61"/>
      <c r="L1378" s="68"/>
      <c r="X1378" s="46" t="s">
        <v>775</v>
      </c>
    </row>
    <row r="1380" spans="1:24" x14ac:dyDescent="0.2">
      <c r="A1380" s="143" t="s">
        <v>68</v>
      </c>
      <c r="B1380" s="143"/>
      <c r="C1380" s="154" t="s">
        <v>67</v>
      </c>
      <c r="D1380" s="154"/>
      <c r="E1380" s="154"/>
      <c r="F1380" s="154"/>
      <c r="G1380" s="154"/>
      <c r="H1380" s="154"/>
      <c r="I1380" s="154"/>
      <c r="J1380" s="154"/>
      <c r="K1380" s="154"/>
      <c r="L1380" s="154"/>
    </row>
    <row r="1381" spans="1:24" x14ac:dyDescent="0.2">
      <c r="A1381" s="145"/>
      <c r="B1381" s="145"/>
      <c r="C1381" s="161" t="s">
        <v>56</v>
      </c>
      <c r="D1381" s="161"/>
      <c r="E1381" s="145"/>
      <c r="F1381" s="145"/>
      <c r="G1381" s="145"/>
      <c r="H1381" s="145"/>
      <c r="I1381" s="145"/>
      <c r="J1381" s="145"/>
      <c r="K1381" s="145"/>
      <c r="L1381" s="145"/>
    </row>
    <row r="1383" spans="1:24" x14ac:dyDescent="0.2">
      <c r="A1383" s="143" t="s">
        <v>66</v>
      </c>
      <c r="B1383" s="143"/>
      <c r="C1383" s="154" t="s">
        <v>6382</v>
      </c>
      <c r="D1383" s="154"/>
      <c r="E1383" s="154"/>
      <c r="F1383" s="154"/>
      <c r="G1383" s="154"/>
      <c r="H1383" s="154"/>
      <c r="I1383" s="154"/>
      <c r="J1383" s="154"/>
      <c r="K1383" s="154"/>
      <c r="L1383" s="154"/>
    </row>
    <row r="1384" spans="1:24" x14ac:dyDescent="0.2">
      <c r="A1384" s="145"/>
      <c r="B1384" s="145"/>
      <c r="C1384" s="161" t="s">
        <v>56</v>
      </c>
      <c r="D1384" s="161"/>
      <c r="E1384" s="145"/>
      <c r="F1384" s="145"/>
      <c r="G1384" s="145"/>
      <c r="H1384" s="145"/>
      <c r="I1384" s="145"/>
      <c r="J1384" s="145"/>
      <c r="K1384" s="145"/>
      <c r="L1384" s="145"/>
    </row>
  </sheetData>
  <mergeCells count="921">
    <mergeCell ref="A1383:B1383"/>
    <mergeCell ref="C1383:L1383"/>
    <mergeCell ref="A1384:B1384"/>
    <mergeCell ref="C1384:D1384"/>
    <mergeCell ref="E1384:L1384"/>
    <mergeCell ref="C1376:F1376"/>
    <mergeCell ref="C1377:F1377"/>
    <mergeCell ref="C1378:F1378"/>
    <mergeCell ref="A1380:B1380"/>
    <mergeCell ref="C1380:L1380"/>
    <mergeCell ref="A1381:B1381"/>
    <mergeCell ref="C1381:D1381"/>
    <mergeCell ref="E1381:L1381"/>
    <mergeCell ref="C1370:F1370"/>
    <mergeCell ref="C1371:F1371"/>
    <mergeCell ref="C1372:F1372"/>
    <mergeCell ref="C1373:F1373"/>
    <mergeCell ref="C1374:F1374"/>
    <mergeCell ref="C1375:F1375"/>
    <mergeCell ref="C1364:F1364"/>
    <mergeCell ref="C1365:F1365"/>
    <mergeCell ref="C1366:F1366"/>
    <mergeCell ref="C1367:F1367"/>
    <mergeCell ref="C1368:F1368"/>
    <mergeCell ref="C1369:F1369"/>
    <mergeCell ref="C1358:F1358"/>
    <mergeCell ref="C1359:F1359"/>
    <mergeCell ref="C1360:F1360"/>
    <mergeCell ref="C1361:F1361"/>
    <mergeCell ref="C1362:F1362"/>
    <mergeCell ref="C1363:F1363"/>
    <mergeCell ref="C1352:F1352"/>
    <mergeCell ref="C1353:F1353"/>
    <mergeCell ref="C1354:F1354"/>
    <mergeCell ref="C1355:F1355"/>
    <mergeCell ref="C1356:F1356"/>
    <mergeCell ref="C1357:F1357"/>
    <mergeCell ref="C1346:F1346"/>
    <mergeCell ref="C1347:F1347"/>
    <mergeCell ref="C1348:F1348"/>
    <mergeCell ref="C1349:F1349"/>
    <mergeCell ref="C1350:F1350"/>
    <mergeCell ref="C1351:F1351"/>
    <mergeCell ref="C1340:F1340"/>
    <mergeCell ref="C1341:F1341"/>
    <mergeCell ref="C1342:F1342"/>
    <mergeCell ref="C1343:F1343"/>
    <mergeCell ref="C1344:F1344"/>
    <mergeCell ref="C1345:F1345"/>
    <mergeCell ref="C1334:F1334"/>
    <mergeCell ref="C1335:F1335"/>
    <mergeCell ref="C1336:F1336"/>
    <mergeCell ref="C1337:F1337"/>
    <mergeCell ref="C1338:F1338"/>
    <mergeCell ref="C1339:F1339"/>
    <mergeCell ref="C1328:F1328"/>
    <mergeCell ref="C1329:F1329"/>
    <mergeCell ref="C1330:F1330"/>
    <mergeCell ref="C1331:F1331"/>
    <mergeCell ref="C1332:F1332"/>
    <mergeCell ref="C1333:F1333"/>
    <mergeCell ref="C1322:F1322"/>
    <mergeCell ref="C1323:F1323"/>
    <mergeCell ref="C1324:F1324"/>
    <mergeCell ref="C1325:F1325"/>
    <mergeCell ref="C1326:F1326"/>
    <mergeCell ref="C1327:F1327"/>
    <mergeCell ref="C1316:F1316"/>
    <mergeCell ref="C1317:F1317"/>
    <mergeCell ref="C1318:F1318"/>
    <mergeCell ref="C1319:F1319"/>
    <mergeCell ref="C1320:F1320"/>
    <mergeCell ref="C1321:F1321"/>
    <mergeCell ref="C1310:F1310"/>
    <mergeCell ref="C1311:F1311"/>
    <mergeCell ref="C1312:F1312"/>
    <mergeCell ref="C1313:F1313"/>
    <mergeCell ref="C1314:F1314"/>
    <mergeCell ref="C1315:F1315"/>
    <mergeCell ref="C1304:F1304"/>
    <mergeCell ref="C1305:F1305"/>
    <mergeCell ref="C1306:F1306"/>
    <mergeCell ref="C1307:F1307"/>
    <mergeCell ref="C1308:F1308"/>
    <mergeCell ref="C1309:F1309"/>
    <mergeCell ref="C1298:F1298"/>
    <mergeCell ref="C1299:F1299"/>
    <mergeCell ref="C1300:F1300"/>
    <mergeCell ref="C1301:F1301"/>
    <mergeCell ref="C1302:F1302"/>
    <mergeCell ref="C1303:F1303"/>
    <mergeCell ref="C1292:F1292"/>
    <mergeCell ref="C1293:F1293"/>
    <mergeCell ref="C1294:F1294"/>
    <mergeCell ref="C1295:F1295"/>
    <mergeCell ref="C1296:F1296"/>
    <mergeCell ref="C1297:F1297"/>
    <mergeCell ref="C1286:F1286"/>
    <mergeCell ref="C1287:F1287"/>
    <mergeCell ref="C1288:F1288"/>
    <mergeCell ref="C1289:F1289"/>
    <mergeCell ref="C1290:F1290"/>
    <mergeCell ref="C1291:F1291"/>
    <mergeCell ref="C1280:F1280"/>
    <mergeCell ref="C1281:F1281"/>
    <mergeCell ref="C1282:F1282"/>
    <mergeCell ref="C1283:F1283"/>
    <mergeCell ref="C1284:F1284"/>
    <mergeCell ref="C1285:F1285"/>
    <mergeCell ref="C1274:F1274"/>
    <mergeCell ref="C1275:F1275"/>
    <mergeCell ref="C1276:F1276"/>
    <mergeCell ref="C1277:F1277"/>
    <mergeCell ref="C1278:F1278"/>
    <mergeCell ref="C1279:F1279"/>
    <mergeCell ref="C1268:F1268"/>
    <mergeCell ref="C1269:F1269"/>
    <mergeCell ref="C1270:F1270"/>
    <mergeCell ref="C1271:F1271"/>
    <mergeCell ref="C1272:F1272"/>
    <mergeCell ref="C1273:F1273"/>
    <mergeCell ref="C1262:F1262"/>
    <mergeCell ref="C1263:F1263"/>
    <mergeCell ref="C1264:F1264"/>
    <mergeCell ref="C1265:F1265"/>
    <mergeCell ref="C1266:F1266"/>
    <mergeCell ref="C1267:F1267"/>
    <mergeCell ref="C1256:F1256"/>
    <mergeCell ref="C1257:F1257"/>
    <mergeCell ref="C1258:F1258"/>
    <mergeCell ref="C1259:F1259"/>
    <mergeCell ref="C1260:F1260"/>
    <mergeCell ref="C1261:F1261"/>
    <mergeCell ref="C1250:F1250"/>
    <mergeCell ref="C1251:F1251"/>
    <mergeCell ref="C1252:F1252"/>
    <mergeCell ref="C1253:F1253"/>
    <mergeCell ref="C1254:F1254"/>
    <mergeCell ref="C1255:F1255"/>
    <mergeCell ref="C1244:F1244"/>
    <mergeCell ref="C1245:F1245"/>
    <mergeCell ref="C1246:F1246"/>
    <mergeCell ref="C1247:F1247"/>
    <mergeCell ref="C1248:F1248"/>
    <mergeCell ref="C1249:F1249"/>
    <mergeCell ref="C1238:F1238"/>
    <mergeCell ref="C1239:F1239"/>
    <mergeCell ref="C1240:F1240"/>
    <mergeCell ref="C1241:F1241"/>
    <mergeCell ref="C1242:F1242"/>
    <mergeCell ref="C1243:F1243"/>
    <mergeCell ref="C1232:F1232"/>
    <mergeCell ref="C1233:F1233"/>
    <mergeCell ref="A1234:L1234"/>
    <mergeCell ref="C1235:F1235"/>
    <mergeCell ref="C1236:F1236"/>
    <mergeCell ref="C1237:F1237"/>
    <mergeCell ref="C1226:F1226"/>
    <mergeCell ref="C1227:F1227"/>
    <mergeCell ref="C1228:F1228"/>
    <mergeCell ref="C1229:F1229"/>
    <mergeCell ref="C1230:F1230"/>
    <mergeCell ref="C1231:F1231"/>
    <mergeCell ref="C1220:F1220"/>
    <mergeCell ref="C1221:F1221"/>
    <mergeCell ref="C1222:F1222"/>
    <mergeCell ref="C1223:F1223"/>
    <mergeCell ref="C1224:F1224"/>
    <mergeCell ref="C1225:F1225"/>
    <mergeCell ref="C1214:F1214"/>
    <mergeCell ref="C1215:F1215"/>
    <mergeCell ref="C1216:F1216"/>
    <mergeCell ref="C1217:F1217"/>
    <mergeCell ref="C1218:F1218"/>
    <mergeCell ref="C1219:F1219"/>
    <mergeCell ref="C1208:F1208"/>
    <mergeCell ref="C1209:F1209"/>
    <mergeCell ref="C1210:F1210"/>
    <mergeCell ref="C1211:F1211"/>
    <mergeCell ref="C1212:F1212"/>
    <mergeCell ref="C1213:F1213"/>
    <mergeCell ref="C1202:F1202"/>
    <mergeCell ref="C1203:F1203"/>
    <mergeCell ref="C1204:F1204"/>
    <mergeCell ref="C1205:F1205"/>
    <mergeCell ref="C1206:F1206"/>
    <mergeCell ref="C1207:F1207"/>
    <mergeCell ref="C1196:F1196"/>
    <mergeCell ref="C1197:F1197"/>
    <mergeCell ref="C1198:F1198"/>
    <mergeCell ref="C1199:F1199"/>
    <mergeCell ref="C1200:F1200"/>
    <mergeCell ref="C1201:F1201"/>
    <mergeCell ref="C1190:F1190"/>
    <mergeCell ref="C1191:F1191"/>
    <mergeCell ref="C1192:F1192"/>
    <mergeCell ref="C1193:F1193"/>
    <mergeCell ref="C1194:F1194"/>
    <mergeCell ref="C1195:F1195"/>
    <mergeCell ref="C1184:F1184"/>
    <mergeCell ref="C1185:F1185"/>
    <mergeCell ref="C1186:F1186"/>
    <mergeCell ref="C1187:F1187"/>
    <mergeCell ref="C1188:F1188"/>
    <mergeCell ref="C1189:F1189"/>
    <mergeCell ref="C1178:F1178"/>
    <mergeCell ref="C1179:F1179"/>
    <mergeCell ref="C1180:F1180"/>
    <mergeCell ref="C1181:F1181"/>
    <mergeCell ref="C1182:F1182"/>
    <mergeCell ref="C1183:F1183"/>
    <mergeCell ref="C1172:F1172"/>
    <mergeCell ref="C1173:F1173"/>
    <mergeCell ref="C1174:F1174"/>
    <mergeCell ref="C1175:F1175"/>
    <mergeCell ref="C1176:F1176"/>
    <mergeCell ref="C1177:F1177"/>
    <mergeCell ref="C1166:F1166"/>
    <mergeCell ref="C1167:F1167"/>
    <mergeCell ref="C1168:F1168"/>
    <mergeCell ref="C1169:F1169"/>
    <mergeCell ref="C1170:F1170"/>
    <mergeCell ref="C1171:F1171"/>
    <mergeCell ref="C1160:F1160"/>
    <mergeCell ref="C1161:F1161"/>
    <mergeCell ref="C1162:F1162"/>
    <mergeCell ref="C1163:F1163"/>
    <mergeCell ref="C1164:F1164"/>
    <mergeCell ref="C1165:F1165"/>
    <mergeCell ref="C1154:F1154"/>
    <mergeCell ref="C1155:F1155"/>
    <mergeCell ref="C1156:F1156"/>
    <mergeCell ref="C1157:F1157"/>
    <mergeCell ref="C1158:F1158"/>
    <mergeCell ref="C1159:F1159"/>
    <mergeCell ref="C1148:F1148"/>
    <mergeCell ref="C1149:F1149"/>
    <mergeCell ref="C1150:F1150"/>
    <mergeCell ref="C1151:F1151"/>
    <mergeCell ref="C1152:F1152"/>
    <mergeCell ref="C1153:F1153"/>
    <mergeCell ref="C1142:F1142"/>
    <mergeCell ref="C1143:F1143"/>
    <mergeCell ref="C1144:F1144"/>
    <mergeCell ref="C1145:F1145"/>
    <mergeCell ref="C1146:F1146"/>
    <mergeCell ref="C1147:F1147"/>
    <mergeCell ref="C1136:F1136"/>
    <mergeCell ref="C1137:F1137"/>
    <mergeCell ref="C1138:F1138"/>
    <mergeCell ref="C1139:F1139"/>
    <mergeCell ref="C1140:F1140"/>
    <mergeCell ref="C1141:F1141"/>
    <mergeCell ref="C1130:F1130"/>
    <mergeCell ref="C1131:F1131"/>
    <mergeCell ref="C1132:F1132"/>
    <mergeCell ref="C1133:F1133"/>
    <mergeCell ref="C1134:F1134"/>
    <mergeCell ref="C1135:F1135"/>
    <mergeCell ref="C1124:F1124"/>
    <mergeCell ref="C1125:F1125"/>
    <mergeCell ref="C1126:F1126"/>
    <mergeCell ref="C1127:F1127"/>
    <mergeCell ref="C1128:F1128"/>
    <mergeCell ref="C1129:F1129"/>
    <mergeCell ref="C1118:F1118"/>
    <mergeCell ref="C1119:F1119"/>
    <mergeCell ref="C1120:F1120"/>
    <mergeCell ref="C1121:F1121"/>
    <mergeCell ref="C1122:F1122"/>
    <mergeCell ref="C1123:F1123"/>
    <mergeCell ref="C1112:F1112"/>
    <mergeCell ref="C1113:F1113"/>
    <mergeCell ref="C1114:F1114"/>
    <mergeCell ref="C1115:F1115"/>
    <mergeCell ref="C1116:F1116"/>
    <mergeCell ref="C1117:F1117"/>
    <mergeCell ref="C1106:F1106"/>
    <mergeCell ref="C1107:F1107"/>
    <mergeCell ref="C1108:F1108"/>
    <mergeCell ref="C1109:F1109"/>
    <mergeCell ref="C1110:F1110"/>
    <mergeCell ref="C1111:F1111"/>
    <mergeCell ref="C1100:F1100"/>
    <mergeCell ref="C1101:F1101"/>
    <mergeCell ref="C1102:F1102"/>
    <mergeCell ref="C1103:F1103"/>
    <mergeCell ref="C1104:F1104"/>
    <mergeCell ref="C1105:F1105"/>
    <mergeCell ref="C1094:F1094"/>
    <mergeCell ref="C1095:F1095"/>
    <mergeCell ref="C1096:F1096"/>
    <mergeCell ref="C1097:F1097"/>
    <mergeCell ref="C1098:F1098"/>
    <mergeCell ref="C1099:F1099"/>
    <mergeCell ref="C1088:F1088"/>
    <mergeCell ref="C1089:F1089"/>
    <mergeCell ref="C1090:F1090"/>
    <mergeCell ref="C1091:F1091"/>
    <mergeCell ref="C1092:F1092"/>
    <mergeCell ref="C1093:F1093"/>
    <mergeCell ref="C1082:F1082"/>
    <mergeCell ref="C1083:F1083"/>
    <mergeCell ref="C1084:F1084"/>
    <mergeCell ref="C1085:F1085"/>
    <mergeCell ref="C1086:F1086"/>
    <mergeCell ref="C1087:F1087"/>
    <mergeCell ref="C1076:F1076"/>
    <mergeCell ref="C1077:F1077"/>
    <mergeCell ref="C1078:F1078"/>
    <mergeCell ref="C1079:F1079"/>
    <mergeCell ref="C1080:F1080"/>
    <mergeCell ref="C1081:F1081"/>
    <mergeCell ref="C1070:F1070"/>
    <mergeCell ref="C1071:F1071"/>
    <mergeCell ref="C1072:F1072"/>
    <mergeCell ref="C1073:F1073"/>
    <mergeCell ref="C1074:F1074"/>
    <mergeCell ref="C1075:F1075"/>
    <mergeCell ref="C1064:F1064"/>
    <mergeCell ref="C1065:F1065"/>
    <mergeCell ref="C1066:F1066"/>
    <mergeCell ref="C1067:F1067"/>
    <mergeCell ref="C1068:F1068"/>
    <mergeCell ref="C1069:F1069"/>
    <mergeCell ref="C1058:F1058"/>
    <mergeCell ref="C1059:F1059"/>
    <mergeCell ref="C1060:F1060"/>
    <mergeCell ref="C1061:F1061"/>
    <mergeCell ref="C1062:F1062"/>
    <mergeCell ref="C1063:F1063"/>
    <mergeCell ref="C1039:L1039"/>
    <mergeCell ref="C1041:L1041"/>
    <mergeCell ref="C1049:L1049"/>
    <mergeCell ref="C1055:F1055"/>
    <mergeCell ref="C1056:F1056"/>
    <mergeCell ref="C1057:F1057"/>
    <mergeCell ref="C1014:L1014"/>
    <mergeCell ref="C1026:L1026"/>
    <mergeCell ref="C1028:L1028"/>
    <mergeCell ref="C1030:L1030"/>
    <mergeCell ref="C1034:L1034"/>
    <mergeCell ref="C1036:L1036"/>
    <mergeCell ref="C996:L996"/>
    <mergeCell ref="C1001:L1001"/>
    <mergeCell ref="C1005:L1005"/>
    <mergeCell ref="C1007:L1007"/>
    <mergeCell ref="C1010:L1010"/>
    <mergeCell ref="C1012:L1012"/>
    <mergeCell ref="C977:L977"/>
    <mergeCell ref="C980:L980"/>
    <mergeCell ref="C982:L982"/>
    <mergeCell ref="C984:L984"/>
    <mergeCell ref="C986:L986"/>
    <mergeCell ref="C988:L988"/>
    <mergeCell ref="C955:L955"/>
    <mergeCell ref="C957:L957"/>
    <mergeCell ref="C967:L967"/>
    <mergeCell ref="C971:L971"/>
    <mergeCell ref="C973:L973"/>
    <mergeCell ref="C975:L975"/>
    <mergeCell ref="C940:L940"/>
    <mergeCell ref="C944:L944"/>
    <mergeCell ref="C946:L946"/>
    <mergeCell ref="C948:L948"/>
    <mergeCell ref="C950:L950"/>
    <mergeCell ref="C953:L953"/>
    <mergeCell ref="C917:L917"/>
    <mergeCell ref="C921:L921"/>
    <mergeCell ref="C923:L923"/>
    <mergeCell ref="C926:L926"/>
    <mergeCell ref="C934:L934"/>
    <mergeCell ref="B936:L936"/>
    <mergeCell ref="C898:L898"/>
    <mergeCell ref="C900:L900"/>
    <mergeCell ref="C902:L902"/>
    <mergeCell ref="C904:L904"/>
    <mergeCell ref="C906:L906"/>
    <mergeCell ref="B913:L913"/>
    <mergeCell ref="C877:L877"/>
    <mergeCell ref="C879:L879"/>
    <mergeCell ref="C881:L881"/>
    <mergeCell ref="C891:L891"/>
    <mergeCell ref="C894:L894"/>
    <mergeCell ref="C896:L896"/>
    <mergeCell ref="B860:L860"/>
    <mergeCell ref="C864:L864"/>
    <mergeCell ref="C868:L868"/>
    <mergeCell ref="C870:L870"/>
    <mergeCell ref="C872:L872"/>
    <mergeCell ref="C874:L874"/>
    <mergeCell ref="C842:L842"/>
    <mergeCell ref="C845:L845"/>
    <mergeCell ref="C847:L847"/>
    <mergeCell ref="C849:L849"/>
    <mergeCell ref="C851:L851"/>
    <mergeCell ref="C853:L853"/>
    <mergeCell ref="A837:B837"/>
    <mergeCell ref="D837:L837"/>
    <mergeCell ref="A838:B838"/>
    <mergeCell ref="D838:L838"/>
    <mergeCell ref="A839:B839"/>
    <mergeCell ref="D839:L839"/>
    <mergeCell ref="C832:L832"/>
    <mergeCell ref="C833:L833"/>
    <mergeCell ref="C834:L834"/>
    <mergeCell ref="A835:C835"/>
    <mergeCell ref="D835:L835"/>
    <mergeCell ref="A836:B836"/>
    <mergeCell ref="D836:L836"/>
    <mergeCell ref="C811:L811"/>
    <mergeCell ref="C815:L815"/>
    <mergeCell ref="C817:L817"/>
    <mergeCell ref="C820:L820"/>
    <mergeCell ref="C822:L822"/>
    <mergeCell ref="C824:L824"/>
    <mergeCell ref="A806:B806"/>
    <mergeCell ref="D806:L806"/>
    <mergeCell ref="A807:B807"/>
    <mergeCell ref="D807:L807"/>
    <mergeCell ref="A808:B808"/>
    <mergeCell ref="D808:L808"/>
    <mergeCell ref="C802:L802"/>
    <mergeCell ref="C803:L803"/>
    <mergeCell ref="A804:C804"/>
    <mergeCell ref="D804:L804"/>
    <mergeCell ref="A805:B805"/>
    <mergeCell ref="D805:L805"/>
    <mergeCell ref="C777:L777"/>
    <mergeCell ref="C779:L779"/>
    <mergeCell ref="B785:L785"/>
    <mergeCell ref="C789:L789"/>
    <mergeCell ref="C793:L793"/>
    <mergeCell ref="C795:L795"/>
    <mergeCell ref="C764:L764"/>
    <mergeCell ref="C767:L767"/>
    <mergeCell ref="C769:L769"/>
    <mergeCell ref="C771:L771"/>
    <mergeCell ref="C773:L773"/>
    <mergeCell ref="C775:L775"/>
    <mergeCell ref="A759:B759"/>
    <mergeCell ref="D759:L759"/>
    <mergeCell ref="A760:B760"/>
    <mergeCell ref="D760:L760"/>
    <mergeCell ref="A761:B761"/>
    <mergeCell ref="D761:L761"/>
    <mergeCell ref="C748:L748"/>
    <mergeCell ref="C755:L755"/>
    <mergeCell ref="C756:L756"/>
    <mergeCell ref="A757:C757"/>
    <mergeCell ref="D757:L757"/>
    <mergeCell ref="A758:B758"/>
    <mergeCell ref="D758:L758"/>
    <mergeCell ref="A738:B738"/>
    <mergeCell ref="D738:L738"/>
    <mergeCell ref="A739:B739"/>
    <mergeCell ref="D739:L739"/>
    <mergeCell ref="C742:L742"/>
    <mergeCell ref="C746:L746"/>
    <mergeCell ref="C734:L734"/>
    <mergeCell ref="A735:C735"/>
    <mergeCell ref="D735:L735"/>
    <mergeCell ref="A736:B736"/>
    <mergeCell ref="D736:L736"/>
    <mergeCell ref="A737:B737"/>
    <mergeCell ref="D737:L737"/>
    <mergeCell ref="C727:F727"/>
    <mergeCell ref="C728:F728"/>
    <mergeCell ref="C729:F729"/>
    <mergeCell ref="A730:L730"/>
    <mergeCell ref="B731:L731"/>
    <mergeCell ref="C733:L733"/>
    <mergeCell ref="C721:F721"/>
    <mergeCell ref="C722:F722"/>
    <mergeCell ref="C723:F723"/>
    <mergeCell ref="C724:F724"/>
    <mergeCell ref="C725:F725"/>
    <mergeCell ref="C726:F726"/>
    <mergeCell ref="C715:F715"/>
    <mergeCell ref="C716:F716"/>
    <mergeCell ref="C717:F717"/>
    <mergeCell ref="C718:F718"/>
    <mergeCell ref="C719:F719"/>
    <mergeCell ref="C720:F720"/>
    <mergeCell ref="C709:F709"/>
    <mergeCell ref="C710:F710"/>
    <mergeCell ref="C711:F711"/>
    <mergeCell ref="C712:F712"/>
    <mergeCell ref="C713:F713"/>
    <mergeCell ref="C714:F714"/>
    <mergeCell ref="C703:F703"/>
    <mergeCell ref="C704:F704"/>
    <mergeCell ref="C705:F705"/>
    <mergeCell ref="C706:F706"/>
    <mergeCell ref="C707:F707"/>
    <mergeCell ref="C708:F708"/>
    <mergeCell ref="C697:F697"/>
    <mergeCell ref="C698:F698"/>
    <mergeCell ref="C699:F699"/>
    <mergeCell ref="C700:F700"/>
    <mergeCell ref="C701:F701"/>
    <mergeCell ref="C702:F702"/>
    <mergeCell ref="C691:F691"/>
    <mergeCell ref="C692:F692"/>
    <mergeCell ref="C693:F693"/>
    <mergeCell ref="C694:F694"/>
    <mergeCell ref="C695:F695"/>
    <mergeCell ref="C696:F696"/>
    <mergeCell ref="C685:F685"/>
    <mergeCell ref="C686:F686"/>
    <mergeCell ref="C687:F687"/>
    <mergeCell ref="C688:F688"/>
    <mergeCell ref="C689:F689"/>
    <mergeCell ref="C690:F690"/>
    <mergeCell ref="C679:F679"/>
    <mergeCell ref="C680:F680"/>
    <mergeCell ref="C681:F681"/>
    <mergeCell ref="C682:F682"/>
    <mergeCell ref="C683:F683"/>
    <mergeCell ref="C684:F684"/>
    <mergeCell ref="C673:F673"/>
    <mergeCell ref="C674:F674"/>
    <mergeCell ref="C675:F675"/>
    <mergeCell ref="C676:F676"/>
    <mergeCell ref="C677:F677"/>
    <mergeCell ref="C678:F678"/>
    <mergeCell ref="C667:F667"/>
    <mergeCell ref="C668:F668"/>
    <mergeCell ref="C669:F669"/>
    <mergeCell ref="C670:F670"/>
    <mergeCell ref="C671:F671"/>
    <mergeCell ref="C672:F672"/>
    <mergeCell ref="C661:F661"/>
    <mergeCell ref="C662:F662"/>
    <mergeCell ref="C663:F663"/>
    <mergeCell ref="C664:F664"/>
    <mergeCell ref="C665:F665"/>
    <mergeCell ref="C666:F666"/>
    <mergeCell ref="C655:F655"/>
    <mergeCell ref="C656:F656"/>
    <mergeCell ref="C657:F657"/>
    <mergeCell ref="C658:F658"/>
    <mergeCell ref="C659:F659"/>
    <mergeCell ref="C660:F660"/>
    <mergeCell ref="C649:F649"/>
    <mergeCell ref="C650:F650"/>
    <mergeCell ref="C651:F651"/>
    <mergeCell ref="C652:F652"/>
    <mergeCell ref="C653:F653"/>
    <mergeCell ref="C654:F654"/>
    <mergeCell ref="C643:F643"/>
    <mergeCell ref="C644:F644"/>
    <mergeCell ref="C645:F645"/>
    <mergeCell ref="C646:F646"/>
    <mergeCell ref="C647:F647"/>
    <mergeCell ref="C648:F648"/>
    <mergeCell ref="C637:F637"/>
    <mergeCell ref="C638:F638"/>
    <mergeCell ref="C639:F639"/>
    <mergeCell ref="C640:F640"/>
    <mergeCell ref="C641:F641"/>
    <mergeCell ref="C642:F642"/>
    <mergeCell ref="C631:F631"/>
    <mergeCell ref="C632:F632"/>
    <mergeCell ref="C633:F633"/>
    <mergeCell ref="C634:F634"/>
    <mergeCell ref="C635:F635"/>
    <mergeCell ref="C636:F636"/>
    <mergeCell ref="C625:F625"/>
    <mergeCell ref="C626:F626"/>
    <mergeCell ref="C627:F627"/>
    <mergeCell ref="C628:F628"/>
    <mergeCell ref="C629:F629"/>
    <mergeCell ref="C630:F630"/>
    <mergeCell ref="C619:F619"/>
    <mergeCell ref="C620:F620"/>
    <mergeCell ref="C621:F621"/>
    <mergeCell ref="C622:F622"/>
    <mergeCell ref="C623:F623"/>
    <mergeCell ref="C624:F624"/>
    <mergeCell ref="C613:F613"/>
    <mergeCell ref="C614:F614"/>
    <mergeCell ref="C615:F615"/>
    <mergeCell ref="C616:F616"/>
    <mergeCell ref="C617:F617"/>
    <mergeCell ref="C618:F618"/>
    <mergeCell ref="C607:F607"/>
    <mergeCell ref="C608:F608"/>
    <mergeCell ref="C609:F609"/>
    <mergeCell ref="C610:F610"/>
    <mergeCell ref="C611:F611"/>
    <mergeCell ref="C612:F612"/>
    <mergeCell ref="C601:F601"/>
    <mergeCell ref="C602:F602"/>
    <mergeCell ref="C603:F603"/>
    <mergeCell ref="C604:F604"/>
    <mergeCell ref="C605:F605"/>
    <mergeCell ref="C606:F606"/>
    <mergeCell ref="C595:F595"/>
    <mergeCell ref="C596:F596"/>
    <mergeCell ref="C597:F597"/>
    <mergeCell ref="C598:F598"/>
    <mergeCell ref="C599:F599"/>
    <mergeCell ref="C600:F600"/>
    <mergeCell ref="C589:F589"/>
    <mergeCell ref="C590:F590"/>
    <mergeCell ref="C591:F591"/>
    <mergeCell ref="C592:F592"/>
    <mergeCell ref="C593:F593"/>
    <mergeCell ref="C594:F594"/>
    <mergeCell ref="C583:F583"/>
    <mergeCell ref="C584:F584"/>
    <mergeCell ref="C585:F585"/>
    <mergeCell ref="C586:F586"/>
    <mergeCell ref="C587:F587"/>
    <mergeCell ref="C588:F588"/>
    <mergeCell ref="C577:F577"/>
    <mergeCell ref="C578:F578"/>
    <mergeCell ref="C579:F579"/>
    <mergeCell ref="C580:F580"/>
    <mergeCell ref="C581:F581"/>
    <mergeCell ref="C582:F582"/>
    <mergeCell ref="C571:F571"/>
    <mergeCell ref="C572:F572"/>
    <mergeCell ref="C573:F573"/>
    <mergeCell ref="C574:F574"/>
    <mergeCell ref="C575:F575"/>
    <mergeCell ref="C576:F576"/>
    <mergeCell ref="C565:F565"/>
    <mergeCell ref="C566:F566"/>
    <mergeCell ref="C567:F567"/>
    <mergeCell ref="C568:F568"/>
    <mergeCell ref="C569:F569"/>
    <mergeCell ref="C570:F570"/>
    <mergeCell ref="C559:F559"/>
    <mergeCell ref="C560:F560"/>
    <mergeCell ref="C561:F561"/>
    <mergeCell ref="C562:F562"/>
    <mergeCell ref="C563:F563"/>
    <mergeCell ref="C564:F564"/>
    <mergeCell ref="C553:F553"/>
    <mergeCell ref="C554:F554"/>
    <mergeCell ref="C555:F555"/>
    <mergeCell ref="C556:F556"/>
    <mergeCell ref="C557:F557"/>
    <mergeCell ref="C558:F558"/>
    <mergeCell ref="C536:L536"/>
    <mergeCell ref="C538:L538"/>
    <mergeCell ref="C546:L546"/>
    <mergeCell ref="C550:F550"/>
    <mergeCell ref="C551:F551"/>
    <mergeCell ref="C552:F552"/>
    <mergeCell ref="C511:L511"/>
    <mergeCell ref="C523:L523"/>
    <mergeCell ref="C525:L525"/>
    <mergeCell ref="C527:L527"/>
    <mergeCell ref="C531:L531"/>
    <mergeCell ref="C533:L533"/>
    <mergeCell ref="C493:L493"/>
    <mergeCell ref="C498:L498"/>
    <mergeCell ref="C502:L502"/>
    <mergeCell ref="C504:L504"/>
    <mergeCell ref="C507:L507"/>
    <mergeCell ref="C509:L509"/>
    <mergeCell ref="C476:L476"/>
    <mergeCell ref="C478:L478"/>
    <mergeCell ref="C480:L480"/>
    <mergeCell ref="C482:L482"/>
    <mergeCell ref="C484:L484"/>
    <mergeCell ref="C492:L492"/>
    <mergeCell ref="C458:L458"/>
    <mergeCell ref="C463:L463"/>
    <mergeCell ref="C467:L467"/>
    <mergeCell ref="C469:L469"/>
    <mergeCell ref="C471:L471"/>
    <mergeCell ref="C473:L473"/>
    <mergeCell ref="C439:L439"/>
    <mergeCell ref="C442:L442"/>
    <mergeCell ref="C444:L444"/>
    <mergeCell ref="C446:L446"/>
    <mergeCell ref="C448:L448"/>
    <mergeCell ref="C450:L450"/>
    <mergeCell ref="C416:L416"/>
    <mergeCell ref="C424:L424"/>
    <mergeCell ref="C429:L429"/>
    <mergeCell ref="C433:L433"/>
    <mergeCell ref="C435:L435"/>
    <mergeCell ref="C437:L437"/>
    <mergeCell ref="C403:L403"/>
    <mergeCell ref="C405:L405"/>
    <mergeCell ref="C408:L408"/>
    <mergeCell ref="C410:L410"/>
    <mergeCell ref="C412:L412"/>
    <mergeCell ref="C414:L414"/>
    <mergeCell ref="C381:L381"/>
    <mergeCell ref="C383:L383"/>
    <mergeCell ref="C385:L385"/>
    <mergeCell ref="C395:L395"/>
    <mergeCell ref="C399:L399"/>
    <mergeCell ref="C401:L401"/>
    <mergeCell ref="B364:L364"/>
    <mergeCell ref="C368:L368"/>
    <mergeCell ref="C372:L372"/>
    <mergeCell ref="C374:L374"/>
    <mergeCell ref="C376:L376"/>
    <mergeCell ref="C378:L378"/>
    <mergeCell ref="C344:L344"/>
    <mergeCell ref="C346:L346"/>
    <mergeCell ref="C348:L348"/>
    <mergeCell ref="C356:L356"/>
    <mergeCell ref="C359:L359"/>
    <mergeCell ref="C362:L362"/>
    <mergeCell ref="C321:L321"/>
    <mergeCell ref="C329:L329"/>
    <mergeCell ref="C332:L332"/>
    <mergeCell ref="C337:L337"/>
    <mergeCell ref="C340:L340"/>
    <mergeCell ref="C342:L342"/>
    <mergeCell ref="B304:L304"/>
    <mergeCell ref="C308:L308"/>
    <mergeCell ref="C312:L312"/>
    <mergeCell ref="C314:L314"/>
    <mergeCell ref="C317:L317"/>
    <mergeCell ref="C319:L319"/>
    <mergeCell ref="C286:L286"/>
    <mergeCell ref="C289:L289"/>
    <mergeCell ref="C291:L291"/>
    <mergeCell ref="C293:L293"/>
    <mergeCell ref="C295:L295"/>
    <mergeCell ref="C297:L297"/>
    <mergeCell ref="C255:L255"/>
    <mergeCell ref="C257:L257"/>
    <mergeCell ref="C267:L267"/>
    <mergeCell ref="C271:L271"/>
    <mergeCell ref="C273:L273"/>
    <mergeCell ref="C276:L276"/>
    <mergeCell ref="C234:L234"/>
    <mergeCell ref="C236:L236"/>
    <mergeCell ref="C246:L246"/>
    <mergeCell ref="C249:L249"/>
    <mergeCell ref="C251:L251"/>
    <mergeCell ref="C253:L253"/>
    <mergeCell ref="C214:L214"/>
    <mergeCell ref="B221:L221"/>
    <mergeCell ref="C225:L225"/>
    <mergeCell ref="C228:L228"/>
    <mergeCell ref="C230:L230"/>
    <mergeCell ref="C232:L232"/>
    <mergeCell ref="C199:L199"/>
    <mergeCell ref="C201:L201"/>
    <mergeCell ref="C203:L203"/>
    <mergeCell ref="C207:L207"/>
    <mergeCell ref="C209:L209"/>
    <mergeCell ref="C212:L212"/>
    <mergeCell ref="A194:B194"/>
    <mergeCell ref="D194:L194"/>
    <mergeCell ref="A195:B195"/>
    <mergeCell ref="D195:L195"/>
    <mergeCell ref="A196:B196"/>
    <mergeCell ref="D196:L196"/>
    <mergeCell ref="C190:L190"/>
    <mergeCell ref="C191:L191"/>
    <mergeCell ref="A192:C192"/>
    <mergeCell ref="D192:L192"/>
    <mergeCell ref="A193:B193"/>
    <mergeCell ref="D193:L193"/>
    <mergeCell ref="C169:L169"/>
    <mergeCell ref="C173:L173"/>
    <mergeCell ref="C175:L175"/>
    <mergeCell ref="C178:L178"/>
    <mergeCell ref="C180:L180"/>
    <mergeCell ref="C182:L182"/>
    <mergeCell ref="A164:B164"/>
    <mergeCell ref="D164:L164"/>
    <mergeCell ref="A165:B165"/>
    <mergeCell ref="D165:L165"/>
    <mergeCell ref="A166:B166"/>
    <mergeCell ref="D166:L166"/>
    <mergeCell ref="C160:L160"/>
    <mergeCell ref="C161:L161"/>
    <mergeCell ref="A162:C162"/>
    <mergeCell ref="D162:L162"/>
    <mergeCell ref="A163:B163"/>
    <mergeCell ref="D163:L163"/>
    <mergeCell ref="B141:L141"/>
    <mergeCell ref="C143:L143"/>
    <mergeCell ref="C146:L146"/>
    <mergeCell ref="C150:L150"/>
    <mergeCell ref="C152:L152"/>
    <mergeCell ref="C159:L159"/>
    <mergeCell ref="C124:L124"/>
    <mergeCell ref="C127:L127"/>
    <mergeCell ref="C129:L129"/>
    <mergeCell ref="C131:L131"/>
    <mergeCell ref="C133:L133"/>
    <mergeCell ref="C135:L135"/>
    <mergeCell ref="A119:B119"/>
    <mergeCell ref="D119:L119"/>
    <mergeCell ref="A120:B120"/>
    <mergeCell ref="D120:L120"/>
    <mergeCell ref="A121:B121"/>
    <mergeCell ref="D121:L121"/>
    <mergeCell ref="C115:L115"/>
    <mergeCell ref="C116:L116"/>
    <mergeCell ref="A117:C117"/>
    <mergeCell ref="D117:L117"/>
    <mergeCell ref="A118:B118"/>
    <mergeCell ref="D118:L118"/>
    <mergeCell ref="A96:B96"/>
    <mergeCell ref="D96:L96"/>
    <mergeCell ref="C99:L99"/>
    <mergeCell ref="C103:L103"/>
    <mergeCell ref="C105:L105"/>
    <mergeCell ref="C108:L108"/>
    <mergeCell ref="A93:B93"/>
    <mergeCell ref="D93:L93"/>
    <mergeCell ref="A94:B94"/>
    <mergeCell ref="D94:L94"/>
    <mergeCell ref="A95:B95"/>
    <mergeCell ref="D95:L95"/>
    <mergeCell ref="C81:L81"/>
    <mergeCell ref="C83:L83"/>
    <mergeCell ref="C90:L90"/>
    <mergeCell ref="C91:L91"/>
    <mergeCell ref="A92:C92"/>
    <mergeCell ref="D92:L92"/>
    <mergeCell ref="A69:B69"/>
    <mergeCell ref="D69:L69"/>
    <mergeCell ref="C72:L72"/>
    <mergeCell ref="C75:L75"/>
    <mergeCell ref="C77:L77"/>
    <mergeCell ref="C79:L79"/>
    <mergeCell ref="A66:B66"/>
    <mergeCell ref="D66:L66"/>
    <mergeCell ref="A67:B67"/>
    <mergeCell ref="D67:L67"/>
    <mergeCell ref="A68:B68"/>
    <mergeCell ref="D68:L68"/>
    <mergeCell ref="C54:L54"/>
    <mergeCell ref="C56:L56"/>
    <mergeCell ref="C63:L63"/>
    <mergeCell ref="C64:L64"/>
    <mergeCell ref="A65:C65"/>
    <mergeCell ref="D65:L65"/>
    <mergeCell ref="A42:B42"/>
    <mergeCell ref="D42:L42"/>
    <mergeCell ref="C45:L45"/>
    <mergeCell ref="C48:L48"/>
    <mergeCell ref="C50:L50"/>
    <mergeCell ref="C52:L52"/>
    <mergeCell ref="A39:B39"/>
    <mergeCell ref="D39:L39"/>
    <mergeCell ref="A40:B40"/>
    <mergeCell ref="D40:L40"/>
    <mergeCell ref="A41:B41"/>
    <mergeCell ref="D41:L41"/>
    <mergeCell ref="A33:L33"/>
    <mergeCell ref="B34:L34"/>
    <mergeCell ref="C36:L36"/>
    <mergeCell ref="C37:L37"/>
    <mergeCell ref="A38:C38"/>
    <mergeCell ref="D38:L38"/>
    <mergeCell ref="A30:A31"/>
    <mergeCell ref="B30:B31"/>
    <mergeCell ref="C30:C31"/>
    <mergeCell ref="D30:D31"/>
    <mergeCell ref="E30:G30"/>
    <mergeCell ref="H30:L30"/>
    <mergeCell ref="A26:B26"/>
    <mergeCell ref="E26:H26"/>
    <mergeCell ref="I26:K26"/>
    <mergeCell ref="A27:B27"/>
    <mergeCell ref="E27:L27"/>
    <mergeCell ref="A28:B28"/>
    <mergeCell ref="E28:L28"/>
    <mergeCell ref="A23:D23"/>
    <mergeCell ref="E23:H23"/>
    <mergeCell ref="I23:K23"/>
    <mergeCell ref="A24:B24"/>
    <mergeCell ref="C24:L24"/>
    <mergeCell ref="A25:B25"/>
    <mergeCell ref="E25:H25"/>
    <mergeCell ref="I25:K25"/>
    <mergeCell ref="A21:C21"/>
    <mergeCell ref="D21:E21"/>
    <mergeCell ref="F21:G21"/>
    <mergeCell ref="H21:L21"/>
    <mergeCell ref="A22:B22"/>
    <mergeCell ref="E22:H22"/>
    <mergeCell ref="I22:K22"/>
    <mergeCell ref="A19:B19"/>
    <mergeCell ref="C19:G19"/>
    <mergeCell ref="H19:L19"/>
    <mergeCell ref="A20:B20"/>
    <mergeCell ref="C20:G20"/>
    <mergeCell ref="H20:L20"/>
    <mergeCell ref="A13:L13"/>
    <mergeCell ref="A14:L14"/>
    <mergeCell ref="A15:L15"/>
    <mergeCell ref="A16:L16"/>
    <mergeCell ref="A17:L17"/>
    <mergeCell ref="A18:B18"/>
    <mergeCell ref="D18:L18"/>
    <mergeCell ref="A8:E8"/>
    <mergeCell ref="F8:L8"/>
    <mergeCell ref="A9:E9"/>
    <mergeCell ref="F9:L9"/>
    <mergeCell ref="A11:L11"/>
    <mergeCell ref="A12:L12"/>
    <mergeCell ref="A5:E5"/>
    <mergeCell ref="F5:L5"/>
    <mergeCell ref="A6:E6"/>
    <mergeCell ref="F6:L6"/>
    <mergeCell ref="A7:E7"/>
    <mergeCell ref="F7:L7"/>
    <mergeCell ref="A2:E2"/>
    <mergeCell ref="F2:L2"/>
    <mergeCell ref="A3:E3"/>
    <mergeCell ref="F3:L3"/>
    <mergeCell ref="A4:E4"/>
    <mergeCell ref="F4:L4"/>
  </mergeCells>
  <pageMargins left="0.19685039400000001" right="0.19685039400000001" top="0.393700787" bottom="0.393700787" header="0.19685039400000001" footer="0.19685039400000001"/>
  <pageSetup paperSize="9" orientation="landscape"/>
  <headerFooter>
    <oddHeader>&amp;L&amp;7&lt;137*ОС02-01*ЛС-02-01-06&gt;&amp;R&amp;7Документ составлен в ПК РИК (вер. 1.3.251208), тел. (495)347-33-01. Форма локального сметного расчета, разработанная ресурсно-индексным методом по приказу № 55/пр от 30 января 2024 г.</oddHeader>
    <oddFooter>&amp;R&amp;7&amp;P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18"/>
  <sheetViews>
    <sheetView topLeftCell="A10" workbookViewId="0">
      <selection activeCell="X20" sqref="X20"/>
    </sheetView>
  </sheetViews>
  <sheetFormatPr defaultRowHeight="12.75" x14ac:dyDescent="0.2"/>
  <cols>
    <col min="1" max="1" width="5.33203125" style="28" customWidth="1"/>
    <col min="2" max="2" width="19.6640625" style="28" customWidth="1"/>
    <col min="3" max="3" width="33.33203125" style="28" customWidth="1"/>
    <col min="4" max="4" width="10.6640625" style="28" customWidth="1"/>
    <col min="5" max="5" width="9.5" style="28" customWidth="1"/>
    <col min="6" max="6" width="6.83203125" style="28" customWidth="1"/>
    <col min="7" max="7" width="11.6640625" style="28" customWidth="1"/>
    <col min="8" max="8" width="14.83203125" style="28" customWidth="1"/>
    <col min="9" max="9" width="5.33203125" style="28" customWidth="1"/>
    <col min="10" max="10" width="14.83203125" style="28" customWidth="1"/>
    <col min="11" max="11" width="5.33203125" style="28" customWidth="1"/>
    <col min="12" max="12" width="14.83203125" style="28" customWidth="1"/>
    <col min="13" max="13" width="78.5" style="28" hidden="1" customWidth="1"/>
    <col min="14" max="14" width="73.6640625" style="28" hidden="1" customWidth="1"/>
    <col min="15" max="15" width="152.1640625" style="28" hidden="1" customWidth="1"/>
    <col min="16" max="16" width="5.33203125" style="28" hidden="1" customWidth="1"/>
    <col min="17" max="17" width="19.6640625" style="28" hidden="1" customWidth="1"/>
    <col min="18" max="18" width="33.33203125" style="28" hidden="1" customWidth="1"/>
    <col min="19" max="19" width="10.6640625" style="28" hidden="1" customWidth="1"/>
    <col min="20" max="20" width="28.1640625" style="28" hidden="1" customWidth="1"/>
    <col min="21" max="21" width="55.1640625" style="28" hidden="1" customWidth="1"/>
    <col min="22" max="22" width="60.5" style="28" hidden="1" customWidth="1"/>
    <col min="23" max="16384" width="9.33203125" style="28"/>
  </cols>
  <sheetData>
    <row r="1" spans="1:15" x14ac:dyDescent="0.2">
      <c r="A1" s="28" t="s">
        <v>6383</v>
      </c>
    </row>
    <row r="2" spans="1:15" x14ac:dyDescent="0.2">
      <c r="A2" s="141" t="s">
        <v>106</v>
      </c>
      <c r="B2" s="141"/>
      <c r="C2" s="141"/>
      <c r="D2" s="141"/>
      <c r="E2" s="141"/>
      <c r="F2" s="142" t="s">
        <v>107</v>
      </c>
      <c r="G2" s="142"/>
      <c r="H2" s="142"/>
      <c r="I2" s="142"/>
      <c r="J2" s="142"/>
      <c r="K2" s="142"/>
      <c r="L2" s="142"/>
      <c r="M2" s="46" t="s">
        <v>106</v>
      </c>
      <c r="N2" s="47" t="s">
        <v>107</v>
      </c>
    </row>
    <row r="3" spans="1:15" x14ac:dyDescent="0.2">
      <c r="A3" s="141" t="s">
        <v>108</v>
      </c>
      <c r="B3" s="141"/>
      <c r="C3" s="141"/>
      <c r="D3" s="141"/>
      <c r="E3" s="141"/>
      <c r="F3" s="142" t="s">
        <v>109</v>
      </c>
      <c r="G3" s="142"/>
      <c r="H3" s="142"/>
      <c r="I3" s="142"/>
      <c r="J3" s="142"/>
      <c r="K3" s="142"/>
      <c r="L3" s="142"/>
      <c r="M3" s="46" t="s">
        <v>108</v>
      </c>
      <c r="N3" s="47" t="s">
        <v>109</v>
      </c>
    </row>
    <row r="4" spans="1:15" ht="25.5" x14ac:dyDescent="0.2">
      <c r="A4" s="141" t="s">
        <v>110</v>
      </c>
      <c r="B4" s="141"/>
      <c r="C4" s="141"/>
      <c r="D4" s="141"/>
      <c r="E4" s="141"/>
      <c r="F4" s="142" t="s">
        <v>111</v>
      </c>
      <c r="G4" s="142"/>
      <c r="H4" s="142"/>
      <c r="I4" s="142"/>
      <c r="J4" s="142"/>
      <c r="K4" s="142"/>
      <c r="L4" s="142"/>
      <c r="M4" s="46" t="s">
        <v>110</v>
      </c>
      <c r="N4" s="47" t="s">
        <v>111</v>
      </c>
    </row>
    <row r="5" spans="1:15" ht="102" x14ac:dyDescent="0.2">
      <c r="A5" s="141" t="s">
        <v>112</v>
      </c>
      <c r="B5" s="141"/>
      <c r="C5" s="141"/>
      <c r="D5" s="141"/>
      <c r="E5" s="141"/>
      <c r="F5" s="142" t="s">
        <v>113</v>
      </c>
      <c r="G5" s="142"/>
      <c r="H5" s="142"/>
      <c r="I5" s="142"/>
      <c r="J5" s="142"/>
      <c r="K5" s="142"/>
      <c r="L5" s="142"/>
      <c r="M5" s="46" t="s">
        <v>112</v>
      </c>
      <c r="N5" s="47" t="s">
        <v>113</v>
      </c>
    </row>
    <row r="6" spans="1:15" ht="51" x14ac:dyDescent="0.2">
      <c r="A6" s="141" t="s">
        <v>114</v>
      </c>
      <c r="B6" s="141"/>
      <c r="C6" s="141"/>
      <c r="D6" s="141"/>
      <c r="E6" s="141"/>
      <c r="F6" s="142" t="s">
        <v>115</v>
      </c>
      <c r="G6" s="142"/>
      <c r="H6" s="142"/>
      <c r="I6" s="142"/>
      <c r="J6" s="142"/>
      <c r="K6" s="142"/>
      <c r="L6" s="142"/>
      <c r="M6" s="46" t="s">
        <v>114</v>
      </c>
      <c r="N6" s="47" t="s">
        <v>115</v>
      </c>
    </row>
    <row r="7" spans="1:15" x14ac:dyDescent="0.2">
      <c r="A7" s="141" t="s">
        <v>116</v>
      </c>
      <c r="B7" s="141"/>
      <c r="C7" s="141"/>
      <c r="D7" s="141"/>
      <c r="E7" s="141"/>
      <c r="F7" s="142" t="s">
        <v>117</v>
      </c>
      <c r="G7" s="142"/>
      <c r="H7" s="142"/>
      <c r="I7" s="142"/>
      <c r="J7" s="142"/>
      <c r="K7" s="142"/>
      <c r="L7" s="142"/>
      <c r="M7" s="46" t="s">
        <v>116</v>
      </c>
      <c r="N7" s="47" t="s">
        <v>117</v>
      </c>
    </row>
    <row r="8" spans="1:15" x14ac:dyDescent="0.2">
      <c r="A8" s="141" t="s">
        <v>118</v>
      </c>
      <c r="B8" s="141"/>
      <c r="C8" s="141"/>
      <c r="D8" s="141"/>
      <c r="E8" s="141"/>
      <c r="F8" s="142" t="s">
        <v>119</v>
      </c>
      <c r="G8" s="142"/>
      <c r="H8" s="142"/>
      <c r="I8" s="142"/>
      <c r="J8" s="142"/>
      <c r="K8" s="142"/>
      <c r="L8" s="142"/>
      <c r="M8" s="46" t="s">
        <v>118</v>
      </c>
      <c r="N8" s="47" t="s">
        <v>119</v>
      </c>
    </row>
    <row r="9" spans="1:15" x14ac:dyDescent="0.2">
      <c r="A9" s="141" t="s">
        <v>120</v>
      </c>
      <c r="B9" s="141"/>
      <c r="C9" s="141"/>
      <c r="D9" s="141"/>
      <c r="E9" s="141"/>
      <c r="F9" s="142" t="s">
        <v>119</v>
      </c>
      <c r="G9" s="142"/>
      <c r="H9" s="142"/>
      <c r="I9" s="142"/>
      <c r="J9" s="142"/>
      <c r="K9" s="142"/>
      <c r="L9" s="142"/>
      <c r="M9" s="46" t="s">
        <v>120</v>
      </c>
      <c r="N9" s="47" t="s">
        <v>119</v>
      </c>
    </row>
    <row r="11" spans="1:15" ht="31.5" x14ac:dyDescent="0.2">
      <c r="A11" s="147" t="s">
        <v>10</v>
      </c>
      <c r="B11" s="147"/>
      <c r="C11" s="147"/>
      <c r="D11" s="147"/>
      <c r="E11" s="147"/>
      <c r="F11" s="147"/>
      <c r="G11" s="147"/>
      <c r="H11" s="147"/>
      <c r="I11" s="147"/>
      <c r="J11" s="147"/>
      <c r="K11" s="147"/>
      <c r="L11" s="147"/>
      <c r="O11" s="48" t="s">
        <v>10</v>
      </c>
    </row>
    <row r="12" spans="1:15" x14ac:dyDescent="0.2">
      <c r="A12" s="146" t="s">
        <v>11</v>
      </c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</row>
    <row r="13" spans="1:15" ht="15.75" x14ac:dyDescent="0.2">
      <c r="A13" s="147" t="s">
        <v>6384</v>
      </c>
      <c r="B13" s="147"/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O13" s="48" t="s">
        <v>37</v>
      </c>
    </row>
    <row r="14" spans="1:15" x14ac:dyDescent="0.2">
      <c r="A14" s="146" t="s">
        <v>105</v>
      </c>
      <c r="B14" s="146"/>
      <c r="C14" s="146"/>
      <c r="D14" s="146"/>
      <c r="E14" s="146"/>
      <c r="F14" s="146"/>
      <c r="G14" s="146"/>
      <c r="H14" s="146"/>
      <c r="I14" s="146"/>
      <c r="J14" s="146"/>
      <c r="K14" s="146"/>
      <c r="L14" s="146"/>
    </row>
    <row r="15" spans="1:15" ht="15.75" x14ac:dyDescent="0.2">
      <c r="A15" s="148" t="s">
        <v>6385</v>
      </c>
      <c r="B15" s="148"/>
      <c r="C15" s="148"/>
      <c r="D15" s="148"/>
      <c r="E15" s="148"/>
      <c r="F15" s="148"/>
      <c r="G15" s="148"/>
      <c r="H15" s="148"/>
      <c r="I15" s="148"/>
      <c r="J15" s="148"/>
      <c r="K15" s="148"/>
      <c r="L15" s="148"/>
      <c r="O15" s="49" t="s">
        <v>6386</v>
      </c>
    </row>
    <row r="16" spans="1:15" x14ac:dyDescent="0.2">
      <c r="A16" s="149" t="s">
        <v>37</v>
      </c>
      <c r="B16" s="149"/>
      <c r="C16" s="149"/>
      <c r="D16" s="149"/>
      <c r="E16" s="149"/>
      <c r="F16" s="149"/>
      <c r="G16" s="149"/>
      <c r="H16" s="149"/>
      <c r="I16" s="149"/>
      <c r="J16" s="149"/>
      <c r="K16" s="149"/>
      <c r="L16" s="149"/>
      <c r="O16" s="50" t="s">
        <v>37</v>
      </c>
    </row>
    <row r="17" spans="1:21" x14ac:dyDescent="0.2">
      <c r="A17" s="146" t="s">
        <v>122</v>
      </c>
      <c r="B17" s="146"/>
      <c r="C17" s="146"/>
      <c r="D17" s="146"/>
      <c r="E17" s="146"/>
      <c r="F17" s="146"/>
      <c r="G17" s="146"/>
      <c r="H17" s="146"/>
      <c r="I17" s="146"/>
      <c r="J17" s="146"/>
      <c r="K17" s="146"/>
      <c r="L17" s="146"/>
    </row>
    <row r="18" spans="1:21" x14ac:dyDescent="0.2">
      <c r="A18" s="143" t="s">
        <v>123</v>
      </c>
      <c r="B18" s="143"/>
      <c r="C18" s="51" t="s">
        <v>124</v>
      </c>
      <c r="D18" s="145" t="s">
        <v>125</v>
      </c>
      <c r="E18" s="145"/>
      <c r="F18" s="145"/>
      <c r="G18" s="145"/>
      <c r="H18" s="145"/>
      <c r="I18" s="145"/>
      <c r="J18" s="145"/>
      <c r="K18" s="145"/>
      <c r="L18" s="145"/>
    </row>
    <row r="19" spans="1:21" x14ac:dyDescent="0.2">
      <c r="A19" s="143" t="s">
        <v>103</v>
      </c>
      <c r="B19" s="143"/>
      <c r="C19" s="144" t="s">
        <v>6387</v>
      </c>
      <c r="D19" s="144"/>
      <c r="E19" s="144"/>
      <c r="F19" s="144"/>
      <c r="G19" s="144"/>
      <c r="H19" s="145"/>
      <c r="I19" s="145"/>
      <c r="J19" s="145"/>
      <c r="K19" s="145"/>
      <c r="L19" s="145"/>
    </row>
    <row r="20" spans="1:21" x14ac:dyDescent="0.2">
      <c r="A20" s="145"/>
      <c r="B20" s="145"/>
      <c r="C20" s="146" t="s">
        <v>101</v>
      </c>
      <c r="D20" s="146"/>
      <c r="E20" s="146"/>
      <c r="F20" s="146"/>
      <c r="G20" s="146"/>
      <c r="H20" s="145"/>
      <c r="I20" s="145"/>
      <c r="J20" s="145"/>
      <c r="K20" s="145"/>
      <c r="L20" s="145"/>
    </row>
    <row r="21" spans="1:21" x14ac:dyDescent="0.2">
      <c r="A21" s="145" t="s">
        <v>127</v>
      </c>
      <c r="B21" s="145"/>
      <c r="C21" s="145"/>
      <c r="D21" s="154" t="s">
        <v>128</v>
      </c>
      <c r="E21" s="154"/>
      <c r="F21" s="154"/>
      <c r="G21" s="154"/>
      <c r="H21" s="145"/>
      <c r="I21" s="145"/>
      <c r="J21" s="145"/>
      <c r="K21" s="145"/>
      <c r="L21" s="145"/>
    </row>
    <row r="22" spans="1:21" x14ac:dyDescent="0.2">
      <c r="A22" s="150" t="s">
        <v>100</v>
      </c>
      <c r="B22" s="150"/>
      <c r="C22" s="52" t="s">
        <v>6388</v>
      </c>
      <c r="D22" s="53" t="s">
        <v>95</v>
      </c>
      <c r="E22" s="150" t="s">
        <v>130</v>
      </c>
      <c r="F22" s="150"/>
      <c r="G22" s="150"/>
      <c r="H22" s="150"/>
      <c r="I22" s="152"/>
      <c r="J22" s="152"/>
      <c r="K22" s="152"/>
      <c r="L22" s="53"/>
    </row>
    <row r="23" spans="1:21" x14ac:dyDescent="0.2">
      <c r="A23" s="150"/>
      <c r="B23" s="150"/>
      <c r="C23" s="150"/>
      <c r="D23" s="150"/>
      <c r="E23" s="150" t="s">
        <v>132</v>
      </c>
      <c r="F23" s="150"/>
      <c r="G23" s="150"/>
      <c r="H23" s="150"/>
      <c r="I23" s="152"/>
      <c r="J23" s="152"/>
      <c r="K23" s="152"/>
      <c r="L23" s="53"/>
    </row>
    <row r="24" spans="1:21" x14ac:dyDescent="0.2">
      <c r="A24" s="153" t="s">
        <v>134</v>
      </c>
      <c r="B24" s="153"/>
      <c r="C24" s="145"/>
      <c r="D24" s="145"/>
      <c r="E24" s="145"/>
      <c r="F24" s="145"/>
      <c r="G24" s="145"/>
      <c r="H24" s="145"/>
      <c r="I24" s="145"/>
      <c r="J24" s="145"/>
      <c r="K24" s="145"/>
      <c r="L24" s="145"/>
    </row>
    <row r="25" spans="1:21" x14ac:dyDescent="0.2">
      <c r="A25" s="150" t="s">
        <v>135</v>
      </c>
      <c r="B25" s="150"/>
      <c r="C25" s="52" t="s">
        <v>6388</v>
      </c>
      <c r="D25" s="53" t="s">
        <v>95</v>
      </c>
      <c r="E25" s="150" t="s">
        <v>136</v>
      </c>
      <c r="F25" s="150"/>
      <c r="G25" s="150"/>
      <c r="H25" s="150"/>
      <c r="I25" s="165">
        <v>0</v>
      </c>
      <c r="J25" s="165"/>
      <c r="K25" s="165"/>
      <c r="L25" s="53" t="s">
        <v>137</v>
      </c>
    </row>
    <row r="26" spans="1:21" x14ac:dyDescent="0.2">
      <c r="A26" s="150" t="s">
        <v>138</v>
      </c>
      <c r="B26" s="150"/>
      <c r="C26" s="52"/>
      <c r="D26" s="53"/>
      <c r="E26" s="150" t="s">
        <v>139</v>
      </c>
      <c r="F26" s="150"/>
      <c r="G26" s="150"/>
      <c r="H26" s="150"/>
      <c r="I26" s="165">
        <v>0</v>
      </c>
      <c r="J26" s="165"/>
      <c r="K26" s="165"/>
      <c r="L26" s="53" t="s">
        <v>137</v>
      </c>
    </row>
    <row r="27" spans="1:21" x14ac:dyDescent="0.2">
      <c r="A27" s="150" t="s">
        <v>140</v>
      </c>
      <c r="B27" s="150"/>
      <c r="C27" s="52"/>
      <c r="D27" s="53"/>
      <c r="E27" s="150"/>
      <c r="F27" s="150"/>
      <c r="G27" s="150"/>
      <c r="H27" s="150"/>
      <c r="I27" s="150"/>
      <c r="J27" s="150"/>
      <c r="K27" s="150"/>
      <c r="L27" s="150"/>
    </row>
    <row r="28" spans="1:21" x14ac:dyDescent="0.2">
      <c r="A28" s="150" t="s">
        <v>141</v>
      </c>
      <c r="B28" s="150"/>
      <c r="C28" s="52"/>
      <c r="D28" s="53"/>
      <c r="E28" s="150"/>
      <c r="F28" s="150"/>
      <c r="G28" s="150"/>
      <c r="H28" s="150"/>
      <c r="I28" s="150"/>
      <c r="J28" s="150"/>
      <c r="K28" s="150"/>
      <c r="L28" s="150"/>
    </row>
    <row r="30" spans="1:21" ht="38.25" x14ac:dyDescent="0.2">
      <c r="A30" s="156" t="s">
        <v>13</v>
      </c>
      <c r="B30" s="156" t="s">
        <v>14</v>
      </c>
      <c r="C30" s="156" t="s">
        <v>142</v>
      </c>
      <c r="D30" s="156" t="s">
        <v>143</v>
      </c>
      <c r="E30" s="156" t="s">
        <v>144</v>
      </c>
      <c r="F30" s="156"/>
      <c r="G30" s="156"/>
      <c r="H30" s="156" t="s">
        <v>145</v>
      </c>
      <c r="I30" s="156"/>
      <c r="J30" s="156"/>
      <c r="K30" s="156"/>
      <c r="L30" s="156"/>
      <c r="P30" s="54" t="s">
        <v>13</v>
      </c>
      <c r="Q30" s="54" t="s">
        <v>14</v>
      </c>
      <c r="R30" s="54" t="s">
        <v>142</v>
      </c>
      <c r="S30" s="54" t="s">
        <v>143</v>
      </c>
      <c r="T30" s="54" t="s">
        <v>144</v>
      </c>
      <c r="U30" s="54" t="s">
        <v>145</v>
      </c>
    </row>
    <row r="31" spans="1:21" ht="51" x14ac:dyDescent="0.2">
      <c r="A31" s="156"/>
      <c r="B31" s="156"/>
      <c r="C31" s="156"/>
      <c r="D31" s="156"/>
      <c r="E31" s="54" t="s">
        <v>146</v>
      </c>
      <c r="F31" s="54" t="s">
        <v>147</v>
      </c>
      <c r="G31" s="54" t="s">
        <v>148</v>
      </c>
      <c r="H31" s="54" t="s">
        <v>149</v>
      </c>
      <c r="I31" s="54" t="s">
        <v>150</v>
      </c>
      <c r="J31" s="54" t="s">
        <v>151</v>
      </c>
      <c r="K31" s="54" t="s">
        <v>147</v>
      </c>
      <c r="L31" s="54" t="s">
        <v>152</v>
      </c>
    </row>
    <row r="32" spans="1:21" x14ac:dyDescent="0.2">
      <c r="A32" s="55" t="s">
        <v>22</v>
      </c>
      <c r="B32" s="55" t="s">
        <v>23</v>
      </c>
      <c r="C32" s="55" t="s">
        <v>24</v>
      </c>
      <c r="D32" s="55" t="s">
        <v>25</v>
      </c>
      <c r="E32" s="55" t="s">
        <v>26</v>
      </c>
      <c r="F32" s="55" t="s">
        <v>27</v>
      </c>
      <c r="G32" s="55" t="s">
        <v>28</v>
      </c>
      <c r="H32" s="55" t="s">
        <v>29</v>
      </c>
      <c r="I32" s="55" t="s">
        <v>153</v>
      </c>
      <c r="J32" s="55" t="s">
        <v>154</v>
      </c>
      <c r="K32" s="55" t="s">
        <v>155</v>
      </c>
      <c r="L32" s="55" t="s">
        <v>156</v>
      </c>
    </row>
    <row r="33" spans="1:22" ht="165.75" x14ac:dyDescent="0.2">
      <c r="A33" s="57" t="s">
        <v>22</v>
      </c>
      <c r="B33" s="46" t="s">
        <v>6389</v>
      </c>
      <c r="C33" s="46" t="s">
        <v>6390</v>
      </c>
      <c r="D33" s="58" t="s">
        <v>243</v>
      </c>
      <c r="E33" s="91">
        <v>357.61500000000001</v>
      </c>
      <c r="F33" s="60"/>
      <c r="G33" s="91">
        <v>357.61500000000001</v>
      </c>
      <c r="H33" s="68"/>
      <c r="I33" s="69"/>
      <c r="J33" s="70">
        <v>552.38</v>
      </c>
      <c r="K33" s="60"/>
      <c r="L33" s="71">
        <v>197539.37</v>
      </c>
    </row>
    <row r="34" spans="1:22" x14ac:dyDescent="0.2">
      <c r="A34" s="57"/>
      <c r="B34" s="57"/>
      <c r="C34" s="145" t="s">
        <v>6391</v>
      </c>
      <c r="D34" s="145"/>
      <c r="E34" s="145"/>
      <c r="F34" s="145"/>
      <c r="G34" s="145"/>
      <c r="H34" s="145"/>
      <c r="I34" s="145"/>
      <c r="J34" s="145"/>
      <c r="K34" s="145"/>
      <c r="L34" s="145"/>
    </row>
    <row r="35" spans="1:22" x14ac:dyDescent="0.2">
      <c r="A35" s="85"/>
      <c r="B35" s="85"/>
      <c r="C35" s="86" t="s">
        <v>187</v>
      </c>
      <c r="D35" s="85"/>
      <c r="E35" s="85"/>
      <c r="F35" s="85"/>
      <c r="G35" s="85"/>
      <c r="H35" s="85"/>
      <c r="I35" s="85"/>
      <c r="J35" s="87">
        <v>552.38</v>
      </c>
      <c r="K35" s="85"/>
      <c r="L35" s="88">
        <v>197539.37</v>
      </c>
    </row>
    <row r="36" spans="1:22" x14ac:dyDescent="0.2">
      <c r="A36" s="57"/>
      <c r="B36" s="46"/>
      <c r="C36" s="141"/>
      <c r="D36" s="141"/>
      <c r="E36" s="141"/>
      <c r="F36" s="141"/>
      <c r="G36" s="57"/>
      <c r="H36" s="57"/>
      <c r="I36" s="57"/>
      <c r="J36" s="68"/>
      <c r="K36" s="61"/>
      <c r="L36" s="68"/>
      <c r="V36" s="46"/>
    </row>
    <row r="37" spans="1:22" hidden="1" x14ac:dyDescent="0.2">
      <c r="A37" s="57"/>
      <c r="B37" s="46"/>
      <c r="C37" s="141" t="s">
        <v>644</v>
      </c>
      <c r="D37" s="141"/>
      <c r="E37" s="141"/>
      <c r="F37" s="141"/>
      <c r="G37" s="57"/>
      <c r="H37" s="57"/>
      <c r="I37" s="57"/>
      <c r="J37" s="68"/>
      <c r="K37" s="61"/>
      <c r="L37" s="71">
        <v>197539.37</v>
      </c>
      <c r="V37" s="46" t="s">
        <v>644</v>
      </c>
    </row>
    <row r="38" spans="1:22" x14ac:dyDescent="0.2">
      <c r="A38" s="57"/>
      <c r="B38" s="46"/>
      <c r="C38" s="141" t="s">
        <v>5430</v>
      </c>
      <c r="D38" s="141"/>
      <c r="E38" s="141"/>
      <c r="F38" s="141"/>
      <c r="G38" s="57"/>
      <c r="H38" s="57"/>
      <c r="I38" s="57"/>
      <c r="J38" s="68"/>
      <c r="K38" s="61"/>
      <c r="L38" s="71">
        <v>197539.37</v>
      </c>
      <c r="V38" s="46" t="s">
        <v>5430</v>
      </c>
    </row>
    <row r="39" spans="1:22" x14ac:dyDescent="0.2">
      <c r="A39" s="57"/>
      <c r="B39" s="46"/>
      <c r="C39" s="159" t="s">
        <v>646</v>
      </c>
      <c r="D39" s="159"/>
      <c r="E39" s="159"/>
      <c r="F39" s="159"/>
      <c r="G39" s="57"/>
      <c r="H39" s="57"/>
      <c r="I39" s="57"/>
      <c r="J39" s="103"/>
      <c r="K39" s="104"/>
      <c r="L39" s="103"/>
      <c r="V39" s="65" t="s">
        <v>646</v>
      </c>
    </row>
    <row r="40" spans="1:22" x14ac:dyDescent="0.2">
      <c r="A40" s="57"/>
      <c r="B40" s="46"/>
      <c r="C40" s="141" t="s">
        <v>650</v>
      </c>
      <c r="D40" s="141"/>
      <c r="E40" s="141"/>
      <c r="F40" s="141"/>
      <c r="G40" s="57"/>
      <c r="H40" s="57"/>
      <c r="I40" s="57"/>
      <c r="J40" s="68"/>
      <c r="K40" s="61"/>
      <c r="L40" s="71">
        <v>197539.37</v>
      </c>
      <c r="V40" s="46" t="s">
        <v>650</v>
      </c>
    </row>
    <row r="41" spans="1:22" x14ac:dyDescent="0.2">
      <c r="A41" s="57"/>
      <c r="B41" s="46"/>
      <c r="C41" s="160" t="s">
        <v>5431</v>
      </c>
      <c r="D41" s="160"/>
      <c r="E41" s="160"/>
      <c r="F41" s="160"/>
      <c r="G41" s="57"/>
      <c r="H41" s="57"/>
      <c r="I41" s="57"/>
      <c r="J41" s="77"/>
      <c r="K41" s="105"/>
      <c r="L41" s="64">
        <v>197539.37</v>
      </c>
      <c r="V41" s="106" t="s">
        <v>5431</v>
      </c>
    </row>
    <row r="42" spans="1:22" hidden="1" x14ac:dyDescent="0.2">
      <c r="A42" s="57"/>
      <c r="B42" s="46"/>
      <c r="C42" s="160" t="s">
        <v>5432</v>
      </c>
      <c r="D42" s="160"/>
      <c r="E42" s="160"/>
      <c r="F42" s="160"/>
      <c r="G42" s="57"/>
      <c r="H42" s="57"/>
      <c r="I42" s="57"/>
      <c r="J42" s="77"/>
      <c r="K42" s="105"/>
      <c r="L42" s="77"/>
      <c r="V42" s="106" t="s">
        <v>5432</v>
      </c>
    </row>
    <row r="43" spans="1:22" hidden="1" x14ac:dyDescent="0.2">
      <c r="A43" s="57"/>
      <c r="B43" s="46"/>
      <c r="C43" s="141"/>
      <c r="D43" s="141"/>
      <c r="E43" s="141"/>
      <c r="F43" s="141"/>
      <c r="G43" s="57"/>
      <c r="H43" s="57"/>
      <c r="I43" s="57"/>
      <c r="J43" s="68"/>
      <c r="K43" s="61"/>
      <c r="L43" s="68"/>
      <c r="V43" s="46"/>
    </row>
    <row r="44" spans="1:22" hidden="1" x14ac:dyDescent="0.2">
      <c r="A44" s="57"/>
      <c r="B44" s="46"/>
      <c r="C44" s="160" t="s">
        <v>660</v>
      </c>
      <c r="D44" s="160"/>
      <c r="E44" s="160"/>
      <c r="F44" s="160"/>
      <c r="G44" s="57"/>
      <c r="H44" s="57"/>
      <c r="I44" s="57"/>
      <c r="J44" s="77"/>
      <c r="K44" s="105"/>
      <c r="L44" s="64">
        <v>197539.37</v>
      </c>
      <c r="V44" s="106" t="s">
        <v>660</v>
      </c>
    </row>
    <row r="45" spans="1:22" hidden="1" x14ac:dyDescent="0.2">
      <c r="A45" s="57"/>
      <c r="B45" s="46"/>
      <c r="C45" s="141" t="s">
        <v>661</v>
      </c>
      <c r="D45" s="141"/>
      <c r="E45" s="141"/>
      <c r="F45" s="141"/>
      <c r="G45" s="57"/>
      <c r="H45" s="57"/>
      <c r="I45" s="57"/>
      <c r="J45" s="68"/>
      <c r="K45" s="61"/>
      <c r="L45" s="71">
        <v>197539.37</v>
      </c>
      <c r="V45" s="46" t="s">
        <v>661</v>
      </c>
    </row>
    <row r="46" spans="1:22" hidden="1" x14ac:dyDescent="0.2">
      <c r="A46" s="57"/>
      <c r="B46" s="46"/>
      <c r="C46" s="159" t="s">
        <v>662</v>
      </c>
      <c r="D46" s="159"/>
      <c r="E46" s="159"/>
      <c r="F46" s="159"/>
      <c r="G46" s="57"/>
      <c r="H46" s="57"/>
      <c r="I46" s="57"/>
      <c r="J46" s="103"/>
      <c r="K46" s="104"/>
      <c r="L46" s="103"/>
      <c r="V46" s="65" t="s">
        <v>662</v>
      </c>
    </row>
    <row r="47" spans="1:22" hidden="1" x14ac:dyDescent="0.2">
      <c r="A47" s="57"/>
      <c r="B47" s="46"/>
      <c r="C47" s="141" t="s">
        <v>663</v>
      </c>
      <c r="D47" s="141"/>
      <c r="E47" s="141"/>
      <c r="F47" s="141"/>
      <c r="G47" s="57"/>
      <c r="H47" s="57"/>
      <c r="I47" s="57"/>
      <c r="J47" s="68"/>
      <c r="K47" s="61"/>
      <c r="L47" s="71">
        <v>197539.37</v>
      </c>
      <c r="V47" s="46" t="s">
        <v>663</v>
      </c>
    </row>
    <row r="48" spans="1:22" hidden="1" x14ac:dyDescent="0.2">
      <c r="A48" s="57"/>
      <c r="B48" s="46"/>
      <c r="C48" s="159" t="s">
        <v>646</v>
      </c>
      <c r="D48" s="159"/>
      <c r="E48" s="159"/>
      <c r="F48" s="159"/>
      <c r="G48" s="57"/>
      <c r="H48" s="57"/>
      <c r="I48" s="57"/>
      <c r="J48" s="103"/>
      <c r="K48" s="104"/>
      <c r="L48" s="103"/>
      <c r="V48" s="65" t="s">
        <v>646</v>
      </c>
    </row>
    <row r="49" spans="1:22" hidden="1" x14ac:dyDescent="0.2">
      <c r="A49" s="57"/>
      <c r="B49" s="46"/>
      <c r="C49" s="141" t="s">
        <v>647</v>
      </c>
      <c r="D49" s="141"/>
      <c r="E49" s="141"/>
      <c r="F49" s="141"/>
      <c r="G49" s="57"/>
      <c r="H49" s="57"/>
      <c r="I49" s="57"/>
      <c r="J49" s="68"/>
      <c r="K49" s="61"/>
      <c r="L49" s="68"/>
      <c r="V49" s="46" t="s">
        <v>647</v>
      </c>
    </row>
    <row r="50" spans="1:22" hidden="1" x14ac:dyDescent="0.2">
      <c r="A50" s="57"/>
      <c r="B50" s="46"/>
      <c r="C50" s="141" t="s">
        <v>648</v>
      </c>
      <c r="D50" s="141"/>
      <c r="E50" s="141"/>
      <c r="F50" s="141"/>
      <c r="G50" s="57"/>
      <c r="H50" s="57"/>
      <c r="I50" s="57"/>
      <c r="J50" s="68"/>
      <c r="K50" s="61"/>
      <c r="L50" s="68"/>
      <c r="V50" s="46" t="s">
        <v>648</v>
      </c>
    </row>
    <row r="51" spans="1:22" hidden="1" x14ac:dyDescent="0.2">
      <c r="A51" s="57"/>
      <c r="B51" s="46"/>
      <c r="C51" s="141" t="s">
        <v>649</v>
      </c>
      <c r="D51" s="141"/>
      <c r="E51" s="141"/>
      <c r="F51" s="141"/>
      <c r="G51" s="57"/>
      <c r="H51" s="57"/>
      <c r="I51" s="57"/>
      <c r="J51" s="68"/>
      <c r="K51" s="61"/>
      <c r="L51" s="68"/>
      <c r="V51" s="46" t="s">
        <v>649</v>
      </c>
    </row>
    <row r="52" spans="1:22" hidden="1" x14ac:dyDescent="0.2">
      <c r="A52" s="57"/>
      <c r="B52" s="46"/>
      <c r="C52" s="141" t="s">
        <v>650</v>
      </c>
      <c r="D52" s="141"/>
      <c r="E52" s="141"/>
      <c r="F52" s="141"/>
      <c r="G52" s="57"/>
      <c r="H52" s="57"/>
      <c r="I52" s="57"/>
      <c r="J52" s="68"/>
      <c r="K52" s="61"/>
      <c r="L52" s="71">
        <v>197539.37</v>
      </c>
      <c r="V52" s="46" t="s">
        <v>650</v>
      </c>
    </row>
    <row r="53" spans="1:22" hidden="1" x14ac:dyDescent="0.2">
      <c r="A53" s="57"/>
      <c r="B53" s="46"/>
      <c r="C53" s="141" t="s">
        <v>651</v>
      </c>
      <c r="D53" s="141"/>
      <c r="E53" s="141"/>
      <c r="F53" s="141"/>
      <c r="G53" s="57"/>
      <c r="H53" s="57"/>
      <c r="I53" s="57"/>
      <c r="J53" s="68"/>
      <c r="K53" s="61"/>
      <c r="L53" s="68"/>
      <c r="V53" s="46" t="s">
        <v>651</v>
      </c>
    </row>
    <row r="54" spans="1:22" hidden="1" x14ac:dyDescent="0.2">
      <c r="A54" s="57"/>
      <c r="B54" s="46"/>
      <c r="C54" s="141" t="s">
        <v>181</v>
      </c>
      <c r="D54" s="141"/>
      <c r="E54" s="141"/>
      <c r="F54" s="141"/>
      <c r="G54" s="57"/>
      <c r="H54" s="57"/>
      <c r="I54" s="57"/>
      <c r="J54" s="68"/>
      <c r="K54" s="61"/>
      <c r="L54" s="68"/>
      <c r="V54" s="46" t="s">
        <v>181</v>
      </c>
    </row>
    <row r="55" spans="1:22" hidden="1" x14ac:dyDescent="0.2">
      <c r="A55" s="57"/>
      <c r="B55" s="46"/>
      <c r="C55" s="141" t="s">
        <v>664</v>
      </c>
      <c r="D55" s="141"/>
      <c r="E55" s="141"/>
      <c r="F55" s="141"/>
      <c r="G55" s="57"/>
      <c r="H55" s="57"/>
      <c r="I55" s="57"/>
      <c r="J55" s="68"/>
      <c r="K55" s="61"/>
      <c r="L55" s="68"/>
      <c r="V55" s="46" t="s">
        <v>664</v>
      </c>
    </row>
    <row r="56" spans="1:22" hidden="1" x14ac:dyDescent="0.2">
      <c r="A56" s="57"/>
      <c r="B56" s="46"/>
      <c r="C56" s="141" t="s">
        <v>665</v>
      </c>
      <c r="D56" s="141"/>
      <c r="E56" s="141"/>
      <c r="F56" s="141"/>
      <c r="G56" s="57"/>
      <c r="H56" s="57"/>
      <c r="I56" s="57"/>
      <c r="J56" s="68"/>
      <c r="K56" s="61"/>
      <c r="L56" s="68"/>
      <c r="V56" s="46" t="s">
        <v>665</v>
      </c>
    </row>
    <row r="57" spans="1:22" hidden="1" x14ac:dyDescent="0.2">
      <c r="A57" s="57"/>
      <c r="B57" s="46"/>
      <c r="C57" s="160" t="s">
        <v>666</v>
      </c>
      <c r="D57" s="160"/>
      <c r="E57" s="160"/>
      <c r="F57" s="160"/>
      <c r="G57" s="57"/>
      <c r="H57" s="57"/>
      <c r="I57" s="57"/>
      <c r="J57" s="77"/>
      <c r="K57" s="105"/>
      <c r="L57" s="77"/>
      <c r="V57" s="106" t="s">
        <v>666</v>
      </c>
    </row>
    <row r="58" spans="1:22" hidden="1" x14ac:dyDescent="0.2">
      <c r="A58" s="57"/>
      <c r="B58" s="46"/>
      <c r="C58" s="141" t="s">
        <v>667</v>
      </c>
      <c r="D58" s="141"/>
      <c r="E58" s="141"/>
      <c r="F58" s="141"/>
      <c r="G58" s="57"/>
      <c r="H58" s="57"/>
      <c r="I58" s="57"/>
      <c r="J58" s="68"/>
      <c r="K58" s="61"/>
      <c r="L58" s="68"/>
      <c r="V58" s="46" t="s">
        <v>667</v>
      </c>
    </row>
    <row r="59" spans="1:22" hidden="1" x14ac:dyDescent="0.2">
      <c r="A59" s="57"/>
      <c r="B59" s="46"/>
      <c r="C59" s="141" t="s">
        <v>663</v>
      </c>
      <c r="D59" s="141"/>
      <c r="E59" s="141"/>
      <c r="F59" s="141"/>
      <c r="G59" s="57"/>
      <c r="H59" s="57"/>
      <c r="I59" s="57"/>
      <c r="J59" s="68"/>
      <c r="K59" s="61"/>
      <c r="L59" s="68"/>
      <c r="V59" s="46" t="s">
        <v>663</v>
      </c>
    </row>
    <row r="60" spans="1:22" hidden="1" x14ac:dyDescent="0.2">
      <c r="A60" s="57"/>
      <c r="B60" s="46"/>
      <c r="C60" s="141" t="s">
        <v>647</v>
      </c>
      <c r="D60" s="141"/>
      <c r="E60" s="141"/>
      <c r="F60" s="141"/>
      <c r="G60" s="57"/>
      <c r="H60" s="57"/>
      <c r="I60" s="57"/>
      <c r="J60" s="68"/>
      <c r="K60" s="61"/>
      <c r="L60" s="68"/>
      <c r="V60" s="46" t="s">
        <v>647</v>
      </c>
    </row>
    <row r="61" spans="1:22" hidden="1" x14ac:dyDescent="0.2">
      <c r="A61" s="57"/>
      <c r="B61" s="46"/>
      <c r="C61" s="141" t="s">
        <v>648</v>
      </c>
      <c r="D61" s="141"/>
      <c r="E61" s="141"/>
      <c r="F61" s="141"/>
      <c r="G61" s="57"/>
      <c r="H61" s="57"/>
      <c r="I61" s="57"/>
      <c r="J61" s="68"/>
      <c r="K61" s="61"/>
      <c r="L61" s="68"/>
      <c r="V61" s="46" t="s">
        <v>648</v>
      </c>
    </row>
    <row r="62" spans="1:22" hidden="1" x14ac:dyDescent="0.2">
      <c r="A62" s="57"/>
      <c r="B62" s="46"/>
      <c r="C62" s="141" t="s">
        <v>649</v>
      </c>
      <c r="D62" s="141"/>
      <c r="E62" s="141"/>
      <c r="F62" s="141"/>
      <c r="G62" s="57"/>
      <c r="H62" s="57"/>
      <c r="I62" s="57"/>
      <c r="J62" s="68"/>
      <c r="K62" s="61"/>
      <c r="L62" s="68"/>
      <c r="V62" s="46" t="s">
        <v>649</v>
      </c>
    </row>
    <row r="63" spans="1:22" hidden="1" x14ac:dyDescent="0.2">
      <c r="A63" s="57"/>
      <c r="B63" s="46"/>
      <c r="C63" s="141" t="s">
        <v>650</v>
      </c>
      <c r="D63" s="141"/>
      <c r="E63" s="141"/>
      <c r="F63" s="141"/>
      <c r="G63" s="57"/>
      <c r="H63" s="57"/>
      <c r="I63" s="57"/>
      <c r="J63" s="68"/>
      <c r="K63" s="61"/>
      <c r="L63" s="68"/>
      <c r="V63" s="46" t="s">
        <v>650</v>
      </c>
    </row>
    <row r="64" spans="1:22" hidden="1" x14ac:dyDescent="0.2">
      <c r="A64" s="57"/>
      <c r="B64" s="46"/>
      <c r="C64" s="141" t="s">
        <v>651</v>
      </c>
      <c r="D64" s="141"/>
      <c r="E64" s="141"/>
      <c r="F64" s="141"/>
      <c r="G64" s="57"/>
      <c r="H64" s="57"/>
      <c r="I64" s="57"/>
      <c r="J64" s="68"/>
      <c r="K64" s="61"/>
      <c r="L64" s="68"/>
      <c r="V64" s="46" t="s">
        <v>651</v>
      </c>
    </row>
    <row r="65" spans="1:22" hidden="1" x14ac:dyDescent="0.2">
      <c r="A65" s="57"/>
      <c r="B65" s="46"/>
      <c r="C65" s="141" t="s">
        <v>181</v>
      </c>
      <c r="D65" s="141"/>
      <c r="E65" s="141"/>
      <c r="F65" s="141"/>
      <c r="G65" s="57"/>
      <c r="H65" s="57"/>
      <c r="I65" s="57"/>
      <c r="J65" s="68"/>
      <c r="K65" s="61"/>
      <c r="L65" s="68"/>
      <c r="V65" s="46" t="s">
        <v>181</v>
      </c>
    </row>
    <row r="66" spans="1:22" hidden="1" x14ac:dyDescent="0.2">
      <c r="A66" s="57"/>
      <c r="B66" s="46"/>
      <c r="C66" s="141" t="s">
        <v>664</v>
      </c>
      <c r="D66" s="141"/>
      <c r="E66" s="141"/>
      <c r="F66" s="141"/>
      <c r="G66" s="57"/>
      <c r="H66" s="57"/>
      <c r="I66" s="57"/>
      <c r="J66" s="68"/>
      <c r="K66" s="61"/>
      <c r="L66" s="68"/>
      <c r="V66" s="46" t="s">
        <v>664</v>
      </c>
    </row>
    <row r="67" spans="1:22" hidden="1" x14ac:dyDescent="0.2">
      <c r="A67" s="57"/>
      <c r="B67" s="46"/>
      <c r="C67" s="141" t="s">
        <v>665</v>
      </c>
      <c r="D67" s="141"/>
      <c r="E67" s="141"/>
      <c r="F67" s="141"/>
      <c r="G67" s="57"/>
      <c r="H67" s="57"/>
      <c r="I67" s="57"/>
      <c r="J67" s="68"/>
      <c r="K67" s="61"/>
      <c r="L67" s="68"/>
      <c r="V67" s="46" t="s">
        <v>665</v>
      </c>
    </row>
    <row r="68" spans="1:22" hidden="1" x14ac:dyDescent="0.2">
      <c r="A68" s="57"/>
      <c r="B68" s="46"/>
      <c r="C68" s="160" t="s">
        <v>668</v>
      </c>
      <c r="D68" s="160"/>
      <c r="E68" s="160"/>
      <c r="F68" s="160"/>
      <c r="G68" s="57"/>
      <c r="H68" s="57"/>
      <c r="I68" s="57"/>
      <c r="J68" s="77"/>
      <c r="K68" s="105"/>
      <c r="L68" s="77"/>
      <c r="V68" s="106" t="s">
        <v>668</v>
      </c>
    </row>
    <row r="69" spans="1:22" hidden="1" x14ac:dyDescent="0.2">
      <c r="A69" s="57"/>
      <c r="B69" s="46"/>
      <c r="C69" s="141" t="s">
        <v>669</v>
      </c>
      <c r="D69" s="141"/>
      <c r="E69" s="141"/>
      <c r="F69" s="141"/>
      <c r="G69" s="57"/>
      <c r="H69" s="57"/>
      <c r="I69" s="57"/>
      <c r="J69" s="68"/>
      <c r="K69" s="61"/>
      <c r="L69" s="68"/>
      <c r="V69" s="46" t="s">
        <v>669</v>
      </c>
    </row>
    <row r="70" spans="1:22" hidden="1" x14ac:dyDescent="0.2">
      <c r="A70" s="57"/>
      <c r="B70" s="46"/>
      <c r="C70" s="141" t="s">
        <v>670</v>
      </c>
      <c r="D70" s="141"/>
      <c r="E70" s="141"/>
      <c r="F70" s="141"/>
      <c r="G70" s="57"/>
      <c r="H70" s="57"/>
      <c r="I70" s="57"/>
      <c r="J70" s="68"/>
      <c r="K70" s="61"/>
      <c r="L70" s="68"/>
      <c r="V70" s="46" t="s">
        <v>670</v>
      </c>
    </row>
    <row r="71" spans="1:22" hidden="1" x14ac:dyDescent="0.2">
      <c r="A71" s="57"/>
      <c r="B71" s="46"/>
      <c r="C71" s="160" t="s">
        <v>671</v>
      </c>
      <c r="D71" s="160"/>
      <c r="E71" s="160"/>
      <c r="F71" s="160"/>
      <c r="G71" s="57"/>
      <c r="H71" s="57"/>
      <c r="I71" s="57"/>
      <c r="J71" s="77"/>
      <c r="K71" s="105"/>
      <c r="L71" s="77"/>
      <c r="V71" s="106" t="s">
        <v>671</v>
      </c>
    </row>
    <row r="72" spans="1:22" hidden="1" x14ac:dyDescent="0.2">
      <c r="A72" s="57"/>
      <c r="B72" s="46"/>
      <c r="C72" s="141" t="s">
        <v>672</v>
      </c>
      <c r="D72" s="141"/>
      <c r="E72" s="141"/>
      <c r="F72" s="141"/>
      <c r="G72" s="57"/>
      <c r="H72" s="57"/>
      <c r="I72" s="57"/>
      <c r="J72" s="68"/>
      <c r="K72" s="61"/>
      <c r="L72" s="68"/>
      <c r="V72" s="46" t="s">
        <v>672</v>
      </c>
    </row>
    <row r="73" spans="1:22" hidden="1" x14ac:dyDescent="0.2">
      <c r="A73" s="57"/>
      <c r="B73" s="46"/>
      <c r="C73" s="141" t="s">
        <v>673</v>
      </c>
      <c r="D73" s="141"/>
      <c r="E73" s="141"/>
      <c r="F73" s="141"/>
      <c r="G73" s="57"/>
      <c r="H73" s="57"/>
      <c r="I73" s="57"/>
      <c r="J73" s="68"/>
      <c r="K73" s="61"/>
      <c r="L73" s="68"/>
      <c r="V73" s="46" t="s">
        <v>673</v>
      </c>
    </row>
    <row r="74" spans="1:22" hidden="1" x14ac:dyDescent="0.2">
      <c r="A74" s="57"/>
      <c r="B74" s="46"/>
      <c r="C74" s="141" t="s">
        <v>674</v>
      </c>
      <c r="D74" s="141"/>
      <c r="E74" s="141"/>
      <c r="F74" s="141"/>
      <c r="G74" s="57"/>
      <c r="H74" s="57"/>
      <c r="I74" s="57"/>
      <c r="J74" s="68"/>
      <c r="K74" s="61"/>
      <c r="L74" s="68"/>
      <c r="V74" s="46" t="s">
        <v>674</v>
      </c>
    </row>
    <row r="75" spans="1:22" hidden="1" x14ac:dyDescent="0.2">
      <c r="A75" s="57"/>
      <c r="B75" s="46"/>
      <c r="C75" s="141" t="s">
        <v>663</v>
      </c>
      <c r="D75" s="141"/>
      <c r="E75" s="141"/>
      <c r="F75" s="141"/>
      <c r="G75" s="57"/>
      <c r="H75" s="57"/>
      <c r="I75" s="57"/>
      <c r="J75" s="68"/>
      <c r="K75" s="61"/>
      <c r="L75" s="68"/>
      <c r="V75" s="46" t="s">
        <v>663</v>
      </c>
    </row>
    <row r="76" spans="1:22" hidden="1" x14ac:dyDescent="0.2">
      <c r="A76" s="57"/>
      <c r="B76" s="46"/>
      <c r="C76" s="141" t="s">
        <v>647</v>
      </c>
      <c r="D76" s="141"/>
      <c r="E76" s="141"/>
      <c r="F76" s="141"/>
      <c r="G76" s="57"/>
      <c r="H76" s="57"/>
      <c r="I76" s="57"/>
      <c r="J76" s="68"/>
      <c r="K76" s="61"/>
      <c r="L76" s="68"/>
      <c r="V76" s="46" t="s">
        <v>647</v>
      </c>
    </row>
    <row r="77" spans="1:22" hidden="1" x14ac:dyDescent="0.2">
      <c r="A77" s="57"/>
      <c r="B77" s="46"/>
      <c r="C77" s="141" t="s">
        <v>648</v>
      </c>
      <c r="D77" s="141"/>
      <c r="E77" s="141"/>
      <c r="F77" s="141"/>
      <c r="G77" s="57"/>
      <c r="H77" s="57"/>
      <c r="I77" s="57"/>
      <c r="J77" s="68"/>
      <c r="K77" s="61"/>
      <c r="L77" s="68"/>
      <c r="V77" s="46" t="s">
        <v>648</v>
      </c>
    </row>
    <row r="78" spans="1:22" hidden="1" x14ac:dyDescent="0.2">
      <c r="A78" s="57"/>
      <c r="B78" s="46"/>
      <c r="C78" s="141" t="s">
        <v>649</v>
      </c>
      <c r="D78" s="141"/>
      <c r="E78" s="141"/>
      <c r="F78" s="141"/>
      <c r="G78" s="57"/>
      <c r="H78" s="57"/>
      <c r="I78" s="57"/>
      <c r="J78" s="68"/>
      <c r="K78" s="61"/>
      <c r="L78" s="68"/>
      <c r="V78" s="46" t="s">
        <v>649</v>
      </c>
    </row>
    <row r="79" spans="1:22" hidden="1" x14ac:dyDescent="0.2">
      <c r="A79" s="57"/>
      <c r="B79" s="46"/>
      <c r="C79" s="141" t="s">
        <v>650</v>
      </c>
      <c r="D79" s="141"/>
      <c r="E79" s="141"/>
      <c r="F79" s="141"/>
      <c r="G79" s="57"/>
      <c r="H79" s="57"/>
      <c r="I79" s="57"/>
      <c r="J79" s="68"/>
      <c r="K79" s="61"/>
      <c r="L79" s="68"/>
      <c r="V79" s="46" t="s">
        <v>650</v>
      </c>
    </row>
    <row r="80" spans="1:22" hidden="1" x14ac:dyDescent="0.2">
      <c r="A80" s="57"/>
      <c r="B80" s="46"/>
      <c r="C80" s="141" t="s">
        <v>651</v>
      </c>
      <c r="D80" s="141"/>
      <c r="E80" s="141"/>
      <c r="F80" s="141"/>
      <c r="G80" s="57"/>
      <c r="H80" s="57"/>
      <c r="I80" s="57"/>
      <c r="J80" s="68"/>
      <c r="K80" s="61"/>
      <c r="L80" s="68"/>
      <c r="V80" s="46" t="s">
        <v>651</v>
      </c>
    </row>
    <row r="81" spans="1:22" hidden="1" x14ac:dyDescent="0.2">
      <c r="A81" s="57"/>
      <c r="B81" s="46"/>
      <c r="C81" s="141" t="s">
        <v>181</v>
      </c>
      <c r="D81" s="141"/>
      <c r="E81" s="141"/>
      <c r="F81" s="141"/>
      <c r="G81" s="57"/>
      <c r="H81" s="57"/>
      <c r="I81" s="57"/>
      <c r="J81" s="68"/>
      <c r="K81" s="61"/>
      <c r="L81" s="68"/>
      <c r="V81" s="46" t="s">
        <v>181</v>
      </c>
    </row>
    <row r="82" spans="1:22" hidden="1" x14ac:dyDescent="0.2">
      <c r="A82" s="57"/>
      <c r="B82" s="46"/>
      <c r="C82" s="141" t="s">
        <v>664</v>
      </c>
      <c r="D82" s="141"/>
      <c r="E82" s="141"/>
      <c r="F82" s="141"/>
      <c r="G82" s="57"/>
      <c r="H82" s="57"/>
      <c r="I82" s="57"/>
      <c r="J82" s="68"/>
      <c r="K82" s="61"/>
      <c r="L82" s="68"/>
      <c r="V82" s="46" t="s">
        <v>664</v>
      </c>
    </row>
    <row r="83" spans="1:22" hidden="1" x14ac:dyDescent="0.2">
      <c r="A83" s="57"/>
      <c r="B83" s="46"/>
      <c r="C83" s="141" t="s">
        <v>665</v>
      </c>
      <c r="D83" s="141"/>
      <c r="E83" s="141"/>
      <c r="F83" s="141"/>
      <c r="G83" s="57"/>
      <c r="H83" s="57"/>
      <c r="I83" s="57"/>
      <c r="J83" s="68"/>
      <c r="K83" s="61"/>
      <c r="L83" s="68"/>
      <c r="V83" s="46" t="s">
        <v>665</v>
      </c>
    </row>
    <row r="84" spans="1:22" hidden="1" x14ac:dyDescent="0.2">
      <c r="A84" s="57"/>
      <c r="B84" s="46"/>
      <c r="C84" s="141"/>
      <c r="D84" s="141"/>
      <c r="E84" s="141"/>
      <c r="F84" s="141"/>
      <c r="G84" s="57"/>
      <c r="H84" s="57"/>
      <c r="I84" s="57"/>
      <c r="J84" s="68"/>
      <c r="K84" s="61"/>
      <c r="L84" s="68"/>
      <c r="V84" s="46"/>
    </row>
    <row r="85" spans="1:22" hidden="1" x14ac:dyDescent="0.2">
      <c r="A85" s="57"/>
      <c r="B85" s="46"/>
      <c r="C85" s="160" t="s">
        <v>5433</v>
      </c>
      <c r="D85" s="160"/>
      <c r="E85" s="160"/>
      <c r="F85" s="160"/>
      <c r="G85" s="57"/>
      <c r="H85" s="57"/>
      <c r="I85" s="57"/>
      <c r="J85" s="77"/>
      <c r="K85" s="105"/>
      <c r="L85" s="64">
        <v>197539.37</v>
      </c>
      <c r="V85" s="106" t="s">
        <v>5433</v>
      </c>
    </row>
    <row r="86" spans="1:22" ht="25.5" hidden="1" x14ac:dyDescent="0.2">
      <c r="A86" s="57"/>
      <c r="B86" s="46"/>
      <c r="C86" s="141" t="s">
        <v>5434</v>
      </c>
      <c r="D86" s="141"/>
      <c r="E86" s="141"/>
      <c r="F86" s="141"/>
      <c r="G86" s="57"/>
      <c r="H86" s="57"/>
      <c r="I86" s="57"/>
      <c r="J86" s="68"/>
      <c r="K86" s="61"/>
      <c r="L86" s="71">
        <v>197539.37</v>
      </c>
      <c r="V86" s="46" t="s">
        <v>5434</v>
      </c>
    </row>
    <row r="87" spans="1:22" hidden="1" x14ac:dyDescent="0.2">
      <c r="A87" s="57"/>
      <c r="B87" s="46"/>
      <c r="C87" s="159" t="s">
        <v>662</v>
      </c>
      <c r="D87" s="159"/>
      <c r="E87" s="159"/>
      <c r="F87" s="159"/>
      <c r="G87" s="57"/>
      <c r="H87" s="57"/>
      <c r="I87" s="57"/>
      <c r="J87" s="103"/>
      <c r="K87" s="104"/>
      <c r="L87" s="103"/>
      <c r="V87" s="65" t="s">
        <v>662</v>
      </c>
    </row>
    <row r="88" spans="1:22" hidden="1" x14ac:dyDescent="0.2">
      <c r="A88" s="57"/>
      <c r="B88" s="46"/>
      <c r="C88" s="141" t="s">
        <v>677</v>
      </c>
      <c r="D88" s="141"/>
      <c r="E88" s="141"/>
      <c r="F88" s="141"/>
      <c r="G88" s="57"/>
      <c r="H88" s="57"/>
      <c r="I88" s="57"/>
      <c r="J88" s="68"/>
      <c r="K88" s="61"/>
      <c r="L88" s="71">
        <v>197539.37</v>
      </c>
      <c r="V88" s="46" t="s">
        <v>677</v>
      </c>
    </row>
    <row r="89" spans="1:22" hidden="1" x14ac:dyDescent="0.2">
      <c r="A89" s="57"/>
      <c r="B89" s="46"/>
      <c r="C89" s="159" t="s">
        <v>646</v>
      </c>
      <c r="D89" s="159"/>
      <c r="E89" s="159"/>
      <c r="F89" s="159"/>
      <c r="G89" s="57"/>
      <c r="H89" s="57"/>
      <c r="I89" s="57"/>
      <c r="J89" s="103"/>
      <c r="K89" s="104"/>
      <c r="L89" s="103"/>
      <c r="V89" s="65" t="s">
        <v>646</v>
      </c>
    </row>
    <row r="90" spans="1:22" hidden="1" x14ac:dyDescent="0.2">
      <c r="A90" s="57"/>
      <c r="B90" s="46"/>
      <c r="C90" s="141" t="s">
        <v>647</v>
      </c>
      <c r="D90" s="141"/>
      <c r="E90" s="141"/>
      <c r="F90" s="141"/>
      <c r="G90" s="57"/>
      <c r="H90" s="57"/>
      <c r="I90" s="57"/>
      <c r="J90" s="68"/>
      <c r="K90" s="61"/>
      <c r="L90" s="68"/>
      <c r="V90" s="46" t="s">
        <v>647</v>
      </c>
    </row>
    <row r="91" spans="1:22" hidden="1" x14ac:dyDescent="0.2">
      <c r="A91" s="57"/>
      <c r="B91" s="46"/>
      <c r="C91" s="141" t="s">
        <v>648</v>
      </c>
      <c r="D91" s="141"/>
      <c r="E91" s="141"/>
      <c r="F91" s="141"/>
      <c r="G91" s="57"/>
      <c r="H91" s="57"/>
      <c r="I91" s="57"/>
      <c r="J91" s="68"/>
      <c r="K91" s="61"/>
      <c r="L91" s="68"/>
      <c r="V91" s="46" t="s">
        <v>648</v>
      </c>
    </row>
    <row r="92" spans="1:22" hidden="1" x14ac:dyDescent="0.2">
      <c r="A92" s="57"/>
      <c r="B92" s="46"/>
      <c r="C92" s="141" t="s">
        <v>649</v>
      </c>
      <c r="D92" s="141"/>
      <c r="E92" s="141"/>
      <c r="F92" s="141"/>
      <c r="G92" s="57"/>
      <c r="H92" s="57"/>
      <c r="I92" s="57"/>
      <c r="J92" s="68"/>
      <c r="K92" s="61"/>
      <c r="L92" s="68"/>
      <c r="V92" s="46" t="s">
        <v>649</v>
      </c>
    </row>
    <row r="93" spans="1:22" hidden="1" x14ac:dyDescent="0.2">
      <c r="A93" s="57"/>
      <c r="B93" s="46"/>
      <c r="C93" s="141" t="s">
        <v>650</v>
      </c>
      <c r="D93" s="141"/>
      <c r="E93" s="141"/>
      <c r="F93" s="141"/>
      <c r="G93" s="57"/>
      <c r="H93" s="57"/>
      <c r="I93" s="57"/>
      <c r="J93" s="68"/>
      <c r="K93" s="61"/>
      <c r="L93" s="71">
        <v>197539.37</v>
      </c>
      <c r="V93" s="46" t="s">
        <v>650</v>
      </c>
    </row>
    <row r="94" spans="1:22" hidden="1" x14ac:dyDescent="0.2">
      <c r="A94" s="57"/>
      <c r="B94" s="46"/>
      <c r="C94" s="141" t="s">
        <v>651</v>
      </c>
      <c r="D94" s="141"/>
      <c r="E94" s="141"/>
      <c r="F94" s="141"/>
      <c r="G94" s="57"/>
      <c r="H94" s="57"/>
      <c r="I94" s="57"/>
      <c r="J94" s="68"/>
      <c r="K94" s="61"/>
      <c r="L94" s="68"/>
      <c r="V94" s="46" t="s">
        <v>651</v>
      </c>
    </row>
    <row r="95" spans="1:22" hidden="1" x14ac:dyDescent="0.2">
      <c r="A95" s="57"/>
      <c r="B95" s="46"/>
      <c r="C95" s="141" t="s">
        <v>678</v>
      </c>
      <c r="D95" s="141"/>
      <c r="E95" s="141"/>
      <c r="F95" s="141"/>
      <c r="G95" s="57"/>
      <c r="H95" s="57"/>
      <c r="I95" s="57"/>
      <c r="J95" s="68"/>
      <c r="K95" s="61"/>
      <c r="L95" s="68"/>
      <c r="V95" s="46" t="s">
        <v>678</v>
      </c>
    </row>
    <row r="96" spans="1:22" hidden="1" x14ac:dyDescent="0.2">
      <c r="A96" s="57"/>
      <c r="B96" s="46"/>
      <c r="C96" s="141" t="s">
        <v>679</v>
      </c>
      <c r="D96" s="141"/>
      <c r="E96" s="141"/>
      <c r="F96" s="141"/>
      <c r="G96" s="57"/>
      <c r="H96" s="57"/>
      <c r="I96" s="57"/>
      <c r="J96" s="68"/>
      <c r="K96" s="61"/>
      <c r="L96" s="68"/>
      <c r="V96" s="46" t="s">
        <v>679</v>
      </c>
    </row>
    <row r="97" spans="1:22" hidden="1" x14ac:dyDescent="0.2">
      <c r="A97" s="57"/>
      <c r="B97" s="46"/>
      <c r="C97" s="141" t="s">
        <v>680</v>
      </c>
      <c r="D97" s="141"/>
      <c r="E97" s="141"/>
      <c r="F97" s="141"/>
      <c r="G97" s="57"/>
      <c r="H97" s="57"/>
      <c r="I97" s="57"/>
      <c r="J97" s="68"/>
      <c r="K97" s="61"/>
      <c r="L97" s="68"/>
      <c r="V97" s="46" t="s">
        <v>680</v>
      </c>
    </row>
    <row r="98" spans="1:22" hidden="1" x14ac:dyDescent="0.2">
      <c r="A98" s="57"/>
      <c r="B98" s="46"/>
      <c r="C98" s="141" t="s">
        <v>681</v>
      </c>
      <c r="D98" s="141"/>
      <c r="E98" s="141"/>
      <c r="F98" s="141"/>
      <c r="G98" s="57"/>
      <c r="H98" s="57"/>
      <c r="I98" s="57"/>
      <c r="J98" s="68"/>
      <c r="K98" s="61"/>
      <c r="L98" s="68"/>
      <c r="V98" s="46" t="s">
        <v>681</v>
      </c>
    </row>
    <row r="99" spans="1:22" hidden="1" x14ac:dyDescent="0.2">
      <c r="A99" s="57"/>
      <c r="B99" s="46"/>
      <c r="C99" s="141" t="s">
        <v>682</v>
      </c>
      <c r="D99" s="141"/>
      <c r="E99" s="141"/>
      <c r="F99" s="141"/>
      <c r="G99" s="57"/>
      <c r="H99" s="57"/>
      <c r="I99" s="57"/>
      <c r="J99" s="68"/>
      <c r="K99" s="61"/>
      <c r="L99" s="68"/>
      <c r="V99" s="46" t="s">
        <v>682</v>
      </c>
    </row>
    <row r="100" spans="1:22" hidden="1" x14ac:dyDescent="0.2">
      <c r="A100" s="57"/>
      <c r="B100" s="46"/>
      <c r="C100" s="141" t="s">
        <v>683</v>
      </c>
      <c r="D100" s="141"/>
      <c r="E100" s="141"/>
      <c r="F100" s="141"/>
      <c r="G100" s="57"/>
      <c r="H100" s="57"/>
      <c r="I100" s="57"/>
      <c r="J100" s="68"/>
      <c r="K100" s="61"/>
      <c r="L100" s="71">
        <v>197539.37</v>
      </c>
      <c r="V100" s="46" t="s">
        <v>683</v>
      </c>
    </row>
    <row r="101" spans="1:22" hidden="1" x14ac:dyDescent="0.2">
      <c r="A101" s="57"/>
      <c r="B101" s="46"/>
      <c r="C101" s="141" t="s">
        <v>684</v>
      </c>
      <c r="D101" s="141"/>
      <c r="E101" s="141"/>
      <c r="F101" s="141"/>
      <c r="G101" s="57"/>
      <c r="H101" s="57"/>
      <c r="I101" s="57"/>
      <c r="J101" s="68"/>
      <c r="K101" s="61"/>
      <c r="L101" s="68"/>
      <c r="V101" s="46" t="s">
        <v>684</v>
      </c>
    </row>
    <row r="102" spans="1:22" hidden="1" x14ac:dyDescent="0.2">
      <c r="A102" s="57"/>
      <c r="B102" s="46"/>
      <c r="C102" s="141" t="s">
        <v>685</v>
      </c>
      <c r="D102" s="141"/>
      <c r="E102" s="141"/>
      <c r="F102" s="141"/>
      <c r="G102" s="57"/>
      <c r="H102" s="57"/>
      <c r="I102" s="57"/>
      <c r="J102" s="68"/>
      <c r="K102" s="61"/>
      <c r="L102" s="68"/>
      <c r="V102" s="46" t="s">
        <v>685</v>
      </c>
    </row>
    <row r="103" spans="1:22" hidden="1" x14ac:dyDescent="0.2">
      <c r="A103" s="57"/>
      <c r="B103" s="46"/>
      <c r="C103" s="141" t="s">
        <v>686</v>
      </c>
      <c r="D103" s="141"/>
      <c r="E103" s="141"/>
      <c r="F103" s="141"/>
      <c r="G103" s="57"/>
      <c r="H103" s="57"/>
      <c r="I103" s="57"/>
      <c r="J103" s="68"/>
      <c r="K103" s="61"/>
      <c r="L103" s="68"/>
      <c r="V103" s="46" t="s">
        <v>686</v>
      </c>
    </row>
    <row r="104" spans="1:22" hidden="1" x14ac:dyDescent="0.2">
      <c r="A104" s="57"/>
      <c r="B104" s="46"/>
      <c r="C104" s="141" t="s">
        <v>657</v>
      </c>
      <c r="D104" s="141"/>
      <c r="E104" s="141"/>
      <c r="F104" s="141"/>
      <c r="G104" s="61"/>
      <c r="H104" s="57"/>
      <c r="I104" s="57"/>
      <c r="J104" s="68"/>
      <c r="K104" s="61"/>
      <c r="L104" s="61"/>
      <c r="V104" s="46" t="s">
        <v>657</v>
      </c>
    </row>
    <row r="105" spans="1:22" hidden="1" x14ac:dyDescent="0.2">
      <c r="A105" s="57"/>
      <c r="B105" s="46"/>
      <c r="C105" s="141" t="s">
        <v>658</v>
      </c>
      <c r="D105" s="141"/>
      <c r="E105" s="141"/>
      <c r="F105" s="141"/>
      <c r="G105" s="61"/>
      <c r="H105" s="57"/>
      <c r="I105" s="57"/>
      <c r="J105" s="68"/>
      <c r="K105" s="61"/>
      <c r="L105" s="61"/>
      <c r="V105" s="46" t="s">
        <v>658</v>
      </c>
    </row>
    <row r="106" spans="1:22" hidden="1" x14ac:dyDescent="0.2">
      <c r="A106" s="57"/>
      <c r="B106" s="46"/>
      <c r="C106" s="141" t="s">
        <v>687</v>
      </c>
      <c r="D106" s="141"/>
      <c r="E106" s="141"/>
      <c r="F106" s="141"/>
      <c r="G106" s="57"/>
      <c r="H106" s="57"/>
      <c r="I106" s="57"/>
      <c r="J106" s="68"/>
      <c r="K106" s="61"/>
      <c r="L106" s="68"/>
      <c r="V106" s="46" t="s">
        <v>687</v>
      </c>
    </row>
    <row r="107" spans="1:22" hidden="1" x14ac:dyDescent="0.2">
      <c r="A107" s="57"/>
      <c r="B107" s="46"/>
      <c r="C107" s="141" t="s">
        <v>688</v>
      </c>
      <c r="D107" s="141"/>
      <c r="E107" s="141"/>
      <c r="F107" s="141"/>
      <c r="G107" s="57"/>
      <c r="H107" s="57"/>
      <c r="I107" s="57"/>
      <c r="J107" s="68"/>
      <c r="K107" s="61"/>
      <c r="L107" s="68"/>
      <c r="V107" s="46" t="s">
        <v>688</v>
      </c>
    </row>
    <row r="108" spans="1:22" hidden="1" x14ac:dyDescent="0.2">
      <c r="A108" s="57"/>
      <c r="B108" s="46"/>
      <c r="C108" s="141" t="s">
        <v>689</v>
      </c>
      <c r="D108" s="141"/>
      <c r="E108" s="141"/>
      <c r="F108" s="141"/>
      <c r="G108" s="57"/>
      <c r="H108" s="57"/>
      <c r="I108" s="57"/>
      <c r="J108" s="68"/>
      <c r="K108" s="61"/>
      <c r="L108" s="68"/>
      <c r="V108" s="46" t="s">
        <v>689</v>
      </c>
    </row>
    <row r="109" spans="1:22" hidden="1" x14ac:dyDescent="0.2">
      <c r="A109" s="57"/>
      <c r="B109" s="46"/>
      <c r="C109" s="141" t="s">
        <v>690</v>
      </c>
      <c r="D109" s="141"/>
      <c r="E109" s="141"/>
      <c r="F109" s="141"/>
      <c r="G109" s="57"/>
      <c r="H109" s="57"/>
      <c r="I109" s="57"/>
      <c r="J109" s="68"/>
      <c r="K109" s="61"/>
      <c r="L109" s="68"/>
      <c r="V109" s="46" t="s">
        <v>690</v>
      </c>
    </row>
    <row r="110" spans="1:22" hidden="1" x14ac:dyDescent="0.2">
      <c r="A110" s="57"/>
      <c r="B110" s="46"/>
      <c r="C110" s="141" t="s">
        <v>691</v>
      </c>
      <c r="D110" s="141"/>
      <c r="E110" s="141"/>
      <c r="F110" s="141"/>
      <c r="G110" s="57"/>
      <c r="H110" s="57"/>
      <c r="I110" s="57"/>
      <c r="J110" s="68"/>
      <c r="K110" s="61"/>
      <c r="L110" s="68"/>
      <c r="V110" s="46" t="s">
        <v>691</v>
      </c>
    </row>
    <row r="111" spans="1:22" hidden="1" x14ac:dyDescent="0.2">
      <c r="A111" s="57"/>
      <c r="B111" s="46"/>
      <c r="C111" s="141" t="s">
        <v>692</v>
      </c>
      <c r="D111" s="141"/>
      <c r="E111" s="141"/>
      <c r="F111" s="141"/>
      <c r="G111" s="57"/>
      <c r="H111" s="57"/>
      <c r="I111" s="57"/>
      <c r="J111" s="68"/>
      <c r="K111" s="61"/>
      <c r="L111" s="68"/>
      <c r="V111" s="46" t="s">
        <v>692</v>
      </c>
    </row>
    <row r="112" spans="1:22" hidden="1" x14ac:dyDescent="0.2">
      <c r="A112" s="57"/>
      <c r="B112" s="46"/>
      <c r="C112" s="141" t="s">
        <v>693</v>
      </c>
      <c r="D112" s="141"/>
      <c r="E112" s="141"/>
      <c r="F112" s="141"/>
      <c r="G112" s="57"/>
      <c r="H112" s="57"/>
      <c r="I112" s="57"/>
      <c r="J112" s="68"/>
      <c r="K112" s="61"/>
      <c r="L112" s="71">
        <v>197539.37</v>
      </c>
      <c r="V112" s="46" t="s">
        <v>693</v>
      </c>
    </row>
    <row r="113" spans="1:22" hidden="1" x14ac:dyDescent="0.2">
      <c r="A113" s="57"/>
      <c r="B113" s="46"/>
      <c r="C113" s="141" t="s">
        <v>694</v>
      </c>
      <c r="D113" s="141"/>
      <c r="E113" s="141"/>
      <c r="F113" s="141"/>
      <c r="G113" s="57"/>
      <c r="H113" s="57"/>
      <c r="I113" s="57"/>
      <c r="J113" s="68"/>
      <c r="K113" s="61"/>
      <c r="L113" s="68"/>
      <c r="V113" s="46" t="s">
        <v>694</v>
      </c>
    </row>
    <row r="114" spans="1:22" hidden="1" x14ac:dyDescent="0.2">
      <c r="A114" s="57"/>
      <c r="B114" s="46"/>
      <c r="C114" s="141" t="s">
        <v>695</v>
      </c>
      <c r="D114" s="141"/>
      <c r="E114" s="141"/>
      <c r="F114" s="141"/>
      <c r="G114" s="57"/>
      <c r="H114" s="57"/>
      <c r="I114" s="57"/>
      <c r="J114" s="68"/>
      <c r="K114" s="61"/>
      <c r="L114" s="68"/>
      <c r="V114" s="46" t="s">
        <v>695</v>
      </c>
    </row>
    <row r="115" spans="1:22" hidden="1" x14ac:dyDescent="0.2">
      <c r="A115" s="57"/>
      <c r="B115" s="46"/>
      <c r="C115" s="141" t="s">
        <v>696</v>
      </c>
      <c r="D115" s="141"/>
      <c r="E115" s="141"/>
      <c r="F115" s="141"/>
      <c r="G115" s="57"/>
      <c r="H115" s="57"/>
      <c r="I115" s="57"/>
      <c r="J115" s="68"/>
      <c r="K115" s="61"/>
      <c r="L115" s="68"/>
      <c r="V115" s="46" t="s">
        <v>696</v>
      </c>
    </row>
    <row r="116" spans="1:22" ht="25.5" hidden="1" x14ac:dyDescent="0.2">
      <c r="A116" s="57"/>
      <c r="B116" s="46"/>
      <c r="C116" s="141" t="s">
        <v>697</v>
      </c>
      <c r="D116" s="141"/>
      <c r="E116" s="141"/>
      <c r="F116" s="141"/>
      <c r="G116" s="57"/>
      <c r="H116" s="57"/>
      <c r="I116" s="57"/>
      <c r="J116" s="68"/>
      <c r="K116" s="61"/>
      <c r="L116" s="68"/>
      <c r="V116" s="46" t="s">
        <v>697</v>
      </c>
    </row>
    <row r="117" spans="1:22" hidden="1" x14ac:dyDescent="0.2">
      <c r="A117" s="57"/>
      <c r="B117" s="46"/>
      <c r="C117" s="141" t="s">
        <v>698</v>
      </c>
      <c r="D117" s="141"/>
      <c r="E117" s="141"/>
      <c r="F117" s="141"/>
      <c r="G117" s="57"/>
      <c r="H117" s="57"/>
      <c r="I117" s="57"/>
      <c r="J117" s="68"/>
      <c r="K117" s="61"/>
      <c r="L117" s="68"/>
      <c r="V117" s="46" t="s">
        <v>698</v>
      </c>
    </row>
    <row r="118" spans="1:22" hidden="1" x14ac:dyDescent="0.2">
      <c r="A118" s="57"/>
      <c r="B118" s="46"/>
      <c r="C118" s="141" t="s">
        <v>699</v>
      </c>
      <c r="D118" s="141"/>
      <c r="E118" s="141"/>
      <c r="F118" s="141"/>
      <c r="G118" s="57"/>
      <c r="H118" s="57"/>
      <c r="I118" s="57"/>
      <c r="J118" s="68"/>
      <c r="K118" s="61"/>
      <c r="L118" s="71">
        <v>197539.37</v>
      </c>
      <c r="V118" s="46" t="s">
        <v>699</v>
      </c>
    </row>
    <row r="119" spans="1:22" hidden="1" x14ac:dyDescent="0.2">
      <c r="A119" s="57"/>
      <c r="B119" s="46"/>
      <c r="C119" s="141" t="s">
        <v>700</v>
      </c>
      <c r="D119" s="141"/>
      <c r="E119" s="141"/>
      <c r="F119" s="141"/>
      <c r="G119" s="57"/>
      <c r="H119" s="57"/>
      <c r="I119" s="57"/>
      <c r="J119" s="68"/>
      <c r="K119" s="61"/>
      <c r="L119" s="68"/>
      <c r="V119" s="46" t="s">
        <v>700</v>
      </c>
    </row>
    <row r="120" spans="1:22" hidden="1" x14ac:dyDescent="0.2">
      <c r="A120" s="57"/>
      <c r="B120" s="46"/>
      <c r="C120" s="141" t="s">
        <v>701</v>
      </c>
      <c r="D120" s="141"/>
      <c r="E120" s="141"/>
      <c r="F120" s="141"/>
      <c r="G120" s="57"/>
      <c r="H120" s="57"/>
      <c r="I120" s="57"/>
      <c r="J120" s="68"/>
      <c r="K120" s="61"/>
      <c r="L120" s="68"/>
      <c r="V120" s="46" t="s">
        <v>701</v>
      </c>
    </row>
    <row r="121" spans="1:22" ht="25.5" hidden="1" x14ac:dyDescent="0.2">
      <c r="A121" s="57"/>
      <c r="B121" s="46"/>
      <c r="C121" s="141" t="s">
        <v>702</v>
      </c>
      <c r="D121" s="141"/>
      <c r="E121" s="141"/>
      <c r="F121" s="141"/>
      <c r="G121" s="57"/>
      <c r="H121" s="57"/>
      <c r="I121" s="57"/>
      <c r="J121" s="68"/>
      <c r="K121" s="61"/>
      <c r="L121" s="68"/>
      <c r="V121" s="46" t="s">
        <v>702</v>
      </c>
    </row>
    <row r="122" spans="1:22" hidden="1" x14ac:dyDescent="0.2">
      <c r="A122" s="57"/>
      <c r="B122" s="46"/>
      <c r="C122" s="141" t="s">
        <v>703</v>
      </c>
      <c r="D122" s="141"/>
      <c r="E122" s="141"/>
      <c r="F122" s="141"/>
      <c r="G122" s="57"/>
      <c r="H122" s="57"/>
      <c r="I122" s="57"/>
      <c r="J122" s="68"/>
      <c r="K122" s="61"/>
      <c r="L122" s="68"/>
      <c r="V122" s="46" t="s">
        <v>703</v>
      </c>
    </row>
    <row r="123" spans="1:22" hidden="1" x14ac:dyDescent="0.2">
      <c r="A123" s="57"/>
      <c r="B123" s="46"/>
      <c r="C123" s="141" t="s">
        <v>704</v>
      </c>
      <c r="D123" s="141"/>
      <c r="E123" s="141"/>
      <c r="F123" s="141"/>
      <c r="G123" s="57"/>
      <c r="H123" s="57"/>
      <c r="I123" s="57"/>
      <c r="J123" s="68"/>
      <c r="K123" s="61"/>
      <c r="L123" s="68"/>
      <c r="V123" s="46" t="s">
        <v>704</v>
      </c>
    </row>
    <row r="124" spans="1:22" hidden="1" x14ac:dyDescent="0.2">
      <c r="A124" s="57"/>
      <c r="B124" s="46"/>
      <c r="C124" s="141" t="s">
        <v>705</v>
      </c>
      <c r="D124" s="141"/>
      <c r="E124" s="141"/>
      <c r="F124" s="141"/>
      <c r="G124" s="57"/>
      <c r="H124" s="57"/>
      <c r="I124" s="57"/>
      <c r="J124" s="68"/>
      <c r="K124" s="61"/>
      <c r="L124" s="68"/>
      <c r="V124" s="46" t="s">
        <v>705</v>
      </c>
    </row>
    <row r="125" spans="1:22" hidden="1" x14ac:dyDescent="0.2">
      <c r="A125" s="57"/>
      <c r="B125" s="46"/>
      <c r="C125" s="141" t="s">
        <v>706</v>
      </c>
      <c r="D125" s="141"/>
      <c r="E125" s="141"/>
      <c r="F125" s="141"/>
      <c r="G125" s="57"/>
      <c r="H125" s="57"/>
      <c r="I125" s="57"/>
      <c r="J125" s="68"/>
      <c r="K125" s="61"/>
      <c r="L125" s="68"/>
      <c r="V125" s="46" t="s">
        <v>706</v>
      </c>
    </row>
    <row r="126" spans="1:22" hidden="1" x14ac:dyDescent="0.2">
      <c r="A126" s="57"/>
      <c r="B126" s="46"/>
      <c r="C126" s="141" t="s">
        <v>707</v>
      </c>
      <c r="D126" s="141"/>
      <c r="E126" s="141"/>
      <c r="F126" s="141"/>
      <c r="G126" s="57"/>
      <c r="H126" s="57"/>
      <c r="I126" s="57"/>
      <c r="J126" s="68"/>
      <c r="K126" s="61"/>
      <c r="L126" s="68"/>
      <c r="V126" s="46" t="s">
        <v>707</v>
      </c>
    </row>
    <row r="127" spans="1:22" hidden="1" x14ac:dyDescent="0.2">
      <c r="A127" s="57"/>
      <c r="B127" s="46"/>
      <c r="C127" s="141" t="s">
        <v>708</v>
      </c>
      <c r="D127" s="141"/>
      <c r="E127" s="141"/>
      <c r="F127" s="141"/>
      <c r="G127" s="57"/>
      <c r="H127" s="57"/>
      <c r="I127" s="57"/>
      <c r="J127" s="68"/>
      <c r="K127" s="61"/>
      <c r="L127" s="68"/>
      <c r="V127" s="46" t="s">
        <v>708</v>
      </c>
    </row>
    <row r="128" spans="1:22" hidden="1" x14ac:dyDescent="0.2">
      <c r="A128" s="57"/>
      <c r="B128" s="46"/>
      <c r="C128" s="141" t="s">
        <v>709</v>
      </c>
      <c r="D128" s="141"/>
      <c r="E128" s="141"/>
      <c r="F128" s="141"/>
      <c r="G128" s="57"/>
      <c r="H128" s="57"/>
      <c r="I128" s="57"/>
      <c r="J128" s="68"/>
      <c r="K128" s="61"/>
      <c r="L128" s="68"/>
      <c r="V128" s="46" t="s">
        <v>709</v>
      </c>
    </row>
    <row r="129" spans="1:22" ht="25.5" hidden="1" x14ac:dyDescent="0.2">
      <c r="A129" s="57"/>
      <c r="B129" s="46"/>
      <c r="C129" s="141" t="s">
        <v>710</v>
      </c>
      <c r="D129" s="141"/>
      <c r="E129" s="141"/>
      <c r="F129" s="141"/>
      <c r="G129" s="57"/>
      <c r="H129" s="57"/>
      <c r="I129" s="57"/>
      <c r="J129" s="68"/>
      <c r="K129" s="61"/>
      <c r="L129" s="68"/>
      <c r="V129" s="46" t="s">
        <v>710</v>
      </c>
    </row>
    <row r="130" spans="1:22" hidden="1" x14ac:dyDescent="0.2">
      <c r="A130" s="57"/>
      <c r="B130" s="46"/>
      <c r="C130" s="141" t="s">
        <v>711</v>
      </c>
      <c r="D130" s="141"/>
      <c r="E130" s="141"/>
      <c r="F130" s="141"/>
      <c r="G130" s="57"/>
      <c r="H130" s="57"/>
      <c r="I130" s="57"/>
      <c r="J130" s="68"/>
      <c r="K130" s="61"/>
      <c r="L130" s="68"/>
      <c r="V130" s="46" t="s">
        <v>711</v>
      </c>
    </row>
    <row r="131" spans="1:22" hidden="1" x14ac:dyDescent="0.2">
      <c r="A131" s="57"/>
      <c r="B131" s="46"/>
      <c r="C131" s="141" t="s">
        <v>712</v>
      </c>
      <c r="D131" s="141"/>
      <c r="E131" s="141"/>
      <c r="F131" s="141"/>
      <c r="G131" s="57"/>
      <c r="H131" s="57"/>
      <c r="I131" s="57"/>
      <c r="J131" s="68"/>
      <c r="K131" s="61"/>
      <c r="L131" s="68"/>
      <c r="V131" s="46" t="s">
        <v>712</v>
      </c>
    </row>
    <row r="132" spans="1:22" hidden="1" x14ac:dyDescent="0.2">
      <c r="A132" s="57"/>
      <c r="B132" s="46"/>
      <c r="C132" s="141" t="s">
        <v>713</v>
      </c>
      <c r="D132" s="141"/>
      <c r="E132" s="141"/>
      <c r="F132" s="141"/>
      <c r="G132" s="57"/>
      <c r="H132" s="57"/>
      <c r="I132" s="57"/>
      <c r="J132" s="68"/>
      <c r="K132" s="61"/>
      <c r="L132" s="68"/>
      <c r="V132" s="46" t="s">
        <v>713</v>
      </c>
    </row>
    <row r="133" spans="1:22" hidden="1" x14ac:dyDescent="0.2">
      <c r="A133" s="57"/>
      <c r="B133" s="46"/>
      <c r="C133" s="141" t="s">
        <v>714</v>
      </c>
      <c r="D133" s="141"/>
      <c r="E133" s="141"/>
      <c r="F133" s="141"/>
      <c r="G133" s="57"/>
      <c r="H133" s="57"/>
      <c r="I133" s="57"/>
      <c r="J133" s="68"/>
      <c r="K133" s="61"/>
      <c r="L133" s="68"/>
      <c r="V133" s="46" t="s">
        <v>714</v>
      </c>
    </row>
    <row r="134" spans="1:22" ht="25.5" hidden="1" x14ac:dyDescent="0.2">
      <c r="A134" s="57"/>
      <c r="B134" s="46"/>
      <c r="C134" s="141" t="s">
        <v>715</v>
      </c>
      <c r="D134" s="141"/>
      <c r="E134" s="141"/>
      <c r="F134" s="141"/>
      <c r="G134" s="57"/>
      <c r="H134" s="57"/>
      <c r="I134" s="57"/>
      <c r="J134" s="68"/>
      <c r="K134" s="61"/>
      <c r="L134" s="68"/>
      <c r="V134" s="46" t="s">
        <v>715</v>
      </c>
    </row>
    <row r="135" spans="1:22" hidden="1" x14ac:dyDescent="0.2">
      <c r="A135" s="57"/>
      <c r="B135" s="46"/>
      <c r="C135" s="141" t="s">
        <v>716</v>
      </c>
      <c r="D135" s="141"/>
      <c r="E135" s="141"/>
      <c r="F135" s="141"/>
      <c r="G135" s="57"/>
      <c r="H135" s="57"/>
      <c r="I135" s="57"/>
      <c r="J135" s="68"/>
      <c r="K135" s="61"/>
      <c r="L135" s="68"/>
      <c r="V135" s="46" t="s">
        <v>716</v>
      </c>
    </row>
    <row r="136" spans="1:22" hidden="1" x14ac:dyDescent="0.2">
      <c r="A136" s="57"/>
      <c r="B136" s="46"/>
      <c r="C136" s="141" t="s">
        <v>717</v>
      </c>
      <c r="D136" s="141"/>
      <c r="E136" s="141"/>
      <c r="F136" s="141"/>
      <c r="G136" s="57"/>
      <c r="H136" s="57"/>
      <c r="I136" s="57"/>
      <c r="J136" s="68"/>
      <c r="K136" s="61"/>
      <c r="L136" s="68"/>
      <c r="V136" s="46" t="s">
        <v>717</v>
      </c>
    </row>
    <row r="137" spans="1:22" hidden="1" x14ac:dyDescent="0.2">
      <c r="A137" s="57"/>
      <c r="B137" s="46"/>
      <c r="C137" s="141" t="s">
        <v>718</v>
      </c>
      <c r="D137" s="141"/>
      <c r="E137" s="141"/>
      <c r="F137" s="141"/>
      <c r="G137" s="57"/>
      <c r="H137" s="57"/>
      <c r="I137" s="57"/>
      <c r="J137" s="68"/>
      <c r="K137" s="61"/>
      <c r="L137" s="68"/>
      <c r="V137" s="46" t="s">
        <v>718</v>
      </c>
    </row>
    <row r="138" spans="1:22" hidden="1" x14ac:dyDescent="0.2">
      <c r="A138" s="57"/>
      <c r="B138" s="46"/>
      <c r="C138" s="141" t="s">
        <v>719</v>
      </c>
      <c r="D138" s="141"/>
      <c r="E138" s="141"/>
      <c r="F138" s="141"/>
      <c r="G138" s="57"/>
      <c r="H138" s="57"/>
      <c r="I138" s="57"/>
      <c r="J138" s="68"/>
      <c r="K138" s="61"/>
      <c r="L138" s="68"/>
      <c r="V138" s="46" t="s">
        <v>719</v>
      </c>
    </row>
    <row r="139" spans="1:22" hidden="1" x14ac:dyDescent="0.2">
      <c r="A139" s="57"/>
      <c r="B139" s="46"/>
      <c r="C139" s="141" t="s">
        <v>720</v>
      </c>
      <c r="D139" s="141"/>
      <c r="E139" s="141"/>
      <c r="F139" s="141"/>
      <c r="G139" s="57"/>
      <c r="H139" s="57"/>
      <c r="I139" s="57"/>
      <c r="J139" s="68"/>
      <c r="K139" s="61"/>
      <c r="L139" s="68"/>
      <c r="V139" s="46" t="s">
        <v>720</v>
      </c>
    </row>
    <row r="140" spans="1:22" hidden="1" x14ac:dyDescent="0.2">
      <c r="A140" s="57"/>
      <c r="B140" s="46"/>
      <c r="C140" s="141" t="s">
        <v>721</v>
      </c>
      <c r="D140" s="141"/>
      <c r="E140" s="141"/>
      <c r="F140" s="141"/>
      <c r="G140" s="57"/>
      <c r="H140" s="57"/>
      <c r="I140" s="57"/>
      <c r="J140" s="68"/>
      <c r="K140" s="61"/>
      <c r="L140" s="68"/>
      <c r="V140" s="46" t="s">
        <v>721</v>
      </c>
    </row>
    <row r="141" spans="1:22" hidden="1" x14ac:dyDescent="0.2">
      <c r="A141" s="57"/>
      <c r="B141" s="46"/>
      <c r="C141" s="141" t="s">
        <v>722</v>
      </c>
      <c r="D141" s="141"/>
      <c r="E141" s="141"/>
      <c r="F141" s="141"/>
      <c r="G141" s="57"/>
      <c r="H141" s="57"/>
      <c r="I141" s="57"/>
      <c r="J141" s="68"/>
      <c r="K141" s="61"/>
      <c r="L141" s="68"/>
      <c r="V141" s="46" t="s">
        <v>722</v>
      </c>
    </row>
    <row r="142" spans="1:22" ht="25.5" hidden="1" x14ac:dyDescent="0.2">
      <c r="A142" s="57"/>
      <c r="B142" s="46"/>
      <c r="C142" s="141" t="s">
        <v>723</v>
      </c>
      <c r="D142" s="141"/>
      <c r="E142" s="141"/>
      <c r="F142" s="141"/>
      <c r="G142" s="57"/>
      <c r="H142" s="57"/>
      <c r="I142" s="57"/>
      <c r="J142" s="68"/>
      <c r="K142" s="61"/>
      <c r="L142" s="68"/>
      <c r="V142" s="46" t="s">
        <v>723</v>
      </c>
    </row>
    <row r="143" spans="1:22" hidden="1" x14ac:dyDescent="0.2">
      <c r="A143" s="57"/>
      <c r="B143" s="46"/>
      <c r="C143" s="141" t="s">
        <v>724</v>
      </c>
      <c r="D143" s="141"/>
      <c r="E143" s="141"/>
      <c r="F143" s="141"/>
      <c r="G143" s="57"/>
      <c r="H143" s="57"/>
      <c r="I143" s="57"/>
      <c r="J143" s="68"/>
      <c r="K143" s="61"/>
      <c r="L143" s="68"/>
      <c r="V143" s="46" t="s">
        <v>724</v>
      </c>
    </row>
    <row r="144" spans="1:22" hidden="1" x14ac:dyDescent="0.2">
      <c r="A144" s="57"/>
      <c r="B144" s="46"/>
      <c r="C144" s="141" t="s">
        <v>725</v>
      </c>
      <c r="D144" s="141"/>
      <c r="E144" s="141"/>
      <c r="F144" s="141"/>
      <c r="G144" s="57"/>
      <c r="H144" s="57"/>
      <c r="I144" s="57"/>
      <c r="J144" s="68"/>
      <c r="K144" s="61"/>
      <c r="L144" s="68"/>
      <c r="V144" s="46" t="s">
        <v>725</v>
      </c>
    </row>
    <row r="145" spans="1:22" hidden="1" x14ac:dyDescent="0.2">
      <c r="A145" s="57"/>
      <c r="B145" s="46"/>
      <c r="C145" s="141" t="s">
        <v>726</v>
      </c>
      <c r="D145" s="141"/>
      <c r="E145" s="141"/>
      <c r="F145" s="141"/>
      <c r="G145" s="57"/>
      <c r="H145" s="57"/>
      <c r="I145" s="57"/>
      <c r="J145" s="68"/>
      <c r="K145" s="61"/>
      <c r="L145" s="68"/>
      <c r="V145" s="46" t="s">
        <v>726</v>
      </c>
    </row>
    <row r="146" spans="1:22" hidden="1" x14ac:dyDescent="0.2">
      <c r="A146" s="57"/>
      <c r="B146" s="46"/>
      <c r="C146" s="141" t="s">
        <v>727</v>
      </c>
      <c r="D146" s="141"/>
      <c r="E146" s="141"/>
      <c r="F146" s="141"/>
      <c r="G146" s="57"/>
      <c r="H146" s="57"/>
      <c r="I146" s="57"/>
      <c r="J146" s="68"/>
      <c r="K146" s="61"/>
      <c r="L146" s="68"/>
      <c r="V146" s="46" t="s">
        <v>727</v>
      </c>
    </row>
    <row r="147" spans="1:22" ht="25.5" hidden="1" x14ac:dyDescent="0.2">
      <c r="A147" s="57"/>
      <c r="B147" s="46"/>
      <c r="C147" s="141" t="s">
        <v>728</v>
      </c>
      <c r="D147" s="141"/>
      <c r="E147" s="141"/>
      <c r="F147" s="141"/>
      <c r="G147" s="57"/>
      <c r="H147" s="57"/>
      <c r="I147" s="57"/>
      <c r="J147" s="68"/>
      <c r="K147" s="61"/>
      <c r="L147" s="68"/>
      <c r="V147" s="46" t="s">
        <v>728</v>
      </c>
    </row>
    <row r="148" spans="1:22" hidden="1" x14ac:dyDescent="0.2">
      <c r="A148" s="57"/>
      <c r="B148" s="46"/>
      <c r="C148" s="141" t="s">
        <v>729</v>
      </c>
      <c r="D148" s="141"/>
      <c r="E148" s="141"/>
      <c r="F148" s="141"/>
      <c r="G148" s="57"/>
      <c r="H148" s="57"/>
      <c r="I148" s="57"/>
      <c r="J148" s="68"/>
      <c r="K148" s="61"/>
      <c r="L148" s="68"/>
      <c r="V148" s="46" t="s">
        <v>729</v>
      </c>
    </row>
    <row r="149" spans="1:22" hidden="1" x14ac:dyDescent="0.2">
      <c r="A149" s="57"/>
      <c r="B149" s="46"/>
      <c r="C149" s="141" t="s">
        <v>730</v>
      </c>
      <c r="D149" s="141"/>
      <c r="E149" s="141"/>
      <c r="F149" s="141"/>
      <c r="G149" s="57"/>
      <c r="H149" s="57"/>
      <c r="I149" s="57"/>
      <c r="J149" s="68"/>
      <c r="K149" s="61"/>
      <c r="L149" s="68"/>
      <c r="V149" s="46" t="s">
        <v>730</v>
      </c>
    </row>
    <row r="150" spans="1:22" hidden="1" x14ac:dyDescent="0.2">
      <c r="A150" s="57"/>
      <c r="B150" s="46"/>
      <c r="C150" s="141" t="s">
        <v>731</v>
      </c>
      <c r="D150" s="141"/>
      <c r="E150" s="141"/>
      <c r="F150" s="141"/>
      <c r="G150" s="57"/>
      <c r="H150" s="57"/>
      <c r="I150" s="57"/>
      <c r="J150" s="68"/>
      <c r="K150" s="61"/>
      <c r="L150" s="68"/>
      <c r="V150" s="46" t="s">
        <v>731</v>
      </c>
    </row>
    <row r="151" spans="1:22" hidden="1" x14ac:dyDescent="0.2">
      <c r="A151" s="57"/>
      <c r="B151" s="46"/>
      <c r="C151" s="141" t="s">
        <v>732</v>
      </c>
      <c r="D151" s="141"/>
      <c r="E151" s="141"/>
      <c r="F151" s="141"/>
      <c r="G151" s="57"/>
      <c r="H151" s="57"/>
      <c r="I151" s="57"/>
      <c r="J151" s="68"/>
      <c r="K151" s="61"/>
      <c r="L151" s="71">
        <v>197539.37</v>
      </c>
      <c r="V151" s="46" t="s">
        <v>732</v>
      </c>
    </row>
    <row r="152" spans="1:22" hidden="1" x14ac:dyDescent="0.2">
      <c r="A152" s="57"/>
      <c r="B152" s="46"/>
      <c r="C152" s="141" t="s">
        <v>733</v>
      </c>
      <c r="D152" s="141"/>
      <c r="E152" s="141"/>
      <c r="F152" s="141"/>
      <c r="G152" s="57"/>
      <c r="H152" s="57"/>
      <c r="I152" s="57"/>
      <c r="J152" s="68"/>
      <c r="K152" s="61"/>
      <c r="L152" s="68"/>
      <c r="V152" s="46" t="s">
        <v>733</v>
      </c>
    </row>
    <row r="153" spans="1:22" hidden="1" x14ac:dyDescent="0.2">
      <c r="A153" s="57"/>
      <c r="B153" s="46"/>
      <c r="C153" s="141" t="s">
        <v>734</v>
      </c>
      <c r="D153" s="141"/>
      <c r="E153" s="141"/>
      <c r="F153" s="141"/>
      <c r="G153" s="57"/>
      <c r="H153" s="57"/>
      <c r="I153" s="57"/>
      <c r="J153" s="68"/>
      <c r="K153" s="61"/>
      <c r="L153" s="68"/>
      <c r="V153" s="46" t="s">
        <v>734</v>
      </c>
    </row>
    <row r="154" spans="1:22" hidden="1" x14ac:dyDescent="0.2">
      <c r="A154" s="57"/>
      <c r="B154" s="46"/>
      <c r="C154" s="141" t="s">
        <v>735</v>
      </c>
      <c r="D154" s="141"/>
      <c r="E154" s="141"/>
      <c r="F154" s="141"/>
      <c r="G154" s="57"/>
      <c r="H154" s="57"/>
      <c r="I154" s="57"/>
      <c r="J154" s="68"/>
      <c r="K154" s="61"/>
      <c r="L154" s="68"/>
      <c r="V154" s="46" t="s">
        <v>735</v>
      </c>
    </row>
    <row r="155" spans="1:22" hidden="1" x14ac:dyDescent="0.2">
      <c r="A155" s="57"/>
      <c r="B155" s="46"/>
      <c r="C155" s="141" t="s">
        <v>736</v>
      </c>
      <c r="D155" s="141"/>
      <c r="E155" s="141"/>
      <c r="F155" s="141"/>
      <c r="G155" s="57"/>
      <c r="H155" s="57"/>
      <c r="I155" s="57"/>
      <c r="J155" s="68"/>
      <c r="K155" s="61"/>
      <c r="L155" s="68"/>
      <c r="V155" s="46" t="s">
        <v>736</v>
      </c>
    </row>
    <row r="156" spans="1:22" hidden="1" x14ac:dyDescent="0.2">
      <c r="A156" s="57"/>
      <c r="B156" s="46"/>
      <c r="C156" s="141" t="s">
        <v>737</v>
      </c>
      <c r="D156" s="141"/>
      <c r="E156" s="141"/>
      <c r="F156" s="141"/>
      <c r="G156" s="57"/>
      <c r="H156" s="57"/>
      <c r="I156" s="57"/>
      <c r="J156" s="68"/>
      <c r="K156" s="61"/>
      <c r="L156" s="71">
        <v>197539.37</v>
      </c>
      <c r="V156" s="46" t="s">
        <v>737</v>
      </c>
    </row>
    <row r="157" spans="1:22" hidden="1" x14ac:dyDescent="0.2">
      <c r="A157" s="57"/>
      <c r="B157" s="46"/>
      <c r="C157" s="141" t="s">
        <v>738</v>
      </c>
      <c r="D157" s="141"/>
      <c r="E157" s="141"/>
      <c r="F157" s="141"/>
      <c r="G157" s="57"/>
      <c r="H157" s="57"/>
      <c r="I157" s="57"/>
      <c r="J157" s="68"/>
      <c r="K157" s="61"/>
      <c r="L157" s="71">
        <v>197539.37</v>
      </c>
      <c r="V157" s="46" t="s">
        <v>738</v>
      </c>
    </row>
    <row r="158" spans="1:22" hidden="1" x14ac:dyDescent="0.2">
      <c r="A158" s="57"/>
      <c r="B158" s="46"/>
      <c r="C158" s="141" t="s">
        <v>24</v>
      </c>
      <c r="D158" s="141"/>
      <c r="E158" s="141"/>
      <c r="F158" s="141"/>
      <c r="G158" s="57"/>
      <c r="H158" s="57"/>
      <c r="I158" s="57"/>
      <c r="J158" s="68"/>
      <c r="K158" s="61"/>
      <c r="L158" s="68"/>
      <c r="V158" s="46" t="s">
        <v>24</v>
      </c>
    </row>
    <row r="159" spans="1:22" hidden="1" x14ac:dyDescent="0.2">
      <c r="A159" s="57"/>
      <c r="B159" s="46"/>
      <c r="C159" s="141" t="s">
        <v>739</v>
      </c>
      <c r="D159" s="141"/>
      <c r="E159" s="141"/>
      <c r="F159" s="141"/>
      <c r="G159" s="57"/>
      <c r="H159" s="57"/>
      <c r="I159" s="57"/>
      <c r="J159" s="68"/>
      <c r="K159" s="61"/>
      <c r="L159" s="68"/>
      <c r="V159" s="46" t="s">
        <v>739</v>
      </c>
    </row>
    <row r="160" spans="1:22" ht="25.5" hidden="1" x14ac:dyDescent="0.2">
      <c r="A160" s="57"/>
      <c r="B160" s="46"/>
      <c r="C160" s="141" t="s">
        <v>740</v>
      </c>
      <c r="D160" s="141"/>
      <c r="E160" s="141"/>
      <c r="F160" s="141"/>
      <c r="G160" s="57"/>
      <c r="H160" s="57"/>
      <c r="I160" s="57"/>
      <c r="J160" s="68"/>
      <c r="K160" s="61"/>
      <c r="L160" s="68"/>
      <c r="V160" s="46" t="s">
        <v>740</v>
      </c>
    </row>
    <row r="161" spans="1:22" ht="25.5" hidden="1" x14ac:dyDescent="0.2">
      <c r="A161" s="57"/>
      <c r="B161" s="46"/>
      <c r="C161" s="141" t="s">
        <v>741</v>
      </c>
      <c r="D161" s="141"/>
      <c r="E161" s="141"/>
      <c r="F161" s="141"/>
      <c r="G161" s="57"/>
      <c r="H161" s="57"/>
      <c r="I161" s="57"/>
      <c r="J161" s="68"/>
      <c r="K161" s="61"/>
      <c r="L161" s="68"/>
      <c r="V161" s="46" t="s">
        <v>741</v>
      </c>
    </row>
    <row r="162" spans="1:22" hidden="1" x14ac:dyDescent="0.2">
      <c r="A162" s="57"/>
      <c r="B162" s="46"/>
      <c r="C162" s="141" t="s">
        <v>742</v>
      </c>
      <c r="D162" s="141"/>
      <c r="E162" s="141"/>
      <c r="F162" s="141"/>
      <c r="G162" s="57"/>
      <c r="H162" s="57"/>
      <c r="I162" s="57"/>
      <c r="J162" s="68"/>
      <c r="K162" s="61"/>
      <c r="L162" s="68"/>
      <c r="V162" s="46" t="s">
        <v>742</v>
      </c>
    </row>
    <row r="163" spans="1:22" ht="25.5" hidden="1" x14ac:dyDescent="0.2">
      <c r="A163" s="57"/>
      <c r="B163" s="46"/>
      <c r="C163" s="141" t="s">
        <v>743</v>
      </c>
      <c r="D163" s="141"/>
      <c r="E163" s="141"/>
      <c r="F163" s="141"/>
      <c r="G163" s="57"/>
      <c r="H163" s="57"/>
      <c r="I163" s="57"/>
      <c r="J163" s="68"/>
      <c r="K163" s="61"/>
      <c r="L163" s="68"/>
      <c r="V163" s="46" t="s">
        <v>743</v>
      </c>
    </row>
    <row r="164" spans="1:22" ht="25.5" hidden="1" x14ac:dyDescent="0.2">
      <c r="A164" s="57"/>
      <c r="B164" s="46"/>
      <c r="C164" s="141" t="s">
        <v>744</v>
      </c>
      <c r="D164" s="141"/>
      <c r="E164" s="141"/>
      <c r="F164" s="141"/>
      <c r="G164" s="57"/>
      <c r="H164" s="57"/>
      <c r="I164" s="57"/>
      <c r="J164" s="68"/>
      <c r="K164" s="61"/>
      <c r="L164" s="68"/>
      <c r="V164" s="46" t="s">
        <v>744</v>
      </c>
    </row>
    <row r="165" spans="1:22" hidden="1" x14ac:dyDescent="0.2">
      <c r="A165" s="57"/>
      <c r="B165" s="46"/>
      <c r="C165" s="141" t="s">
        <v>745</v>
      </c>
      <c r="D165" s="141"/>
      <c r="E165" s="141"/>
      <c r="F165" s="141"/>
      <c r="G165" s="57"/>
      <c r="H165" s="57"/>
      <c r="I165" s="57"/>
      <c r="J165" s="68"/>
      <c r="K165" s="61"/>
      <c r="L165" s="68"/>
      <c r="V165" s="46" t="s">
        <v>745</v>
      </c>
    </row>
    <row r="166" spans="1:22" ht="25.5" hidden="1" x14ac:dyDescent="0.2">
      <c r="A166" s="57"/>
      <c r="B166" s="46"/>
      <c r="C166" s="141" t="s">
        <v>746</v>
      </c>
      <c r="D166" s="141"/>
      <c r="E166" s="141"/>
      <c r="F166" s="141"/>
      <c r="G166" s="57"/>
      <c r="H166" s="57"/>
      <c r="I166" s="57"/>
      <c r="J166" s="68"/>
      <c r="K166" s="61"/>
      <c r="L166" s="68"/>
      <c r="V166" s="46" t="s">
        <v>746</v>
      </c>
    </row>
    <row r="167" spans="1:22" ht="25.5" hidden="1" x14ac:dyDescent="0.2">
      <c r="A167" s="57"/>
      <c r="B167" s="46"/>
      <c r="C167" s="141" t="s">
        <v>747</v>
      </c>
      <c r="D167" s="141"/>
      <c r="E167" s="141"/>
      <c r="F167" s="141"/>
      <c r="G167" s="57"/>
      <c r="H167" s="57"/>
      <c r="I167" s="57"/>
      <c r="J167" s="68"/>
      <c r="K167" s="61"/>
      <c r="L167" s="68"/>
      <c r="V167" s="46" t="s">
        <v>747</v>
      </c>
    </row>
    <row r="168" spans="1:22" hidden="1" x14ac:dyDescent="0.2">
      <c r="A168" s="57"/>
      <c r="B168" s="46"/>
      <c r="C168" s="141" t="s">
        <v>748</v>
      </c>
      <c r="D168" s="141"/>
      <c r="E168" s="141"/>
      <c r="F168" s="141"/>
      <c r="G168" s="57"/>
      <c r="H168" s="57"/>
      <c r="I168" s="57"/>
      <c r="J168" s="68"/>
      <c r="K168" s="61"/>
      <c r="L168" s="68"/>
      <c r="V168" s="46" t="s">
        <v>748</v>
      </c>
    </row>
    <row r="169" spans="1:22" ht="25.5" hidden="1" x14ac:dyDescent="0.2">
      <c r="A169" s="57"/>
      <c r="B169" s="46"/>
      <c r="C169" s="141" t="s">
        <v>749</v>
      </c>
      <c r="D169" s="141"/>
      <c r="E169" s="141"/>
      <c r="F169" s="141"/>
      <c r="G169" s="57"/>
      <c r="H169" s="57"/>
      <c r="I169" s="57"/>
      <c r="J169" s="68"/>
      <c r="K169" s="61"/>
      <c r="L169" s="68"/>
      <c r="V169" s="46" t="s">
        <v>749</v>
      </c>
    </row>
    <row r="170" spans="1:22" ht="25.5" hidden="1" x14ac:dyDescent="0.2">
      <c r="A170" s="57"/>
      <c r="B170" s="46"/>
      <c r="C170" s="141" t="s">
        <v>750</v>
      </c>
      <c r="D170" s="141"/>
      <c r="E170" s="141"/>
      <c r="F170" s="141"/>
      <c r="G170" s="57"/>
      <c r="H170" s="57"/>
      <c r="I170" s="57"/>
      <c r="J170" s="68"/>
      <c r="K170" s="61"/>
      <c r="L170" s="68"/>
      <c r="V170" s="46" t="s">
        <v>750</v>
      </c>
    </row>
    <row r="171" spans="1:22" hidden="1" x14ac:dyDescent="0.2">
      <c r="A171" s="57"/>
      <c r="B171" s="46"/>
      <c r="C171" s="141" t="s">
        <v>751</v>
      </c>
      <c r="D171" s="141"/>
      <c r="E171" s="141"/>
      <c r="F171" s="141"/>
      <c r="G171" s="57"/>
      <c r="H171" s="57"/>
      <c r="I171" s="57"/>
      <c r="J171" s="68"/>
      <c r="K171" s="61"/>
      <c r="L171" s="68"/>
      <c r="V171" s="46" t="s">
        <v>751</v>
      </c>
    </row>
    <row r="172" spans="1:22" ht="25.5" hidden="1" x14ac:dyDescent="0.2">
      <c r="A172" s="57"/>
      <c r="B172" s="46"/>
      <c r="C172" s="141" t="s">
        <v>752</v>
      </c>
      <c r="D172" s="141"/>
      <c r="E172" s="141"/>
      <c r="F172" s="141"/>
      <c r="G172" s="57"/>
      <c r="H172" s="57"/>
      <c r="I172" s="57"/>
      <c r="J172" s="68"/>
      <c r="K172" s="61"/>
      <c r="L172" s="68"/>
      <c r="V172" s="46" t="s">
        <v>752</v>
      </c>
    </row>
    <row r="173" spans="1:22" ht="25.5" hidden="1" x14ac:dyDescent="0.2">
      <c r="A173" s="57"/>
      <c r="B173" s="46"/>
      <c r="C173" s="141" t="s">
        <v>753</v>
      </c>
      <c r="D173" s="141"/>
      <c r="E173" s="141"/>
      <c r="F173" s="141"/>
      <c r="G173" s="57"/>
      <c r="H173" s="57"/>
      <c r="I173" s="57"/>
      <c r="J173" s="68"/>
      <c r="K173" s="61"/>
      <c r="L173" s="68"/>
      <c r="V173" s="46" t="s">
        <v>753</v>
      </c>
    </row>
    <row r="174" spans="1:22" hidden="1" x14ac:dyDescent="0.2">
      <c r="A174" s="57"/>
      <c r="B174" s="46"/>
      <c r="C174" s="141" t="s">
        <v>754</v>
      </c>
      <c r="D174" s="141"/>
      <c r="E174" s="141"/>
      <c r="F174" s="141"/>
      <c r="G174" s="57"/>
      <c r="H174" s="57"/>
      <c r="I174" s="57"/>
      <c r="J174" s="68"/>
      <c r="K174" s="61"/>
      <c r="L174" s="68"/>
      <c r="V174" s="46" t="s">
        <v>754</v>
      </c>
    </row>
    <row r="175" spans="1:22" ht="25.5" hidden="1" x14ac:dyDescent="0.2">
      <c r="A175" s="57"/>
      <c r="B175" s="46"/>
      <c r="C175" s="141" t="s">
        <v>755</v>
      </c>
      <c r="D175" s="141"/>
      <c r="E175" s="141"/>
      <c r="F175" s="141"/>
      <c r="G175" s="57"/>
      <c r="H175" s="57"/>
      <c r="I175" s="57"/>
      <c r="J175" s="68"/>
      <c r="K175" s="61"/>
      <c r="L175" s="68"/>
      <c r="V175" s="46" t="s">
        <v>755</v>
      </c>
    </row>
    <row r="176" spans="1:22" ht="25.5" hidden="1" x14ac:dyDescent="0.2">
      <c r="A176" s="57"/>
      <c r="B176" s="46"/>
      <c r="C176" s="141" t="s">
        <v>756</v>
      </c>
      <c r="D176" s="141"/>
      <c r="E176" s="141"/>
      <c r="F176" s="141"/>
      <c r="G176" s="57"/>
      <c r="H176" s="57"/>
      <c r="I176" s="57"/>
      <c r="J176" s="68"/>
      <c r="K176" s="61"/>
      <c r="L176" s="68"/>
      <c r="V176" s="46" t="s">
        <v>756</v>
      </c>
    </row>
    <row r="177" spans="1:22" hidden="1" x14ac:dyDescent="0.2">
      <c r="A177" s="57"/>
      <c r="B177" s="46"/>
      <c r="C177" s="141" t="s">
        <v>757</v>
      </c>
      <c r="D177" s="141"/>
      <c r="E177" s="141"/>
      <c r="F177" s="141"/>
      <c r="G177" s="57"/>
      <c r="H177" s="57"/>
      <c r="I177" s="57"/>
      <c r="J177" s="68"/>
      <c r="K177" s="61"/>
      <c r="L177" s="68"/>
      <c r="V177" s="46" t="s">
        <v>757</v>
      </c>
    </row>
    <row r="178" spans="1:22" ht="25.5" hidden="1" x14ac:dyDescent="0.2">
      <c r="A178" s="57"/>
      <c r="B178" s="46"/>
      <c r="C178" s="141" t="s">
        <v>758</v>
      </c>
      <c r="D178" s="141"/>
      <c r="E178" s="141"/>
      <c r="F178" s="141"/>
      <c r="G178" s="57"/>
      <c r="H178" s="57"/>
      <c r="I178" s="57"/>
      <c r="J178" s="68"/>
      <c r="K178" s="61"/>
      <c r="L178" s="68"/>
      <c r="V178" s="46" t="s">
        <v>758</v>
      </c>
    </row>
    <row r="179" spans="1:22" ht="25.5" hidden="1" x14ac:dyDescent="0.2">
      <c r="A179" s="57"/>
      <c r="B179" s="46"/>
      <c r="C179" s="141" t="s">
        <v>759</v>
      </c>
      <c r="D179" s="141"/>
      <c r="E179" s="141"/>
      <c r="F179" s="141"/>
      <c r="G179" s="57"/>
      <c r="H179" s="57"/>
      <c r="I179" s="57"/>
      <c r="J179" s="68"/>
      <c r="K179" s="61"/>
      <c r="L179" s="68"/>
      <c r="V179" s="46" t="s">
        <v>759</v>
      </c>
    </row>
    <row r="180" spans="1:22" hidden="1" x14ac:dyDescent="0.2">
      <c r="A180" s="57"/>
      <c r="B180" s="46"/>
      <c r="C180" s="141" t="s">
        <v>760</v>
      </c>
      <c r="D180" s="141"/>
      <c r="E180" s="141"/>
      <c r="F180" s="141"/>
      <c r="G180" s="57"/>
      <c r="H180" s="57"/>
      <c r="I180" s="57"/>
      <c r="J180" s="68"/>
      <c r="K180" s="61"/>
      <c r="L180" s="68"/>
      <c r="V180" s="46" t="s">
        <v>760</v>
      </c>
    </row>
    <row r="181" spans="1:22" ht="25.5" hidden="1" x14ac:dyDescent="0.2">
      <c r="A181" s="57"/>
      <c r="B181" s="46"/>
      <c r="C181" s="141" t="s">
        <v>761</v>
      </c>
      <c r="D181" s="141"/>
      <c r="E181" s="141"/>
      <c r="F181" s="141"/>
      <c r="G181" s="57"/>
      <c r="H181" s="57"/>
      <c r="I181" s="57"/>
      <c r="J181" s="68"/>
      <c r="K181" s="61"/>
      <c r="L181" s="68"/>
      <c r="V181" s="46" t="s">
        <v>761</v>
      </c>
    </row>
    <row r="182" spans="1:22" ht="25.5" hidden="1" x14ac:dyDescent="0.2">
      <c r="A182" s="57"/>
      <c r="B182" s="46"/>
      <c r="C182" s="141" t="s">
        <v>762</v>
      </c>
      <c r="D182" s="141"/>
      <c r="E182" s="141"/>
      <c r="F182" s="141"/>
      <c r="G182" s="57"/>
      <c r="H182" s="57"/>
      <c r="I182" s="57"/>
      <c r="J182" s="68"/>
      <c r="K182" s="61"/>
      <c r="L182" s="68"/>
      <c r="V182" s="46" t="s">
        <v>762</v>
      </c>
    </row>
    <row r="183" spans="1:22" hidden="1" x14ac:dyDescent="0.2">
      <c r="A183" s="57"/>
      <c r="B183" s="46"/>
      <c r="C183" s="141" t="s">
        <v>763</v>
      </c>
      <c r="D183" s="141"/>
      <c r="E183" s="141"/>
      <c r="F183" s="141"/>
      <c r="G183" s="57"/>
      <c r="H183" s="57"/>
      <c r="I183" s="57"/>
      <c r="J183" s="68"/>
      <c r="K183" s="61"/>
      <c r="L183" s="68"/>
      <c r="V183" s="46" t="s">
        <v>763</v>
      </c>
    </row>
    <row r="184" spans="1:22" ht="25.5" hidden="1" x14ac:dyDescent="0.2">
      <c r="A184" s="57"/>
      <c r="B184" s="46"/>
      <c r="C184" s="141" t="s">
        <v>764</v>
      </c>
      <c r="D184" s="141"/>
      <c r="E184" s="141"/>
      <c r="F184" s="141"/>
      <c r="G184" s="57"/>
      <c r="H184" s="57"/>
      <c r="I184" s="57"/>
      <c r="J184" s="68"/>
      <c r="K184" s="61"/>
      <c r="L184" s="68"/>
      <c r="V184" s="46" t="s">
        <v>764</v>
      </c>
    </row>
    <row r="185" spans="1:22" ht="25.5" hidden="1" x14ac:dyDescent="0.2">
      <c r="A185" s="57"/>
      <c r="B185" s="46"/>
      <c r="C185" s="141" t="s">
        <v>765</v>
      </c>
      <c r="D185" s="141"/>
      <c r="E185" s="141"/>
      <c r="F185" s="141"/>
      <c r="G185" s="57"/>
      <c r="H185" s="57"/>
      <c r="I185" s="57"/>
      <c r="J185" s="68"/>
      <c r="K185" s="61"/>
      <c r="L185" s="68"/>
      <c r="V185" s="46" t="s">
        <v>765</v>
      </c>
    </row>
    <row r="186" spans="1:22" hidden="1" x14ac:dyDescent="0.2">
      <c r="A186" s="57"/>
      <c r="B186" s="46"/>
      <c r="C186" s="141" t="s">
        <v>766</v>
      </c>
      <c r="D186" s="141"/>
      <c r="E186" s="141"/>
      <c r="F186" s="141"/>
      <c r="G186" s="57"/>
      <c r="H186" s="57"/>
      <c r="I186" s="57"/>
      <c r="J186" s="68"/>
      <c r="K186" s="61"/>
      <c r="L186" s="68"/>
      <c r="V186" s="46" t="s">
        <v>766</v>
      </c>
    </row>
    <row r="187" spans="1:22" ht="25.5" hidden="1" x14ac:dyDescent="0.2">
      <c r="A187" s="57"/>
      <c r="B187" s="46"/>
      <c r="C187" s="141" t="s">
        <v>767</v>
      </c>
      <c r="D187" s="141"/>
      <c r="E187" s="141"/>
      <c r="F187" s="141"/>
      <c r="G187" s="57"/>
      <c r="H187" s="57"/>
      <c r="I187" s="57"/>
      <c r="J187" s="68"/>
      <c r="K187" s="61"/>
      <c r="L187" s="68"/>
      <c r="V187" s="46" t="s">
        <v>767</v>
      </c>
    </row>
    <row r="188" spans="1:22" ht="25.5" hidden="1" x14ac:dyDescent="0.2">
      <c r="A188" s="57"/>
      <c r="B188" s="46"/>
      <c r="C188" s="141" t="s">
        <v>768</v>
      </c>
      <c r="D188" s="141"/>
      <c r="E188" s="141"/>
      <c r="F188" s="141"/>
      <c r="G188" s="57"/>
      <c r="H188" s="57"/>
      <c r="I188" s="57"/>
      <c r="J188" s="68"/>
      <c r="K188" s="61"/>
      <c r="L188" s="68"/>
      <c r="V188" s="46" t="s">
        <v>768</v>
      </c>
    </row>
    <row r="189" spans="1:22" hidden="1" x14ac:dyDescent="0.2">
      <c r="A189" s="57"/>
      <c r="B189" s="46"/>
      <c r="C189" s="141" t="s">
        <v>769</v>
      </c>
      <c r="D189" s="141"/>
      <c r="E189" s="141"/>
      <c r="F189" s="141"/>
      <c r="G189" s="57"/>
      <c r="H189" s="57"/>
      <c r="I189" s="57"/>
      <c r="J189" s="68"/>
      <c r="K189" s="61"/>
      <c r="L189" s="68"/>
      <c r="V189" s="46" t="s">
        <v>769</v>
      </c>
    </row>
    <row r="190" spans="1:22" hidden="1" x14ac:dyDescent="0.2">
      <c r="A190" s="57"/>
      <c r="B190" s="46"/>
      <c r="C190" s="141" t="s">
        <v>770</v>
      </c>
      <c r="D190" s="141"/>
      <c r="E190" s="141"/>
      <c r="F190" s="141"/>
      <c r="G190" s="57"/>
      <c r="H190" s="57"/>
      <c r="I190" s="57"/>
      <c r="J190" s="68"/>
      <c r="K190" s="61"/>
      <c r="L190" s="68"/>
      <c r="V190" s="46" t="s">
        <v>770</v>
      </c>
    </row>
    <row r="191" spans="1:22" ht="25.5" hidden="1" x14ac:dyDescent="0.2">
      <c r="A191" s="57"/>
      <c r="B191" s="46"/>
      <c r="C191" s="141" t="s">
        <v>771</v>
      </c>
      <c r="D191" s="141"/>
      <c r="E191" s="141"/>
      <c r="F191" s="141"/>
      <c r="G191" s="57"/>
      <c r="H191" s="57"/>
      <c r="I191" s="57"/>
      <c r="J191" s="68"/>
      <c r="K191" s="61"/>
      <c r="L191" s="68"/>
      <c r="V191" s="46" t="s">
        <v>771</v>
      </c>
    </row>
    <row r="192" spans="1:22" ht="25.5" hidden="1" x14ac:dyDescent="0.2">
      <c r="A192" s="57"/>
      <c r="B192" s="46"/>
      <c r="C192" s="141" t="s">
        <v>772</v>
      </c>
      <c r="D192" s="141"/>
      <c r="E192" s="141"/>
      <c r="F192" s="141"/>
      <c r="G192" s="57"/>
      <c r="H192" s="57"/>
      <c r="I192" s="57"/>
      <c r="J192" s="68"/>
      <c r="K192" s="61"/>
      <c r="L192" s="68"/>
      <c r="V192" s="46" t="s">
        <v>772</v>
      </c>
    </row>
    <row r="193" spans="1:22" hidden="1" x14ac:dyDescent="0.2">
      <c r="A193" s="57"/>
      <c r="B193" s="46"/>
      <c r="C193" s="141" t="s">
        <v>773</v>
      </c>
      <c r="D193" s="141"/>
      <c r="E193" s="141"/>
      <c r="F193" s="141"/>
      <c r="G193" s="57"/>
      <c r="H193" s="57"/>
      <c r="I193" s="57"/>
      <c r="J193" s="68"/>
      <c r="K193" s="61"/>
      <c r="L193" s="68"/>
      <c r="V193" s="46" t="s">
        <v>773</v>
      </c>
    </row>
    <row r="194" spans="1:22" ht="25.5" hidden="1" x14ac:dyDescent="0.2">
      <c r="A194" s="57"/>
      <c r="B194" s="46"/>
      <c r="C194" s="141" t="s">
        <v>774</v>
      </c>
      <c r="D194" s="141"/>
      <c r="E194" s="141"/>
      <c r="F194" s="141"/>
      <c r="G194" s="57"/>
      <c r="H194" s="57"/>
      <c r="I194" s="57"/>
      <c r="J194" s="68"/>
      <c r="K194" s="61"/>
      <c r="L194" s="68"/>
      <c r="V194" s="46" t="s">
        <v>774</v>
      </c>
    </row>
    <row r="195" spans="1:22" ht="25.5" hidden="1" x14ac:dyDescent="0.2">
      <c r="A195" s="57"/>
      <c r="B195" s="46"/>
      <c r="C195" s="141" t="s">
        <v>775</v>
      </c>
      <c r="D195" s="141"/>
      <c r="E195" s="141"/>
      <c r="F195" s="141"/>
      <c r="G195" s="57"/>
      <c r="H195" s="57"/>
      <c r="I195" s="57"/>
      <c r="J195" s="68"/>
      <c r="K195" s="61"/>
      <c r="L195" s="68"/>
      <c r="V195" s="46" t="s">
        <v>775</v>
      </c>
    </row>
    <row r="196" spans="1:22" hidden="1" x14ac:dyDescent="0.2">
      <c r="A196" s="57"/>
      <c r="B196" s="46"/>
      <c r="C196" s="141" t="s">
        <v>776</v>
      </c>
      <c r="D196" s="141"/>
      <c r="E196" s="141"/>
      <c r="F196" s="141"/>
      <c r="G196" s="57"/>
      <c r="H196" s="57"/>
      <c r="I196" s="57"/>
      <c r="J196" s="68"/>
      <c r="K196" s="61"/>
      <c r="L196" s="68"/>
      <c r="V196" s="46" t="s">
        <v>776</v>
      </c>
    </row>
    <row r="197" spans="1:22" x14ac:dyDescent="0.2">
      <c r="A197" s="154"/>
      <c r="B197" s="154"/>
      <c r="C197" s="154"/>
      <c r="D197" s="154"/>
      <c r="E197" s="154"/>
      <c r="F197" s="154"/>
      <c r="G197" s="154"/>
      <c r="H197" s="154"/>
      <c r="I197" s="154"/>
      <c r="J197" s="154"/>
      <c r="K197" s="154"/>
      <c r="L197" s="154"/>
    </row>
    <row r="198" spans="1:22" x14ac:dyDescent="0.2">
      <c r="A198" s="57"/>
      <c r="B198" s="46"/>
      <c r="C198" s="141"/>
      <c r="D198" s="141"/>
      <c r="E198" s="141"/>
      <c r="F198" s="141"/>
      <c r="G198" s="57"/>
      <c r="H198" s="57"/>
      <c r="I198" s="57"/>
      <c r="J198" s="68"/>
      <c r="K198" s="61"/>
      <c r="L198" s="68"/>
      <c r="V198" s="46"/>
    </row>
    <row r="199" spans="1:22" hidden="1" x14ac:dyDescent="0.2">
      <c r="A199" s="57"/>
      <c r="B199" s="46"/>
      <c r="C199" s="141" t="s">
        <v>644</v>
      </c>
      <c r="D199" s="141"/>
      <c r="E199" s="141"/>
      <c r="F199" s="141"/>
      <c r="G199" s="57"/>
      <c r="H199" s="57"/>
      <c r="I199" s="57"/>
      <c r="J199" s="68"/>
      <c r="K199" s="61"/>
      <c r="L199" s="71">
        <v>197539.37</v>
      </c>
      <c r="V199" s="46" t="s">
        <v>644</v>
      </c>
    </row>
    <row r="200" spans="1:22" hidden="1" x14ac:dyDescent="0.2">
      <c r="A200" s="57"/>
      <c r="B200" s="46"/>
      <c r="C200" s="141" t="s">
        <v>3588</v>
      </c>
      <c r="D200" s="141"/>
      <c r="E200" s="141"/>
      <c r="F200" s="141"/>
      <c r="G200" s="57"/>
      <c r="H200" s="57"/>
      <c r="I200" s="57"/>
      <c r="J200" s="68"/>
      <c r="K200" s="61"/>
      <c r="L200" s="71">
        <v>197539.37</v>
      </c>
      <c r="V200" s="46" t="s">
        <v>3588</v>
      </c>
    </row>
    <row r="201" spans="1:22" hidden="1" x14ac:dyDescent="0.2">
      <c r="A201" s="57"/>
      <c r="B201" s="65"/>
      <c r="C201" s="159" t="s">
        <v>646</v>
      </c>
      <c r="D201" s="159"/>
      <c r="E201" s="159"/>
      <c r="F201" s="159"/>
      <c r="G201" s="57"/>
      <c r="H201" s="57"/>
      <c r="I201" s="57"/>
      <c r="J201" s="103"/>
      <c r="K201" s="104"/>
      <c r="L201" s="103"/>
      <c r="V201" s="65" t="s">
        <v>646</v>
      </c>
    </row>
    <row r="202" spans="1:22" hidden="1" x14ac:dyDescent="0.2">
      <c r="A202" s="57"/>
      <c r="B202" s="46"/>
      <c r="C202" s="141" t="s">
        <v>647</v>
      </c>
      <c r="D202" s="141"/>
      <c r="E202" s="141"/>
      <c r="F202" s="141"/>
      <c r="G202" s="57"/>
      <c r="H202" s="57"/>
      <c r="I202" s="57"/>
      <c r="J202" s="68"/>
      <c r="K202" s="61"/>
      <c r="L202" s="68"/>
      <c r="V202" s="46" t="s">
        <v>647</v>
      </c>
    </row>
    <row r="203" spans="1:22" hidden="1" x14ac:dyDescent="0.2">
      <c r="A203" s="57"/>
      <c r="B203" s="46"/>
      <c r="C203" s="141" t="s">
        <v>648</v>
      </c>
      <c r="D203" s="141"/>
      <c r="E203" s="141"/>
      <c r="F203" s="141"/>
      <c r="G203" s="57"/>
      <c r="H203" s="57"/>
      <c r="I203" s="57"/>
      <c r="J203" s="68"/>
      <c r="K203" s="61"/>
      <c r="L203" s="68"/>
      <c r="V203" s="46" t="s">
        <v>648</v>
      </c>
    </row>
    <row r="204" spans="1:22" hidden="1" x14ac:dyDescent="0.2">
      <c r="A204" s="57"/>
      <c r="B204" s="46"/>
      <c r="C204" s="141" t="s">
        <v>649</v>
      </c>
      <c r="D204" s="141"/>
      <c r="E204" s="141"/>
      <c r="F204" s="141"/>
      <c r="G204" s="57"/>
      <c r="H204" s="57"/>
      <c r="I204" s="57"/>
      <c r="J204" s="68"/>
      <c r="K204" s="61"/>
      <c r="L204" s="68"/>
      <c r="V204" s="46" t="s">
        <v>649</v>
      </c>
    </row>
    <row r="205" spans="1:22" hidden="1" x14ac:dyDescent="0.2">
      <c r="A205" s="57"/>
      <c r="B205" s="46"/>
      <c r="C205" s="141" t="s">
        <v>650</v>
      </c>
      <c r="D205" s="141"/>
      <c r="E205" s="141"/>
      <c r="F205" s="141"/>
      <c r="G205" s="57"/>
      <c r="H205" s="57"/>
      <c r="I205" s="57"/>
      <c r="J205" s="68"/>
      <c r="K205" s="61"/>
      <c r="L205" s="71">
        <v>197539.37</v>
      </c>
      <c r="V205" s="46" t="s">
        <v>650</v>
      </c>
    </row>
    <row r="206" spans="1:22" hidden="1" x14ac:dyDescent="0.2">
      <c r="A206" s="57"/>
      <c r="B206" s="46"/>
      <c r="C206" s="141" t="s">
        <v>651</v>
      </c>
      <c r="D206" s="141"/>
      <c r="E206" s="141"/>
      <c r="F206" s="141"/>
      <c r="G206" s="57"/>
      <c r="H206" s="57"/>
      <c r="I206" s="57"/>
      <c r="J206" s="68"/>
      <c r="K206" s="61"/>
      <c r="L206" s="68"/>
      <c r="V206" s="46" t="s">
        <v>651</v>
      </c>
    </row>
    <row r="207" spans="1:22" hidden="1" x14ac:dyDescent="0.2">
      <c r="A207" s="57"/>
      <c r="B207" s="46"/>
      <c r="C207" s="141" t="s">
        <v>652</v>
      </c>
      <c r="D207" s="141"/>
      <c r="E207" s="141"/>
      <c r="F207" s="141"/>
      <c r="G207" s="57"/>
      <c r="H207" s="57"/>
      <c r="I207" s="57"/>
      <c r="J207" s="68"/>
      <c r="K207" s="61"/>
      <c r="L207" s="68"/>
      <c r="V207" s="46" t="s">
        <v>652</v>
      </c>
    </row>
    <row r="208" spans="1:22" hidden="1" x14ac:dyDescent="0.2">
      <c r="A208" s="57"/>
      <c r="B208" s="46"/>
      <c r="C208" s="141" t="s">
        <v>653</v>
      </c>
      <c r="D208" s="141"/>
      <c r="E208" s="141"/>
      <c r="F208" s="141"/>
      <c r="G208" s="57"/>
      <c r="H208" s="57"/>
      <c r="I208" s="57"/>
      <c r="J208" s="68"/>
      <c r="K208" s="61"/>
      <c r="L208" s="68"/>
      <c r="V208" s="46" t="s">
        <v>653</v>
      </c>
    </row>
    <row r="209" spans="1:22" hidden="1" x14ac:dyDescent="0.2">
      <c r="A209" s="57"/>
      <c r="B209" s="46"/>
      <c r="C209" s="141" t="s">
        <v>654</v>
      </c>
      <c r="D209" s="141"/>
      <c r="E209" s="141"/>
      <c r="F209" s="141"/>
      <c r="G209" s="57"/>
      <c r="H209" s="57"/>
      <c r="I209" s="57"/>
      <c r="J209" s="68"/>
      <c r="K209" s="61"/>
      <c r="L209" s="68"/>
      <c r="V209" s="46" t="s">
        <v>654</v>
      </c>
    </row>
    <row r="210" spans="1:22" hidden="1" x14ac:dyDescent="0.2">
      <c r="A210" s="57"/>
      <c r="B210" s="46"/>
      <c r="C210" s="141" t="s">
        <v>3589</v>
      </c>
      <c r="D210" s="141"/>
      <c r="E210" s="141"/>
      <c r="F210" s="141"/>
      <c r="G210" s="57"/>
      <c r="H210" s="57"/>
      <c r="I210" s="57"/>
      <c r="J210" s="68"/>
      <c r="K210" s="61"/>
      <c r="L210" s="68"/>
      <c r="V210" s="46" t="s">
        <v>3589</v>
      </c>
    </row>
    <row r="211" spans="1:22" hidden="1" x14ac:dyDescent="0.2">
      <c r="A211" s="57"/>
      <c r="B211" s="46"/>
      <c r="C211" s="141" t="s">
        <v>3590</v>
      </c>
      <c r="D211" s="141"/>
      <c r="E211" s="141"/>
      <c r="F211" s="141"/>
      <c r="G211" s="57"/>
      <c r="H211" s="57"/>
      <c r="I211" s="57"/>
      <c r="J211" s="68"/>
      <c r="K211" s="61"/>
      <c r="L211" s="68"/>
      <c r="V211" s="46" t="s">
        <v>3590</v>
      </c>
    </row>
    <row r="212" spans="1:22" hidden="1" x14ac:dyDescent="0.2">
      <c r="A212" s="57"/>
      <c r="B212" s="106"/>
      <c r="C212" s="160" t="s">
        <v>3591</v>
      </c>
      <c r="D212" s="160"/>
      <c r="E212" s="160"/>
      <c r="F212" s="160"/>
      <c r="G212" s="57"/>
      <c r="H212" s="57"/>
      <c r="I212" s="57"/>
      <c r="J212" s="77"/>
      <c r="K212" s="105"/>
      <c r="L212" s="64">
        <v>197539.37</v>
      </c>
      <c r="V212" s="106" t="s">
        <v>3591</v>
      </c>
    </row>
    <row r="213" spans="1:22" hidden="1" x14ac:dyDescent="0.2">
      <c r="A213" s="57"/>
      <c r="B213" s="46"/>
      <c r="C213" s="141" t="s">
        <v>684</v>
      </c>
      <c r="D213" s="141"/>
      <c r="E213" s="141"/>
      <c r="F213" s="141"/>
      <c r="G213" s="57"/>
      <c r="H213" s="57"/>
      <c r="I213" s="57"/>
      <c r="J213" s="68"/>
      <c r="K213" s="61"/>
      <c r="L213" s="68"/>
      <c r="V213" s="46" t="s">
        <v>684</v>
      </c>
    </row>
    <row r="214" spans="1:22" hidden="1" x14ac:dyDescent="0.2">
      <c r="A214" s="57"/>
      <c r="B214" s="46"/>
      <c r="C214" s="141" t="s">
        <v>686</v>
      </c>
      <c r="D214" s="141"/>
      <c r="E214" s="141"/>
      <c r="F214" s="141"/>
      <c r="G214" s="57"/>
      <c r="H214" s="57"/>
      <c r="I214" s="57"/>
      <c r="J214" s="68"/>
      <c r="K214" s="61"/>
      <c r="L214" s="68"/>
      <c r="V214" s="46" t="s">
        <v>686</v>
      </c>
    </row>
    <row r="215" spans="1:22" hidden="1" x14ac:dyDescent="0.2">
      <c r="A215" s="57"/>
      <c r="B215" s="46"/>
      <c r="C215" s="141" t="s">
        <v>657</v>
      </c>
      <c r="D215" s="141"/>
      <c r="E215" s="141"/>
      <c r="F215" s="141"/>
      <c r="G215" s="61"/>
      <c r="H215" s="57"/>
      <c r="I215" s="57"/>
      <c r="J215" s="68"/>
      <c r="K215" s="61"/>
      <c r="L215" s="61"/>
      <c r="V215" s="46" t="s">
        <v>657</v>
      </c>
    </row>
    <row r="216" spans="1:22" hidden="1" x14ac:dyDescent="0.2">
      <c r="A216" s="57"/>
      <c r="B216" s="46"/>
      <c r="C216" s="141" t="s">
        <v>658</v>
      </c>
      <c r="D216" s="141"/>
      <c r="E216" s="141"/>
      <c r="F216" s="141"/>
      <c r="G216" s="61"/>
      <c r="H216" s="57"/>
      <c r="I216" s="57"/>
      <c r="J216" s="68"/>
      <c r="K216" s="61"/>
      <c r="L216" s="61"/>
      <c r="V216" s="46" t="s">
        <v>658</v>
      </c>
    </row>
    <row r="217" spans="1:22" x14ac:dyDescent="0.2">
      <c r="A217" s="57"/>
      <c r="B217" s="106"/>
      <c r="C217" s="160" t="s">
        <v>3592</v>
      </c>
      <c r="D217" s="160"/>
      <c r="E217" s="160"/>
      <c r="F217" s="160"/>
      <c r="G217" s="57"/>
      <c r="H217" s="57"/>
      <c r="I217" s="57"/>
      <c r="J217" s="77"/>
      <c r="K217" s="105"/>
      <c r="L217" s="77"/>
      <c r="V217" s="106" t="s">
        <v>3592</v>
      </c>
    </row>
    <row r="218" spans="1:22" x14ac:dyDescent="0.2">
      <c r="A218" s="57"/>
      <c r="B218" s="46"/>
      <c r="C218" s="141"/>
      <c r="D218" s="141"/>
      <c r="E218" s="141"/>
      <c r="F218" s="141"/>
      <c r="G218" s="57"/>
      <c r="H218" s="57"/>
      <c r="I218" s="57"/>
      <c r="J218" s="68"/>
      <c r="K218" s="61"/>
      <c r="L218" s="68"/>
      <c r="V218" s="46"/>
    </row>
    <row r="219" spans="1:22" x14ac:dyDescent="0.2">
      <c r="A219" s="57"/>
      <c r="B219" s="106"/>
      <c r="C219" s="160" t="s">
        <v>660</v>
      </c>
      <c r="D219" s="160"/>
      <c r="E219" s="160"/>
      <c r="F219" s="160"/>
      <c r="G219" s="57"/>
      <c r="H219" s="57"/>
      <c r="I219" s="57"/>
      <c r="J219" s="77"/>
      <c r="K219" s="105"/>
      <c r="L219" s="64">
        <v>197539.37</v>
      </c>
      <c r="V219" s="106" t="s">
        <v>660</v>
      </c>
    </row>
    <row r="220" spans="1:22" hidden="1" x14ac:dyDescent="0.2">
      <c r="A220" s="57"/>
      <c r="B220" s="46"/>
      <c r="C220" s="141" t="s">
        <v>661</v>
      </c>
      <c r="D220" s="141"/>
      <c r="E220" s="141"/>
      <c r="F220" s="141"/>
      <c r="G220" s="57"/>
      <c r="H220" s="57"/>
      <c r="I220" s="57"/>
      <c r="J220" s="68"/>
      <c r="K220" s="61"/>
      <c r="L220" s="71">
        <v>197539.37</v>
      </c>
      <c r="V220" s="46" t="s">
        <v>661</v>
      </c>
    </row>
    <row r="221" spans="1:22" x14ac:dyDescent="0.2">
      <c r="A221" s="57"/>
      <c r="B221" s="65"/>
      <c r="C221" s="159" t="s">
        <v>662</v>
      </c>
      <c r="D221" s="159"/>
      <c r="E221" s="159"/>
      <c r="F221" s="159"/>
      <c r="G221" s="57"/>
      <c r="H221" s="57"/>
      <c r="I221" s="57"/>
      <c r="J221" s="103"/>
      <c r="K221" s="104"/>
      <c r="L221" s="103"/>
      <c r="V221" s="65" t="s">
        <v>662</v>
      </c>
    </row>
    <row r="222" spans="1:22" x14ac:dyDescent="0.2">
      <c r="A222" s="57"/>
      <c r="B222" s="46"/>
      <c r="C222" s="141" t="s">
        <v>663</v>
      </c>
      <c r="D222" s="141"/>
      <c r="E222" s="141"/>
      <c r="F222" s="141"/>
      <c r="G222" s="57"/>
      <c r="H222" s="57"/>
      <c r="I222" s="57"/>
      <c r="J222" s="68"/>
      <c r="K222" s="61"/>
      <c r="L222" s="71">
        <v>197539.37</v>
      </c>
      <c r="V222" s="46" t="s">
        <v>663</v>
      </c>
    </row>
    <row r="223" spans="1:22" x14ac:dyDescent="0.2">
      <c r="A223" s="57"/>
      <c r="B223" s="65"/>
      <c r="C223" s="159" t="s">
        <v>646</v>
      </c>
      <c r="D223" s="159"/>
      <c r="E223" s="159"/>
      <c r="F223" s="159"/>
      <c r="G223" s="57"/>
      <c r="H223" s="57"/>
      <c r="I223" s="57"/>
      <c r="J223" s="103"/>
      <c r="K223" s="104"/>
      <c r="L223" s="103"/>
      <c r="V223" s="65" t="s">
        <v>646</v>
      </c>
    </row>
    <row r="224" spans="1:22" x14ac:dyDescent="0.2">
      <c r="A224" s="57"/>
      <c r="B224" s="46"/>
      <c r="C224" s="141" t="s">
        <v>650</v>
      </c>
      <c r="D224" s="141"/>
      <c r="E224" s="141"/>
      <c r="F224" s="141"/>
      <c r="G224" s="57"/>
      <c r="H224" s="57"/>
      <c r="I224" s="57"/>
      <c r="J224" s="68"/>
      <c r="K224" s="61"/>
      <c r="L224" s="71">
        <v>197539.37</v>
      </c>
      <c r="V224" s="46" t="s">
        <v>650</v>
      </c>
    </row>
    <row r="225" spans="1:22" hidden="1" x14ac:dyDescent="0.2">
      <c r="A225" s="57"/>
      <c r="B225" s="46"/>
      <c r="C225" s="141" t="s">
        <v>667</v>
      </c>
      <c r="D225" s="141"/>
      <c r="E225" s="141"/>
      <c r="F225" s="141"/>
      <c r="G225" s="57"/>
      <c r="H225" s="57"/>
      <c r="I225" s="57"/>
      <c r="J225" s="68"/>
      <c r="K225" s="61"/>
      <c r="L225" s="68"/>
      <c r="V225" s="46" t="s">
        <v>667</v>
      </c>
    </row>
    <row r="226" spans="1:22" hidden="1" x14ac:dyDescent="0.2">
      <c r="A226" s="57"/>
      <c r="B226" s="46"/>
      <c r="C226" s="141" t="s">
        <v>669</v>
      </c>
      <c r="D226" s="141"/>
      <c r="E226" s="141"/>
      <c r="F226" s="141"/>
      <c r="G226" s="57"/>
      <c r="H226" s="57"/>
      <c r="I226" s="57"/>
      <c r="J226" s="68"/>
      <c r="K226" s="61"/>
      <c r="L226" s="68"/>
      <c r="V226" s="46" t="s">
        <v>669</v>
      </c>
    </row>
    <row r="227" spans="1:22" hidden="1" x14ac:dyDescent="0.2">
      <c r="A227" s="57"/>
      <c r="B227" s="46"/>
      <c r="C227" s="141" t="s">
        <v>670</v>
      </c>
      <c r="D227" s="141"/>
      <c r="E227" s="141"/>
      <c r="F227" s="141"/>
      <c r="G227" s="57"/>
      <c r="H227" s="57"/>
      <c r="I227" s="57"/>
      <c r="J227" s="68"/>
      <c r="K227" s="61"/>
      <c r="L227" s="68"/>
      <c r="V227" s="46" t="s">
        <v>670</v>
      </c>
    </row>
    <row r="228" spans="1:22" hidden="1" x14ac:dyDescent="0.2">
      <c r="A228" s="57"/>
      <c r="B228" s="46"/>
      <c r="C228" s="141" t="s">
        <v>674</v>
      </c>
      <c r="D228" s="141"/>
      <c r="E228" s="141"/>
      <c r="F228" s="141"/>
      <c r="G228" s="57"/>
      <c r="H228" s="57"/>
      <c r="I228" s="57"/>
      <c r="J228" s="68"/>
      <c r="K228" s="61"/>
      <c r="L228" s="68"/>
      <c r="V228" s="46" t="s">
        <v>674</v>
      </c>
    </row>
    <row r="229" spans="1:22" x14ac:dyDescent="0.2">
      <c r="A229" s="57"/>
      <c r="B229" s="46"/>
      <c r="C229" s="141"/>
      <c r="D229" s="141"/>
      <c r="E229" s="141"/>
      <c r="F229" s="141"/>
      <c r="G229" s="57"/>
      <c r="H229" s="57"/>
      <c r="I229" s="57"/>
      <c r="J229" s="68"/>
      <c r="K229" s="61"/>
      <c r="L229" s="68"/>
      <c r="V229" s="46"/>
    </row>
    <row r="230" spans="1:22" x14ac:dyDescent="0.2">
      <c r="A230" s="57"/>
      <c r="B230" s="106"/>
      <c r="C230" s="160" t="s">
        <v>3593</v>
      </c>
      <c r="D230" s="160"/>
      <c r="E230" s="160"/>
      <c r="F230" s="160"/>
      <c r="G230" s="57"/>
      <c r="H230" s="57"/>
      <c r="I230" s="57"/>
      <c r="J230" s="77"/>
      <c r="K230" s="105"/>
      <c r="L230" s="64">
        <v>197539.37</v>
      </c>
      <c r="V230" s="106" t="s">
        <v>3593</v>
      </c>
    </row>
    <row r="231" spans="1:22" hidden="1" x14ac:dyDescent="0.2">
      <c r="A231" s="57"/>
      <c r="B231" s="46"/>
      <c r="C231" s="141" t="s">
        <v>3594</v>
      </c>
      <c r="D231" s="141"/>
      <c r="E231" s="141"/>
      <c r="F231" s="141"/>
      <c r="G231" s="57"/>
      <c r="H231" s="57"/>
      <c r="I231" s="57"/>
      <c r="J231" s="68"/>
      <c r="K231" s="61"/>
      <c r="L231" s="71">
        <v>197539.37</v>
      </c>
      <c r="V231" s="46" t="s">
        <v>3594</v>
      </c>
    </row>
    <row r="232" spans="1:22" x14ac:dyDescent="0.2">
      <c r="A232" s="57"/>
      <c r="B232" s="65"/>
      <c r="C232" s="159" t="s">
        <v>662</v>
      </c>
      <c r="D232" s="159"/>
      <c r="E232" s="159"/>
      <c r="F232" s="159"/>
      <c r="G232" s="57"/>
      <c r="H232" s="57"/>
      <c r="I232" s="57"/>
      <c r="J232" s="103"/>
      <c r="K232" s="104"/>
      <c r="L232" s="103"/>
      <c r="V232" s="65" t="s">
        <v>662</v>
      </c>
    </row>
    <row r="233" spans="1:22" x14ac:dyDescent="0.2">
      <c r="A233" s="57"/>
      <c r="B233" s="46"/>
      <c r="C233" s="141" t="s">
        <v>677</v>
      </c>
      <c r="D233" s="141"/>
      <c r="E233" s="141"/>
      <c r="F233" s="141"/>
      <c r="G233" s="57"/>
      <c r="H233" s="57"/>
      <c r="I233" s="57"/>
      <c r="J233" s="68"/>
      <c r="K233" s="61"/>
      <c r="L233" s="71">
        <v>197539.37</v>
      </c>
      <c r="V233" s="46" t="s">
        <v>677</v>
      </c>
    </row>
    <row r="234" spans="1:22" x14ac:dyDescent="0.2">
      <c r="A234" s="57"/>
      <c r="B234" s="65"/>
      <c r="C234" s="159" t="s">
        <v>646</v>
      </c>
      <c r="D234" s="159"/>
      <c r="E234" s="159"/>
      <c r="F234" s="159"/>
      <c r="G234" s="57"/>
      <c r="H234" s="57"/>
      <c r="I234" s="57"/>
      <c r="J234" s="103"/>
      <c r="K234" s="104"/>
      <c r="L234" s="103"/>
      <c r="V234" s="65" t="s">
        <v>646</v>
      </c>
    </row>
    <row r="235" spans="1:22" x14ac:dyDescent="0.2">
      <c r="A235" s="57"/>
      <c r="B235" s="46"/>
      <c r="C235" s="141" t="s">
        <v>650</v>
      </c>
      <c r="D235" s="141"/>
      <c r="E235" s="141"/>
      <c r="F235" s="141"/>
      <c r="G235" s="57"/>
      <c r="H235" s="57"/>
      <c r="I235" s="57"/>
      <c r="J235" s="68"/>
      <c r="K235" s="61"/>
      <c r="L235" s="71">
        <v>197539.37</v>
      </c>
      <c r="V235" s="46" t="s">
        <v>650</v>
      </c>
    </row>
    <row r="236" spans="1:22" hidden="1" x14ac:dyDescent="0.2">
      <c r="A236" s="57"/>
      <c r="B236" s="46"/>
      <c r="C236" s="141" t="s">
        <v>683</v>
      </c>
      <c r="D236" s="141"/>
      <c r="E236" s="141"/>
      <c r="F236" s="141"/>
      <c r="G236" s="57"/>
      <c r="H236" s="57"/>
      <c r="I236" s="57"/>
      <c r="J236" s="68"/>
      <c r="K236" s="61"/>
      <c r="L236" s="71">
        <v>197539.37</v>
      </c>
      <c r="V236" s="46" t="s">
        <v>683</v>
      </c>
    </row>
    <row r="237" spans="1:22" hidden="1" x14ac:dyDescent="0.2">
      <c r="A237" s="57"/>
      <c r="B237" s="46"/>
      <c r="C237" s="141" t="s">
        <v>685</v>
      </c>
      <c r="D237" s="141"/>
      <c r="E237" s="141"/>
      <c r="F237" s="141"/>
      <c r="G237" s="57"/>
      <c r="H237" s="57"/>
      <c r="I237" s="57"/>
      <c r="J237" s="68"/>
      <c r="K237" s="61"/>
      <c r="L237" s="68"/>
      <c r="V237" s="46" t="s">
        <v>685</v>
      </c>
    </row>
    <row r="238" spans="1:22" hidden="1" x14ac:dyDescent="0.2">
      <c r="A238" s="57"/>
      <c r="B238" s="46"/>
      <c r="C238" s="141" t="s">
        <v>687</v>
      </c>
      <c r="D238" s="141"/>
      <c r="E238" s="141"/>
      <c r="F238" s="141"/>
      <c r="G238" s="57"/>
      <c r="H238" s="57"/>
      <c r="I238" s="57"/>
      <c r="J238" s="68"/>
      <c r="K238" s="61"/>
      <c r="L238" s="68"/>
      <c r="V238" s="46" t="s">
        <v>687</v>
      </c>
    </row>
    <row r="239" spans="1:22" hidden="1" x14ac:dyDescent="0.2">
      <c r="A239" s="57"/>
      <c r="B239" s="46"/>
      <c r="C239" s="141" t="s">
        <v>690</v>
      </c>
      <c r="D239" s="141"/>
      <c r="E239" s="141"/>
      <c r="F239" s="141"/>
      <c r="G239" s="57"/>
      <c r="H239" s="57"/>
      <c r="I239" s="57"/>
      <c r="J239" s="68"/>
      <c r="K239" s="61"/>
      <c r="L239" s="68"/>
      <c r="V239" s="46" t="s">
        <v>690</v>
      </c>
    </row>
    <row r="240" spans="1:22" hidden="1" x14ac:dyDescent="0.2">
      <c r="A240" s="57"/>
      <c r="B240" s="46"/>
      <c r="C240" s="141" t="s">
        <v>691</v>
      </c>
      <c r="D240" s="141"/>
      <c r="E240" s="141"/>
      <c r="F240" s="141"/>
      <c r="G240" s="57"/>
      <c r="H240" s="57"/>
      <c r="I240" s="57"/>
      <c r="J240" s="68"/>
      <c r="K240" s="61"/>
      <c r="L240" s="68"/>
      <c r="V240" s="46" t="s">
        <v>691</v>
      </c>
    </row>
    <row r="241" spans="1:22" hidden="1" x14ac:dyDescent="0.2">
      <c r="A241" s="57"/>
      <c r="B241" s="46"/>
      <c r="C241" s="141" t="s">
        <v>692</v>
      </c>
      <c r="D241" s="141"/>
      <c r="E241" s="141"/>
      <c r="F241" s="141"/>
      <c r="G241" s="57"/>
      <c r="H241" s="57"/>
      <c r="I241" s="57"/>
      <c r="J241" s="68"/>
      <c r="K241" s="61"/>
      <c r="L241" s="68"/>
      <c r="V241" s="46" t="s">
        <v>692</v>
      </c>
    </row>
    <row r="242" spans="1:22" hidden="1" x14ac:dyDescent="0.2">
      <c r="A242" s="57"/>
      <c r="B242" s="46"/>
      <c r="C242" s="141" t="s">
        <v>693</v>
      </c>
      <c r="D242" s="141"/>
      <c r="E242" s="141"/>
      <c r="F242" s="141"/>
      <c r="G242" s="57"/>
      <c r="H242" s="57"/>
      <c r="I242" s="57"/>
      <c r="J242" s="68"/>
      <c r="K242" s="61"/>
      <c r="L242" s="71">
        <v>197539.37</v>
      </c>
      <c r="V242" s="46" t="s">
        <v>693</v>
      </c>
    </row>
    <row r="243" spans="1:22" hidden="1" x14ac:dyDescent="0.2">
      <c r="A243" s="57"/>
      <c r="B243" s="46"/>
      <c r="C243" s="141" t="s">
        <v>694</v>
      </c>
      <c r="D243" s="141"/>
      <c r="E243" s="141"/>
      <c r="F243" s="141"/>
      <c r="G243" s="57"/>
      <c r="H243" s="57"/>
      <c r="I243" s="57"/>
      <c r="J243" s="68"/>
      <c r="K243" s="61"/>
      <c r="L243" s="68"/>
      <c r="V243" s="46" t="s">
        <v>694</v>
      </c>
    </row>
    <row r="244" spans="1:22" hidden="1" x14ac:dyDescent="0.2">
      <c r="A244" s="57"/>
      <c r="B244" s="46"/>
      <c r="C244" s="141" t="s">
        <v>695</v>
      </c>
      <c r="D244" s="141"/>
      <c r="E244" s="141"/>
      <c r="F244" s="141"/>
      <c r="G244" s="57"/>
      <c r="H244" s="57"/>
      <c r="I244" s="57"/>
      <c r="J244" s="68"/>
      <c r="K244" s="61"/>
      <c r="L244" s="68"/>
      <c r="V244" s="46" t="s">
        <v>695</v>
      </c>
    </row>
    <row r="245" spans="1:22" hidden="1" x14ac:dyDescent="0.2">
      <c r="A245" s="57"/>
      <c r="B245" s="46"/>
      <c r="C245" s="141" t="s">
        <v>696</v>
      </c>
      <c r="D245" s="141"/>
      <c r="E245" s="141"/>
      <c r="F245" s="141"/>
      <c r="G245" s="57"/>
      <c r="H245" s="57"/>
      <c r="I245" s="57"/>
      <c r="J245" s="68"/>
      <c r="K245" s="61"/>
      <c r="L245" s="68"/>
      <c r="V245" s="46" t="s">
        <v>696</v>
      </c>
    </row>
    <row r="246" spans="1:22" ht="25.5" hidden="1" x14ac:dyDescent="0.2">
      <c r="A246" s="57"/>
      <c r="B246" s="46"/>
      <c r="C246" s="141" t="s">
        <v>697</v>
      </c>
      <c r="D246" s="141"/>
      <c r="E246" s="141"/>
      <c r="F246" s="141"/>
      <c r="G246" s="57"/>
      <c r="H246" s="57"/>
      <c r="I246" s="57"/>
      <c r="J246" s="68"/>
      <c r="K246" s="61"/>
      <c r="L246" s="68"/>
      <c r="V246" s="46" t="s">
        <v>697</v>
      </c>
    </row>
    <row r="247" spans="1:22" hidden="1" x14ac:dyDescent="0.2">
      <c r="A247" s="57"/>
      <c r="B247" s="46"/>
      <c r="C247" s="141" t="s">
        <v>698</v>
      </c>
      <c r="D247" s="141"/>
      <c r="E247" s="141"/>
      <c r="F247" s="141"/>
      <c r="G247" s="57"/>
      <c r="H247" s="57"/>
      <c r="I247" s="57"/>
      <c r="J247" s="68"/>
      <c r="K247" s="61"/>
      <c r="L247" s="68"/>
      <c r="V247" s="46" t="s">
        <v>698</v>
      </c>
    </row>
    <row r="248" spans="1:22" hidden="1" x14ac:dyDescent="0.2">
      <c r="A248" s="57"/>
      <c r="B248" s="46"/>
      <c r="C248" s="141" t="s">
        <v>699</v>
      </c>
      <c r="D248" s="141"/>
      <c r="E248" s="141"/>
      <c r="F248" s="141"/>
      <c r="G248" s="57"/>
      <c r="H248" s="57"/>
      <c r="I248" s="57"/>
      <c r="J248" s="68"/>
      <c r="K248" s="61"/>
      <c r="L248" s="71">
        <v>197539.37</v>
      </c>
      <c r="V248" s="46" t="s">
        <v>699</v>
      </c>
    </row>
    <row r="249" spans="1:22" hidden="1" x14ac:dyDescent="0.2">
      <c r="A249" s="57"/>
      <c r="B249" s="46"/>
      <c r="C249" s="141" t="s">
        <v>700</v>
      </c>
      <c r="D249" s="141"/>
      <c r="E249" s="141"/>
      <c r="F249" s="141"/>
      <c r="G249" s="57"/>
      <c r="H249" s="57"/>
      <c r="I249" s="57"/>
      <c r="J249" s="68"/>
      <c r="K249" s="61"/>
      <c r="L249" s="68"/>
      <c r="V249" s="46" t="s">
        <v>700</v>
      </c>
    </row>
    <row r="250" spans="1:22" hidden="1" x14ac:dyDescent="0.2">
      <c r="A250" s="57"/>
      <c r="B250" s="46"/>
      <c r="C250" s="141" t="s">
        <v>701</v>
      </c>
      <c r="D250" s="141"/>
      <c r="E250" s="141"/>
      <c r="F250" s="141"/>
      <c r="G250" s="57"/>
      <c r="H250" s="57"/>
      <c r="I250" s="57"/>
      <c r="J250" s="68"/>
      <c r="K250" s="61"/>
      <c r="L250" s="68"/>
      <c r="V250" s="46" t="s">
        <v>701</v>
      </c>
    </row>
    <row r="251" spans="1:22" ht="25.5" hidden="1" x14ac:dyDescent="0.2">
      <c r="A251" s="57"/>
      <c r="B251" s="46"/>
      <c r="C251" s="141" t="s">
        <v>702</v>
      </c>
      <c r="D251" s="141"/>
      <c r="E251" s="141"/>
      <c r="F251" s="141"/>
      <c r="G251" s="57"/>
      <c r="H251" s="57"/>
      <c r="I251" s="57"/>
      <c r="J251" s="68"/>
      <c r="K251" s="61"/>
      <c r="L251" s="68"/>
      <c r="V251" s="46" t="s">
        <v>702</v>
      </c>
    </row>
    <row r="252" spans="1:22" hidden="1" x14ac:dyDescent="0.2">
      <c r="A252" s="57"/>
      <c r="B252" s="46"/>
      <c r="C252" s="141" t="s">
        <v>703</v>
      </c>
      <c r="D252" s="141"/>
      <c r="E252" s="141"/>
      <c r="F252" s="141"/>
      <c r="G252" s="57"/>
      <c r="H252" s="57"/>
      <c r="I252" s="57"/>
      <c r="J252" s="68"/>
      <c r="K252" s="61"/>
      <c r="L252" s="68"/>
      <c r="V252" s="46" t="s">
        <v>703</v>
      </c>
    </row>
    <row r="253" spans="1:22" hidden="1" x14ac:dyDescent="0.2">
      <c r="A253" s="57"/>
      <c r="B253" s="46"/>
      <c r="C253" s="141" t="s">
        <v>704</v>
      </c>
      <c r="D253" s="141"/>
      <c r="E253" s="141"/>
      <c r="F253" s="141"/>
      <c r="G253" s="57"/>
      <c r="H253" s="57"/>
      <c r="I253" s="57"/>
      <c r="J253" s="68"/>
      <c r="K253" s="61"/>
      <c r="L253" s="68"/>
      <c r="V253" s="46" t="s">
        <v>704</v>
      </c>
    </row>
    <row r="254" spans="1:22" hidden="1" x14ac:dyDescent="0.2">
      <c r="A254" s="57"/>
      <c r="B254" s="46"/>
      <c r="C254" s="141" t="s">
        <v>705</v>
      </c>
      <c r="D254" s="141"/>
      <c r="E254" s="141"/>
      <c r="F254" s="141"/>
      <c r="G254" s="57"/>
      <c r="H254" s="57"/>
      <c r="I254" s="57"/>
      <c r="J254" s="68"/>
      <c r="K254" s="61"/>
      <c r="L254" s="68"/>
      <c r="V254" s="46" t="s">
        <v>705</v>
      </c>
    </row>
    <row r="255" spans="1:22" hidden="1" x14ac:dyDescent="0.2">
      <c r="A255" s="57"/>
      <c r="B255" s="46"/>
      <c r="C255" s="141" t="s">
        <v>706</v>
      </c>
      <c r="D255" s="141"/>
      <c r="E255" s="141"/>
      <c r="F255" s="141"/>
      <c r="G255" s="57"/>
      <c r="H255" s="57"/>
      <c r="I255" s="57"/>
      <c r="J255" s="68"/>
      <c r="K255" s="61"/>
      <c r="L255" s="68"/>
      <c r="V255" s="46" t="s">
        <v>706</v>
      </c>
    </row>
    <row r="256" spans="1:22" hidden="1" x14ac:dyDescent="0.2">
      <c r="A256" s="57"/>
      <c r="B256" s="46"/>
      <c r="C256" s="141" t="s">
        <v>707</v>
      </c>
      <c r="D256" s="141"/>
      <c r="E256" s="141"/>
      <c r="F256" s="141"/>
      <c r="G256" s="57"/>
      <c r="H256" s="57"/>
      <c r="I256" s="57"/>
      <c r="J256" s="68"/>
      <c r="K256" s="61"/>
      <c r="L256" s="68"/>
      <c r="V256" s="46" t="s">
        <v>707</v>
      </c>
    </row>
    <row r="257" spans="1:22" hidden="1" x14ac:dyDescent="0.2">
      <c r="A257" s="57"/>
      <c r="B257" s="46"/>
      <c r="C257" s="141" t="s">
        <v>708</v>
      </c>
      <c r="D257" s="141"/>
      <c r="E257" s="141"/>
      <c r="F257" s="141"/>
      <c r="G257" s="57"/>
      <c r="H257" s="57"/>
      <c r="I257" s="57"/>
      <c r="J257" s="68"/>
      <c r="K257" s="61"/>
      <c r="L257" s="68"/>
      <c r="V257" s="46" t="s">
        <v>708</v>
      </c>
    </row>
    <row r="258" spans="1:22" hidden="1" x14ac:dyDescent="0.2">
      <c r="A258" s="57"/>
      <c r="B258" s="46"/>
      <c r="C258" s="141" t="s">
        <v>709</v>
      </c>
      <c r="D258" s="141"/>
      <c r="E258" s="141"/>
      <c r="F258" s="141"/>
      <c r="G258" s="57"/>
      <c r="H258" s="57"/>
      <c r="I258" s="57"/>
      <c r="J258" s="68"/>
      <c r="K258" s="61"/>
      <c r="L258" s="68"/>
      <c r="V258" s="46" t="s">
        <v>709</v>
      </c>
    </row>
    <row r="259" spans="1:22" ht="25.5" hidden="1" x14ac:dyDescent="0.2">
      <c r="A259" s="57"/>
      <c r="B259" s="46"/>
      <c r="C259" s="141" t="s">
        <v>710</v>
      </c>
      <c r="D259" s="141"/>
      <c r="E259" s="141"/>
      <c r="F259" s="141"/>
      <c r="G259" s="57"/>
      <c r="H259" s="57"/>
      <c r="I259" s="57"/>
      <c r="J259" s="68"/>
      <c r="K259" s="61"/>
      <c r="L259" s="68"/>
      <c r="V259" s="46" t="s">
        <v>710</v>
      </c>
    </row>
    <row r="260" spans="1:22" hidden="1" x14ac:dyDescent="0.2">
      <c r="A260" s="57"/>
      <c r="B260" s="46"/>
      <c r="C260" s="141" t="s">
        <v>711</v>
      </c>
      <c r="D260" s="141"/>
      <c r="E260" s="141"/>
      <c r="F260" s="141"/>
      <c r="G260" s="57"/>
      <c r="H260" s="57"/>
      <c r="I260" s="57"/>
      <c r="J260" s="68"/>
      <c r="K260" s="61"/>
      <c r="L260" s="68"/>
      <c r="V260" s="46" t="s">
        <v>711</v>
      </c>
    </row>
    <row r="261" spans="1:22" hidden="1" x14ac:dyDescent="0.2">
      <c r="A261" s="57"/>
      <c r="B261" s="46"/>
      <c r="C261" s="141" t="s">
        <v>712</v>
      </c>
      <c r="D261" s="141"/>
      <c r="E261" s="141"/>
      <c r="F261" s="141"/>
      <c r="G261" s="57"/>
      <c r="H261" s="57"/>
      <c r="I261" s="57"/>
      <c r="J261" s="68"/>
      <c r="K261" s="61"/>
      <c r="L261" s="68"/>
      <c r="V261" s="46" t="s">
        <v>712</v>
      </c>
    </row>
    <row r="262" spans="1:22" hidden="1" x14ac:dyDescent="0.2">
      <c r="A262" s="57"/>
      <c r="B262" s="46"/>
      <c r="C262" s="141" t="s">
        <v>713</v>
      </c>
      <c r="D262" s="141"/>
      <c r="E262" s="141"/>
      <c r="F262" s="141"/>
      <c r="G262" s="57"/>
      <c r="H262" s="57"/>
      <c r="I262" s="57"/>
      <c r="J262" s="68"/>
      <c r="K262" s="61"/>
      <c r="L262" s="68"/>
      <c r="V262" s="46" t="s">
        <v>713</v>
      </c>
    </row>
    <row r="263" spans="1:22" hidden="1" x14ac:dyDescent="0.2">
      <c r="A263" s="57"/>
      <c r="B263" s="46"/>
      <c r="C263" s="141" t="s">
        <v>714</v>
      </c>
      <c r="D263" s="141"/>
      <c r="E263" s="141"/>
      <c r="F263" s="141"/>
      <c r="G263" s="57"/>
      <c r="H263" s="57"/>
      <c r="I263" s="57"/>
      <c r="J263" s="68"/>
      <c r="K263" s="61"/>
      <c r="L263" s="68"/>
      <c r="V263" s="46" t="s">
        <v>714</v>
      </c>
    </row>
    <row r="264" spans="1:22" ht="25.5" hidden="1" x14ac:dyDescent="0.2">
      <c r="A264" s="57"/>
      <c r="B264" s="46"/>
      <c r="C264" s="141" t="s">
        <v>715</v>
      </c>
      <c r="D264" s="141"/>
      <c r="E264" s="141"/>
      <c r="F264" s="141"/>
      <c r="G264" s="57"/>
      <c r="H264" s="57"/>
      <c r="I264" s="57"/>
      <c r="J264" s="68"/>
      <c r="K264" s="61"/>
      <c r="L264" s="68"/>
      <c r="V264" s="46" t="s">
        <v>715</v>
      </c>
    </row>
    <row r="265" spans="1:22" hidden="1" x14ac:dyDescent="0.2">
      <c r="A265" s="57"/>
      <c r="B265" s="46"/>
      <c r="C265" s="141" t="s">
        <v>716</v>
      </c>
      <c r="D265" s="141"/>
      <c r="E265" s="141"/>
      <c r="F265" s="141"/>
      <c r="G265" s="57"/>
      <c r="H265" s="57"/>
      <c r="I265" s="57"/>
      <c r="J265" s="68"/>
      <c r="K265" s="61"/>
      <c r="L265" s="68"/>
      <c r="V265" s="46" t="s">
        <v>716</v>
      </c>
    </row>
    <row r="266" spans="1:22" hidden="1" x14ac:dyDescent="0.2">
      <c r="A266" s="57"/>
      <c r="B266" s="46"/>
      <c r="C266" s="141" t="s">
        <v>717</v>
      </c>
      <c r="D266" s="141"/>
      <c r="E266" s="141"/>
      <c r="F266" s="141"/>
      <c r="G266" s="57"/>
      <c r="H266" s="57"/>
      <c r="I266" s="57"/>
      <c r="J266" s="68"/>
      <c r="K266" s="61"/>
      <c r="L266" s="68"/>
      <c r="V266" s="46" t="s">
        <v>717</v>
      </c>
    </row>
    <row r="267" spans="1:22" hidden="1" x14ac:dyDescent="0.2">
      <c r="A267" s="57"/>
      <c r="B267" s="46"/>
      <c r="C267" s="141" t="s">
        <v>718</v>
      </c>
      <c r="D267" s="141"/>
      <c r="E267" s="141"/>
      <c r="F267" s="141"/>
      <c r="G267" s="57"/>
      <c r="H267" s="57"/>
      <c r="I267" s="57"/>
      <c r="J267" s="68"/>
      <c r="K267" s="61"/>
      <c r="L267" s="68"/>
      <c r="V267" s="46" t="s">
        <v>718</v>
      </c>
    </row>
    <row r="268" spans="1:22" hidden="1" x14ac:dyDescent="0.2">
      <c r="A268" s="57"/>
      <c r="B268" s="46"/>
      <c r="C268" s="141" t="s">
        <v>719</v>
      </c>
      <c r="D268" s="141"/>
      <c r="E268" s="141"/>
      <c r="F268" s="141"/>
      <c r="G268" s="57"/>
      <c r="H268" s="57"/>
      <c r="I268" s="57"/>
      <c r="J268" s="68"/>
      <c r="K268" s="61"/>
      <c r="L268" s="68"/>
      <c r="V268" s="46" t="s">
        <v>719</v>
      </c>
    </row>
    <row r="269" spans="1:22" hidden="1" x14ac:dyDescent="0.2">
      <c r="A269" s="57"/>
      <c r="B269" s="46"/>
      <c r="C269" s="141" t="s">
        <v>720</v>
      </c>
      <c r="D269" s="141"/>
      <c r="E269" s="141"/>
      <c r="F269" s="141"/>
      <c r="G269" s="57"/>
      <c r="H269" s="57"/>
      <c r="I269" s="57"/>
      <c r="J269" s="68"/>
      <c r="K269" s="61"/>
      <c r="L269" s="68"/>
      <c r="V269" s="46" t="s">
        <v>720</v>
      </c>
    </row>
    <row r="270" spans="1:22" hidden="1" x14ac:dyDescent="0.2">
      <c r="A270" s="57"/>
      <c r="B270" s="46"/>
      <c r="C270" s="141" t="s">
        <v>721</v>
      </c>
      <c r="D270" s="141"/>
      <c r="E270" s="141"/>
      <c r="F270" s="141"/>
      <c r="G270" s="57"/>
      <c r="H270" s="57"/>
      <c r="I270" s="57"/>
      <c r="J270" s="68"/>
      <c r="K270" s="61"/>
      <c r="L270" s="68"/>
      <c r="V270" s="46" t="s">
        <v>721</v>
      </c>
    </row>
    <row r="271" spans="1:22" hidden="1" x14ac:dyDescent="0.2">
      <c r="A271" s="57"/>
      <c r="B271" s="46"/>
      <c r="C271" s="141" t="s">
        <v>722</v>
      </c>
      <c r="D271" s="141"/>
      <c r="E271" s="141"/>
      <c r="F271" s="141"/>
      <c r="G271" s="57"/>
      <c r="H271" s="57"/>
      <c r="I271" s="57"/>
      <c r="J271" s="68"/>
      <c r="K271" s="61"/>
      <c r="L271" s="68"/>
      <c r="V271" s="46" t="s">
        <v>722</v>
      </c>
    </row>
    <row r="272" spans="1:22" ht="25.5" hidden="1" x14ac:dyDescent="0.2">
      <c r="A272" s="57"/>
      <c r="B272" s="46"/>
      <c r="C272" s="141" t="s">
        <v>723</v>
      </c>
      <c r="D272" s="141"/>
      <c r="E272" s="141"/>
      <c r="F272" s="141"/>
      <c r="G272" s="57"/>
      <c r="H272" s="57"/>
      <c r="I272" s="57"/>
      <c r="J272" s="68"/>
      <c r="K272" s="61"/>
      <c r="L272" s="68"/>
      <c r="V272" s="46" t="s">
        <v>723</v>
      </c>
    </row>
    <row r="273" spans="1:22" hidden="1" x14ac:dyDescent="0.2">
      <c r="A273" s="57"/>
      <c r="B273" s="46"/>
      <c r="C273" s="141" t="s">
        <v>724</v>
      </c>
      <c r="D273" s="141"/>
      <c r="E273" s="141"/>
      <c r="F273" s="141"/>
      <c r="G273" s="57"/>
      <c r="H273" s="57"/>
      <c r="I273" s="57"/>
      <c r="J273" s="68"/>
      <c r="K273" s="61"/>
      <c r="L273" s="68"/>
      <c r="V273" s="46" t="s">
        <v>724</v>
      </c>
    </row>
    <row r="274" spans="1:22" hidden="1" x14ac:dyDescent="0.2">
      <c r="A274" s="57"/>
      <c r="B274" s="46"/>
      <c r="C274" s="141" t="s">
        <v>725</v>
      </c>
      <c r="D274" s="141"/>
      <c r="E274" s="141"/>
      <c r="F274" s="141"/>
      <c r="G274" s="57"/>
      <c r="H274" s="57"/>
      <c r="I274" s="57"/>
      <c r="J274" s="68"/>
      <c r="K274" s="61"/>
      <c r="L274" s="68"/>
      <c r="V274" s="46" t="s">
        <v>725</v>
      </c>
    </row>
    <row r="275" spans="1:22" hidden="1" x14ac:dyDescent="0.2">
      <c r="A275" s="57"/>
      <c r="B275" s="46"/>
      <c r="C275" s="141" t="s">
        <v>726</v>
      </c>
      <c r="D275" s="141"/>
      <c r="E275" s="141"/>
      <c r="F275" s="141"/>
      <c r="G275" s="57"/>
      <c r="H275" s="57"/>
      <c r="I275" s="57"/>
      <c r="J275" s="68"/>
      <c r="K275" s="61"/>
      <c r="L275" s="68"/>
      <c r="V275" s="46" t="s">
        <v>726</v>
      </c>
    </row>
    <row r="276" spans="1:22" hidden="1" x14ac:dyDescent="0.2">
      <c r="A276" s="57"/>
      <c r="B276" s="46"/>
      <c r="C276" s="141" t="s">
        <v>727</v>
      </c>
      <c r="D276" s="141"/>
      <c r="E276" s="141"/>
      <c r="F276" s="141"/>
      <c r="G276" s="57"/>
      <c r="H276" s="57"/>
      <c r="I276" s="57"/>
      <c r="J276" s="68"/>
      <c r="K276" s="61"/>
      <c r="L276" s="68"/>
      <c r="V276" s="46" t="s">
        <v>727</v>
      </c>
    </row>
    <row r="277" spans="1:22" ht="25.5" hidden="1" x14ac:dyDescent="0.2">
      <c r="A277" s="57"/>
      <c r="B277" s="46"/>
      <c r="C277" s="141" t="s">
        <v>728</v>
      </c>
      <c r="D277" s="141"/>
      <c r="E277" s="141"/>
      <c r="F277" s="141"/>
      <c r="G277" s="57"/>
      <c r="H277" s="57"/>
      <c r="I277" s="57"/>
      <c r="J277" s="68"/>
      <c r="K277" s="61"/>
      <c r="L277" s="68"/>
      <c r="V277" s="46" t="s">
        <v>728</v>
      </c>
    </row>
    <row r="278" spans="1:22" hidden="1" x14ac:dyDescent="0.2">
      <c r="A278" s="57"/>
      <c r="B278" s="46"/>
      <c r="C278" s="141" t="s">
        <v>729</v>
      </c>
      <c r="D278" s="141"/>
      <c r="E278" s="141"/>
      <c r="F278" s="141"/>
      <c r="G278" s="57"/>
      <c r="H278" s="57"/>
      <c r="I278" s="57"/>
      <c r="J278" s="68"/>
      <c r="K278" s="61"/>
      <c r="L278" s="68"/>
      <c r="V278" s="46" t="s">
        <v>729</v>
      </c>
    </row>
    <row r="279" spans="1:22" hidden="1" x14ac:dyDescent="0.2">
      <c r="A279" s="57"/>
      <c r="B279" s="46"/>
      <c r="C279" s="141" t="s">
        <v>730</v>
      </c>
      <c r="D279" s="141"/>
      <c r="E279" s="141"/>
      <c r="F279" s="141"/>
      <c r="G279" s="57"/>
      <c r="H279" s="57"/>
      <c r="I279" s="57"/>
      <c r="J279" s="68"/>
      <c r="K279" s="61"/>
      <c r="L279" s="68"/>
      <c r="V279" s="46" t="s">
        <v>730</v>
      </c>
    </row>
    <row r="280" spans="1:22" hidden="1" x14ac:dyDescent="0.2">
      <c r="A280" s="57"/>
      <c r="B280" s="46"/>
      <c r="C280" s="141" t="s">
        <v>731</v>
      </c>
      <c r="D280" s="141"/>
      <c r="E280" s="141"/>
      <c r="F280" s="141"/>
      <c r="G280" s="57"/>
      <c r="H280" s="57"/>
      <c r="I280" s="57"/>
      <c r="J280" s="68"/>
      <c r="K280" s="61"/>
      <c r="L280" s="68"/>
      <c r="V280" s="46" t="s">
        <v>731</v>
      </c>
    </row>
    <row r="281" spans="1:22" hidden="1" x14ac:dyDescent="0.2">
      <c r="A281" s="57"/>
      <c r="B281" s="46"/>
      <c r="C281" s="141" t="s">
        <v>732</v>
      </c>
      <c r="D281" s="141"/>
      <c r="E281" s="141"/>
      <c r="F281" s="141"/>
      <c r="G281" s="57"/>
      <c r="H281" s="57"/>
      <c r="I281" s="57"/>
      <c r="J281" s="68"/>
      <c r="K281" s="61"/>
      <c r="L281" s="71">
        <v>197539.37</v>
      </c>
      <c r="V281" s="46" t="s">
        <v>732</v>
      </c>
    </row>
    <row r="282" spans="1:22" hidden="1" x14ac:dyDescent="0.2">
      <c r="A282" s="57"/>
      <c r="B282" s="46"/>
      <c r="C282" s="141" t="s">
        <v>733</v>
      </c>
      <c r="D282" s="141"/>
      <c r="E282" s="141"/>
      <c r="F282" s="141"/>
      <c r="G282" s="57"/>
      <c r="H282" s="57"/>
      <c r="I282" s="57"/>
      <c r="J282" s="68"/>
      <c r="K282" s="61"/>
      <c r="L282" s="68"/>
      <c r="V282" s="46" t="s">
        <v>733</v>
      </c>
    </row>
    <row r="283" spans="1:22" hidden="1" x14ac:dyDescent="0.2">
      <c r="A283" s="57"/>
      <c r="B283" s="46"/>
      <c r="C283" s="141" t="s">
        <v>734</v>
      </c>
      <c r="D283" s="141"/>
      <c r="E283" s="141"/>
      <c r="F283" s="141"/>
      <c r="G283" s="57"/>
      <c r="H283" s="57"/>
      <c r="I283" s="57"/>
      <c r="J283" s="68"/>
      <c r="K283" s="61"/>
      <c r="L283" s="68"/>
      <c r="V283" s="46" t="s">
        <v>734</v>
      </c>
    </row>
    <row r="284" spans="1:22" hidden="1" x14ac:dyDescent="0.2">
      <c r="A284" s="57"/>
      <c r="B284" s="46"/>
      <c r="C284" s="141" t="s">
        <v>735</v>
      </c>
      <c r="D284" s="141"/>
      <c r="E284" s="141"/>
      <c r="F284" s="141"/>
      <c r="G284" s="57"/>
      <c r="H284" s="57"/>
      <c r="I284" s="57"/>
      <c r="J284" s="68"/>
      <c r="K284" s="61"/>
      <c r="L284" s="68"/>
      <c r="V284" s="46" t="s">
        <v>735</v>
      </c>
    </row>
    <row r="285" spans="1:22" hidden="1" x14ac:dyDescent="0.2">
      <c r="A285" s="57"/>
      <c r="B285" s="46"/>
      <c r="C285" s="141" t="s">
        <v>736</v>
      </c>
      <c r="D285" s="141"/>
      <c r="E285" s="141"/>
      <c r="F285" s="141"/>
      <c r="G285" s="57"/>
      <c r="H285" s="57"/>
      <c r="I285" s="57"/>
      <c r="J285" s="68"/>
      <c r="K285" s="61"/>
      <c r="L285" s="68"/>
      <c r="V285" s="46" t="s">
        <v>736</v>
      </c>
    </row>
    <row r="286" spans="1:22" hidden="1" x14ac:dyDescent="0.2">
      <c r="A286" s="57"/>
      <c r="B286" s="46"/>
      <c r="C286" s="141" t="s">
        <v>737</v>
      </c>
      <c r="D286" s="141"/>
      <c r="E286" s="141"/>
      <c r="F286" s="141"/>
      <c r="G286" s="57"/>
      <c r="H286" s="57"/>
      <c r="I286" s="57"/>
      <c r="J286" s="68"/>
      <c r="K286" s="61"/>
      <c r="L286" s="71">
        <v>197539.37</v>
      </c>
      <c r="V286" s="46" t="s">
        <v>737</v>
      </c>
    </row>
    <row r="287" spans="1:22" hidden="1" x14ac:dyDescent="0.2">
      <c r="A287" s="57"/>
      <c r="B287" s="46"/>
      <c r="C287" s="141" t="s">
        <v>738</v>
      </c>
      <c r="D287" s="141"/>
      <c r="E287" s="141"/>
      <c r="F287" s="141"/>
      <c r="G287" s="57"/>
      <c r="H287" s="57"/>
      <c r="I287" s="57"/>
      <c r="J287" s="68"/>
      <c r="K287" s="61"/>
      <c r="L287" s="71">
        <v>197539.37</v>
      </c>
      <c r="V287" s="46" t="s">
        <v>738</v>
      </c>
    </row>
    <row r="288" spans="1:22" hidden="1" x14ac:dyDescent="0.2">
      <c r="A288" s="57"/>
      <c r="B288" s="46"/>
      <c r="C288" s="141" t="s">
        <v>24</v>
      </c>
      <c r="D288" s="141"/>
      <c r="E288" s="141"/>
      <c r="F288" s="141"/>
      <c r="G288" s="57"/>
      <c r="H288" s="57"/>
      <c r="I288" s="57"/>
      <c r="J288" s="68"/>
      <c r="K288" s="61"/>
      <c r="L288" s="68"/>
      <c r="V288" s="46" t="s">
        <v>24</v>
      </c>
    </row>
    <row r="289" spans="1:22" ht="25.5" hidden="1" x14ac:dyDescent="0.2">
      <c r="A289" s="57"/>
      <c r="B289" s="46"/>
      <c r="C289" s="141" t="s">
        <v>740</v>
      </c>
      <c r="D289" s="141"/>
      <c r="E289" s="141"/>
      <c r="F289" s="141"/>
      <c r="G289" s="57"/>
      <c r="H289" s="57"/>
      <c r="I289" s="57"/>
      <c r="J289" s="68"/>
      <c r="K289" s="61"/>
      <c r="L289" s="68"/>
      <c r="V289" s="46" t="s">
        <v>740</v>
      </c>
    </row>
    <row r="290" spans="1:22" ht="25.5" hidden="1" x14ac:dyDescent="0.2">
      <c r="A290" s="57"/>
      <c r="B290" s="46"/>
      <c r="C290" s="141" t="s">
        <v>741</v>
      </c>
      <c r="D290" s="141"/>
      <c r="E290" s="141"/>
      <c r="F290" s="141"/>
      <c r="G290" s="57"/>
      <c r="H290" s="57"/>
      <c r="I290" s="57"/>
      <c r="J290" s="68"/>
      <c r="K290" s="61"/>
      <c r="L290" s="68"/>
      <c r="V290" s="46" t="s">
        <v>741</v>
      </c>
    </row>
    <row r="291" spans="1:22" ht="25.5" hidden="1" x14ac:dyDescent="0.2">
      <c r="A291" s="57"/>
      <c r="B291" s="46"/>
      <c r="C291" s="141" t="s">
        <v>743</v>
      </c>
      <c r="D291" s="141"/>
      <c r="E291" s="141"/>
      <c r="F291" s="141"/>
      <c r="G291" s="57"/>
      <c r="H291" s="57"/>
      <c r="I291" s="57"/>
      <c r="J291" s="68"/>
      <c r="K291" s="61"/>
      <c r="L291" s="68"/>
      <c r="V291" s="46" t="s">
        <v>743</v>
      </c>
    </row>
    <row r="292" spans="1:22" ht="25.5" hidden="1" x14ac:dyDescent="0.2">
      <c r="A292" s="57"/>
      <c r="B292" s="46"/>
      <c r="C292" s="141" t="s">
        <v>744</v>
      </c>
      <c r="D292" s="141"/>
      <c r="E292" s="141"/>
      <c r="F292" s="141"/>
      <c r="G292" s="57"/>
      <c r="H292" s="57"/>
      <c r="I292" s="57"/>
      <c r="J292" s="68"/>
      <c r="K292" s="61"/>
      <c r="L292" s="68"/>
      <c r="V292" s="46" t="s">
        <v>744</v>
      </c>
    </row>
    <row r="293" spans="1:22" ht="25.5" hidden="1" x14ac:dyDescent="0.2">
      <c r="A293" s="57"/>
      <c r="B293" s="46"/>
      <c r="C293" s="141" t="s">
        <v>746</v>
      </c>
      <c r="D293" s="141"/>
      <c r="E293" s="141"/>
      <c r="F293" s="141"/>
      <c r="G293" s="57"/>
      <c r="H293" s="57"/>
      <c r="I293" s="57"/>
      <c r="J293" s="68"/>
      <c r="K293" s="61"/>
      <c r="L293" s="68"/>
      <c r="V293" s="46" t="s">
        <v>746</v>
      </c>
    </row>
    <row r="294" spans="1:22" ht="25.5" hidden="1" x14ac:dyDescent="0.2">
      <c r="A294" s="57"/>
      <c r="B294" s="46"/>
      <c r="C294" s="141" t="s">
        <v>747</v>
      </c>
      <c r="D294" s="141"/>
      <c r="E294" s="141"/>
      <c r="F294" s="141"/>
      <c r="G294" s="57"/>
      <c r="H294" s="57"/>
      <c r="I294" s="57"/>
      <c r="J294" s="68"/>
      <c r="K294" s="61"/>
      <c r="L294" s="68"/>
      <c r="V294" s="46" t="s">
        <v>747</v>
      </c>
    </row>
    <row r="295" spans="1:22" ht="25.5" hidden="1" x14ac:dyDescent="0.2">
      <c r="A295" s="57"/>
      <c r="B295" s="46"/>
      <c r="C295" s="141" t="s">
        <v>749</v>
      </c>
      <c r="D295" s="141"/>
      <c r="E295" s="141"/>
      <c r="F295" s="141"/>
      <c r="G295" s="57"/>
      <c r="H295" s="57"/>
      <c r="I295" s="57"/>
      <c r="J295" s="68"/>
      <c r="K295" s="61"/>
      <c r="L295" s="68"/>
      <c r="V295" s="46" t="s">
        <v>749</v>
      </c>
    </row>
    <row r="296" spans="1:22" ht="25.5" hidden="1" x14ac:dyDescent="0.2">
      <c r="A296" s="57"/>
      <c r="B296" s="46"/>
      <c r="C296" s="141" t="s">
        <v>750</v>
      </c>
      <c r="D296" s="141"/>
      <c r="E296" s="141"/>
      <c r="F296" s="141"/>
      <c r="G296" s="57"/>
      <c r="H296" s="57"/>
      <c r="I296" s="57"/>
      <c r="J296" s="68"/>
      <c r="K296" s="61"/>
      <c r="L296" s="68"/>
      <c r="V296" s="46" t="s">
        <v>750</v>
      </c>
    </row>
    <row r="297" spans="1:22" ht="25.5" hidden="1" x14ac:dyDescent="0.2">
      <c r="A297" s="57"/>
      <c r="B297" s="46"/>
      <c r="C297" s="141" t="s">
        <v>752</v>
      </c>
      <c r="D297" s="141"/>
      <c r="E297" s="141"/>
      <c r="F297" s="141"/>
      <c r="G297" s="57"/>
      <c r="H297" s="57"/>
      <c r="I297" s="57"/>
      <c r="J297" s="68"/>
      <c r="K297" s="61"/>
      <c r="L297" s="68"/>
      <c r="V297" s="46" t="s">
        <v>752</v>
      </c>
    </row>
    <row r="298" spans="1:22" ht="25.5" hidden="1" x14ac:dyDescent="0.2">
      <c r="A298" s="57"/>
      <c r="B298" s="46"/>
      <c r="C298" s="141" t="s">
        <v>753</v>
      </c>
      <c r="D298" s="141"/>
      <c r="E298" s="141"/>
      <c r="F298" s="141"/>
      <c r="G298" s="57"/>
      <c r="H298" s="57"/>
      <c r="I298" s="57"/>
      <c r="J298" s="68"/>
      <c r="K298" s="61"/>
      <c r="L298" s="68"/>
      <c r="V298" s="46" t="s">
        <v>753</v>
      </c>
    </row>
    <row r="299" spans="1:22" ht="25.5" hidden="1" x14ac:dyDescent="0.2">
      <c r="A299" s="57"/>
      <c r="B299" s="46"/>
      <c r="C299" s="141" t="s">
        <v>755</v>
      </c>
      <c r="D299" s="141"/>
      <c r="E299" s="141"/>
      <c r="F299" s="141"/>
      <c r="G299" s="57"/>
      <c r="H299" s="57"/>
      <c r="I299" s="57"/>
      <c r="J299" s="68"/>
      <c r="K299" s="61"/>
      <c r="L299" s="68"/>
      <c r="V299" s="46" t="s">
        <v>755</v>
      </c>
    </row>
    <row r="300" spans="1:22" ht="25.5" hidden="1" x14ac:dyDescent="0.2">
      <c r="A300" s="57"/>
      <c r="B300" s="46"/>
      <c r="C300" s="141" t="s">
        <v>756</v>
      </c>
      <c r="D300" s="141"/>
      <c r="E300" s="141"/>
      <c r="F300" s="141"/>
      <c r="G300" s="57"/>
      <c r="H300" s="57"/>
      <c r="I300" s="57"/>
      <c r="J300" s="68"/>
      <c r="K300" s="61"/>
      <c r="L300" s="68"/>
      <c r="V300" s="46" t="s">
        <v>756</v>
      </c>
    </row>
    <row r="301" spans="1:22" ht="25.5" hidden="1" x14ac:dyDescent="0.2">
      <c r="A301" s="57"/>
      <c r="B301" s="46"/>
      <c r="C301" s="141" t="s">
        <v>758</v>
      </c>
      <c r="D301" s="141"/>
      <c r="E301" s="141"/>
      <c r="F301" s="141"/>
      <c r="G301" s="57"/>
      <c r="H301" s="57"/>
      <c r="I301" s="57"/>
      <c r="J301" s="68"/>
      <c r="K301" s="61"/>
      <c r="L301" s="68"/>
      <c r="V301" s="46" t="s">
        <v>758</v>
      </c>
    </row>
    <row r="302" spans="1:22" ht="25.5" hidden="1" x14ac:dyDescent="0.2">
      <c r="A302" s="57"/>
      <c r="B302" s="46"/>
      <c r="C302" s="141" t="s">
        <v>759</v>
      </c>
      <c r="D302" s="141"/>
      <c r="E302" s="141"/>
      <c r="F302" s="141"/>
      <c r="G302" s="57"/>
      <c r="H302" s="57"/>
      <c r="I302" s="57"/>
      <c r="J302" s="68"/>
      <c r="K302" s="61"/>
      <c r="L302" s="68"/>
      <c r="V302" s="46" t="s">
        <v>759</v>
      </c>
    </row>
    <row r="303" spans="1:22" ht="25.5" hidden="1" x14ac:dyDescent="0.2">
      <c r="A303" s="57"/>
      <c r="B303" s="46"/>
      <c r="C303" s="141" t="s">
        <v>761</v>
      </c>
      <c r="D303" s="141"/>
      <c r="E303" s="141"/>
      <c r="F303" s="141"/>
      <c r="G303" s="57"/>
      <c r="H303" s="57"/>
      <c r="I303" s="57"/>
      <c r="J303" s="68"/>
      <c r="K303" s="61"/>
      <c r="L303" s="68"/>
      <c r="V303" s="46" t="s">
        <v>761</v>
      </c>
    </row>
    <row r="304" spans="1:22" ht="25.5" hidden="1" x14ac:dyDescent="0.2">
      <c r="A304" s="57"/>
      <c r="B304" s="46"/>
      <c r="C304" s="141" t="s">
        <v>762</v>
      </c>
      <c r="D304" s="141"/>
      <c r="E304" s="141"/>
      <c r="F304" s="141"/>
      <c r="G304" s="57"/>
      <c r="H304" s="57"/>
      <c r="I304" s="57"/>
      <c r="J304" s="68"/>
      <c r="K304" s="61"/>
      <c r="L304" s="68"/>
      <c r="V304" s="46" t="s">
        <v>762</v>
      </c>
    </row>
    <row r="305" spans="1:22" ht="25.5" hidden="1" x14ac:dyDescent="0.2">
      <c r="A305" s="57"/>
      <c r="B305" s="46"/>
      <c r="C305" s="141" t="s">
        <v>764</v>
      </c>
      <c r="D305" s="141"/>
      <c r="E305" s="141"/>
      <c r="F305" s="141"/>
      <c r="G305" s="57"/>
      <c r="H305" s="57"/>
      <c r="I305" s="57"/>
      <c r="J305" s="68"/>
      <c r="K305" s="61"/>
      <c r="L305" s="68"/>
      <c r="V305" s="46" t="s">
        <v>764</v>
      </c>
    </row>
    <row r="306" spans="1:22" ht="25.5" hidden="1" x14ac:dyDescent="0.2">
      <c r="A306" s="57"/>
      <c r="B306" s="46"/>
      <c r="C306" s="141" t="s">
        <v>765</v>
      </c>
      <c r="D306" s="141"/>
      <c r="E306" s="141"/>
      <c r="F306" s="141"/>
      <c r="G306" s="57"/>
      <c r="H306" s="57"/>
      <c r="I306" s="57"/>
      <c r="J306" s="68"/>
      <c r="K306" s="61"/>
      <c r="L306" s="68"/>
      <c r="V306" s="46" t="s">
        <v>765</v>
      </c>
    </row>
    <row r="307" spans="1:22" ht="25.5" hidden="1" x14ac:dyDescent="0.2">
      <c r="A307" s="57"/>
      <c r="B307" s="46"/>
      <c r="C307" s="141" t="s">
        <v>767</v>
      </c>
      <c r="D307" s="141"/>
      <c r="E307" s="141"/>
      <c r="F307" s="141"/>
      <c r="G307" s="57"/>
      <c r="H307" s="57"/>
      <c r="I307" s="57"/>
      <c r="J307" s="68"/>
      <c r="K307" s="61"/>
      <c r="L307" s="68"/>
      <c r="V307" s="46" t="s">
        <v>767</v>
      </c>
    </row>
    <row r="308" spans="1:22" ht="25.5" hidden="1" x14ac:dyDescent="0.2">
      <c r="A308" s="57"/>
      <c r="B308" s="46"/>
      <c r="C308" s="141" t="s">
        <v>768</v>
      </c>
      <c r="D308" s="141"/>
      <c r="E308" s="141"/>
      <c r="F308" s="141"/>
      <c r="G308" s="57"/>
      <c r="H308" s="57"/>
      <c r="I308" s="57"/>
      <c r="J308" s="68"/>
      <c r="K308" s="61"/>
      <c r="L308" s="68"/>
      <c r="V308" s="46" t="s">
        <v>768</v>
      </c>
    </row>
    <row r="309" spans="1:22" ht="25.5" hidden="1" x14ac:dyDescent="0.2">
      <c r="A309" s="57"/>
      <c r="B309" s="46"/>
      <c r="C309" s="141" t="s">
        <v>771</v>
      </c>
      <c r="D309" s="141"/>
      <c r="E309" s="141"/>
      <c r="F309" s="141"/>
      <c r="G309" s="57"/>
      <c r="H309" s="57"/>
      <c r="I309" s="57"/>
      <c r="J309" s="68"/>
      <c r="K309" s="61"/>
      <c r="L309" s="68"/>
      <c r="V309" s="46" t="s">
        <v>771</v>
      </c>
    </row>
    <row r="310" spans="1:22" ht="25.5" hidden="1" x14ac:dyDescent="0.2">
      <c r="A310" s="57"/>
      <c r="B310" s="46"/>
      <c r="C310" s="141" t="s">
        <v>772</v>
      </c>
      <c r="D310" s="141"/>
      <c r="E310" s="141"/>
      <c r="F310" s="141"/>
      <c r="G310" s="57"/>
      <c r="H310" s="57"/>
      <c r="I310" s="57"/>
      <c r="J310" s="68"/>
      <c r="K310" s="61"/>
      <c r="L310" s="68"/>
      <c r="V310" s="46" t="s">
        <v>772</v>
      </c>
    </row>
    <row r="311" spans="1:22" ht="25.5" hidden="1" x14ac:dyDescent="0.2">
      <c r="A311" s="57"/>
      <c r="B311" s="46"/>
      <c r="C311" s="141" t="s">
        <v>774</v>
      </c>
      <c r="D311" s="141"/>
      <c r="E311" s="141"/>
      <c r="F311" s="141"/>
      <c r="G311" s="57"/>
      <c r="H311" s="57"/>
      <c r="I311" s="57"/>
      <c r="J311" s="68"/>
      <c r="K311" s="61"/>
      <c r="L311" s="68"/>
      <c r="V311" s="46" t="s">
        <v>774</v>
      </c>
    </row>
    <row r="312" spans="1:22" ht="25.5" hidden="1" x14ac:dyDescent="0.2">
      <c r="A312" s="57"/>
      <c r="B312" s="46"/>
      <c r="C312" s="141" t="s">
        <v>775</v>
      </c>
      <c r="D312" s="141"/>
      <c r="E312" s="141"/>
      <c r="F312" s="141"/>
      <c r="G312" s="57"/>
      <c r="H312" s="57"/>
      <c r="I312" s="57"/>
      <c r="J312" s="68"/>
      <c r="K312" s="61"/>
      <c r="L312" s="68"/>
      <c r="V312" s="46" t="s">
        <v>775</v>
      </c>
    </row>
    <row r="314" spans="1:22" x14ac:dyDescent="0.2">
      <c r="A314" s="143" t="s">
        <v>68</v>
      </c>
      <c r="B314" s="143"/>
      <c r="C314" s="154" t="s">
        <v>67</v>
      </c>
      <c r="D314" s="154"/>
      <c r="E314" s="154"/>
      <c r="F314" s="154"/>
      <c r="G314" s="154"/>
      <c r="H314" s="154"/>
      <c r="I314" s="154"/>
      <c r="J314" s="154"/>
      <c r="K314" s="154"/>
      <c r="L314" s="154"/>
    </row>
    <row r="315" spans="1:22" x14ac:dyDescent="0.2">
      <c r="A315" s="145"/>
      <c r="B315" s="145"/>
      <c r="C315" s="161" t="s">
        <v>56</v>
      </c>
      <c r="D315" s="161"/>
      <c r="E315" s="145"/>
      <c r="F315" s="145"/>
      <c r="G315" s="145"/>
      <c r="H315" s="145"/>
      <c r="I315" s="145"/>
      <c r="J315" s="145"/>
      <c r="K315" s="145"/>
      <c r="L315" s="145"/>
    </row>
    <row r="317" spans="1:22" x14ac:dyDescent="0.2">
      <c r="A317" s="143" t="s">
        <v>66</v>
      </c>
      <c r="B317" s="143"/>
      <c r="C317" s="154" t="s">
        <v>6382</v>
      </c>
      <c r="D317" s="154"/>
      <c r="E317" s="154"/>
      <c r="F317" s="154"/>
      <c r="G317" s="154"/>
      <c r="H317" s="154"/>
      <c r="I317" s="154"/>
      <c r="J317" s="154"/>
      <c r="K317" s="154"/>
      <c r="L317" s="154"/>
    </row>
    <row r="318" spans="1:22" x14ac:dyDescent="0.2">
      <c r="A318" s="145"/>
      <c r="B318" s="145"/>
      <c r="C318" s="161" t="s">
        <v>56</v>
      </c>
      <c r="D318" s="161"/>
      <c r="E318" s="145"/>
      <c r="F318" s="145"/>
      <c r="G318" s="145"/>
      <c r="H318" s="145"/>
      <c r="I318" s="145"/>
      <c r="J318" s="145"/>
      <c r="K318" s="145"/>
      <c r="L318" s="145"/>
    </row>
  </sheetData>
  <mergeCells count="347">
    <mergeCell ref="A317:B317"/>
    <mergeCell ref="C317:L317"/>
    <mergeCell ref="A318:B318"/>
    <mergeCell ref="C318:D318"/>
    <mergeCell ref="E318:L318"/>
    <mergeCell ref="C311:F311"/>
    <mergeCell ref="C312:F312"/>
    <mergeCell ref="A314:B314"/>
    <mergeCell ref="C314:L314"/>
    <mergeCell ref="A315:B315"/>
    <mergeCell ref="C315:D315"/>
    <mergeCell ref="E315:L315"/>
    <mergeCell ref="C305:F305"/>
    <mergeCell ref="C306:F306"/>
    <mergeCell ref="C307:F307"/>
    <mergeCell ref="C308:F308"/>
    <mergeCell ref="C309:F309"/>
    <mergeCell ref="C310:F310"/>
    <mergeCell ref="C299:F299"/>
    <mergeCell ref="C300:F300"/>
    <mergeCell ref="C301:F301"/>
    <mergeCell ref="C302:F302"/>
    <mergeCell ref="C303:F303"/>
    <mergeCell ref="C304:F304"/>
    <mergeCell ref="C293:F293"/>
    <mergeCell ref="C294:F294"/>
    <mergeCell ref="C295:F295"/>
    <mergeCell ref="C296:F296"/>
    <mergeCell ref="C297:F297"/>
    <mergeCell ref="C298:F298"/>
    <mergeCell ref="C287:F287"/>
    <mergeCell ref="C288:F288"/>
    <mergeCell ref="C289:F289"/>
    <mergeCell ref="C290:F290"/>
    <mergeCell ref="C291:F291"/>
    <mergeCell ref="C292:F292"/>
    <mergeCell ref="C281:F281"/>
    <mergeCell ref="C282:F282"/>
    <mergeCell ref="C283:F283"/>
    <mergeCell ref="C284:F284"/>
    <mergeCell ref="C285:F285"/>
    <mergeCell ref="C286:F286"/>
    <mergeCell ref="C275:F275"/>
    <mergeCell ref="C276:F276"/>
    <mergeCell ref="C277:F277"/>
    <mergeCell ref="C278:F278"/>
    <mergeCell ref="C279:F279"/>
    <mergeCell ref="C280:F280"/>
    <mergeCell ref="C269:F269"/>
    <mergeCell ref="C270:F270"/>
    <mergeCell ref="C271:F271"/>
    <mergeCell ref="C272:F272"/>
    <mergeCell ref="C273:F273"/>
    <mergeCell ref="C274:F274"/>
    <mergeCell ref="C263:F263"/>
    <mergeCell ref="C264:F264"/>
    <mergeCell ref="C265:F265"/>
    <mergeCell ref="C266:F266"/>
    <mergeCell ref="C267:F267"/>
    <mergeCell ref="C268:F268"/>
    <mergeCell ref="C257:F257"/>
    <mergeCell ref="C258:F258"/>
    <mergeCell ref="C259:F259"/>
    <mergeCell ref="C260:F260"/>
    <mergeCell ref="C261:F261"/>
    <mergeCell ref="C262:F262"/>
    <mergeCell ref="C251:F251"/>
    <mergeCell ref="C252:F252"/>
    <mergeCell ref="C253:F253"/>
    <mergeCell ref="C254:F254"/>
    <mergeCell ref="C255:F255"/>
    <mergeCell ref="C256:F256"/>
    <mergeCell ref="C245:F245"/>
    <mergeCell ref="C246:F246"/>
    <mergeCell ref="C247:F247"/>
    <mergeCell ref="C248:F248"/>
    <mergeCell ref="C249:F249"/>
    <mergeCell ref="C250:F250"/>
    <mergeCell ref="C239:F239"/>
    <mergeCell ref="C240:F240"/>
    <mergeCell ref="C241:F241"/>
    <mergeCell ref="C242:F242"/>
    <mergeCell ref="C243:F243"/>
    <mergeCell ref="C244:F244"/>
    <mergeCell ref="C233:F233"/>
    <mergeCell ref="C234:F234"/>
    <mergeCell ref="C235:F235"/>
    <mergeCell ref="C236:F236"/>
    <mergeCell ref="C237:F237"/>
    <mergeCell ref="C238:F238"/>
    <mergeCell ref="C227:F227"/>
    <mergeCell ref="C228:F228"/>
    <mergeCell ref="C229:F229"/>
    <mergeCell ref="C230:F230"/>
    <mergeCell ref="C231:F231"/>
    <mergeCell ref="C232:F232"/>
    <mergeCell ref="C221:F221"/>
    <mergeCell ref="C222:F222"/>
    <mergeCell ref="C223:F223"/>
    <mergeCell ref="C224:F224"/>
    <mergeCell ref="C225:F225"/>
    <mergeCell ref="C226:F226"/>
    <mergeCell ref="C215:F215"/>
    <mergeCell ref="C216:F216"/>
    <mergeCell ref="C217:F217"/>
    <mergeCell ref="C218:F218"/>
    <mergeCell ref="C219:F219"/>
    <mergeCell ref="C220:F220"/>
    <mergeCell ref="C209:F209"/>
    <mergeCell ref="C210:F210"/>
    <mergeCell ref="C211:F211"/>
    <mergeCell ref="C212:F212"/>
    <mergeCell ref="C213:F213"/>
    <mergeCell ref="C214:F214"/>
    <mergeCell ref="C203:F203"/>
    <mergeCell ref="C204:F204"/>
    <mergeCell ref="C205:F205"/>
    <mergeCell ref="C206:F206"/>
    <mergeCell ref="C207:F207"/>
    <mergeCell ref="C208:F208"/>
    <mergeCell ref="A197:L197"/>
    <mergeCell ref="C198:F198"/>
    <mergeCell ref="C199:F199"/>
    <mergeCell ref="C200:F200"/>
    <mergeCell ref="C201:F201"/>
    <mergeCell ref="C202:F202"/>
    <mergeCell ref="C191:F191"/>
    <mergeCell ref="C192:F192"/>
    <mergeCell ref="C193:F193"/>
    <mergeCell ref="C194:F194"/>
    <mergeCell ref="C195:F195"/>
    <mergeCell ref="C196:F196"/>
    <mergeCell ref="C185:F185"/>
    <mergeCell ref="C186:F186"/>
    <mergeCell ref="C187:F187"/>
    <mergeCell ref="C188:F188"/>
    <mergeCell ref="C189:F189"/>
    <mergeCell ref="C190:F190"/>
    <mergeCell ref="C179:F179"/>
    <mergeCell ref="C180:F180"/>
    <mergeCell ref="C181:F181"/>
    <mergeCell ref="C182:F182"/>
    <mergeCell ref="C183:F183"/>
    <mergeCell ref="C184:F184"/>
    <mergeCell ref="C173:F173"/>
    <mergeCell ref="C174:F174"/>
    <mergeCell ref="C175:F175"/>
    <mergeCell ref="C176:F176"/>
    <mergeCell ref="C177:F177"/>
    <mergeCell ref="C178:F178"/>
    <mergeCell ref="C167:F167"/>
    <mergeCell ref="C168:F168"/>
    <mergeCell ref="C169:F169"/>
    <mergeCell ref="C170:F170"/>
    <mergeCell ref="C171:F171"/>
    <mergeCell ref="C172:F172"/>
    <mergeCell ref="C161:F161"/>
    <mergeCell ref="C162:F162"/>
    <mergeCell ref="C163:F163"/>
    <mergeCell ref="C164:F164"/>
    <mergeCell ref="C165:F165"/>
    <mergeCell ref="C166:F166"/>
    <mergeCell ref="C155:F155"/>
    <mergeCell ref="C156:F156"/>
    <mergeCell ref="C157:F157"/>
    <mergeCell ref="C158:F158"/>
    <mergeCell ref="C159:F159"/>
    <mergeCell ref="C160:F160"/>
    <mergeCell ref="C149:F149"/>
    <mergeCell ref="C150:F150"/>
    <mergeCell ref="C151:F151"/>
    <mergeCell ref="C152:F152"/>
    <mergeCell ref="C153:F153"/>
    <mergeCell ref="C154:F154"/>
    <mergeCell ref="C143:F143"/>
    <mergeCell ref="C144:F144"/>
    <mergeCell ref="C145:F145"/>
    <mergeCell ref="C146:F146"/>
    <mergeCell ref="C147:F147"/>
    <mergeCell ref="C148:F148"/>
    <mergeCell ref="C137:F137"/>
    <mergeCell ref="C138:F138"/>
    <mergeCell ref="C139:F139"/>
    <mergeCell ref="C140:F140"/>
    <mergeCell ref="C141:F141"/>
    <mergeCell ref="C142:F142"/>
    <mergeCell ref="C131:F131"/>
    <mergeCell ref="C132:F132"/>
    <mergeCell ref="C133:F133"/>
    <mergeCell ref="C134:F134"/>
    <mergeCell ref="C135:F135"/>
    <mergeCell ref="C136:F136"/>
    <mergeCell ref="C125:F125"/>
    <mergeCell ref="C126:F126"/>
    <mergeCell ref="C127:F127"/>
    <mergeCell ref="C128:F128"/>
    <mergeCell ref="C129:F129"/>
    <mergeCell ref="C130:F130"/>
    <mergeCell ref="C119:F119"/>
    <mergeCell ref="C120:F120"/>
    <mergeCell ref="C121:F121"/>
    <mergeCell ref="C122:F122"/>
    <mergeCell ref="C123:F123"/>
    <mergeCell ref="C124:F124"/>
    <mergeCell ref="C113:F113"/>
    <mergeCell ref="C114:F114"/>
    <mergeCell ref="C115:F115"/>
    <mergeCell ref="C116:F116"/>
    <mergeCell ref="C117:F117"/>
    <mergeCell ref="C118:F118"/>
    <mergeCell ref="C107:F107"/>
    <mergeCell ref="C108:F108"/>
    <mergeCell ref="C109:F109"/>
    <mergeCell ref="C110:F110"/>
    <mergeCell ref="C111:F111"/>
    <mergeCell ref="C112:F112"/>
    <mergeCell ref="C101:F101"/>
    <mergeCell ref="C102:F102"/>
    <mergeCell ref="C103:F103"/>
    <mergeCell ref="C104:F104"/>
    <mergeCell ref="C105:F105"/>
    <mergeCell ref="C106:F106"/>
    <mergeCell ref="C95:F95"/>
    <mergeCell ref="C96:F96"/>
    <mergeCell ref="C97:F97"/>
    <mergeCell ref="C98:F98"/>
    <mergeCell ref="C99:F99"/>
    <mergeCell ref="C100:F100"/>
    <mergeCell ref="C89:F89"/>
    <mergeCell ref="C90:F90"/>
    <mergeCell ref="C91:F91"/>
    <mergeCell ref="C92:F92"/>
    <mergeCell ref="C93:F93"/>
    <mergeCell ref="C94:F94"/>
    <mergeCell ref="C83:F83"/>
    <mergeCell ref="C84:F84"/>
    <mergeCell ref="C85:F85"/>
    <mergeCell ref="C86:F86"/>
    <mergeCell ref="C87:F87"/>
    <mergeCell ref="C88:F88"/>
    <mergeCell ref="C77:F77"/>
    <mergeCell ref="C78:F78"/>
    <mergeCell ref="C79:F79"/>
    <mergeCell ref="C80:F80"/>
    <mergeCell ref="C81:F81"/>
    <mergeCell ref="C82:F82"/>
    <mergeCell ref="C71:F71"/>
    <mergeCell ref="C72:F72"/>
    <mergeCell ref="C73:F73"/>
    <mergeCell ref="C74:F74"/>
    <mergeCell ref="C75:F75"/>
    <mergeCell ref="C76:F76"/>
    <mergeCell ref="C65:F65"/>
    <mergeCell ref="C66:F66"/>
    <mergeCell ref="C67:F67"/>
    <mergeCell ref="C68:F68"/>
    <mergeCell ref="C69:F69"/>
    <mergeCell ref="C70:F70"/>
    <mergeCell ref="C59:F59"/>
    <mergeCell ref="C60:F60"/>
    <mergeCell ref="C61:F61"/>
    <mergeCell ref="C62:F62"/>
    <mergeCell ref="C63:F63"/>
    <mergeCell ref="C64:F64"/>
    <mergeCell ref="C53:F53"/>
    <mergeCell ref="C54:F54"/>
    <mergeCell ref="C55:F55"/>
    <mergeCell ref="C56:F56"/>
    <mergeCell ref="C57:F57"/>
    <mergeCell ref="C58:F58"/>
    <mergeCell ref="C47:F47"/>
    <mergeCell ref="C48:F48"/>
    <mergeCell ref="C49:F49"/>
    <mergeCell ref="C50:F50"/>
    <mergeCell ref="C51:F51"/>
    <mergeCell ref="C52:F52"/>
    <mergeCell ref="C41:F41"/>
    <mergeCell ref="C42:F42"/>
    <mergeCell ref="C43:F43"/>
    <mergeCell ref="C44:F44"/>
    <mergeCell ref="C45:F45"/>
    <mergeCell ref="C46:F46"/>
    <mergeCell ref="C34:L34"/>
    <mergeCell ref="C36:F36"/>
    <mergeCell ref="C37:F37"/>
    <mergeCell ref="C38:F38"/>
    <mergeCell ref="C39:F39"/>
    <mergeCell ref="C40:F40"/>
    <mergeCell ref="A30:A31"/>
    <mergeCell ref="B30:B31"/>
    <mergeCell ref="C30:C31"/>
    <mergeCell ref="D30:D31"/>
    <mergeCell ref="E30:G30"/>
    <mergeCell ref="H30:L30"/>
    <mergeCell ref="A26:B26"/>
    <mergeCell ref="E26:H26"/>
    <mergeCell ref="I26:K26"/>
    <mergeCell ref="A27:B27"/>
    <mergeCell ref="E27:L27"/>
    <mergeCell ref="A28:B28"/>
    <mergeCell ref="E28:L28"/>
    <mergeCell ref="A23:D23"/>
    <mergeCell ref="E23:H23"/>
    <mergeCell ref="I23:K23"/>
    <mergeCell ref="A24:B24"/>
    <mergeCell ref="C24:L24"/>
    <mergeCell ref="A25:B25"/>
    <mergeCell ref="E25:H25"/>
    <mergeCell ref="I25:K25"/>
    <mergeCell ref="A21:C21"/>
    <mergeCell ref="D21:E21"/>
    <mergeCell ref="F21:G21"/>
    <mergeCell ref="H21:L21"/>
    <mergeCell ref="A22:B22"/>
    <mergeCell ref="E22:H22"/>
    <mergeCell ref="I22:K22"/>
    <mergeCell ref="A20:B20"/>
    <mergeCell ref="C20:G20"/>
    <mergeCell ref="H20:L20"/>
    <mergeCell ref="A13:L13"/>
    <mergeCell ref="A14:L14"/>
    <mergeCell ref="A15:L15"/>
    <mergeCell ref="A16:L16"/>
    <mergeCell ref="A17:L17"/>
    <mergeCell ref="A18:B18"/>
    <mergeCell ref="D18:L18"/>
    <mergeCell ref="A11:L11"/>
    <mergeCell ref="A12:L12"/>
    <mergeCell ref="A5:E5"/>
    <mergeCell ref="F5:L5"/>
    <mergeCell ref="A6:E6"/>
    <mergeCell ref="F6:L6"/>
    <mergeCell ref="A7:E7"/>
    <mergeCell ref="F7:L7"/>
    <mergeCell ref="A19:B19"/>
    <mergeCell ref="C19:G19"/>
    <mergeCell ref="H19:L19"/>
    <mergeCell ref="A2:E2"/>
    <mergeCell ref="F2:L2"/>
    <mergeCell ref="A3:E3"/>
    <mergeCell ref="F3:L3"/>
    <mergeCell ref="A4:E4"/>
    <mergeCell ref="F4:L4"/>
    <mergeCell ref="A8:E8"/>
    <mergeCell ref="F8:L8"/>
    <mergeCell ref="A9:E9"/>
    <mergeCell ref="F9:L9"/>
  </mergeCells>
  <pageMargins left="0.19685039400000001" right="0.19685039400000001" top="0.393700787" bottom="0.393700787" header="0.19685039400000001" footer="0.19685039400000001"/>
  <pageSetup paperSize="9" orientation="landscape"/>
  <headerFooter>
    <oddHeader>&amp;L&amp;7&lt;137*РС-1.*РС-01&gt;&amp;R&amp;7Документ составлен в ПК РИК (вер. 1.3.251208), тел. (495)347-33-01. Форма локального сметного расчета, разработанная ресурсно-индексным методом по приказу № 55/пр от 30 января 2024 г.</oddHeader>
    <oddFooter>&amp;R&amp;7&amp;P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43"/>
  <sheetViews>
    <sheetView tabSelected="1" topLeftCell="A19" workbookViewId="0">
      <selection activeCell="C47" sqref="C47"/>
    </sheetView>
  </sheetViews>
  <sheetFormatPr defaultRowHeight="12.75" x14ac:dyDescent="0.2"/>
  <cols>
    <col min="1" max="1" width="26.5" style="168" customWidth="1"/>
    <col min="2" max="2" width="33.83203125" style="168" customWidth="1"/>
    <col min="3" max="3" width="26" style="168" customWidth="1"/>
    <col min="4" max="4" width="58" style="168" customWidth="1"/>
    <col min="5" max="5" width="26.83203125" style="168" customWidth="1"/>
    <col min="6" max="256" width="9.33203125" style="168"/>
    <col min="257" max="257" width="26.5" style="168" customWidth="1"/>
    <col min="258" max="258" width="33.83203125" style="168" customWidth="1"/>
    <col min="259" max="259" width="26" style="168" customWidth="1"/>
    <col min="260" max="260" width="58" style="168" customWidth="1"/>
    <col min="261" max="261" width="26.83203125" style="168" customWidth="1"/>
    <col min="262" max="512" width="9.33203125" style="168"/>
    <col min="513" max="513" width="26.5" style="168" customWidth="1"/>
    <col min="514" max="514" width="33.83203125" style="168" customWidth="1"/>
    <col min="515" max="515" width="26" style="168" customWidth="1"/>
    <col min="516" max="516" width="58" style="168" customWidth="1"/>
    <col min="517" max="517" width="26.83203125" style="168" customWidth="1"/>
    <col min="518" max="768" width="9.33203125" style="168"/>
    <col min="769" max="769" width="26.5" style="168" customWidth="1"/>
    <col min="770" max="770" width="33.83203125" style="168" customWidth="1"/>
    <col min="771" max="771" width="26" style="168" customWidth="1"/>
    <col min="772" max="772" width="58" style="168" customWidth="1"/>
    <col min="773" max="773" width="26.83203125" style="168" customWidth="1"/>
    <col min="774" max="1024" width="9.33203125" style="168"/>
    <col min="1025" max="1025" width="26.5" style="168" customWidth="1"/>
    <col min="1026" max="1026" width="33.83203125" style="168" customWidth="1"/>
    <col min="1027" max="1027" width="26" style="168" customWidth="1"/>
    <col min="1028" max="1028" width="58" style="168" customWidth="1"/>
    <col min="1029" max="1029" width="26.83203125" style="168" customWidth="1"/>
    <col min="1030" max="1280" width="9.33203125" style="168"/>
    <col min="1281" max="1281" width="26.5" style="168" customWidth="1"/>
    <col min="1282" max="1282" width="33.83203125" style="168" customWidth="1"/>
    <col min="1283" max="1283" width="26" style="168" customWidth="1"/>
    <col min="1284" max="1284" width="58" style="168" customWidth="1"/>
    <col min="1285" max="1285" width="26.83203125" style="168" customWidth="1"/>
    <col min="1286" max="1536" width="9.33203125" style="168"/>
    <col min="1537" max="1537" width="26.5" style="168" customWidth="1"/>
    <col min="1538" max="1538" width="33.83203125" style="168" customWidth="1"/>
    <col min="1539" max="1539" width="26" style="168" customWidth="1"/>
    <col min="1540" max="1540" width="58" style="168" customWidth="1"/>
    <col min="1541" max="1541" width="26.83203125" style="168" customWidth="1"/>
    <col min="1542" max="1792" width="9.33203125" style="168"/>
    <col min="1793" max="1793" width="26.5" style="168" customWidth="1"/>
    <col min="1794" max="1794" width="33.83203125" style="168" customWidth="1"/>
    <col min="1795" max="1795" width="26" style="168" customWidth="1"/>
    <col min="1796" max="1796" width="58" style="168" customWidth="1"/>
    <col min="1797" max="1797" width="26.83203125" style="168" customWidth="1"/>
    <col min="1798" max="2048" width="9.33203125" style="168"/>
    <col min="2049" max="2049" width="26.5" style="168" customWidth="1"/>
    <col min="2050" max="2050" width="33.83203125" style="168" customWidth="1"/>
    <col min="2051" max="2051" width="26" style="168" customWidth="1"/>
    <col min="2052" max="2052" width="58" style="168" customWidth="1"/>
    <col min="2053" max="2053" width="26.83203125" style="168" customWidth="1"/>
    <col min="2054" max="2304" width="9.33203125" style="168"/>
    <col min="2305" max="2305" width="26.5" style="168" customWidth="1"/>
    <col min="2306" max="2306" width="33.83203125" style="168" customWidth="1"/>
    <col min="2307" max="2307" width="26" style="168" customWidth="1"/>
    <col min="2308" max="2308" width="58" style="168" customWidth="1"/>
    <col min="2309" max="2309" width="26.83203125" style="168" customWidth="1"/>
    <col min="2310" max="2560" width="9.33203125" style="168"/>
    <col min="2561" max="2561" width="26.5" style="168" customWidth="1"/>
    <col min="2562" max="2562" width="33.83203125" style="168" customWidth="1"/>
    <col min="2563" max="2563" width="26" style="168" customWidth="1"/>
    <col min="2564" max="2564" width="58" style="168" customWidth="1"/>
    <col min="2565" max="2565" width="26.83203125" style="168" customWidth="1"/>
    <col min="2566" max="2816" width="9.33203125" style="168"/>
    <col min="2817" max="2817" width="26.5" style="168" customWidth="1"/>
    <col min="2818" max="2818" width="33.83203125" style="168" customWidth="1"/>
    <col min="2819" max="2819" width="26" style="168" customWidth="1"/>
    <col min="2820" max="2820" width="58" style="168" customWidth="1"/>
    <col min="2821" max="2821" width="26.83203125" style="168" customWidth="1"/>
    <col min="2822" max="3072" width="9.33203125" style="168"/>
    <col min="3073" max="3073" width="26.5" style="168" customWidth="1"/>
    <col min="3074" max="3074" width="33.83203125" style="168" customWidth="1"/>
    <col min="3075" max="3075" width="26" style="168" customWidth="1"/>
    <col min="3076" max="3076" width="58" style="168" customWidth="1"/>
    <col min="3077" max="3077" width="26.83203125" style="168" customWidth="1"/>
    <col min="3078" max="3328" width="9.33203125" style="168"/>
    <col min="3329" max="3329" width="26.5" style="168" customWidth="1"/>
    <col min="3330" max="3330" width="33.83203125" style="168" customWidth="1"/>
    <col min="3331" max="3331" width="26" style="168" customWidth="1"/>
    <col min="3332" max="3332" width="58" style="168" customWidth="1"/>
    <col min="3333" max="3333" width="26.83203125" style="168" customWidth="1"/>
    <col min="3334" max="3584" width="9.33203125" style="168"/>
    <col min="3585" max="3585" width="26.5" style="168" customWidth="1"/>
    <col min="3586" max="3586" width="33.83203125" style="168" customWidth="1"/>
    <col min="3587" max="3587" width="26" style="168" customWidth="1"/>
    <col min="3588" max="3588" width="58" style="168" customWidth="1"/>
    <col min="3589" max="3589" width="26.83203125" style="168" customWidth="1"/>
    <col min="3590" max="3840" width="9.33203125" style="168"/>
    <col min="3841" max="3841" width="26.5" style="168" customWidth="1"/>
    <col min="3842" max="3842" width="33.83203125" style="168" customWidth="1"/>
    <col min="3843" max="3843" width="26" style="168" customWidth="1"/>
    <col min="3844" max="3844" width="58" style="168" customWidth="1"/>
    <col min="3845" max="3845" width="26.83203125" style="168" customWidth="1"/>
    <col min="3846" max="4096" width="9.33203125" style="168"/>
    <col min="4097" max="4097" width="26.5" style="168" customWidth="1"/>
    <col min="4098" max="4098" width="33.83203125" style="168" customWidth="1"/>
    <col min="4099" max="4099" width="26" style="168" customWidth="1"/>
    <col min="4100" max="4100" width="58" style="168" customWidth="1"/>
    <col min="4101" max="4101" width="26.83203125" style="168" customWidth="1"/>
    <col min="4102" max="4352" width="9.33203125" style="168"/>
    <col min="4353" max="4353" width="26.5" style="168" customWidth="1"/>
    <col min="4354" max="4354" width="33.83203125" style="168" customWidth="1"/>
    <col min="4355" max="4355" width="26" style="168" customWidth="1"/>
    <col min="4356" max="4356" width="58" style="168" customWidth="1"/>
    <col min="4357" max="4357" width="26.83203125" style="168" customWidth="1"/>
    <col min="4358" max="4608" width="9.33203125" style="168"/>
    <col min="4609" max="4609" width="26.5" style="168" customWidth="1"/>
    <col min="4610" max="4610" width="33.83203125" style="168" customWidth="1"/>
    <col min="4611" max="4611" width="26" style="168" customWidth="1"/>
    <col min="4612" max="4612" width="58" style="168" customWidth="1"/>
    <col min="4613" max="4613" width="26.83203125" style="168" customWidth="1"/>
    <col min="4614" max="4864" width="9.33203125" style="168"/>
    <col min="4865" max="4865" width="26.5" style="168" customWidth="1"/>
    <col min="4866" max="4866" width="33.83203125" style="168" customWidth="1"/>
    <col min="4867" max="4867" width="26" style="168" customWidth="1"/>
    <col min="4868" max="4868" width="58" style="168" customWidth="1"/>
    <col min="4869" max="4869" width="26.83203125" style="168" customWidth="1"/>
    <col min="4870" max="5120" width="9.33203125" style="168"/>
    <col min="5121" max="5121" width="26.5" style="168" customWidth="1"/>
    <col min="5122" max="5122" width="33.83203125" style="168" customWidth="1"/>
    <col min="5123" max="5123" width="26" style="168" customWidth="1"/>
    <col min="5124" max="5124" width="58" style="168" customWidth="1"/>
    <col min="5125" max="5125" width="26.83203125" style="168" customWidth="1"/>
    <col min="5126" max="5376" width="9.33203125" style="168"/>
    <col min="5377" max="5377" width="26.5" style="168" customWidth="1"/>
    <col min="5378" max="5378" width="33.83203125" style="168" customWidth="1"/>
    <col min="5379" max="5379" width="26" style="168" customWidth="1"/>
    <col min="5380" max="5380" width="58" style="168" customWidth="1"/>
    <col min="5381" max="5381" width="26.83203125" style="168" customWidth="1"/>
    <col min="5382" max="5632" width="9.33203125" style="168"/>
    <col min="5633" max="5633" width="26.5" style="168" customWidth="1"/>
    <col min="5634" max="5634" width="33.83203125" style="168" customWidth="1"/>
    <col min="5635" max="5635" width="26" style="168" customWidth="1"/>
    <col min="5636" max="5636" width="58" style="168" customWidth="1"/>
    <col min="5637" max="5637" width="26.83203125" style="168" customWidth="1"/>
    <col min="5638" max="5888" width="9.33203125" style="168"/>
    <col min="5889" max="5889" width="26.5" style="168" customWidth="1"/>
    <col min="5890" max="5890" width="33.83203125" style="168" customWidth="1"/>
    <col min="5891" max="5891" width="26" style="168" customWidth="1"/>
    <col min="5892" max="5892" width="58" style="168" customWidth="1"/>
    <col min="5893" max="5893" width="26.83203125" style="168" customWidth="1"/>
    <col min="5894" max="6144" width="9.33203125" style="168"/>
    <col min="6145" max="6145" width="26.5" style="168" customWidth="1"/>
    <col min="6146" max="6146" width="33.83203125" style="168" customWidth="1"/>
    <col min="6147" max="6147" width="26" style="168" customWidth="1"/>
    <col min="6148" max="6148" width="58" style="168" customWidth="1"/>
    <col min="6149" max="6149" width="26.83203125" style="168" customWidth="1"/>
    <col min="6150" max="6400" width="9.33203125" style="168"/>
    <col min="6401" max="6401" width="26.5" style="168" customWidth="1"/>
    <col min="6402" max="6402" width="33.83203125" style="168" customWidth="1"/>
    <col min="6403" max="6403" width="26" style="168" customWidth="1"/>
    <col min="6404" max="6404" width="58" style="168" customWidth="1"/>
    <col min="6405" max="6405" width="26.83203125" style="168" customWidth="1"/>
    <col min="6406" max="6656" width="9.33203125" style="168"/>
    <col min="6657" max="6657" width="26.5" style="168" customWidth="1"/>
    <col min="6658" max="6658" width="33.83203125" style="168" customWidth="1"/>
    <col min="6659" max="6659" width="26" style="168" customWidth="1"/>
    <col min="6660" max="6660" width="58" style="168" customWidth="1"/>
    <col min="6661" max="6661" width="26.83203125" style="168" customWidth="1"/>
    <col min="6662" max="6912" width="9.33203125" style="168"/>
    <col min="6913" max="6913" width="26.5" style="168" customWidth="1"/>
    <col min="6914" max="6914" width="33.83203125" style="168" customWidth="1"/>
    <col min="6915" max="6915" width="26" style="168" customWidth="1"/>
    <col min="6916" max="6916" width="58" style="168" customWidth="1"/>
    <col min="6917" max="6917" width="26.83203125" style="168" customWidth="1"/>
    <col min="6918" max="7168" width="9.33203125" style="168"/>
    <col min="7169" max="7169" width="26.5" style="168" customWidth="1"/>
    <col min="7170" max="7170" width="33.83203125" style="168" customWidth="1"/>
    <col min="7171" max="7171" width="26" style="168" customWidth="1"/>
    <col min="7172" max="7172" width="58" style="168" customWidth="1"/>
    <col min="7173" max="7173" width="26.83203125" style="168" customWidth="1"/>
    <col min="7174" max="7424" width="9.33203125" style="168"/>
    <col min="7425" max="7425" width="26.5" style="168" customWidth="1"/>
    <col min="7426" max="7426" width="33.83203125" style="168" customWidth="1"/>
    <col min="7427" max="7427" width="26" style="168" customWidth="1"/>
    <col min="7428" max="7428" width="58" style="168" customWidth="1"/>
    <col min="7429" max="7429" width="26.83203125" style="168" customWidth="1"/>
    <col min="7430" max="7680" width="9.33203125" style="168"/>
    <col min="7681" max="7681" width="26.5" style="168" customWidth="1"/>
    <col min="7682" max="7682" width="33.83203125" style="168" customWidth="1"/>
    <col min="7683" max="7683" width="26" style="168" customWidth="1"/>
    <col min="7684" max="7684" width="58" style="168" customWidth="1"/>
    <col min="7685" max="7685" width="26.83203125" style="168" customWidth="1"/>
    <col min="7686" max="7936" width="9.33203125" style="168"/>
    <col min="7937" max="7937" width="26.5" style="168" customWidth="1"/>
    <col min="7938" max="7938" width="33.83203125" style="168" customWidth="1"/>
    <col min="7939" max="7939" width="26" style="168" customWidth="1"/>
    <col min="7940" max="7940" width="58" style="168" customWidth="1"/>
    <col min="7941" max="7941" width="26.83203125" style="168" customWidth="1"/>
    <col min="7942" max="8192" width="9.33203125" style="168"/>
    <col min="8193" max="8193" width="26.5" style="168" customWidth="1"/>
    <col min="8194" max="8194" width="33.83203125" style="168" customWidth="1"/>
    <col min="8195" max="8195" width="26" style="168" customWidth="1"/>
    <col min="8196" max="8196" width="58" style="168" customWidth="1"/>
    <col min="8197" max="8197" width="26.83203125" style="168" customWidth="1"/>
    <col min="8198" max="8448" width="9.33203125" style="168"/>
    <col min="8449" max="8449" width="26.5" style="168" customWidth="1"/>
    <col min="8450" max="8450" width="33.83203125" style="168" customWidth="1"/>
    <col min="8451" max="8451" width="26" style="168" customWidth="1"/>
    <col min="8452" max="8452" width="58" style="168" customWidth="1"/>
    <col min="8453" max="8453" width="26.83203125" style="168" customWidth="1"/>
    <col min="8454" max="8704" width="9.33203125" style="168"/>
    <col min="8705" max="8705" width="26.5" style="168" customWidth="1"/>
    <col min="8706" max="8706" width="33.83203125" style="168" customWidth="1"/>
    <col min="8707" max="8707" width="26" style="168" customWidth="1"/>
    <col min="8708" max="8708" width="58" style="168" customWidth="1"/>
    <col min="8709" max="8709" width="26.83203125" style="168" customWidth="1"/>
    <col min="8710" max="8960" width="9.33203125" style="168"/>
    <col min="8961" max="8961" width="26.5" style="168" customWidth="1"/>
    <col min="8962" max="8962" width="33.83203125" style="168" customWidth="1"/>
    <col min="8963" max="8963" width="26" style="168" customWidth="1"/>
    <col min="8964" max="8964" width="58" style="168" customWidth="1"/>
    <col min="8965" max="8965" width="26.83203125" style="168" customWidth="1"/>
    <col min="8966" max="9216" width="9.33203125" style="168"/>
    <col min="9217" max="9217" width="26.5" style="168" customWidth="1"/>
    <col min="9218" max="9218" width="33.83203125" style="168" customWidth="1"/>
    <col min="9219" max="9219" width="26" style="168" customWidth="1"/>
    <col min="9220" max="9220" width="58" style="168" customWidth="1"/>
    <col min="9221" max="9221" width="26.83203125" style="168" customWidth="1"/>
    <col min="9222" max="9472" width="9.33203125" style="168"/>
    <col min="9473" max="9473" width="26.5" style="168" customWidth="1"/>
    <col min="9474" max="9474" width="33.83203125" style="168" customWidth="1"/>
    <col min="9475" max="9475" width="26" style="168" customWidth="1"/>
    <col min="9476" max="9476" width="58" style="168" customWidth="1"/>
    <col min="9477" max="9477" width="26.83203125" style="168" customWidth="1"/>
    <col min="9478" max="9728" width="9.33203125" style="168"/>
    <col min="9729" max="9729" width="26.5" style="168" customWidth="1"/>
    <col min="9730" max="9730" width="33.83203125" style="168" customWidth="1"/>
    <col min="9731" max="9731" width="26" style="168" customWidth="1"/>
    <col min="9732" max="9732" width="58" style="168" customWidth="1"/>
    <col min="9733" max="9733" width="26.83203125" style="168" customWidth="1"/>
    <col min="9734" max="9984" width="9.33203125" style="168"/>
    <col min="9985" max="9985" width="26.5" style="168" customWidth="1"/>
    <col min="9986" max="9986" width="33.83203125" style="168" customWidth="1"/>
    <col min="9987" max="9987" width="26" style="168" customWidth="1"/>
    <col min="9988" max="9988" width="58" style="168" customWidth="1"/>
    <col min="9989" max="9989" width="26.83203125" style="168" customWidth="1"/>
    <col min="9990" max="10240" width="9.33203125" style="168"/>
    <col min="10241" max="10241" width="26.5" style="168" customWidth="1"/>
    <col min="10242" max="10242" width="33.83203125" style="168" customWidth="1"/>
    <col min="10243" max="10243" width="26" style="168" customWidth="1"/>
    <col min="10244" max="10244" width="58" style="168" customWidth="1"/>
    <col min="10245" max="10245" width="26.83203125" style="168" customWidth="1"/>
    <col min="10246" max="10496" width="9.33203125" style="168"/>
    <col min="10497" max="10497" width="26.5" style="168" customWidth="1"/>
    <col min="10498" max="10498" width="33.83203125" style="168" customWidth="1"/>
    <col min="10499" max="10499" width="26" style="168" customWidth="1"/>
    <col min="10500" max="10500" width="58" style="168" customWidth="1"/>
    <col min="10501" max="10501" width="26.83203125" style="168" customWidth="1"/>
    <col min="10502" max="10752" width="9.33203125" style="168"/>
    <col min="10753" max="10753" width="26.5" style="168" customWidth="1"/>
    <col min="10754" max="10754" width="33.83203125" style="168" customWidth="1"/>
    <col min="10755" max="10755" width="26" style="168" customWidth="1"/>
    <col min="10756" max="10756" width="58" style="168" customWidth="1"/>
    <col min="10757" max="10757" width="26.83203125" style="168" customWidth="1"/>
    <col min="10758" max="11008" width="9.33203125" style="168"/>
    <col min="11009" max="11009" width="26.5" style="168" customWidth="1"/>
    <col min="11010" max="11010" width="33.83203125" style="168" customWidth="1"/>
    <col min="11011" max="11011" width="26" style="168" customWidth="1"/>
    <col min="11012" max="11012" width="58" style="168" customWidth="1"/>
    <col min="11013" max="11013" width="26.83203125" style="168" customWidth="1"/>
    <col min="11014" max="11264" width="9.33203125" style="168"/>
    <col min="11265" max="11265" width="26.5" style="168" customWidth="1"/>
    <col min="11266" max="11266" width="33.83203125" style="168" customWidth="1"/>
    <col min="11267" max="11267" width="26" style="168" customWidth="1"/>
    <col min="11268" max="11268" width="58" style="168" customWidth="1"/>
    <col min="11269" max="11269" width="26.83203125" style="168" customWidth="1"/>
    <col min="11270" max="11520" width="9.33203125" style="168"/>
    <col min="11521" max="11521" width="26.5" style="168" customWidth="1"/>
    <col min="11522" max="11522" width="33.83203125" style="168" customWidth="1"/>
    <col min="11523" max="11523" width="26" style="168" customWidth="1"/>
    <col min="11524" max="11524" width="58" style="168" customWidth="1"/>
    <col min="11525" max="11525" width="26.83203125" style="168" customWidth="1"/>
    <col min="11526" max="11776" width="9.33203125" style="168"/>
    <col min="11777" max="11777" width="26.5" style="168" customWidth="1"/>
    <col min="11778" max="11778" width="33.83203125" style="168" customWidth="1"/>
    <col min="11779" max="11779" width="26" style="168" customWidth="1"/>
    <col min="11780" max="11780" width="58" style="168" customWidth="1"/>
    <col min="11781" max="11781" width="26.83203125" style="168" customWidth="1"/>
    <col min="11782" max="12032" width="9.33203125" style="168"/>
    <col min="12033" max="12033" width="26.5" style="168" customWidth="1"/>
    <col min="12034" max="12034" width="33.83203125" style="168" customWidth="1"/>
    <col min="12035" max="12035" width="26" style="168" customWidth="1"/>
    <col min="12036" max="12036" width="58" style="168" customWidth="1"/>
    <col min="12037" max="12037" width="26.83203125" style="168" customWidth="1"/>
    <col min="12038" max="12288" width="9.33203125" style="168"/>
    <col min="12289" max="12289" width="26.5" style="168" customWidth="1"/>
    <col min="12290" max="12290" width="33.83203125" style="168" customWidth="1"/>
    <col min="12291" max="12291" width="26" style="168" customWidth="1"/>
    <col min="12292" max="12292" width="58" style="168" customWidth="1"/>
    <col min="12293" max="12293" width="26.83203125" style="168" customWidth="1"/>
    <col min="12294" max="12544" width="9.33203125" style="168"/>
    <col min="12545" max="12545" width="26.5" style="168" customWidth="1"/>
    <col min="12546" max="12546" width="33.83203125" style="168" customWidth="1"/>
    <col min="12547" max="12547" width="26" style="168" customWidth="1"/>
    <col min="12548" max="12548" width="58" style="168" customWidth="1"/>
    <col min="12549" max="12549" width="26.83203125" style="168" customWidth="1"/>
    <col min="12550" max="12800" width="9.33203125" style="168"/>
    <col min="12801" max="12801" width="26.5" style="168" customWidth="1"/>
    <col min="12802" max="12802" width="33.83203125" style="168" customWidth="1"/>
    <col min="12803" max="12803" width="26" style="168" customWidth="1"/>
    <col min="12804" max="12804" width="58" style="168" customWidth="1"/>
    <col min="12805" max="12805" width="26.83203125" style="168" customWidth="1"/>
    <col min="12806" max="13056" width="9.33203125" style="168"/>
    <col min="13057" max="13057" width="26.5" style="168" customWidth="1"/>
    <col min="13058" max="13058" width="33.83203125" style="168" customWidth="1"/>
    <col min="13059" max="13059" width="26" style="168" customWidth="1"/>
    <col min="13060" max="13060" width="58" style="168" customWidth="1"/>
    <col min="13061" max="13061" width="26.83203125" style="168" customWidth="1"/>
    <col min="13062" max="13312" width="9.33203125" style="168"/>
    <col min="13313" max="13313" width="26.5" style="168" customWidth="1"/>
    <col min="13314" max="13314" width="33.83203125" style="168" customWidth="1"/>
    <col min="13315" max="13315" width="26" style="168" customWidth="1"/>
    <col min="13316" max="13316" width="58" style="168" customWidth="1"/>
    <col min="13317" max="13317" width="26.83203125" style="168" customWidth="1"/>
    <col min="13318" max="13568" width="9.33203125" style="168"/>
    <col min="13569" max="13569" width="26.5" style="168" customWidth="1"/>
    <col min="13570" max="13570" width="33.83203125" style="168" customWidth="1"/>
    <col min="13571" max="13571" width="26" style="168" customWidth="1"/>
    <col min="13572" max="13572" width="58" style="168" customWidth="1"/>
    <col min="13573" max="13573" width="26.83203125" style="168" customWidth="1"/>
    <col min="13574" max="13824" width="9.33203125" style="168"/>
    <col min="13825" max="13825" width="26.5" style="168" customWidth="1"/>
    <col min="13826" max="13826" width="33.83203125" style="168" customWidth="1"/>
    <col min="13827" max="13827" width="26" style="168" customWidth="1"/>
    <col min="13828" max="13828" width="58" style="168" customWidth="1"/>
    <col min="13829" max="13829" width="26.83203125" style="168" customWidth="1"/>
    <col min="13830" max="14080" width="9.33203125" style="168"/>
    <col min="14081" max="14081" width="26.5" style="168" customWidth="1"/>
    <col min="14082" max="14082" width="33.83203125" style="168" customWidth="1"/>
    <col min="14083" max="14083" width="26" style="168" customWidth="1"/>
    <col min="14084" max="14084" width="58" style="168" customWidth="1"/>
    <col min="14085" max="14085" width="26.83203125" style="168" customWidth="1"/>
    <col min="14086" max="14336" width="9.33203125" style="168"/>
    <col min="14337" max="14337" width="26.5" style="168" customWidth="1"/>
    <col min="14338" max="14338" width="33.83203125" style="168" customWidth="1"/>
    <col min="14339" max="14339" width="26" style="168" customWidth="1"/>
    <col min="14340" max="14340" width="58" style="168" customWidth="1"/>
    <col min="14341" max="14341" width="26.83203125" style="168" customWidth="1"/>
    <col min="14342" max="14592" width="9.33203125" style="168"/>
    <col min="14593" max="14593" width="26.5" style="168" customWidth="1"/>
    <col min="14594" max="14594" width="33.83203125" style="168" customWidth="1"/>
    <col min="14595" max="14595" width="26" style="168" customWidth="1"/>
    <col min="14596" max="14596" width="58" style="168" customWidth="1"/>
    <col min="14597" max="14597" width="26.83203125" style="168" customWidth="1"/>
    <col min="14598" max="14848" width="9.33203125" style="168"/>
    <col min="14849" max="14849" width="26.5" style="168" customWidth="1"/>
    <col min="14850" max="14850" width="33.83203125" style="168" customWidth="1"/>
    <col min="14851" max="14851" width="26" style="168" customWidth="1"/>
    <col min="14852" max="14852" width="58" style="168" customWidth="1"/>
    <col min="14853" max="14853" width="26.83203125" style="168" customWidth="1"/>
    <col min="14854" max="15104" width="9.33203125" style="168"/>
    <col min="15105" max="15105" width="26.5" style="168" customWidth="1"/>
    <col min="15106" max="15106" width="33.83203125" style="168" customWidth="1"/>
    <col min="15107" max="15107" width="26" style="168" customWidth="1"/>
    <col min="15108" max="15108" width="58" style="168" customWidth="1"/>
    <col min="15109" max="15109" width="26.83203125" style="168" customWidth="1"/>
    <col min="15110" max="15360" width="9.33203125" style="168"/>
    <col min="15361" max="15361" width="26.5" style="168" customWidth="1"/>
    <col min="15362" max="15362" width="33.83203125" style="168" customWidth="1"/>
    <col min="15363" max="15363" width="26" style="168" customWidth="1"/>
    <col min="15364" max="15364" width="58" style="168" customWidth="1"/>
    <col min="15365" max="15365" width="26.83203125" style="168" customWidth="1"/>
    <col min="15366" max="15616" width="9.33203125" style="168"/>
    <col min="15617" max="15617" width="26.5" style="168" customWidth="1"/>
    <col min="15618" max="15618" width="33.83203125" style="168" customWidth="1"/>
    <col min="15619" max="15619" width="26" style="168" customWidth="1"/>
    <col min="15620" max="15620" width="58" style="168" customWidth="1"/>
    <col min="15621" max="15621" width="26.83203125" style="168" customWidth="1"/>
    <col min="15622" max="15872" width="9.33203125" style="168"/>
    <col min="15873" max="15873" width="26.5" style="168" customWidth="1"/>
    <col min="15874" max="15874" width="33.83203125" style="168" customWidth="1"/>
    <col min="15875" max="15875" width="26" style="168" customWidth="1"/>
    <col min="15876" max="15876" width="58" style="168" customWidth="1"/>
    <col min="15877" max="15877" width="26.83203125" style="168" customWidth="1"/>
    <col min="15878" max="16128" width="9.33203125" style="168"/>
    <col min="16129" max="16129" width="26.5" style="168" customWidth="1"/>
    <col min="16130" max="16130" width="33.83203125" style="168" customWidth="1"/>
    <col min="16131" max="16131" width="26" style="168" customWidth="1"/>
    <col min="16132" max="16132" width="58" style="168" customWidth="1"/>
    <col min="16133" max="16133" width="26.83203125" style="168" customWidth="1"/>
    <col min="16134" max="16384" width="9.33203125" style="168"/>
  </cols>
  <sheetData>
    <row r="1" spans="1:26" ht="12.75" hidden="1" customHeight="1" x14ac:dyDescent="0.2">
      <c r="A1" s="166" t="s">
        <v>6392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</row>
    <row r="2" spans="1:26" ht="12.75" hidden="1" customHeight="1" x14ac:dyDescent="0.2">
      <c r="A2" s="168" t="s">
        <v>6393</v>
      </c>
    </row>
    <row r="3" spans="1:26" ht="12.75" hidden="1" customHeight="1" x14ac:dyDescent="0.2">
      <c r="A3" s="169" t="s">
        <v>6393</v>
      </c>
      <c r="B3" s="169" t="s">
        <v>6393</v>
      </c>
      <c r="C3" s="169" t="s">
        <v>6393</v>
      </c>
      <c r="D3" s="170" t="s">
        <v>6394</v>
      </c>
      <c r="E3" s="170" t="s">
        <v>6395</v>
      </c>
    </row>
    <row r="4" spans="1:26" ht="12.75" hidden="1" customHeight="1" x14ac:dyDescent="0.2">
      <c r="A4" s="169" t="s">
        <v>6393</v>
      </c>
      <c r="B4" s="169" t="s">
        <v>6393</v>
      </c>
      <c r="C4" s="169" t="s">
        <v>6393</v>
      </c>
      <c r="D4" s="170" t="s">
        <v>6396</v>
      </c>
      <c r="E4" s="170" t="s">
        <v>6396</v>
      </c>
    </row>
    <row r="5" spans="1:26" ht="12.75" hidden="1" customHeight="1" x14ac:dyDescent="0.2">
      <c r="A5" s="169" t="s">
        <v>6397</v>
      </c>
      <c r="B5" s="169" t="s">
        <v>6398</v>
      </c>
      <c r="C5" s="170" t="s">
        <v>6399</v>
      </c>
      <c r="D5" s="171">
        <v>100.16</v>
      </c>
      <c r="E5" s="171">
        <v>100.36</v>
      </c>
    </row>
    <row r="6" spans="1:26" ht="12.75" hidden="1" customHeight="1" x14ac:dyDescent="0.2">
      <c r="A6" s="169" t="s">
        <v>6397</v>
      </c>
      <c r="B6" s="169" t="s">
        <v>6398</v>
      </c>
      <c r="C6" s="170" t="s">
        <v>6400</v>
      </c>
      <c r="D6" s="171">
        <v>100.59</v>
      </c>
      <c r="E6" s="171">
        <v>99.08</v>
      </c>
    </row>
    <row r="7" spans="1:26" ht="12.75" hidden="1" customHeight="1" x14ac:dyDescent="0.2">
      <c r="A7" s="169" t="s">
        <v>6397</v>
      </c>
      <c r="B7" s="169" t="s">
        <v>6398</v>
      </c>
      <c r="C7" s="170" t="s">
        <v>6401</v>
      </c>
      <c r="D7" s="171">
        <v>100.14</v>
      </c>
      <c r="E7" s="171">
        <v>99.87</v>
      </c>
    </row>
    <row r="8" spans="1:26" ht="12.75" hidden="1" customHeight="1" x14ac:dyDescent="0.2">
      <c r="A8" s="169" t="s">
        <v>6397</v>
      </c>
      <c r="B8" s="169" t="s">
        <v>6398</v>
      </c>
      <c r="C8" s="170" t="s">
        <v>6402</v>
      </c>
      <c r="D8" s="171">
        <v>100.42</v>
      </c>
      <c r="E8" s="171">
        <v>98.37</v>
      </c>
    </row>
    <row r="9" spans="1:26" ht="12.75" hidden="1" customHeight="1" x14ac:dyDescent="0.2">
      <c r="A9" s="169" t="s">
        <v>6397</v>
      </c>
      <c r="B9" s="169" t="s">
        <v>6398</v>
      </c>
      <c r="C9" s="170" t="s">
        <v>6403</v>
      </c>
      <c r="D9" s="171">
        <v>100.47</v>
      </c>
      <c r="E9" s="171">
        <v>101.01</v>
      </c>
    </row>
    <row r="10" spans="1:26" ht="12.75" hidden="1" customHeight="1" x14ac:dyDescent="0.2">
      <c r="A10" s="169" t="s">
        <v>6397</v>
      </c>
      <c r="B10" s="169" t="s">
        <v>6398</v>
      </c>
      <c r="C10" s="170" t="s">
        <v>6404</v>
      </c>
      <c r="D10" s="171">
        <v>100.21</v>
      </c>
      <c r="E10" s="168" t="s">
        <v>6393</v>
      </c>
    </row>
    <row r="11" spans="1:26" ht="12.75" hidden="1" customHeight="1" x14ac:dyDescent="0.2">
      <c r="A11" s="169" t="s">
        <v>6397</v>
      </c>
      <c r="B11" s="169" t="s">
        <v>6398</v>
      </c>
      <c r="C11" s="170" t="s">
        <v>6405</v>
      </c>
      <c r="D11" s="171">
        <v>100.45</v>
      </c>
      <c r="E11" s="168" t="s">
        <v>6393</v>
      </c>
    </row>
    <row r="12" spans="1:26" ht="12.75" hidden="1" customHeight="1" x14ac:dyDescent="0.2">
      <c r="A12" s="169" t="s">
        <v>6397</v>
      </c>
      <c r="B12" s="169" t="s">
        <v>6398</v>
      </c>
      <c r="C12" s="170" t="s">
        <v>6406</v>
      </c>
      <c r="D12" s="171">
        <v>100.32</v>
      </c>
      <c r="E12" s="168" t="s">
        <v>6393</v>
      </c>
    </row>
    <row r="13" spans="1:26" ht="12.75" hidden="1" customHeight="1" x14ac:dyDescent="0.2">
      <c r="A13" s="169" t="s">
        <v>6397</v>
      </c>
      <c r="B13" s="169" t="s">
        <v>6398</v>
      </c>
      <c r="C13" s="170" t="s">
        <v>6407</v>
      </c>
      <c r="D13" s="171">
        <v>100.49</v>
      </c>
      <c r="E13" s="168" t="s">
        <v>6393</v>
      </c>
    </row>
    <row r="14" spans="1:26" ht="12.75" hidden="1" customHeight="1" x14ac:dyDescent="0.2">
      <c r="A14" s="169" t="s">
        <v>6397</v>
      </c>
      <c r="B14" s="169" t="s">
        <v>6398</v>
      </c>
      <c r="C14" s="170" t="s">
        <v>6408</v>
      </c>
      <c r="D14" s="171">
        <v>100.64</v>
      </c>
      <c r="E14" s="168" t="s">
        <v>6393</v>
      </c>
    </row>
    <row r="15" spans="1:26" ht="12.75" hidden="1" customHeight="1" x14ac:dyDescent="0.2">
      <c r="A15" s="169" t="s">
        <v>6397</v>
      </c>
      <c r="B15" s="169" t="s">
        <v>6398</v>
      </c>
      <c r="C15" s="170" t="s">
        <v>6409</v>
      </c>
      <c r="D15" s="171">
        <v>100.62</v>
      </c>
      <c r="E15" s="168" t="s">
        <v>6393</v>
      </c>
    </row>
    <row r="16" spans="1:26" ht="12.75" hidden="1" customHeight="1" x14ac:dyDescent="0.2">
      <c r="A16" s="169" t="s">
        <v>6397</v>
      </c>
      <c r="B16" s="169" t="s">
        <v>6398</v>
      </c>
      <c r="C16" s="170" t="s">
        <v>6410</v>
      </c>
      <c r="D16" s="171">
        <v>100.48</v>
      </c>
      <c r="E16" s="168" t="s">
        <v>6393</v>
      </c>
    </row>
    <row r="17" spans="1:4" hidden="1" x14ac:dyDescent="0.2"/>
    <row r="18" spans="1:4" hidden="1" x14ac:dyDescent="0.2"/>
    <row r="19" spans="1:4" ht="20.25" x14ac:dyDescent="0.3">
      <c r="A19" s="172" t="s">
        <v>6411</v>
      </c>
      <c r="B19" s="172"/>
      <c r="C19" s="172"/>
    </row>
    <row r="20" spans="1:4" ht="73.5" customHeight="1" x14ac:dyDescent="0.2">
      <c r="A20" s="173" t="s">
        <v>10</v>
      </c>
      <c r="B20" s="173"/>
      <c r="C20" s="173"/>
      <c r="D20" s="174"/>
    </row>
    <row r="22" spans="1:4" x14ac:dyDescent="0.2">
      <c r="A22" s="175" t="s">
        <v>6412</v>
      </c>
    </row>
    <row r="23" spans="1:4" ht="75" x14ac:dyDescent="0.2">
      <c r="A23" s="176" t="s">
        <v>6413</v>
      </c>
      <c r="B23" s="176" t="s">
        <v>6414</v>
      </c>
      <c r="C23" s="176" t="s">
        <v>6415</v>
      </c>
    </row>
    <row r="24" spans="1:4" ht="15" x14ac:dyDescent="0.2">
      <c r="A24" s="177" t="s">
        <v>6416</v>
      </c>
      <c r="B24" s="178">
        <f>100.71/100</f>
        <v>1.0070999999999999</v>
      </c>
      <c r="C24" s="179">
        <f>C25*B25</f>
        <v>1.0239066541152892</v>
      </c>
    </row>
    <row r="25" spans="1:4" ht="15" x14ac:dyDescent="0.2">
      <c r="A25" s="177" t="s">
        <v>6417</v>
      </c>
      <c r="B25" s="178">
        <f>100.71/100</f>
        <v>1.0070999999999999</v>
      </c>
      <c r="C25" s="179">
        <f>C26*B26</f>
        <v>1.0166881681216258</v>
      </c>
      <c r="D25" s="175"/>
    </row>
    <row r="26" spans="1:4" ht="15" x14ac:dyDescent="0.2">
      <c r="A26" s="177" t="s">
        <v>6418</v>
      </c>
      <c r="B26" s="178">
        <f>100.71/100</f>
        <v>1.0070999999999999</v>
      </c>
      <c r="C26" s="179">
        <f>C27*B27</f>
        <v>1.0095205720599998</v>
      </c>
    </row>
    <row r="27" spans="1:4" ht="15" x14ac:dyDescent="0.2">
      <c r="A27" s="180">
        <v>45992</v>
      </c>
      <c r="B27" s="178">
        <f>100.1/100</f>
        <v>1.0009999999999999</v>
      </c>
      <c r="C27" s="179">
        <f>B28*B29</f>
        <v>1.0085120599999999</v>
      </c>
      <c r="D27" s="175"/>
    </row>
    <row r="28" spans="1:4" ht="15" x14ac:dyDescent="0.2">
      <c r="A28" s="180">
        <v>45962</v>
      </c>
      <c r="B28" s="178">
        <f>100.67/100</f>
        <v>1.0066999999999999</v>
      </c>
      <c r="C28" s="181"/>
      <c r="D28" s="182"/>
    </row>
    <row r="29" spans="1:4" ht="15" x14ac:dyDescent="0.2">
      <c r="A29" s="180">
        <v>45931</v>
      </c>
      <c r="B29" s="178">
        <f>100.18/100</f>
        <v>1.0018</v>
      </c>
      <c r="C29" s="183"/>
    </row>
    <row r="30" spans="1:4" ht="15" hidden="1" x14ac:dyDescent="0.2">
      <c r="A30" s="184">
        <v>45748</v>
      </c>
      <c r="B30" s="185"/>
      <c r="C30" s="186">
        <f t="shared" ref="C30:C38" si="0">C31*B31</f>
        <v>0</v>
      </c>
    </row>
    <row r="31" spans="1:4" ht="15" hidden="1" x14ac:dyDescent="0.2">
      <c r="A31" s="184">
        <v>45717</v>
      </c>
      <c r="B31" s="185"/>
      <c r="C31" s="186">
        <f t="shared" si="0"/>
        <v>0</v>
      </c>
    </row>
    <row r="32" spans="1:4" ht="15" hidden="1" x14ac:dyDescent="0.2">
      <c r="A32" s="184">
        <v>45689</v>
      </c>
      <c r="B32" s="185"/>
      <c r="C32" s="186">
        <f t="shared" si="0"/>
        <v>0</v>
      </c>
    </row>
    <row r="33" spans="1:3" ht="15" hidden="1" x14ac:dyDescent="0.2">
      <c r="A33" s="184">
        <v>45658</v>
      </c>
      <c r="B33" s="185"/>
      <c r="C33" s="186">
        <f t="shared" si="0"/>
        <v>0</v>
      </c>
    </row>
    <row r="34" spans="1:3" ht="15" hidden="1" x14ac:dyDescent="0.2">
      <c r="A34" s="184">
        <v>45627</v>
      </c>
      <c r="B34" s="185"/>
      <c r="C34" s="186">
        <f t="shared" si="0"/>
        <v>0</v>
      </c>
    </row>
    <row r="35" spans="1:3" ht="15" hidden="1" x14ac:dyDescent="0.2">
      <c r="A35" s="184">
        <v>45597</v>
      </c>
      <c r="B35" s="185"/>
      <c r="C35" s="186">
        <f t="shared" si="0"/>
        <v>0</v>
      </c>
    </row>
    <row r="36" spans="1:3" ht="15" hidden="1" x14ac:dyDescent="0.2">
      <c r="A36" s="184">
        <v>45566</v>
      </c>
      <c r="B36" s="185"/>
      <c r="C36" s="186">
        <f t="shared" si="0"/>
        <v>0</v>
      </c>
    </row>
    <row r="37" spans="1:3" ht="15" hidden="1" x14ac:dyDescent="0.25">
      <c r="A37" s="187">
        <v>45536</v>
      </c>
      <c r="B37" s="185"/>
      <c r="C37" s="186">
        <f t="shared" si="0"/>
        <v>0</v>
      </c>
    </row>
    <row r="38" spans="1:3" ht="15" hidden="1" x14ac:dyDescent="0.25">
      <c r="A38" s="187">
        <v>45505</v>
      </c>
      <c r="B38" s="185"/>
      <c r="C38" s="186">
        <f t="shared" si="0"/>
        <v>0</v>
      </c>
    </row>
    <row r="39" spans="1:3" ht="15" hidden="1" x14ac:dyDescent="0.25">
      <c r="A39" s="187">
        <v>45474</v>
      </c>
      <c r="B39" s="185"/>
      <c r="C39" s="186">
        <f>B40*C40</f>
        <v>0</v>
      </c>
    </row>
    <row r="40" spans="1:3" ht="15" hidden="1" x14ac:dyDescent="0.25">
      <c r="A40" s="188">
        <v>45444</v>
      </c>
      <c r="B40" s="189"/>
      <c r="C40" s="190">
        <f>B42*B41</f>
        <v>0</v>
      </c>
    </row>
    <row r="41" spans="1:3" ht="15" hidden="1" x14ac:dyDescent="0.25">
      <c r="A41" s="188">
        <v>45413</v>
      </c>
      <c r="B41" s="189"/>
      <c r="C41" s="189"/>
    </row>
    <row r="42" spans="1:3" ht="15" hidden="1" x14ac:dyDescent="0.25">
      <c r="A42" s="188">
        <v>45383</v>
      </c>
      <c r="B42" s="191"/>
      <c r="C42" s="189"/>
    </row>
    <row r="43" spans="1:3" hidden="1" x14ac:dyDescent="0.2"/>
  </sheetData>
  <mergeCells count="6">
    <mergeCell ref="A1:Z1"/>
    <mergeCell ref="A3:C4"/>
    <mergeCell ref="A5:A16"/>
    <mergeCell ref="B5:B16"/>
    <mergeCell ref="A19:C19"/>
    <mergeCell ref="A20:C20"/>
  </mergeCells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ССРСС</vt:lpstr>
      <vt:lpstr>ОС-02-01</vt:lpstr>
      <vt:lpstr>ЛС02-01-01.АР</vt:lpstr>
      <vt:lpstr>ЛС02-01-02.ВК</vt:lpstr>
      <vt:lpstr>ЛС02-01-03.Вентиляция</vt:lpstr>
      <vt:lpstr>ЛС02-01-04.Отопление</vt:lpstr>
      <vt:lpstr>ЛС02-01-05.ЭОМ</vt:lpstr>
      <vt:lpstr>ЛС02-01-06.АПС СОУЭ</vt:lpstr>
      <vt:lpstr>СР-01</vt:lpstr>
      <vt:lpstr>Дефлятор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2026-03-25T09:36:26Z</dcterms:created>
  <dcterms:modified xsi:type="dcterms:W3CDTF">2026-03-26T09:40:31Z</dcterms:modified>
</cp:coreProperties>
</file>